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Ex1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518BF453-24CA-43C3-BAE2-0122DD5A94E2}" xr6:coauthVersionLast="45" xr6:coauthVersionMax="45" xr10:uidLastSave="{00000000-0000-0000-0000-000000000000}"/>
  <bookViews>
    <workbookView xWindow="-120" yWindow="-120" windowWidth="29040" windowHeight="15960" tabRatio="657" activeTab="1" xr2:uid="{DFA1631E-71EB-4E82-B6B9-3F1B2111D5CC}"/>
  </bookViews>
  <sheets>
    <sheet name="4 Country Dashboard" sheetId="8" r:id="rId1"/>
    <sheet name="General Dashboard" sheetId="15" r:id="rId2"/>
    <sheet name="Tested" sheetId="357" r:id="rId3"/>
    <sheet name="Confirmed" sheetId="358" r:id="rId4"/>
    <sheet name="Confirmed Day Zero" sheetId="359" r:id="rId5"/>
    <sheet name="Confirmed Trend" sheetId="360" r:id="rId6"/>
    <sheet name="Recovered" sheetId="361" r:id="rId7"/>
    <sheet name="Recovered Predicted" sheetId="362" r:id="rId8"/>
    <sheet name="Hospitalized" sheetId="363" r:id="rId9"/>
    <sheet name="Deaths" sheetId="364" r:id="rId10"/>
    <sheet name="Actively Infected" sheetId="365" r:id="rId11"/>
    <sheet name="Actively Infected Trend" sheetId="366" r:id="rId12"/>
  </sheets>
  <definedNames>
    <definedName name="_xlnm._FilterDatabase" localSheetId="0" hidden="1">'4 Country Dashboard'!$B$22:$C$1091</definedName>
    <definedName name="_xlnm._FilterDatabase" localSheetId="10" hidden="1">'Actively Infected'!$A$1:$CL$1</definedName>
    <definedName name="_xlnm._FilterDatabase" localSheetId="11" hidden="1">'Actively Infected Trend'!$A$1:$CM$1</definedName>
    <definedName name="_xlnm._FilterDatabase" localSheetId="3" hidden="1">Confirmed!$A$1:$CL$1</definedName>
    <definedName name="_xlnm._FilterDatabase" localSheetId="4" hidden="1">'Confirmed Day Zero'!$A$1:$CL$1</definedName>
    <definedName name="_xlnm._FilterDatabase" localSheetId="5" hidden="1">'Confirmed Trend'!$A$1:$CM$1</definedName>
    <definedName name="_xlnm._FilterDatabase" localSheetId="9" hidden="1">Deaths!$A$1:$CN$1</definedName>
    <definedName name="_xlnm._FilterDatabase" localSheetId="8" hidden="1">Hospitalized!$A$1:$CL$1</definedName>
    <definedName name="_xlnm._FilterDatabase" localSheetId="6" hidden="1">Recovered!$A$1:$CL$1</definedName>
    <definedName name="_xlnm._FilterDatabase" localSheetId="7" hidden="1">'Recovered Predicted'!$A$1:$CL$1</definedName>
    <definedName name="_xlnm._FilterDatabase" localSheetId="2" hidden="1">Tested!$A$1:$CL$1</definedName>
    <definedName name="_xlchart.v5.0" hidden="1">'General Dashboard'!$A$234</definedName>
    <definedName name="_xlchart.v5.1" hidden="1">'General Dashboard'!$A$235:$A$289</definedName>
    <definedName name="_xlchart.v5.2" hidden="1">'General Dashboard'!$CH$234</definedName>
    <definedName name="_xlchart.v5.3" hidden="1">'General Dashboard'!$CH$235:$CH$289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1" i="8" l="1"/>
  <c r="D140" i="8"/>
  <c r="D141" i="8" s="1"/>
  <c r="C140" i="8"/>
  <c r="C139" i="8"/>
  <c r="D138" i="8"/>
  <c r="D139" i="8" s="1"/>
  <c r="C138" i="8"/>
  <c r="C131" i="8"/>
  <c r="C130" i="8"/>
  <c r="D129" i="8"/>
  <c r="D130" i="8" s="1"/>
  <c r="D131" i="8" s="1"/>
  <c r="C129" i="8"/>
  <c r="D128" i="8"/>
  <c r="C128" i="8"/>
  <c r="C121" i="8"/>
  <c r="C120" i="8"/>
  <c r="D119" i="8"/>
  <c r="D120" i="8" s="1"/>
  <c r="D121" i="8" s="1"/>
  <c r="C119" i="8"/>
  <c r="D118" i="8"/>
  <c r="C118" i="8"/>
  <c r="C111" i="8"/>
  <c r="C110" i="8"/>
  <c r="C109" i="8"/>
  <c r="D108" i="8"/>
  <c r="D109" i="8" s="1"/>
  <c r="D110" i="8" s="1"/>
  <c r="D111" i="8" s="1"/>
  <c r="C108" i="8"/>
  <c r="C101" i="8"/>
  <c r="C100" i="8"/>
  <c r="C99" i="8"/>
  <c r="D98" i="8"/>
  <c r="D99" i="8" s="1"/>
  <c r="D100" i="8" s="1"/>
  <c r="D101" i="8" s="1"/>
  <c r="C98" i="8"/>
  <c r="C91" i="8"/>
  <c r="C90" i="8"/>
  <c r="D89" i="8"/>
  <c r="D90" i="8" s="1"/>
  <c r="D91" i="8" s="1"/>
  <c r="C89" i="8"/>
  <c r="D88" i="8"/>
  <c r="C88" i="8"/>
  <c r="C81" i="8"/>
  <c r="C80" i="8"/>
  <c r="D79" i="8"/>
  <c r="D80" i="8" s="1"/>
  <c r="D81" i="8" s="1"/>
  <c r="C79" i="8"/>
  <c r="D78" i="8"/>
  <c r="C78" i="8"/>
  <c r="C71" i="8"/>
  <c r="C70" i="8"/>
  <c r="C69" i="8"/>
  <c r="D68" i="8"/>
  <c r="D69" i="8" s="1"/>
  <c r="D70" i="8" s="1"/>
  <c r="D71" i="8" s="1"/>
  <c r="C68" i="8"/>
  <c r="D59" i="8"/>
  <c r="D58" i="8"/>
  <c r="D57" i="8"/>
  <c r="C60" i="8"/>
  <c r="C59" i="8"/>
  <c r="C58" i="8"/>
  <c r="C57" i="8"/>
  <c r="B108" i="15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07" i="15"/>
  <c r="B167" i="15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35" i="15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34" i="15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R230" i="15" s="1"/>
  <c r="CH241" i="15" a="1"/>
  <c r="CH241" i="15" l="1"/>
  <c r="D60" i="8"/>
  <c r="BV50" i="8"/>
  <c r="BW50" i="8" s="1"/>
  <c r="BX50" i="8" s="1"/>
  <c r="BY50" i="8" s="1"/>
  <c r="BZ50" i="8" s="1"/>
  <c r="CA50" i="8" s="1"/>
  <c r="CB50" i="8" s="1"/>
  <c r="CC50" i="8" s="1"/>
  <c r="CD50" i="8" s="1"/>
  <c r="CE50" i="8" s="1"/>
  <c r="CF50" i="8" s="1"/>
  <c r="CG50" i="8" s="1"/>
  <c r="CH50" i="8" s="1"/>
  <c r="CI50" i="8" s="1"/>
  <c r="CJ50" i="8" s="1"/>
  <c r="CK50" i="8" s="1"/>
  <c r="CL50" i="8" s="1"/>
  <c r="CM50" i="8" s="1"/>
  <c r="CN50" i="8" s="1"/>
  <c r="CO50" i="8" s="1"/>
  <c r="BW164" i="15" l="1"/>
  <c r="BX164" i="15" l="1"/>
  <c r="G164" i="15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F164" i="15"/>
  <c r="BY164" i="15" l="1"/>
  <c r="C56" i="8"/>
  <c r="C55" i="8"/>
  <c r="C54" i="8"/>
  <c r="C53" i="8"/>
  <c r="D53" i="8"/>
  <c r="D54" i="8" s="1"/>
  <c r="D55" i="8" s="1"/>
  <c r="D56" i="8" s="1"/>
  <c r="C97" i="8"/>
  <c r="C96" i="8"/>
  <c r="C95" i="8"/>
  <c r="C94" i="8"/>
  <c r="D94" i="8"/>
  <c r="D95" i="8" s="1"/>
  <c r="D96" i="8" s="1"/>
  <c r="D97" i="8" s="1"/>
  <c r="W290" i="15" a="1"/>
  <c r="BE289" i="15" a="1"/>
  <c r="BE290" i="15" a="1"/>
  <c r="CL291" i="15" a="1"/>
  <c r="AO289" i="15" a="1"/>
  <c r="BA290" i="15" a="1"/>
  <c r="BW288" i="15" a="1"/>
  <c r="AR283" i="15" a="1"/>
  <c r="AL290" i="15" a="1"/>
  <c r="BJ286" i="15" a="1"/>
  <c r="T289" i="15" a="1"/>
  <c r="CF290" i="15" a="1"/>
  <c r="CP285" i="15" a="1"/>
  <c r="CE290" i="15" a="1"/>
  <c r="E284" i="15" a="1"/>
  <c r="BO284" i="15" a="1"/>
  <c r="V290" i="15" a="1"/>
  <c r="AT286" i="15" a="1"/>
  <c r="G289" i="15" a="1"/>
  <c r="BK290" i="15" a="1"/>
  <c r="CF285" i="15" a="1"/>
  <c r="BW289" i="15" a="1"/>
  <c r="CD283" i="15" a="1"/>
  <c r="AI284" i="15" a="1"/>
  <c r="CA286" i="15" a="1"/>
  <c r="BK287" i="15" a="1"/>
  <c r="AI275" i="15" a="1"/>
  <c r="Y289" i="15" a="1"/>
  <c r="CK291" i="15" a="1"/>
  <c r="T288" i="15" a="1"/>
  <c r="CL289" i="15" a="1"/>
  <c r="AC291" i="15" a="1"/>
  <c r="CK287" i="15" a="1"/>
  <c r="AJ290" i="15" a="1"/>
  <c r="BQ285" i="15" a="1"/>
  <c r="BN281" i="15" a="1"/>
  <c r="E290" i="15" a="1"/>
  <c r="E286" i="15" a="1"/>
  <c r="BP288" i="15" a="1"/>
  <c r="J290" i="15" a="1"/>
  <c r="AZ285" i="15" a="1"/>
  <c r="BV288" i="15" a="1"/>
  <c r="AH283" i="15" a="1"/>
  <c r="AA283" i="15" a="1"/>
  <c r="BX289" i="15" a="1"/>
  <c r="CL285" i="15" a="1"/>
  <c r="BF288" i="15" a="1"/>
  <c r="CO289" i="15" a="1"/>
  <c r="BO290" i="15" a="1"/>
  <c r="AZ288" i="15" a="1"/>
  <c r="R283" i="15" a="1"/>
  <c r="I283" i="15" a="1"/>
  <c r="R286" i="15" a="1"/>
  <c r="BT281" i="15" a="1"/>
  <c r="L282" i="15" a="1"/>
  <c r="AH287" i="15" a="1"/>
  <c r="BA282" i="15" a="1"/>
  <c r="CA281" i="15" a="1"/>
  <c r="BP279" i="15" a="1"/>
  <c r="AX285" i="15" a="1"/>
  <c r="AN290" i="15" a="1"/>
  <c r="BG291" i="15" a="1"/>
  <c r="AP289" i="15" a="1"/>
  <c r="BU290" i="15" a="1"/>
  <c r="BL287" i="15" a="1"/>
  <c r="CD287" i="15" a="1"/>
  <c r="BK282" i="15" a="1"/>
  <c r="B101" i="8"/>
  <c r="AV288" i="15" a="1"/>
  <c r="B71" i="8"/>
  <c r="AI286" i="15" a="1"/>
  <c r="AJ289" i="15" a="1"/>
  <c r="AN286" i="15" a="1"/>
  <c r="AV285" i="15" a="1"/>
  <c r="R285" i="15" a="1"/>
  <c r="B90" i="8"/>
  <c r="BJ291" i="15" a="1"/>
  <c r="B59" i="8"/>
  <c r="O286" i="15" a="1"/>
  <c r="O289" i="15" a="1"/>
  <c r="CI285" i="15" a="1"/>
  <c r="BA289" i="15" a="1"/>
  <c r="CA284" i="15" a="1"/>
  <c r="CM289" i="15" a="1"/>
  <c r="P288" i="15" a="1"/>
  <c r="BA280" i="15" a="1"/>
  <c r="BM277" i="15" a="1"/>
  <c r="CG286" i="15" a="1"/>
  <c r="BT282" i="15" a="1"/>
  <c r="M279" i="15" a="1"/>
  <c r="C280" i="15" a="1"/>
  <c r="AL289" i="15" a="1"/>
  <c r="BJ284" i="15" a="1"/>
  <c r="J287" i="15" a="1"/>
  <c r="B141" i="8"/>
  <c r="CI286" i="15" a="1"/>
  <c r="B108" i="8"/>
  <c r="CB290" i="15" a="1"/>
  <c r="CG282" i="15" a="1"/>
  <c r="AM280" i="15" a="1"/>
  <c r="CP290" i="15" a="1"/>
  <c r="W282" i="15" a="1"/>
  <c r="BC279" i="15" a="1"/>
  <c r="V286" i="15" a="1"/>
  <c r="BO285" i="15" a="1"/>
  <c r="BB281" i="15" a="1"/>
  <c r="Q278" i="15" a="1"/>
  <c r="CJ291" i="15" a="1"/>
  <c r="BB288" i="15" a="1"/>
  <c r="CC280" i="15" a="1"/>
  <c r="BP278" i="15" a="1"/>
  <c r="BA288" i="15" a="1"/>
  <c r="AM284" i="15" a="1"/>
  <c r="P280" i="15" a="1"/>
  <c r="AD277" i="15" a="1"/>
  <c r="AV291" i="15" a="1"/>
  <c r="S288" i="15" a="1"/>
  <c r="H287" i="15" a="1"/>
  <c r="BF276" i="15" a="1"/>
  <c r="BP273" i="15" a="1"/>
  <c r="AI276" i="15" a="1"/>
  <c r="CI287" i="15" a="1"/>
  <c r="AN276" i="15" a="1"/>
  <c r="AW291" i="15" a="1"/>
  <c r="CI283" i="15" a="1"/>
  <c r="AY290" i="15" a="1"/>
  <c r="BQ284" i="15" a="1"/>
  <c r="BL290" i="15" a="1"/>
  <c r="N286" i="15" a="1"/>
  <c r="BZ288" i="15" a="1"/>
  <c r="T290" i="15" a="1"/>
  <c r="BJ285" i="15" a="1"/>
  <c r="CP288" i="15" a="1"/>
  <c r="AX283" i="15" a="1"/>
  <c r="BL283" i="15" a="1"/>
  <c r="W289" i="15" a="1"/>
  <c r="W288" i="15" a="1"/>
  <c r="U288" i="15" a="1"/>
  <c r="CF289" i="15" a="1"/>
  <c r="BY286" i="15" a="1"/>
  <c r="BS288" i="15" a="1"/>
  <c r="AW289" i="15" a="1"/>
  <c r="T281" i="15" a="1"/>
  <c r="K289" i="15" a="1"/>
  <c r="G288" i="15" a="1"/>
  <c r="CP287" i="15" a="1"/>
  <c r="BL289" i="15" a="1"/>
  <c r="BI286" i="15" a="1"/>
  <c r="L288" i="15" a="1"/>
  <c r="V288" i="15" a="1"/>
  <c r="B119" i="8"/>
  <c r="CA289" i="15" a="1"/>
  <c r="AJ281" i="15" a="1"/>
  <c r="G279" i="15" a="1"/>
  <c r="AT285" i="15" a="1"/>
  <c r="AR289" i="15" a="1"/>
  <c r="BV285" i="15" a="1"/>
  <c r="AD291" i="15" a="1"/>
  <c r="BM291" i="15" a="1"/>
  <c r="BY288" i="15" a="1"/>
  <c r="BV289" i="15" a="1"/>
  <c r="CQ282" i="15" a="1"/>
  <c r="BR282" i="15" a="1"/>
  <c r="CB288" i="15" a="1"/>
  <c r="B138" i="8"/>
  <c r="AD287" i="15" a="1"/>
  <c r="V291" i="15" a="1"/>
  <c r="M286" i="15" a="1"/>
  <c r="BR286" i="15" a="1"/>
  <c r="P286" i="15" a="1"/>
  <c r="B139" i="8"/>
  <c r="BT288" i="15" a="1"/>
  <c r="B110" i="8"/>
  <c r="F287" i="15" a="1"/>
  <c r="S290" i="15" a="1"/>
  <c r="AY288" i="15" a="1"/>
  <c r="Z286" i="15" a="1"/>
  <c r="BW285" i="15" a="1"/>
  <c r="BY290" i="15" a="1"/>
  <c r="AS289" i="15" a="1"/>
  <c r="BA283" i="15" a="1"/>
  <c r="AJ278" i="15" a="1"/>
  <c r="CB287" i="15" a="1"/>
  <c r="BP283" i="15" a="1"/>
  <c r="BY279" i="15" a="1"/>
  <c r="AN284" i="15" a="1"/>
  <c r="B70" i="8"/>
  <c r="AA290" i="15" a="1"/>
  <c r="CD291" i="15" a="1"/>
  <c r="CI288" i="15" a="1"/>
  <c r="CH288" i="15" a="1"/>
  <c r="AG285" i="15" a="1"/>
  <c r="AA288" i="15" a="1"/>
  <c r="O284" i="15" a="1"/>
  <c r="AS290" i="15" a="1"/>
  <c r="BV287" i="15" a="1"/>
  <c r="BP290" i="15" a="1"/>
  <c r="CH285" i="15" a="1"/>
  <c r="AK288" i="15" a="1"/>
  <c r="BM289" i="15" a="1"/>
  <c r="BK285" i="15" a="1"/>
  <c r="AN281" i="15" a="1"/>
  <c r="AC290" i="15" a="1"/>
  <c r="BF287" i="15" a="1"/>
  <c r="AU290" i="15" a="1"/>
  <c r="BX285" i="15" a="1"/>
  <c r="Q288" i="15" a="1"/>
  <c r="Z288" i="15" a="1"/>
  <c r="AC285" i="15" a="1"/>
  <c r="X281" i="15" a="1"/>
  <c r="AJ288" i="15" a="1"/>
  <c r="CA290" i="15" a="1"/>
  <c r="BX277" i="15" a="1"/>
  <c r="CE291" i="15" a="1"/>
  <c r="BK283" i="15" a="1"/>
  <c r="AJ284" i="15" a="1"/>
  <c r="BP276" i="15" a="1"/>
  <c r="B81" i="8"/>
  <c r="M291" i="15" a="1"/>
  <c r="T287" i="15" a="1"/>
  <c r="CQ289" i="15" a="1"/>
  <c r="BF284" i="15" a="1"/>
  <c r="CO291" i="15" a="1"/>
  <c r="AL284" i="15" a="1"/>
  <c r="L277" i="15" a="1"/>
  <c r="AI281" i="15" a="1"/>
  <c r="AA277" i="15" a="1"/>
  <c r="CJ287" i="15" a="1"/>
  <c r="BN279" i="15" a="1"/>
  <c r="T282" i="15" a="1"/>
  <c r="BG287" i="15" a="1"/>
  <c r="CE281" i="15" a="1"/>
  <c r="Z278" i="15" a="1"/>
  <c r="AD278" i="15" a="1"/>
  <c r="BB289" i="15" a="1"/>
  <c r="BZ284" i="15" a="1"/>
  <c r="CA278" i="15" a="1"/>
  <c r="AL279" i="15" a="1"/>
  <c r="E285" i="15" a="1"/>
  <c r="CR280" i="15" a="1"/>
  <c r="AM277" i="15" a="1"/>
  <c r="CJ288" i="15" a="1"/>
  <c r="BP287" i="15" a="1"/>
  <c r="AX287" i="15" a="1"/>
  <c r="U289" i="15" a="1"/>
  <c r="AC286" i="15" a="1"/>
  <c r="U287" i="15" a="1"/>
  <c r="CB286" i="15" a="1"/>
  <c r="CB291" i="15" a="1"/>
  <c r="V289" i="15" a="1"/>
  <c r="CG290" i="15" a="1"/>
  <c r="BA287" i="15" a="1"/>
  <c r="S291" i="15" a="1"/>
  <c r="AT284" i="15" a="1"/>
  <c r="CK286" i="15" a="1"/>
  <c r="BX282" i="15" a="1"/>
  <c r="BL291" i="15" a="1"/>
  <c r="G290" i="15" a="1"/>
  <c r="BN290" i="15" a="1"/>
  <c r="AC287" i="15" a="1"/>
  <c r="Q290" i="15" a="1"/>
  <c r="AD284" i="15" a="1"/>
  <c r="BQ286" i="15" a="1"/>
  <c r="BH282" i="15" a="1"/>
  <c r="BL288" i="15" a="1"/>
  <c r="BW287" i="15" a="1"/>
  <c r="R279" i="15" a="1"/>
  <c r="I280" i="15" a="1"/>
  <c r="B109" i="8"/>
  <c r="BD288" i="15" a="1"/>
  <c r="B88" i="8"/>
  <c r="BG286" i="15" a="1"/>
  <c r="BG289" i="15" a="1"/>
  <c r="K287" i="15" a="1"/>
  <c r="BR285" i="15" a="1"/>
  <c r="BE285" i="15" a="1"/>
  <c r="P291" i="15" a="1"/>
  <c r="AW288" i="15" a="1"/>
  <c r="BK291" i="15" a="1"/>
  <c r="BF286" i="15" a="1"/>
  <c r="AG289" i="15" a="1"/>
  <c r="BW283" i="15" a="1"/>
  <c r="X289" i="15" a="1"/>
  <c r="K282" i="15" a="1"/>
  <c r="CO290" i="15" a="1"/>
  <c r="AC288" i="15" a="1"/>
  <c r="AM291" i="15" a="1"/>
  <c r="AL286" i="15" a="1"/>
  <c r="AL291" i="15" a="1"/>
  <c r="BG283" i="15" a="1"/>
  <c r="CM287" i="15" a="1"/>
  <c r="CJ281" i="15" a="1"/>
  <c r="M288" i="15" a="1"/>
  <c r="AS283" i="15" a="1"/>
  <c r="AU278" i="15" a="1"/>
  <c r="B140" i="8"/>
  <c r="BB284" i="15" a="1"/>
  <c r="BX286" i="15" a="1"/>
  <c r="G277" i="15" a="1"/>
  <c r="CH291" i="15" a="1"/>
  <c r="BF291" i="15" a="1"/>
  <c r="Z287" i="15" a="1"/>
  <c r="L290" i="15" a="1"/>
  <c r="BB285" i="15" a="1"/>
  <c r="BN287" i="15" a="1"/>
  <c r="CF286" i="15" a="1"/>
  <c r="CD284" i="15" a="1"/>
  <c r="CG280" i="15" a="1"/>
  <c r="BU291" i="15" a="1"/>
  <c r="C288" i="15" a="1"/>
  <c r="BP289" i="15" a="1"/>
  <c r="H291" i="15" a="1"/>
  <c r="BQ287" i="15" a="1"/>
  <c r="H290" i="15" a="1"/>
  <c r="AN285" i="15" a="1"/>
  <c r="AX281" i="15" a="1"/>
  <c r="BE291" i="15" a="1"/>
  <c r="CC287" i="15" a="1"/>
  <c r="AV289" i="15" a="1"/>
  <c r="CD290" i="15" a="1"/>
  <c r="AS287" i="15" a="1"/>
  <c r="CC291" i="15" a="1"/>
  <c r="X285" i="15" a="1"/>
  <c r="AH281" i="15" a="1"/>
  <c r="BW290" i="15" a="1"/>
  <c r="H286" i="15" a="1"/>
  <c r="F276" i="15" a="1"/>
  <c r="BT290" i="15" a="1"/>
  <c r="CP283" i="15" a="1"/>
  <c r="BG284" i="15" a="1"/>
  <c r="AG275" i="15" a="1"/>
  <c r="CM290" i="15" a="1"/>
  <c r="BU287" i="15" a="1"/>
  <c r="CN282" i="15" a="1"/>
  <c r="AR285" i="15" a="1"/>
  <c r="AU287" i="15" a="1"/>
  <c r="B120" i="8"/>
  <c r="AY285" i="15" a="1"/>
  <c r="BN291" i="15" a="1"/>
  <c r="AX282" i="15" a="1"/>
  <c r="BM287" i="15" a="1"/>
  <c r="AG288" i="15" a="1"/>
  <c r="CP276" i="15" a="1"/>
  <c r="W291" i="15" a="1"/>
  <c r="AZ286" i="15" a="1"/>
  <c r="CO281" i="15" a="1"/>
  <c r="AB276" i="15" a="1"/>
  <c r="AY289" i="15" a="1"/>
  <c r="AK291" i="15" a="1"/>
  <c r="AN287" i="15" a="1"/>
  <c r="BB276" i="15" a="1"/>
  <c r="AG291" i="15" a="1"/>
  <c r="C285" i="15" a="1"/>
  <c r="M281" i="15" a="1"/>
  <c r="CC275" i="15" a="1"/>
  <c r="BJ287" i="15" a="1"/>
  <c r="CJ284" i="15" a="1"/>
  <c r="CO279" i="15" a="1"/>
  <c r="CK283" i="15" a="1"/>
  <c r="AI280" i="15" a="1"/>
  <c r="L275" i="15" a="1"/>
  <c r="Z290" i="15" a="1"/>
  <c r="X282" i="15" a="1"/>
  <c r="CI290" i="15" a="1"/>
  <c r="BW286" i="15" a="1"/>
  <c r="I291" i="15" a="1"/>
  <c r="BV286" i="15" a="1"/>
  <c r="CH290" i="15" a="1"/>
  <c r="AF291" i="15" a="1"/>
  <c r="BF289" i="15" a="1"/>
  <c r="BS290" i="15" a="1"/>
  <c r="AY286" i="15" a="1"/>
  <c r="BC290" i="15" a="1"/>
  <c r="AE286" i="15" a="1"/>
  <c r="B99" i="8"/>
  <c r="BI290" i="15" a="1"/>
  <c r="BU288" i="15" a="1"/>
  <c r="N290" i="15" a="1"/>
  <c r="CA288" i="15" a="1"/>
  <c r="F290" i="15" a="1"/>
  <c r="AN288" i="15" a="1"/>
  <c r="R291" i="15" a="1"/>
  <c r="BM284" i="15" a="1"/>
  <c r="Y291" i="15" a="1"/>
  <c r="E287" i="15" a="1"/>
  <c r="AC289" i="15" a="1"/>
  <c r="AI288" i="15" a="1"/>
  <c r="BW291" i="15" a="1"/>
  <c r="O288" i="15" a="1"/>
  <c r="BA291" i="15" a="1"/>
  <c r="F289" i="15" a="1"/>
  <c r="AR288" i="15" a="1"/>
  <c r="V287" i="15" a="1"/>
  <c r="BJ289" i="15" a="1"/>
  <c r="P283" i="15" a="1"/>
  <c r="CO287" i="15" a="1"/>
  <c r="BQ282" i="15" a="1"/>
  <c r="BR284" i="15" a="1"/>
  <c r="N277" i="15" a="1"/>
  <c r="BW278" i="15" a="1"/>
  <c r="CH286" i="15" a="1"/>
  <c r="BC286" i="15" a="1"/>
  <c r="AG287" i="15" a="1"/>
  <c r="Q287" i="15" a="1"/>
  <c r="N291" i="15" a="1"/>
  <c r="J283" i="15" a="1"/>
  <c r="F286" i="15" a="1"/>
  <c r="AG278" i="15" a="1"/>
  <c r="E289" i="15" a="1"/>
  <c r="C281" i="15" a="1"/>
  <c r="CF278" i="15" a="1"/>
  <c r="P289" i="15" a="1"/>
  <c r="BS284" i="15" a="1"/>
  <c r="AF280" i="15" a="1"/>
  <c r="AT277" i="15" a="1"/>
  <c r="J291" i="15" a="1"/>
  <c r="CQ286" i="15" a="1"/>
  <c r="CP280" i="15" a="1"/>
  <c r="C278" i="15" a="1"/>
  <c r="AJ287" i="15" a="1"/>
  <c r="K283" i="15" a="1"/>
  <c r="AS279" i="15" a="1"/>
  <c r="BP280" i="15" a="1"/>
  <c r="AF289" i="15" a="1"/>
  <c r="BV284" i="15" a="1"/>
  <c r="CA283" i="15" a="1"/>
  <c r="CI275" i="15" a="1"/>
  <c r="C273" i="15" a="1"/>
  <c r="CM274" i="15" a="1"/>
  <c r="BU284" i="15" a="1"/>
  <c r="BQ275" i="15" a="1"/>
  <c r="AQ289" i="15" a="1"/>
  <c r="U284" i="15" a="1"/>
  <c r="Q289" i="15" a="1"/>
  <c r="BC282" i="15" a="1"/>
  <c r="BI289" i="15" a="1"/>
  <c r="AU282" i="15" a="1"/>
  <c r="BS279" i="15" a="1"/>
  <c r="AS281" i="15" a="1"/>
  <c r="AO291" i="15" a="1"/>
  <c r="BC287" i="15" a="1"/>
  <c r="AE278" i="15" a="1"/>
  <c r="B100" i="8"/>
  <c r="AH284" i="15" a="1"/>
  <c r="AM285" i="15" a="1"/>
  <c r="CN276" i="15" a="1"/>
  <c r="X291" i="15" a="1"/>
  <c r="CP286" i="15" a="1"/>
  <c r="CB289" i="15" a="1"/>
  <c r="AR277" i="15" a="1"/>
  <c r="CL290" i="15" a="1"/>
  <c r="U283" i="15" a="1"/>
  <c r="BM283" i="15" a="1"/>
  <c r="AZ276" i="15" a="1"/>
  <c r="BM290" i="15" a="1"/>
  <c r="AW286" i="15" a="1"/>
  <c r="CH289" i="15" a="1"/>
  <c r="AA289" i="15" a="1"/>
  <c r="R281" i="15" a="1"/>
  <c r="CN280" i="15" a="1"/>
  <c r="G282" i="15" a="1"/>
  <c r="CE280" i="15" a="1"/>
  <c r="CL280" i="15" a="1"/>
  <c r="BB279" i="15" a="1"/>
  <c r="AX271" i="15" a="1"/>
  <c r="BZ278" i="15" a="1"/>
  <c r="BU283" i="15" a="1"/>
  <c r="AE281" i="15" a="1"/>
  <c r="AI289" i="15" a="1"/>
  <c r="K277" i="15" a="1"/>
  <c r="Y276" i="15" a="1"/>
  <c r="B89" i="8"/>
  <c r="W285" i="15" a="1"/>
  <c r="AT281" i="15" a="1"/>
  <c r="AO285" i="15" a="1"/>
  <c r="AU274" i="15" a="1"/>
  <c r="BK271" i="15" a="1"/>
  <c r="BY291" i="15" a="1"/>
  <c r="CD279" i="15" a="1"/>
  <c r="AK280" i="15" a="1"/>
  <c r="CL278" i="15" a="1"/>
  <c r="AX279" i="15" a="1"/>
  <c r="J278" i="15" a="1"/>
  <c r="CQ281" i="15" a="1"/>
  <c r="AV277" i="15" a="1"/>
  <c r="CA270" i="15" a="1"/>
  <c r="AR286" i="15" a="1"/>
  <c r="BQ280" i="15" a="1"/>
  <c r="AC279" i="15" a="1"/>
  <c r="AB283" i="15" a="1"/>
  <c r="CR279" i="15" a="1"/>
  <c r="CK274" i="15" a="1"/>
  <c r="CQ290" i="15" a="1"/>
  <c r="CG281" i="15" a="1"/>
  <c r="BG279" i="15" a="1"/>
  <c r="AF285" i="15" a="1"/>
  <c r="CC288" i="15" a="1"/>
  <c r="CM283" i="15" a="1"/>
  <c r="AM286" i="15" a="1"/>
  <c r="CI291" i="15" a="1"/>
  <c r="W286" i="15" a="1"/>
  <c r="AS291" i="15" a="1"/>
  <c r="CN285" i="15" a="1"/>
  <c r="CL287" i="15" a="1"/>
  <c r="AC283" i="15" a="1"/>
  <c r="CQ288" i="15" a="1"/>
  <c r="BS291" i="15" a="1"/>
  <c r="BK288" i="15" a="1"/>
  <c r="AE291" i="15" a="1"/>
  <c r="CJ286" i="15" a="1"/>
  <c r="CM288" i="15" a="1"/>
  <c r="AW287" i="15" a="1"/>
  <c r="CK290" i="15" a="1"/>
  <c r="BN285" i="15" a="1"/>
  <c r="AD289" i="15" a="1"/>
  <c r="BF285" i="15" a="1"/>
  <c r="L289" i="15" a="1"/>
  <c r="CD281" i="15" a="1"/>
  <c r="O281" i="15" a="1"/>
  <c r="AP291" i="15" a="1"/>
  <c r="CD285" i="15" a="1"/>
  <c r="BS282" i="15" a="1"/>
  <c r="E283" i="15" a="1"/>
  <c r="O283" i="15" a="1"/>
  <c r="R282" i="15" a="1"/>
  <c r="BZ289" i="15" a="1"/>
  <c r="CE287" i="15" a="1"/>
  <c r="CM270" i="15" a="1"/>
  <c r="AF286" i="15" a="1"/>
  <c r="B98" i="8"/>
  <c r="CA291" i="15" a="1"/>
  <c r="CE289" i="15" a="1"/>
  <c r="BA284" i="15" a="1"/>
  <c r="BO275" i="15" a="1"/>
  <c r="P282" i="15" a="1"/>
  <c r="BV291" i="15" a="1"/>
  <c r="BC285" i="15" a="1"/>
  <c r="CQ278" i="15" a="1"/>
  <c r="BR279" i="15" a="1"/>
  <c r="Y285" i="15" a="1"/>
  <c r="S281" i="15" a="1"/>
  <c r="BC277" i="15" a="1"/>
  <c r="CR284" i="15" a="1"/>
  <c r="BS286" i="15" a="1"/>
  <c r="B79" i="8"/>
  <c r="O278" i="15" a="1"/>
  <c r="B78" i="8"/>
  <c r="J284" i="15" a="1"/>
  <c r="G285" i="15" a="1"/>
  <c r="CF276" i="15" a="1"/>
  <c r="AH290" i="15" a="1"/>
  <c r="N284" i="15" a="1"/>
  <c r="CB280" i="15" a="1"/>
  <c r="BK284" i="15" a="1"/>
  <c r="AO277" i="15" a="1"/>
  <c r="AA270" i="15" a="1"/>
  <c r="U272" i="15" a="1"/>
  <c r="CF283" i="15" a="1"/>
  <c r="O287" i="15" a="1"/>
  <c r="O291" i="15" a="1"/>
  <c r="F285" i="15" a="1"/>
  <c r="AW290" i="15" a="1"/>
  <c r="CF281" i="15" a="1"/>
  <c r="AD290" i="15" a="1"/>
  <c r="BP281" i="15" a="1"/>
  <c r="BN286" i="15" a="1"/>
  <c r="AV280" i="15" a="1"/>
  <c r="AB290" i="15" a="1"/>
  <c r="I285" i="15" a="1"/>
  <c r="AD276" i="15" a="1"/>
  <c r="CR290" i="15" a="1"/>
  <c r="AW284" i="15" a="1"/>
  <c r="C286" i="15" a="1"/>
  <c r="BE275" i="15" a="1"/>
  <c r="CG287" i="15" a="1"/>
  <c r="BK289" i="15" a="1"/>
  <c r="AK284" i="15" a="1"/>
  <c r="CE275" i="15" a="1"/>
  <c r="AB289" i="15" a="1"/>
  <c r="BJ283" i="15" a="1"/>
  <c r="CJ283" i="15" a="1"/>
  <c r="BG285" i="15" a="1"/>
  <c r="K288" i="15" a="1"/>
  <c r="AT276" i="15" a="1"/>
  <c r="Q285" i="15" a="1"/>
  <c r="AE283" i="15" a="1"/>
  <c r="Z280" i="15" a="1"/>
  <c r="CC278" i="15" a="1"/>
  <c r="AM279" i="15" a="1"/>
  <c r="CP277" i="15" a="1"/>
  <c r="R289" i="15" a="1"/>
  <c r="J275" i="15" a="1"/>
  <c r="CC289" i="15" a="1"/>
  <c r="U277" i="15" a="1"/>
  <c r="BF280" i="15" a="1"/>
  <c r="T279" i="15" a="1"/>
  <c r="CN281" i="15" a="1"/>
  <c r="AL281" i="15" a="1"/>
  <c r="CE272" i="15" a="1"/>
  <c r="BK286" i="15" a="1"/>
  <c r="BC281" i="15" a="1"/>
  <c r="CK279" i="15" a="1"/>
  <c r="AF281" i="15" a="1"/>
  <c r="AI279" i="15" a="1"/>
  <c r="CL270" i="15" a="1"/>
  <c r="CN287" i="15" a="1"/>
  <c r="F282" i="15" a="1"/>
  <c r="AW277" i="15" a="1"/>
  <c r="BM279" i="15" a="1"/>
  <c r="BU280" i="15" a="1"/>
  <c r="CM277" i="15" a="1"/>
  <c r="S289" i="15" a="1"/>
  <c r="AM274" i="15" a="1"/>
  <c r="BN284" i="15" a="1"/>
  <c r="BH280" i="15" a="1"/>
  <c r="CC277" i="15" a="1"/>
  <c r="AJ280" i="15" a="1"/>
  <c r="U290" i="15" a="1"/>
  <c r="Y286" i="15" a="1"/>
  <c r="AB291" i="15" a="1"/>
  <c r="BO283" i="15" a="1"/>
  <c r="C291" i="15" a="1"/>
  <c r="AV283" i="15" a="1"/>
  <c r="BR276" i="15" a="1"/>
  <c r="CN290" i="15" a="1"/>
  <c r="J286" i="15" a="1"/>
  <c r="AG290" i="15" a="1"/>
  <c r="BS287" i="15" a="1"/>
  <c r="BO291" i="15" a="1"/>
  <c r="BP286" i="15" a="1"/>
  <c r="AL276" i="15" a="1"/>
  <c r="BM275" i="15" a="1"/>
  <c r="AQ291" i="15" a="1"/>
  <c r="CG284" i="15" a="1"/>
  <c r="AV290" i="15" a="1"/>
  <c r="CI282" i="15" a="1"/>
  <c r="CD289" i="15" a="1"/>
  <c r="CA282" i="15" a="1"/>
  <c r="AP280" i="15" a="1"/>
  <c r="C279" i="15" a="1"/>
  <c r="AT287" i="15" a="1"/>
  <c r="AU285" i="15" a="1"/>
  <c r="BG275" i="15" a="1"/>
  <c r="AD281" i="15" a="1"/>
  <c r="CA287" i="15" a="1"/>
  <c r="G280" i="15" a="1"/>
  <c r="AZ278" i="15" a="1"/>
  <c r="CK280" i="15" a="1"/>
  <c r="AI272" i="15" a="1"/>
  <c r="CG283" i="15" a="1"/>
  <c r="C232" i="15" a="1"/>
  <c r="AT290" i="15" a="1"/>
  <c r="BC291" i="15" a="1"/>
  <c r="BH286" i="15" a="1"/>
  <c r="BR288" i="15" a="1"/>
  <c r="Y282" i="15" a="1"/>
  <c r="CN291" i="15" a="1"/>
  <c r="BI288" i="15" a="1"/>
  <c r="BJ276" i="15" a="1"/>
  <c r="BX291" i="15" a="1"/>
  <c r="T285" i="15" a="1"/>
  <c r="AC281" i="15" a="1"/>
  <c r="CK275" i="15" a="1"/>
  <c r="BM288" i="15" a="1"/>
  <c r="BP291" i="15" a="1"/>
  <c r="R284" i="15" a="1"/>
  <c r="V276" i="15" a="1"/>
  <c r="BT289" i="15" a="1"/>
  <c r="AG284" i="15" a="1"/>
  <c r="AD285" i="15" a="1"/>
  <c r="AW275" i="15" a="1"/>
  <c r="CL286" i="15" a="1"/>
  <c r="BK278" i="15" a="1"/>
  <c r="W277" i="15" a="1"/>
  <c r="Z281" i="15" a="1"/>
  <c r="CO278" i="15" a="1"/>
  <c r="AO274" i="15" a="1"/>
  <c r="BJ290" i="15" a="1"/>
  <c r="CD280" i="15" a="1"/>
  <c r="BB290" i="15" a="1"/>
  <c r="K286" i="15" a="1"/>
  <c r="CJ289" i="15" a="1"/>
  <c r="AV287" i="15" a="1"/>
  <c r="BS289" i="15" a="1"/>
  <c r="AF287" i="15" a="1"/>
  <c r="CG291" i="15" a="1"/>
  <c r="AJ285" i="15" a="1"/>
  <c r="C276" i="15" a="1"/>
  <c r="BL285" i="15" a="1"/>
  <c r="H281" i="15" a="1"/>
  <c r="AO281" i="15" a="1"/>
  <c r="CE286" i="15" a="1"/>
  <c r="AS282" i="15" a="1"/>
  <c r="BK281" i="15" a="1"/>
  <c r="AZ279" i="15" a="1"/>
  <c r="AK283" i="15" a="1"/>
  <c r="AH291" i="15" a="1"/>
  <c r="AL285" i="15" a="1"/>
  <c r="J280" i="15" a="1"/>
  <c r="BE287" i="15" a="1"/>
  <c r="AI287" i="15" a="1"/>
  <c r="BG288" i="15" a="1"/>
  <c r="BM278" i="15" a="1"/>
  <c r="BY284" i="15" a="1"/>
  <c r="AM289" i="15" a="1"/>
  <c r="BR289" i="15" a="1"/>
  <c r="CP281" i="15" a="1"/>
  <c r="H288" i="15" a="1"/>
  <c r="P285" i="15" a="1"/>
  <c r="CJ285" i="15" a="1"/>
  <c r="AP283" i="15" a="1"/>
  <c r="AZ282" i="15" a="1"/>
  <c r="CG278" i="15" a="1"/>
  <c r="N282" i="15" a="1"/>
  <c r="CF274" i="15" a="1"/>
  <c r="CN289" i="15" a="1"/>
  <c r="I286" i="15" a="1"/>
  <c r="T277" i="15" a="1"/>
  <c r="W274" i="15" a="1"/>
  <c r="BO277" i="15" a="1"/>
  <c r="V284" i="15" a="1"/>
  <c r="CJ276" i="15" a="1"/>
  <c r="C274" i="15" a="1"/>
  <c r="BP277" i="15" a="1"/>
  <c r="CM272" i="15" a="1"/>
  <c r="AM288" i="15" a="1"/>
  <c r="BD291" i="15" a="1"/>
  <c r="BJ278" i="15" a="1"/>
  <c r="BM286" i="15" a="1"/>
  <c r="BC289" i="15" a="1"/>
  <c r="BT286" i="15" a="1"/>
  <c r="I287" i="15" a="1"/>
  <c r="P281" i="15" a="1"/>
  <c r="BE276" i="15" a="1"/>
  <c r="R288" i="15" a="1"/>
  <c r="AM290" i="15" a="1"/>
  <c r="L287" i="15" a="1"/>
  <c r="AQ287" i="15" a="1"/>
  <c r="AP276" i="15" a="1"/>
  <c r="AZ273" i="15" a="1"/>
  <c r="CL275" i="15" a="1"/>
  <c r="T286" i="15" a="1"/>
  <c r="X276" i="15" a="1"/>
  <c r="AG273" i="15" a="1"/>
  <c r="CD286" i="15" a="1"/>
  <c r="B69" i="8"/>
  <c r="BD281" i="15" a="1"/>
  <c r="E282" i="15" a="1"/>
  <c r="CQ280" i="15" a="1"/>
  <c r="AL282" i="15" a="1"/>
  <c r="BS277" i="15" a="1"/>
  <c r="CK281" i="15" a="1"/>
  <c r="AO278" i="15" a="1"/>
  <c r="AT288" i="15" a="1"/>
  <c r="AU284" i="15" a="1"/>
  <c r="AH282" i="15" a="1"/>
  <c r="O285" i="15" a="1"/>
  <c r="AU281" i="15" a="1"/>
  <c r="B91" i="8"/>
  <c r="CR287" i="15" a="1"/>
  <c r="BQ289" i="15" a="1"/>
  <c r="CH282" i="15" a="1"/>
  <c r="BM281" i="15" a="1"/>
  <c r="BI279" i="15" a="1"/>
  <c r="U280" i="15" a="1"/>
  <c r="BV278" i="15" a="1"/>
  <c r="CP284" i="15" a="1"/>
  <c r="CN286" i="15" a="1"/>
  <c r="AX278" i="15" a="1"/>
  <c r="CA279" i="15" a="1"/>
  <c r="AR279" i="15" a="1"/>
  <c r="AI290" i="15" a="1"/>
  <c r="P287" i="15" a="1"/>
  <c r="AL278" i="15" a="1"/>
  <c r="AV286" i="15" a="1"/>
  <c r="BW270" i="15" a="1"/>
  <c r="AH288" i="15" a="1"/>
  <c r="CK289" i="15" a="1"/>
  <c r="L273" i="15" a="1"/>
  <c r="BS270" i="15" a="1"/>
  <c r="CP266" i="15" a="1"/>
  <c r="AK278" i="15" a="1"/>
  <c r="CK261" i="15" a="1"/>
  <c r="CH262" i="15" a="1"/>
  <c r="CL288" i="15" a="1"/>
  <c r="AU283" i="15" a="1"/>
  <c r="N283" i="15" a="1"/>
  <c r="I281" i="15" a="1"/>
  <c r="CP271" i="15" a="1"/>
  <c r="CJ273" i="15" a="1"/>
  <c r="CK282" i="15" a="1"/>
  <c r="AU280" i="15" a="1"/>
  <c r="BW271" i="15" a="1"/>
  <c r="BQ283" i="15" a="1"/>
  <c r="X277" i="15" a="1"/>
  <c r="O272" i="15" a="1"/>
  <c r="AO271" i="15" a="1"/>
  <c r="AK268" i="15" a="1"/>
  <c r="AO288" i="15" a="1"/>
  <c r="X288" i="15" a="1"/>
  <c r="AP287" i="15" a="1"/>
  <c r="AN283" i="15" a="1"/>
  <c r="BQ288" i="15" a="1"/>
  <c r="CO285" i="15" a="1"/>
  <c r="AR282" i="15" a="1"/>
  <c r="S284" i="15" a="1"/>
  <c r="BR273" i="15" a="1"/>
  <c r="AL283" i="15" a="1"/>
  <c r="AA291" i="15" a="1"/>
  <c r="CE283" i="15" a="1"/>
  <c r="AJ286" i="15" a="1"/>
  <c r="BS275" i="15" a="1"/>
  <c r="CC272" i="15" a="1"/>
  <c r="BW274" i="15" a="1"/>
  <c r="AO284" i="15" a="1"/>
  <c r="BA275" i="15" a="1"/>
  <c r="BJ272" i="15" a="1"/>
  <c r="AH280" i="15" a="1"/>
  <c r="M271" i="15" a="1"/>
  <c r="CR275" i="15" a="1"/>
  <c r="CD274" i="15" a="1"/>
  <c r="CM260" i="15" a="1"/>
  <c r="BT261" i="15" a="1"/>
  <c r="CG289" i="15" a="1"/>
  <c r="CI279" i="15" a="1"/>
  <c r="AW278" i="15" a="1"/>
  <c r="BH281" i="15" a="1"/>
  <c r="Q280" i="15" a="1"/>
  <c r="BO272" i="15" a="1"/>
  <c r="J289" i="15" a="1"/>
  <c r="BN288" i="15" a="1"/>
  <c r="H283" i="15" a="1"/>
  <c r="CI281" i="15" a="1"/>
  <c r="BY283" i="15" a="1"/>
  <c r="CM280" i="15" a="1"/>
  <c r="CC267" i="15" a="1"/>
  <c r="AG262" i="15" a="1"/>
  <c r="CI289" i="15" a="1"/>
  <c r="AR276" i="15" a="1"/>
  <c r="AC278" i="15" a="1"/>
  <c r="BB291" i="15" a="1"/>
  <c r="L279" i="15" a="1"/>
  <c r="BI284" i="15" a="1"/>
  <c r="BB274" i="15" a="1"/>
  <c r="Y270" i="15" a="1"/>
  <c r="AG276" i="15" a="1"/>
  <c r="BG277" i="15" a="1"/>
  <c r="L285" i="15" a="1"/>
  <c r="BN276" i="15" a="1"/>
  <c r="AW267" i="15" a="1"/>
  <c r="CP261" i="15" a="1"/>
  <c r="BU263" i="15" a="1"/>
  <c r="BL276" i="15" a="1"/>
  <c r="AQ272" i="15" a="1"/>
  <c r="CE284" i="15" a="1"/>
  <c r="K284" i="15" a="1"/>
  <c r="CB279" i="15" a="1"/>
  <c r="CH269" i="15" a="1"/>
  <c r="BC265" i="15" a="1"/>
  <c r="BO261" i="15" a="1"/>
  <c r="Y278" i="15" a="1"/>
  <c r="BR278" i="15" a="1"/>
  <c r="AM273" i="15" a="1"/>
  <c r="BC272" i="15" a="1"/>
  <c r="BD269" i="15" a="1"/>
  <c r="T261" i="15" a="1"/>
  <c r="BH255" i="15" a="1"/>
  <c r="CC257" i="15" a="1"/>
  <c r="AO283" i="15" a="1"/>
  <c r="AX274" i="15" a="1"/>
  <c r="CF277" i="15" a="1"/>
  <c r="AU277" i="15" a="1"/>
  <c r="R275" i="15" a="1"/>
  <c r="CR267" i="15" a="1"/>
  <c r="O263" i="15" a="1"/>
  <c r="CO259" i="15" a="1"/>
  <c r="BL277" i="15" a="1"/>
  <c r="BH289" i="15" a="1"/>
  <c r="CD282" i="15" a="1"/>
  <c r="BX279" i="15" a="1"/>
  <c r="CE278" i="15" a="1"/>
  <c r="AI278" i="15" a="1"/>
  <c r="AB282" i="15" a="1"/>
  <c r="L284" i="15" a="1"/>
  <c r="CM291" i="15" a="1"/>
  <c r="AO290" i="15" a="1"/>
  <c r="AR291" i="15" a="1"/>
  <c r="BC288" i="15" a="1"/>
  <c r="AX288" i="15" a="1"/>
  <c r="G284" i="15" a="1"/>
  <c r="BX284" i="15" a="1"/>
  <c r="AM287" i="15" a="1"/>
  <c r="AA275" i="15" a="1"/>
  <c r="W280" i="15" a="1"/>
  <c r="BV280" i="15" a="1"/>
  <c r="AJ279" i="15" a="1"/>
  <c r="AC280" i="15" a="1"/>
  <c r="CG279" i="15" a="1"/>
  <c r="AL287" i="15" a="1"/>
  <c r="J285" i="15" a="1"/>
  <c r="T278" i="15" a="1"/>
  <c r="BR281" i="15" a="1"/>
  <c r="AG277" i="15" a="1"/>
  <c r="AG279" i="15" a="1"/>
  <c r="BF290" i="15" a="1"/>
  <c r="CC290" i="15" a="1"/>
  <c r="B57" i="8"/>
  <c r="AT271" i="15" a="1"/>
  <c r="AA271" i="15" a="1"/>
  <c r="BH287" i="15" a="1"/>
  <c r="BO281" i="15" a="1"/>
  <c r="O277" i="15" a="1"/>
  <c r="X284" i="15" a="1"/>
  <c r="S272" i="15" a="1"/>
  <c r="V281" i="15" a="1"/>
  <c r="AP281" i="15" a="1"/>
  <c r="AO276" i="15" a="1"/>
  <c r="CI269" i="15" a="1"/>
  <c r="BD265" i="15" a="1"/>
  <c r="BJ264" i="15" a="1"/>
  <c r="X266" i="15" a="1"/>
  <c r="BI259" i="15" a="1"/>
  <c r="BN283" i="15" a="1"/>
  <c r="BD283" i="15" a="1"/>
  <c r="CB281" i="15" a="1"/>
  <c r="AT278" i="15" a="1"/>
  <c r="AX277" i="15" a="1"/>
  <c r="R271" i="15" a="1"/>
  <c r="AQ281" i="15" a="1"/>
  <c r="CB277" i="15" a="1"/>
  <c r="BX287" i="15" a="1"/>
  <c r="CN275" i="15" a="1"/>
  <c r="AH272" i="15" a="1"/>
  <c r="S268" i="15" a="1"/>
  <c r="CQ267" i="15" a="1"/>
  <c r="CR288" i="15" a="1"/>
  <c r="AE282" i="15" a="1"/>
  <c r="AT283" i="15" a="1"/>
  <c r="AJ291" i="15" a="1"/>
  <c r="C284" i="15" a="1"/>
  <c r="AU286" i="15" a="1"/>
  <c r="BY281" i="15" a="1"/>
  <c r="CC284" i="15" a="1"/>
  <c r="W275" i="15" a="1"/>
  <c r="AA274" i="15" a="1"/>
  <c r="Y283" i="15" a="1"/>
  <c r="E291" i="15" a="1"/>
  <c r="BP284" i="15" a="1"/>
  <c r="CN283" i="15" a="1"/>
  <c r="I277" i="15" a="1"/>
  <c r="CH280" i="15" a="1"/>
  <c r="E272" i="15" a="1"/>
  <c r="S283" i="15" a="1"/>
  <c r="F281" i="15" a="1"/>
  <c r="CJ290" i="15" a="1"/>
  <c r="AL275" i="15" a="1"/>
  <c r="AV273" i="15" a="1"/>
  <c r="F269" i="15" a="1"/>
  <c r="CD268" i="15" a="1"/>
  <c r="CQ263" i="15" a="1"/>
  <c r="BW265" i="15" a="1"/>
  <c r="CI284" i="15" a="1"/>
  <c r="M287" i="15" a="1"/>
  <c r="BH285" i="15" a="1"/>
  <c r="CL276" i="15" a="1"/>
  <c r="G274" i="15" a="1"/>
  <c r="F277" i="15" a="1"/>
  <c r="BS283" i="15" a="1"/>
  <c r="Z289" i="15" a="1"/>
  <c r="AV284" i="15" a="1"/>
  <c r="BZ290" i="15" a="1"/>
  <c r="Q272" i="15" a="1"/>
  <c r="CM271" i="15" a="1"/>
  <c r="BL267" i="15" a="1"/>
  <c r="BH262" i="15" a="1"/>
  <c r="AD286" i="15" a="1"/>
  <c r="BA285" i="15" a="1"/>
  <c r="BM272" i="15" a="1"/>
  <c r="I284" i="15" a="1"/>
  <c r="AA279" i="15" a="1"/>
  <c r="BX281" i="15" a="1"/>
  <c r="K275" i="15" a="1"/>
  <c r="CE266" i="15" a="1"/>
  <c r="AZ263" i="15" a="1"/>
  <c r="J276" i="15" a="1"/>
  <c r="CG275" i="15" a="1"/>
  <c r="BX273" i="15" a="1"/>
  <c r="AF267" i="15" a="1"/>
  <c r="BX262" i="15" a="1"/>
  <c r="AS259" i="15" a="1"/>
  <c r="AT280" i="15" a="1"/>
  <c r="CB274" i="15" a="1"/>
  <c r="CL277" i="15" a="1"/>
  <c r="BA277" i="15" a="1"/>
  <c r="CA276" i="15" a="1"/>
  <c r="BL265" i="15" a="1"/>
  <c r="BR260" i="15" a="1"/>
  <c r="BZ291" i="15" a="1"/>
  <c r="AY277" i="15" a="1"/>
  <c r="BV272" i="15" a="1"/>
  <c r="AU268" i="15" a="1"/>
  <c r="AD268" i="15" a="1"/>
  <c r="AQ263" i="15" a="1"/>
  <c r="BL264" i="15" a="1"/>
  <c r="G260" i="15" a="1"/>
  <c r="BO282" i="15" a="1"/>
  <c r="BY277" i="15" a="1"/>
  <c r="AG270" i="15" a="1"/>
  <c r="BC274" i="15" a="1"/>
  <c r="B80" i="8"/>
  <c r="C290" i="15" a="1"/>
  <c r="U282" i="15" a="1"/>
  <c r="K291" i="15" a="1"/>
  <c r="BB282" i="15" a="1"/>
  <c r="CQ291" i="15" a="1"/>
  <c r="BE286" i="15" a="1"/>
  <c r="BX278" i="15" a="1"/>
  <c r="CA280" i="15" a="1"/>
  <c r="AJ276" i="15" a="1"/>
  <c r="C289" i="15" a="1"/>
  <c r="U285" i="15" a="1"/>
  <c r="AQ286" i="15" a="1"/>
  <c r="J288" i="15" a="1"/>
  <c r="BA276" i="15" a="1"/>
  <c r="BZ286" i="15" a="1"/>
  <c r="H289" i="15" a="1"/>
  <c r="BJ277" i="15" a="1"/>
  <c r="BD287" i="15" a="1"/>
  <c r="BR290" i="15" a="1"/>
  <c r="AO286" i="15" a="1"/>
  <c r="AP290" i="15" a="1"/>
  <c r="F288" i="15" a="1"/>
  <c r="CI278" i="15" a="1"/>
  <c r="AC282" i="15" a="1"/>
  <c r="AN273" i="15" a="1"/>
  <c r="BW277" i="15" a="1"/>
  <c r="Y287" i="15" a="1"/>
  <c r="BZ287" i="15" a="1"/>
  <c r="BR291" i="15" a="1"/>
  <c r="AR278" i="15" a="1"/>
  <c r="BQ272" i="15" a="1"/>
  <c r="I278" i="15" a="1"/>
  <c r="CQ275" i="15" a="1"/>
  <c r="H272" i="15" a="1"/>
  <c r="R267" i="15" a="1"/>
  <c r="U264" i="15" a="1"/>
  <c r="BJ261" i="15" a="1"/>
  <c r="AQ262" i="15" a="1"/>
  <c r="BY289" i="15" a="1"/>
  <c r="BW275" i="15" a="1"/>
  <c r="P284" i="15" a="1"/>
  <c r="CP282" i="15" a="1"/>
  <c r="CH275" i="15" a="1"/>
  <c r="AL273" i="15" a="1"/>
  <c r="AT289" i="15" a="1"/>
  <c r="BF282" i="15" a="1"/>
  <c r="AT275" i="15" a="1"/>
  <c r="BH283" i="15" a="1"/>
  <c r="AN270" i="15" a="1"/>
  <c r="CN272" i="15" a="1"/>
  <c r="S266" i="15" a="1"/>
  <c r="V267" i="15" a="1"/>
  <c r="CQ285" i="15" a="1"/>
  <c r="AU288" i="15" a="1"/>
  <c r="K285" i="15" a="1"/>
  <c r="BH277" i="15" a="1"/>
  <c r="BH276" i="15" a="1"/>
  <c r="CH276" i="15" a="1"/>
  <c r="T276" i="15" a="1"/>
  <c r="BU275" i="15" a="1"/>
  <c r="BF277" i="15" a="1"/>
  <c r="CD288" i="15" a="1"/>
  <c r="CM279" i="15" a="1"/>
  <c r="CN277" i="15" a="1"/>
  <c r="BX276" i="15" a="1"/>
  <c r="CI280" i="15" a="1"/>
  <c r="BI278" i="15" a="1"/>
  <c r="Y274" i="15" a="1"/>
  <c r="M290" i="15" a="1"/>
  <c r="AW285" i="15" a="1"/>
  <c r="X278" i="15" a="1"/>
  <c r="CE282" i="15" a="1"/>
  <c r="BR271" i="15" a="1"/>
  <c r="S279" i="15" a="1"/>
  <c r="BG266" i="15" a="1"/>
  <c r="C271" i="15" a="1"/>
  <c r="Y261" i="15" a="1"/>
  <c r="V262" i="15" a="1"/>
  <c r="AR290" i="15" a="1"/>
  <c r="BL286" i="15" a="1"/>
  <c r="AQ282" i="15" a="1"/>
  <c r="AU279" i="15" a="1"/>
  <c r="AD271" i="15" a="1"/>
  <c r="X273" i="15" a="1"/>
  <c r="BD290" i="15" a="1"/>
  <c r="BZ283" i="15" a="1"/>
  <c r="AD282" i="15" a="1"/>
  <c r="Q284" i="15" a="1"/>
  <c r="K274" i="15" a="1"/>
  <c r="BE277" i="15" a="1"/>
  <c r="BA264" i="15" a="1"/>
  <c r="N263" i="15" a="1"/>
  <c r="AB277" i="15" a="1"/>
  <c r="BM285" i="15" a="1"/>
  <c r="I274" i="15" a="1"/>
  <c r="BA281" i="15" a="1"/>
  <c r="X275" i="15" a="1"/>
  <c r="AF284" i="15" a="1"/>
  <c r="BC270" i="15" a="1"/>
  <c r="P265" i="15" a="1"/>
  <c r="Z266" i="15" a="1"/>
  <c r="T273" i="15" a="1"/>
  <c r="BM273" i="15" a="1"/>
  <c r="AV272" i="15" a="1"/>
  <c r="AK264" i="15" a="1"/>
  <c r="CG265" i="15" a="1"/>
  <c r="BU286" i="15" a="1"/>
  <c r="BU273" i="15" a="1"/>
  <c r="BZ276" i="15" a="1"/>
  <c r="CH273" i="15" a="1"/>
  <c r="AX291" i="15" a="1"/>
  <c r="BL274" i="15" a="1"/>
  <c r="BQ269" i="15" a="1"/>
  <c r="CM262" i="15" a="1"/>
  <c r="AL288" i="15" a="1"/>
  <c r="CB270" i="15" a="1"/>
  <c r="M274" i="15" a="1"/>
  <c r="AG266" i="15" a="1"/>
  <c r="AO268" i="15" a="1"/>
  <c r="CI273" i="15" a="1"/>
  <c r="BK261" i="15" a="1"/>
  <c r="AD257" i="15" a="1"/>
  <c r="CQ279" i="15" a="1"/>
  <c r="BP275" i="15" a="1"/>
  <c r="BN289" i="15" a="1"/>
  <c r="I279" i="15" a="1"/>
  <c r="CC286" i="15" a="1"/>
  <c r="M272" i="15" a="1"/>
  <c r="CA267" i="15" a="1"/>
  <c r="CJ261" i="15" a="1"/>
  <c r="AA281" i="15" a="1"/>
  <c r="X279" i="15" a="1"/>
  <c r="AA284" i="15" a="1"/>
  <c r="R280" i="15" a="1"/>
  <c r="CM284" i="15" a="1"/>
  <c r="AH271" i="15" a="1"/>
  <c r="AR284" i="15" a="1"/>
  <c r="T291" i="15" a="1"/>
  <c r="BB286" i="15" a="1"/>
  <c r="AK282" i="15" a="1"/>
  <c r="CM286" i="15" a="1"/>
  <c r="AN282" i="15" a="1"/>
  <c r="BG282" i="15" a="1"/>
  <c r="AZ277" i="15" a="1"/>
  <c r="S277" i="15" a="1"/>
  <c r="BA269" i="15" a="1"/>
  <c r="CN288" i="15" a="1"/>
  <c r="BU279" i="15" a="1"/>
  <c r="BV279" i="15" a="1"/>
  <c r="CC262" i="15" a="1"/>
  <c r="AN291" i="15" a="1"/>
  <c r="M284" i="15" a="1"/>
  <c r="CP291" i="15" a="1"/>
  <c r="AV271" i="15" a="1"/>
  <c r="AT282" i="15" a="1"/>
  <c r="BP263" i="15" a="1"/>
  <c r="BD284" i="15" a="1"/>
  <c r="CF291" i="15" a="1"/>
  <c r="BV283" i="15" a="1"/>
  <c r="BE263" i="15" a="1"/>
  <c r="U279" i="15" a="1"/>
  <c r="H270" i="15" a="1"/>
  <c r="W271" i="15" a="1"/>
  <c r="AC277" i="15" a="1"/>
  <c r="J270" i="15" a="1"/>
  <c r="F274" i="15" a="1"/>
  <c r="CL263" i="15" a="1"/>
  <c r="BC266" i="15" a="1"/>
  <c r="J279" i="15" a="1"/>
  <c r="BM262" i="15" a="1"/>
  <c r="BK277" i="15" a="1"/>
  <c r="AM282" i="15" a="1"/>
  <c r="S282" i="15" a="1"/>
  <c r="BQ276" i="15" a="1"/>
  <c r="L272" i="15" a="1"/>
  <c r="H261" i="15" a="1"/>
  <c r="Q277" i="15" a="1"/>
  <c r="AG281" i="15" a="1"/>
  <c r="CR271" i="15" a="1"/>
  <c r="BW284" i="15" a="1"/>
  <c r="CC273" i="15" a="1"/>
  <c r="AS278" i="15" a="1"/>
  <c r="BS276" i="15" a="1"/>
  <c r="AS264" i="15" a="1"/>
  <c r="CF264" i="15" a="1"/>
  <c r="AQ270" i="15" a="1"/>
  <c r="AD272" i="15" a="1"/>
  <c r="CP279" i="15" a="1"/>
  <c r="AU273" i="15" a="1"/>
  <c r="R264" i="15" a="1"/>
  <c r="G287" i="15" a="1"/>
  <c r="AL272" i="15" a="1"/>
  <c r="AE290" i="15" a="1"/>
  <c r="P271" i="15" a="1"/>
  <c r="AX286" i="15" a="1"/>
  <c r="BY272" i="15" a="1"/>
  <c r="AH268" i="15" a="1"/>
  <c r="K262" i="15" a="1"/>
  <c r="CM281" i="15" a="1"/>
  <c r="F280" i="15" a="1"/>
  <c r="AJ271" i="15" a="1"/>
  <c r="CP265" i="15" a="1"/>
  <c r="AB266" i="15" a="1"/>
  <c r="BM268" i="15" a="1"/>
  <c r="AR260" i="15" a="1"/>
  <c r="BG256" i="15" a="1"/>
  <c r="AF277" i="15" a="1"/>
  <c r="AO270" i="15" a="1"/>
  <c r="CO282" i="15" a="1"/>
  <c r="BT273" i="15" a="1"/>
  <c r="CL283" i="15" a="1"/>
  <c r="AM270" i="15" a="1"/>
  <c r="BQ274" i="15" a="1"/>
  <c r="CG260" i="15" a="1"/>
  <c r="AK281" i="15" a="1"/>
  <c r="AE276" i="15" a="1"/>
  <c r="CE269" i="15" a="1"/>
  <c r="BB265" i="15" a="1"/>
  <c r="BB264" i="15" a="1"/>
  <c r="P266" i="15" a="1"/>
  <c r="BE259" i="15" a="1"/>
  <c r="BT255" i="15" a="1"/>
  <c r="AQ278" i="15" a="1"/>
  <c r="BG268" i="15" a="1"/>
  <c r="H273" i="15" a="1"/>
  <c r="BQ260" i="15" a="1"/>
  <c r="AY279" i="15" a="1"/>
  <c r="Z261" i="15" a="1"/>
  <c r="AV256" i="15" a="1"/>
  <c r="AD273" i="15" a="1"/>
  <c r="AJ264" i="15" a="1"/>
  <c r="T255" i="15" a="1"/>
  <c r="BX288" i="15" a="1"/>
  <c r="AY275" i="15" a="1"/>
  <c r="BB287" i="15" a="1"/>
  <c r="AQ283" i="15" a="1"/>
  <c r="CL282" i="15" a="1"/>
  <c r="BK273" i="15" a="1"/>
  <c r="C266" i="15" a="1"/>
  <c r="AF260" i="15" a="1"/>
  <c r="AG283" i="15" a="1"/>
  <c r="AW281" i="15" a="1"/>
  <c r="CD271" i="15" a="1"/>
  <c r="H276" i="15" a="1"/>
  <c r="R287" i="15" a="1"/>
  <c r="BA278" i="15" a="1"/>
  <c r="CQ266" i="15" a="1"/>
  <c r="BN268" i="15" a="1"/>
  <c r="AY281" i="15" a="1"/>
  <c r="AZ291" i="15" a="1"/>
  <c r="AB284" i="15" a="1"/>
  <c r="Z270" i="15" a="1"/>
  <c r="AG265" i="15" a="1"/>
  <c r="BZ266" i="15" a="1"/>
  <c r="G281" i="15" a="1"/>
  <c r="AD274" i="15" a="1"/>
  <c r="AS284" i="15" a="1"/>
  <c r="BR283" i="15" a="1"/>
  <c r="AH276" i="15" a="1"/>
  <c r="AG267" i="15" a="1"/>
  <c r="BZ261" i="15" a="1"/>
  <c r="AO263" i="15" a="1"/>
  <c r="AF276" i="15" a="1"/>
  <c r="X272" i="15" a="1"/>
  <c r="AC267" i="15" a="1"/>
  <c r="AA264" i="15" a="1"/>
  <c r="BV261" i="15" a="1"/>
  <c r="BC262" i="15" a="1"/>
  <c r="CR256" i="15" a="1"/>
  <c r="W259" i="15" a="1"/>
  <c r="BM274" i="15" a="1"/>
  <c r="T265" i="15" a="1"/>
  <c r="AV281" i="15" a="1"/>
  <c r="K281" i="15" a="1"/>
  <c r="CH279" i="15" a="1"/>
  <c r="AR271" i="15" a="1"/>
  <c r="BN267" i="15" a="1"/>
  <c r="AL262" i="15" a="1"/>
  <c r="AE280" i="15" a="1"/>
  <c r="BT284" i="15" a="1"/>
  <c r="CD275" i="15" a="1"/>
  <c r="BI274" i="15" a="1"/>
  <c r="BC278" i="15" a="1"/>
  <c r="Z258" i="15" a="1"/>
  <c r="AK275" i="15" a="1"/>
  <c r="AE267" i="15" a="1"/>
  <c r="CF268" i="15" a="1"/>
  <c r="AI273" i="15" a="1"/>
  <c r="AX273" i="15" a="1"/>
  <c r="AC271" i="15" a="1"/>
  <c r="CF261" i="15" a="1"/>
  <c r="AW264" i="15" a="1"/>
  <c r="AL269" i="15" a="1"/>
  <c r="CJ272" i="15" a="1"/>
  <c r="AY264" i="15" a="1"/>
  <c r="AA263" i="15" a="1"/>
  <c r="AB260" i="15" a="1"/>
  <c r="AJ258" i="15" a="1"/>
  <c r="BN274" i="15" a="1"/>
  <c r="N271" i="15" a="1"/>
  <c r="BI275" i="15" a="1"/>
  <c r="Q269" i="15" a="1"/>
  <c r="CE257" i="15" a="1"/>
  <c r="L271" i="15" a="1"/>
  <c r="AT262" i="15" a="1"/>
  <c r="AA255" i="15" a="1"/>
  <c r="V278" i="15" a="1"/>
  <c r="BC268" i="15" a="1"/>
  <c r="AY263" i="15" a="1"/>
  <c r="BM254" i="15" a="1"/>
  <c r="Q260" i="15" a="1"/>
  <c r="BG278" i="15" a="1"/>
  <c r="AR272" i="15" a="1"/>
  <c r="U291" i="15" a="1"/>
  <c r="M268" i="15" a="1"/>
  <c r="BV274" i="15" a="1"/>
  <c r="BK272" i="15" a="1"/>
  <c r="CO255" i="15" a="1"/>
  <c r="CJ271" i="15" a="1"/>
  <c r="CI263" i="15" a="1"/>
  <c r="CN254" i="15" a="1"/>
  <c r="AK260" i="15" a="1"/>
  <c r="CH272" i="15" a="1"/>
  <c r="C275" i="15" a="1"/>
  <c r="CJ275" i="15" a="1"/>
  <c r="F265" i="15" a="1"/>
  <c r="M264" i="15" a="1"/>
  <c r="CB260" i="15" a="1"/>
  <c r="BS266" i="15" a="1"/>
  <c r="AF261" i="15" a="1"/>
  <c r="AM256" i="15" a="1"/>
  <c r="I289" i="15" a="1"/>
  <c r="BY273" i="15" a="1"/>
  <c r="I269" i="15" a="1"/>
  <c r="V266" i="15" a="1"/>
  <c r="CP254" i="15" a="1"/>
  <c r="BN280" i="15" a="1"/>
  <c r="BM276" i="15" a="1"/>
  <c r="BF265" i="15" a="1"/>
  <c r="AF275" i="15" a="1"/>
  <c r="BA259" i="15" a="1"/>
  <c r="CI274" i="15" a="1"/>
  <c r="AI291" i="15" a="1"/>
  <c r="BJ280" i="15" a="1"/>
  <c r="AD264" i="15" a="1"/>
  <c r="BO268" i="15" a="1"/>
  <c r="AY276" i="15" a="1"/>
  <c r="AI266" i="15" a="1"/>
  <c r="BL273" i="15" a="1"/>
  <c r="F266" i="15" a="1"/>
  <c r="AM267" i="15" a="1"/>
  <c r="AN265" i="15" a="1"/>
  <c r="CJ277" i="15" a="1"/>
  <c r="CF271" i="15" a="1"/>
  <c r="BD262" i="15" a="1"/>
  <c r="CH258" i="15" a="1"/>
  <c r="BM257" i="15" a="1"/>
  <c r="R270" i="15" a="1"/>
  <c r="BO287" i="15" a="1"/>
  <c r="AN278" i="15" a="1"/>
  <c r="BW267" i="15" a="1"/>
  <c r="L255" i="15" a="1"/>
  <c r="CJ267" i="15" a="1"/>
  <c r="BD260" i="15" a="1"/>
  <c r="BA260" i="15" a="1"/>
  <c r="BE273" i="15" a="1"/>
  <c r="T267" i="15" a="1"/>
  <c r="P262" i="15" a="1"/>
  <c r="T254" i="15" a="1"/>
  <c r="BH290" i="15" a="1"/>
  <c r="AY274" i="15" a="1"/>
  <c r="BY285" i="15" a="1"/>
  <c r="CC283" i="15" a="1"/>
  <c r="F262" i="15" a="1"/>
  <c r="U270" i="15" a="1"/>
  <c r="R266" i="15" a="1"/>
  <c r="BF254" i="15" a="1"/>
  <c r="AF274" i="15" a="1"/>
  <c r="AZ262" i="15" a="1"/>
  <c r="AF254" i="15" a="1"/>
  <c r="BN259" i="15" a="1"/>
  <c r="AV270" i="15" a="1"/>
  <c r="BQ273" i="15" a="1"/>
  <c r="AI270" i="15" a="1"/>
  <c r="AI264" i="15" a="1"/>
  <c r="BS262" i="15" a="1"/>
  <c r="AM259" i="15" a="1"/>
  <c r="AJ265" i="15" a="1"/>
  <c r="AS268" i="15" a="1"/>
  <c r="AW255" i="15" a="1"/>
  <c r="AG286" i="15" a="1"/>
  <c r="CR285" i="15" a="1"/>
  <c r="Z291" i="15" a="1"/>
  <c r="BU289" i="15" a="1"/>
  <c r="F279" i="15" a="1"/>
  <c r="CH287" i="15" a="1"/>
  <c r="CO286" i="15" a="1"/>
  <c r="AO282" i="15" a="1"/>
  <c r="CJ282" i="15" a="1"/>
  <c r="P279" i="15" a="1"/>
  <c r="W265" i="15" a="1"/>
  <c r="AX289" i="15" a="1"/>
  <c r="BS285" i="15" a="1"/>
  <c r="BJ273" i="15" a="1"/>
  <c r="Z284" i="15" a="1"/>
  <c r="BH291" i="15" a="1"/>
  <c r="AG272" i="15" a="1"/>
  <c r="G291" i="15" a="1"/>
  <c r="AR287" i="15" a="1"/>
  <c r="BZ274" i="15" a="1"/>
  <c r="CD264" i="15" a="1"/>
  <c r="AE285" i="15" a="1"/>
  <c r="AQ290" i="15" a="1"/>
  <c r="L283" i="15" a="1"/>
  <c r="AQ288" i="15" a="1"/>
  <c r="B121" i="8"/>
  <c r="AH279" i="15" a="1"/>
  <c r="N267" i="15" a="1"/>
  <c r="L276" i="15" a="1"/>
  <c r="CP264" i="15" a="1"/>
  <c r="BL268" i="15" a="1"/>
  <c r="AL258" i="15" a="1"/>
  <c r="BO286" i="15" a="1"/>
  <c r="AQ273" i="15" a="1"/>
  <c r="CJ266" i="15" a="1"/>
  <c r="AR274" i="15" a="1"/>
  <c r="BI282" i="15" a="1"/>
  <c r="U278" i="15" a="1"/>
  <c r="BF272" i="15" a="1"/>
  <c r="CH267" i="15" a="1"/>
  <c r="AY261" i="15" a="1"/>
  <c r="V282" i="15" a="1"/>
  <c r="L278" i="15" a="1"/>
  <c r="BA272" i="15" a="1"/>
  <c r="BT276" i="15" a="1"/>
  <c r="Y290" i="15" a="1"/>
  <c r="AL271" i="15" a="1"/>
  <c r="BM267" i="15" a="1"/>
  <c r="AK269" i="15" a="1"/>
  <c r="AO280" i="15" a="1"/>
  <c r="AK272" i="15" a="1"/>
  <c r="BO288" i="15" a="1"/>
  <c r="E275" i="15" a="1"/>
  <c r="AB269" i="15" a="1"/>
  <c r="AW271" i="15" a="1"/>
  <c r="AQ284" i="15" a="1"/>
  <c r="T275" i="15" a="1"/>
  <c r="AF290" i="15" a="1"/>
  <c r="BA286" i="15" a="1"/>
  <c r="C282" i="15" a="1"/>
  <c r="BP268" i="15" a="1"/>
  <c r="T263" i="15" a="1"/>
  <c r="BT264" i="15" a="1"/>
  <c r="AH278" i="15" a="1"/>
  <c r="N273" i="15" a="1"/>
  <c r="CO267" i="15" a="1"/>
  <c r="BG264" i="15" a="1"/>
  <c r="AS262" i="15" a="1"/>
  <c r="Z263" i="15" a="1"/>
  <c r="BO257" i="15" a="1"/>
  <c r="CI259" i="15" a="1"/>
  <c r="CR278" i="15" a="1"/>
  <c r="CF265" i="15" a="1"/>
  <c r="CM282" i="15" a="1"/>
  <c r="BU282" i="15" a="1"/>
  <c r="AE275" i="15" a="1"/>
  <c r="AQ280" i="15" a="1"/>
  <c r="AD261" i="15" a="1"/>
  <c r="Y263" i="15" a="1"/>
  <c r="CO275" i="15" a="1"/>
  <c r="CO271" i="15" a="1"/>
  <c r="O267" i="15" a="1"/>
  <c r="S264" i="15" a="1"/>
  <c r="BF261" i="15" a="1"/>
  <c r="AM262" i="15" a="1"/>
  <c r="CB256" i="15" a="1"/>
  <c r="G259" i="15" a="1"/>
  <c r="V274" i="15" a="1"/>
  <c r="C265" i="15" a="1"/>
  <c r="Z283" i="15" a="1"/>
  <c r="AE287" i="15" a="1"/>
  <c r="BU266" i="15" a="1"/>
  <c r="BA261" i="15" a="1"/>
  <c r="Q258" i="15" a="1"/>
  <c r="L268" i="15" a="1"/>
  <c r="AK265" i="15" a="1"/>
  <c r="BQ258" i="15" a="1"/>
  <c r="CE288" i="15" a="1"/>
  <c r="BS280" i="15" a="1"/>
  <c r="BD278" i="15" a="1"/>
  <c r="Z277" i="15" a="1"/>
  <c r="BZ275" i="15" a="1"/>
  <c r="BE270" i="15" a="1"/>
  <c r="BF266" i="15" a="1"/>
  <c r="AB285" i="15" a="1"/>
  <c r="R290" i="15" a="1"/>
  <c r="BV275" i="15" a="1"/>
  <c r="C287" i="15" a="1"/>
  <c r="T280" i="15" a="1"/>
  <c r="L286" i="15" a="1"/>
  <c r="BY271" i="15" a="1"/>
  <c r="CE268" i="15" a="1"/>
  <c r="BM265" i="15" a="1"/>
  <c r="BF281" i="15" a="1"/>
  <c r="U281" i="15" a="1"/>
  <c r="AY280" i="15" a="1"/>
  <c r="I270" i="15" a="1"/>
  <c r="CI265" i="15" a="1"/>
  <c r="CE261" i="15" a="1"/>
  <c r="CK278" i="15" a="1"/>
  <c r="BJ279" i="15" a="1"/>
  <c r="AM275" i="15" a="1"/>
  <c r="U275" i="15" a="1"/>
  <c r="AR273" i="15" a="1"/>
  <c r="Q267" i="15" a="1"/>
  <c r="AR262" i="15" a="1"/>
  <c r="AC259" i="15" a="1"/>
  <c r="BW279" i="15" a="1"/>
  <c r="BD274" i="15" a="1"/>
  <c r="CD269" i="15" a="1"/>
  <c r="BM269" i="15" a="1"/>
  <c r="AU265" i="15" a="1"/>
  <c r="CL267" i="15" a="1"/>
  <c r="AP254" i="15" a="1"/>
  <c r="I288" i="15" a="1"/>
  <c r="AK273" i="15" a="1"/>
  <c r="BV268" i="15" a="1"/>
  <c r="CR277" i="15" a="1"/>
  <c r="AQ277" i="15" a="1"/>
  <c r="CO283" i="15" a="1"/>
  <c r="K266" i="15" a="1"/>
  <c r="AO261" i="15" a="1"/>
  <c r="B118" i="8"/>
  <c r="AD275" i="15" a="1"/>
  <c r="AS273" i="15" a="1"/>
  <c r="CQ268" i="15" a="1"/>
  <c r="CR291" i="15" a="1"/>
  <c r="R278" i="15" a="1"/>
  <c r="BF278" i="15" a="1"/>
  <c r="AX284" i="15" a="1"/>
  <c r="CI277" i="15" a="1"/>
  <c r="AJ263" i="15" a="1"/>
  <c r="CF282" i="15" a="1"/>
  <c r="BT269" i="15" a="1"/>
  <c r="CI276" i="15" a="1"/>
  <c r="AF256" i="15" a="1"/>
  <c r="BJ282" i="15" a="1"/>
  <c r="AZ264" i="15" a="1"/>
  <c r="BF271" i="15" a="1"/>
  <c r="N268" i="15" a="1"/>
  <c r="CP267" i="15" a="1"/>
  <c r="P256" i="15" a="1"/>
  <c r="S287" i="15" a="1"/>
  <c r="CP269" i="15" a="1"/>
  <c r="BU281" i="15" a="1"/>
  <c r="P274" i="15" a="1"/>
  <c r="BI262" i="15" a="1"/>
  <c r="BW256" i="15" a="1"/>
  <c r="BS267" i="15" a="1"/>
  <c r="L256" i="15" a="1"/>
  <c r="AU258" i="15" a="1"/>
  <c r="Q274" i="15" a="1"/>
  <c r="CQ264" i="15" a="1"/>
  <c r="E264" i="15" a="1"/>
  <c r="U258" i="15" a="1"/>
  <c r="AB286" i="15" a="1"/>
  <c r="CQ273" i="15" a="1"/>
  <c r="K272" i="15" a="1"/>
  <c r="CR281" i="15" a="1"/>
  <c r="BS281" i="15" a="1"/>
  <c r="AW266" i="15" a="1"/>
  <c r="E261" i="15" a="1"/>
  <c r="BJ257" i="15" a="1"/>
  <c r="J267" i="15" a="1"/>
  <c r="BN264" i="15" a="1"/>
  <c r="AS258" i="15" a="1"/>
  <c r="BH257" i="15" a="1"/>
  <c r="CG271" i="15" a="1"/>
  <c r="AF265" i="15" a="1"/>
  <c r="CO272" i="15" a="1"/>
  <c r="AT268" i="15" a="1"/>
  <c r="CR264" i="15" a="1"/>
  <c r="BF283" i="15" a="1"/>
  <c r="AK274" i="15" a="1"/>
  <c r="BW261" i="15" a="1"/>
  <c r="BX258" i="15" a="1"/>
  <c r="BT283" i="15" a="1"/>
  <c r="AQ269" i="15" a="1"/>
  <c r="CJ263" i="15" a="1"/>
  <c r="Q259" i="15" a="1"/>
  <c r="AK257" i="15" a="1"/>
  <c r="CH271" i="15" a="1"/>
  <c r="BK266" i="15" a="1"/>
  <c r="BP285" i="15" a="1"/>
  <c r="BN262" i="15" a="1"/>
  <c r="AP278" i="15" a="1"/>
  <c r="BP274" i="15" a="1"/>
  <c r="CA285" i="15" a="1"/>
  <c r="CQ287" i="15" a="1"/>
  <c r="BI280" i="15" a="1"/>
  <c r="BK263" i="15" a="1"/>
  <c r="Y280" i="15" a="1"/>
  <c r="BE261" i="15" a="1"/>
  <c r="R269" i="15" a="1"/>
  <c r="BW260" i="15" a="1"/>
  <c r="BB275" i="15" a="1"/>
  <c r="W270" i="15" a="1"/>
  <c r="AP273" i="15" a="1"/>
  <c r="AQ267" i="15" a="1"/>
  <c r="BV264" i="15" a="1"/>
  <c r="AR255" i="15" a="1"/>
  <c r="BE283" i="15" a="1"/>
  <c r="X267" i="15" a="1"/>
  <c r="I272" i="15" a="1"/>
  <c r="J272" i="15" a="1"/>
  <c r="AX267" i="15" a="1"/>
  <c r="AO255" i="15" a="1"/>
  <c r="AZ266" i="15" a="1"/>
  <c r="AR254" i="15" a="1"/>
  <c r="BX257" i="15" a="1"/>
  <c r="AF272" i="15" a="1"/>
  <c r="AE264" i="15" a="1"/>
  <c r="BK262" i="15" a="1"/>
  <c r="Z257" i="15" a="1"/>
  <c r="BV281" i="15" a="1"/>
  <c r="CQ269" i="15" a="1"/>
  <c r="BX270" i="15" a="1"/>
  <c r="BO278" i="15" a="1"/>
  <c r="BH279" i="15" a="1"/>
  <c r="BZ265" i="15" a="1"/>
  <c r="AD267" i="15" a="1"/>
  <c r="AA256" i="15" a="1"/>
  <c r="BJ269" i="15" a="1"/>
  <c r="F263" i="15" a="1"/>
  <c r="BB257" i="15" a="1"/>
  <c r="CK256" i="15" a="1"/>
  <c r="W279" i="15" a="1"/>
  <c r="E269" i="15" a="1"/>
  <c r="O271" i="15" a="1"/>
  <c r="K267" i="15" a="1"/>
  <c r="U263" i="15" a="1"/>
  <c r="CB283" i="15" a="1"/>
  <c r="Q265" i="15" a="1"/>
  <c r="CG259" i="15" a="1"/>
  <c r="CG257" i="15" a="1"/>
  <c r="BN278" i="15" a="1"/>
  <c r="BT291" i="15" a="1"/>
  <c r="Y288" i="15" a="1"/>
  <c r="BY282" i="15" a="1"/>
  <c r="BL271" i="15" a="1"/>
  <c r="AI283" i="15" a="1"/>
  <c r="AT291" i="15" a="1"/>
  <c r="BF275" i="15" a="1"/>
  <c r="K278" i="15" a="1"/>
  <c r="AN274" i="15" a="1"/>
  <c r="AP267" i="15" a="1"/>
  <c r="W278" i="15" a="1"/>
  <c r="CA277" i="15" a="1"/>
  <c r="AJ268" i="15" a="1"/>
  <c r="BX283" i="15" a="1"/>
  <c r="BX290" i="15" a="1"/>
  <c r="AM283" i="15" a="1"/>
  <c r="CL279" i="15" a="1"/>
  <c r="BA279" i="15" a="1"/>
  <c r="W269" i="15" a="1"/>
  <c r="CL258" i="15" a="1"/>
  <c r="Q282" i="15" a="1"/>
  <c r="CK288" i="15" a="1"/>
  <c r="F278" i="15" a="1"/>
  <c r="BC275" i="15" a="1"/>
  <c r="BU272" i="15" a="1"/>
  <c r="N275" i="15" a="1"/>
  <c r="AN261" i="15" a="1"/>
  <c r="AU289" i="15" a="1"/>
  <c r="AT266" i="15" a="1"/>
  <c r="CM264" i="15" a="1"/>
  <c r="BF260" i="15" a="1"/>
  <c r="M285" i="15" a="1"/>
  <c r="T268" i="15" a="1"/>
  <c r="L264" i="15" a="1"/>
  <c r="B58" i="8"/>
  <c r="BD273" i="15" a="1"/>
  <c r="BW281" i="15" a="1"/>
  <c r="CA272" i="15" a="1"/>
  <c r="H269" i="15" a="1"/>
  <c r="AK285" i="15" a="1"/>
  <c r="CP278" i="15" a="1"/>
  <c r="AN277" i="15" a="1"/>
  <c r="BD285" i="15" a="1"/>
  <c r="BR277" i="15" a="1"/>
  <c r="AY282" i="15" a="1"/>
  <c r="BT272" i="15" a="1"/>
  <c r="BB269" i="15" a="1"/>
  <c r="CN269" i="15" a="1"/>
  <c r="AH285" i="15" a="1"/>
  <c r="BC284" i="15" a="1"/>
  <c r="CN278" i="15" a="1"/>
  <c r="U274" i="15" a="1"/>
  <c r="BR270" i="15" a="1"/>
  <c r="BR262" i="15" a="1"/>
  <c r="AC275" i="15" a="1"/>
  <c r="BA271" i="15" a="1"/>
  <c r="Z279" i="15" a="1"/>
  <c r="CD278" i="15" a="1"/>
  <c r="BT277" i="15" a="1"/>
  <c r="AY268" i="15" a="1"/>
  <c r="AU263" i="15" a="1"/>
  <c r="P260" i="15" a="1"/>
  <c r="AY278" i="15" a="1"/>
  <c r="M276" i="15" a="1"/>
  <c r="BZ270" i="15" a="1"/>
  <c r="AS270" i="15" a="1"/>
  <c r="CD266" i="15" a="1"/>
  <c r="I271" i="15" a="1"/>
  <c r="CK254" i="15" a="1"/>
  <c r="Q257" i="15" a="1"/>
  <c r="Z275" i="15" a="1"/>
  <c r="P270" i="15" a="1"/>
  <c r="AX280" i="15" a="1"/>
  <c r="O280" i="15" a="1"/>
  <c r="AO272" i="15" a="1"/>
  <c r="BW266" i="15" a="1"/>
  <c r="AB262" i="15" a="1"/>
  <c r="M259" i="15" a="1"/>
  <c r="K279" i="15" a="1"/>
  <c r="AI274" i="15" a="1"/>
  <c r="BN269" i="15" a="1"/>
  <c r="AW269" i="15" a="1"/>
  <c r="O265" i="15" a="1"/>
  <c r="Z267" i="15" a="1"/>
  <c r="AH254" i="15" a="1"/>
  <c r="AO287" i="15" a="1"/>
  <c r="CL272" i="15" a="1"/>
  <c r="AP268" i="15" a="1"/>
  <c r="BL284" i="15" a="1"/>
  <c r="CB275" i="15" a="1"/>
  <c r="CC276" i="15" a="1"/>
  <c r="G262" i="15" a="1"/>
  <c r="BP258" i="15" a="1"/>
  <c r="BM264" i="15" a="1"/>
  <c r="AD266" i="15" a="1"/>
  <c r="F255" i="15" a="1"/>
  <c r="CM275" i="15" a="1"/>
  <c r="CF279" i="15" a="1"/>
  <c r="N276" i="15" a="1"/>
  <c r="BB273" i="15" a="1"/>
  <c r="CQ284" i="15" a="1"/>
  <c r="CJ265" i="15" a="1"/>
  <c r="Q268" i="15" a="1"/>
  <c r="AE289" i="15" a="1"/>
  <c r="AD283" i="15" a="1"/>
  <c r="AA280" i="15" a="1"/>
  <c r="CB282" i="15" a="1"/>
  <c r="Y279" i="15" a="1"/>
  <c r="BK275" i="15" a="1"/>
  <c r="AC273" i="15" a="1"/>
  <c r="CB265" i="15" a="1"/>
  <c r="AT261" i="15" a="1"/>
  <c r="AF279" i="15" a="1"/>
  <c r="CJ278" i="15" a="1"/>
  <c r="BI277" i="15" a="1"/>
  <c r="BT265" i="15" a="1"/>
  <c r="CH260" i="15" a="1"/>
  <c r="AU291" i="15" a="1"/>
  <c r="CH278" i="15" a="1"/>
  <c r="CF287" i="15" a="1"/>
  <c r="AW272" i="15" a="1"/>
  <c r="AW273" i="15" a="1"/>
  <c r="AA272" i="15" a="1"/>
  <c r="AC264" i="15" a="1"/>
  <c r="BA265" i="15" a="1"/>
  <c r="N288" i="15" a="1"/>
  <c r="AO273" i="15" a="1"/>
  <c r="CI270" i="15" a="1"/>
  <c r="L267" i="15" a="1"/>
  <c r="V280" i="15" a="1"/>
  <c r="H262" i="15" a="1"/>
  <c r="E263" i="15" a="1"/>
  <c r="BM258" i="15" a="1"/>
  <c r="O282" i="15" a="1"/>
  <c r="O269" i="15" a="1"/>
  <c r="AY287" i="15" a="1"/>
  <c r="CK276" i="15" a="1"/>
  <c r="BG271" i="15" a="1"/>
  <c r="BI276" i="15" a="1"/>
  <c r="CD270" i="15" a="1"/>
  <c r="BJ263" i="15" a="1"/>
  <c r="CH283" i="15" a="1"/>
  <c r="BO271" i="15" a="1"/>
  <c r="BQ278" i="15" a="1"/>
  <c r="BE266" i="15" a="1"/>
  <c r="BG290" i="15" a="1"/>
  <c r="AZ268" i="15" a="1"/>
  <c r="BL279" i="15" a="1"/>
  <c r="E276" i="15" a="1"/>
  <c r="CG288" i="15" a="1"/>
  <c r="K265" i="15" a="1"/>
  <c r="AV282" i="15" a="1"/>
  <c r="BB262" i="15" a="1"/>
  <c r="AX275" i="15" a="1"/>
  <c r="AZ258" i="15" a="1"/>
  <c r="Z282" i="15" a="1"/>
  <c r="K261" i="15" a="1"/>
  <c r="BY267" i="15" a="1"/>
  <c r="CK265" i="15" a="1"/>
  <c r="BP261" i="15" a="1"/>
  <c r="CF259" i="15" a="1"/>
  <c r="S280" i="15" a="1"/>
  <c r="AG264" i="15" a="1"/>
  <c r="BO266" i="15" a="1"/>
  <c r="P268" i="15" a="1"/>
  <c r="AJ269" i="15" a="1"/>
  <c r="AK286" i="15" a="1"/>
  <c r="AH267" i="15" a="1"/>
  <c r="BV257" i="15" a="1"/>
  <c r="AK287" i="15" a="1"/>
  <c r="CD272" i="15" a="1"/>
  <c r="AL268" i="15" a="1"/>
  <c r="CB264" i="15" a="1"/>
  <c r="BB260" i="15" a="1"/>
  <c r="CK277" i="15" a="1"/>
  <c r="R273" i="15" a="1"/>
  <c r="W264" i="15" a="1"/>
  <c r="BE271" i="15" a="1"/>
  <c r="AW274" i="15" a="1"/>
  <c r="CL273" i="15" a="1"/>
  <c r="AZ261" i="15" a="1"/>
  <c r="T258" i="15" a="1"/>
  <c r="Q264" i="15" a="1"/>
  <c r="BG265" i="15" a="1"/>
  <c r="S261" i="15" a="1"/>
  <c r="CK284" i="15" a="1"/>
  <c r="AT279" i="15" a="1"/>
  <c r="AZ269" i="15" a="1"/>
  <c r="CB268" i="15" a="1"/>
  <c r="AF263" i="15" a="1"/>
  <c r="BB258" i="15" a="1"/>
  <c r="Y272" i="15" a="1"/>
  <c r="AK290" i="15" a="1"/>
  <c r="AH286" i="15" a="1"/>
  <c r="BR269" i="15" a="1"/>
  <c r="BY264" i="15" a="1"/>
  <c r="U276" i="15" a="1"/>
  <c r="CF275" i="15" a="1"/>
  <c r="G269" i="15" a="1"/>
  <c r="CH281" i="15" a="1"/>
  <c r="BQ264" i="15" a="1"/>
  <c r="X290" i="15" a="1"/>
  <c r="O290" i="15" a="1"/>
  <c r="E277" i="15" a="1"/>
  <c r="BU277" i="15" a="1"/>
  <c r="BU261" i="15" a="1"/>
  <c r="AB275" i="15" a="1"/>
  <c r="AT267" i="15" a="1"/>
  <c r="BX267" i="15" a="1"/>
  <c r="AJ259" i="15" a="1"/>
  <c r="BZ271" i="15" a="1"/>
  <c r="U265" i="15" a="1"/>
  <c r="CK266" i="15" a="1"/>
  <c r="AW258" i="15" a="1"/>
  <c r="BN273" i="15" a="1"/>
  <c r="BS278" i="15" a="1"/>
  <c r="Y275" i="15" a="1"/>
  <c r="BL270" i="15" a="1"/>
  <c r="BF279" i="15" a="1"/>
  <c r="AW280" i="15" a="1"/>
  <c r="BE274" i="15" a="1"/>
  <c r="AD263" i="15" a="1"/>
  <c r="AQ274" i="15" a="1"/>
  <c r="X261" i="15" a="1"/>
  <c r="BJ265" i="15" a="1"/>
  <c r="CJ255" i="15" a="1"/>
  <c r="CQ270" i="15" a="1"/>
  <c r="BY268" i="15" a="1"/>
  <c r="V265" i="15" a="1"/>
  <c r="CG274" i="15" a="1"/>
  <c r="BJ281" i="15" a="1"/>
  <c r="BB277" i="15" a="1"/>
  <c r="AQ256" i="15" a="1"/>
  <c r="I266" i="15" a="1"/>
  <c r="AA259" i="15" a="1"/>
  <c r="AT258" i="15" a="1"/>
  <c r="BL280" i="15" a="1"/>
  <c r="CQ261" i="15" a="1"/>
  <c r="U257" i="15" a="1"/>
  <c r="BK268" i="15" a="1"/>
  <c r="K270" i="15" a="1"/>
  <c r="BG255" i="15" a="1"/>
  <c r="Z269" i="15" a="1"/>
  <c r="O255" i="15" a="1"/>
  <c r="X271" i="15" a="1"/>
  <c r="BK267" i="15" a="1"/>
  <c r="Q286" i="15" a="1"/>
  <c r="AJ273" i="15" a="1"/>
  <c r="X280" i="15" a="1"/>
  <c r="AW279" i="15" a="1"/>
  <c r="CP268" i="15" a="1"/>
  <c r="AQ285" i="15" a="1"/>
  <c r="BP272" i="15" a="1"/>
  <c r="C261" i="15" a="1"/>
  <c r="BH273" i="15" a="1"/>
  <c r="BL275" i="15" a="1"/>
  <c r="AS265" i="15" a="1"/>
  <c r="CF262" i="15" a="1"/>
  <c r="N289" i="15" a="1"/>
  <c r="CR266" i="15" a="1"/>
  <c r="BK259" i="15" a="1"/>
  <c r="BZ269" i="15" a="1"/>
  <c r="CK270" i="15" a="1"/>
  <c r="C270" i="15" a="1"/>
  <c r="Q291" i="15" a="1"/>
  <c r="AW263" i="15" a="1"/>
  <c r="W284" i="15" a="1"/>
  <c r="BG262" i="15" a="1"/>
  <c r="CL261" i="15" a="1"/>
  <c r="Q275" i="15" a="1"/>
  <c r="BK255" i="15" a="1"/>
  <c r="CN274" i="15" a="1"/>
  <c r="CF267" i="15" a="1"/>
  <c r="CB262" i="15" a="1"/>
  <c r="AN254" i="15" a="1"/>
  <c r="BZ259" i="15" a="1"/>
  <c r="BX275" i="15" a="1"/>
  <c r="AZ290" i="15" a="1"/>
  <c r="BD261" i="15" a="1"/>
  <c r="BW273" i="15" a="1"/>
  <c r="AB274" i="15" a="1"/>
  <c r="CO265" i="15" a="1"/>
  <c r="AC284" i="15" a="1"/>
  <c r="BO270" i="15" a="1"/>
  <c r="AZ287" i="15" a="1"/>
  <c r="CJ260" i="15" a="1"/>
  <c r="BZ256" i="15" a="1"/>
  <c r="O270" i="15" a="1"/>
  <c r="CN258" i="15" a="1"/>
  <c r="AH289" i="15" a="1"/>
  <c r="BZ263" i="15" a="1"/>
  <c r="AZ284" i="15" a="1"/>
  <c r="AV265" i="15" a="1"/>
  <c r="AG274" i="15" a="1"/>
  <c r="O275" i="15" a="1"/>
  <c r="CM278" i="15" a="1"/>
  <c r="F272" i="15" a="1"/>
  <c r="AK261" i="15" a="1"/>
  <c r="BU267" i="15" a="1"/>
  <c r="CO273" i="15" a="1"/>
  <c r="BD270" i="15" a="1"/>
  <c r="CH265" i="15" a="1"/>
  <c r="AX266" i="15" a="1"/>
  <c r="R262" i="15" a="1"/>
  <c r="AP260" i="15" a="1"/>
  <c r="BT274" i="15" a="1"/>
  <c r="AA282" i="15" a="1"/>
  <c r="BV258" i="15" a="1"/>
  <c r="BO264" i="15" a="1"/>
  <c r="BH260" i="15" a="1"/>
  <c r="CQ271" i="15" a="1"/>
  <c r="CF272" i="15" a="1"/>
  <c r="BJ256" i="15" a="1"/>
  <c r="BE278" i="15" a="1"/>
  <c r="BS273" i="15" a="1"/>
  <c r="CJ269" i="15" a="1"/>
  <c r="AZ256" i="15" a="1"/>
  <c r="BD255" i="15" a="1"/>
  <c r="CP273" i="15" a="1"/>
  <c r="CK264" i="15" a="1"/>
  <c r="BO280" i="15" a="1"/>
  <c r="I261" i="15" a="1"/>
  <c r="CR268" i="15" a="1"/>
  <c r="AV263" i="15" a="1"/>
  <c r="BR258" i="15" a="1"/>
  <c r="CK272" i="15" a="1"/>
  <c r="CE260" i="15" a="1"/>
  <c r="BX256" i="15" a="1"/>
  <c r="BW255" i="15" a="1"/>
  <c r="BT278" i="15" a="1"/>
  <c r="Q283" i="15" a="1"/>
  <c r="BQ279" i="15" a="1"/>
  <c r="AO266" i="15" a="1"/>
  <c r="CD260" i="15" a="1"/>
  <c r="AT257" i="15" a="1"/>
  <c r="H279" i="15" a="1"/>
  <c r="I264" i="15" a="1"/>
  <c r="Y258" i="15" a="1"/>
  <c r="AR257" i="15" a="1"/>
  <c r="AN271" i="15" a="1"/>
  <c r="Q276" i="15" a="1"/>
  <c r="CN261" i="15" a="1"/>
  <c r="CA256" i="15" a="1"/>
  <c r="BZ282" i="15" a="1"/>
  <c r="AE269" i="15" a="1"/>
  <c r="CM269" i="15" a="1"/>
  <c r="CC266" i="15" a="1"/>
  <c r="H266" i="15" a="1"/>
  <c r="G267" i="15" a="1"/>
  <c r="W257" i="15" a="1"/>
  <c r="BN275" i="15" a="1"/>
  <c r="T272" i="15" a="1"/>
  <c r="CK263" i="15" a="1"/>
  <c r="AA287" i="15" a="1"/>
  <c r="U286" i="15" a="1"/>
  <c r="AT272" i="15" a="1"/>
  <c r="AS286" i="15" a="1"/>
  <c r="AX268" i="15" a="1"/>
  <c r="BI281" i="15" a="1"/>
  <c r="BE268" i="15" a="1"/>
  <c r="AI269" i="15" a="1"/>
  <c r="I259" i="15" a="1"/>
  <c r="BC280" i="15" a="1"/>
  <c r="G264" i="15" a="1"/>
  <c r="AX272" i="15" a="1"/>
  <c r="BZ268" i="15" a="1"/>
  <c r="Q271" i="15" a="1"/>
  <c r="AY257" i="15" a="1"/>
  <c r="F291" i="15" a="1"/>
  <c r="CD273" i="15" a="1"/>
  <c r="BZ272" i="15" a="1"/>
  <c r="BT271" i="15" a="1"/>
  <c r="CR263" i="15" a="1"/>
  <c r="AZ259" i="15" a="1"/>
  <c r="BN270" i="15" a="1"/>
  <c r="AW283" i="15" a="1"/>
  <c r="BY257" i="15" a="1"/>
  <c r="AX270" i="15" a="1"/>
  <c r="J281" i="15" a="1"/>
  <c r="H280" i="15" a="1"/>
  <c r="CA265" i="15" a="1"/>
  <c r="V254" i="15" a="1"/>
  <c r="C269" i="15" a="1"/>
  <c r="AQ279" i="15" a="1"/>
  <c r="BF269" i="15" a="1"/>
  <c r="BQ271" i="15" a="1"/>
  <c r="CR276" i="15" a="1"/>
  <c r="X264" i="15" a="1"/>
  <c r="BD263" i="15" a="1"/>
  <c r="AR281" i="15" a="1"/>
  <c r="BD268" i="15" a="1"/>
  <c r="G256" i="15" a="1"/>
  <c r="AR252" i="15" a="1"/>
  <c r="BN247" i="15" a="1"/>
  <c r="AJ251" i="15" a="1"/>
  <c r="CC249" i="15" a="1"/>
  <c r="BO263" i="15" a="1"/>
  <c r="Y260" i="15" a="1"/>
  <c r="AV253" i="15" a="1"/>
  <c r="BD245" i="15" a="1"/>
  <c r="G248" i="15" a="1"/>
  <c r="F275" i="15" a="1"/>
  <c r="J268" i="15" a="1"/>
  <c r="AP272" i="15" a="1"/>
  <c r="P264" i="15" a="1"/>
  <c r="BE280" i="15" a="1"/>
  <c r="W272" i="15" a="1"/>
  <c r="CA259" i="15" a="1"/>
  <c r="C252" i="15" a="1"/>
  <c r="CA246" i="15" a="1"/>
  <c r="AW250" i="15" a="1"/>
  <c r="CP248" i="15" a="1"/>
  <c r="BP269" i="15" a="1"/>
  <c r="CI258" i="15" a="1"/>
  <c r="CO252" i="15" a="1"/>
  <c r="P245" i="15" a="1"/>
  <c r="T247" i="15" a="1"/>
  <c r="AJ256" i="15" a="1"/>
  <c r="BQ265" i="15" a="1"/>
  <c r="AT251" i="15" a="1"/>
  <c r="AS245" i="15" a="1"/>
  <c r="AL257" i="15" a="1"/>
  <c r="Q248" i="15" a="1"/>
  <c r="CB250" i="15" a="1"/>
  <c r="AN269" i="15" a="1"/>
  <c r="AY255" i="15" a="1"/>
  <c r="P254" i="15" a="1"/>
  <c r="N280" i="15" a="1"/>
  <c r="O261" i="15" a="1"/>
  <c r="AT263" i="15" a="1"/>
  <c r="O276" i="15" a="1"/>
  <c r="AA276" i="15" a="1"/>
  <c r="CB266" i="15" a="1"/>
  <c r="AH257" i="15" a="1"/>
  <c r="CN271" i="15" a="1"/>
  <c r="BV269" i="15" a="1"/>
  <c r="CG266" i="15" a="1"/>
  <c r="H274" i="15" a="1"/>
  <c r="BL272" i="15" a="1"/>
  <c r="BB254" i="15" a="1"/>
  <c r="E274" i="15" a="1"/>
  <c r="AE279" i="15" a="1"/>
  <c r="CI264" i="15" a="1"/>
  <c r="AD260" i="15" a="1"/>
  <c r="L252" i="15" a="1"/>
  <c r="CQ246" i="15" a="1"/>
  <c r="BM250" i="15" a="1"/>
  <c r="Q249" i="15" a="1"/>
  <c r="CG272" i="15" a="1"/>
  <c r="I282" i="15" a="1"/>
  <c r="CC282" i="15" a="1"/>
  <c r="V283" i="15" a="1"/>
  <c r="BH275" i="15" a="1"/>
  <c r="F273" i="15" a="1"/>
  <c r="BC283" i="15" a="1"/>
  <c r="P263" i="15" a="1"/>
  <c r="AP286" i="15" a="1"/>
  <c r="AA266" i="15" a="1"/>
  <c r="BG270" i="15" a="1"/>
  <c r="S274" i="15" a="1"/>
  <c r="AL277" i="15" a="1"/>
  <c r="BF258" i="15" a="1"/>
  <c r="G275" i="15" a="1"/>
  <c r="AB288" i="15" a="1"/>
  <c r="BG267" i="15" a="1"/>
  <c r="CO280" i="15" a="1"/>
  <c r="CP272" i="15" a="1"/>
  <c r="AP284" i="15" a="1"/>
  <c r="AS277" i="15" a="1"/>
  <c r="CK285" i="15" a="1"/>
  <c r="AJ270" i="15" a="1"/>
  <c r="CN263" i="15" a="1"/>
  <c r="V275" i="15" a="1"/>
  <c r="X270" i="15" a="1"/>
  <c r="AF271" i="15" a="1"/>
  <c r="BF270" i="15" a="1"/>
  <c r="BQ291" i="15" a="1"/>
  <c r="AW282" i="15" a="1"/>
  <c r="W287" i="15" a="1"/>
  <c r="H282" i="15" a="1"/>
  <c r="CH264" i="15" a="1"/>
  <c r="H284" i="15" a="1"/>
  <c r="BP282" i="15" a="1"/>
  <c r="AP282" i="15" a="1"/>
  <c r="BE282" i="15" a="1"/>
  <c r="L281" i="15" a="1"/>
  <c r="J261" i="15" a="1"/>
  <c r="BH267" i="15" a="1"/>
  <c r="AN272" i="15" a="1"/>
  <c r="AL266" i="15" a="1"/>
  <c r="AA285" i="15" a="1"/>
  <c r="CL256" i="15" a="1"/>
  <c r="AJ266" i="15" a="1"/>
  <c r="CA275" i="15" a="1"/>
  <c r="BY275" i="15" a="1"/>
  <c r="BG263" i="15" a="1"/>
  <c r="BZ260" i="15" a="1"/>
  <c r="CA258" i="15" a="1"/>
  <c r="AH265" i="15" a="1"/>
  <c r="BI258" i="15" a="1"/>
  <c r="BB280" i="15" a="1"/>
  <c r="AZ270" i="15" a="1"/>
  <c r="K276" i="15" a="1"/>
  <c r="AS285" i="15" a="1"/>
  <c r="N279" i="15" a="1"/>
  <c r="CE270" i="15" a="1"/>
  <c r="N264" i="15" a="1"/>
  <c r="AH275" i="15" a="1"/>
  <c r="Y266" i="15" a="1"/>
  <c r="BA263" i="15" a="1"/>
  <c r="AO279" i="15" a="1"/>
  <c r="I263" i="15" a="1"/>
  <c r="CG263" i="15" a="1"/>
  <c r="CR261" i="15" a="1"/>
  <c r="AV276" i="15" a="1"/>
  <c r="CD261" i="15" a="1"/>
  <c r="Z256" i="15" a="1"/>
  <c r="BH265" i="15" a="1"/>
  <c r="CL266" i="15" a="1"/>
  <c r="BE265" i="15" a="1"/>
  <c r="BY278" i="15" a="1"/>
  <c r="BS257" i="15" a="1"/>
  <c r="V277" i="15" a="1"/>
  <c r="AZ283" i="15" a="1"/>
  <c r="X262" i="15" a="1"/>
  <c r="AU269" i="15" a="1"/>
  <c r="P259" i="15" a="1"/>
  <c r="AA273" i="15" a="1"/>
  <c r="BK264" i="15" a="1"/>
  <c r="AH263" i="15" a="1"/>
  <c r="BR257" i="15" a="1"/>
  <c r="BL281" i="15" a="1"/>
  <c r="Y271" i="15" a="1"/>
  <c r="AV274" i="15" a="1"/>
  <c r="CN266" i="15" a="1"/>
  <c r="G265" i="15" a="1"/>
  <c r="BW269" i="15" a="1"/>
  <c r="AW259" i="15" a="1"/>
  <c r="BE272" i="15" a="1"/>
  <c r="AR263" i="15" a="1"/>
  <c r="AW262" i="15" a="1"/>
  <c r="Y277" i="15" a="1"/>
  <c r="CN279" i="15" a="1"/>
  <c r="M261" i="15" a="1"/>
  <c r="AA286" i="15" a="1"/>
  <c r="AR280" i="15" a="1"/>
  <c r="E280" i="15" a="1"/>
  <c r="BW276" i="15" a="1"/>
  <c r="BC273" i="15" a="1"/>
  <c r="H265" i="15" a="1"/>
  <c r="BI287" i="15" a="1"/>
  <c r="BX272" i="15" a="1"/>
  <c r="BE281" i="15" a="1"/>
  <c r="AH262" i="15" a="1"/>
  <c r="AQ275" i="15" a="1"/>
  <c r="U269" i="15" a="1"/>
  <c r="AN275" i="15" a="1"/>
  <c r="T270" i="15" a="1"/>
  <c r="U261" i="15" a="1"/>
  <c r="V258" i="15" a="1"/>
  <c r="BV290" i="15" a="1"/>
  <c r="AO267" i="15" a="1"/>
  <c r="BU278" i="15" a="1"/>
  <c r="BR272" i="15" a="1"/>
  <c r="BH266" i="15" a="1"/>
  <c r="AM261" i="15" a="1"/>
  <c r="G266" i="15" a="1"/>
  <c r="CM257" i="15" a="1"/>
  <c r="CD259" i="15" a="1"/>
  <c r="CJ270" i="15" a="1"/>
  <c r="AK266" i="15" a="1"/>
  <c r="BV260" i="15" a="1"/>
  <c r="CR259" i="15" a="1"/>
  <c r="CB285" i="15" a="1"/>
  <c r="BN272" i="15" a="1"/>
  <c r="P276" i="15" a="1"/>
  <c r="AD280" i="15" a="1"/>
  <c r="BI291" i="15" a="1"/>
  <c r="CA268" i="15" a="1"/>
  <c r="BW263" i="15" a="1"/>
  <c r="AM260" i="15" a="1"/>
  <c r="BK270" i="15" a="1"/>
  <c r="Q261" i="15" a="1"/>
  <c r="AE260" i="15" a="1"/>
  <c r="CQ258" i="15" a="1"/>
  <c r="I276" i="15" a="1"/>
  <c r="AM269" i="15" a="1"/>
  <c r="BG273" i="15" a="1"/>
  <c r="Z273" i="15" a="1"/>
  <c r="AJ261" i="15" a="1"/>
  <c r="C258" i="15" a="1"/>
  <c r="AM276" i="15" a="1"/>
  <c r="CJ264" i="15" a="1"/>
  <c r="BJ260" i="15" a="1"/>
  <c r="BB283" i="15" a="1"/>
  <c r="AB270" i="15" a="1"/>
  <c r="Z274" i="15" a="1"/>
  <c r="AP262" i="15" a="1"/>
  <c r="S259" i="15" a="1"/>
  <c r="BR275" i="15" a="1"/>
  <c r="N269" i="15" a="1"/>
  <c r="W267" i="15" a="1"/>
  <c r="BQ261" i="15" a="1"/>
  <c r="CK258" i="15" a="1"/>
  <c r="BW280" i="15" a="1"/>
  <c r="F257" i="15" a="1"/>
  <c r="BK269" i="15" a="1"/>
  <c r="AV261" i="15" a="1"/>
  <c r="CO288" i="15" a="1"/>
  <c r="CE273" i="15" a="1"/>
  <c r="Z276" i="15" a="1"/>
  <c r="O274" i="15" a="1"/>
  <c r="CB271" i="15" a="1"/>
  <c r="AA262" i="15" a="1"/>
  <c r="BN271" i="15" a="1"/>
  <c r="AV269" i="15" a="1"/>
  <c r="AD265" i="15" a="1"/>
  <c r="Y255" i="15" a="1"/>
  <c r="BE288" i="15" a="1"/>
  <c r="N266" i="15" a="1"/>
  <c r="AV268" i="15" a="1"/>
  <c r="BR267" i="15" a="1"/>
  <c r="J263" i="15" a="1"/>
  <c r="BC260" i="15" a="1"/>
  <c r="BH278" i="15" a="1"/>
  <c r="BP265" i="15" a="1"/>
  <c r="BN277" i="15" a="1"/>
  <c r="AY269" i="15" a="1"/>
  <c r="CJ262" i="15" a="1"/>
  <c r="AG257" i="15" a="1"/>
  <c r="V261" i="15" a="1"/>
  <c r="N270" i="15" a="1"/>
  <c r="AB273" i="15" a="1"/>
  <c r="AM271" i="15" a="1"/>
  <c r="CC265" i="15" a="1"/>
  <c r="CF280" i="15" a="1"/>
  <c r="AX254" i="15" a="1"/>
  <c r="AX259" i="15" a="1"/>
  <c r="BD259" i="15" a="1"/>
  <c r="AF278" i="15" a="1"/>
  <c r="CN264" i="15" a="1"/>
  <c r="AV278" i="15" a="1"/>
  <c r="T271" i="15" a="1"/>
  <c r="E260" i="15" a="1"/>
  <c r="BH261" i="15" a="1"/>
  <c r="AT274" i="15" a="1"/>
  <c r="E268" i="15" a="1"/>
  <c r="AI255" i="15" a="1"/>
  <c r="H254" i="15" a="1"/>
  <c r="CD245" i="15" a="1"/>
  <c r="BG248" i="15" a="1"/>
  <c r="Y284" i="15" a="1"/>
  <c r="S265" i="15" a="1"/>
  <c r="AO256" i="15" a="1"/>
  <c r="CA253" i="15" a="1"/>
  <c r="CP250" i="15" a="1"/>
  <c r="F246" i="15" a="1"/>
  <c r="AG269" i="15" a="1"/>
  <c r="BZ262" i="15" a="1"/>
  <c r="W268" i="15" a="1"/>
  <c r="AZ254" i="15" a="1"/>
  <c r="CE276" i="15" a="1"/>
  <c r="AJ262" i="15" a="1"/>
  <c r="BJ259" i="15" a="1"/>
  <c r="Z253" i="15" a="1"/>
  <c r="AP245" i="15" a="1"/>
  <c r="BT247" i="15" a="1"/>
  <c r="AZ280" i="15" a="1"/>
  <c r="BP260" i="15" a="1"/>
  <c r="BA255" i="15" a="1"/>
  <c r="BV251" i="15" a="1"/>
  <c r="N250" i="15" a="1"/>
  <c r="BG245" i="15" a="1"/>
  <c r="CD265" i="15" a="1"/>
  <c r="B111" i="8"/>
  <c r="BD282" i="15" a="1"/>
  <c r="BS274" i="15" a="1"/>
  <c r="CF288" i="15" a="1"/>
  <c r="X265" i="15" a="1"/>
  <c r="AU267" i="15" a="1"/>
  <c r="T284" i="15" a="1"/>
  <c r="BB271" i="15" a="1"/>
  <c r="H285" i="15" a="1"/>
  <c r="BH271" i="15" a="1"/>
  <c r="Z285" i="15" a="1"/>
  <c r="AY266" i="15" a="1"/>
  <c r="K271" i="15" a="1"/>
  <c r="BQ277" i="15" a="1"/>
  <c r="N274" i="15" a="1"/>
  <c r="BX274" i="15" a="1"/>
  <c r="BT262" i="15" a="1"/>
  <c r="BV270" i="15" a="1"/>
  <c r="BD271" i="15" a="1"/>
  <c r="I273" i="15" a="1"/>
  <c r="CG261" i="15" a="1"/>
  <c r="BX268" i="15" a="1"/>
  <c r="BF274" i="15" a="1"/>
  <c r="U259" i="15" a="1"/>
  <c r="AO275" i="15" a="1"/>
  <c r="S270" i="15" a="1"/>
  <c r="W281" i="15" a="1"/>
  <c r="CE279" i="15" a="1"/>
  <c r="CE274" i="15" a="1"/>
  <c r="F271" i="15" a="1"/>
  <c r="CN270" i="15" a="1"/>
  <c r="BU276" i="15" a="1"/>
  <c r="AV266" i="15" a="1"/>
  <c r="CM268" i="15" a="1"/>
  <c r="AB272" i="15" a="1"/>
  <c r="BR274" i="15" a="1"/>
  <c r="C263" i="15" a="1"/>
  <c r="E279" i="15" a="1"/>
  <c r="CB272" i="15" a="1"/>
  <c r="CI260" i="15" a="1"/>
  <c r="CK268" i="15" a="1"/>
  <c r="BR280" i="15" a="1"/>
  <c r="BT268" i="15" a="1"/>
  <c r="BT270" i="15" a="1"/>
  <c r="AW276" i="15" a="1"/>
  <c r="BH263" i="15" a="1"/>
  <c r="BB278" i="15" a="1"/>
  <c r="W260" i="15" a="1"/>
  <c r="BD256" i="15" a="1"/>
  <c r="AK277" i="15" a="1"/>
  <c r="AB264" i="15" a="1"/>
  <c r="AW260" i="15" a="1"/>
  <c r="AJ275" i="15" a="1"/>
  <c r="M280" i="15" a="1"/>
  <c r="AI268" i="15" a="1"/>
  <c r="BX280" i="15" a="1"/>
  <c r="AV260" i="15" a="1"/>
  <c r="AP258" i="15" a="1"/>
  <c r="CL284" i="15" a="1"/>
  <c r="CR289" i="15" a="1"/>
  <c r="BL263" i="15" a="1"/>
  <c r="T259" i="15" a="1"/>
  <c r="O273" i="15" a="1"/>
  <c r="AG271" i="15" a="1"/>
  <c r="AJ282" i="15" a="1"/>
  <c r="CE256" i="15" a="1"/>
  <c r="G271" i="15" a="1"/>
  <c r="M263" i="15" a="1"/>
  <c r="AV279" i="15" a="1"/>
  <c r="BF268" i="15" a="1"/>
  <c r="BM280" i="15" a="1"/>
  <c r="AF269" i="15" a="1"/>
  <c r="AS269" i="15" a="1"/>
  <c r="CM259" i="15" a="1"/>
  <c r="AY272" i="15" a="1"/>
  <c r="AS267" i="15" a="1"/>
  <c r="S257" i="15" a="1"/>
  <c r="BS265" i="15" a="1"/>
  <c r="AE261" i="15" a="1"/>
  <c r="CL271" i="15" a="1"/>
  <c r="BO267" i="15" a="1"/>
  <c r="BY263" i="15" a="1"/>
  <c r="N260" i="15" a="1"/>
  <c r="S278" i="15" a="1"/>
  <c r="BU270" i="15" a="1"/>
  <c r="CO269" i="15" a="1"/>
  <c r="AP261" i="15" a="1"/>
  <c r="AM255" i="15" a="1"/>
  <c r="AX265" i="15" a="1"/>
  <c r="CG258" i="15" a="1"/>
  <c r="AU270" i="15" a="1"/>
  <c r="AH264" i="15" a="1"/>
  <c r="BS272" i="15" a="1"/>
  <c r="CK262" i="15" a="1"/>
  <c r="AH277" i="15" a="1"/>
  <c r="J262" i="15" a="1"/>
  <c r="BO289" i="15" a="1"/>
  <c r="AS280" i="15" a="1"/>
  <c r="CL281" i="15" a="1"/>
  <c r="BK279" i="15" a="1"/>
  <c r="CG276" i="15" a="1"/>
  <c r="CC268" i="15" a="1"/>
  <c r="BD279" i="15" a="1"/>
  <c r="CP263" i="15" a="1"/>
  <c r="BM266" i="15" a="1"/>
  <c r="CP257" i="15" a="1"/>
  <c r="V273" i="15" a="1"/>
  <c r="BW262" i="15" a="1"/>
  <c r="CG270" i="15" a="1"/>
  <c r="BB270" i="15" a="1"/>
  <c r="BV263" i="15" a="1"/>
  <c r="BU254" i="15" a="1"/>
  <c r="AX276" i="15" a="1"/>
  <c r="AM266" i="15" a="1"/>
  <c r="AK271" i="15" a="1"/>
  <c r="G272" i="15" a="1"/>
  <c r="AR264" i="15" a="1"/>
  <c r="J260" i="15" a="1"/>
  <c r="BE262" i="15" a="1"/>
  <c r="AY260" i="15" a="1"/>
  <c r="L257" i="15" a="1"/>
  <c r="AD279" i="15" a="1"/>
  <c r="CI272" i="15" a="1"/>
  <c r="AB261" i="15" a="1"/>
  <c r="AI256" i="15" a="1"/>
  <c r="BY280" i="15" a="1"/>
  <c r="BH268" i="15" a="1"/>
  <c r="U267" i="15" a="1"/>
  <c r="AL280" i="15" a="1"/>
  <c r="AB280" i="15" a="1"/>
  <c r="N265" i="15" a="1"/>
  <c r="AP264" i="15" a="1"/>
  <c r="CH254" i="15" a="1"/>
  <c r="CI266" i="15" a="1"/>
  <c r="BL261" i="15" a="1"/>
  <c r="BK256" i="15" a="1"/>
  <c r="L291" i="15" a="1"/>
  <c r="BZ277" i="15" a="1"/>
  <c r="CF263" i="15" a="1"/>
  <c r="BY274" i="15" a="1"/>
  <c r="L269" i="15" a="1"/>
  <c r="CA261" i="15" a="1"/>
  <c r="S285" i="15" a="1"/>
  <c r="AB263" i="15" a="1"/>
  <c r="AX258" i="15" a="1"/>
  <c r="CP256" i="15" a="1"/>
  <c r="CB284" i="15" a="1"/>
  <c r="P278" i="15" a="1"/>
  <c r="R261" i="15" a="1"/>
  <c r="CN256" i="15" a="1"/>
  <c r="CI255" i="15" a="1"/>
  <c r="CH274" i="15" a="1"/>
  <c r="AB265" i="15" a="1"/>
  <c r="AD288" i="15" a="1"/>
  <c r="AG258" i="15" a="1"/>
  <c r="CN257" i="15" a="1"/>
  <c r="AX261" i="15" a="1"/>
  <c r="J256" i="15" a="1"/>
  <c r="AR265" i="15" a="1"/>
  <c r="BP256" i="15" a="1"/>
  <c r="BJ271" i="15" a="1"/>
  <c r="R268" i="15" a="1"/>
  <c r="AR275" i="15" a="1"/>
  <c r="BS269" i="15" a="1"/>
  <c r="AF288" i="15" a="1"/>
  <c r="BL282" i="15" a="1"/>
  <c r="CM285" i="15" a="1"/>
  <c r="M283" i="15" a="1"/>
  <c r="CB263" i="15" a="1"/>
  <c r="AE274" i="15" a="1"/>
  <c r="AY284" i="15" a="1"/>
  <c r="AN280" i="15" a="1"/>
  <c r="AE268" i="15" a="1"/>
  <c r="AC262" i="15" a="1"/>
  <c r="BO265" i="15" a="1"/>
  <c r="N257" i="15" a="1"/>
  <c r="R277" i="15" a="1"/>
  <c r="F267" i="15" a="1"/>
  <c r="L262" i="15" a="1"/>
  <c r="CN267" i="15" a="1"/>
  <c r="AH273" i="15" a="1"/>
  <c r="CQ274" i="15" a="1"/>
  <c r="T269" i="15" a="1"/>
  <c r="I265" i="15" a="1"/>
  <c r="I267" i="15" a="1"/>
  <c r="AA267" i="15" a="1"/>
  <c r="X260" i="15" a="1"/>
  <c r="BL260" i="15" a="1"/>
  <c r="CB273" i="15" a="1"/>
  <c r="BG280" i="15" a="1"/>
  <c r="BD286" i="15" a="1"/>
  <c r="CC264" i="15" a="1"/>
  <c r="AJ255" i="15" a="1"/>
  <c r="BS263" i="15" a="1"/>
  <c r="AB255" i="15" a="1"/>
  <c r="Q281" i="15" a="1"/>
  <c r="CF254" i="15" a="1"/>
  <c r="CN268" i="15" a="1"/>
  <c r="BY260" i="15" a="1"/>
  <c r="P257" i="15" a="1"/>
  <c r="AE252" i="15" a="1"/>
  <c r="BA251" i="15" a="1"/>
  <c r="AF246" i="15" a="1"/>
  <c r="AR270" i="15" a="1"/>
  <c r="BX254" i="15" a="1"/>
  <c r="BU253" i="15" a="1"/>
  <c r="CF249" i="15" a="1"/>
  <c r="X248" i="15" a="1"/>
  <c r="O252" i="15" a="1"/>
  <c r="BR266" i="15" a="1"/>
  <c r="AU259" i="15" a="1"/>
  <c r="F268" i="15" a="1"/>
  <c r="AH260" i="15" a="1"/>
  <c r="BX271" i="15" a="1"/>
  <c r="AG263" i="15" a="1"/>
  <c r="M256" i="15" a="1"/>
  <c r="AX253" i="15" a="1"/>
  <c r="BN250" i="15" a="1"/>
  <c r="CG245" i="15" a="1"/>
  <c r="BM271" i="15" a="1"/>
  <c r="BL259" i="15" a="1"/>
  <c r="M253" i="15" a="1"/>
  <c r="C249" i="15" a="1"/>
  <c r="AK247" i="15" a="1"/>
  <c r="S251" i="15" a="1"/>
  <c r="AF259" i="15" a="1"/>
  <c r="Z255" i="15" a="1"/>
  <c r="CA249" i="15" a="1"/>
  <c r="AP265" i="15" a="1"/>
  <c r="BN252" i="15" a="1"/>
  <c r="CB251" i="15" a="1"/>
  <c r="U271" i="15" a="1"/>
  <c r="AR256" i="15" a="1"/>
  <c r="AO254" i="15" a="1"/>
  <c r="CC263" i="15" a="1"/>
  <c r="BK265" i="15" a="1"/>
  <c r="Y264" i="15" a="1"/>
  <c r="M262" i="15" a="1"/>
  <c r="CG255" i="15" a="1"/>
  <c r="T283" i="15" a="1"/>
  <c r="AD269" i="15" a="1"/>
  <c r="AC276" i="15" a="1"/>
  <c r="G278" i="15" a="1"/>
  <c r="M267" i="15" a="1"/>
  <c r="BO260" i="15" a="1"/>
  <c r="CP260" i="15" a="1"/>
  <c r="CM256" i="15" a="1"/>
  <c r="AF273" i="15" a="1"/>
  <c r="AO258" i="15" a="1"/>
  <c r="BA274" i="15" a="1"/>
  <c r="C264" i="15" a="1"/>
  <c r="AC256" i="15" a="1"/>
  <c r="BN253" i="15" a="1"/>
  <c r="CD250" i="15" a="1"/>
  <c r="CO245" i="15" a="1"/>
  <c r="AK289" i="15" a="1"/>
  <c r="CR283" i="15" a="1"/>
  <c r="X283" i="15" a="1"/>
  <c r="AQ266" i="15" a="1"/>
  <c r="BQ263" i="15" a="1"/>
  <c r="CD262" i="15" a="1"/>
  <c r="AY291" i="15" a="1"/>
  <c r="CG269" i="15" a="1"/>
  <c r="BU259" i="15" a="1"/>
  <c r="P290" i="15" a="1"/>
  <c r="AX264" i="15" a="1"/>
  <c r="BX269" i="15" a="1"/>
  <c r="K260" i="15" a="1"/>
  <c r="AU276" i="15" a="1"/>
  <c r="CC279" i="15" a="1"/>
  <c r="CG268" i="15" a="1"/>
  <c r="AS276" i="15" a="1"/>
  <c r="BK276" i="15" a="1"/>
  <c r="Y262" i="15" a="1"/>
  <c r="CC258" i="15" a="1"/>
  <c r="BA262" i="15" a="1"/>
  <c r="CN265" i="15" a="1"/>
  <c r="AL264" i="15" a="1"/>
  <c r="CO266" i="15" a="1"/>
  <c r="BW282" i="15" a="1"/>
  <c r="AQ276" i="15" a="1"/>
  <c r="W273" i="15" a="1"/>
  <c r="AT270" i="15" a="1"/>
  <c r="CR270" i="15" a="1"/>
  <c r="AP263" i="15" a="1"/>
  <c r="CR286" i="15" a="1"/>
  <c r="BT258" i="15" a="1"/>
  <c r="CR265" i="15" a="1"/>
  <c r="CO284" i="15" a="1"/>
  <c r="E281" i="15" a="1"/>
  <c r="AW270" i="15" a="1"/>
  <c r="BP254" i="15" a="1"/>
  <c r="AS261" i="15" a="1"/>
  <c r="BQ281" i="15" a="1"/>
  <c r="AE262" i="15" a="1"/>
  <c r="AP288" i="15" a="1"/>
  <c r="E273" i="15" a="1"/>
  <c r="M265" i="15" a="1"/>
  <c r="CE264" i="15" a="1"/>
  <c r="J271" i="15" a="1"/>
  <c r="Y259" i="15" a="1"/>
  <c r="AZ281" i="15" a="1"/>
  <c r="T262" i="15" a="1"/>
  <c r="BM260" i="15" a="1"/>
  <c r="M257" i="15" a="1"/>
  <c r="AQ250" i="15" a="1"/>
  <c r="BN260" i="15" a="1"/>
  <c r="CB267" i="15" a="1"/>
  <c r="CP259" i="15" a="1"/>
  <c r="BD249" i="15" a="1"/>
  <c r="AN258" i="15" a="1"/>
  <c r="BY262" i="15" a="1"/>
  <c r="AK246" i="15" a="1"/>
  <c r="BT257" i="15" a="1"/>
  <c r="J248" i="15" a="1"/>
  <c r="X257" i="15" a="1"/>
  <c r="CL269" i="15" a="1"/>
  <c r="BI267" i="15" a="1"/>
  <c r="J277" i="15" a="1"/>
  <c r="BU256" i="15" a="1"/>
  <c r="AN279" i="15" a="1"/>
  <c r="CC285" i="15" a="1"/>
  <c r="AB257" i="15" a="1"/>
  <c r="AG280" i="15" a="1"/>
  <c r="CL259" i="15" a="1"/>
  <c r="AX245" i="15" a="1"/>
  <c r="AS275" i="15" a="1"/>
  <c r="CI261" i="15" a="1"/>
  <c r="BR255" i="15" a="1"/>
  <c r="CL251" i="15" a="1"/>
  <c r="AD250" i="15" a="1"/>
  <c r="BO245" i="15" a="1"/>
  <c r="V264" i="15" a="1"/>
  <c r="AA257" i="15" a="1"/>
  <c r="U266" i="15" a="1"/>
  <c r="BX259" i="15" a="1"/>
  <c r="Z272" i="15" a="1"/>
  <c r="P267" i="15" a="1"/>
  <c r="BS258" i="15" a="1"/>
  <c r="CI252" i="15" a="1"/>
  <c r="J245" i="15" a="1"/>
  <c r="H247" i="15" a="1"/>
  <c r="AI285" i="15" a="1"/>
  <c r="CQ257" i="15" a="1"/>
  <c r="CD254" i="15" a="1"/>
  <c r="J251" i="15" a="1"/>
  <c r="AQ249" i="15" a="1"/>
  <c r="AA245" i="15" a="1"/>
  <c r="BU265" i="15" a="1"/>
  <c r="BI260" i="15" a="1"/>
  <c r="BN245" i="15" a="1"/>
  <c r="N285" i="15" a="1"/>
  <c r="I256" i="15" a="1"/>
  <c r="BJ250" i="15" a="1"/>
  <c r="C283" i="15" a="1"/>
  <c r="BD264" i="15" a="1"/>
  <c r="AK256" i="15" a="1"/>
  <c r="BV253" i="15" a="1"/>
  <c r="CQ276" i="15" a="1"/>
  <c r="CG285" i="15" a="1"/>
  <c r="W283" i="15" a="1"/>
  <c r="CA269" i="15" a="1"/>
  <c r="BO273" i="15" a="1"/>
  <c r="BI268" i="15" a="1"/>
  <c r="BO259" i="15" a="1"/>
  <c r="AZ260" i="15" a="1"/>
  <c r="AW265" i="15" a="1"/>
  <c r="AO269" i="15" a="1"/>
  <c r="AJ283" i="15" a="1"/>
  <c r="C272" i="15" a="1"/>
  <c r="E258" i="15" a="1"/>
  <c r="CE263" i="15" a="1"/>
  <c r="BZ279" i="15" a="1"/>
  <c r="H275" i="15" a="1"/>
  <c r="AR258" i="15" a="1"/>
  <c r="CM253" i="15" a="1"/>
  <c r="BA246" i="15" a="1"/>
  <c r="CP249" i="15" a="1"/>
  <c r="AT248" i="15" a="1"/>
  <c r="Z264" i="15" a="1"/>
  <c r="W258" i="15" a="1"/>
  <c r="BQ252" i="15" a="1"/>
  <c r="CG244" i="15" a="1"/>
  <c r="BR246" i="15" a="1"/>
  <c r="AX269" i="15" a="1"/>
  <c r="CC261" i="15" a="1"/>
  <c r="AN268" i="15" a="1"/>
  <c r="N258" i="15" a="1"/>
  <c r="AF270" i="15" a="1"/>
  <c r="I262" i="15" a="1"/>
  <c r="AL256" i="15" a="1"/>
  <c r="BC254" i="15" a="1"/>
  <c r="M246" i="15" a="1"/>
  <c r="N249" i="15" a="1"/>
  <c r="BQ290" i="15" a="1"/>
  <c r="AT255" i="15" a="1"/>
  <c r="S276" i="15" a="1"/>
  <c r="BC259" i="15" a="1"/>
  <c r="AE288" i="15" a="1"/>
  <c r="Y265" i="15" a="1"/>
  <c r="AU257" i="15" a="1"/>
  <c r="H267" i="15" a="1"/>
  <c r="BE264" i="15" a="1"/>
  <c r="BH270" i="15" a="1"/>
  <c r="M278" i="15" a="1"/>
  <c r="C268" i="15" a="1"/>
  <c r="BR263" i="15" a="1"/>
  <c r="BR268" i="15" a="1"/>
  <c r="AI282" i="15" a="1"/>
  <c r="CM273" i="15" a="1"/>
  <c r="CH257" i="15" a="1"/>
  <c r="BX252" i="15" a="1"/>
  <c r="AK248" i="15" a="1"/>
  <c r="Q252" i="15" a="1"/>
  <c r="AZ250" i="15" a="1"/>
  <c r="AB271" i="15" a="1"/>
  <c r="BL255" i="15" a="1"/>
  <c r="S254" i="15" a="1"/>
  <c r="CJ245" i="15" a="1"/>
  <c r="BS248" i="15" a="1"/>
  <c r="BI283" i="15" a="1"/>
  <c r="AA268" i="15" a="1"/>
  <c r="AI277" i="15" a="1"/>
  <c r="CK260" i="15" a="1"/>
  <c r="AP279" i="15" a="1"/>
  <c r="G273" i="15" a="1"/>
  <c r="BJ254" i="15" a="1"/>
  <c r="CO270" i="15" a="1"/>
  <c r="AP252" i="15" a="1"/>
  <c r="AF251" i="15" a="1"/>
  <c r="F284" i="15" a="1"/>
  <c r="I247" i="15" a="1"/>
  <c r="AY254" i="15" a="1"/>
  <c r="W276" i="15" a="1"/>
  <c r="S253" i="15" a="1"/>
  <c r="BB245" i="15" a="1"/>
  <c r="CQ250" i="15" a="1"/>
  <c r="BR248" i="15" a="1"/>
  <c r="S235" i="15" a="1"/>
  <c r="BA236" i="15" a="1"/>
  <c r="CQ262" i="15" a="1"/>
  <c r="AA258" i="15" a="1"/>
  <c r="CI244" i="15" a="1"/>
  <c r="AT273" i="15" a="1"/>
  <c r="BI254" i="15" a="1"/>
  <c r="K249" i="15" a="1"/>
  <c r="N278" i="15" a="1"/>
  <c r="AN260" i="15" a="1"/>
  <c r="AX255" i="15" a="1"/>
  <c r="BR251" i="15" a="1"/>
  <c r="AC270" i="15" a="1"/>
  <c r="BP248" i="15" a="1"/>
  <c r="BD242" i="15" a="1"/>
  <c r="CL243" i="15" a="1"/>
  <c r="AN233" i="15" a="1"/>
  <c r="BQ235" i="15" a="1"/>
  <c r="L270" i="15" a="1"/>
  <c r="F256" i="15" a="1"/>
  <c r="E246" i="15" a="1"/>
  <c r="AZ289" i="15" a="1"/>
  <c r="CC256" i="15" a="1"/>
  <c r="AG251" i="15" a="1"/>
  <c r="CP289" i="15" a="1"/>
  <c r="BV267" i="15" a="1"/>
  <c r="BY256" i="15" a="1"/>
  <c r="M254" i="15" a="1"/>
  <c r="CF284" i="15" a="1"/>
  <c r="M251" i="15" a="1"/>
  <c r="BW243" i="15" a="1"/>
  <c r="CL231" i="15" a="1"/>
  <c r="O234" i="15" a="1"/>
  <c r="CJ236" i="15" a="1"/>
  <c r="AU271" i="15" a="1"/>
  <c r="AY256" i="15" a="1"/>
  <c r="CD247" i="15" a="1"/>
  <c r="C250" i="15" a="1"/>
  <c r="BE260" i="15" a="1"/>
  <c r="BL245" i="15" a="1"/>
  <c r="CL248" i="15" a="1"/>
  <c r="E265" i="15" a="1"/>
  <c r="BJ245" i="15" a="1"/>
  <c r="BQ236" i="15" a="1"/>
  <c r="BP243" i="15" a="1"/>
  <c r="AL247" i="15" a="1"/>
  <c r="AE247" i="15" a="1"/>
  <c r="AB234" i="15" a="1"/>
  <c r="BJ235" i="15" a="1"/>
  <c r="AP238" i="15" a="1"/>
  <c r="J241" i="15" a="1"/>
  <c r="BF231" i="15" a="1"/>
  <c r="BH248" i="15" a="1"/>
  <c r="CO263" i="15" a="1"/>
  <c r="BK253" i="15" a="1"/>
  <c r="CM245" i="15" a="1"/>
  <c r="Q255" i="15" a="1"/>
  <c r="AW249" i="15" a="1"/>
  <c r="AN245" i="15" a="1"/>
  <c r="CH263" i="15" a="1"/>
  <c r="BO252" i="15" a="1"/>
  <c r="BV265" i="15" a="1"/>
  <c r="G249" i="15" a="1"/>
  <c r="BT242" i="15" a="1"/>
  <c r="M244" i="15" a="1"/>
  <c r="O268" i="15" a="1"/>
  <c r="CO277" i="15" a="1"/>
  <c r="T252" i="15" a="1"/>
  <c r="CC250" i="15" a="1"/>
  <c r="BI261" i="15" a="1"/>
  <c r="P253" i="15" a="1"/>
  <c r="AZ247" i="15" a="1"/>
  <c r="CL265" i="15" a="1"/>
  <c r="BN257" i="15" a="1"/>
  <c r="BT252" i="15" a="1"/>
  <c r="AC248" i="15" a="1"/>
  <c r="P255" i="15" a="1"/>
  <c r="P247" i="15" a="1"/>
  <c r="O239" i="15" a="1"/>
  <c r="AW240" i="15" a="1"/>
  <c r="AC243" i="15" a="1"/>
  <c r="S273" i="15" a="1"/>
  <c r="H255" i="15" a="1"/>
  <c r="AE253" i="15" a="1"/>
  <c r="BU247" i="15" a="1"/>
  <c r="AO265" i="15" a="1"/>
  <c r="BR253" i="15" a="1"/>
  <c r="BV249" i="15" a="1"/>
  <c r="AA269" i="15" a="1"/>
  <c r="W261" i="15" a="1"/>
  <c r="AJ253" i="15" a="1"/>
  <c r="AV249" i="15" a="1"/>
  <c r="AJ254" i="15" a="1"/>
  <c r="G286" i="15" a="1"/>
  <c r="BG274" i="15" a="1"/>
  <c r="BT285" i="15" a="1"/>
  <c r="CG273" i="15" a="1"/>
  <c r="BR287" i="15" a="1"/>
  <c r="AP285" i="15" a="1"/>
  <c r="AX290" i="15" a="1"/>
  <c r="BI285" i="15" a="1"/>
  <c r="BN282" i="15" a="1"/>
  <c r="AB278" i="15" a="1"/>
  <c r="AL263" i="15" a="1"/>
  <c r="CD258" i="15" a="1"/>
  <c r="I275" i="15" a="1"/>
  <c r="AT264" i="15" a="1"/>
  <c r="CP275" i="15" a="1"/>
  <c r="I255" i="15" a="1"/>
  <c r="AF258" i="15" a="1"/>
  <c r="BH284" i="15" a="1"/>
  <c r="AT256" i="15" a="1"/>
  <c r="BT266" i="15" a="1"/>
  <c r="CI257" i="15" a="1"/>
  <c r="BO276" i="15" a="1"/>
  <c r="BE257" i="15" a="1"/>
  <c r="R258" i="15" a="1"/>
  <c r="CG264" i="15" a="1"/>
  <c r="N287" i="15" a="1"/>
  <c r="AJ277" i="15" a="1"/>
  <c r="CO262" i="15" a="1"/>
  <c r="BY269" i="15" a="1"/>
  <c r="V279" i="15" a="1"/>
  <c r="AS274" i="15" a="1"/>
  <c r="H277" i="15" a="1"/>
  <c r="U273" i="15" a="1"/>
  <c r="C277" i="15" a="1"/>
  <c r="BY287" i="15" a="1"/>
  <c r="BY255" i="15" a="1"/>
  <c r="U260" i="15" a="1"/>
  <c r="AU260" i="15" a="1"/>
  <c r="BU285" i="15" a="1"/>
  <c r="V285" i="15" a="1"/>
  <c r="AN264" i="15" a="1"/>
  <c r="BZ281" i="15" a="1"/>
  <c r="BD267" i="15" a="1"/>
  <c r="CM263" i="15" a="1"/>
  <c r="O279" i="15" a="1"/>
  <c r="CK271" i="15" a="1"/>
  <c r="AK263" i="15" a="1"/>
  <c r="E266" i="15" a="1"/>
  <c r="CC254" i="15" a="1"/>
  <c r="L265" i="15" a="1"/>
  <c r="BX248" i="15" a="1"/>
  <c r="R252" i="15" a="1"/>
  <c r="AS288" i="15" a="1"/>
  <c r="E271" i="15" a="1"/>
  <c r="CK247" i="15" a="1"/>
  <c r="CH253" i="15" a="1"/>
  <c r="AE271" i="15" a="1"/>
  <c r="BJ249" i="15" a="1"/>
  <c r="BA252" i="15" a="1"/>
  <c r="CO274" i="15" a="1"/>
  <c r="AV252" i="15" a="1"/>
  <c r="BC255" i="15" a="1"/>
  <c r="AI257" i="15" a="1"/>
  <c r="BR265" i="15" a="1"/>
  <c r="BI270" i="15" a="1"/>
  <c r="AE277" i="15" a="1"/>
  <c r="S260" i="15" a="1"/>
  <c r="R265" i="15" a="1"/>
  <c r="CA273" i="15" a="1"/>
  <c r="BH253" i="15" a="1"/>
  <c r="L248" i="15" a="1"/>
  <c r="N281" i="15" a="1"/>
  <c r="O260" i="15" a="1"/>
  <c r="U253" i="15" a="1"/>
  <c r="T249" i="15" a="1"/>
  <c r="BA247" i="15" a="1"/>
  <c r="BV276" i="15" a="1"/>
  <c r="AO259" i="15" a="1"/>
  <c r="N256" i="15" a="1"/>
  <c r="AL267" i="15" a="1"/>
  <c r="AV258" i="15" a="1"/>
  <c r="K268" i="15" a="1"/>
  <c r="H260" i="15" a="1"/>
  <c r="AP255" i="15" a="1"/>
  <c r="BJ251" i="15" a="1"/>
  <c r="CQ249" i="15" a="1"/>
  <c r="BA245" i="15" a="1"/>
  <c r="M266" i="15" a="1"/>
  <c r="CD257" i="15" a="1"/>
  <c r="BV252" i="15" a="1"/>
  <c r="AG248" i="15" a="1"/>
  <c r="I252" i="15" a="1"/>
  <c r="CF273" i="15" a="1"/>
  <c r="H258" i="15" a="1"/>
  <c r="CN253" i="15" a="1"/>
  <c r="AR248" i="15" a="1"/>
  <c r="S267" i="15" a="1"/>
  <c r="CQ251" i="15" a="1"/>
  <c r="AS250" i="15" a="1"/>
  <c r="K280" i="15" a="1"/>
  <c r="BH254" i="15" a="1"/>
  <c r="BP253" i="15" a="1"/>
  <c r="CB249" i="15" a="1"/>
  <c r="BN265" i="15" a="1"/>
  <c r="CF270" i="15" a="1"/>
  <c r="AR267" i="15" a="1"/>
  <c r="BZ267" i="15" a="1"/>
  <c r="V269" i="15" a="1"/>
  <c r="M289" i="15" a="1"/>
  <c r="AF282" i="15" a="1"/>
  <c r="AB258" i="15" a="1"/>
  <c r="W262" i="15" a="1"/>
  <c r="CH266" i="15" a="1"/>
  <c r="AC266" i="15" a="1"/>
  <c r="G270" i="15" a="1"/>
  <c r="BM282" i="15" a="1"/>
  <c r="BZ258" i="15" a="1"/>
  <c r="P273" i="15" a="1"/>
  <c r="CF269" i="15" a="1"/>
  <c r="CM258" i="15" a="1"/>
  <c r="CQ252" i="15" a="1"/>
  <c r="R245" i="15" a="1"/>
  <c r="X247" i="15" a="1"/>
  <c r="BB272" i="15" a="1"/>
  <c r="BJ258" i="15" a="1"/>
  <c r="E255" i="15" a="1"/>
  <c r="Z251" i="15" a="1"/>
  <c r="BG249" i="15" a="1"/>
  <c r="AI245" i="15" a="1"/>
  <c r="BX264" i="15" a="1"/>
  <c r="CF260" i="15" a="1"/>
  <c r="CA264" i="15" a="1"/>
  <c r="CL257" i="15" a="1"/>
  <c r="BH272" i="15" a="1"/>
  <c r="CE262" i="15" a="1"/>
  <c r="CB257" i="15" a="1"/>
  <c r="BC252" i="15" a="1"/>
  <c r="S252" i="15" a="1"/>
  <c r="BD246" i="15" a="1"/>
  <c r="BO274" i="15" a="1"/>
  <c r="R276" i="15" a="1"/>
  <c r="AI271" i="15" a="1"/>
  <c r="AZ265" i="15" a="1"/>
  <c r="AB281" i="15" a="1"/>
  <c r="CK259" i="15" a="1"/>
  <c r="AD256" i="15" a="1"/>
  <c r="H256" i="15" a="1"/>
  <c r="CI271" i="15" a="1"/>
  <c r="BC276" i="15" a="1"/>
  <c r="AT269" i="15" a="1"/>
  <c r="Q266" i="15" a="1"/>
  <c r="AL260" i="15" a="1"/>
  <c r="BF264" i="15" a="1"/>
  <c r="V271" i="15" a="1"/>
  <c r="BU262" i="15" a="1"/>
  <c r="BR256" i="15" a="1"/>
  <c r="CB254" i="15" a="1"/>
  <c r="U246" i="15" a="1"/>
  <c r="AD249" i="15" a="1"/>
  <c r="BW247" i="15" a="1"/>
  <c r="AR261" i="15" a="1"/>
  <c r="AF257" i="15" a="1"/>
  <c r="AK252" i="15" a="1"/>
  <c r="BM251" i="15" a="1"/>
  <c r="AL246" i="15" a="1"/>
  <c r="AT265" i="15" a="1"/>
  <c r="AI262" i="15" a="1"/>
  <c r="AJ272" i="15" a="1"/>
  <c r="AB256" i="15" a="1"/>
  <c r="AY273" i="15" a="1"/>
  <c r="J266" i="15" a="1"/>
  <c r="AK251" i="15" a="1"/>
  <c r="BU260" i="15" a="1"/>
  <c r="CE254" i="15" a="1"/>
  <c r="AD246" i="15" a="1"/>
  <c r="BY258" i="15" a="1"/>
  <c r="CF250" i="15" a="1"/>
  <c r="K246" i="15" a="1"/>
  <c r="CQ272" i="15" a="1"/>
  <c r="F253" i="15" a="1"/>
  <c r="CD277" i="15" a="1"/>
  <c r="AP250" i="15" a="1"/>
  <c r="AQ243" i="15" a="1"/>
  <c r="V231" i="15" a="1"/>
  <c r="BT287" i="15" a="1"/>
  <c r="CN284" i="15" a="1"/>
  <c r="CF252" i="15" a="1"/>
  <c r="CH246" i="15" a="1"/>
  <c r="AH261" i="15" a="1"/>
  <c r="AI254" i="15" a="1"/>
  <c r="CI248" i="15" a="1"/>
  <c r="BJ270" i="15" a="1"/>
  <c r="AV259" i="15" a="1"/>
  <c r="K253" i="15" a="1"/>
  <c r="CO248" i="15" a="1"/>
  <c r="BX255" i="15" a="1"/>
  <c r="AY248" i="15" a="1"/>
  <c r="CA239" i="15" a="1"/>
  <c r="T241" i="15" a="1"/>
  <c r="CO243" i="15" a="1"/>
  <c r="AB232" i="15" a="1"/>
  <c r="BM255" i="15" a="1"/>
  <c r="BT254" i="15" a="1"/>
  <c r="O249" i="15" a="1"/>
  <c r="CK269" i="15" a="1"/>
  <c r="AH252" i="15" a="1"/>
  <c r="P251" i="15" a="1"/>
  <c r="BA273" i="15" a="1"/>
  <c r="AZ255" i="15" a="1"/>
  <c r="G254" i="15" a="1"/>
  <c r="S250" i="15" a="1"/>
  <c r="BI263" i="15" a="1"/>
  <c r="CK250" i="15" a="1"/>
  <c r="E241" i="15" a="1"/>
  <c r="AM242" i="15" a="1"/>
  <c r="CN231" i="15" a="1"/>
  <c r="R234" i="15" a="1"/>
  <c r="AS263" i="15" a="1"/>
  <c r="AJ257" i="15" a="1"/>
  <c r="BQ251" i="15" a="1"/>
  <c r="R272" i="15" a="1"/>
  <c r="CK253" i="15" a="1"/>
  <c r="AN248" i="15" a="1"/>
  <c r="BH274" i="15" a="1"/>
  <c r="E259" i="15" a="1"/>
  <c r="BN251" i="15" a="1"/>
  <c r="P244" i="15" a="1"/>
  <c r="BE269" i="15" a="1"/>
  <c r="BL248" i="15" a="1"/>
  <c r="AZ242" i="15" a="1"/>
  <c r="CH243" i="15" a="1"/>
  <c r="AL233" i="15" a="1"/>
  <c r="BM235" i="15" a="1"/>
  <c r="AG238" i="15" a="1"/>
  <c r="BU255" i="15" a="1"/>
  <c r="CD244" i="15" a="1"/>
  <c r="V260" i="15" a="1"/>
  <c r="CM246" i="15" a="1"/>
  <c r="AF268" i="15" a="1"/>
  <c r="AB252" i="15" a="1"/>
  <c r="AF262" i="15" a="1"/>
  <c r="BP247" i="15" a="1"/>
  <c r="M258" i="15" a="1"/>
  <c r="P249" i="15" a="1"/>
  <c r="BF257" i="15" a="1"/>
  <c r="CE248" i="15" a="1"/>
  <c r="CQ239" i="15" a="1"/>
  <c r="AJ241" i="15" a="1"/>
  <c r="CH270" i="15" a="1"/>
  <c r="AL261" i="15" a="1"/>
  <c r="CD253" i="15" a="1"/>
  <c r="H246" i="15" a="1"/>
  <c r="BG260" i="15" a="1"/>
  <c r="AJ249" i="15" a="1"/>
  <c r="AY251" i="15" a="1"/>
  <c r="AZ274" i="15" a="1"/>
  <c r="M282" i="15" a="1"/>
  <c r="CG277" i="15" a="1"/>
  <c r="CO264" i="15" a="1"/>
  <c r="M277" i="15" a="1"/>
  <c r="AX262" i="15" a="1"/>
  <c r="Q273" i="15" a="1"/>
  <c r="CM266" i="15" a="1"/>
  <c r="BP266" i="15" a="1"/>
  <c r="BV277" i="15" a="1"/>
  <c r="X263" i="15" a="1"/>
  <c r="BH288" i="15" a="1"/>
  <c r="AC265" i="15" a="1"/>
  <c r="AE263" i="15" a="1"/>
  <c r="BC271" i="15" a="1"/>
  <c r="AN289" i="15" a="1"/>
  <c r="AK267" i="15" a="1"/>
  <c r="BA270" i="15" a="1"/>
  <c r="BJ288" i="15" a="1"/>
  <c r="O258" i="15" a="1"/>
  <c r="BF256" i="15" a="1"/>
  <c r="BL256" i="15" a="1"/>
  <c r="CA266" i="15" a="1"/>
  <c r="BA266" i="15" a="1"/>
  <c r="BU274" i="15" a="1"/>
  <c r="N272" i="15" a="1"/>
  <c r="K290" i="15" a="1"/>
  <c r="CR269" i="15" a="1"/>
  <c r="N261" i="15" a="1"/>
  <c r="AW261" i="15" a="1"/>
  <c r="BU268" i="15" a="1"/>
  <c r="AQ268" i="15" a="1"/>
  <c r="BJ268" i="15" a="1"/>
  <c r="N262" i="15" a="1"/>
  <c r="AQ265" i="15" a="1"/>
  <c r="AS271" i="15" a="1"/>
  <c r="V272" i="15" a="1"/>
  <c r="I290" i="15" a="1"/>
  <c r="AR268" i="15" a="1"/>
  <c r="BV273" i="15" a="1"/>
  <c r="BD280" i="15" a="1"/>
  <c r="AH274" i="15" a="1"/>
  <c r="BC269" i="15" a="1"/>
  <c r="AU261" i="15" a="1"/>
  <c r="AY283" i="15" a="1"/>
  <c r="R260" i="15" a="1"/>
  <c r="L258" i="15" a="1"/>
  <c r="BV271" i="15" a="1"/>
  <c r="AU272" i="15" a="1"/>
  <c r="X256" i="15" a="1"/>
  <c r="CL244" i="15" a="1"/>
  <c r="N247" i="15" a="1"/>
  <c r="CJ280" i="15" a="1"/>
  <c r="AB254" i="15" a="1"/>
  <c r="BS251" i="15" a="1"/>
  <c r="AY246" i="15" a="1"/>
  <c r="BA257" i="15" a="1"/>
  <c r="N248" i="15" a="1"/>
  <c r="K252" i="15" a="1"/>
  <c r="P261" i="15" a="1"/>
  <c r="AI252" i="15" a="1"/>
  <c r="P272" i="15" a="1"/>
  <c r="AP266" i="15" a="1"/>
  <c r="K256" i="15" a="1"/>
  <c r="CF255" i="15" a="1"/>
  <c r="BY261" i="15" a="1"/>
  <c r="U268" i="15" a="1"/>
  <c r="AY265" i="15" a="1"/>
  <c r="G263" i="15" a="1"/>
  <c r="AK253" i="15" a="1"/>
  <c r="CJ247" i="15" a="1"/>
  <c r="AR269" i="15" a="1"/>
  <c r="CB258" i="15" a="1"/>
  <c r="I254" i="15" a="1"/>
  <c r="BG246" i="15" a="1"/>
  <c r="M250" i="15" a="1"/>
  <c r="CN262" i="15" a="1"/>
  <c r="AK276" i="15" a="1"/>
  <c r="P277" i="15" a="1"/>
  <c r="BM270" i="15" a="1"/>
  <c r="AB287" i="15" a="1"/>
  <c r="CH277" i="15" a="1"/>
  <c r="AB259" i="15" a="1"/>
  <c r="G253" i="15" a="1"/>
  <c r="CG248" i="15" a="1"/>
  <c r="Y247" i="15" a="1"/>
  <c r="G251" i="15" a="1"/>
  <c r="BQ262" i="15" a="1"/>
  <c r="BN256" i="15" a="1"/>
  <c r="BQ254" i="15" a="1"/>
  <c r="S246" i="15" a="1"/>
  <c r="Z249" i="15" a="1"/>
  <c r="F258" i="15" a="1"/>
  <c r="AN267" i="15" a="1"/>
  <c r="BQ253" i="15" a="1"/>
  <c r="AA248" i="15" a="1"/>
  <c r="AC263" i="15" a="1"/>
  <c r="AU253" i="15" a="1"/>
  <c r="CE245" i="15" a="1"/>
  <c r="Z268" i="15" a="1"/>
  <c r="AX260" i="15" a="1"/>
  <c r="P252" i="15" a="1"/>
  <c r="G257" i="15" a="1"/>
  <c r="BL266" i="15" a="1"/>
  <c r="Y273" i="15" a="1"/>
  <c r="AN262" i="15" a="1"/>
  <c r="AN259" i="15" a="1"/>
  <c r="CO276" i="15" a="1"/>
  <c r="M269" i="15" a="1"/>
  <c r="BP271" i="15" a="1"/>
  <c r="BK274" i="15" a="1"/>
  <c r="AD255" i="15" a="1"/>
  <c r="V255" i="15" a="1"/>
  <c r="AA265" i="15" a="1"/>
  <c r="AW257" i="15" a="1"/>
  <c r="K269" i="15" a="1"/>
  <c r="BC256" i="15" a="1"/>
  <c r="BW268" i="15" a="1"/>
  <c r="BX260" i="15" a="1"/>
  <c r="BF255" i="15" a="1"/>
  <c r="BZ251" i="15" a="1"/>
  <c r="R250" i="15" a="1"/>
  <c r="BI245" i="15" a="1"/>
  <c r="BY266" i="15" a="1"/>
  <c r="AC258" i="15" a="1"/>
  <c r="CD252" i="15" a="1"/>
  <c r="AW248" i="15" a="1"/>
  <c r="CD246" i="15" a="1"/>
  <c r="BD276" i="15" a="1"/>
  <c r="Z254" i="15" a="1"/>
  <c r="AH259" i="15" a="1"/>
  <c r="CG262" i="15" a="1"/>
  <c r="BV256" i="15" a="1"/>
  <c r="O266" i="15" a="1"/>
  <c r="BG257" i="15" a="1"/>
  <c r="BS254" i="15" a="1"/>
  <c r="CM250" i="15" a="1"/>
  <c r="AE249" i="15" a="1"/>
  <c r="U245" i="15" a="1"/>
  <c r="BU269" i="15" a="1"/>
  <c r="Y267" i="15" a="1"/>
  <c r="AQ264" i="15" a="1"/>
  <c r="CB269" i="15" a="1"/>
  <c r="T264" i="15" a="1"/>
  <c r="AP277" i="15" a="1"/>
  <c r="Q279" i="15" a="1"/>
  <c r="X255" i="15" a="1"/>
  <c r="CF258" i="15" a="1"/>
  <c r="BV262" i="15" a="1"/>
  <c r="CI267" i="15" a="1"/>
  <c r="CC260" i="15" a="1"/>
  <c r="AY271" i="15" a="1"/>
  <c r="BT256" i="15" a="1"/>
  <c r="G276" i="15" a="1"/>
  <c r="BB263" i="15" a="1"/>
  <c r="G258" i="15" a="1"/>
  <c r="BK252" i="15" a="1"/>
  <c r="CA244" i="15" a="1"/>
  <c r="BL246" i="15" a="1"/>
  <c r="BI271" i="15" a="1"/>
  <c r="BH256" i="15" a="1"/>
  <c r="AS254" i="15" a="1"/>
  <c r="BC250" i="15" a="1"/>
  <c r="CJ248" i="15" a="1"/>
  <c r="CR244" i="15" a="1"/>
  <c r="BY265" i="15" a="1"/>
  <c r="J257" i="15" a="1"/>
  <c r="AZ271" i="15" a="1"/>
  <c r="O256" i="15" a="1"/>
  <c r="AB268" i="15" a="1"/>
  <c r="P269" i="15" a="1"/>
  <c r="X246" i="15" a="1"/>
  <c r="CR255" i="15" a="1"/>
  <c r="BJ247" i="15" a="1"/>
  <c r="BD266" i="15" a="1"/>
  <c r="CN252" i="15" a="1"/>
  <c r="E262" i="15" a="1"/>
  <c r="J249" i="15" a="1"/>
  <c r="CN259" i="15" a="1"/>
  <c r="AY250" i="15" a="1"/>
  <c r="BW257" i="15" a="1"/>
  <c r="Y250" i="15" a="1"/>
  <c r="BN240" i="15" a="1"/>
  <c r="G242" i="15" a="1"/>
  <c r="AE273" i="15" a="1"/>
  <c r="BI272" i="15" a="1"/>
  <c r="BS252" i="15" a="1"/>
  <c r="BT246" i="15" a="1"/>
  <c r="K257" i="15" a="1"/>
  <c r="BS250" i="15" a="1"/>
  <c r="K245" i="15" a="1"/>
  <c r="T266" i="15" a="1"/>
  <c r="X258" i="15" a="1"/>
  <c r="CE253" i="15" a="1"/>
  <c r="AW246" i="15" a="1"/>
  <c r="AL252" i="15" a="1"/>
  <c r="CH244" i="15" a="1"/>
  <c r="I237" i="15" a="1"/>
  <c r="AQ238" i="15" a="1"/>
  <c r="W241" i="15" a="1"/>
  <c r="BF263" i="15" a="1"/>
  <c r="BE267" i="15" a="1"/>
  <c r="AM254" i="15" a="1"/>
  <c r="CM248" i="15" a="1"/>
  <c r="CO268" i="15" a="1"/>
  <c r="R254" i="15" a="1"/>
  <c r="V246" i="15" a="1"/>
  <c r="BI269" i="15" a="1"/>
  <c r="AL255" i="15" a="1"/>
  <c r="AF252" i="15" a="1"/>
  <c r="AP247" i="15" a="1"/>
  <c r="Q256" i="15" a="1"/>
  <c r="L246" i="15" a="1"/>
  <c r="AB238" i="15" a="1"/>
  <c r="BJ239" i="15" a="1"/>
  <c r="AP242" i="15" a="1"/>
  <c r="AC272" i="15" a="1"/>
  <c r="Y281" i="15" a="1"/>
  <c r="AZ252" i="15" a="1"/>
  <c r="AZ251" i="15" a="1"/>
  <c r="BH264" i="15" a="1"/>
  <c r="BL253" i="15" a="1"/>
  <c r="W248" i="15" a="1"/>
  <c r="BP267" i="15" a="1"/>
  <c r="AS260" i="15" a="1"/>
  <c r="I249" i="15" a="1"/>
  <c r="BJ238" i="15" a="1"/>
  <c r="AG255" i="15" a="1"/>
  <c r="AU248" i="15" a="1"/>
  <c r="BW239" i="15" a="1"/>
  <c r="P241" i="15" a="1"/>
  <c r="CK243" i="15" a="1"/>
  <c r="X232" i="15" a="1"/>
  <c r="BD235" i="15" a="1"/>
  <c r="O254" i="15" a="1"/>
  <c r="CR282" i="15" a="1"/>
  <c r="Y256" i="15" a="1"/>
  <c r="BZ250" i="15" a="1"/>
  <c r="BQ270" i="15" a="1"/>
  <c r="AH247" i="15" a="1"/>
  <c r="BF259" i="15" a="1"/>
  <c r="BV248" i="15" a="1"/>
  <c r="S258" i="15" a="1"/>
  <c r="BE246" i="15" a="1"/>
  <c r="BR252" i="15" a="1"/>
  <c r="CE277" i="15" a="1"/>
  <c r="BP270" i="15" a="1"/>
  <c r="S269" i="15" a="1"/>
  <c r="F283" i="15" a="1"/>
  <c r="AQ257" i="15" a="1"/>
  <c r="CJ279" i="15" a="1"/>
  <c r="AP271" i="15" a="1"/>
  <c r="AH269" i="15" a="1"/>
  <c r="AI265" i="15" a="1"/>
  <c r="BQ266" i="15" a="1"/>
  <c r="R274" i="15" a="1"/>
  <c r="BY270" i="15" a="1"/>
  <c r="CI268" i="15" a="1"/>
  <c r="S263" i="15" a="1"/>
  <c r="BG253" i="15" a="1"/>
  <c r="CM255" i="15" a="1"/>
  <c r="CK267" i="15" a="1"/>
  <c r="AV254" i="15" a="1"/>
  <c r="N259" i="15" a="1"/>
  <c r="BO269" i="15" a="1"/>
  <c r="BD275" i="15" a="1"/>
  <c r="AS246" i="15" a="1"/>
  <c r="CR257" i="15" a="1"/>
  <c r="AQ255" i="15" a="1"/>
  <c r="BW259" i="15" a="1"/>
  <c r="M260" i="15" a="1"/>
  <c r="AQ271" i="15" a="1"/>
  <c r="Q263" i="15" a="1"/>
  <c r="AU275" i="15" a="1"/>
  <c r="AG260" i="15" a="1"/>
  <c r="H249" i="15" a="1"/>
  <c r="E257" i="15" a="1"/>
  <c r="BY259" i="15" a="1"/>
  <c r="G283" i="15" a="1"/>
  <c r="U248" i="15" a="1"/>
  <c r="C267" i="15" a="1"/>
  <c r="CH261" i="15" a="1"/>
  <c r="AQ259" i="15" a="1"/>
  <c r="CR260" i="15" a="1"/>
  <c r="N251" i="15" a="1"/>
  <c r="AU256" i="15" a="1"/>
  <c r="CA274" i="15" a="1"/>
  <c r="AN255" i="15" a="1"/>
  <c r="H257" i="15" a="1"/>
  <c r="AH256" i="15" a="1"/>
  <c r="BV254" i="15" a="1"/>
  <c r="BJ274" i="15" a="1"/>
  <c r="CQ255" i="15" a="1"/>
  <c r="CE258" i="15" a="1"/>
  <c r="AI247" i="15" a="1"/>
  <c r="S256" i="15" a="1"/>
  <c r="BB255" i="15" a="1"/>
  <c r="CN260" i="15" a="1"/>
  <c r="AO249" i="15" a="1"/>
  <c r="BB267" i="15" a="1"/>
  <c r="W255" i="15" a="1"/>
  <c r="BI253" i="15" a="1"/>
  <c r="CF244" i="15" a="1"/>
  <c r="CB243" i="15" a="1"/>
  <c r="J252" i="15" a="1"/>
  <c r="X253" i="15" a="1"/>
  <c r="Y248" i="15" a="1"/>
  <c r="AV234" i="15" a="1"/>
  <c r="BK257" i="15" a="1"/>
  <c r="E251" i="15" a="1"/>
  <c r="AC253" i="15" a="1"/>
  <c r="BO279" i="15" a="1"/>
  <c r="BB256" i="15" a="1"/>
  <c r="BG252" i="15" a="1"/>
  <c r="BN266" i="15" a="1"/>
  <c r="O251" i="15" a="1"/>
  <c r="CM232" i="15" a="1"/>
  <c r="CK232" i="15" a="1"/>
  <c r="Z260" i="15" a="1"/>
  <c r="AE255" i="15" a="1"/>
  <c r="AH245" i="15" a="1"/>
  <c r="C260" i="15" a="1"/>
  <c r="AQ246" i="15" a="1"/>
  <c r="BV282" i="15" a="1"/>
  <c r="BG259" i="15" a="1"/>
  <c r="V253" i="15" a="1"/>
  <c r="AK270" i="15" a="1"/>
  <c r="BB249" i="15" a="1"/>
  <c r="AH240" i="15" a="1"/>
  <c r="BP241" i="15" a="1"/>
  <c r="AV244" i="15" a="1"/>
  <c r="BX232" i="15" a="1"/>
  <c r="AD254" i="15" a="1"/>
  <c r="BV255" i="15" a="1"/>
  <c r="AH250" i="15" a="1"/>
  <c r="G268" i="15" a="1"/>
  <c r="CL252" i="15" a="1"/>
  <c r="E247" i="15" a="1"/>
  <c r="CR272" i="15" a="1"/>
  <c r="CJ256" i="15" a="1"/>
  <c r="BV250" i="15" a="1"/>
  <c r="BV242" i="15" a="1"/>
  <c r="AE265" i="15" a="1"/>
  <c r="AC247" i="15" a="1"/>
  <c r="CC241" i="15" a="1"/>
  <c r="V243" i="15" a="1"/>
  <c r="CG232" i="15" a="1"/>
  <c r="CP234" i="15" a="1"/>
  <c r="BJ237" i="15" a="1"/>
  <c r="BJ255" i="15" a="1"/>
  <c r="AJ250" i="15" a="1"/>
  <c r="AF255" i="15" a="1"/>
  <c r="CB245" i="15" a="1"/>
  <c r="AY270" i="15" a="1"/>
  <c r="CA252" i="15" a="1"/>
  <c r="BC257" i="15" a="1"/>
  <c r="S245" i="15" a="1"/>
  <c r="BL258" i="15" a="1"/>
  <c r="AS248" i="15" a="1"/>
  <c r="AX256" i="15" a="1"/>
  <c r="AV247" i="15" a="1"/>
  <c r="AE239" i="15" a="1"/>
  <c r="BM240" i="15" a="1"/>
  <c r="CB259" i="15" a="1"/>
  <c r="S262" i="15" a="1"/>
  <c r="AD251" i="15" a="1"/>
  <c r="AK245" i="15" a="1"/>
  <c r="CI256" i="15" a="1"/>
  <c r="CP247" i="15" a="1"/>
  <c r="BL250" i="15" a="1"/>
  <c r="BV266" i="15" a="1"/>
  <c r="S255" i="15" a="1"/>
  <c r="CO253" i="15" a="1"/>
  <c r="BZ245" i="15" a="1"/>
  <c r="BO254" i="15" a="1"/>
  <c r="BU249" i="15" a="1"/>
  <c r="BO235" i="15" a="1"/>
  <c r="H237" i="15" a="1"/>
  <c r="CC239" i="15" a="1"/>
  <c r="W266" i="15" a="1"/>
  <c r="AM268" i="15" a="1"/>
  <c r="AU252" i="15" a="1"/>
  <c r="AV246" i="15" a="1"/>
  <c r="BQ255" i="15" a="1"/>
  <c r="W250" i="15" a="1"/>
  <c r="CB244" i="15" a="1"/>
  <c r="BZ264" i="15" a="1"/>
  <c r="BU257" i="15" a="1"/>
  <c r="BO253" i="15" a="1"/>
  <c r="AO246" i="15" a="1"/>
  <c r="F252" i="15" a="1"/>
  <c r="BR244" i="15" a="1"/>
  <c r="CH236" i="15" a="1"/>
  <c r="AA238" i="15" a="1"/>
  <c r="G241" i="15" a="1"/>
  <c r="H264" i="15" a="1"/>
  <c r="Q270" i="15" a="1"/>
  <c r="W254" i="15" a="1"/>
  <c r="BW248" i="15" a="1"/>
  <c r="BB266" i="15" a="1"/>
  <c r="CQ253" i="15" a="1"/>
  <c r="N246" i="15" a="1"/>
  <c r="CL268" i="15" a="1"/>
  <c r="CF253" i="15" a="1"/>
  <c r="CD240" i="15" a="1"/>
  <c r="BV245" i="15" a="1"/>
  <c r="CR262" i="15" a="1"/>
  <c r="AF253" i="15" a="1"/>
  <c r="CF247" i="15" a="1"/>
  <c r="O264" i="15" a="1"/>
  <c r="P246" i="15" a="1"/>
  <c r="AZ249" i="15" a="1"/>
  <c r="L263" i="15" a="1"/>
  <c r="AI253" i="15" a="1"/>
  <c r="BI251" i="15" a="1"/>
  <c r="AA252" i="15" a="1"/>
  <c r="N244" i="15" a="1"/>
  <c r="BK258" i="15" a="1"/>
  <c r="AE259" i="15" a="1"/>
  <c r="BV259" i="15" a="1"/>
  <c r="AL248" i="15" a="1"/>
  <c r="CO260" i="15" a="1"/>
  <c r="X259" i="15" a="1"/>
  <c r="V256" i="15" a="1"/>
  <c r="BX250" i="15" a="1"/>
  <c r="AE284" i="15" a="1"/>
  <c r="AG259" i="15" a="1"/>
  <c r="X252" i="15" a="1"/>
  <c r="BF267" i="15" a="1"/>
  <c r="Q241" i="15" a="1"/>
  <c r="Q232" i="15" a="1"/>
  <c r="CM236" i="15" a="1"/>
  <c r="K259" i="15" a="1"/>
  <c r="CR247" i="15" a="1"/>
  <c r="BC239" i="15" a="1"/>
  <c r="CK240" i="15" a="1"/>
  <c r="BQ243" i="15" a="1"/>
  <c r="CD255" i="15" a="1"/>
  <c r="CJ242" i="15" a="1"/>
  <c r="BT236" i="15" a="1"/>
  <c r="AT259" i="15" a="1"/>
  <c r="BV246" i="15" a="1"/>
  <c r="CJ238" i="15" a="1"/>
  <c r="AC240" i="15" a="1"/>
  <c r="I243" i="15" a="1"/>
  <c r="AK231" i="15" a="1"/>
  <c r="BQ234" i="15" a="1"/>
  <c r="CL264" i="15" a="1"/>
  <c r="BX251" i="15" a="1"/>
  <c r="AS241" i="15" a="1"/>
  <c r="CA242" i="15" a="1"/>
  <c r="AW232" i="15" a="1"/>
  <c r="BE258" i="15" a="1"/>
  <c r="CB247" i="15" a="1"/>
  <c r="BP240" i="15" a="1"/>
  <c r="BM259" i="15" a="1"/>
  <c r="BA250" i="15" a="1"/>
  <c r="BZ240" i="15" a="1"/>
  <c r="S242" i="15" a="1"/>
  <c r="AT231" i="15" a="1"/>
  <c r="CM233" i="15" a="1"/>
  <c r="BG236" i="15" a="1"/>
  <c r="BD272" i="15" a="1"/>
  <c r="Z250" i="15" a="1"/>
  <c r="AI243" i="15" a="1"/>
  <c r="BS244" i="15" a="1"/>
  <c r="BX233" i="15" a="1"/>
  <c r="AV236" i="15" a="1"/>
  <c r="AS238" i="15" a="1"/>
  <c r="AE254" i="15" a="1"/>
  <c r="F236" i="15" a="1"/>
  <c r="BH232" i="15" a="1"/>
  <c r="BJ252" i="15" a="1"/>
  <c r="G245" i="15" a="1"/>
  <c r="U237" i="15" a="1"/>
  <c r="BC238" i="15" a="1"/>
  <c r="AI241" i="15" a="1"/>
  <c r="CR243" i="15" a="1"/>
  <c r="AQ233" i="15" a="1"/>
  <c r="AI261" i="15" a="1"/>
  <c r="AI248" i="15" a="1"/>
  <c r="BS239" i="15" a="1"/>
  <c r="L241" i="15" a="1"/>
  <c r="CG243" i="15" a="1"/>
  <c r="T232" i="15" a="1"/>
  <c r="S240" i="15" a="1"/>
  <c r="AV264" i="15" a="1"/>
  <c r="BX242" i="15" a="1"/>
  <c r="AU240" i="15" a="1"/>
  <c r="CM240" i="15" a="1"/>
  <c r="AA241" i="15" a="1"/>
  <c r="BX231" i="15" a="1"/>
  <c r="CE234" i="15" a="1"/>
  <c r="Z237" i="15" a="1"/>
  <c r="K258" i="15" a="1"/>
  <c r="V233" i="15" a="1"/>
  <c r="CR235" i="15" a="1"/>
  <c r="AB247" i="15" a="1"/>
  <c r="BK231" i="15" a="1"/>
  <c r="CA233" i="15" a="1"/>
  <c r="X239" i="15" a="1"/>
  <c r="BY238" i="15" a="1"/>
  <c r="W256" i="15" a="1"/>
  <c r="BL238" i="15" a="1"/>
  <c r="AO238" i="15" a="1"/>
  <c r="L235" i="15" a="1"/>
  <c r="O237" i="15" a="1"/>
  <c r="CK238" i="15" a="1"/>
  <c r="X240" i="15" a="1"/>
  <c r="BW241" i="15" a="1"/>
  <c r="BH237" i="15" a="1"/>
  <c r="BF237" i="15" a="1"/>
  <c r="I260" i="15" a="1"/>
  <c r="W235" i="15" a="1"/>
  <c r="BO236" i="15" a="1"/>
  <c r="BE231" i="15" a="1"/>
  <c r="CR232" i="15" a="1"/>
  <c r="P235" i="15" a="1"/>
  <c r="CP241" i="15" a="1"/>
  <c r="CD238" i="15" a="1"/>
  <c r="AC260" i="15" a="1"/>
  <c r="AT250" i="15" a="1"/>
  <c r="BF253" i="15" a="1"/>
  <c r="BI244" i="15" a="1"/>
  <c r="AI259" i="15" a="1"/>
  <c r="H245" i="15" a="1"/>
  <c r="AY252" i="15" a="1"/>
  <c r="BW232" i="15" a="1"/>
  <c r="BK260" i="15" a="1"/>
  <c r="AI246" i="15" a="1"/>
  <c r="AT239" i="15" a="1"/>
  <c r="O250" i="15" a="1"/>
  <c r="CN234" i="15" a="1"/>
  <c r="M239" i="15" a="1"/>
  <c r="AM231" i="15" a="1"/>
  <c r="L253" i="15" a="1"/>
  <c r="BH250" i="15" a="1"/>
  <c r="N236" i="15" a="1"/>
  <c r="AV237" i="15" a="1"/>
  <c r="AB240" i="15" a="1"/>
  <c r="AF249" i="15" a="1"/>
  <c r="AZ241" i="15" a="1"/>
  <c r="AJ231" i="15" a="1"/>
  <c r="AM253" i="15" a="1"/>
  <c r="AK249" i="15" a="1"/>
  <c r="AU235" i="15" a="1"/>
  <c r="CC236" i="15" a="1"/>
  <c r="BI239" i="15" a="1"/>
  <c r="AC242" i="15" a="1"/>
  <c r="CI231" i="15" a="1"/>
  <c r="M255" i="15" a="1"/>
  <c r="CC245" i="15" a="1"/>
  <c r="C238" i="15" a="1"/>
  <c r="AL239" i="15" a="1"/>
  <c r="R242" i="15" a="1"/>
  <c r="AY253" i="15" a="1"/>
  <c r="BR236" i="15" a="1"/>
  <c r="O233" i="15" a="1"/>
  <c r="CP252" i="15" a="1"/>
  <c r="W245" i="15" a="1"/>
  <c r="AK237" i="15" a="1"/>
  <c r="BS238" i="15" a="1"/>
  <c r="AY241" i="15" a="1"/>
  <c r="S244" i="15" a="1"/>
  <c r="AY233" i="15" a="1"/>
  <c r="BO256" i="15" a="1"/>
  <c r="BO248" i="15" a="1"/>
  <c r="CI239" i="15" a="1"/>
  <c r="AB241" i="15" a="1"/>
  <c r="H244" i="15" a="1"/>
  <c r="AJ232" i="15" a="1"/>
  <c r="C235" i="15" a="1"/>
  <c r="BY251" i="15" a="1"/>
  <c r="BK234" i="15" a="1"/>
  <c r="T243" i="15" a="1"/>
  <c r="G246" i="15" a="1"/>
  <c r="BX246" i="15" a="1"/>
  <c r="J233" i="15" a="1"/>
  <c r="N235" i="15" a="1"/>
  <c r="CI237" i="15" a="1"/>
  <c r="BC240" i="15" a="1"/>
  <c r="CG254" i="15" a="1"/>
  <c r="BD253" i="15" a="1"/>
  <c r="CN250" i="15" a="1"/>
  <c r="AD236" i="15" a="1"/>
  <c r="BL237" i="15" a="1"/>
  <c r="AR240" i="15" a="1"/>
  <c r="L243" i="15" a="1"/>
  <c r="AZ235" i="15" a="1"/>
  <c r="Q253" i="15" a="1"/>
  <c r="AN241" i="15" a="1"/>
  <c r="BS233" i="15" a="1"/>
  <c r="AM247" i="15" a="1"/>
  <c r="BZ241" i="15" a="1"/>
  <c r="AP231" i="15" a="1"/>
  <c r="AT242" i="15" a="1"/>
  <c r="Y233" i="15" a="1"/>
  <c r="F247" i="15" a="1"/>
  <c r="P233" i="15" a="1"/>
  <c r="BT243" i="15" a="1"/>
  <c r="AP236" i="15" a="1"/>
  <c r="AH237" i="15" a="1"/>
  <c r="BE241" i="15" a="1"/>
  <c r="G232" i="15" a="1"/>
  <c r="Q234" i="15" a="1"/>
  <c r="C253" i="15" a="1"/>
  <c r="AB237" i="15" a="1"/>
  <c r="V232" i="15" a="1"/>
  <c r="Y241" i="15" a="1"/>
  <c r="BT239" i="15" a="1"/>
  <c r="U249" i="15" a="1"/>
  <c r="R248" i="15" a="1"/>
  <c r="BI233" i="15" a="1"/>
  <c r="AQ242" i="15" a="1"/>
  <c r="AW233" i="15" a="1"/>
  <c r="L249" i="15" a="1"/>
  <c r="CD233" i="15" a="1"/>
  <c r="J231" i="15" a="1"/>
  <c r="BY237" i="15" a="1"/>
  <c r="E238" i="15" a="1"/>
  <c r="CN242" i="15" a="1"/>
  <c r="AR242" i="15" a="1"/>
  <c r="CP242" i="15" a="1"/>
  <c r="BW168" i="15" a="1"/>
  <c r="CQ232" i="15" a="1"/>
  <c r="CB238" i="15" a="1"/>
  <c r="BE233" i="15" a="1"/>
  <c r="AY234" i="15" a="1"/>
  <c r="AV238" i="15" a="1"/>
  <c r="AU233" i="15" a="1"/>
  <c r="CQ231" i="15" a="1"/>
  <c r="AV239" i="15" a="1"/>
  <c r="BR240" i="15" a="1"/>
  <c r="I233" i="15" a="1"/>
  <c r="BU231" i="15" a="1"/>
  <c r="H241" i="15" a="1"/>
  <c r="F238" i="15" a="1"/>
  <c r="Z244" i="15" a="1"/>
  <c r="P240" i="15" a="1"/>
  <c r="BX261" i="15" a="1"/>
  <c r="CH239" i="15" a="1"/>
  <c r="AM236" i="15" a="1"/>
  <c r="BN234" i="15" a="1"/>
  <c r="AM243" i="15" a="1"/>
  <c r="AC239" i="15" a="1"/>
  <c r="C255" i="15" a="1"/>
  <c r="BA244" i="15" a="1"/>
  <c r="AQ232" i="15" a="1"/>
  <c r="AB248" i="15" a="1"/>
  <c r="H271" i="15" a="1"/>
  <c r="CK255" i="15" a="1"/>
  <c r="BL244" i="15" a="1"/>
  <c r="AX250" i="15" a="1"/>
  <c r="CC274" i="15" a="1"/>
  <c r="BL262" i="15" a="1"/>
  <c r="BU232" i="15" a="1"/>
  <c r="Z245" i="15" a="1"/>
  <c r="CQ277" i="15" a="1"/>
  <c r="CG235" i="15" a="1"/>
  <c r="Z246" i="15" a="1"/>
  <c r="BV239" i="15" a="1"/>
  <c r="CH231" i="15" a="1"/>
  <c r="CB276" i="15" a="1"/>
  <c r="CL250" i="15" a="1"/>
  <c r="BO243" i="15" a="1"/>
  <c r="BV231" i="15" a="1"/>
  <c r="G234" i="15" a="1"/>
  <c r="CB236" i="15" a="1"/>
  <c r="I253" i="15" a="1"/>
  <c r="BB231" i="15" a="1"/>
  <c r="CJ268" i="15" a="1"/>
  <c r="BO249" i="15" a="1"/>
  <c r="G243" i="15" a="1"/>
  <c r="AO244" i="15" a="1"/>
  <c r="BJ233" i="15" a="1"/>
  <c r="T236" i="15" a="1"/>
  <c r="CC238" i="15" a="1"/>
  <c r="BB250" i="15" a="1"/>
  <c r="BE248" i="15" a="1"/>
  <c r="BK247" i="15" a="1"/>
  <c r="BD234" i="15" a="1"/>
  <c r="CL235" i="15" a="1"/>
  <c r="BR238" i="15" a="1"/>
  <c r="CM244" i="15" a="1"/>
  <c r="AH235" i="15" a="1"/>
  <c r="AJ243" i="15" a="1"/>
  <c r="AM246" i="15" a="1"/>
  <c r="CN246" i="15" a="1"/>
  <c r="CK233" i="15" a="1"/>
  <c r="AD235" i="15" a="1"/>
  <c r="J238" i="15" a="1"/>
  <c r="BS240" i="15" a="1"/>
  <c r="CJ259" i="15" a="1"/>
  <c r="AA254" i="15" a="1"/>
  <c r="AE251" i="15" a="1"/>
  <c r="AT236" i="15" a="1"/>
  <c r="CB237" i="15" a="1"/>
  <c r="BH240" i="15" a="1"/>
  <c r="AB243" i="15" a="1"/>
  <c r="Z232" i="15" a="1"/>
  <c r="CP251" i="15" a="1"/>
  <c r="BC241" i="15" a="1"/>
  <c r="AU262" i="15" a="1"/>
  <c r="BD251" i="15" a="1"/>
  <c r="AG241" i="15" a="1"/>
  <c r="BO242" i="15" a="1"/>
  <c r="AK232" i="15" a="1"/>
  <c r="AT234" i="15" a="1"/>
  <c r="N237" i="15" a="1"/>
  <c r="CQ283" i="15" a="1"/>
  <c r="AC251" i="15" a="1"/>
  <c r="CE243" i="15" a="1"/>
  <c r="O232" i="15" a="1"/>
  <c r="W234" i="15" a="1"/>
  <c r="CR236" i="15" a="1"/>
  <c r="BV234" i="15" a="1"/>
  <c r="BM231" i="15" a="1"/>
  <c r="CE249" i="15" a="1"/>
  <c r="AQ241" i="15" a="1"/>
  <c r="AB239" i="15" a="1"/>
  <c r="CP243" i="15" a="1"/>
  <c r="CK234" i="15" a="1"/>
  <c r="BJ243" i="15" a="1"/>
  <c r="O244" i="15" a="1"/>
  <c r="AP274" i="15" a="1"/>
  <c r="BH247" i="15" a="1"/>
  <c r="BU238" i="15" a="1"/>
  <c r="F235" i="15" a="1"/>
  <c r="U240" i="15" a="1"/>
  <c r="AX231" i="15" a="1"/>
  <c r="AE237" i="15" a="1"/>
  <c r="BJ242" i="15" a="1"/>
  <c r="CR233" i="15" a="1"/>
  <c r="L236" i="15" a="1"/>
  <c r="BM253" i="15" a="1"/>
  <c r="E242" i="15" a="1"/>
  <c r="BK236" i="15" a="1"/>
  <c r="BO239" i="15" a="1"/>
  <c r="BA243" i="15" a="1"/>
  <c r="AW241" i="15" a="1"/>
  <c r="AM237" i="15" a="1"/>
  <c r="AN257" i="15" a="1"/>
  <c r="AJ274" i="15" a="1"/>
  <c r="AO257" i="15" a="1"/>
  <c r="AF264" i="15" a="1"/>
  <c r="AV267" i="15" a="1"/>
  <c r="L260" i="15" a="1"/>
  <c r="BS260" i="15" a="1"/>
  <c r="BE284" i="15" a="1"/>
  <c r="CN255" i="15" a="1"/>
  <c r="CR258" i="15" a="1"/>
  <c r="BI273" i="15" a="1"/>
  <c r="CP274" i="15" a="1"/>
  <c r="CC259" i="15" a="1"/>
  <c r="AG254" i="15" a="1"/>
  <c r="AR253" i="15" a="1"/>
  <c r="CA262" i="15" a="1"/>
  <c r="AV275" i="15" a="1"/>
  <c r="BD289" i="15" a="1"/>
  <c r="BT249" i="15" a="1"/>
  <c r="H253" i="15" a="1"/>
  <c r="BB261" i="15" a="1"/>
  <c r="CF266" i="15" a="1"/>
  <c r="BZ249" i="15" a="1"/>
  <c r="BI252" i="15" a="1"/>
  <c r="AK259" i="15" a="1"/>
  <c r="BW246" i="15" a="1"/>
  <c r="AS253" i="15" a="1"/>
  <c r="C259" i="15" a="1"/>
  <c r="AR266" i="15" a="1"/>
  <c r="AM278" i="15" a="1"/>
  <c r="BT280" i="15" a="1"/>
  <c r="AO247" i="15" a="1"/>
  <c r="AL253" i="15" a="1"/>
  <c r="AS272" i="15" a="1"/>
  <c r="AA278" i="15" a="1"/>
  <c r="CF251" i="15" a="1"/>
  <c r="CI262" i="15" a="1"/>
  <c r="CP270" i="15" a="1"/>
  <c r="CM261" i="15" a="1"/>
  <c r="AU266" i="15" a="1"/>
  <c r="AU249" i="15" a="1"/>
  <c r="AX252" i="15" a="1"/>
  <c r="BE255" i="15" a="1"/>
  <c r="BU264" i="15" a="1"/>
  <c r="AW251" i="15" a="1"/>
  <c r="AS249" i="15" a="1"/>
  <c r="BU245" i="15" a="1"/>
  <c r="AK258" i="15" a="1"/>
  <c r="CR245" i="15" a="1"/>
  <c r="CM252" i="15" a="1"/>
  <c r="AF234" i="15" a="1"/>
  <c r="BJ266" i="15" a="1"/>
  <c r="AT247" i="15" a="1"/>
  <c r="BY253" i="15" a="1"/>
  <c r="AY235" i="15" a="1"/>
  <c r="AC269" i="15" a="1"/>
  <c r="G250" i="15" a="1"/>
  <c r="AI235" i="15" a="1"/>
  <c r="E237" i="15" a="1"/>
  <c r="AI233" i="15" a="1"/>
  <c r="BI250" i="15" a="1"/>
  <c r="BI266" i="15" a="1"/>
  <c r="I245" i="15" a="1"/>
  <c r="BG238" i="15" a="1"/>
  <c r="BT260" i="15" a="1"/>
  <c r="AG249" i="15" a="1"/>
  <c r="AF245" i="15" a="1"/>
  <c r="AO262" i="15" a="1"/>
  <c r="CJ257" i="15" a="1"/>
  <c r="F251" i="15" a="1"/>
  <c r="CJ253" i="15" a="1"/>
  <c r="BJ244" i="15" a="1"/>
  <c r="Z243" i="15" a="1"/>
  <c r="AZ240" i="15" a="1"/>
  <c r="E288" i="15" a="1"/>
  <c r="AP259" i="15" a="1"/>
  <c r="BD247" i="15" a="1"/>
  <c r="CK257" i="15" a="1"/>
  <c r="CM249" i="15" a="1"/>
  <c r="BT279" i="15" a="1"/>
  <c r="BB259" i="15" a="1"/>
  <c r="AP253" i="15" a="1"/>
  <c r="AW253" i="15" a="1"/>
  <c r="AO245" i="15" a="1"/>
  <c r="BE237" i="15" a="1"/>
  <c r="CM238" i="15" a="1"/>
  <c r="BS241" i="15" a="1"/>
  <c r="CM267" i="15" a="1"/>
  <c r="CR274" i="15" a="1"/>
  <c r="N254" i="15" a="1"/>
  <c r="Q250" i="15" a="1"/>
  <c r="BI265" i="15" a="1"/>
  <c r="BY252" i="15" a="1"/>
  <c r="CC246" i="15" a="1"/>
  <c r="BC264" i="15" a="1"/>
  <c r="BA256" i="15" a="1"/>
  <c r="BG243" i="15" a="1"/>
  <c r="AA237" i="15" a="1"/>
  <c r="CA260" i="15" a="1"/>
  <c r="L247" i="15" a="1"/>
  <c r="K239" i="15" a="1"/>
  <c r="AS240" i="15" a="1"/>
  <c r="Y243" i="15" a="1"/>
  <c r="BC231" i="15" a="1"/>
  <c r="CG234" i="15" a="1"/>
  <c r="AJ252" i="15" a="1"/>
  <c r="BY276" i="15" a="1"/>
  <c r="AC254" i="15" a="1"/>
  <c r="BT248" i="15" a="1"/>
  <c r="BJ267" i="15" a="1"/>
  <c r="CQ244" i="15" a="1"/>
  <c r="BN254" i="15" a="1"/>
  <c r="BK280" i="15" a="1"/>
  <c r="BN255" i="15" a="1"/>
  <c r="Y246" i="15" a="1"/>
  <c r="BG254" i="15" a="1"/>
  <c r="AU251" i="15" a="1"/>
  <c r="BB236" i="15" a="1"/>
  <c r="CJ237" i="15" a="1"/>
  <c r="AU264" i="15" a="1"/>
  <c r="I257" i="15" a="1"/>
  <c r="AC246" i="15" a="1"/>
  <c r="CM247" i="15" a="1"/>
  <c r="AZ257" i="15" a="1"/>
  <c r="CC251" i="15" a="1"/>
  <c r="CI247" i="15" a="1"/>
  <c r="CC270" i="15" a="1"/>
  <c r="C257" i="15" a="1"/>
  <c r="BZ254" i="15" a="1"/>
  <c r="B60" i="8"/>
  <c r="AS251" i="15" a="1"/>
  <c r="CM243" i="15" a="1"/>
  <c r="AA232" i="15" a="1"/>
  <c r="AE234" i="15" a="1"/>
  <c r="K237" i="15" a="1"/>
  <c r="S275" i="15" a="1"/>
  <c r="CQ256" i="15" a="1"/>
  <c r="E248" i="15" a="1"/>
  <c r="T250" i="15" a="1"/>
  <c r="CO254" i="15" a="1"/>
  <c r="BT245" i="15" a="1"/>
  <c r="M249" i="15" a="1"/>
  <c r="AN266" i="15" a="1"/>
  <c r="BG258" i="15" a="1"/>
  <c r="CE252" i="15" a="1"/>
  <c r="F245" i="15" a="1"/>
  <c r="CE246" i="15" a="1"/>
  <c r="S247" i="15" a="1"/>
  <c r="P234" i="15" a="1"/>
  <c r="AX235" i="15" a="1"/>
  <c r="AD238" i="15" a="1"/>
  <c r="BD258" i="15" a="1"/>
  <c r="BJ262" i="15" a="1"/>
  <c r="BG250" i="15" a="1"/>
  <c r="E245" i="15" a="1"/>
  <c r="N255" i="15" a="1"/>
  <c r="AD247" i="15" a="1"/>
  <c r="AF250" i="15" a="1"/>
  <c r="J264" i="15" a="1"/>
  <c r="CR249" i="15" a="1"/>
  <c r="W242" i="15" a="1"/>
  <c r="AQ248" i="15" a="1"/>
  <c r="AT254" i="15" a="1"/>
  <c r="BP249" i="15" a="1"/>
  <c r="CE251" i="15" a="1"/>
  <c r="BM256" i="15" a="1"/>
  <c r="BG269" i="15" a="1"/>
  <c r="CG247" i="15" a="1"/>
  <c r="AH258" i="15" a="1"/>
  <c r="V251" i="15" a="1"/>
  <c r="R263" i="15" a="1"/>
  <c r="BH251" i="15" a="1"/>
  <c r="AK241" i="15" a="1"/>
  <c r="O257" i="15" a="1"/>
  <c r="BO246" i="15" a="1"/>
  <c r="AD253" i="15" a="1"/>
  <c r="CR234" i="15" a="1"/>
  <c r="BP264" i="15" a="1"/>
  <c r="CC248" i="15" a="1"/>
  <c r="AU254" i="15" a="1"/>
  <c r="V236" i="15" a="1"/>
  <c r="BZ285" i="15" a="1"/>
  <c r="AP251" i="15" a="1"/>
  <c r="L238" i="15" a="1"/>
  <c r="J254" i="15" a="1"/>
  <c r="BK235" i="15" a="1"/>
  <c r="BY239" i="15" a="1"/>
  <c r="L232" i="15" a="1"/>
  <c r="Q254" i="15" a="1"/>
  <c r="G252" i="15" a="1"/>
  <c r="BZ236" i="15" a="1"/>
  <c r="S238" i="15" a="1"/>
  <c r="CN240" i="15" a="1"/>
  <c r="U252" i="15" a="1"/>
  <c r="AC244" i="15" a="1"/>
  <c r="AA231" i="15" a="1"/>
  <c r="T253" i="15" a="1"/>
  <c r="BT250" i="15" a="1"/>
  <c r="R236" i="15" a="1"/>
  <c r="AZ237" i="15" a="1"/>
  <c r="AF240" i="15" a="1"/>
  <c r="CO242" i="15" a="1"/>
  <c r="BJ232" i="15" a="1"/>
  <c r="AI258" i="15" a="1"/>
  <c r="AZ246" i="15" a="1"/>
  <c r="BP238" i="15" a="1"/>
  <c r="I240" i="15" a="1"/>
  <c r="CD242" i="15" a="1"/>
  <c r="CJ252" i="15" a="1"/>
  <c r="AU239" i="15" a="1"/>
  <c r="U235" i="15" a="1"/>
  <c r="AC255" i="15" a="1"/>
  <c r="CI245" i="15" a="1"/>
  <c r="H238" i="15" a="1"/>
  <c r="AP239" i="15" a="1"/>
  <c r="V242" i="15" a="1"/>
  <c r="AD231" i="15" a="1"/>
  <c r="CE233" i="15" a="1"/>
  <c r="CF256" i="15" a="1"/>
  <c r="I250" i="15" a="1"/>
  <c r="BF240" i="15" a="1"/>
  <c r="CN241" i="15" a="1"/>
  <c r="F231" i="15" a="1"/>
  <c r="G233" i="15" a="1"/>
  <c r="BP235" i="15" a="1"/>
  <c r="CP245" i="15" a="1"/>
  <c r="AN237" i="15" a="1"/>
  <c r="CF243" i="15" a="1"/>
  <c r="I248" i="15" a="1"/>
  <c r="AU247" i="15" a="1"/>
  <c r="AR234" i="15" a="1"/>
  <c r="BZ235" i="15" a="1"/>
  <c r="BF238" i="15" a="1"/>
  <c r="Z241" i="15" a="1"/>
  <c r="CJ231" i="15" a="1"/>
  <c r="V252" i="15" a="1"/>
  <c r="BZ244" i="15" a="1"/>
  <c r="CP236" i="15" a="1"/>
  <c r="AI238" i="15" a="1"/>
  <c r="O241" i="15" a="1"/>
  <c r="BX243" i="15" a="1"/>
  <c r="BC236" i="15" a="1"/>
  <c r="BI255" i="15" a="1"/>
  <c r="Q244" i="15" a="1"/>
  <c r="CO234" i="15" a="1"/>
  <c r="CN244" i="15" a="1"/>
  <c r="CJ243" i="15" a="1"/>
  <c r="CO231" i="15" a="1"/>
  <c r="CK236" i="15" a="1"/>
  <c r="BM233" i="15" a="1"/>
  <c r="CD251" i="15" a="1"/>
  <c r="V235" i="15" a="1"/>
  <c r="M231" i="15" a="1"/>
  <c r="S239" i="15" a="1"/>
  <c r="BQ238" i="15" a="1"/>
  <c r="AH244" i="15" a="1"/>
  <c r="I241" i="15" a="1"/>
  <c r="T235" i="15" a="1"/>
  <c r="AT252" i="15" a="1"/>
  <c r="E240" i="15" a="1"/>
  <c r="AM233" i="15" a="1"/>
  <c r="CQ243" i="15" a="1"/>
  <c r="N241" i="15" a="1"/>
  <c r="CQ245" i="15" a="1"/>
  <c r="AU245" i="15" a="1"/>
  <c r="R237" i="15" a="1"/>
  <c r="CA243" i="15" a="1"/>
  <c r="CP233" i="15" a="1"/>
  <c r="BM252" i="15" a="1"/>
  <c r="BE236" i="15" a="1"/>
  <c r="BY231" i="15" a="1"/>
  <c r="BB240" i="15" a="1"/>
  <c r="AN239" i="15" a="1"/>
  <c r="CA247" i="15" a="1"/>
  <c r="W247" i="15" a="1"/>
  <c r="CE235" i="15" a="1"/>
  <c r="BF245" i="15" a="1"/>
  <c r="BG281" i="15" a="1"/>
  <c r="CJ274" i="15" a="1"/>
  <c r="BT233" i="15" a="1"/>
  <c r="BQ246" i="15" a="1"/>
  <c r="AP248" i="15" a="1"/>
  <c r="CR251" i="15" a="1"/>
  <c r="CA234" i="15" a="1"/>
  <c r="X249" i="15" a="1"/>
  <c r="BI249" i="15" a="1"/>
  <c r="C240" i="15" a="1"/>
  <c r="CD249" i="15" a="1"/>
  <c r="CB241" i="15" a="1"/>
  <c r="CJ232" i="15" a="1"/>
  <c r="BN249" i="15" a="1"/>
  <c r="AB245" i="15" a="1"/>
  <c r="AL244" i="15" a="1"/>
  <c r="BO232" i="15" a="1"/>
  <c r="BS234" i="15" a="1"/>
  <c r="AY237" i="15" a="1"/>
  <c r="AR259" i="15" a="1"/>
  <c r="X233" i="15" a="1"/>
  <c r="AM281" i="15" a="1"/>
  <c r="I251" i="15" a="1"/>
  <c r="BS243" i="15" a="1"/>
  <c r="CF231" i="15" a="1"/>
  <c r="K234" i="15" a="1"/>
  <c r="CF236" i="15" a="1"/>
  <c r="AZ239" i="15" a="1"/>
  <c r="BC246" i="15" a="1"/>
  <c r="AH251" i="15" a="1"/>
  <c r="CH248" i="15" a="1"/>
  <c r="AA235" i="15" a="1"/>
  <c r="BI236" i="15" a="1"/>
  <c r="AO239" i="15" a="1"/>
  <c r="AG246" i="15" a="1"/>
  <c r="K238" i="15" a="1"/>
  <c r="G244" i="15" a="1"/>
  <c r="BU248" i="15" a="1"/>
  <c r="BO247" i="15" a="1"/>
  <c r="BH234" i="15" a="1"/>
  <c r="CP235" i="15" a="1"/>
  <c r="BV238" i="15" a="1"/>
  <c r="AP241" i="15" a="1"/>
  <c r="E231" i="15" a="1"/>
  <c r="BB252" i="15" a="1"/>
  <c r="CP244" i="15" a="1"/>
  <c r="Q237" i="15" a="1"/>
  <c r="AY238" i="15" a="1"/>
  <c r="AE241" i="15" a="1"/>
  <c r="CN243" i="15" a="1"/>
  <c r="CL232" i="15" a="1"/>
  <c r="Q262" i="15" a="1"/>
  <c r="CA263" i="15" a="1"/>
  <c r="AE266" i="15" a="1"/>
  <c r="BG276" i="15" a="1"/>
  <c r="AB267" i="15" a="1"/>
  <c r="BN258" i="15" a="1"/>
  <c r="CE285" i="15" a="1"/>
  <c r="BS261" i="15" a="1"/>
  <c r="J274" i="15" a="1"/>
  <c r="BW272" i="15" a="1"/>
  <c r="BZ273" i="15" a="1"/>
  <c r="E270" i="15" a="1"/>
  <c r="BB268" i="15" a="1"/>
  <c r="BX266" i="15" a="1"/>
  <c r="BB246" i="15" a="1"/>
  <c r="K255" i="15" a="1"/>
  <c r="BU271" i="15" a="1"/>
  <c r="CI251" i="15" a="1"/>
  <c r="X245" i="15" a="1"/>
  <c r="J273" i="15" a="1"/>
  <c r="CO257" i="15" a="1"/>
  <c r="AD248" i="15" a="1"/>
  <c r="BY244" i="15" a="1"/>
  <c r="K250" i="15" a="1"/>
  <c r="P250" i="15" a="1"/>
  <c r="R259" i="15" a="1"/>
  <c r="AE258" i="15" a="1"/>
  <c r="BT267" i="15" a="1"/>
  <c r="W263" i="15" a="1"/>
  <c r="BT259" i="15" a="1"/>
  <c r="W251" i="15" a="1"/>
  <c r="AA246" i="15" a="1"/>
  <c r="BL278" i="15" a="1"/>
  <c r="AP257" i="15" a="1"/>
  <c r="BH259" i="15" a="1"/>
  <c r="BP255" i="15" a="1"/>
  <c r="K273" i="15" a="1"/>
  <c r="BD277" i="15" a="1"/>
  <c r="J258" i="15" a="1"/>
  <c r="AC245" i="15" a="1"/>
  <c r="BZ247" i="15" a="1"/>
  <c r="BE256" i="15" a="1"/>
  <c r="CG256" i="15" a="1"/>
  <c r="CC281" i="15" a="1"/>
  <c r="J259" i="15" a="1"/>
  <c r="CK237" i="15" a="1"/>
  <c r="BA248" i="15" a="1"/>
  <c r="AC249" i="15" a="1"/>
  <c r="N245" i="15" a="1"/>
  <c r="BN235" i="15" a="1"/>
  <c r="BW250" i="15" a="1"/>
  <c r="AV250" i="15" a="1"/>
  <c r="BR245" i="15" a="1"/>
  <c r="CG236" i="15" a="1"/>
  <c r="AM252" i="15" a="1"/>
  <c r="BT244" i="15" a="1"/>
  <c r="AR232" i="15" a="1"/>
  <c r="AM238" i="15" a="1"/>
  <c r="AA250" i="15" a="1"/>
  <c r="CN273" i="15" a="1"/>
  <c r="CB252" i="15" a="1"/>
  <c r="AY247" i="15" a="1"/>
  <c r="CD235" i="15" a="1"/>
  <c r="AS256" i="15" a="1"/>
  <c r="X268" i="15" a="1"/>
  <c r="BQ247" i="15" a="1"/>
  <c r="V263" i="15" a="1"/>
  <c r="CA254" i="15" a="1"/>
  <c r="Q246" i="15" a="1"/>
  <c r="BX245" i="15" a="1"/>
  <c r="CG241" i="15" a="1"/>
  <c r="BT237" i="15" a="1"/>
  <c r="BW237" i="15" a="1"/>
  <c r="AH266" i="15" a="1"/>
  <c r="R253" i="15" a="1"/>
  <c r="BC251" i="15" a="1"/>
  <c r="AK255" i="15" a="1"/>
  <c r="AY245" i="15" a="1"/>
  <c r="C262" i="15" a="1"/>
  <c r="E256" i="15" a="1"/>
  <c r="BU246" i="15" a="1"/>
  <c r="BH249" i="15" a="1"/>
  <c r="F248" i="15" a="1"/>
  <c r="CB234" i="15" a="1"/>
  <c r="U236" i="15" a="1"/>
  <c r="CP238" i="15" a="1"/>
  <c r="AQ261" i="15" a="1"/>
  <c r="BM261" i="15" a="1"/>
  <c r="E252" i="15" a="1"/>
  <c r="BQ245" i="15" a="1"/>
  <c r="BU258" i="15" a="1"/>
  <c r="BM248" i="15" a="1"/>
  <c r="CR250" i="15" a="1"/>
  <c r="F261" i="15" a="1"/>
  <c r="CL253" i="15" a="1"/>
  <c r="BD231" i="15" a="1"/>
  <c r="AO231" i="15" a="1"/>
  <c r="BT253" i="15" a="1"/>
  <c r="K251" i="15" a="1"/>
  <c r="AH236" i="15" a="1"/>
  <c r="BP237" i="15" a="1"/>
  <c r="AV240" i="15" a="1"/>
  <c r="P243" i="15" a="1"/>
  <c r="BZ232" i="15" a="1"/>
  <c r="AX247" i="15" a="1"/>
  <c r="CD267" i="15" a="1"/>
  <c r="CR253" i="15" a="1"/>
  <c r="BC248" i="15" a="1"/>
  <c r="CM276" i="15" a="1"/>
  <c r="CG246" i="15" a="1"/>
  <c r="CI250" i="15" a="1"/>
  <c r="Y268" i="15" a="1"/>
  <c r="F254" i="15" a="1"/>
  <c r="CE244" i="15" a="1"/>
  <c r="O246" i="15" a="1"/>
  <c r="CB246" i="15" a="1"/>
  <c r="N233" i="15" a="1"/>
  <c r="R235" i="15" a="1"/>
  <c r="AX257" i="15" a="1"/>
  <c r="J255" i="15" a="1"/>
  <c r="BK249" i="15" a="1"/>
  <c r="BS264" i="15" a="1"/>
  <c r="BF252" i="15" a="1"/>
  <c r="BL251" i="15" a="1"/>
  <c r="BT275" i="15" a="1"/>
  <c r="C256" i="15" a="1"/>
  <c r="Y254" i="15" a="1"/>
  <c r="AI250" i="15" a="1"/>
  <c r="AL270" i="15" a="1"/>
  <c r="AB251" i="15" a="1"/>
  <c r="U241" i="15" a="1"/>
  <c r="BC242" i="15" a="1"/>
  <c r="W232" i="15" a="1"/>
  <c r="AH234" i="15" a="1"/>
  <c r="BL269" i="15" a="1"/>
  <c r="BD257" i="15" a="1"/>
  <c r="CG251" i="15" a="1"/>
  <c r="CR273" i="15" a="1"/>
  <c r="L254" i="15" a="1"/>
  <c r="BD248" i="15" a="1"/>
  <c r="BJ275" i="15" a="1"/>
  <c r="BQ259" i="15" a="1"/>
  <c r="AH255" i="15" a="1"/>
  <c r="BB251" i="15" a="1"/>
  <c r="AY267" i="15" a="1"/>
  <c r="AJ248" i="15" a="1"/>
  <c r="AN242" i="15" a="1"/>
  <c r="BV243" i="15" a="1"/>
  <c r="AF233" i="15" a="1"/>
  <c r="BA235" i="15" a="1"/>
  <c r="AI267" i="15" a="1"/>
  <c r="BO255" i="15" a="1"/>
  <c r="CL245" i="15" a="1"/>
  <c r="X287" i="15" a="1"/>
  <c r="BI256" i="15" a="1"/>
  <c r="Q251" i="15" a="1"/>
  <c r="X286" i="15" a="1"/>
  <c r="CM265" i="15" a="1"/>
  <c r="AJ260" i="15" a="1"/>
  <c r="CR254" i="15" a="1"/>
  <c r="BM249" i="15" a="1"/>
  <c r="CH259" i="15" a="1"/>
  <c r="AV245" i="15" a="1"/>
  <c r="BQ268" i="15" a="1"/>
  <c r="E254" i="15" a="1"/>
  <c r="X254" i="15" a="1"/>
  <c r="BO251" i="15" a="1"/>
  <c r="CH256" i="15" a="1"/>
  <c r="BV247" i="15" a="1"/>
  <c r="CF257" i="15" a="1"/>
  <c r="AR246" i="15" a="1"/>
  <c r="BH238" i="15" a="1"/>
  <c r="CJ249" i="15" a="1"/>
  <c r="CO249" i="15" a="1"/>
  <c r="AT245" i="15" a="1"/>
  <c r="AK236" i="15" a="1"/>
  <c r="AH253" i="15" a="1"/>
  <c r="AI251" i="15" a="1"/>
  <c r="I246" i="15" a="1"/>
  <c r="BD237" i="15" a="1"/>
  <c r="J253" i="15" a="1"/>
  <c r="AQ245" i="15" a="1"/>
  <c r="AM241" i="15" a="1"/>
  <c r="X251" i="15" a="1"/>
  <c r="AY242" i="15" a="1"/>
  <c r="AD234" i="15" a="1"/>
  <c r="AS247" i="15" a="1"/>
  <c r="BK246" i="15" a="1"/>
  <c r="K247" i="15" a="1"/>
  <c r="H234" i="15" a="1"/>
  <c r="AP235" i="15" a="1"/>
  <c r="V238" i="15" a="1"/>
  <c r="M270" i="15" a="1"/>
  <c r="CN233" i="15" a="1"/>
  <c r="CC242" i="15" a="1"/>
  <c r="AJ245" i="15" a="1"/>
  <c r="AP244" i="15" a="1"/>
  <c r="BS232" i="15" a="1"/>
  <c r="BW234" i="15" a="1"/>
  <c r="BC237" i="15" a="1"/>
  <c r="W240" i="15" a="1"/>
  <c r="AG252" i="15" a="1"/>
  <c r="BU252" i="15" a="1"/>
  <c r="AB250" i="15" a="1"/>
  <c r="CM235" i="15" a="1"/>
  <c r="AF237" i="15" a="1"/>
  <c r="L240" i="15" a="1"/>
  <c r="BI248" i="15" a="1"/>
  <c r="CC240" i="15" a="1"/>
  <c r="H231" i="15" a="1"/>
  <c r="AX251" i="15" a="1"/>
  <c r="E249" i="15" a="1"/>
  <c r="AE235" i="15" a="1"/>
  <c r="BM236" i="15" a="1"/>
  <c r="AS239" i="15" a="1"/>
  <c r="M242" i="15" a="1"/>
  <c r="BQ231" i="15" a="1"/>
  <c r="BA254" i="15" a="1"/>
  <c r="BM245" i="15" a="1"/>
  <c r="CC237" i="15" a="1"/>
  <c r="V239" i="15" a="1"/>
  <c r="CQ241" i="15" a="1"/>
  <c r="BK244" i="15" a="1"/>
  <c r="AO233" i="15" a="1"/>
  <c r="CK252" i="15" a="1"/>
  <c r="AF244" i="15" a="1"/>
  <c r="J265" i="15" a="1"/>
  <c r="CR248" i="15" a="1"/>
  <c r="BP242" i="15" a="1"/>
  <c r="I244" i="15" a="1"/>
  <c r="AT233" i="15" a="1"/>
  <c r="CC235" i="15" a="1"/>
  <c r="AW238" i="15" a="1"/>
  <c r="P248" i="15" a="1"/>
  <c r="V247" i="15" a="1"/>
  <c r="AA247" i="15" a="1"/>
  <c r="X234" i="15" a="1"/>
  <c r="BF235" i="15" a="1"/>
  <c r="AL238" i="15" a="1"/>
  <c r="F241" i="15" a="1"/>
  <c r="AG233" i="15" a="1"/>
  <c r="BR247" i="15" a="1"/>
  <c r="AX233" i="15" a="1"/>
  <c r="P232" i="15" a="1"/>
  <c r="M237" i="15" a="1"/>
  <c r="BN237" i="15" a="1"/>
  <c r="AB242" i="15" a="1"/>
  <c r="AZ232" i="15" a="1"/>
  <c r="BZ231" i="15" a="1"/>
  <c r="M247" i="15" a="1"/>
  <c r="CQ237" i="15" a="1"/>
  <c r="S236" i="15" a="1"/>
  <c r="BA240" i="15" a="1"/>
  <c r="BA233" i="15" a="1"/>
  <c r="BK232" i="15" a="1"/>
  <c r="Y231" i="15" a="1"/>
  <c r="H232" i="15" a="1"/>
  <c r="CH250" i="15" a="1"/>
  <c r="BZ242" i="15" a="1"/>
  <c r="AE240" i="15" a="1"/>
  <c r="AE232" i="15" a="1"/>
  <c r="BH235" i="15" a="1"/>
  <c r="P238" i="15" a="1"/>
  <c r="BI237" i="15" a="1"/>
  <c r="AC233" i="15" a="1"/>
  <c r="CI233" i="15" a="1"/>
  <c r="Q231" i="15" a="1"/>
  <c r="AV248" i="15" a="1"/>
  <c r="AK239" i="15" a="1"/>
  <c r="BB237" i="15" a="1"/>
  <c r="CJ241" i="15" a="1"/>
  <c r="CH233" i="15" a="1"/>
  <c r="BP234" i="15" a="1"/>
  <c r="T234" i="15" a="1"/>
  <c r="X237" i="15" a="1"/>
  <c r="AK279" i="15" a="1"/>
  <c r="BM263" i="15" a="1"/>
  <c r="J250" i="15" a="1"/>
  <c r="AN236" i="15" a="1"/>
  <c r="BZ248" i="15" a="1"/>
  <c r="AY262" i="15" a="1"/>
  <c r="AR245" i="15" a="1"/>
  <c r="BG237" i="15" a="1"/>
  <c r="AM251" i="15" a="1"/>
  <c r="AG261" i="15" a="1"/>
  <c r="AM244" i="15" a="1"/>
  <c r="AH248" i="15" a="1"/>
  <c r="AG236" i="15" a="1"/>
  <c r="BV241" i="15" a="1"/>
  <c r="AC261" i="15" a="1"/>
  <c r="BZ246" i="15" a="1"/>
  <c r="BI241" i="15" a="1"/>
  <c r="CQ242" i="15" a="1"/>
  <c r="BM232" i="15" a="1"/>
  <c r="AQ260" i="15" a="1"/>
  <c r="V249" i="15" a="1"/>
  <c r="CF240" i="15" a="1"/>
  <c r="CL262" i="15" a="1"/>
  <c r="CG250" i="15" a="1"/>
  <c r="CP240" i="15" a="1"/>
  <c r="AI242" i="15" a="1"/>
  <c r="CD231" i="15" a="1"/>
  <c r="N234" i="15" a="1"/>
  <c r="BW236" i="15" a="1"/>
  <c r="CK273" i="15" a="1"/>
  <c r="BF250" i="15" a="1"/>
  <c r="AY243" i="15" a="1"/>
  <c r="AN231" i="15" a="1"/>
  <c r="CF233" i="15" a="1"/>
  <c r="BL236" i="15" a="1"/>
  <c r="BZ253" i="15" a="1"/>
  <c r="T231" i="15" a="1"/>
  <c r="BS268" i="15" a="1"/>
  <c r="AI249" i="15" a="1"/>
  <c r="CF242" i="15" a="1"/>
  <c r="Y244" i="15" a="1"/>
  <c r="BB233" i="15" a="1"/>
  <c r="C236" i="15" a="1"/>
  <c r="BM238" i="15" a="1"/>
  <c r="AY249" i="15" a="1"/>
  <c r="CH247" i="15" a="1"/>
  <c r="AQ247" i="15" a="1"/>
  <c r="AN234" i="15" a="1"/>
  <c r="BV235" i="15" a="1"/>
  <c r="BB238" i="15" a="1"/>
  <c r="AY240" i="15" a="1"/>
  <c r="AV257" i="15" a="1"/>
  <c r="AD244" i="15" a="1"/>
  <c r="AQ237" i="15" a="1"/>
  <c r="R256" i="15" a="1"/>
  <c r="AR247" i="15" a="1"/>
  <c r="AA239" i="15" a="1"/>
  <c r="BI240" i="15" a="1"/>
  <c r="AO243" i="15" a="1"/>
  <c r="BS231" i="15" a="1"/>
  <c r="H235" i="15" a="1"/>
  <c r="F264" i="15" a="1"/>
  <c r="Q247" i="15" a="1"/>
  <c r="BY241" i="15" a="1"/>
  <c r="R243" i="15" a="1"/>
  <c r="CC232" i="15" a="1"/>
  <c r="CL234" i="15" a="1"/>
  <c r="AE244" i="15" a="1"/>
  <c r="P275" i="15" a="1"/>
  <c r="CN247" i="15" a="1"/>
  <c r="AV232" i="15" a="1"/>
  <c r="AL232" i="15" a="1"/>
  <c r="BR235" i="15" a="1"/>
  <c r="AQ231" i="15" a="1"/>
  <c r="CK246" i="15" a="1"/>
  <c r="CR239" i="15" a="1"/>
  <c r="BC261" i="15" a="1"/>
  <c r="L242" i="15" a="1"/>
  <c r="O240" i="15" a="1"/>
  <c r="CJ239" i="15" a="1"/>
  <c r="BD240" i="15" a="1"/>
  <c r="AQ244" i="15" a="1"/>
  <c r="BL231" i="15" a="1"/>
  <c r="Y242" i="15" a="1"/>
  <c r="H263" i="15" a="1"/>
  <c r="X250" i="15" a="1"/>
  <c r="BQ242" i="15" a="1"/>
  <c r="BX236" i="15" a="1"/>
  <c r="AC232" i="15" a="1"/>
  <c r="AB236" i="15" a="1"/>
  <c r="BU236" i="15" a="1"/>
  <c r="Y236" i="15" a="1"/>
  <c r="CJ250" i="15" a="1"/>
  <c r="BO240" i="15" a="1"/>
  <c r="L261" i="15" a="1"/>
  <c r="AU243" i="15" a="1"/>
  <c r="CA240" i="15" a="1"/>
  <c r="BJ241" i="15" a="1"/>
  <c r="CM241" i="15" a="1"/>
  <c r="AS231" i="15" a="1"/>
  <c r="BF233" i="15" a="1"/>
  <c r="AH233" i="15" a="1"/>
  <c r="AF238" i="15" a="1"/>
  <c r="BK240" i="15" a="1"/>
  <c r="CN235" i="15" a="1"/>
  <c r="S234" i="15" a="1"/>
  <c r="AU250" i="15" a="1"/>
  <c r="BR231" i="15" a="1"/>
  <c r="AK238" i="15" a="1"/>
  <c r="U238" i="15" a="1"/>
  <c r="BU241" i="15" a="1"/>
  <c r="AN256" i="15" a="1"/>
  <c r="U233" i="15" a="1"/>
  <c r="AO236" i="15" a="1"/>
  <c r="BD241" i="15" a="1"/>
  <c r="BY232" i="15" a="1"/>
  <c r="BC258" i="15" a="1"/>
  <c r="M240" i="15" a="1"/>
  <c r="AD237" i="15" a="1"/>
  <c r="F244" i="15" a="1"/>
  <c r="CK239" i="15" a="1"/>
  <c r="BW258" i="15" a="1"/>
  <c r="CA250" i="15" a="1"/>
  <c r="Z239" i="15" a="1"/>
  <c r="AQ236" i="15" a="1"/>
  <c r="V248" i="15" a="1"/>
  <c r="CA241" i="15" a="1"/>
  <c r="AP256" i="15" a="1"/>
  <c r="BW254" i="15" a="1"/>
  <c r="AZ253" i="15" a="1"/>
  <c r="AX240" i="15" a="1"/>
  <c r="CC255" i="15" a="1"/>
  <c r="E253" i="15" a="1"/>
  <c r="BK254" i="15" a="1"/>
  <c r="BQ241" i="15" a="1"/>
  <c r="AV262" i="15" a="1"/>
  <c r="U255" i="15" a="1"/>
  <c r="AS255" i="15" a="1"/>
  <c r="BQ256" i="15" a="1"/>
  <c r="AN238" i="15" a="1"/>
  <c r="BB242" i="15" a="1"/>
  <c r="U234" i="15" a="1"/>
  <c r="BZ255" i="15" a="1"/>
  <c r="C246" i="15" a="1"/>
  <c r="T238" i="15" a="1"/>
  <c r="BB239" i="15" a="1"/>
  <c r="AH242" i="15" a="1"/>
  <c r="BR254" i="15" a="1"/>
  <c r="AO237" i="15" a="1"/>
  <c r="CQ233" i="15" a="1"/>
  <c r="AG253" i="15" a="1"/>
  <c r="AM245" i="15" a="1"/>
  <c r="BA237" i="15" a="1"/>
  <c r="CI238" i="15" a="1"/>
  <c r="BO241" i="15" a="1"/>
  <c r="AI244" i="15" a="1"/>
  <c r="BG233" i="15" a="1"/>
  <c r="BA258" i="15" a="1"/>
  <c r="F249" i="15" a="1"/>
  <c r="J240" i="15" a="1"/>
  <c r="AR241" i="15" a="1"/>
  <c r="X244" i="15" a="1"/>
  <c r="AM258" i="15" a="1"/>
  <c r="CR246" i="15" a="1"/>
  <c r="CM237" i="15" a="1"/>
  <c r="BQ257" i="15" a="1"/>
  <c r="BX247" i="15" a="1"/>
  <c r="AQ239" i="15" a="1"/>
  <c r="BY240" i="15" a="1"/>
  <c r="BE243" i="15" a="1"/>
  <c r="CG231" i="15" a="1"/>
  <c r="X235" i="15" a="1"/>
  <c r="CQ260" i="15" a="1"/>
  <c r="AW247" i="15" a="1"/>
  <c r="CO241" i="15" a="1"/>
  <c r="AH243" i="15" a="1"/>
  <c r="C233" i="15" a="1"/>
  <c r="M235" i="15" a="1"/>
  <c r="J237" i="15" a="1"/>
  <c r="BO250" i="15" a="1"/>
  <c r="CI242" i="15" a="1"/>
  <c r="CP231" i="15" a="1"/>
  <c r="AW252" i="15" a="1"/>
  <c r="H250" i="15" a="1"/>
  <c r="CA235" i="15" a="1"/>
  <c r="T237" i="15" a="1"/>
  <c r="CO239" i="15" a="1"/>
  <c r="BI242" i="15" a="1"/>
  <c r="AD232" i="15" a="1"/>
  <c r="AW256" i="15" a="1"/>
  <c r="T246" i="15" a="1"/>
  <c r="AJ238" i="15" a="1"/>
  <c r="BR239" i="15" a="1"/>
  <c r="AX242" i="15" a="1"/>
  <c r="CB231" i="15" a="1"/>
  <c r="AC238" i="15" a="1"/>
  <c r="BH258" i="15" a="1"/>
  <c r="AC237" i="15" a="1"/>
  <c r="BR237" i="15" a="1"/>
  <c r="AS233" i="15" a="1"/>
  <c r="BU235" i="15" a="1"/>
  <c r="V237" i="15" a="1"/>
  <c r="CG238" i="15" a="1"/>
  <c r="AJ235" i="15" a="1"/>
  <c r="BZ252" i="15" a="1"/>
  <c r="AW243" i="15" a="1"/>
  <c r="Z233" i="15" a="1"/>
  <c r="I231" i="15" a="1"/>
  <c r="F232" i="15" a="1"/>
  <c r="BT251" i="15" a="1"/>
  <c r="AV235" i="15" a="1"/>
  <c r="CB232" i="15" a="1"/>
  <c r="BN233" i="15" a="1"/>
  <c r="CF235" i="15" a="1"/>
  <c r="K242" i="15" a="1"/>
  <c r="G235" i="15" a="1"/>
  <c r="V240" i="15" a="1"/>
  <c r="BU234" i="15" a="1"/>
  <c r="CC252" i="15" a="1"/>
  <c r="AJ237" i="15" a="1"/>
  <c r="BA234" i="15" a="1"/>
  <c r="CK249" i="15" a="1"/>
  <c r="BN242" i="15" a="1"/>
  <c r="CA271" i="15" a="1"/>
  <c r="F270" i="15" a="1"/>
  <c r="AE270" i="15" a="1"/>
  <c r="AL265" i="15" a="1"/>
  <c r="H268" i="15" a="1"/>
  <c r="AA260" i="15" a="1"/>
  <c r="BZ257" i="15" a="1"/>
  <c r="BH269" i="15" a="1"/>
  <c r="BC263" i="15" a="1"/>
  <c r="AF283" i="15" a="1"/>
  <c r="BS259" i="15" a="1"/>
  <c r="CH284" i="15" a="1"/>
  <c r="BY250" i="15" a="1"/>
  <c r="CL249" i="15" a="1"/>
  <c r="AE256" i="15" a="1"/>
  <c r="BO262" i="15" a="1"/>
  <c r="BS255" i="15" a="1"/>
  <c r="CL260" i="15" a="1"/>
  <c r="AJ247" i="15" a="1"/>
  <c r="AA261" i="15" a="1"/>
  <c r="BW253" i="15" a="1"/>
  <c r="AX263" i="15" a="1"/>
  <c r="BJ246" i="15" a="1"/>
  <c r="BV244" i="15" a="1"/>
  <c r="AM263" i="15" a="1"/>
  <c r="L259" i="15" a="1"/>
  <c r="CC269" i="15" a="1"/>
  <c r="X274" i="15" a="1"/>
  <c r="AC274" i="15" a="1"/>
  <c r="O253" i="15" a="1"/>
  <c r="AN263" i="15" a="1"/>
  <c r="AP249" i="15" a="1"/>
  <c r="BN263" i="15" a="1"/>
  <c r="BP252" i="15" a="1"/>
  <c r="AC268" i="15" a="1"/>
  <c r="V270" i="15" a="1"/>
  <c r="BI257" i="15" a="1"/>
  <c r="M275" i="15" a="1"/>
  <c r="CI254" i="15" a="1"/>
  <c r="E278" i="15" a="1"/>
  <c r="AV251" i="15" a="1"/>
  <c r="BA268" i="15" a="1"/>
  <c r="BG247" i="15" a="1"/>
  <c r="BQ248" i="15" a="1"/>
  <c r="J247" i="15" a="1"/>
  <c r="AD239" i="15" a="1"/>
  <c r="BP250" i="15" a="1"/>
  <c r="AW268" i="15" a="1"/>
  <c r="BB247" i="15" a="1"/>
  <c r="AT238" i="15" a="1"/>
  <c r="M245" i="15" a="1"/>
  <c r="AM265" i="15" a="1"/>
  <c r="BC253" i="15" a="1"/>
  <c r="BM239" i="15" a="1"/>
  <c r="AN246" i="15" a="1"/>
  <c r="BX263" i="15" a="1"/>
  <c r="AD252" i="15" a="1"/>
  <c r="S241" i="15" a="1"/>
  <c r="CE267" i="15" a="1"/>
  <c r="C251" i="15" a="1"/>
  <c r="V245" i="15" a="1"/>
  <c r="Y237" i="15" a="1"/>
  <c r="BQ267" i="15" a="1"/>
  <c r="R247" i="15" a="1"/>
  <c r="AL259" i="15" a="1"/>
  <c r="BF248" i="15" a="1"/>
  <c r="CA257" i="15" a="1"/>
  <c r="BL254" i="15" a="1"/>
  <c r="BW244" i="15" a="1"/>
  <c r="AG247" i="15" a="1"/>
  <c r="AL236" i="15" a="1"/>
  <c r="CQ234" i="15" a="1"/>
  <c r="E235" i="15" a="1"/>
  <c r="AO264" i="15" a="1"/>
  <c r="AN249" i="15" a="1"/>
  <c r="H278" i="15" a="1"/>
  <c r="BF251" i="15" a="1"/>
  <c r="BY249" i="15" a="1"/>
  <c r="CP262" i="15" a="1"/>
  <c r="CO251" i="15" a="1"/>
  <c r="AL245" i="15" a="1"/>
  <c r="BS249" i="15" a="1"/>
  <c r="K243" i="15" a="1"/>
  <c r="AS244" i="15" a="1"/>
  <c r="BL233" i="15" a="1"/>
  <c r="X236" i="15" a="1"/>
  <c r="AZ267" i="15" a="1"/>
  <c r="CJ258" i="15" a="1"/>
  <c r="BI246" i="15" a="1"/>
  <c r="BJ248" i="15" a="1"/>
  <c r="AQ258" i="15" a="1"/>
  <c r="CO244" i="15" a="1"/>
  <c r="Z248" i="15" a="1"/>
  <c r="CB261" i="15" a="1"/>
  <c r="BZ280" i="15" a="1"/>
  <c r="AU234" i="15" a="1"/>
  <c r="C243" i="15" a="1"/>
  <c r="BP245" i="15" a="1"/>
  <c r="BF244" i="15" a="1"/>
  <c r="CI232" i="15" a="1"/>
  <c r="CM234" i="15" a="1"/>
  <c r="BS237" i="15" a="1"/>
  <c r="AM240" i="15" a="1"/>
  <c r="AN253" i="15" a="1"/>
  <c r="T251" i="15" a="1"/>
  <c r="T256" i="15" a="1"/>
  <c r="AM250" i="15" a="1"/>
  <c r="CJ244" i="15" a="1"/>
  <c r="AY258" i="15" a="1"/>
  <c r="AZ275" i="15" a="1"/>
  <c r="AA249" i="15" a="1"/>
  <c r="BG261" i="15" a="1"/>
  <c r="CH251" i="15" a="1"/>
  <c r="AK262" i="15" a="1"/>
  <c r="BM247" i="15" a="1"/>
  <c r="H242" i="15" a="1"/>
  <c r="AP243" i="15" a="1"/>
  <c r="K263" i="15" a="1"/>
  <c r="AP270" i="15" a="1"/>
  <c r="AQ253" i="15" a="1"/>
  <c r="AT249" i="15" a="1"/>
  <c r="O262" i="15" a="1"/>
  <c r="AS252" i="15" a="1"/>
  <c r="AT246" i="15" a="1"/>
  <c r="AH270" i="15" a="1"/>
  <c r="CB255" i="15" a="1"/>
  <c r="AN252" i="15" a="1"/>
  <c r="BF247" i="15" a="1"/>
  <c r="BZ239" i="15" a="1"/>
  <c r="BH252" i="15" a="1"/>
  <c r="AM248" i="15" a="1"/>
  <c r="BY248" i="15" a="1"/>
  <c r="C241" i="15" a="1"/>
  <c r="AW254" i="15" a="1"/>
  <c r="CO250" i="15" a="1"/>
  <c r="CG253" i="15" a="1"/>
  <c r="T260" i="15" a="1"/>
  <c r="CQ254" i="15" a="1"/>
  <c r="CP239" i="15" a="1"/>
  <c r="Q239" i="15" a="1"/>
  <c r="AJ240" i="15" a="1"/>
  <c r="BQ249" i="15" a="1"/>
  <c r="T248" i="15" a="1"/>
  <c r="AS235" i="15" a="1"/>
  <c r="CL246" i="15" a="1"/>
  <c r="BZ234" i="15" a="1"/>
  <c r="V244" i="15" a="1"/>
  <c r="P258" i="15" a="1"/>
  <c r="BC243" i="15" a="1"/>
  <c r="AJ239" i="15" a="1"/>
  <c r="K235" i="15" a="1"/>
  <c r="CE255" i="15" a="1"/>
  <c r="CA248" i="15" a="1"/>
  <c r="AN232" i="15" a="1"/>
  <c r="AV242" i="15" a="1"/>
  <c r="AG231" i="15" a="1"/>
  <c r="M234" i="15" a="1"/>
  <c r="AL241" i="15" a="1"/>
  <c r="AR231" i="15" a="1"/>
  <c r="BH243" i="15" a="1"/>
  <c r="AD242" i="15" a="1"/>
  <c r="CQ238" i="15" a="1"/>
  <c r="CD248" i="15" a="1"/>
  <c r="BE235" i="15" a="1"/>
  <c r="CH255" i="15" a="1"/>
  <c r="BO258" i="15" a="1"/>
  <c r="AS257" i="15" a="1"/>
  <c r="BH244" i="15" a="1"/>
  <c r="CF238" i="15" a="1"/>
  <c r="R240" i="15" a="1"/>
  <c r="X238" i="15" a="1"/>
  <c r="E234" i="15" a="1"/>
  <c r="O242" i="15" a="1"/>
  <c r="AG239" i="15" a="1"/>
  <c r="AV241" i="15" a="1"/>
  <c r="AM264" i="15" a="1"/>
  <c r="AR233" i="15" a="1"/>
  <c r="L245" i="15" a="1"/>
  <c r="BN261" i="15" a="1"/>
  <c r="C242" i="15" a="1"/>
  <c r="H233" i="15" a="1"/>
  <c r="BZ237" i="15" a="1"/>
  <c r="BH245" i="15" a="1"/>
  <c r="CE232" i="15" a="1"/>
  <c r="BO237" i="15" a="1"/>
  <c r="BF232" i="15" a="1"/>
  <c r="T244" i="15" a="1"/>
  <c r="AJ234" i="15" a="1"/>
  <c r="BV236" i="15" a="1"/>
  <c r="AB279" i="15" a="1"/>
  <c r="Y235" i="15" a="1"/>
  <c r="BX237" i="15" a="1"/>
  <c r="CM242" i="15" a="1"/>
  <c r="AI231" i="15" a="1"/>
  <c r="H240" i="15" a="1"/>
  <c r="BG242" i="15" a="1"/>
  <c r="AM235" i="15" a="1"/>
  <c r="C234" i="15" a="1"/>
  <c r="R231" i="15" a="1"/>
  <c r="BH236" i="15" a="1"/>
  <c r="R239" i="15" a="1"/>
  <c r="AG244" i="15" a="1"/>
  <c r="AK240" i="15" a="1"/>
  <c r="CA237" i="15" a="1"/>
  <c r="CD263" i="15" a="1"/>
  <c r="CD239" i="15" a="1"/>
  <c r="CG240" i="15" a="1"/>
  <c r="AB231" i="15" a="1"/>
  <c r="K232" i="15" a="1"/>
  <c r="K231" i="15" a="1"/>
  <c r="W231" i="15" a="1"/>
  <c r="AM234" i="15" a="1"/>
  <c r="AE257" i="15" a="1"/>
  <c r="BO244" i="15" a="1"/>
  <c r="BP233" i="15" a="1"/>
  <c r="CL274" i="15" a="1"/>
  <c r="CH249" i="15" a="1"/>
  <c r="AP269" i="15" a="1"/>
  <c r="CP246" i="15" a="1"/>
  <c r="AP275" i="15" a="1"/>
  <c r="S286" i="15" a="1"/>
  <c r="AA234" i="15" a="1"/>
  <c r="Z262" i="15" a="1"/>
  <c r="CL240" i="15" a="1"/>
  <c r="BT231" i="15" a="1"/>
  <c r="Y245" i="15" a="1"/>
  <c r="G261" i="15" a="1"/>
  <c r="AD240" i="15" a="1"/>
  <c r="AR244" i="15" a="1"/>
  <c r="K236" i="15" a="1"/>
  <c r="W249" i="15" a="1"/>
  <c r="U244" i="15" a="1"/>
  <c r="CO235" i="15" a="1"/>
  <c r="AS243" i="15" a="1"/>
  <c r="CO247" i="15" a="1"/>
  <c r="BB243" i="15" a="1"/>
  <c r="AG235" i="15" a="1"/>
  <c r="AN251" i="15" a="1"/>
  <c r="BU244" i="15" a="1"/>
  <c r="J235" i="15" a="1"/>
  <c r="CB239" i="15" a="1"/>
  <c r="BA241" i="15" a="1"/>
  <c r="BL257" i="15" a="1"/>
  <c r="BD238" i="15" a="1"/>
  <c r="BR242" i="15" a="1"/>
  <c r="AK234" i="15" a="1"/>
  <c r="L251" i="15" a="1"/>
  <c r="AU242" i="15" a="1"/>
  <c r="Z234" i="15" a="1"/>
  <c r="V268" i="15" a="1"/>
  <c r="K244" i="15" a="1"/>
  <c r="AP233" i="15" a="1"/>
  <c r="CR238" i="15" a="1"/>
  <c r="I258" i="15" a="1"/>
  <c r="BC233" i="15" a="1"/>
  <c r="R246" i="15" a="1"/>
  <c r="BL235" i="15" a="1"/>
  <c r="O243" i="15" a="1"/>
  <c r="BK248" i="15" a="1"/>
  <c r="BN241" i="15" a="1"/>
  <c r="BM242" i="15" a="1"/>
  <c r="BY242" i="15" a="1"/>
  <c r="AI232" i="15" a="1"/>
  <c r="BU233" i="15" a="1"/>
  <c r="AL274" i="15" a="1"/>
  <c r="N231" i="15" a="1"/>
  <c r="CL241" i="15" a="1"/>
  <c r="BR249" i="15" a="1"/>
  <c r="BD244" i="15" a="1"/>
  <c r="BP259" i="15" a="1"/>
  <c r="BF262" i="15" a="1"/>
  <c r="F260" i="15" a="1"/>
  <c r="BE245" i="15" a="1"/>
  <c r="BW264" i="15" a="1"/>
  <c r="E267" i="15" a="1"/>
  <c r="V257" i="15" a="1"/>
  <c r="BY246" i="15" a="1"/>
  <c r="BI264" i="15" a="1"/>
  <c r="K264" i="15" a="1"/>
  <c r="CM254" i="15" a="1"/>
  <c r="M273" i="15" a="1"/>
  <c r="W243" i="15" a="1"/>
  <c r="BR233" i="15" a="1"/>
  <c r="C239" i="15" a="1"/>
  <c r="AI260" i="15" a="1"/>
  <c r="AL249" i="15" a="1"/>
  <c r="Z240" i="15" a="1"/>
  <c r="BH241" i="15" a="1"/>
  <c r="AN244" i="15" a="1"/>
  <c r="AD259" i="15" a="1"/>
  <c r="BS247" i="15" a="1"/>
  <c r="N238" i="15" a="1"/>
  <c r="AY259" i="15" a="1"/>
  <c r="O248" i="15" a="1"/>
  <c r="BG239" i="15" a="1"/>
  <c r="CO240" i="15" a="1"/>
  <c r="BU243" i="15" a="1"/>
  <c r="J232" i="15" a="1"/>
  <c r="AN235" i="15" a="1"/>
  <c r="BT263" i="15" a="1"/>
  <c r="CC247" i="15" a="1"/>
  <c r="P242" i="15" a="1"/>
  <c r="AX243" i="15" a="1"/>
  <c r="R233" i="15" a="1"/>
  <c r="AL251" i="15" a="1"/>
  <c r="BF243" i="15" a="1"/>
  <c r="AF266" i="15" a="1"/>
  <c r="CE242" i="15" a="1"/>
  <c r="AT232" i="15" a="1"/>
  <c r="BK242" i="15" a="1"/>
  <c r="BS256" i="15" a="1"/>
  <c r="AL250" i="15" a="1"/>
  <c r="F242" i="15" a="1"/>
  <c r="CN249" i="15" a="1"/>
  <c r="AC236" i="15" a="1"/>
  <c r="Y232" i="15" a="1"/>
  <c r="X241" i="15" a="1"/>
  <c r="I268" i="15" a="1"/>
  <c r="CO232" i="15" a="1"/>
  <c r="S271" i="15" a="1"/>
  <c r="L237" i="15" a="1"/>
  <c r="BI232" i="15" a="1"/>
  <c r="P231" i="15" a="1"/>
  <c r="CA238" i="15" a="1"/>
  <c r="AG242" i="15" a="1"/>
  <c r="AD243" i="15" a="1"/>
  <c r="AL240" i="15" a="1"/>
  <c r="CL236" i="15" a="1"/>
  <c r="BC247" i="15" a="1"/>
  <c r="CH234" i="15" a="1"/>
  <c r="BF236" i="15" a="1"/>
  <c r="AY236" i="15" a="1"/>
  <c r="AO241" i="15" a="1"/>
  <c r="AK242" i="15" a="1"/>
  <c r="BI238" i="15" a="1"/>
  <c r="I234" i="15" a="1"/>
  <c r="K241" i="15" a="1"/>
  <c r="CH235" i="15" a="1"/>
  <c r="BE234" i="15" a="1"/>
  <c r="CD237" i="15" a="1"/>
  <c r="AP237" i="15" a="1"/>
  <c r="AH231" i="15" a="1"/>
  <c r="AW234" i="15" a="1"/>
  <c r="CK241" i="15" a="1"/>
  <c r="G236" i="15" a="1"/>
  <c r="CG249" i="15" a="1"/>
  <c r="BG240" i="15" a="1"/>
  <c r="AH239" i="15" a="1"/>
  <c r="AE245" i="15" a="1"/>
  <c r="AU231" i="15" a="1"/>
  <c r="F234" i="15" a="1"/>
  <c r="V250" i="15" a="1"/>
  <c r="BW195" i="15" a="1"/>
  <c r="BW177" i="15" a="1"/>
  <c r="BW216" i="15" a="1"/>
  <c r="BW223" i="15" a="1"/>
  <c r="BW212" i="15" a="1"/>
  <c r="BW213" i="15" a="1"/>
  <c r="BW214" i="15" a="1"/>
  <c r="BW191" i="15" a="1"/>
  <c r="BW218" i="15" a="1"/>
  <c r="BW222" i="15" a="1"/>
  <c r="BW225" i="15" a="1"/>
  <c r="BW190" i="15" a="1"/>
  <c r="BW188" i="15" a="1"/>
  <c r="BW211" i="15" a="1"/>
  <c r="AE238" i="15" a="1"/>
  <c r="BS253" i="15" a="1"/>
  <c r="J236" i="15" a="1"/>
  <c r="CC231" i="15" a="1"/>
  <c r="BW165" i="15" a="1"/>
  <c r="CD241" i="15" a="1"/>
  <c r="N243" i="15" a="1"/>
  <c r="AL237" i="15" a="1"/>
  <c r="BL232" i="15" a="1"/>
  <c r="BX239" i="15" a="1"/>
  <c r="AJ244" i="15" a="1"/>
  <c r="AT260" i="15" a="1"/>
  <c r="AR236" i="15" a="1"/>
  <c r="Z236" i="15" a="1"/>
  <c r="H239" i="15" a="1"/>
  <c r="M233" i="15" a="1"/>
  <c r="N242" i="15" a="1"/>
  <c r="F259" i="15" a="1"/>
  <c r="AF232" i="15" a="1"/>
  <c r="K254" i="15" a="1"/>
  <c r="K240" i="15" a="1"/>
  <c r="AK254" i="15" a="1"/>
  <c r="BA242" i="15" a="1"/>
  <c r="AR235" i="15" a="1"/>
  <c r="W233" i="15" a="1"/>
  <c r="BX244" i="15" a="1"/>
  <c r="CE239" i="15" a="1"/>
  <c r="AS232" i="15" a="1"/>
  <c r="BM244" i="15" a="1"/>
  <c r="BW189" i="15" a="1"/>
  <c r="BW171" i="15" a="1"/>
  <c r="BW199" i="15" a="1"/>
  <c r="BW182" i="15" a="1"/>
  <c r="BW173" i="15" a="1"/>
  <c r="BW194" i="15" a="1"/>
  <c r="BW174" i="15" a="1"/>
  <c r="BW208" i="15" a="1"/>
  <c r="BW187" i="15" a="1"/>
  <c r="BW196" i="15" a="1"/>
  <c r="BW204" i="15" a="1"/>
  <c r="BW181" i="15" a="1"/>
  <c r="BW202" i="15" a="1"/>
  <c r="BW167" i="15" a="1"/>
  <c r="CD276" i="15" a="1"/>
  <c r="Z252" i="15" a="1"/>
  <c r="H248" i="15" a="1"/>
  <c r="L250" i="15" a="1"/>
  <c r="AB253" i="15" a="1"/>
  <c r="CC271" i="15" a="1"/>
  <c r="CO261" i="15" a="1"/>
  <c r="CK244" i="15" a="1"/>
  <c r="BR250" i="15" a="1"/>
  <c r="BB248" i="15" a="1"/>
  <c r="R257" i="15" a="1"/>
  <c r="AZ248" i="15" a="1"/>
  <c r="CK235" i="15" a="1"/>
  <c r="AO235" i="15" a="1"/>
  <c r="BO234" i="15" a="1"/>
  <c r="AX239" i="15" a="1"/>
  <c r="BQ244" i="15" a="1"/>
  <c r="AD270" i="15" a="1"/>
  <c r="AT240" i="15" a="1"/>
  <c r="AA253" i="15" a="1"/>
  <c r="J246" i="15" a="1"/>
  <c r="BV240" i="15" a="1"/>
  <c r="N240" i="15" a="1"/>
  <c r="E244" i="15" a="1"/>
  <c r="AQ252" i="15" a="1"/>
  <c r="AQ251" i="15" a="1"/>
  <c r="AF243" i="15" a="1"/>
  <c r="G239" i="15" a="1"/>
  <c r="U243" i="15" a="1"/>
  <c r="F240" i="15" a="1"/>
  <c r="CA236" i="15" a="1"/>
  <c r="W236" i="15" a="1"/>
  <c r="AA251" i="15" a="1"/>
  <c r="CI235" i="15" a="1"/>
  <c r="CB235" i="15" a="1"/>
  <c r="BS236" i="15" a="1"/>
  <c r="BK245" i="15" a="1"/>
  <c r="CF239" i="15" a="1"/>
  <c r="CN251" i="15" a="1"/>
  <c r="CA231" i="15" a="1"/>
  <c r="AU232" i="15" a="1"/>
  <c r="L280" i="15" a="1"/>
  <c r="BN239" i="15" a="1"/>
  <c r="AZ238" i="15" a="1"/>
  <c r="T240" i="15" a="1"/>
  <c r="BJ240" i="15" a="1"/>
  <c r="CC253" i="15" a="1"/>
  <c r="K248" i="15" a="1"/>
  <c r="U254" i="15" a="1"/>
  <c r="AG250" i="15" a="1"/>
  <c r="BR259" i="15" a="1"/>
  <c r="CG267" i="15" a="1"/>
  <c r="J239" i="15" a="1"/>
  <c r="AY244" i="15" a="1"/>
  <c r="CR242" i="15" a="1"/>
  <c r="P236" i="15" a="1"/>
  <c r="CB278" i="15" a="1"/>
  <c r="BR243" i="15" a="1"/>
  <c r="Q238" i="15" a="1"/>
  <c r="AE246" i="15" a="1"/>
  <c r="Z235" i="15" a="1"/>
  <c r="BD236" i="15" a="1"/>
  <c r="G240" i="15" a="1"/>
  <c r="BE242" i="15" a="1"/>
  <c r="CR241" i="15" a="1"/>
  <c r="BP232" i="15" a="1"/>
  <c r="R238" i="15" a="1"/>
  <c r="AE233" i="15" a="1"/>
  <c r="AH238" i="15" a="1"/>
  <c r="BS235" i="15" a="1"/>
  <c r="C244" i="15" a="1"/>
  <c r="I235" i="15" a="1"/>
  <c r="CA232" i="15" a="1"/>
  <c r="AU237" i="15" a="1"/>
  <c r="CH240" i="15" a="1"/>
  <c r="BC235" i="15" a="1"/>
  <c r="BA249" i="15" a="1"/>
  <c r="N252" i="15" a="1"/>
  <c r="BE238" i="15" a="1"/>
  <c r="BW224" i="15" a="1"/>
  <c r="BW183" i="15" a="1"/>
  <c r="BW179" i="15" a="1"/>
  <c r="BW220" i="15" a="1"/>
  <c r="BW192" i="15" a="1"/>
  <c r="CO256" i="15" a="1"/>
  <c r="BF242" i="15" a="1"/>
  <c r="BP251" i="15" a="1"/>
  <c r="J269" i="15" a="1"/>
  <c r="CQ259" i="15" a="1"/>
  <c r="BY243" i="15" a="1"/>
  <c r="CN248" i="15" a="1"/>
  <c r="BS271" i="15" a="1"/>
  <c r="AM272" i="15" a="1"/>
  <c r="U251" i="15" a="1"/>
  <c r="CH245" i="15" a="1"/>
  <c r="W252" i="15" a="1"/>
  <c r="BY245" i="15" a="1"/>
  <c r="AN247" i="15" a="1"/>
  <c r="C237" i="15" a="1"/>
  <c r="AF242" i="15" a="1"/>
  <c r="AM249" i="15" a="1"/>
  <c r="BM241" i="15" a="1"/>
  <c r="AT237" i="15" a="1"/>
  <c r="AY232" i="15" a="1"/>
  <c r="L233" i="15" a="1"/>
  <c r="AV231" i="15" a="1"/>
  <c r="CF245" i="15" a="1"/>
  <c r="AS236" i="15" a="1"/>
  <c r="AR250" i="15" a="1"/>
  <c r="CM239" i="15" a="1"/>
  <c r="BT235" i="15" a="1"/>
  <c r="CD243" i="15" a="1"/>
  <c r="AG282" i="15" a="1"/>
  <c r="AU238" i="15" a="1"/>
  <c r="AZ272" i="15" a="1"/>
  <c r="AG243" i="15" a="1"/>
  <c r="AS266" i="15" a="1"/>
  <c r="AI234" i="15" a="1"/>
  <c r="AA240" i="15" a="1"/>
  <c r="U242" i="15" a="1"/>
  <c r="I236" i="15" a="1"/>
  <c r="U256" i="15" a="1"/>
  <c r="BP257" i="15" a="1"/>
  <c r="Z247" i="15" a="1"/>
  <c r="AA236" i="15" a="1"/>
  <c r="Y240" i="15" a="1"/>
  <c r="AK235" i="15" a="1"/>
  <c r="BF239" i="15" a="1"/>
  <c r="CP258" i="15" a="1"/>
  <c r="AL231" i="15" a="1"/>
  <c r="CO258" i="15" a="1"/>
  <c r="AB244" i="15" a="1"/>
  <c r="CF248" i="15" a="1"/>
  <c r="BY235" i="15" a="1"/>
  <c r="BG232" i="15" a="1"/>
  <c r="AQ254" i="15" a="1"/>
  <c r="AX236" i="15" a="1"/>
  <c r="BL240" i="15" a="1"/>
  <c r="CP232" i="15" a="1"/>
  <c r="CO246" i="15" a="1"/>
  <c r="AO240" i="15" a="1"/>
  <c r="AY231" i="15" a="1"/>
  <c r="BD254" i="15" a="1"/>
  <c r="L239" i="15" a="1"/>
  <c r="AX238" i="15" a="1"/>
  <c r="AN240" i="15" a="1"/>
  <c r="CL254" i="15" a="1"/>
  <c r="BI234" i="15" a="1"/>
  <c r="X243" i="15" a="1"/>
  <c r="BY233" i="15" a="1"/>
  <c r="AV255" i="15" a="1"/>
  <c r="F237" i="15" a="1"/>
  <c r="AL234" i="15" a="1"/>
  <c r="BD243" i="15" a="1"/>
  <c r="Q243" i="15" a="1"/>
  <c r="AG256" i="15" a="1"/>
  <c r="AF235" i="15" a="1"/>
  <c r="BG244" i="15" a="1"/>
  <c r="AU236" i="15" a="1"/>
  <c r="BW170" i="15" a="1"/>
  <c r="CN239" i="15" a="1"/>
  <c r="R244" i="15" a="1"/>
  <c r="AK233" i="15" a="1"/>
  <c r="E232" i="15" a="1"/>
  <c r="CL233" i="15" a="1"/>
  <c r="CR231" i="15" a="1"/>
  <c r="CJ251" i="15" a="1"/>
  <c r="R251" i="15" a="1"/>
  <c r="S232" i="15" a="1"/>
  <c r="U250" i="15" a="1"/>
  <c r="BA231" i="15" a="1"/>
  <c r="CF232" i="15" a="1"/>
  <c r="AC250" i="15" a="1"/>
  <c r="CF241" i="15" a="1"/>
  <c r="U247" i="15" a="1"/>
  <c r="J243" i="15" a="1"/>
  <c r="BW249" i="15" a="1"/>
  <c r="AO251" i="15" a="1"/>
  <c r="G237" i="15" a="1"/>
  <c r="M252" i="15" a="1"/>
  <c r="AQ235" i="15" a="1"/>
  <c r="BE239" i="15" a="1"/>
  <c r="BW238" i="15" a="1"/>
  <c r="AR249" i="15" a="1"/>
  <c r="BX234" i="15" a="1"/>
  <c r="CL238" i="15" a="1"/>
  <c r="U231" i="15" a="1"/>
  <c r="Q245" i="15" a="1"/>
  <c r="BO238" i="15" a="1"/>
  <c r="BW252" i="15" a="1"/>
  <c r="BW231" i="15" a="1"/>
  <c r="BW251" i="15" a="1"/>
  <c r="G238" i="15" a="1"/>
  <c r="AV243" i="15" a="1"/>
  <c r="CA255" i="15" a="1"/>
  <c r="W239" i="15" a="1"/>
  <c r="AK243" i="15" a="1"/>
  <c r="AG234" i="15" a="1"/>
  <c r="BD233" i="15" a="1"/>
  <c r="CK251" i="15" a="1"/>
  <c r="AM232" i="15" a="1"/>
  <c r="W237" i="15" a="1"/>
  <c r="BX249" i="15" a="1"/>
  <c r="BE249" i="15" a="1"/>
  <c r="CO236" i="15" a="1"/>
  <c r="AO242" i="15" a="1"/>
  <c r="CP253" i="15" a="1"/>
  <c r="CH232" i="15" a="1"/>
  <c r="AQ240" i="15" a="1"/>
  <c r="AD241" i="15" a="1"/>
  <c r="BE251" i="15" a="1"/>
  <c r="BN244" i="15" a="1"/>
  <c r="CI236" i="15" a="1"/>
  <c r="AH246" i="15" a="1"/>
  <c r="B113" i="8"/>
  <c r="AR239" i="15" a="1"/>
  <c r="BM243" i="15" a="1"/>
  <c r="BF246" i="15" a="1"/>
  <c r="AE248" i="15" a="1"/>
  <c r="P237" i="15" a="1"/>
  <c r="CL247" i="15" a="1"/>
  <c r="BY254" i="15" a="1"/>
  <c r="AW236" i="15" a="1"/>
  <c r="BW233" i="15" a="1"/>
  <c r="S243" i="15" a="1"/>
  <c r="AF236" i="15" a="1"/>
  <c r="BX265" i="15" a="1"/>
  <c r="AC252" i="15" a="1"/>
  <c r="H252" i="15" a="1"/>
  <c r="BU237" i="15" a="1"/>
  <c r="BG272" i="15" a="1"/>
  <c r="CG252" i="15" a="1"/>
  <c r="BL252" i="15" a="1"/>
  <c r="CN238" i="15" a="1"/>
  <c r="B68" i="8"/>
  <c r="BB253" i="15" a="1"/>
  <c r="CK245" i="15" a="1"/>
  <c r="C254" i="15" a="1"/>
  <c r="BQ237" i="15" a="1"/>
  <c r="CE241" i="15" a="1"/>
  <c r="BO233" i="15" a="1"/>
  <c r="Y253" i="15" a="1"/>
  <c r="AG245" i="15" a="1"/>
  <c r="AW237" i="15" a="1"/>
  <c r="CE238" i="15" a="1"/>
  <c r="BK241" i="15" a="1"/>
  <c r="N253" i="15" a="1"/>
  <c r="BL234" i="15" a="1"/>
  <c r="CK231" i="15" a="1"/>
  <c r="CM251" i="15" a="1"/>
  <c r="BP244" i="15" a="1"/>
  <c r="CD236" i="15" a="1"/>
  <c r="W238" i="15" a="1"/>
  <c r="CR240" i="15" a="1"/>
  <c r="BL243" i="15" a="1"/>
  <c r="AA233" i="15" a="1"/>
  <c r="Y257" i="15" a="1"/>
  <c r="BL247" i="15" a="1"/>
  <c r="AM239" i="15" a="1"/>
  <c r="BU240" i="15" a="1"/>
  <c r="BX240" i="15" a="1"/>
  <c r="L266" i="15" a="1"/>
  <c r="CB233" i="15" a="1"/>
  <c r="C245" i="15" a="1"/>
  <c r="BG234" i="15" a="1"/>
  <c r="AO252" i="15" a="1"/>
  <c r="AG232" i="15" a="1"/>
  <c r="BH246" i="15" a="1"/>
  <c r="BN248" i="15" a="1"/>
  <c r="K233" i="15" a="1"/>
  <c r="AW245" i="15" a="1"/>
  <c r="I239" i="15" a="1"/>
  <c r="BY247" i="15" a="1"/>
  <c r="BQ233" i="15" a="1"/>
  <c r="BG251" i="15" a="1"/>
  <c r="CN236" i="15" a="1"/>
  <c r="AH249" i="15" a="1"/>
  <c r="R232" i="15" a="1"/>
  <c r="AR243" i="15" a="1"/>
  <c r="CJ240" i="15" a="1"/>
  <c r="F239" i="15" a="1"/>
  <c r="Z265" i="15" a="1"/>
  <c r="BE247" i="15" a="1"/>
  <c r="BC245" i="15" a="1"/>
  <c r="BA267" i="15" a="1"/>
  <c r="AK244" i="15" a="1"/>
  <c r="BH233" i="15" a="1"/>
  <c r="BI243" i="15" a="1"/>
  <c r="AJ242" i="15" a="1"/>
  <c r="AD233" i="15" a="1"/>
  <c r="Y252" i="15" a="1"/>
  <c r="CG233" i="15" a="1"/>
  <c r="R255" i="15" a="1"/>
  <c r="BT238" i="15" a="1"/>
  <c r="BC244" i="15" a="1"/>
  <c r="BX241" i="15" a="1"/>
  <c r="CE236" i="15" a="1"/>
  <c r="AZ231" i="15" a="1"/>
  <c r="BT241" i="15" a="1"/>
  <c r="BQ239" i="15" a="1"/>
  <c r="AB235" i="15" a="1"/>
  <c r="CD256" i="15" a="1"/>
  <c r="AD258" i="15" a="1"/>
  <c r="I238" i="15" a="1"/>
  <c r="BT240" i="15" a="1"/>
  <c r="AH232" i="15" a="1"/>
  <c r="BB232" i="15" a="1"/>
  <c r="AC234" i="15" a="1"/>
  <c r="BW240" i="15" a="1"/>
  <c r="CC233" i="15" a="1"/>
  <c r="BW207" i="15" a="1"/>
  <c r="BW184" i="15" a="1"/>
  <c r="BW176" i="15" a="1"/>
  <c r="BW221" i="15" a="1"/>
  <c r="BW200" i="15" a="1"/>
  <c r="AB246" i="15" a="1"/>
  <c r="L274" i="15" a="1"/>
  <c r="CQ265" i="15" a="1"/>
  <c r="H259" i="15" a="1"/>
  <c r="S248" i="15" a="1"/>
  <c r="N232" i="15" a="1"/>
  <c r="Y269" i="15" a="1"/>
  <c r="G255" i="15" a="1"/>
  <c r="BE253" i="15" a="1"/>
  <c r="AO253" i="15" a="1"/>
  <c r="BE252" i="15" a="1"/>
  <c r="BP262" i="15" a="1"/>
  <c r="BR261" i="15" a="1"/>
  <c r="AE272" i="15" a="1"/>
  <c r="AS242" i="15" a="1"/>
  <c r="BN243" i="15" a="1"/>
  <c r="Z242" i="15" a="1"/>
  <c r="F243" i="15" a="1"/>
  <c r="CQ248" i="15" a="1"/>
  <c r="BC234" i="15" a="1"/>
  <c r="BE279" i="15" a="1"/>
  <c r="CJ233" i="15" a="1"/>
  <c r="BK250" i="15" a="1"/>
  <c r="Y239" i="15" a="1"/>
  <c r="BZ238" i="15" a="1"/>
  <c r="AF241" i="15" a="1"/>
  <c r="CH268" i="15" a="1"/>
  <c r="AJ233" i="15" a="1"/>
  <c r="AK250" i="15" a="1"/>
  <c r="CD232" i="15" a="1"/>
  <c r="CF246" i="15" a="1"/>
  <c r="V234" i="15" a="1"/>
  <c r="AX246" i="15" a="1"/>
  <c r="BJ231" i="15" a="1"/>
  <c r="I242" i="15" a="1"/>
  <c r="BR234" i="15" a="1"/>
  <c r="BB235" i="15" a="1"/>
  <c r="AA243" i="15" a="1"/>
  <c r="AT244" i="15" a="1"/>
  <c r="AU255" i="15" a="1"/>
  <c r="Z259" i="15" a="1"/>
  <c r="E243" i="15" a="1"/>
  <c r="CP255" i="15" a="1"/>
  <c r="AL242" i="15" a="1"/>
  <c r="AO250" i="15" a="1"/>
  <c r="AC257" i="15" a="1"/>
  <c r="R249" i="15" a="1"/>
  <c r="BD232" i="15" a="1"/>
  <c r="BL242" i="15" a="1"/>
  <c r="BV237" i="15" a="1"/>
  <c r="CL242" i="15" a="1"/>
  <c r="BI247" i="15" a="1"/>
  <c r="AL243" i="15" a="1"/>
  <c r="Q235" i="15" a="1"/>
  <c r="BQ250" i="15" a="1"/>
  <c r="BB244" i="15" a="1"/>
  <c r="CI234" i="15" a="1"/>
  <c r="AI240" i="15" a="1"/>
  <c r="T245" i="15" a="1"/>
  <c r="AH241" i="15" a="1"/>
  <c r="AE236" i="15" a="1"/>
  <c r="S231" i="15" a="1"/>
  <c r="E250" i="15" a="1"/>
  <c r="BK233" i="15" a="1"/>
  <c r="AX232" i="15" a="1"/>
  <c r="J234" i="15" a="1"/>
  <c r="CB248" i="15" a="1"/>
  <c r="CH237" i="15" a="1"/>
  <c r="Y234" i="15" a="1"/>
  <c r="CF234" i="15" a="1"/>
  <c r="CE231" i="15" a="1"/>
  <c r="H251" i="15" a="1"/>
  <c r="BY234" i="15" a="1"/>
  <c r="S233" i="15" a="1"/>
  <c r="BZ243" i="15" a="1"/>
  <c r="BQ240" i="15" a="1"/>
  <c r="BG241" i="15" a="1"/>
  <c r="R241" i="15" a="1"/>
  <c r="BN231" i="15" a="1"/>
  <c r="BV232" i="15" a="1"/>
  <c r="AX248" i="15" a="1"/>
  <c r="O236" i="15" a="1"/>
  <c r="CQ235" i="15" a="1"/>
  <c r="BU251" i="15" a="1"/>
  <c r="BD252" i="15" a="1"/>
  <c r="O235" i="15" a="1"/>
  <c r="CI249" i="15" a="1"/>
  <c r="T274" i="15" a="1"/>
  <c r="AL254" i="15" a="1"/>
  <c r="CN232" i="15" a="1"/>
  <c r="AM257" i="15" a="1"/>
  <c r="CD234" i="15" a="1"/>
  <c r="AD262" i="15" a="1"/>
  <c r="CI243" i="15" a="1"/>
  <c r="BP239" i="15" a="1"/>
  <c r="BU250" i="15" a="1"/>
  <c r="AE242" i="15" a="1"/>
  <c r="O259" i="15" a="1"/>
  <c r="AW239" i="15" a="1"/>
  <c r="AX249" i="15" a="1"/>
  <c r="BL241" i="15" a="1"/>
  <c r="BT232" i="15" a="1"/>
  <c r="AJ267" i="15" a="1"/>
  <c r="CB242" i="15" a="1"/>
  <c r="AZ233" i="15" a="1"/>
  <c r="AU246" i="15" a="1"/>
  <c r="BR264" i="15" a="1"/>
  <c r="T242" i="15" a="1"/>
  <c r="T233" i="15" a="1"/>
  <c r="CP237" i="15" a="1"/>
  <c r="CN245" i="15" a="1"/>
  <c r="F233" i="15" a="1"/>
  <c r="CE237" i="15" a="1"/>
  <c r="BE254" i="15" a="1"/>
  <c r="H236" i="15" a="1"/>
  <c r="AP246" i="15" a="1"/>
  <c r="CL239" i="15" a="1"/>
  <c r="G231" i="15" a="1"/>
  <c r="CE265" i="15" a="1"/>
  <c r="M241" i="15" a="1"/>
  <c r="M232" i="15" a="1"/>
  <c r="CK242" i="15" a="1"/>
  <c r="O245" i="15" a="1"/>
  <c r="BA239" i="15" a="1"/>
  <c r="BK237" i="15" a="1"/>
  <c r="CO238" i="15" a="1"/>
  <c r="AI239" i="15" a="1"/>
  <c r="AT241" i="15" a="1"/>
  <c r="T257" i="15" a="1"/>
  <c r="I232" i="15" a="1"/>
  <c r="X231" i="15" a="1"/>
  <c r="AX237" i="15" a="1"/>
  <c r="CC243" i="15" a="1"/>
  <c r="BC232" i="15" a="1"/>
  <c r="AR251" i="15" a="1"/>
  <c r="AP234" i="15" a="1"/>
  <c r="BX238" i="15" a="1"/>
  <c r="BS245" i="15" a="1"/>
  <c r="L231" i="15" a="1"/>
  <c r="Z271" i="15" a="1"/>
  <c r="CJ234" i="15" a="1"/>
  <c r="BR241" i="15" a="1"/>
  <c r="BA253" i="15" a="1"/>
  <c r="BW245" i="15" a="1"/>
  <c r="CI246" i="15" a="1"/>
  <c r="N239" i="15" a="1"/>
  <c r="CJ254" i="15" a="1"/>
  <c r="C247" i="15" a="1"/>
  <c r="M248" i="15" a="1"/>
  <c r="AG240" i="15" a="1"/>
  <c r="W253" i="15" a="1"/>
  <c r="BF249" i="15" a="1"/>
  <c r="AO232" i="15" a="1"/>
  <c r="F250" i="15" a="1"/>
  <c r="BE244" i="15" a="1"/>
  <c r="AJ236" i="15" a="1"/>
  <c r="Y251" i="15" a="1"/>
  <c r="AB249" i="15" a="1"/>
  <c r="CE247" i="15" a="1"/>
  <c r="BT234" i="15" a="1"/>
  <c r="M236" i="15" a="1"/>
  <c r="CH238" i="15" a="1"/>
  <c r="AD245" i="15" a="1"/>
  <c r="E236" i="15" a="1"/>
  <c r="AZ243" i="15" a="1"/>
  <c r="BS246" i="15" a="1"/>
  <c r="O247" i="15" a="1"/>
  <c r="L234" i="15" a="1"/>
  <c r="AT235" i="15" a="1"/>
  <c r="Z238" i="15" a="1"/>
  <c r="CI240" i="15" a="1"/>
  <c r="Z231" i="15" a="1"/>
  <c r="AT253" i="15" a="1"/>
  <c r="BK251" i="15" a="1"/>
  <c r="BJ236" i="15" a="1"/>
  <c r="CR237" i="15" a="1"/>
  <c r="AC235" i="15" a="1"/>
  <c r="C248" i="15" a="1"/>
  <c r="J242" i="15" a="1"/>
  <c r="AN250" i="15" a="1"/>
  <c r="BJ234" i="15" a="1"/>
  <c r="AJ246" i="15" a="1"/>
  <c r="S237" i="15" a="1"/>
  <c r="BE232" i="15" a="1"/>
  <c r="CG237" i="15" a="1"/>
  <c r="T239" i="15" a="1"/>
  <c r="AP240" i="15" a="1"/>
  <c r="AU244" i="15" a="1"/>
  <c r="BN238" i="15" a="1"/>
  <c r="AL235" i="15" a="1"/>
  <c r="AN243" i="15" a="1"/>
  <c r="AR237" i="15" a="1"/>
  <c r="BB234" i="15" a="1"/>
  <c r="AA242" i="15" a="1"/>
  <c r="BF273" i="15" a="1"/>
  <c r="BV233" i="15" a="1"/>
  <c r="AX244" i="15" a="1"/>
  <c r="G247" i="15" a="1"/>
  <c r="W246" i="15" a="1"/>
  <c r="BH239" i="15" a="1"/>
  <c r="BB241" i="15" a="1"/>
  <c r="AC231" i="15" a="1"/>
  <c r="M238" i="15" a="1"/>
  <c r="E233" i="15" a="1"/>
  <c r="BL239" i="15" a="1"/>
  <c r="BA238" i="15" a="1"/>
  <c r="AZ244" i="15" a="1"/>
  <c r="CO237" i="15" a="1"/>
  <c r="Y238" i="15" a="1"/>
  <c r="AO234" i="15" a="1"/>
  <c r="AW231" i="15" a="1"/>
  <c r="H243" i="15" a="1"/>
  <c r="AS237" i="15" a="1"/>
  <c r="AZ234" i="15" a="1"/>
  <c r="AS234" i="15" a="1"/>
  <c r="CN237" i="15" a="1"/>
  <c r="BD250" i="15" a="1"/>
  <c r="BW242" i="15" a="1"/>
  <c r="AE231" i="15" a="1"/>
  <c r="CC234" i="15" a="1"/>
  <c r="AE243" i="15" a="1"/>
  <c r="AY239" i="15" a="1"/>
  <c r="BF234" i="15" a="1"/>
  <c r="CQ236" i="15" a="1"/>
  <c r="O238" i="15" a="1"/>
  <c r="BW203" i="15" a="1"/>
  <c r="BW209" i="15" a="1"/>
  <c r="BW180" i="15" a="1"/>
  <c r="BW205" i="15" a="1"/>
  <c r="BW186" i="15" a="1"/>
  <c r="BW198" i="15" a="1"/>
  <c r="BW178" i="15" a="1"/>
  <c r="BW175" i="15" a="1"/>
  <c r="BW219" i="15" a="1"/>
  <c r="BW217" i="15" a="1"/>
  <c r="BW193" i="15" a="1"/>
  <c r="BW169" i="15" a="1"/>
  <c r="BW201" i="15" a="1"/>
  <c r="BW185" i="15" a="1"/>
  <c r="AR238" i="15" a="1"/>
  <c r="CB253" i="15" a="1"/>
  <c r="CR252" i="15" a="1"/>
  <c r="BK239" i="15" a="1"/>
  <c r="CE259" i="15" a="1"/>
  <c r="BE250" i="15" a="1"/>
  <c r="CE271" i="15" a="1"/>
  <c r="AE250" i="15" a="1"/>
  <c r="BP231" i="15" a="1"/>
  <c r="AB233" i="15" a="1"/>
  <c r="BQ232" i="15" a="1"/>
  <c r="AI237" i="15" a="1"/>
  <c r="BP236" i="15" a="1"/>
  <c r="V241" i="15" a="1"/>
  <c r="L244" i="15" a="1"/>
  <c r="BI235" i="15" a="1"/>
  <c r="AX241" i="15" a="1"/>
  <c r="O231" i="15" a="1"/>
  <c r="X269" i="15" a="1"/>
  <c r="U262" i="15" a="1"/>
  <c r="J282" i="15" a="1"/>
  <c r="BP246" i="15" a="1"/>
  <c r="BH231" i="15" a="1"/>
  <c r="CA251" i="15" a="1"/>
  <c r="CJ235" i="15" a="1"/>
  <c r="BG231" i="15" a="1"/>
  <c r="CF237" i="15" a="1"/>
  <c r="AO260" i="15" a="1"/>
  <c r="AF239" i="15" a="1"/>
  <c r="CQ240" i="15" a="1"/>
  <c r="AT243" i="15" a="1"/>
  <c r="BI231" i="15" a="1"/>
  <c r="CL237" i="15" a="1"/>
  <c r="CM231" i="15" a="1"/>
  <c r="E239" i="15" a="1"/>
  <c r="AF231" i="15" a="1"/>
  <c r="BR232" i="15" a="1"/>
  <c r="AA244" i="15" a="1"/>
  <c r="BX235" i="15" a="1"/>
  <c r="CE240" i="15" a="1"/>
  <c r="CG242" i="15" a="1"/>
  <c r="AW244" i="15" a="1"/>
  <c r="AZ245" i="15" a="1"/>
  <c r="Q242" i="15" a="1"/>
  <c r="BW166" i="15" a="1"/>
  <c r="BA232" i="15" a="1"/>
  <c r="BW235" i="15" a="1"/>
  <c r="Q240" i="15" a="1"/>
  <c r="BZ233" i="15" a="1"/>
  <c r="BM237" i="15" a="1"/>
  <c r="BX253" i="15" a="1"/>
  <c r="BL249" i="15" a="1"/>
  <c r="CL255" i="15" a="1"/>
  <c r="CE250" i="15" a="1"/>
  <c r="V259" i="15" a="1"/>
  <c r="AV233" i="15" a="1"/>
  <c r="U232" i="15" a="1"/>
  <c r="AO248" i="15" a="1"/>
  <c r="Y249" i="15" a="1"/>
  <c r="BY236" i="15" a="1"/>
  <c r="BM246" i="15" a="1"/>
  <c r="W244" i="15" a="1"/>
  <c r="CQ247" i="15" a="1"/>
  <c r="Q236" i="15" a="1"/>
  <c r="BF241" i="15" a="1"/>
  <c r="CH252" i="15" a="1"/>
  <c r="AG237" i="15" a="1"/>
  <c r="AU241" i="15" a="1"/>
  <c r="CO233" i="15" a="1"/>
  <c r="BJ253" i="15" a="1"/>
  <c r="BN236" i="15" a="1"/>
  <c r="CB240" i="15" a="1"/>
  <c r="Q233" i="15" a="1"/>
  <c r="AF247" i="15" a="1"/>
  <c r="BE240" i="15" a="1"/>
  <c r="BO231" i="15" a="1"/>
  <c r="AG268" i="15" a="1"/>
  <c r="AW242" i="15" a="1"/>
  <c r="J244" i="15" a="1"/>
  <c r="AQ234" i="15" a="1"/>
  <c r="CI253" i="15" a="1"/>
  <c r="BG235" i="15" a="1"/>
  <c r="BU239" i="15" a="1"/>
  <c r="BM234" i="15" a="1"/>
  <c r="BK238" i="15" a="1"/>
  <c r="BH242" i="15" a="1"/>
  <c r="AP232" i="15" a="1"/>
  <c r="BN246" i="15" a="1"/>
  <c r="BK243" i="15" a="1"/>
  <c r="U239" i="15" a="1"/>
  <c r="CH242" i="15" a="1"/>
  <c r="P239" i="15" a="1"/>
  <c r="AZ236" i="15" a="1"/>
  <c r="BS242" i="15" a="1"/>
  <c r="BC267" i="15" a="1"/>
  <c r="CI241" i="15" a="1"/>
  <c r="M243" i="15" a="1"/>
  <c r="AX234" i="15" a="1"/>
  <c r="BC249" i="15" a="1"/>
  <c r="CK248" i="15" a="1"/>
  <c r="AF248" i="15" a="1"/>
  <c r="AW235" i="15" a="1"/>
  <c r="CJ246" i="15" a="1"/>
  <c r="X242" i="15" a="1"/>
  <c r="AC241" i="15" a="1"/>
  <c r="CC244" i="15" a="1"/>
  <c r="BU242" i="15" a="1"/>
  <c r="CA245" i="15" a="1"/>
  <c r="S249" i="15" a="1"/>
  <c r="AI263" i="15" a="1"/>
  <c r="CG239" i="15" a="1"/>
  <c r="BW172" i="15" a="1"/>
  <c r="AI236" i="15" a="1"/>
  <c r="BN232" i="15" a="1"/>
  <c r="BD239" i="15" a="1"/>
  <c r="BW206" i="15" a="1"/>
  <c r="BW210" i="15" a="1"/>
  <c r="BW215" i="15" a="1"/>
  <c r="BW197" i="15" a="1"/>
  <c r="BX195" i="15" a="1"/>
  <c r="BX169" i="15" a="1"/>
  <c r="BX183" i="15" a="1"/>
  <c r="BX176" i="15" a="1"/>
  <c r="BX213" i="15" a="1"/>
  <c r="BX218" i="15" a="1"/>
  <c r="BX193" i="15" a="1"/>
  <c r="BX187" i="15" a="1"/>
  <c r="BX178" i="15" a="1"/>
  <c r="BX167" i="15" a="1"/>
  <c r="BX192" i="15" a="1"/>
  <c r="BX217" i="15" a="1"/>
  <c r="BX215" i="15" a="1"/>
  <c r="BX171" i="15" a="1"/>
  <c r="BX212" i="15" a="1"/>
  <c r="BX179" i="15" a="1"/>
  <c r="BX222" i="15" a="1"/>
  <c r="BX205" i="15" a="1"/>
  <c r="BX214" i="15" a="1"/>
  <c r="BX203" i="15" a="1"/>
  <c r="BX220" i="15" a="1"/>
  <c r="BX182" i="15" a="1"/>
  <c r="BX204" i="15" a="1"/>
  <c r="BX174" i="15" a="1"/>
  <c r="BX189" i="15" a="1"/>
  <c r="BX219" i="15" a="1"/>
  <c r="BX180" i="15" a="1"/>
  <c r="BX202" i="15" a="1"/>
  <c r="BX190" i="15" a="1"/>
  <c r="BX194" i="15" a="1"/>
  <c r="BX191" i="15" a="1"/>
  <c r="BX197" i="15" a="1"/>
  <c r="BX170" i="15" a="1"/>
  <c r="BX210" i="15" a="1"/>
  <c r="BX168" i="15" a="1"/>
  <c r="BX224" i="15" a="1"/>
  <c r="BX198" i="15" a="1"/>
  <c r="BX209" i="15" a="1"/>
  <c r="BX201" i="15" a="1"/>
  <c r="BX225" i="15" a="1"/>
  <c r="BX166" i="15" a="1"/>
  <c r="BX206" i="15" a="1"/>
  <c r="BX207" i="15" a="1"/>
  <c r="BX196" i="15" a="1"/>
  <c r="BX216" i="15" a="1"/>
  <c r="BX185" i="15" a="1"/>
  <c r="BX181" i="15" a="1"/>
  <c r="BX165" i="15" a="1"/>
  <c r="BX199" i="15" a="1"/>
  <c r="BX172" i="15" a="1"/>
  <c r="BX186" i="15" a="1"/>
  <c r="BX223" i="15" a="1"/>
  <c r="BX177" i="15" a="1"/>
  <c r="BX173" i="15" a="1"/>
  <c r="BX184" i="15" a="1"/>
  <c r="BX208" i="15" a="1"/>
  <c r="BX221" i="15" a="1"/>
  <c r="BX200" i="15" a="1"/>
  <c r="BX175" i="15" a="1"/>
  <c r="BX211" i="15" a="1"/>
  <c r="BX188" i="15" a="1"/>
  <c r="BW197" i="15" l="1"/>
  <c r="BW215" i="15"/>
  <c r="BW210" i="15"/>
  <c r="BW206" i="15"/>
  <c r="BD239" i="15"/>
  <c r="BN232" i="15"/>
  <c r="AI236" i="15"/>
  <c r="BW172" i="15"/>
  <c r="CG239" i="15"/>
  <c r="AI263" i="15"/>
  <c r="S249" i="15"/>
  <c r="CA245" i="15"/>
  <c r="BU242" i="15"/>
  <c r="CC244" i="15"/>
  <c r="AC241" i="15"/>
  <c r="X242" i="15"/>
  <c r="CJ246" i="15"/>
  <c r="AW235" i="15"/>
  <c r="AF248" i="15"/>
  <c r="CK248" i="15"/>
  <c r="BC249" i="15"/>
  <c r="AX234" i="15"/>
  <c r="M243" i="15"/>
  <c r="CI241" i="15"/>
  <c r="BC267" i="15"/>
  <c r="BS242" i="15"/>
  <c r="AZ236" i="15"/>
  <c r="P239" i="15"/>
  <c r="CH242" i="15"/>
  <c r="U239" i="15"/>
  <c r="BK243" i="15"/>
  <c r="BN246" i="15"/>
  <c r="AP232" i="15"/>
  <c r="BH242" i="15"/>
  <c r="BK238" i="15"/>
  <c r="BM234" i="15"/>
  <c r="BU239" i="15"/>
  <c r="BG235" i="15"/>
  <c r="CI253" i="15"/>
  <c r="AQ234" i="15"/>
  <c r="J244" i="15"/>
  <c r="AW242" i="15"/>
  <c r="AG268" i="15"/>
  <c r="BO231" i="15"/>
  <c r="BE240" i="15"/>
  <c r="AF247" i="15"/>
  <c r="Q233" i="15"/>
  <c r="CB240" i="15"/>
  <c r="BN236" i="15"/>
  <c r="BJ253" i="15"/>
  <c r="CO233" i="15"/>
  <c r="AU241" i="15"/>
  <c r="AG237" i="15"/>
  <c r="CH252" i="15"/>
  <c r="BF241" i="15"/>
  <c r="Q236" i="15"/>
  <c r="CQ247" i="15"/>
  <c r="W244" i="15"/>
  <c r="BM246" i="15"/>
  <c r="BY236" i="15"/>
  <c r="Y249" i="15"/>
  <c r="AO248" i="15"/>
  <c r="U232" i="15"/>
  <c r="AV233" i="15"/>
  <c r="V259" i="15"/>
  <c r="CE250" i="15"/>
  <c r="CL255" i="15"/>
  <c r="BL249" i="15"/>
  <c r="BX253" i="15"/>
  <c r="BM237" i="15"/>
  <c r="BZ233" i="15"/>
  <c r="Q240" i="15"/>
  <c r="BW235" i="15"/>
  <c r="BA232" i="15"/>
  <c r="BW166" i="15"/>
  <c r="Q242" i="15"/>
  <c r="AZ245" i="15"/>
  <c r="AW244" i="15"/>
  <c r="CG242" i="15"/>
  <c r="CE240" i="15"/>
  <c r="BX235" i="15"/>
  <c r="AA244" i="15"/>
  <c r="BR232" i="15"/>
  <c r="AF231" i="15"/>
  <c r="E239" i="15"/>
  <c r="CM231" i="15"/>
  <c r="CL237" i="15"/>
  <c r="BI231" i="15"/>
  <c r="AT243" i="15"/>
  <c r="CQ240" i="15"/>
  <c r="AF239" i="15"/>
  <c r="AO260" i="15"/>
  <c r="CF237" i="15"/>
  <c r="BG231" i="15"/>
  <c r="CJ235" i="15"/>
  <c r="CA251" i="15"/>
  <c r="BH231" i="15"/>
  <c r="BP246" i="15"/>
  <c r="J282" i="15"/>
  <c r="U262" i="15"/>
  <c r="X269" i="15"/>
  <c r="O231" i="15"/>
  <c r="AX241" i="15"/>
  <c r="BI235" i="15"/>
  <c r="L244" i="15"/>
  <c r="V241" i="15"/>
  <c r="BP236" i="15"/>
  <c r="AI237" i="15"/>
  <c r="BQ232" i="15"/>
  <c r="AB233" i="15"/>
  <c r="BP231" i="15"/>
  <c r="AE250" i="15"/>
  <c r="CE271" i="15"/>
  <c r="BE250" i="15"/>
  <c r="CE259" i="15"/>
  <c r="BK239" i="15"/>
  <c r="CR252" i="15"/>
  <c r="CB253" i="15"/>
  <c r="AR238" i="15"/>
  <c r="BW185" i="15"/>
  <c r="BW201" i="15"/>
  <c r="BW169" i="15"/>
  <c r="BW193" i="15"/>
  <c r="BW217" i="15"/>
  <c r="BW219" i="15"/>
  <c r="BW175" i="15"/>
  <c r="BW178" i="15"/>
  <c r="BW198" i="15"/>
  <c r="BW186" i="15"/>
  <c r="BW205" i="15"/>
  <c r="BW180" i="15"/>
  <c r="BW209" i="15"/>
  <c r="BW203" i="15"/>
  <c r="O238" i="15"/>
  <c r="CQ236" i="15"/>
  <c r="BF234" i="15"/>
  <c r="AY239" i="15"/>
  <c r="AE243" i="15"/>
  <c r="CC234" i="15"/>
  <c r="AE231" i="15"/>
  <c r="BW242" i="15"/>
  <c r="BD250" i="15"/>
  <c r="CN237" i="15"/>
  <c r="AS234" i="15"/>
  <c r="AZ234" i="15"/>
  <c r="AS237" i="15"/>
  <c r="H243" i="15"/>
  <c r="AW231" i="15"/>
  <c r="AO234" i="15"/>
  <c r="Y238" i="15"/>
  <c r="CO237" i="15"/>
  <c r="AZ244" i="15"/>
  <c r="BA238" i="15"/>
  <c r="BL239" i="15"/>
  <c r="E233" i="15"/>
  <c r="M238" i="15"/>
  <c r="AC231" i="15"/>
  <c r="BB241" i="15"/>
  <c r="BH239" i="15"/>
  <c r="W246" i="15"/>
  <c r="G247" i="15"/>
  <c r="AX244" i="15"/>
  <c r="BV233" i="15"/>
  <c r="BF273" i="15"/>
  <c r="AA242" i="15"/>
  <c r="BB234" i="15"/>
  <c r="AR237" i="15"/>
  <c r="AN243" i="15"/>
  <c r="AL235" i="15"/>
  <c r="BN238" i="15"/>
  <c r="AU244" i="15"/>
  <c r="AP240" i="15"/>
  <c r="T239" i="15"/>
  <c r="CG237" i="15"/>
  <c r="BE232" i="15"/>
  <c r="S237" i="15"/>
  <c r="AJ246" i="15"/>
  <c r="BJ234" i="15"/>
  <c r="AN250" i="15"/>
  <c r="J242" i="15"/>
  <c r="C248" i="15"/>
  <c r="AC235" i="15"/>
  <c r="CR237" i="15"/>
  <c r="BJ236" i="15"/>
  <c r="BK251" i="15"/>
  <c r="AT253" i="15"/>
  <c r="Z231" i="15"/>
  <c r="CI240" i="15"/>
  <c r="Z238" i="15"/>
  <c r="AT235" i="15"/>
  <c r="L234" i="15"/>
  <c r="O247" i="15"/>
  <c r="BS246" i="15"/>
  <c r="AZ243" i="15"/>
  <c r="E236" i="15"/>
  <c r="AD245" i="15"/>
  <c r="CH238" i="15"/>
  <c r="M236" i="15"/>
  <c r="BT234" i="15"/>
  <c r="CE247" i="15"/>
  <c r="AB249" i="15"/>
  <c r="Y251" i="15"/>
  <c r="AJ236" i="15"/>
  <c r="BE244" i="15"/>
  <c r="F250" i="15"/>
  <c r="AO232" i="15"/>
  <c r="BF249" i="15"/>
  <c r="W253" i="15"/>
  <c r="AG240" i="15"/>
  <c r="M248" i="15"/>
  <c r="C247" i="15"/>
  <c r="CJ254" i="15"/>
  <c r="N239" i="15"/>
  <c r="CI246" i="15"/>
  <c r="BW245" i="15"/>
  <c r="BA253" i="15"/>
  <c r="BR241" i="15"/>
  <c r="CJ234" i="15"/>
  <c r="Z271" i="15"/>
  <c r="L231" i="15"/>
  <c r="BS245" i="15"/>
  <c r="BX238" i="15"/>
  <c r="AP234" i="15"/>
  <c r="AR251" i="15"/>
  <c r="BC232" i="15"/>
  <c r="CC243" i="15"/>
  <c r="AX237" i="15"/>
  <c r="X231" i="15"/>
  <c r="I232" i="15"/>
  <c r="T257" i="15"/>
  <c r="AT241" i="15"/>
  <c r="AI239" i="15"/>
  <c r="CO238" i="15"/>
  <c r="BK237" i="15"/>
  <c r="BA239" i="15"/>
  <c r="O245" i="15"/>
  <c r="CK242" i="15"/>
  <c r="M232" i="15"/>
  <c r="M241" i="15"/>
  <c r="CE265" i="15"/>
  <c r="G231" i="15"/>
  <c r="CL239" i="15"/>
  <c r="AP246" i="15"/>
  <c r="H236" i="15"/>
  <c r="BE254" i="15"/>
  <c r="CE237" i="15"/>
  <c r="F233" i="15"/>
  <c r="CN245" i="15"/>
  <c r="CP237" i="15"/>
  <c r="T233" i="15"/>
  <c r="T242" i="15"/>
  <c r="BR264" i="15"/>
  <c r="AU246" i="15"/>
  <c r="AZ233" i="15"/>
  <c r="CB242" i="15"/>
  <c r="AJ267" i="15"/>
  <c r="BT232" i="15"/>
  <c r="BL241" i="15"/>
  <c r="AX249" i="15"/>
  <c r="AW239" i="15"/>
  <c r="O259" i="15"/>
  <c r="AE242" i="15"/>
  <c r="BU250" i="15"/>
  <c r="BP239" i="15"/>
  <c r="CI243" i="15"/>
  <c r="AD262" i="15"/>
  <c r="CD234" i="15"/>
  <c r="AM257" i="15"/>
  <c r="CN232" i="15"/>
  <c r="AL254" i="15"/>
  <c r="T274" i="15"/>
  <c r="CI249" i="15"/>
  <c r="O235" i="15"/>
  <c r="BD252" i="15"/>
  <c r="BU251" i="15"/>
  <c r="CQ235" i="15"/>
  <c r="O236" i="15"/>
  <c r="AX248" i="15"/>
  <c r="BV232" i="15"/>
  <c r="BN231" i="15"/>
  <c r="R241" i="15"/>
  <c r="BG241" i="15"/>
  <c r="BQ240" i="15"/>
  <c r="BZ243" i="15"/>
  <c r="S233" i="15"/>
  <c r="BY234" i="15"/>
  <c r="H251" i="15"/>
  <c r="CE231" i="15"/>
  <c r="CF234" i="15"/>
  <c r="Y234" i="15"/>
  <c r="CH237" i="15"/>
  <c r="CB248" i="15"/>
  <c r="J234" i="15"/>
  <c r="AX232" i="15"/>
  <c r="BK233" i="15"/>
  <c r="E250" i="15"/>
  <c r="S231" i="15"/>
  <c r="AE236" i="15"/>
  <c r="AH241" i="15"/>
  <c r="T245" i="15"/>
  <c r="AI240" i="15"/>
  <c r="CI234" i="15"/>
  <c r="BB244" i="15"/>
  <c r="BQ250" i="15"/>
  <c r="Q235" i="15"/>
  <c r="AL243" i="15"/>
  <c r="BI247" i="15"/>
  <c r="CL242" i="15"/>
  <c r="BV237" i="15"/>
  <c r="BL242" i="15"/>
  <c r="BD232" i="15"/>
  <c r="R249" i="15"/>
  <c r="AC257" i="15"/>
  <c r="AO250" i="15"/>
  <c r="AL242" i="15"/>
  <c r="CP255" i="15"/>
  <c r="E243" i="15"/>
  <c r="Z259" i="15"/>
  <c r="AU255" i="15"/>
  <c r="AT244" i="15"/>
  <c r="AA243" i="15"/>
  <c r="BB235" i="15"/>
  <c r="BR234" i="15"/>
  <c r="I242" i="15"/>
  <c r="BJ231" i="15"/>
  <c r="AX246" i="15"/>
  <c r="V234" i="15"/>
  <c r="CF246" i="15"/>
  <c r="CD232" i="15"/>
  <c r="AK250" i="15"/>
  <c r="AJ233" i="15"/>
  <c r="CH268" i="15"/>
  <c r="AF241" i="15"/>
  <c r="BZ238" i="15"/>
  <c r="Y239" i="15"/>
  <c r="BK250" i="15"/>
  <c r="CJ233" i="15"/>
  <c r="BE279" i="15"/>
  <c r="BC234" i="15"/>
  <c r="CQ248" i="15"/>
  <c r="F243" i="15"/>
  <c r="Z242" i="15"/>
  <c r="BN243" i="15"/>
  <c r="AS242" i="15"/>
  <c r="AE272" i="15"/>
  <c r="BR261" i="15"/>
  <c r="BP262" i="15"/>
  <c r="BE252" i="15"/>
  <c r="AO253" i="15"/>
  <c r="BE253" i="15"/>
  <c r="G255" i="15"/>
  <c r="Y269" i="15"/>
  <c r="N232" i="15"/>
  <c r="S248" i="15"/>
  <c r="H259" i="15"/>
  <c r="CQ265" i="15"/>
  <c r="L274" i="15"/>
  <c r="AB246" i="15"/>
  <c r="BW200" i="15"/>
  <c r="BW221" i="15"/>
  <c r="BW176" i="15"/>
  <c r="BW184" i="15"/>
  <c r="BW207" i="15"/>
  <c r="CC233" i="15"/>
  <c r="BW240" i="15"/>
  <c r="AC234" i="15"/>
  <c r="BB232" i="15"/>
  <c r="AH232" i="15"/>
  <c r="BT240" i="15"/>
  <c r="I238" i="15"/>
  <c r="AD258" i="15"/>
  <c r="CD256" i="15"/>
  <c r="AB235" i="15"/>
  <c r="BQ239" i="15"/>
  <c r="BT241" i="15"/>
  <c r="AZ231" i="15"/>
  <c r="CE236" i="15"/>
  <c r="BX241" i="15"/>
  <c r="BC244" i="15"/>
  <c r="BT238" i="15"/>
  <c r="R255" i="15"/>
  <c r="CG233" i="15"/>
  <c r="Y252" i="15"/>
  <c r="AD233" i="15"/>
  <c r="AJ242" i="15"/>
  <c r="BI243" i="15"/>
  <c r="BH233" i="15"/>
  <c r="AK244" i="15"/>
  <c r="BA267" i="15"/>
  <c r="BC245" i="15"/>
  <c r="BE247" i="15"/>
  <c r="Z265" i="15"/>
  <c r="F239" i="15"/>
  <c r="CJ240" i="15"/>
  <c r="AR243" i="15"/>
  <c r="R232" i="15"/>
  <c r="AH249" i="15"/>
  <c r="CN236" i="15"/>
  <c r="BG251" i="15"/>
  <c r="BQ233" i="15"/>
  <c r="BY247" i="15"/>
  <c r="I239" i="15"/>
  <c r="AW245" i="15"/>
  <c r="K233" i="15"/>
  <c r="BN248" i="15"/>
  <c r="BH246" i="15"/>
  <c r="AG232" i="15"/>
  <c r="AO252" i="15"/>
  <c r="BG234" i="15"/>
  <c r="C245" i="15"/>
  <c r="CB233" i="15"/>
  <c r="L266" i="15"/>
  <c r="BX240" i="15"/>
  <c r="BU240" i="15"/>
  <c r="AM239" i="15"/>
  <c r="BL247" i="15"/>
  <c r="Y257" i="15"/>
  <c r="AA233" i="15"/>
  <c r="BL243" i="15"/>
  <c r="CR240" i="15"/>
  <c r="W238" i="15"/>
  <c r="CD236" i="15"/>
  <c r="BP244" i="15"/>
  <c r="CM251" i="15"/>
  <c r="CK231" i="15"/>
  <c r="BL234" i="15"/>
  <c r="N253" i="15"/>
  <c r="BK241" i="15"/>
  <c r="CE238" i="15"/>
  <c r="AW237" i="15"/>
  <c r="AG245" i="15"/>
  <c r="Y253" i="15"/>
  <c r="BO233" i="15"/>
  <c r="CE241" i="15"/>
  <c r="BQ237" i="15"/>
  <c r="C254" i="15"/>
  <c r="CK245" i="15"/>
  <c r="BB253" i="15"/>
  <c r="CN238" i="15"/>
  <c r="BL252" i="15"/>
  <c r="CG252" i="15"/>
  <c r="BG272" i="15"/>
  <c r="BU237" i="15"/>
  <c r="H252" i="15"/>
  <c r="AC252" i="15"/>
  <c r="BX265" i="15"/>
  <c r="AF236" i="15"/>
  <c r="S243" i="15"/>
  <c r="BW233" i="15"/>
  <c r="AW236" i="15"/>
  <c r="BY254" i="15"/>
  <c r="CL247" i="15"/>
  <c r="P237" i="15"/>
  <c r="AE248" i="15"/>
  <c r="BF246" i="15"/>
  <c r="BM243" i="15"/>
  <c r="AR239" i="15"/>
  <c r="AH246" i="15"/>
  <c r="CI236" i="15"/>
  <c r="BN244" i="15"/>
  <c r="BE251" i="15"/>
  <c r="AD241" i="15"/>
  <c r="AQ240" i="15"/>
  <c r="CH232" i="15"/>
  <c r="CP253" i="15"/>
  <c r="AO242" i="15"/>
  <c r="CO236" i="15"/>
  <c r="BE249" i="15"/>
  <c r="BX249" i="15"/>
  <c r="W237" i="15"/>
  <c r="AM232" i="15"/>
  <c r="CK251" i="15"/>
  <c r="BD233" i="15"/>
  <c r="AG234" i="15"/>
  <c r="AK243" i="15"/>
  <c r="W239" i="15"/>
  <c r="CA255" i="15"/>
  <c r="AV243" i="15"/>
  <c r="G238" i="15"/>
  <c r="BW251" i="15"/>
  <c r="BW231" i="15"/>
  <c r="BW252" i="15"/>
  <c r="BO238" i="15"/>
  <c r="Q245" i="15"/>
  <c r="U231" i="15"/>
  <c r="CL238" i="15"/>
  <c r="BX234" i="15"/>
  <c r="AR249" i="15"/>
  <c r="BW238" i="15"/>
  <c r="BE239" i="15"/>
  <c r="AQ235" i="15"/>
  <c r="M252" i="15"/>
  <c r="G237" i="15"/>
  <c r="AO251" i="15"/>
  <c r="BW249" i="15"/>
  <c r="J243" i="15"/>
  <c r="U247" i="15"/>
  <c r="CF241" i="15"/>
  <c r="AC250" i="15"/>
  <c r="CF232" i="15"/>
  <c r="BA231" i="15"/>
  <c r="U250" i="15"/>
  <c r="S232" i="15"/>
  <c r="R251" i="15"/>
  <c r="CJ251" i="15"/>
  <c r="CR231" i="15"/>
  <c r="CL233" i="15"/>
  <c r="E232" i="15"/>
  <c r="AK233" i="15"/>
  <c r="R244" i="15"/>
  <c r="CN239" i="15"/>
  <c r="BW170" i="15"/>
  <c r="AU236" i="15"/>
  <c r="BG244" i="15"/>
  <c r="AF235" i="15"/>
  <c r="AG256" i="15"/>
  <c r="Q243" i="15"/>
  <c r="BD243" i="15"/>
  <c r="AL234" i="15"/>
  <c r="F237" i="15"/>
  <c r="AV255" i="15"/>
  <c r="BY233" i="15"/>
  <c r="X243" i="15"/>
  <c r="BI234" i="15"/>
  <c r="CL254" i="15"/>
  <c r="AN240" i="15"/>
  <c r="AX238" i="15"/>
  <c r="L239" i="15"/>
  <c r="BD254" i="15"/>
  <c r="AY231" i="15"/>
  <c r="AO240" i="15"/>
  <c r="CO246" i="15"/>
  <c r="CP232" i="15"/>
  <c r="BL240" i="15"/>
  <c r="AX236" i="15"/>
  <c r="AQ254" i="15"/>
  <c r="BG232" i="15"/>
  <c r="BY235" i="15"/>
  <c r="CF248" i="15"/>
  <c r="AB244" i="15"/>
  <c r="CO258" i="15"/>
  <c r="AL231" i="15"/>
  <c r="CP258" i="15"/>
  <c r="BF239" i="15"/>
  <c r="AK235" i="15"/>
  <c r="Y240" i="15"/>
  <c r="AA236" i="15"/>
  <c r="Z247" i="15"/>
  <c r="BP257" i="15"/>
  <c r="U256" i="15"/>
  <c r="I236" i="15"/>
  <c r="U242" i="15"/>
  <c r="AA240" i="15"/>
  <c r="AI234" i="15"/>
  <c r="AS266" i="15"/>
  <c r="AG243" i="15"/>
  <c r="AZ272" i="15"/>
  <c r="AU238" i="15"/>
  <c r="AG282" i="15"/>
  <c r="CD243" i="15"/>
  <c r="BT235" i="15"/>
  <c r="CM239" i="15"/>
  <c r="AR250" i="15"/>
  <c r="AS236" i="15"/>
  <c r="CF245" i="15"/>
  <c r="AV231" i="15"/>
  <c r="L233" i="15"/>
  <c r="AY232" i="15"/>
  <c r="AT237" i="15"/>
  <c r="BM241" i="15"/>
  <c r="AM249" i="15"/>
  <c r="AF242" i="15"/>
  <c r="C237" i="15"/>
  <c r="AN247" i="15"/>
  <c r="BY245" i="15"/>
  <c r="W252" i="15"/>
  <c r="CH245" i="15"/>
  <c r="U251" i="15"/>
  <c r="AM272" i="15"/>
  <c r="BS271" i="15"/>
  <c r="CN248" i="15"/>
  <c r="BY243" i="15"/>
  <c r="CQ259" i="15"/>
  <c r="J269" i="15"/>
  <c r="BP251" i="15"/>
  <c r="BF242" i="15"/>
  <c r="CO256" i="15"/>
  <c r="BW192" i="15"/>
  <c r="BW220" i="15"/>
  <c r="BW179" i="15"/>
  <c r="BW183" i="15"/>
  <c r="BW224" i="15"/>
  <c r="BE238" i="15"/>
  <c r="N252" i="15"/>
  <c r="BA249" i="15"/>
  <c r="BC235" i="15"/>
  <c r="CH240" i="15"/>
  <c r="AU237" i="15"/>
  <c r="CA232" i="15"/>
  <c r="I235" i="15"/>
  <c r="C244" i="15"/>
  <c r="BS235" i="15"/>
  <c r="AH238" i="15"/>
  <c r="AE233" i="15"/>
  <c r="R238" i="15"/>
  <c r="BP232" i="15"/>
  <c r="CR241" i="15"/>
  <c r="BE242" i="15"/>
  <c r="G240" i="15"/>
  <c r="BD236" i="15"/>
  <c r="Z235" i="15"/>
  <c r="AE246" i="15"/>
  <c r="Q238" i="15"/>
  <c r="BR243" i="15"/>
  <c r="CB278" i="15"/>
  <c r="P236" i="15"/>
  <c r="CR242" i="15"/>
  <c r="AY244" i="15"/>
  <c r="J239" i="15"/>
  <c r="CG267" i="15"/>
  <c r="BR259" i="15"/>
  <c r="AG250" i="15"/>
  <c r="U254" i="15"/>
  <c r="K248" i="15"/>
  <c r="CC253" i="15"/>
  <c r="BJ240" i="15"/>
  <c r="T240" i="15"/>
  <c r="AZ238" i="15"/>
  <c r="BN239" i="15"/>
  <c r="L280" i="15"/>
  <c r="AU232" i="15"/>
  <c r="CA231" i="15"/>
  <c r="CN251" i="15"/>
  <c r="CF239" i="15"/>
  <c r="BK245" i="15"/>
  <c r="BS236" i="15"/>
  <c r="CB235" i="15"/>
  <c r="CI235" i="15"/>
  <c r="AA251" i="15"/>
  <c r="W236" i="15"/>
  <c r="CA236" i="15"/>
  <c r="F240" i="15"/>
  <c r="U243" i="15"/>
  <c r="G239" i="15"/>
  <c r="AF243" i="15"/>
  <c r="AQ251" i="15"/>
  <c r="AQ252" i="15"/>
  <c r="E244" i="15"/>
  <c r="N240" i="15"/>
  <c r="BV240" i="15"/>
  <c r="J246" i="15"/>
  <c r="AA253" i="15"/>
  <c r="AT240" i="15"/>
  <c r="AD270" i="15"/>
  <c r="BQ244" i="15"/>
  <c r="AX239" i="15"/>
  <c r="BO234" i="15"/>
  <c r="AO235" i="15"/>
  <c r="CK235" i="15"/>
  <c r="AZ248" i="15"/>
  <c r="R257" i="15"/>
  <c r="BB248" i="15"/>
  <c r="BR250" i="15"/>
  <c r="CK244" i="15"/>
  <c r="CO261" i="15"/>
  <c r="CC271" i="15"/>
  <c r="AB253" i="15"/>
  <c r="L250" i="15"/>
  <c r="H248" i="15"/>
  <c r="Z252" i="15"/>
  <c r="CD276" i="15"/>
  <c r="BW167" i="15"/>
  <c r="BW202" i="15"/>
  <c r="BW181" i="15"/>
  <c r="BW204" i="15"/>
  <c r="BW196" i="15"/>
  <c r="BW187" i="15"/>
  <c r="BW208" i="15"/>
  <c r="BW174" i="15"/>
  <c r="BW194" i="15"/>
  <c r="BW173" i="15"/>
  <c r="BW182" i="15"/>
  <c r="BW199" i="15"/>
  <c r="BW171" i="15"/>
  <c r="BW189" i="15"/>
  <c r="BM244" i="15"/>
  <c r="AS232" i="15"/>
  <c r="CE239" i="15"/>
  <c r="BX244" i="15"/>
  <c r="W233" i="15"/>
  <c r="AR235" i="15"/>
  <c r="BA242" i="15"/>
  <c r="AK254" i="15"/>
  <c r="K240" i="15"/>
  <c r="K254" i="15"/>
  <c r="AF232" i="15"/>
  <c r="F259" i="15"/>
  <c r="N242" i="15"/>
  <c r="M233" i="15"/>
  <c r="H239" i="15"/>
  <c r="Z236" i="15"/>
  <c r="AR236" i="15"/>
  <c r="AT260" i="15"/>
  <c r="AJ244" i="15"/>
  <c r="BX239" i="15"/>
  <c r="BL232" i="15"/>
  <c r="AL237" i="15"/>
  <c r="N243" i="15"/>
  <c r="CD241" i="15"/>
  <c r="BW165" i="15"/>
  <c r="CC231" i="15"/>
  <c r="J236" i="15"/>
  <c r="BS253" i="15"/>
  <c r="AE238" i="15"/>
  <c r="BW211" i="15"/>
  <c r="BW188" i="15"/>
  <c r="BW190" i="15"/>
  <c r="BW225" i="15"/>
  <c r="BW222" i="15"/>
  <c r="BW218" i="15"/>
  <c r="BW191" i="15"/>
  <c r="BW214" i="15"/>
  <c r="BW213" i="15"/>
  <c r="BW212" i="15"/>
  <c r="BW223" i="15"/>
  <c r="BW216" i="15"/>
  <c r="BW177" i="15"/>
  <c r="BW195" i="15"/>
  <c r="V250" i="15"/>
  <c r="F234" i="15"/>
  <c r="AU231" i="15"/>
  <c r="AE245" i="15"/>
  <c r="AH239" i="15"/>
  <c r="BG240" i="15"/>
  <c r="CG249" i="15"/>
  <c r="G236" i="15"/>
  <c r="CK241" i="15"/>
  <c r="AW234" i="15"/>
  <c r="AH231" i="15"/>
  <c r="AP237" i="15"/>
  <c r="CD237" i="15"/>
  <c r="BE234" i="15"/>
  <c r="CH235" i="15"/>
  <c r="K241" i="15"/>
  <c r="I234" i="15"/>
  <c r="BI238" i="15"/>
  <c r="AK242" i="15"/>
  <c r="AO241" i="15"/>
  <c r="AY236" i="15"/>
  <c r="BF236" i="15"/>
  <c r="CH234" i="15"/>
  <c r="BC247" i="15"/>
  <c r="CL236" i="15"/>
  <c r="AL240" i="15"/>
  <c r="AD243" i="15"/>
  <c r="AG242" i="15"/>
  <c r="CA238" i="15"/>
  <c r="P231" i="15"/>
  <c r="BI232" i="15"/>
  <c r="L237" i="15"/>
  <c r="S271" i="15"/>
  <c r="CO232" i="15"/>
  <c r="I268" i="15"/>
  <c r="X241" i="15"/>
  <c r="Y232" i="15"/>
  <c r="AC236" i="15"/>
  <c r="CN249" i="15"/>
  <c r="F242" i="15"/>
  <c r="AL250" i="15"/>
  <c r="BS256" i="15"/>
  <c r="BK242" i="15"/>
  <c r="AT232" i="15"/>
  <c r="CE242" i="15"/>
  <c r="AF266" i="15"/>
  <c r="BF243" i="15"/>
  <c r="AL251" i="15"/>
  <c r="R233" i="15"/>
  <c r="AX243" i="15"/>
  <c r="P242" i="15"/>
  <c r="CC247" i="15"/>
  <c r="BT263" i="15"/>
  <c r="AN235" i="15"/>
  <c r="J232" i="15"/>
  <c r="BU243" i="15"/>
  <c r="CO240" i="15"/>
  <c r="BG239" i="15"/>
  <c r="O248" i="15"/>
  <c r="AY259" i="15"/>
  <c r="N238" i="15"/>
  <c r="BS247" i="15"/>
  <c r="AD259" i="15"/>
  <c r="AN244" i="15"/>
  <c r="BH241" i="15"/>
  <c r="Z240" i="15"/>
  <c r="AL249" i="15"/>
  <c r="AI260" i="15"/>
  <c r="C239" i="15"/>
  <c r="BR233" i="15"/>
  <c r="W243" i="15"/>
  <c r="M273" i="15"/>
  <c r="CM254" i="15"/>
  <c r="K264" i="15"/>
  <c r="BI264" i="15"/>
  <c r="BY246" i="15"/>
  <c r="V257" i="15"/>
  <c r="E267" i="15"/>
  <c r="BW264" i="15"/>
  <c r="BE245" i="15"/>
  <c r="F260" i="15"/>
  <c r="BF262" i="15"/>
  <c r="BP259" i="15"/>
  <c r="BD244" i="15"/>
  <c r="BR249" i="15"/>
  <c r="CL241" i="15"/>
  <c r="N231" i="15"/>
  <c r="AL274" i="15"/>
  <c r="BU233" i="15"/>
  <c r="AI232" i="15"/>
  <c r="BY242" i="15"/>
  <c r="BM242" i="15"/>
  <c r="BN241" i="15"/>
  <c r="BK248" i="15"/>
  <c r="O243" i="15"/>
  <c r="BL235" i="15"/>
  <c r="R246" i="15"/>
  <c r="BC233" i="15"/>
  <c r="I258" i="15"/>
  <c r="CR238" i="15"/>
  <c r="AP233" i="15"/>
  <c r="K244" i="15"/>
  <c r="V268" i="15"/>
  <c r="Z234" i="15"/>
  <c r="AU242" i="15"/>
  <c r="L251" i="15"/>
  <c r="AK234" i="15"/>
  <c r="BR242" i="15"/>
  <c r="BD238" i="15"/>
  <c r="BL257" i="15"/>
  <c r="BA241" i="15"/>
  <c r="CB239" i="15"/>
  <c r="J235" i="15"/>
  <c r="BU244" i="15"/>
  <c r="AN251" i="15"/>
  <c r="AG235" i="15"/>
  <c r="BB243" i="15"/>
  <c r="CO247" i="15"/>
  <c r="AS243" i="15"/>
  <c r="CO235" i="15"/>
  <c r="U244" i="15"/>
  <c r="W249" i="15"/>
  <c r="K236" i="15"/>
  <c r="AR244" i="15"/>
  <c r="AD240" i="15"/>
  <c r="G261" i="15"/>
  <c r="Y245" i="15"/>
  <c r="BT231" i="15"/>
  <c r="CL240" i="15"/>
  <c r="Z262" i="15"/>
  <c r="AA234" i="15"/>
  <c r="S286" i="15"/>
  <c r="AP275" i="15"/>
  <c r="CP246" i="15"/>
  <c r="AP269" i="15"/>
  <c r="CH249" i="15"/>
  <c r="CL274" i="15"/>
  <c r="BP233" i="15"/>
  <c r="BO244" i="15"/>
  <c r="AE257" i="15"/>
  <c r="AM234" i="15"/>
  <c r="W231" i="15"/>
  <c r="K231" i="15"/>
  <c r="K232" i="15"/>
  <c r="AB231" i="15"/>
  <c r="CG240" i="15"/>
  <c r="CD239" i="15"/>
  <c r="CD263" i="15"/>
  <c r="CA237" i="15"/>
  <c r="AK240" i="15"/>
  <c r="AG244" i="15"/>
  <c r="R239" i="15"/>
  <c r="BH236" i="15"/>
  <c r="R231" i="15"/>
  <c r="C234" i="15"/>
  <c r="AM235" i="15"/>
  <c r="BG242" i="15"/>
  <c r="H240" i="15"/>
  <c r="AI231" i="15"/>
  <c r="CM242" i="15"/>
  <c r="BX237" i="15"/>
  <c r="Y235" i="15"/>
  <c r="AB279" i="15"/>
  <c r="BV236" i="15"/>
  <c r="AJ234" i="15"/>
  <c r="T244" i="15"/>
  <c r="BF232" i="15"/>
  <c r="BO237" i="15"/>
  <c r="CE232" i="15"/>
  <c r="BH245" i="15"/>
  <c r="BZ237" i="15"/>
  <c r="H233" i="15"/>
  <c r="C242" i="15"/>
  <c r="BN261" i="15"/>
  <c r="L245" i="15"/>
  <c r="AR233" i="15"/>
  <c r="AM264" i="15"/>
  <c r="AV241" i="15"/>
  <c r="AG239" i="15"/>
  <c r="O242" i="15"/>
  <c r="E234" i="15"/>
  <c r="X238" i="15"/>
  <c r="R240" i="15"/>
  <c r="CF238" i="15"/>
  <c r="BH244" i="15"/>
  <c r="AS257" i="15"/>
  <c r="BO258" i="15"/>
  <c r="CH255" i="15"/>
  <c r="BE235" i="15"/>
  <c r="CD248" i="15"/>
  <c r="CQ238" i="15"/>
  <c r="AD242" i="15"/>
  <c r="BH243" i="15"/>
  <c r="AR231" i="15"/>
  <c r="AL241" i="15"/>
  <c r="M234" i="15"/>
  <c r="AG231" i="15"/>
  <c r="AV242" i="15"/>
  <c r="AN232" i="15"/>
  <c r="CA248" i="15"/>
  <c r="CE255" i="15"/>
  <c r="K235" i="15"/>
  <c r="AJ239" i="15"/>
  <c r="BC243" i="15"/>
  <c r="P258" i="15"/>
  <c r="V244" i="15"/>
  <c r="BZ234" i="15"/>
  <c r="CL246" i="15"/>
  <c r="AS235" i="15"/>
  <c r="T248" i="15"/>
  <c r="BQ249" i="15"/>
  <c r="AJ240" i="15"/>
  <c r="Q239" i="15"/>
  <c r="CP239" i="15"/>
  <c r="CQ254" i="15"/>
  <c r="T260" i="15"/>
  <c r="CG253" i="15"/>
  <c r="CO250" i="15"/>
  <c r="AW254" i="15"/>
  <c r="C241" i="15"/>
  <c r="BY248" i="15"/>
  <c r="AM248" i="15"/>
  <c r="BH252" i="15"/>
  <c r="BZ239" i="15"/>
  <c r="BF247" i="15"/>
  <c r="AN252" i="15"/>
  <c r="CB255" i="15"/>
  <c r="AH270" i="15"/>
  <c r="AT246" i="15"/>
  <c r="AS252" i="15"/>
  <c r="O262" i="15"/>
  <c r="AT249" i="15"/>
  <c r="AQ253" i="15"/>
  <c r="AP270" i="15"/>
  <c r="K263" i="15"/>
  <c r="AP243" i="15"/>
  <c r="H242" i="15"/>
  <c r="BM247" i="15"/>
  <c r="AK262" i="15"/>
  <c r="CH251" i="15"/>
  <c r="BG261" i="15"/>
  <c r="AA249" i="15"/>
  <c r="AZ275" i="15"/>
  <c r="AY258" i="15"/>
  <c r="CJ244" i="15"/>
  <c r="AM250" i="15"/>
  <c r="T256" i="15"/>
  <c r="T251" i="15"/>
  <c r="AN253" i="15"/>
  <c r="AM240" i="15"/>
  <c r="BS237" i="15"/>
  <c r="CM234" i="15"/>
  <c r="CI232" i="15"/>
  <c r="BF244" i="15"/>
  <c r="BP245" i="15"/>
  <c r="C243" i="15"/>
  <c r="AU234" i="15"/>
  <c r="BZ280" i="15"/>
  <c r="CB261" i="15"/>
  <c r="Z248" i="15"/>
  <c r="CO244" i="15"/>
  <c r="AQ258" i="15"/>
  <c r="BJ248" i="15"/>
  <c r="BI246" i="15"/>
  <c r="CJ258" i="15"/>
  <c r="AZ267" i="15"/>
  <c r="X236" i="15"/>
  <c r="BL233" i="15"/>
  <c r="AS244" i="15"/>
  <c r="K243" i="15"/>
  <c r="BS249" i="15"/>
  <c r="AL245" i="15"/>
  <c r="CO251" i="15"/>
  <c r="CP262" i="15"/>
  <c r="BY249" i="15"/>
  <c r="BF251" i="15"/>
  <c r="H278" i="15"/>
  <c r="AN249" i="15"/>
  <c r="AO264" i="15"/>
  <c r="E235" i="15"/>
  <c r="CQ234" i="15"/>
  <c r="AL236" i="15"/>
  <c r="AG247" i="15"/>
  <c r="BW244" i="15"/>
  <c r="BL254" i="15"/>
  <c r="CA257" i="15"/>
  <c r="BF248" i="15"/>
  <c r="AL259" i="15"/>
  <c r="R247" i="15"/>
  <c r="BQ267" i="15"/>
  <c r="Y237" i="15"/>
  <c r="V245" i="15"/>
  <c r="C251" i="15"/>
  <c r="CE267" i="15"/>
  <c r="S241" i="15"/>
  <c r="AD252" i="15"/>
  <c r="BX263" i="15"/>
  <c r="AN246" i="15"/>
  <c r="BM239" i="15"/>
  <c r="BC253" i="15"/>
  <c r="AM265" i="15"/>
  <c r="M245" i="15"/>
  <c r="AT238" i="15"/>
  <c r="BB247" i="15"/>
  <c r="AW268" i="15"/>
  <c r="BP250" i="15"/>
  <c r="AD239" i="15"/>
  <c r="J247" i="15"/>
  <c r="BQ248" i="15"/>
  <c r="BG247" i="15"/>
  <c r="BA268" i="15"/>
  <c r="AV251" i="15"/>
  <c r="E278" i="15"/>
  <c r="CI254" i="15"/>
  <c r="M275" i="15"/>
  <c r="BI257" i="15"/>
  <c r="V270" i="15"/>
  <c r="AC268" i="15"/>
  <c r="BP252" i="15"/>
  <c r="BN263" i="15"/>
  <c r="AP249" i="15"/>
  <c r="AN263" i="15"/>
  <c r="O253" i="15"/>
  <c r="AC274" i="15"/>
  <c r="X274" i="15"/>
  <c r="CC269" i="15"/>
  <c r="L259" i="15"/>
  <c r="AM263" i="15"/>
  <c r="BV244" i="15"/>
  <c r="BJ246" i="15"/>
  <c r="AX263" i="15"/>
  <c r="BW253" i="15"/>
  <c r="AA261" i="15"/>
  <c r="AJ247" i="15"/>
  <c r="CL260" i="15"/>
  <c r="BS255" i="15"/>
  <c r="BO262" i="15"/>
  <c r="AE256" i="15"/>
  <c r="CL249" i="15"/>
  <c r="BY250" i="15"/>
  <c r="CH284" i="15"/>
  <c r="BS259" i="15"/>
  <c r="AF283" i="15"/>
  <c r="BC263" i="15"/>
  <c r="BH269" i="15"/>
  <c r="BZ257" i="15"/>
  <c r="AA260" i="15"/>
  <c r="H268" i="15"/>
  <c r="AL265" i="15"/>
  <c r="AE270" i="15"/>
  <c r="F270" i="15"/>
  <c r="CA271" i="15"/>
  <c r="BN242" i="15"/>
  <c r="CK249" i="15"/>
  <c r="BA234" i="15"/>
  <c r="AJ237" i="15"/>
  <c r="CC252" i="15"/>
  <c r="BU234" i="15"/>
  <c r="V240" i="15"/>
  <c r="G235" i="15"/>
  <c r="K242" i="15"/>
  <c r="CF235" i="15"/>
  <c r="BN233" i="15"/>
  <c r="CB232" i="15"/>
  <c r="AV235" i="15"/>
  <c r="BT251" i="15"/>
  <c r="F232" i="15"/>
  <c r="I231" i="15"/>
  <c r="Z233" i="15"/>
  <c r="AW243" i="15"/>
  <c r="BZ252" i="15"/>
  <c r="AJ235" i="15"/>
  <c r="CG238" i="15"/>
  <c r="V237" i="15"/>
  <c r="BU235" i="15"/>
  <c r="AS233" i="15"/>
  <c r="BR237" i="15"/>
  <c r="AC237" i="15"/>
  <c r="BH258" i="15"/>
  <c r="AC238" i="15"/>
  <c r="CB231" i="15"/>
  <c r="AX242" i="15"/>
  <c r="BR239" i="15"/>
  <c r="AJ238" i="15"/>
  <c r="T246" i="15"/>
  <c r="AW256" i="15"/>
  <c r="AD232" i="15"/>
  <c r="BI242" i="15"/>
  <c r="CO239" i="15"/>
  <c r="T237" i="15"/>
  <c r="CA235" i="15"/>
  <c r="H250" i="15"/>
  <c r="AW252" i="15"/>
  <c r="CP231" i="15"/>
  <c r="CI242" i="15"/>
  <c r="BO250" i="15"/>
  <c r="J237" i="15"/>
  <c r="M235" i="15"/>
  <c r="C233" i="15"/>
  <c r="AH243" i="15"/>
  <c r="CO241" i="15"/>
  <c r="AW247" i="15"/>
  <c r="CQ260" i="15"/>
  <c r="X235" i="15"/>
  <c r="CG231" i="15"/>
  <c r="BE243" i="15"/>
  <c r="BY240" i="15"/>
  <c r="AQ239" i="15"/>
  <c r="BX247" i="15"/>
  <c r="BQ257" i="15"/>
  <c r="CM237" i="15"/>
  <c r="CR246" i="15"/>
  <c r="AM258" i="15"/>
  <c r="X244" i="15"/>
  <c r="AR241" i="15"/>
  <c r="J240" i="15"/>
  <c r="F249" i="15"/>
  <c r="BA258" i="15"/>
  <c r="BG233" i="15"/>
  <c r="AI244" i="15"/>
  <c r="BO241" i="15"/>
  <c r="CI238" i="15"/>
  <c r="BA237" i="15"/>
  <c r="AM245" i="15"/>
  <c r="AG253" i="15"/>
  <c r="CQ233" i="15"/>
  <c r="AO237" i="15"/>
  <c r="BR254" i="15"/>
  <c r="AH242" i="15"/>
  <c r="BB239" i="15"/>
  <c r="T238" i="15"/>
  <c r="C246" i="15"/>
  <c r="BZ255" i="15"/>
  <c r="U234" i="15"/>
  <c r="BB242" i="15"/>
  <c r="AN238" i="15"/>
  <c r="BQ256" i="15"/>
  <c r="AS255" i="15"/>
  <c r="U255" i="15"/>
  <c r="AV262" i="15"/>
  <c r="BQ241" i="15"/>
  <c r="BK254" i="15"/>
  <c r="E253" i="15"/>
  <c r="CC255" i="15"/>
  <c r="AX240" i="15"/>
  <c r="AZ253" i="15"/>
  <c r="BW254" i="15"/>
  <c r="AP256" i="15"/>
  <c r="CA241" i="15"/>
  <c r="V248" i="15"/>
  <c r="AQ236" i="15"/>
  <c r="Z239" i="15"/>
  <c r="CA250" i="15"/>
  <c r="BW258" i="15"/>
  <c r="CK239" i="15"/>
  <c r="F244" i="15"/>
  <c r="AD237" i="15"/>
  <c r="M240" i="15"/>
  <c r="BC258" i="15"/>
  <c r="BY232" i="15"/>
  <c r="BD241" i="15"/>
  <c r="AO236" i="15"/>
  <c r="U233" i="15"/>
  <c r="AN256" i="15"/>
  <c r="BU241" i="15"/>
  <c r="U238" i="15"/>
  <c r="AK238" i="15"/>
  <c r="BR231" i="15"/>
  <c r="AU250" i="15"/>
  <c r="S234" i="15"/>
  <c r="CN235" i="15"/>
  <c r="BK240" i="15"/>
  <c r="AF238" i="15"/>
  <c r="AH233" i="15"/>
  <c r="BF233" i="15"/>
  <c r="AS231" i="15"/>
  <c r="CM241" i="15"/>
  <c r="BJ241" i="15"/>
  <c r="CA240" i="15"/>
  <c r="AU243" i="15"/>
  <c r="L261" i="15"/>
  <c r="BO240" i="15"/>
  <c r="CJ250" i="15"/>
  <c r="Y236" i="15"/>
  <c r="BU236" i="15"/>
  <c r="AB236" i="15"/>
  <c r="AC232" i="15"/>
  <c r="BX236" i="15"/>
  <c r="BQ242" i="15"/>
  <c r="X250" i="15"/>
  <c r="H263" i="15"/>
  <c r="Y242" i="15"/>
  <c r="BL231" i="15"/>
  <c r="AQ244" i="15"/>
  <c r="BD240" i="15"/>
  <c r="CJ239" i="15"/>
  <c r="O240" i="15"/>
  <c r="L242" i="15"/>
  <c r="BC261" i="15"/>
  <c r="CR239" i="15"/>
  <c r="CK246" i="15"/>
  <c r="AQ231" i="15"/>
  <c r="BR235" i="15"/>
  <c r="AL232" i="15"/>
  <c r="AV232" i="15"/>
  <c r="CN247" i="15"/>
  <c r="P275" i="15"/>
  <c r="AE244" i="15"/>
  <c r="CL234" i="15"/>
  <c r="CC232" i="15"/>
  <c r="R243" i="15"/>
  <c r="BY241" i="15"/>
  <c r="Q247" i="15"/>
  <c r="F264" i="15"/>
  <c r="H235" i="15"/>
  <c r="BS231" i="15"/>
  <c r="AO243" i="15"/>
  <c r="BI240" i="15"/>
  <c r="AA239" i="15"/>
  <c r="AR247" i="15"/>
  <c r="R256" i="15"/>
  <c r="AQ237" i="15"/>
  <c r="AD244" i="15"/>
  <c r="AV257" i="15"/>
  <c r="AY240" i="15"/>
  <c r="BB238" i="15"/>
  <c r="BV235" i="15"/>
  <c r="AN234" i="15"/>
  <c r="AQ247" i="15"/>
  <c r="CH247" i="15"/>
  <c r="AY249" i="15"/>
  <c r="BM238" i="15"/>
  <c r="C236" i="15"/>
  <c r="BB233" i="15"/>
  <c r="Y244" i="15"/>
  <c r="CF242" i="15"/>
  <c r="AI249" i="15"/>
  <c r="BS268" i="15"/>
  <c r="T231" i="15"/>
  <c r="BZ253" i="15"/>
  <c r="BL236" i="15"/>
  <c r="CF233" i="15"/>
  <c r="AN231" i="15"/>
  <c r="AY243" i="15"/>
  <c r="BF250" i="15"/>
  <c r="CK273" i="15"/>
  <c r="BW236" i="15"/>
  <c r="N234" i="15"/>
  <c r="CD231" i="15"/>
  <c r="AI242" i="15"/>
  <c r="CP240" i="15"/>
  <c r="CG250" i="15"/>
  <c r="CL262" i="15"/>
  <c r="CF240" i="15"/>
  <c r="V249" i="15"/>
  <c r="AQ260" i="15"/>
  <c r="BM232" i="15"/>
  <c r="CQ242" i="15"/>
  <c r="BI241" i="15"/>
  <c r="BZ246" i="15"/>
  <c r="AC261" i="15"/>
  <c r="BV241" i="15"/>
  <c r="AG236" i="15"/>
  <c r="AH248" i="15"/>
  <c r="AM244" i="15"/>
  <c r="AG261" i="15"/>
  <c r="AM251" i="15"/>
  <c r="BG237" i="15"/>
  <c r="AR245" i="15"/>
  <c r="AY262" i="15"/>
  <c r="BZ248" i="15"/>
  <c r="AN236" i="15"/>
  <c r="J250" i="15"/>
  <c r="BM263" i="15"/>
  <c r="AK279" i="15"/>
  <c r="X237" i="15"/>
  <c r="T234" i="15"/>
  <c r="BP234" i="15"/>
  <c r="CH233" i="15"/>
  <c r="CJ241" i="15"/>
  <c r="BB237" i="15"/>
  <c r="AK239" i="15"/>
  <c r="AV248" i="15"/>
  <c r="Q231" i="15"/>
  <c r="CI233" i="15"/>
  <c r="AC233" i="15"/>
  <c r="BI237" i="15"/>
  <c r="P238" i="15"/>
  <c r="BH235" i="15"/>
  <c r="AE232" i="15"/>
  <c r="AE240" i="15"/>
  <c r="BZ242" i="15"/>
  <c r="CH250" i="15"/>
  <c r="H232" i="15"/>
  <c r="Y231" i="15"/>
  <c r="BK232" i="15"/>
  <c r="BA233" i="15"/>
  <c r="BA240" i="15"/>
  <c r="S236" i="15"/>
  <c r="CQ237" i="15"/>
  <c r="M247" i="15"/>
  <c r="BZ231" i="15"/>
  <c r="AZ232" i="15"/>
  <c r="AB242" i="15"/>
  <c r="BN237" i="15"/>
  <c r="M237" i="15"/>
  <c r="P232" i="15"/>
  <c r="AX233" i="15"/>
  <c r="BR247" i="15"/>
  <c r="AG233" i="15"/>
  <c r="F241" i="15"/>
  <c r="AL238" i="15"/>
  <c r="BF235" i="15"/>
  <c r="X234" i="15"/>
  <c r="AA247" i="15"/>
  <c r="V247" i="15"/>
  <c r="P248" i="15"/>
  <c r="AW238" i="15"/>
  <c r="CC235" i="15"/>
  <c r="AT233" i="15"/>
  <c r="I244" i="15"/>
  <c r="BP242" i="15"/>
  <c r="CR248" i="15"/>
  <c r="J265" i="15"/>
  <c r="AF244" i="15"/>
  <c r="CK252" i="15"/>
  <c r="AO233" i="15"/>
  <c r="BK244" i="15"/>
  <c r="CQ241" i="15"/>
  <c r="V239" i="15"/>
  <c r="CC237" i="15"/>
  <c r="BM245" i="15"/>
  <c r="BA254" i="15"/>
  <c r="BQ231" i="15"/>
  <c r="M242" i="15"/>
  <c r="AS239" i="15"/>
  <c r="BM236" i="15"/>
  <c r="AE235" i="15"/>
  <c r="E249" i="15"/>
  <c r="AX251" i="15"/>
  <c r="H231" i="15"/>
  <c r="CC240" i="15"/>
  <c r="BI248" i="15"/>
  <c r="L240" i="15"/>
  <c r="AF237" i="15"/>
  <c r="CM235" i="15"/>
  <c r="AB250" i="15"/>
  <c r="BU252" i="15"/>
  <c r="AG252" i="15"/>
  <c r="W240" i="15"/>
  <c r="BC237" i="15"/>
  <c r="BW234" i="15"/>
  <c r="BS232" i="15"/>
  <c r="AP244" i="15"/>
  <c r="AJ245" i="15"/>
  <c r="CC242" i="15"/>
  <c r="CN233" i="15"/>
  <c r="M270" i="15"/>
  <c r="V238" i="15"/>
  <c r="AP235" i="15"/>
  <c r="H234" i="15"/>
  <c r="K247" i="15"/>
  <c r="BK246" i="15"/>
  <c r="AS247" i="15"/>
  <c r="AD234" i="15"/>
  <c r="AY242" i="15"/>
  <c r="X251" i="15"/>
  <c r="AM241" i="15"/>
  <c r="AQ245" i="15"/>
  <c r="J253" i="15"/>
  <c r="BD237" i="15"/>
  <c r="I246" i="15"/>
  <c r="AI251" i="15"/>
  <c r="AH253" i="15"/>
  <c r="AK236" i="15"/>
  <c r="AT245" i="15"/>
  <c r="CO249" i="15"/>
  <c r="CJ249" i="15"/>
  <c r="BH238" i="15"/>
  <c r="AR246" i="15"/>
  <c r="CF257" i="15"/>
  <c r="BV247" i="15"/>
  <c r="CH256" i="15"/>
  <c r="BO251" i="15"/>
  <c r="X254" i="15"/>
  <c r="E254" i="15"/>
  <c r="BQ268" i="15"/>
  <c r="AV245" i="15"/>
  <c r="CH259" i="15"/>
  <c r="BM249" i="15"/>
  <c r="CR254" i="15"/>
  <c r="AJ260" i="15"/>
  <c r="CM265" i="15"/>
  <c r="X286" i="15"/>
  <c r="Q251" i="15"/>
  <c r="BI256" i="15"/>
  <c r="X287" i="15"/>
  <c r="CL245" i="15"/>
  <c r="BO255" i="15"/>
  <c r="AI267" i="15"/>
  <c r="BA235" i="15"/>
  <c r="AF233" i="15"/>
  <c r="BV243" i="15"/>
  <c r="AN242" i="15"/>
  <c r="AJ248" i="15"/>
  <c r="AY267" i="15"/>
  <c r="BB251" i="15"/>
  <c r="AH255" i="15"/>
  <c r="BQ259" i="15"/>
  <c r="BJ275" i="15"/>
  <c r="BD248" i="15"/>
  <c r="L254" i="15"/>
  <c r="CR273" i="15"/>
  <c r="CG251" i="15"/>
  <c r="BD257" i="15"/>
  <c r="BL269" i="15"/>
  <c r="AH234" i="15"/>
  <c r="W232" i="15"/>
  <c r="BC242" i="15"/>
  <c r="U241" i="15"/>
  <c r="AB251" i="15"/>
  <c r="AL270" i="15"/>
  <c r="AI250" i="15"/>
  <c r="Y254" i="15"/>
  <c r="C256" i="15"/>
  <c r="BT275" i="15"/>
  <c r="BL251" i="15"/>
  <c r="BF252" i="15"/>
  <c r="BS264" i="15"/>
  <c r="BK249" i="15"/>
  <c r="J255" i="15"/>
  <c r="AX257" i="15"/>
  <c r="R235" i="15"/>
  <c r="N233" i="15"/>
  <c r="CB246" i="15"/>
  <c r="O246" i="15"/>
  <c r="CE244" i="15"/>
  <c r="F254" i="15"/>
  <c r="Y268" i="15"/>
  <c r="CI250" i="15"/>
  <c r="CG246" i="15"/>
  <c r="CM276" i="15"/>
  <c r="BC248" i="15"/>
  <c r="CR253" i="15"/>
  <c r="CD267" i="15"/>
  <c r="AX247" i="15"/>
  <c r="BZ232" i="15"/>
  <c r="P243" i="15"/>
  <c r="AV240" i="15"/>
  <c r="BP237" i="15"/>
  <c r="AH236" i="15"/>
  <c r="K251" i="15"/>
  <c r="BT253" i="15"/>
  <c r="AO231" i="15"/>
  <c r="BD231" i="15"/>
  <c r="CL253" i="15"/>
  <c r="F261" i="15"/>
  <c r="CR250" i="15"/>
  <c r="BM248" i="15"/>
  <c r="BU258" i="15"/>
  <c r="BQ245" i="15"/>
  <c r="E252" i="15"/>
  <c r="BM261" i="15"/>
  <c r="AQ261" i="15"/>
  <c r="CP238" i="15"/>
  <c r="U236" i="15"/>
  <c r="CB234" i="15"/>
  <c r="F248" i="15"/>
  <c r="BH249" i="15"/>
  <c r="BU246" i="15"/>
  <c r="E256" i="15"/>
  <c r="C262" i="15"/>
  <c r="AY245" i="15"/>
  <c r="AK255" i="15"/>
  <c r="BC251" i="15"/>
  <c r="R253" i="15"/>
  <c r="AH266" i="15"/>
  <c r="BW237" i="15"/>
  <c r="BT237" i="15"/>
  <c r="CG241" i="15"/>
  <c r="BX245" i="15"/>
  <c r="Q246" i="15"/>
  <c r="CA254" i="15"/>
  <c r="V263" i="15"/>
  <c r="BQ247" i="15"/>
  <c r="X268" i="15"/>
  <c r="AS256" i="15"/>
  <c r="CD235" i="15"/>
  <c r="AY247" i="15"/>
  <c r="CB252" i="15"/>
  <c r="CN273" i="15"/>
  <c r="AA250" i="15"/>
  <c r="AM238" i="15"/>
  <c r="AR232" i="15"/>
  <c r="BT244" i="15"/>
  <c r="AM252" i="15"/>
  <c r="CG236" i="15"/>
  <c r="BR245" i="15"/>
  <c r="AV250" i="15"/>
  <c r="BW250" i="15"/>
  <c r="BN235" i="15"/>
  <c r="N245" i="15"/>
  <c r="AC249" i="15"/>
  <c r="BA248" i="15"/>
  <c r="CK237" i="15"/>
  <c r="J259" i="15"/>
  <c r="CC281" i="15"/>
  <c r="CG256" i="15"/>
  <c r="BE256" i="15"/>
  <c r="BZ247" i="15"/>
  <c r="AC245" i="15"/>
  <c r="J258" i="15"/>
  <c r="BD277" i="15"/>
  <c r="K273" i="15"/>
  <c r="BP255" i="15"/>
  <c r="BH259" i="15"/>
  <c r="AP257" i="15"/>
  <c r="BL278" i="15"/>
  <c r="AA246" i="15"/>
  <c r="W251" i="15"/>
  <c r="BT259" i="15"/>
  <c r="W263" i="15"/>
  <c r="BT267" i="15"/>
  <c r="AE258" i="15"/>
  <c r="R259" i="15"/>
  <c r="P250" i="15"/>
  <c r="K250" i="15"/>
  <c r="BY244" i="15"/>
  <c r="AD248" i="15"/>
  <c r="CO257" i="15"/>
  <c r="J273" i="15"/>
  <c r="X245" i="15"/>
  <c r="CI251" i="15"/>
  <c r="BU271" i="15"/>
  <c r="K255" i="15"/>
  <c r="BB246" i="15"/>
  <c r="BX266" i="15"/>
  <c r="BB268" i="15"/>
  <c r="E270" i="15"/>
  <c r="BZ273" i="15"/>
  <c r="BW272" i="15"/>
  <c r="J274" i="15"/>
  <c r="BS261" i="15"/>
  <c r="CE285" i="15"/>
  <c r="BN258" i="15"/>
  <c r="AB267" i="15"/>
  <c r="BG276" i="15"/>
  <c r="AE266" i="15"/>
  <c r="CA263" i="15"/>
  <c r="Q262" i="15"/>
  <c r="CL232" i="15"/>
  <c r="CN243" i="15"/>
  <c r="AE241" i="15"/>
  <c r="AY238" i="15"/>
  <c r="Q237" i="15"/>
  <c r="CP244" i="15"/>
  <c r="BB252" i="15"/>
  <c r="E231" i="15"/>
  <c r="AP241" i="15"/>
  <c r="BV238" i="15"/>
  <c r="CP235" i="15"/>
  <c r="BH234" i="15"/>
  <c r="BO247" i="15"/>
  <c r="BU248" i="15"/>
  <c r="G244" i="15"/>
  <c r="K238" i="15"/>
  <c r="AG246" i="15"/>
  <c r="AO239" i="15"/>
  <c r="BI236" i="15"/>
  <c r="AA235" i="15"/>
  <c r="CH248" i="15"/>
  <c r="AH251" i="15"/>
  <c r="BC246" i="15"/>
  <c r="AZ239" i="15"/>
  <c r="CF236" i="15"/>
  <c r="K234" i="15"/>
  <c r="CF231" i="15"/>
  <c r="BS243" i="15"/>
  <c r="I251" i="15"/>
  <c r="AM281" i="15"/>
  <c r="X233" i="15"/>
  <c r="AR259" i="15"/>
  <c r="AY237" i="15"/>
  <c r="BS234" i="15"/>
  <c r="BO232" i="15"/>
  <c r="AL244" i="15"/>
  <c r="AB245" i="15"/>
  <c r="BN249" i="15"/>
  <c r="CJ232" i="15"/>
  <c r="CB241" i="15"/>
  <c r="CD249" i="15"/>
  <c r="C240" i="15"/>
  <c r="BI249" i="15"/>
  <c r="X249" i="15"/>
  <c r="CA234" i="15"/>
  <c r="CR251" i="15"/>
  <c r="AP248" i="15"/>
  <c r="BQ246" i="15"/>
  <c r="BT233" i="15"/>
  <c r="CJ274" i="15"/>
  <c r="BG281" i="15"/>
  <c r="BF245" i="15"/>
  <c r="CE235" i="15"/>
  <c r="W247" i="15"/>
  <c r="CA247" i="15"/>
  <c r="AN239" i="15"/>
  <c r="BB240" i="15"/>
  <c r="BY231" i="15"/>
  <c r="BE236" i="15"/>
  <c r="BM252" i="15"/>
  <c r="CP233" i="15"/>
  <c r="CA243" i="15"/>
  <c r="R237" i="15"/>
  <c r="AU245" i="15"/>
  <c r="CQ245" i="15"/>
  <c r="N241" i="15"/>
  <c r="CQ243" i="15"/>
  <c r="AM233" i="15"/>
  <c r="E240" i="15"/>
  <c r="AT252" i="15"/>
  <c r="T235" i="15"/>
  <c r="I241" i="15"/>
  <c r="AH244" i="15"/>
  <c r="BQ238" i="15"/>
  <c r="S239" i="15"/>
  <c r="M231" i="15"/>
  <c r="V235" i="15"/>
  <c r="CD251" i="15"/>
  <c r="BM233" i="15"/>
  <c r="CK236" i="15"/>
  <c r="CO231" i="15"/>
  <c r="CJ243" i="15"/>
  <c r="CN244" i="15"/>
  <c r="CO234" i="15"/>
  <c r="Q244" i="15"/>
  <c r="BI255" i="15"/>
  <c r="BC236" i="15"/>
  <c r="BX243" i="15"/>
  <c r="O241" i="15"/>
  <c r="AI238" i="15"/>
  <c r="CP236" i="15"/>
  <c r="BZ244" i="15"/>
  <c r="V252" i="15"/>
  <c r="CJ231" i="15"/>
  <c r="Z241" i="15"/>
  <c r="BF238" i="15"/>
  <c r="BZ235" i="15"/>
  <c r="AR234" i="15"/>
  <c r="AU247" i="15"/>
  <c r="I248" i="15"/>
  <c r="CF243" i="15"/>
  <c r="AN237" i="15"/>
  <c r="CP245" i="15"/>
  <c r="BP235" i="15"/>
  <c r="G233" i="15"/>
  <c r="F231" i="15"/>
  <c r="CN241" i="15"/>
  <c r="BF240" i="15"/>
  <c r="I250" i="15"/>
  <c r="CF256" i="15"/>
  <c r="CE233" i="15"/>
  <c r="AD231" i="15"/>
  <c r="V242" i="15"/>
  <c r="AP239" i="15"/>
  <c r="H238" i="15"/>
  <c r="CI245" i="15"/>
  <c r="AC255" i="15"/>
  <c r="U235" i="15"/>
  <c r="AU239" i="15"/>
  <c r="CJ252" i="15"/>
  <c r="CD242" i="15"/>
  <c r="I240" i="15"/>
  <c r="BP238" i="15"/>
  <c r="AZ246" i="15"/>
  <c r="AI258" i="15"/>
  <c r="BJ232" i="15"/>
  <c r="CO242" i="15"/>
  <c r="AF240" i="15"/>
  <c r="AZ237" i="15"/>
  <c r="R236" i="15"/>
  <c r="BT250" i="15"/>
  <c r="T253" i="15"/>
  <c r="AA231" i="15"/>
  <c r="AC244" i="15"/>
  <c r="U252" i="15"/>
  <c r="CN240" i="15"/>
  <c r="S238" i="15"/>
  <c r="BZ236" i="15"/>
  <c r="G252" i="15"/>
  <c r="Q254" i="15"/>
  <c r="L232" i="15"/>
  <c r="BY239" i="15"/>
  <c r="BK235" i="15"/>
  <c r="J254" i="15"/>
  <c r="L238" i="15"/>
  <c r="AP251" i="15"/>
  <c r="BZ285" i="15"/>
  <c r="V236" i="15"/>
  <c r="AU254" i="15"/>
  <c r="CC248" i="15"/>
  <c r="BP264" i="15"/>
  <c r="CR234" i="15"/>
  <c r="AD253" i="15"/>
  <c r="BO246" i="15"/>
  <c r="O257" i="15"/>
  <c r="AK241" i="15"/>
  <c r="BH251" i="15"/>
  <c r="R263" i="15"/>
  <c r="V251" i="15"/>
  <c r="AH258" i="15"/>
  <c r="CG247" i="15"/>
  <c r="BG269" i="15"/>
  <c r="BM256" i="15"/>
  <c r="CE251" i="15"/>
  <c r="BP249" i="15"/>
  <c r="AT254" i="15"/>
  <c r="AQ248" i="15"/>
  <c r="W242" i="15"/>
  <c r="CR249" i="15"/>
  <c r="J264" i="15"/>
  <c r="AF250" i="15"/>
  <c r="AD247" i="15"/>
  <c r="N255" i="15"/>
  <c r="E245" i="15"/>
  <c r="BG250" i="15"/>
  <c r="BJ262" i="15"/>
  <c r="BD258" i="15"/>
  <c r="AD238" i="15"/>
  <c r="AX235" i="15"/>
  <c r="P234" i="15"/>
  <c r="S247" i="15"/>
  <c r="CE246" i="15"/>
  <c r="F245" i="15"/>
  <c r="CE252" i="15"/>
  <c r="BG258" i="15"/>
  <c r="AN266" i="15"/>
  <c r="M249" i="15"/>
  <c r="BT245" i="15"/>
  <c r="CO254" i="15"/>
  <c r="T250" i="15"/>
  <c r="E248" i="15"/>
  <c r="CQ256" i="15"/>
  <c r="S275" i="15"/>
  <c r="K237" i="15"/>
  <c r="AE234" i="15"/>
  <c r="AA232" i="15"/>
  <c r="CM243" i="15"/>
  <c r="AS251" i="15"/>
  <c r="BZ254" i="15"/>
  <c r="C257" i="15"/>
  <c r="CC270" i="15"/>
  <c r="CI247" i="15"/>
  <c r="CC251" i="15"/>
  <c r="AZ257" i="15"/>
  <c r="CM247" i="15"/>
  <c r="AC246" i="15"/>
  <c r="I257" i="15"/>
  <c r="AU264" i="15"/>
  <c r="CJ237" i="15"/>
  <c r="BB236" i="15"/>
  <c r="AU251" i="15"/>
  <c r="BG254" i="15"/>
  <c r="Y246" i="15"/>
  <c r="BN255" i="15"/>
  <c r="BK280" i="15"/>
  <c r="BN254" i="15"/>
  <c r="CQ244" i="15"/>
  <c r="BJ267" i="15"/>
  <c r="BT248" i="15"/>
  <c r="AC254" i="15"/>
  <c r="BY276" i="15"/>
  <c r="AJ252" i="15"/>
  <c r="CG234" i="15"/>
  <c r="BC231" i="15"/>
  <c r="Y243" i="15"/>
  <c r="AS240" i="15"/>
  <c r="K239" i="15"/>
  <c r="L247" i="15"/>
  <c r="CA260" i="15"/>
  <c r="AA237" i="15"/>
  <c r="BG243" i="15"/>
  <c r="BA256" i="15"/>
  <c r="BC264" i="15"/>
  <c r="CC246" i="15"/>
  <c r="BY252" i="15"/>
  <c r="BI265" i="15"/>
  <c r="Q250" i="15"/>
  <c r="N254" i="15"/>
  <c r="CR274" i="15"/>
  <c r="CM267" i="15"/>
  <c r="BS241" i="15"/>
  <c r="CM238" i="15"/>
  <c r="BE237" i="15"/>
  <c r="AO245" i="15"/>
  <c r="AW253" i="15"/>
  <c r="AP253" i="15"/>
  <c r="BB259" i="15"/>
  <c r="BT279" i="15"/>
  <c r="CM249" i="15"/>
  <c r="CK257" i="15"/>
  <c r="BD247" i="15"/>
  <c r="AP259" i="15"/>
  <c r="E288" i="15"/>
  <c r="AZ240" i="15"/>
  <c r="Z243" i="15"/>
  <c r="BJ244" i="15"/>
  <c r="CJ253" i="15"/>
  <c r="F251" i="15"/>
  <c r="CJ257" i="15"/>
  <c r="AO262" i="15"/>
  <c r="AF245" i="15"/>
  <c r="AG249" i="15"/>
  <c r="BT260" i="15"/>
  <c r="BG238" i="15"/>
  <c r="I245" i="15"/>
  <c r="BI266" i="15"/>
  <c r="BI250" i="15"/>
  <c r="AI233" i="15"/>
  <c r="E237" i="15"/>
  <c r="AI235" i="15"/>
  <c r="G250" i="15"/>
  <c r="AC269" i="15"/>
  <c r="AY235" i="15"/>
  <c r="BY253" i="15"/>
  <c r="AT247" i="15"/>
  <c r="BJ266" i="15"/>
  <c r="AF234" i="15"/>
  <c r="CM252" i="15"/>
  <c r="CR245" i="15"/>
  <c r="AK258" i="15"/>
  <c r="BU245" i="15"/>
  <c r="AS249" i="15"/>
  <c r="AW251" i="15"/>
  <c r="BU264" i="15"/>
  <c r="BE255" i="15"/>
  <c r="AX252" i="15"/>
  <c r="AU249" i="15"/>
  <c r="AU266" i="15"/>
  <c r="CM261" i="15"/>
  <c r="CP270" i="15"/>
  <c r="CI262" i="15"/>
  <c r="CF251" i="15"/>
  <c r="AA278" i="15"/>
  <c r="AS272" i="15"/>
  <c r="AL253" i="15"/>
  <c r="AO247" i="15"/>
  <c r="BT280" i="15"/>
  <c r="AM278" i="15"/>
  <c r="AR266" i="15"/>
  <c r="C259" i="15"/>
  <c r="AS253" i="15"/>
  <c r="BW246" i="15"/>
  <c r="AK259" i="15"/>
  <c r="BI252" i="15"/>
  <c r="BZ249" i="15"/>
  <c r="CF266" i="15"/>
  <c r="BB261" i="15"/>
  <c r="H253" i="15"/>
  <c r="BT249" i="15"/>
  <c r="BD289" i="15"/>
  <c r="AV275" i="15"/>
  <c r="CA262" i="15"/>
  <c r="AR253" i="15"/>
  <c r="AG254" i="15"/>
  <c r="CC259" i="15"/>
  <c r="CP274" i="15"/>
  <c r="BI273" i="15"/>
  <c r="CR258" i="15"/>
  <c r="CN255" i="15"/>
  <c r="BE284" i="15"/>
  <c r="BS260" i="15"/>
  <c r="L260" i="15"/>
  <c r="AV267" i="15"/>
  <c r="AF264" i="15"/>
  <c r="AO257" i="15"/>
  <c r="AJ274" i="15"/>
  <c r="AN257" i="15"/>
  <c r="AM237" i="15"/>
  <c r="AW241" i="15"/>
  <c r="BA243" i="15"/>
  <c r="BO239" i="15"/>
  <c r="BK236" i="15"/>
  <c r="E242" i="15"/>
  <c r="BM253" i="15"/>
  <c r="L236" i="15"/>
  <c r="CR233" i="15"/>
  <c r="BJ242" i="15"/>
  <c r="AE237" i="15"/>
  <c r="AX231" i="15"/>
  <c r="U240" i="15"/>
  <c r="F235" i="15"/>
  <c r="BU238" i="15"/>
  <c r="BH247" i="15"/>
  <c r="AP274" i="15"/>
  <c r="O244" i="15"/>
  <c r="BJ243" i="15"/>
  <c r="CK234" i="15"/>
  <c r="CP243" i="15"/>
  <c r="AB239" i="15"/>
  <c r="AQ241" i="15"/>
  <c r="CE249" i="15"/>
  <c r="BM231" i="15"/>
  <c r="BV234" i="15"/>
  <c r="CR236" i="15"/>
  <c r="W234" i="15"/>
  <c r="O232" i="15"/>
  <c r="CE243" i="15"/>
  <c r="AC251" i="15"/>
  <c r="CQ283" i="15"/>
  <c r="N237" i="15"/>
  <c r="AT234" i="15"/>
  <c r="AK232" i="15"/>
  <c r="BO242" i="15"/>
  <c r="AG241" i="15"/>
  <c r="BD251" i="15"/>
  <c r="AU262" i="15"/>
  <c r="BC241" i="15"/>
  <c r="CP251" i="15"/>
  <c r="Z232" i="15"/>
  <c r="AB243" i="15"/>
  <c r="BH240" i="15"/>
  <c r="CB237" i="15"/>
  <c r="AT236" i="15"/>
  <c r="AE251" i="15"/>
  <c r="AA254" i="15"/>
  <c r="CJ259" i="15"/>
  <c r="BS240" i="15"/>
  <c r="J238" i="15"/>
  <c r="AD235" i="15"/>
  <c r="CK233" i="15"/>
  <c r="CN246" i="15"/>
  <c r="AM246" i="15"/>
  <c r="AJ243" i="15"/>
  <c r="AH235" i="15"/>
  <c r="CM244" i="15"/>
  <c r="BR238" i="15"/>
  <c r="CL235" i="15"/>
  <c r="BD234" i="15"/>
  <c r="BK247" i="15"/>
  <c r="BE248" i="15"/>
  <c r="BB250" i="15"/>
  <c r="CC238" i="15"/>
  <c r="T236" i="15"/>
  <c r="BJ233" i="15"/>
  <c r="AO244" i="15"/>
  <c r="G243" i="15"/>
  <c r="BO249" i="15"/>
  <c r="CJ268" i="15"/>
  <c r="BB231" i="15"/>
  <c r="I253" i="15"/>
  <c r="CB236" i="15"/>
  <c r="G234" i="15"/>
  <c r="BV231" i="15"/>
  <c r="BO243" i="15"/>
  <c r="CL250" i="15"/>
  <c r="CB276" i="15"/>
  <c r="CH231" i="15"/>
  <c r="BV239" i="15"/>
  <c r="Z246" i="15"/>
  <c r="CG235" i="15"/>
  <c r="CQ277" i="15"/>
  <c r="Z245" i="15"/>
  <c r="BU232" i="15"/>
  <c r="BL262" i="15"/>
  <c r="CC274" i="15"/>
  <c r="AX250" i="15"/>
  <c r="BL244" i="15"/>
  <c r="CK255" i="15"/>
  <c r="H271" i="15"/>
  <c r="AB248" i="15"/>
  <c r="AQ232" i="15"/>
  <c r="BA244" i="15"/>
  <c r="C255" i="15"/>
  <c r="AC239" i="15"/>
  <c r="AM243" i="15"/>
  <c r="BN234" i="15"/>
  <c r="AM236" i="15"/>
  <c r="CH239" i="15"/>
  <c r="BX261" i="15"/>
  <c r="P240" i="15"/>
  <c r="Z244" i="15"/>
  <c r="F238" i="15"/>
  <c r="H241" i="15"/>
  <c r="BU231" i="15"/>
  <c r="I233" i="15"/>
  <c r="BR240" i="15"/>
  <c r="AV239" i="15"/>
  <c r="CQ231" i="15"/>
  <c r="AU233" i="15"/>
  <c r="AV238" i="15"/>
  <c r="AY234" i="15"/>
  <c r="BE233" i="15"/>
  <c r="CB238" i="15"/>
  <c r="CQ232" i="15"/>
  <c r="BW168" i="15"/>
  <c r="CP242" i="15"/>
  <c r="AR242" i="15"/>
  <c r="CN242" i="15"/>
  <c r="E238" i="15"/>
  <c r="BY237" i="15"/>
  <c r="J231" i="15"/>
  <c r="CD233" i="15"/>
  <c r="L249" i="15"/>
  <c r="AW233" i="15"/>
  <c r="AQ242" i="15"/>
  <c r="BI233" i="15"/>
  <c r="R248" i="15"/>
  <c r="U249" i="15"/>
  <c r="BT239" i="15"/>
  <c r="Y241" i="15"/>
  <c r="V232" i="15"/>
  <c r="AB237" i="15"/>
  <c r="C253" i="15"/>
  <c r="Q234" i="15"/>
  <c r="G232" i="15"/>
  <c r="BE241" i="15"/>
  <c r="AH237" i="15"/>
  <c r="AP236" i="15"/>
  <c r="BT243" i="15"/>
  <c r="P233" i="15"/>
  <c r="F247" i="15"/>
  <c r="Y233" i="15"/>
  <c r="AT242" i="15"/>
  <c r="AP231" i="15"/>
  <c r="BZ241" i="15"/>
  <c r="AM247" i="15"/>
  <c r="BS233" i="15"/>
  <c r="AN241" i="15"/>
  <c r="Q253" i="15"/>
  <c r="AZ235" i="15"/>
  <c r="L243" i="15"/>
  <c r="AR240" i="15"/>
  <c r="BL237" i="15"/>
  <c r="AD236" i="15"/>
  <c r="CN250" i="15"/>
  <c r="BD253" i="15"/>
  <c r="CG254" i="15"/>
  <c r="BC240" i="15"/>
  <c r="CI237" i="15"/>
  <c r="N235" i="15"/>
  <c r="J233" i="15"/>
  <c r="BX246" i="15"/>
  <c r="G246" i="15"/>
  <c r="T243" i="15"/>
  <c r="BK234" i="15"/>
  <c r="BY251" i="15"/>
  <c r="C235" i="15"/>
  <c r="AJ232" i="15"/>
  <c r="H244" i="15"/>
  <c r="AB241" i="15"/>
  <c r="CI239" i="15"/>
  <c r="BO248" i="15"/>
  <c r="BO256" i="15"/>
  <c r="AY233" i="15"/>
  <c r="S244" i="15"/>
  <c r="AY241" i="15"/>
  <c r="BS238" i="15"/>
  <c r="AK237" i="15"/>
  <c r="W245" i="15"/>
  <c r="CP252" i="15"/>
  <c r="O233" i="15"/>
  <c r="BR236" i="15"/>
  <c r="AY253" i="15"/>
  <c r="R242" i="15"/>
  <c r="AL239" i="15"/>
  <c r="C238" i="15"/>
  <c r="CC245" i="15"/>
  <c r="M255" i="15"/>
  <c r="CI231" i="15"/>
  <c r="AC242" i="15"/>
  <c r="BI239" i="15"/>
  <c r="CC236" i="15"/>
  <c r="AU235" i="15"/>
  <c r="AK249" i="15"/>
  <c r="AM253" i="15"/>
  <c r="AJ231" i="15"/>
  <c r="AZ241" i="15"/>
  <c r="AF249" i="15"/>
  <c r="AB240" i="15"/>
  <c r="AV237" i="15"/>
  <c r="N236" i="15"/>
  <c r="BH250" i="15"/>
  <c r="L253" i="15"/>
  <c r="AM231" i="15"/>
  <c r="M239" i="15"/>
  <c r="CN234" i="15"/>
  <c r="O250" i="15"/>
  <c r="AT239" i="15"/>
  <c r="AI246" i="15"/>
  <c r="BK260" i="15"/>
  <c r="BW232" i="15"/>
  <c r="AY252" i="15"/>
  <c r="H245" i="15"/>
  <c r="AI259" i="15"/>
  <c r="BI244" i="15"/>
  <c r="BF253" i="15"/>
  <c r="AT250" i="15"/>
  <c r="AC260" i="15"/>
  <c r="CD238" i="15"/>
  <c r="CP241" i="15"/>
  <c r="P235" i="15"/>
  <c r="CR232" i="15"/>
  <c r="BE231" i="15"/>
  <c r="BO236" i="15"/>
  <c r="W235" i="15"/>
  <c r="I260" i="15"/>
  <c r="BF237" i="15"/>
  <c r="BH237" i="15"/>
  <c r="BW241" i="15"/>
  <c r="X240" i="15"/>
  <c r="CK238" i="15"/>
  <c r="O237" i="15"/>
  <c r="L235" i="15"/>
  <c r="AO238" i="15"/>
  <c r="BL238" i="15"/>
  <c r="W256" i="15"/>
  <c r="BY238" i="15"/>
  <c r="X239" i="15"/>
  <c r="CA233" i="15"/>
  <c r="BK231" i="15"/>
  <c r="AB247" i="15"/>
  <c r="CR235" i="15"/>
  <c r="V233" i="15"/>
  <c r="K258" i="15"/>
  <c r="Z237" i="15"/>
  <c r="CE234" i="15"/>
  <c r="BX231" i="15"/>
  <c r="AA241" i="15"/>
  <c r="CM240" i="15"/>
  <c r="AU240" i="15"/>
  <c r="BX242" i="15"/>
  <c r="AV264" i="15"/>
  <c r="S240" i="15"/>
  <c r="T232" i="15"/>
  <c r="CG243" i="15"/>
  <c r="L241" i="15"/>
  <c r="BS239" i="15"/>
  <c r="AI248" i="15"/>
  <c r="AI261" i="15"/>
  <c r="AQ233" i="15"/>
  <c r="CR243" i="15"/>
  <c r="AI241" i="15"/>
  <c r="BC238" i="15"/>
  <c r="U237" i="15"/>
  <c r="G245" i="15"/>
  <c r="BJ252" i="15"/>
  <c r="BH232" i="15"/>
  <c r="F236" i="15"/>
  <c r="AE254" i="15"/>
  <c r="AS238" i="15"/>
  <c r="AV236" i="15"/>
  <c r="BX233" i="15"/>
  <c r="BS244" i="15"/>
  <c r="AI243" i="15"/>
  <c r="Z250" i="15"/>
  <c r="BD272" i="15"/>
  <c r="BG236" i="15"/>
  <c r="CM233" i="15"/>
  <c r="AT231" i="15"/>
  <c r="S242" i="15"/>
  <c r="BZ240" i="15"/>
  <c r="BA250" i="15"/>
  <c r="BM259" i="15"/>
  <c r="BP240" i="15"/>
  <c r="CB247" i="15"/>
  <c r="BE258" i="15"/>
  <c r="AW232" i="15"/>
  <c r="CA242" i="15"/>
  <c r="AS241" i="15"/>
  <c r="BX251" i="15"/>
  <c r="CL264" i="15"/>
  <c r="BQ234" i="15"/>
  <c r="AK231" i="15"/>
  <c r="I243" i="15"/>
  <c r="AC240" i="15"/>
  <c r="CJ238" i="15"/>
  <c r="BV246" i="15"/>
  <c r="AT259" i="15"/>
  <c r="BT236" i="15"/>
  <c r="CJ242" i="15"/>
  <c r="CD255" i="15"/>
  <c r="BQ243" i="15"/>
  <c r="CK240" i="15"/>
  <c r="BC239" i="15"/>
  <c r="CR247" i="15"/>
  <c r="K259" i="15"/>
  <c r="CM236" i="15"/>
  <c r="Q232" i="15"/>
  <c r="Q241" i="15"/>
  <c r="BF267" i="15"/>
  <c r="X252" i="15"/>
  <c r="AG259" i="15"/>
  <c r="AE284" i="15"/>
  <c r="BX250" i="15"/>
  <c r="V256" i="15"/>
  <c r="X259" i="15"/>
  <c r="CO260" i="15"/>
  <c r="AL248" i="15"/>
  <c r="BV259" i="15"/>
  <c r="AE259" i="15"/>
  <c r="BK258" i="15"/>
  <c r="N244" i="15"/>
  <c r="AA252" i="15"/>
  <c r="BI251" i="15"/>
  <c r="AI253" i="15"/>
  <c r="L263" i="15"/>
  <c r="AZ249" i="15"/>
  <c r="P246" i="15"/>
  <c r="O264" i="15"/>
  <c r="CF247" i="15"/>
  <c r="AF253" i="15"/>
  <c r="CR262" i="15"/>
  <c r="BV245" i="15"/>
  <c r="CD240" i="15"/>
  <c r="CF253" i="15"/>
  <c r="CL268" i="15"/>
  <c r="N246" i="15"/>
  <c r="CQ253" i="15"/>
  <c r="BB266" i="15"/>
  <c r="BW248" i="15"/>
  <c r="W254" i="15"/>
  <c r="Q270" i="15"/>
  <c r="H264" i="15"/>
  <c r="G241" i="15"/>
  <c r="AA238" i="15"/>
  <c r="CH236" i="15"/>
  <c r="BR244" i="15"/>
  <c r="F252" i="15"/>
  <c r="AO246" i="15"/>
  <c r="BO253" i="15"/>
  <c r="BU257" i="15"/>
  <c r="BZ264" i="15"/>
  <c r="CB244" i="15"/>
  <c r="W250" i="15"/>
  <c r="BQ255" i="15"/>
  <c r="AV246" i="15"/>
  <c r="AU252" i="15"/>
  <c r="AM268" i="15"/>
  <c r="W266" i="15"/>
  <c r="CC239" i="15"/>
  <c r="H237" i="15"/>
  <c r="BO235" i="15"/>
  <c r="BU249" i="15"/>
  <c r="BO254" i="15"/>
  <c r="BZ245" i="15"/>
  <c r="CO253" i="15"/>
  <c r="S255" i="15"/>
  <c r="BV266" i="15"/>
  <c r="BL250" i="15"/>
  <c r="CP247" i="15"/>
  <c r="CI256" i="15"/>
  <c r="AK245" i="15"/>
  <c r="AD251" i="15"/>
  <c r="S262" i="15"/>
  <c r="CB259" i="15"/>
  <c r="BM240" i="15"/>
  <c r="AE239" i="15"/>
  <c r="AV247" i="15"/>
  <c r="AX256" i="15"/>
  <c r="AS248" i="15"/>
  <c r="BL258" i="15"/>
  <c r="S245" i="15"/>
  <c r="BC257" i="15"/>
  <c r="CA252" i="15"/>
  <c r="AY270" i="15"/>
  <c r="CB245" i="15"/>
  <c r="AF255" i="15"/>
  <c r="AJ250" i="15"/>
  <c r="BJ255" i="15"/>
  <c r="BJ237" i="15"/>
  <c r="CP234" i="15"/>
  <c r="CG232" i="15"/>
  <c r="V243" i="15"/>
  <c r="CC241" i="15"/>
  <c r="AC247" i="15"/>
  <c r="AE265" i="15"/>
  <c r="BV242" i="15"/>
  <c r="BV250" i="15"/>
  <c r="CJ256" i="15"/>
  <c r="CR272" i="15"/>
  <c r="E247" i="15"/>
  <c r="CL252" i="15"/>
  <c r="G268" i="15"/>
  <c r="AH250" i="15"/>
  <c r="BV255" i="15"/>
  <c r="AD254" i="15"/>
  <c r="BX232" i="15"/>
  <c r="AV244" i="15"/>
  <c r="BP241" i="15"/>
  <c r="AH240" i="15"/>
  <c r="BB249" i="15"/>
  <c r="AK270" i="15"/>
  <c r="V253" i="15"/>
  <c r="BG259" i="15"/>
  <c r="BV282" i="15"/>
  <c r="AQ246" i="15"/>
  <c r="C260" i="15"/>
  <c r="AH245" i="15"/>
  <c r="AE255" i="15"/>
  <c r="Z260" i="15"/>
  <c r="CK232" i="15"/>
  <c r="CM232" i="15"/>
  <c r="O251" i="15"/>
  <c r="BN266" i="15"/>
  <c r="BG252" i="15"/>
  <c r="BB256" i="15"/>
  <c r="BO279" i="15"/>
  <c r="AC253" i="15"/>
  <c r="E251" i="15"/>
  <c r="BK257" i="15"/>
  <c r="AV234" i="15"/>
  <c r="Y248" i="15"/>
  <c r="X253" i="15"/>
  <c r="J252" i="15"/>
  <c r="CB243" i="15"/>
  <c r="CF244" i="15"/>
  <c r="BI253" i="15"/>
  <c r="W255" i="15"/>
  <c r="BB267" i="15"/>
  <c r="AO249" i="15"/>
  <c r="CN260" i="15"/>
  <c r="BB255" i="15"/>
  <c r="S256" i="15"/>
  <c r="AI247" i="15"/>
  <c r="CE258" i="15"/>
  <c r="CQ255" i="15"/>
  <c r="BJ274" i="15"/>
  <c r="BV254" i="15"/>
  <c r="AH256" i="15"/>
  <c r="H257" i="15"/>
  <c r="AN255" i="15"/>
  <c r="CA274" i="15"/>
  <c r="AU256" i="15"/>
  <c r="N251" i="15"/>
  <c r="CR260" i="15"/>
  <c r="AQ259" i="15"/>
  <c r="CH261" i="15"/>
  <c r="C267" i="15"/>
  <c r="U248" i="15"/>
  <c r="G283" i="15"/>
  <c r="BY259" i="15"/>
  <c r="E257" i="15"/>
  <c r="H249" i="15"/>
  <c r="AG260" i="15"/>
  <c r="AU275" i="15"/>
  <c r="Q263" i="15"/>
  <c r="AQ271" i="15"/>
  <c r="M260" i="15"/>
  <c r="BW259" i="15"/>
  <c r="AQ255" i="15"/>
  <c r="CR257" i="15"/>
  <c r="AS246" i="15"/>
  <c r="BD275" i="15"/>
  <c r="BO269" i="15"/>
  <c r="N259" i="15"/>
  <c r="AV254" i="15"/>
  <c r="CK267" i="15"/>
  <c r="CM255" i="15"/>
  <c r="BG253" i="15"/>
  <c r="S263" i="15"/>
  <c r="CI268" i="15"/>
  <c r="BY270" i="15"/>
  <c r="R274" i="15"/>
  <c r="BQ266" i="15"/>
  <c r="AI265" i="15"/>
  <c r="AH269" i="15"/>
  <c r="AP271" i="15"/>
  <c r="CJ279" i="15"/>
  <c r="AQ257" i="15"/>
  <c r="F283" i="15"/>
  <c r="S269" i="15"/>
  <c r="BP270" i="15"/>
  <c r="CE277" i="15"/>
  <c r="BR252" i="15"/>
  <c r="BE246" i="15"/>
  <c r="S258" i="15"/>
  <c r="BV248" i="15"/>
  <c r="BF259" i="15"/>
  <c r="AH247" i="15"/>
  <c r="BQ270" i="15"/>
  <c r="BZ250" i="15"/>
  <c r="Y256" i="15"/>
  <c r="CR282" i="15"/>
  <c r="O254" i="15"/>
  <c r="BD235" i="15"/>
  <c r="X232" i="15"/>
  <c r="CK243" i="15"/>
  <c r="P241" i="15"/>
  <c r="BW239" i="15"/>
  <c r="AU248" i="15"/>
  <c r="AG255" i="15"/>
  <c r="BJ238" i="15"/>
  <c r="I249" i="15"/>
  <c r="AS260" i="15"/>
  <c r="BP267" i="15"/>
  <c r="W248" i="15"/>
  <c r="BL253" i="15"/>
  <c r="BH264" i="15"/>
  <c r="AZ251" i="15"/>
  <c r="AZ252" i="15"/>
  <c r="Y281" i="15"/>
  <c r="AC272" i="15"/>
  <c r="AP242" i="15"/>
  <c r="BJ239" i="15"/>
  <c r="AB238" i="15"/>
  <c r="L246" i="15"/>
  <c r="Q256" i="15"/>
  <c r="AP247" i="15"/>
  <c r="AF252" i="15"/>
  <c r="AL255" i="15"/>
  <c r="BI269" i="15"/>
  <c r="V246" i="15"/>
  <c r="R254" i="15"/>
  <c r="CO268" i="15"/>
  <c r="CM248" i="15"/>
  <c r="AM254" i="15"/>
  <c r="BE267" i="15"/>
  <c r="BF263" i="15"/>
  <c r="W241" i="15"/>
  <c r="AQ238" i="15"/>
  <c r="I237" i="15"/>
  <c r="CH244" i="15"/>
  <c r="AL252" i="15"/>
  <c r="AW246" i="15"/>
  <c r="CE253" i="15"/>
  <c r="X258" i="15"/>
  <c r="T266" i="15"/>
  <c r="K245" i="15"/>
  <c r="BS250" i="15"/>
  <c r="K257" i="15"/>
  <c r="BT246" i="15"/>
  <c r="BS252" i="15"/>
  <c r="BI272" i="15"/>
  <c r="AE273" i="15"/>
  <c r="G242" i="15"/>
  <c r="BN240" i="15"/>
  <c r="Y250" i="15"/>
  <c r="BW257" i="15"/>
  <c r="AY250" i="15"/>
  <c r="CN259" i="15"/>
  <c r="J249" i="15"/>
  <c r="E262" i="15"/>
  <c r="CN252" i="15"/>
  <c r="BD266" i="15"/>
  <c r="BJ247" i="15"/>
  <c r="CR255" i="15"/>
  <c r="X246" i="15"/>
  <c r="P269" i="15"/>
  <c r="AB268" i="15"/>
  <c r="O256" i="15"/>
  <c r="AZ271" i="15"/>
  <c r="J257" i="15"/>
  <c r="BY265" i="15"/>
  <c r="CR244" i="15"/>
  <c r="CJ248" i="15"/>
  <c r="BC250" i="15"/>
  <c r="AS254" i="15"/>
  <c r="BH256" i="15"/>
  <c r="BI271" i="15"/>
  <c r="BL246" i="15"/>
  <c r="CA244" i="15"/>
  <c r="BK252" i="15"/>
  <c r="G258" i="15"/>
  <c r="BB263" i="15"/>
  <c r="G276" i="15"/>
  <c r="BT256" i="15"/>
  <c r="AY271" i="15"/>
  <c r="CC260" i="15"/>
  <c r="CI267" i="15"/>
  <c r="BV262" i="15"/>
  <c r="CF258" i="15"/>
  <c r="X255" i="15"/>
  <c r="Q279" i="15"/>
  <c r="AP277" i="15"/>
  <c r="T264" i="15"/>
  <c r="CB269" i="15"/>
  <c r="AQ264" i="15"/>
  <c r="Y267" i="15"/>
  <c r="BU269" i="15"/>
  <c r="U245" i="15"/>
  <c r="AE249" i="15"/>
  <c r="CM250" i="15"/>
  <c r="BS254" i="15"/>
  <c r="BG257" i="15"/>
  <c r="O266" i="15"/>
  <c r="BV256" i="15"/>
  <c r="CG262" i="15"/>
  <c r="AH259" i="15"/>
  <c r="Z254" i="15"/>
  <c r="BD276" i="15"/>
  <c r="CD246" i="15"/>
  <c r="AW248" i="15"/>
  <c r="CD252" i="15"/>
  <c r="AC258" i="15"/>
  <c r="BY266" i="15"/>
  <c r="BI245" i="15"/>
  <c r="R250" i="15"/>
  <c r="BZ251" i="15"/>
  <c r="BF255" i="15"/>
  <c r="BX260" i="15"/>
  <c r="BW268" i="15"/>
  <c r="BC256" i="15"/>
  <c r="K269" i="15"/>
  <c r="AW257" i="15"/>
  <c r="AA265" i="15"/>
  <c r="V255" i="15"/>
  <c r="AD255" i="15"/>
  <c r="BK274" i="15"/>
  <c r="BP271" i="15"/>
  <c r="M269" i="15"/>
  <c r="CO276" i="15"/>
  <c r="AN259" i="15"/>
  <c r="AN262" i="15"/>
  <c r="Y273" i="15"/>
  <c r="BL266" i="15"/>
  <c r="G257" i="15"/>
  <c r="P252" i="15"/>
  <c r="AX260" i="15"/>
  <c r="Z268" i="15"/>
  <c r="CE245" i="15"/>
  <c r="AU253" i="15"/>
  <c r="AC263" i="15"/>
  <c r="AA248" i="15"/>
  <c r="BQ253" i="15"/>
  <c r="AN267" i="15"/>
  <c r="F258" i="15"/>
  <c r="Z249" i="15"/>
  <c r="S246" i="15"/>
  <c r="BQ254" i="15"/>
  <c r="BN256" i="15"/>
  <c r="BQ262" i="15"/>
  <c r="G251" i="15"/>
  <c r="Y247" i="15"/>
  <c r="CG248" i="15"/>
  <c r="G253" i="15"/>
  <c r="AB259" i="15"/>
  <c r="CH277" i="15"/>
  <c r="AB287" i="15"/>
  <c r="BM270" i="15"/>
  <c r="P277" i="15"/>
  <c r="AK276" i="15"/>
  <c r="CN262" i="15"/>
  <c r="M250" i="15"/>
  <c r="BG246" i="15"/>
  <c r="I254" i="15"/>
  <c r="CB258" i="15"/>
  <c r="AR269" i="15"/>
  <c r="CJ247" i="15"/>
  <c r="AK253" i="15"/>
  <c r="G263" i="15"/>
  <c r="AY265" i="15"/>
  <c r="U268" i="15"/>
  <c r="BY261" i="15"/>
  <c r="CF255" i="15"/>
  <c r="K256" i="15"/>
  <c r="AP266" i="15"/>
  <c r="P272" i="15"/>
  <c r="AI252" i="15"/>
  <c r="P261" i="15"/>
  <c r="K252" i="15"/>
  <c r="N248" i="15"/>
  <c r="BA257" i="15"/>
  <c r="AY246" i="15"/>
  <c r="BS251" i="15"/>
  <c r="AB254" i="15"/>
  <c r="CJ280" i="15"/>
  <c r="N247" i="15"/>
  <c r="CL244" i="15"/>
  <c r="X256" i="15"/>
  <c r="AU272" i="15"/>
  <c r="BV271" i="15"/>
  <c r="L258" i="15"/>
  <c r="R260" i="15"/>
  <c r="AY283" i="15"/>
  <c r="AU261" i="15"/>
  <c r="BC269" i="15"/>
  <c r="AH274" i="15"/>
  <c r="BD280" i="15"/>
  <c r="BV273" i="15"/>
  <c r="AR268" i="15"/>
  <c r="I290" i="15"/>
  <c r="V272" i="15"/>
  <c r="AS271" i="15"/>
  <c r="AQ265" i="15"/>
  <c r="N262" i="15"/>
  <c r="BJ268" i="15"/>
  <c r="AQ268" i="15"/>
  <c r="BU268" i="15"/>
  <c r="AW261" i="15"/>
  <c r="N261" i="15"/>
  <c r="CR269" i="15"/>
  <c r="K290" i="15"/>
  <c r="N272" i="15"/>
  <c r="BU274" i="15"/>
  <c r="BA266" i="15"/>
  <c r="CA266" i="15"/>
  <c r="BL256" i="15"/>
  <c r="BF256" i="15"/>
  <c r="O258" i="15"/>
  <c r="BJ288" i="15"/>
  <c r="BA270" i="15"/>
  <c r="AK267" i="15"/>
  <c r="AN289" i="15"/>
  <c r="BC271" i="15"/>
  <c r="AE263" i="15"/>
  <c r="AC265" i="15"/>
  <c r="BH288" i="15"/>
  <c r="X263" i="15"/>
  <c r="BV277" i="15"/>
  <c r="BP266" i="15"/>
  <c r="CM266" i="15"/>
  <c r="Q273" i="15"/>
  <c r="AX262" i="15"/>
  <c r="M277" i="15"/>
  <c r="CO264" i="15"/>
  <c r="CG277" i="15"/>
  <c r="M282" i="15"/>
  <c r="AZ274" i="15"/>
  <c r="AY251" i="15"/>
  <c r="AJ249" i="15"/>
  <c r="BG260" i="15"/>
  <c r="H246" i="15"/>
  <c r="CD253" i="15"/>
  <c r="AL261" i="15"/>
  <c r="CH270" i="15"/>
  <c r="AJ241" i="15"/>
  <c r="CQ239" i="15"/>
  <c r="CE248" i="15"/>
  <c r="BF257" i="15"/>
  <c r="P249" i="15"/>
  <c r="M258" i="15"/>
  <c r="BP247" i="15"/>
  <c r="AF262" i="15"/>
  <c r="AB252" i="15"/>
  <c r="AF268" i="15"/>
  <c r="CM246" i="15"/>
  <c r="V260" i="15"/>
  <c r="CD244" i="15"/>
  <c r="BU255" i="15"/>
  <c r="AG238" i="15"/>
  <c r="BM235" i="15"/>
  <c r="AL233" i="15"/>
  <c r="CH243" i="15"/>
  <c r="AZ242" i="15"/>
  <c r="BL248" i="15"/>
  <c r="BE269" i="15"/>
  <c r="P244" i="15"/>
  <c r="BN251" i="15"/>
  <c r="E259" i="15"/>
  <c r="BH274" i="15"/>
  <c r="AN248" i="15"/>
  <c r="CK253" i="15"/>
  <c r="R272" i="15"/>
  <c r="BQ251" i="15"/>
  <c r="AJ257" i="15"/>
  <c r="AS263" i="15"/>
  <c r="R234" i="15"/>
  <c r="CN231" i="15"/>
  <c r="AM242" i="15"/>
  <c r="E241" i="15"/>
  <c r="CK250" i="15"/>
  <c r="BI263" i="15"/>
  <c r="S250" i="15"/>
  <c r="G254" i="15"/>
  <c r="AZ255" i="15"/>
  <c r="BA273" i="15"/>
  <c r="P251" i="15"/>
  <c r="AH252" i="15"/>
  <c r="CK269" i="15"/>
  <c r="O249" i="15"/>
  <c r="BT254" i="15"/>
  <c r="BM255" i="15"/>
  <c r="AB232" i="15"/>
  <c r="CO243" i="15"/>
  <c r="T241" i="15"/>
  <c r="CA239" i="15"/>
  <c r="AY248" i="15"/>
  <c r="BX255" i="15"/>
  <c r="CO248" i="15"/>
  <c r="K253" i="15"/>
  <c r="AV259" i="15"/>
  <c r="BJ270" i="15"/>
  <c r="CI248" i="15"/>
  <c r="AI254" i="15"/>
  <c r="AH261" i="15"/>
  <c r="CH246" i="15"/>
  <c r="CF252" i="15"/>
  <c r="CN284" i="15"/>
  <c r="BT287" i="15"/>
  <c r="V231" i="15"/>
  <c r="AQ243" i="15"/>
  <c r="AP250" i="15"/>
  <c r="CD277" i="15"/>
  <c r="F253" i="15"/>
  <c r="CQ272" i="15"/>
  <c r="K246" i="15"/>
  <c r="CF250" i="15"/>
  <c r="BY258" i="15"/>
  <c r="AD246" i="15"/>
  <c r="CE254" i="15"/>
  <c r="BU260" i="15"/>
  <c r="AK251" i="15"/>
  <c r="J266" i="15"/>
  <c r="AY273" i="15"/>
  <c r="AB256" i="15"/>
  <c r="AJ272" i="15"/>
  <c r="AI262" i="15"/>
  <c r="AT265" i="15"/>
  <c r="AL246" i="15"/>
  <c r="BM251" i="15"/>
  <c r="AK252" i="15"/>
  <c r="AF257" i="15"/>
  <c r="AR261" i="15"/>
  <c r="BW247" i="15"/>
  <c r="AD249" i="15"/>
  <c r="U246" i="15"/>
  <c r="CB254" i="15"/>
  <c r="BR256" i="15"/>
  <c r="BU262" i="15"/>
  <c r="V271" i="15"/>
  <c r="BF264" i="15"/>
  <c r="AL260" i="15"/>
  <c r="Q266" i="15"/>
  <c r="AT269" i="15"/>
  <c r="BC276" i="15"/>
  <c r="CI271" i="15"/>
  <c r="H256" i="15"/>
  <c r="AD256" i="15"/>
  <c r="CK259" i="15"/>
  <c r="AB281" i="15"/>
  <c r="AZ265" i="15"/>
  <c r="AI271" i="15"/>
  <c r="R276" i="15"/>
  <c r="BO274" i="15"/>
  <c r="BD246" i="15"/>
  <c r="S252" i="15"/>
  <c r="BC252" i="15"/>
  <c r="CB257" i="15"/>
  <c r="CE262" i="15"/>
  <c r="BH272" i="15"/>
  <c r="CL257" i="15"/>
  <c r="CA264" i="15"/>
  <c r="CF260" i="15"/>
  <c r="BX264" i="15"/>
  <c r="AI245" i="15"/>
  <c r="BG249" i="15"/>
  <c r="Z251" i="15"/>
  <c r="E255" i="15"/>
  <c r="BJ258" i="15"/>
  <c r="BB272" i="15"/>
  <c r="X247" i="15"/>
  <c r="R245" i="15"/>
  <c r="CQ252" i="15"/>
  <c r="CM258" i="15"/>
  <c r="CF269" i="15"/>
  <c r="P273" i="15"/>
  <c r="BZ258" i="15"/>
  <c r="BM282" i="15"/>
  <c r="G270" i="15"/>
  <c r="AC266" i="15"/>
  <c r="CH266" i="15"/>
  <c r="W262" i="15"/>
  <c r="AB258" i="15"/>
  <c r="AF282" i="15"/>
  <c r="M289" i="15"/>
  <c r="V269" i="15"/>
  <c r="BZ267" i="15"/>
  <c r="AR267" i="15"/>
  <c r="CF270" i="15"/>
  <c r="BN265" i="15"/>
  <c r="CB249" i="15"/>
  <c r="BP253" i="15"/>
  <c r="BH254" i="15"/>
  <c r="K280" i="15"/>
  <c r="AS250" i="15"/>
  <c r="CQ251" i="15"/>
  <c r="S267" i="15"/>
  <c r="AR248" i="15"/>
  <c r="CN253" i="15"/>
  <c r="H258" i="15"/>
  <c r="CF273" i="15"/>
  <c r="I252" i="15"/>
  <c r="AG248" i="15"/>
  <c r="BV252" i="15"/>
  <c r="CD257" i="15"/>
  <c r="M266" i="15"/>
  <c r="BA245" i="15"/>
  <c r="CQ249" i="15"/>
  <c r="BJ251" i="15"/>
  <c r="AP255" i="15"/>
  <c r="H260" i="15"/>
  <c r="K268" i="15"/>
  <c r="AV258" i="15"/>
  <c r="AL267" i="15"/>
  <c r="N256" i="15"/>
  <c r="AO259" i="15"/>
  <c r="BV276" i="15"/>
  <c r="BA247" i="15"/>
  <c r="T249" i="15"/>
  <c r="U253" i="15"/>
  <c r="O260" i="15"/>
  <c r="N281" i="15"/>
  <c r="L248" i="15"/>
  <c r="BH253" i="15"/>
  <c r="CA273" i="15"/>
  <c r="R265" i="15"/>
  <c r="S260" i="15"/>
  <c r="AE277" i="15"/>
  <c r="BI270" i="15"/>
  <c r="BR265" i="15"/>
  <c r="AI257" i="15"/>
  <c r="BC255" i="15"/>
  <c r="AV252" i="15"/>
  <c r="CO274" i="15"/>
  <c r="BA252" i="15"/>
  <c r="BJ249" i="15"/>
  <c r="AE271" i="15"/>
  <c r="CH253" i="15"/>
  <c r="CK247" i="15"/>
  <c r="E271" i="15"/>
  <c r="AS288" i="15"/>
  <c r="R252" i="15"/>
  <c r="BX248" i="15"/>
  <c r="L265" i="15"/>
  <c r="CC254" i="15"/>
  <c r="E266" i="15"/>
  <c r="AK263" i="15"/>
  <c r="CK271" i="15"/>
  <c r="O279" i="15"/>
  <c r="CM263" i="15"/>
  <c r="BD267" i="15"/>
  <c r="BZ281" i="15"/>
  <c r="AN264" i="15"/>
  <c r="V285" i="15"/>
  <c r="BU285" i="15"/>
  <c r="AU260" i="15"/>
  <c r="U260" i="15"/>
  <c r="BY255" i="15"/>
  <c r="BY287" i="15"/>
  <c r="C277" i="15"/>
  <c r="U273" i="15"/>
  <c r="H277" i="15"/>
  <c r="AS274" i="15"/>
  <c r="V279" i="15"/>
  <c r="BY269" i="15"/>
  <c r="CO262" i="15"/>
  <c r="AJ277" i="15"/>
  <c r="N287" i="15"/>
  <c r="CG264" i="15"/>
  <c r="R258" i="15"/>
  <c r="BE257" i="15"/>
  <c r="BO276" i="15"/>
  <c r="CI257" i="15"/>
  <c r="BT266" i="15"/>
  <c r="AT256" i="15"/>
  <c r="BH284" i="15"/>
  <c r="AF258" i="15"/>
  <c r="I255" i="15"/>
  <c r="CP275" i="15"/>
  <c r="AT264" i="15"/>
  <c r="I275" i="15"/>
  <c r="CD258" i="15"/>
  <c r="AL263" i="15"/>
  <c r="AB278" i="15"/>
  <c r="BN282" i="15"/>
  <c r="BI285" i="15"/>
  <c r="AX290" i="15"/>
  <c r="AP285" i="15"/>
  <c r="BR287" i="15"/>
  <c r="CG273" i="15"/>
  <c r="BT285" i="15"/>
  <c r="BG274" i="15"/>
  <c r="G286" i="15"/>
  <c r="AJ254" i="15"/>
  <c r="AV249" i="15"/>
  <c r="AJ253" i="15"/>
  <c r="W261" i="15"/>
  <c r="AA269" i="15"/>
  <c r="BV249" i="15"/>
  <c r="BR253" i="15"/>
  <c r="AO265" i="15"/>
  <c r="BU247" i="15"/>
  <c r="AE253" i="15"/>
  <c r="H255" i="15"/>
  <c r="S273" i="15"/>
  <c r="AC243" i="15"/>
  <c r="AW240" i="15"/>
  <c r="O239" i="15"/>
  <c r="P247" i="15"/>
  <c r="P255" i="15"/>
  <c r="AC248" i="15"/>
  <c r="BT252" i="15"/>
  <c r="BN257" i="15"/>
  <c r="CL265" i="15"/>
  <c r="AZ247" i="15"/>
  <c r="P253" i="15"/>
  <c r="BI261" i="15"/>
  <c r="CC250" i="15"/>
  <c r="T252" i="15"/>
  <c r="CO277" i="15"/>
  <c r="O268" i="15"/>
  <c r="M244" i="15"/>
  <c r="BT242" i="15"/>
  <c r="G249" i="15"/>
  <c r="BV265" i="15"/>
  <c r="BO252" i="15"/>
  <c r="CH263" i="15"/>
  <c r="AN245" i="15"/>
  <c r="AW249" i="15"/>
  <c r="Q255" i="15"/>
  <c r="CM245" i="15"/>
  <c r="BK253" i="15"/>
  <c r="CO263" i="15"/>
  <c r="BH248" i="15"/>
  <c r="BF231" i="15"/>
  <c r="J241" i="15"/>
  <c r="AP238" i="15"/>
  <c r="BJ235" i="15"/>
  <c r="AB234" i="15"/>
  <c r="AE247" i="15"/>
  <c r="AL247" i="15"/>
  <c r="BP243" i="15"/>
  <c r="BQ236" i="15"/>
  <c r="BJ245" i="15"/>
  <c r="E265" i="15"/>
  <c r="CL248" i="15"/>
  <c r="BL245" i="15"/>
  <c r="BE260" i="15"/>
  <c r="C250" i="15"/>
  <c r="CD247" i="15"/>
  <c r="AY256" i="15"/>
  <c r="AU271" i="15"/>
  <c r="CJ236" i="15"/>
  <c r="O234" i="15"/>
  <c r="CL231" i="15"/>
  <c r="BW243" i="15"/>
  <c r="M251" i="15"/>
  <c r="CF284" i="15"/>
  <c r="M254" i="15"/>
  <c r="BY256" i="15"/>
  <c r="BV267" i="15"/>
  <c r="CP289" i="15"/>
  <c r="AG251" i="15"/>
  <c r="CC256" i="15"/>
  <c r="AZ289" i="15"/>
  <c r="E246" i="15"/>
  <c r="F256" i="15"/>
  <c r="L270" i="15"/>
  <c r="BQ235" i="15"/>
  <c r="AN233" i="15"/>
  <c r="CL243" i="15"/>
  <c r="BD242" i="15"/>
  <c r="BP248" i="15"/>
  <c r="AC270" i="15"/>
  <c r="BR251" i="15"/>
  <c r="AX255" i="15"/>
  <c r="AN260" i="15"/>
  <c r="N278" i="15"/>
  <c r="K249" i="15"/>
  <c r="BI254" i="15"/>
  <c r="AT273" i="15"/>
  <c r="CI244" i="15"/>
  <c r="AA258" i="15"/>
  <c r="CQ262" i="15"/>
  <c r="BA236" i="15"/>
  <c r="S235" i="15"/>
  <c r="BR248" i="15"/>
  <c r="CQ250" i="15"/>
  <c r="BB245" i="15"/>
  <c r="S253" i="15"/>
  <c r="W276" i="15"/>
  <c r="AY254" i="15"/>
  <c r="I247" i="15"/>
  <c r="F284" i="15"/>
  <c r="AF251" i="15"/>
  <c r="AP252" i="15"/>
  <c r="CO270" i="15"/>
  <c r="BJ254" i="15"/>
  <c r="G273" i="15"/>
  <c r="AP279" i="15"/>
  <c r="CK260" i="15"/>
  <c r="AI277" i="15"/>
  <c r="AA268" i="15"/>
  <c r="BI283" i="15"/>
  <c r="BS248" i="15"/>
  <c r="CJ245" i="15"/>
  <c r="S254" i="15"/>
  <c r="BL255" i="15"/>
  <c r="AB271" i="15"/>
  <c r="AZ250" i="15"/>
  <c r="Q252" i="15"/>
  <c r="AK248" i="15"/>
  <c r="BX252" i="15"/>
  <c r="CH257" i="15"/>
  <c r="CM273" i="15"/>
  <c r="AI282" i="15"/>
  <c r="BR268" i="15"/>
  <c r="BR263" i="15"/>
  <c r="C268" i="15"/>
  <c r="M278" i="15"/>
  <c r="BH270" i="15"/>
  <c r="BE264" i="15"/>
  <c r="H267" i="15"/>
  <c r="AU257" i="15"/>
  <c r="Y265" i="15"/>
  <c r="AE288" i="15"/>
  <c r="BC259" i="15"/>
  <c r="S276" i="15"/>
  <c r="AT255" i="15"/>
  <c r="BQ290" i="15"/>
  <c r="N249" i="15"/>
  <c r="M246" i="15"/>
  <c r="BC254" i="15"/>
  <c r="AL256" i="15"/>
  <c r="I262" i="15"/>
  <c r="AF270" i="15"/>
  <c r="N258" i="15"/>
  <c r="AN268" i="15"/>
  <c r="CC261" i="15"/>
  <c r="AX269" i="15"/>
  <c r="BR246" i="15"/>
  <c r="CG244" i="15"/>
  <c r="BQ252" i="15"/>
  <c r="W258" i="15"/>
  <c r="Z264" i="15"/>
  <c r="AT248" i="15"/>
  <c r="CP249" i="15"/>
  <c r="BA246" i="15"/>
  <c r="CM253" i="15"/>
  <c r="AR258" i="15"/>
  <c r="H275" i="15"/>
  <c r="BZ279" i="15"/>
  <c r="CE263" i="15"/>
  <c r="E258" i="15"/>
  <c r="C272" i="15"/>
  <c r="AJ283" i="15"/>
  <c r="AO269" i="15"/>
  <c r="AW265" i="15"/>
  <c r="AZ260" i="15"/>
  <c r="BO259" i="15"/>
  <c r="BI268" i="15"/>
  <c r="BO273" i="15"/>
  <c r="CA269" i="15"/>
  <c r="W283" i="15"/>
  <c r="CG285" i="15"/>
  <c r="CQ276" i="15"/>
  <c r="BV253" i="15"/>
  <c r="AK256" i="15"/>
  <c r="BD264" i="15"/>
  <c r="C283" i="15"/>
  <c r="BJ250" i="15"/>
  <c r="I256" i="15"/>
  <c r="N285" i="15"/>
  <c r="BN245" i="15"/>
  <c r="BI260" i="15"/>
  <c r="BU265" i="15"/>
  <c r="AA245" i="15"/>
  <c r="AQ249" i="15"/>
  <c r="J251" i="15"/>
  <c r="CD254" i="15"/>
  <c r="CQ257" i="15"/>
  <c r="AI285" i="15"/>
  <c r="H247" i="15"/>
  <c r="J245" i="15"/>
  <c r="CI252" i="15"/>
  <c r="BS258" i="15"/>
  <c r="P267" i="15"/>
  <c r="Z272" i="15"/>
  <c r="BX259" i="15"/>
  <c r="U266" i="15"/>
  <c r="AA257" i="15"/>
  <c r="V264" i="15"/>
  <c r="BO245" i="15"/>
  <c r="AD250" i="15"/>
  <c r="CL251" i="15"/>
  <c r="BR255" i="15"/>
  <c r="CI261" i="15"/>
  <c r="AS275" i="15"/>
  <c r="AX245" i="15"/>
  <c r="CL259" i="15"/>
  <c r="AG280" i="15"/>
  <c r="AB257" i="15"/>
  <c r="CC285" i="15"/>
  <c r="AN279" i="15"/>
  <c r="BU256" i="15"/>
  <c r="J277" i="15"/>
  <c r="BI267" i="15"/>
  <c r="CL269" i="15"/>
  <c r="X257" i="15"/>
  <c r="J248" i="15"/>
  <c r="BT257" i="15"/>
  <c r="AK246" i="15"/>
  <c r="BY262" i="15"/>
  <c r="AN258" i="15"/>
  <c r="BD249" i="15"/>
  <c r="CP259" i="15"/>
  <c r="CB267" i="15"/>
  <c r="BN260" i="15"/>
  <c r="AQ250" i="15"/>
  <c r="M257" i="15"/>
  <c r="BM260" i="15"/>
  <c r="T262" i="15"/>
  <c r="AZ281" i="15"/>
  <c r="Y259" i="15"/>
  <c r="J271" i="15"/>
  <c r="CE264" i="15"/>
  <c r="M265" i="15"/>
  <c r="E273" i="15"/>
  <c r="AP288" i="15"/>
  <c r="AE262" i="15"/>
  <c r="BQ281" i="15"/>
  <c r="AS261" i="15"/>
  <c r="BP254" i="15"/>
  <c r="AW270" i="15"/>
  <c r="E281" i="15"/>
  <c r="CO284" i="15"/>
  <c r="CR265" i="15"/>
  <c r="BT258" i="15"/>
  <c r="CR286" i="15"/>
  <c r="AP263" i="15"/>
  <c r="CR270" i="15"/>
  <c r="AT270" i="15"/>
  <c r="W273" i="15"/>
  <c r="AQ276" i="15"/>
  <c r="BW282" i="15"/>
  <c r="CO266" i="15"/>
  <c r="AL264" i="15"/>
  <c r="CN265" i="15"/>
  <c r="BA262" i="15"/>
  <c r="CC258" i="15"/>
  <c r="Y262" i="15"/>
  <c r="BK276" i="15"/>
  <c r="AS276" i="15"/>
  <c r="CG268" i="15"/>
  <c r="CC279" i="15"/>
  <c r="AU276" i="15"/>
  <c r="K260" i="15"/>
  <c r="BX269" i="15"/>
  <c r="AX264" i="15"/>
  <c r="P290" i="15"/>
  <c r="BU259" i="15"/>
  <c r="CG269" i="15"/>
  <c r="AY291" i="15"/>
  <c r="CD262" i="15"/>
  <c r="BQ263" i="15"/>
  <c r="AQ266" i="15"/>
  <c r="X283" i="15"/>
  <c r="CR283" i="15"/>
  <c r="AK289" i="15"/>
  <c r="CO245" i="15"/>
  <c r="CD250" i="15"/>
  <c r="BN253" i="15"/>
  <c r="AC256" i="15"/>
  <c r="C264" i="15"/>
  <c r="BA274" i="15"/>
  <c r="AO258" i="15"/>
  <c r="AF273" i="15"/>
  <c r="CM256" i="15"/>
  <c r="CP260" i="15"/>
  <c r="BO260" i="15"/>
  <c r="M267" i="15"/>
  <c r="G278" i="15"/>
  <c r="AC276" i="15"/>
  <c r="AD269" i="15"/>
  <c r="T283" i="15"/>
  <c r="CG255" i="15"/>
  <c r="M262" i="15"/>
  <c r="Y264" i="15"/>
  <c r="BK265" i="15"/>
  <c r="CC263" i="15"/>
  <c r="AO254" i="15"/>
  <c r="AR256" i="15"/>
  <c r="U271" i="15"/>
  <c r="CB251" i="15"/>
  <c r="BN252" i="15"/>
  <c r="AP265" i="15"/>
  <c r="CA249" i="15"/>
  <c r="Z255" i="15"/>
  <c r="AF259" i="15"/>
  <c r="S251" i="15"/>
  <c r="AK247" i="15"/>
  <c r="C249" i="15"/>
  <c r="M253" i="15"/>
  <c r="BL259" i="15"/>
  <c r="BM271" i="15"/>
  <c r="CG245" i="15"/>
  <c r="BN250" i="15"/>
  <c r="AX253" i="15"/>
  <c r="M256" i="15"/>
  <c r="AG263" i="15"/>
  <c r="BX271" i="15"/>
  <c r="AH260" i="15"/>
  <c r="F268" i="15"/>
  <c r="AU259" i="15"/>
  <c r="BR266" i="15"/>
  <c r="O252" i="15"/>
  <c r="X248" i="15"/>
  <c r="CF249" i="15"/>
  <c r="BU253" i="15"/>
  <c r="BX254" i="15"/>
  <c r="AR270" i="15"/>
  <c r="AF246" i="15"/>
  <c r="BA251" i="15"/>
  <c r="AE252" i="15"/>
  <c r="P257" i="15"/>
  <c r="BY260" i="15"/>
  <c r="CN268" i="15"/>
  <c r="CF254" i="15"/>
  <c r="Q281" i="15"/>
  <c r="AB255" i="15"/>
  <c r="BS263" i="15"/>
  <c r="AJ255" i="15"/>
  <c r="CC264" i="15"/>
  <c r="BD286" i="15"/>
  <c r="BG280" i="15"/>
  <c r="CB273" i="15"/>
  <c r="BL260" i="15"/>
  <c r="X260" i="15"/>
  <c r="AA267" i="15"/>
  <c r="I267" i="15"/>
  <c r="I265" i="15"/>
  <c r="T269" i="15"/>
  <c r="CQ274" i="15"/>
  <c r="AH273" i="15"/>
  <c r="CN267" i="15"/>
  <c r="L262" i="15"/>
  <c r="F267" i="15"/>
  <c r="R277" i="15"/>
  <c r="N257" i="15"/>
  <c r="BO265" i="15"/>
  <c r="AC262" i="15"/>
  <c r="AE268" i="15"/>
  <c r="AN280" i="15"/>
  <c r="AY284" i="15"/>
  <c r="AE274" i="15"/>
  <c r="CB263" i="15"/>
  <c r="M283" i="15"/>
  <c r="CM285" i="15"/>
  <c r="BL282" i="15"/>
  <c r="AF288" i="15"/>
  <c r="BS269" i="15"/>
  <c r="AR275" i="15"/>
  <c r="R268" i="15"/>
  <c r="BJ271" i="15"/>
  <c r="BP256" i="15"/>
  <c r="AR265" i="15"/>
  <c r="J256" i="15"/>
  <c r="AX261" i="15"/>
  <c r="CN257" i="15"/>
  <c r="AG258" i="15"/>
  <c r="AD288" i="15"/>
  <c r="AB265" i="15"/>
  <c r="CH274" i="15"/>
  <c r="CI255" i="15"/>
  <c r="CN256" i="15"/>
  <c r="R261" i="15"/>
  <c r="P278" i="15"/>
  <c r="CB284" i="15"/>
  <c r="CP256" i="15"/>
  <c r="AX258" i="15"/>
  <c r="AB263" i="15"/>
  <c r="S285" i="15"/>
  <c r="CA261" i="15"/>
  <c r="L269" i="15"/>
  <c r="BY274" i="15"/>
  <c r="CF263" i="15"/>
  <c r="BZ277" i="15"/>
  <c r="L291" i="15"/>
  <c r="BK256" i="15"/>
  <c r="BL261" i="15"/>
  <c r="CI266" i="15"/>
  <c r="CH254" i="15"/>
  <c r="AP264" i="15"/>
  <c r="N265" i="15"/>
  <c r="AB280" i="15"/>
  <c r="AL280" i="15"/>
  <c r="U267" i="15"/>
  <c r="BH268" i="15"/>
  <c r="BY280" i="15"/>
  <c r="AI256" i="15"/>
  <c r="AB261" i="15"/>
  <c r="CI272" i="15"/>
  <c r="AD279" i="15"/>
  <c r="L257" i="15"/>
  <c r="AY260" i="15"/>
  <c r="BE262" i="15"/>
  <c r="J260" i="15"/>
  <c r="AR264" i="15"/>
  <c r="G272" i="15"/>
  <c r="AK271" i="15"/>
  <c r="AM266" i="15"/>
  <c r="AX276" i="15"/>
  <c r="BU254" i="15"/>
  <c r="BV263" i="15"/>
  <c r="BB270" i="15"/>
  <c r="CG270" i="15"/>
  <c r="BW262" i="15"/>
  <c r="V273" i="15"/>
  <c r="CP257" i="15"/>
  <c r="BM266" i="15"/>
  <c r="CP263" i="15"/>
  <c r="BD279" i="15"/>
  <c r="CC268" i="15"/>
  <c r="CG276" i="15"/>
  <c r="BK279" i="15"/>
  <c r="CL281" i="15"/>
  <c r="AS280" i="15"/>
  <c r="BO289" i="15"/>
  <c r="J262" i="15"/>
  <c r="AH277" i="15"/>
  <c r="CK262" i="15"/>
  <c r="BS272" i="15"/>
  <c r="AH264" i="15"/>
  <c r="AU270" i="15"/>
  <c r="CG258" i="15"/>
  <c r="AX265" i="15"/>
  <c r="AM255" i="15"/>
  <c r="AP261" i="15"/>
  <c r="CO269" i="15"/>
  <c r="BU270" i="15"/>
  <c r="S278" i="15"/>
  <c r="N260" i="15"/>
  <c r="BY263" i="15"/>
  <c r="BO267" i="15"/>
  <c r="CL271" i="15"/>
  <c r="AE261" i="15"/>
  <c r="BS265" i="15"/>
  <c r="S257" i="15"/>
  <c r="AS267" i="15"/>
  <c r="AY272" i="15"/>
  <c r="CM259" i="15"/>
  <c r="AS269" i="15"/>
  <c r="AF269" i="15"/>
  <c r="BM280" i="15"/>
  <c r="BF268" i="15"/>
  <c r="AV279" i="15"/>
  <c r="M263" i="15"/>
  <c r="G271" i="15"/>
  <c r="CE256" i="15"/>
  <c r="AJ282" i="15"/>
  <c r="AG271" i="15"/>
  <c r="O273" i="15"/>
  <c r="T259" i="15"/>
  <c r="BL263" i="15"/>
  <c r="CR289" i="15"/>
  <c r="CL284" i="15"/>
  <c r="AP258" i="15"/>
  <c r="AV260" i="15"/>
  <c r="BX280" i="15"/>
  <c r="AI268" i="15"/>
  <c r="M280" i="15"/>
  <c r="AJ275" i="15"/>
  <c r="AW260" i="15"/>
  <c r="AB264" i="15"/>
  <c r="AK277" i="15"/>
  <c r="BD256" i="15"/>
  <c r="W260" i="15"/>
  <c r="BB278" i="15"/>
  <c r="BH263" i="15"/>
  <c r="AW276" i="15"/>
  <c r="BT270" i="15"/>
  <c r="BT268" i="15"/>
  <c r="BR280" i="15"/>
  <c r="CK268" i="15"/>
  <c r="CI260" i="15"/>
  <c r="CB272" i="15"/>
  <c r="E279" i="15"/>
  <c r="C263" i="15"/>
  <c r="BR274" i="15"/>
  <c r="AB272" i="15"/>
  <c r="CM268" i="15"/>
  <c r="AV266" i="15"/>
  <c r="BU276" i="15"/>
  <c r="CN270" i="15"/>
  <c r="F271" i="15"/>
  <c r="CE274" i="15"/>
  <c r="CE279" i="15"/>
  <c r="W281" i="15"/>
  <c r="S270" i="15"/>
  <c r="AO275" i="15"/>
  <c r="U259" i="15"/>
  <c r="BF274" i="15"/>
  <c r="BX268" i="15"/>
  <c r="CG261" i="15"/>
  <c r="I273" i="15"/>
  <c r="BD271" i="15"/>
  <c r="BV270" i="15"/>
  <c r="BT262" i="15"/>
  <c r="BX274" i="15"/>
  <c r="N274" i="15"/>
  <c r="BQ277" i="15"/>
  <c r="K271" i="15"/>
  <c r="AY266" i="15"/>
  <c r="Z285" i="15"/>
  <c r="BH271" i="15"/>
  <c r="H285" i="15"/>
  <c r="BB271" i="15"/>
  <c r="T284" i="15"/>
  <c r="AU267" i="15"/>
  <c r="X265" i="15"/>
  <c r="CF288" i="15"/>
  <c r="BS274" i="15"/>
  <c r="BD282" i="15"/>
  <c r="CD265" i="15"/>
  <c r="BG245" i="15"/>
  <c r="N250" i="15"/>
  <c r="BV251" i="15"/>
  <c r="BA255" i="15"/>
  <c r="BP260" i="15"/>
  <c r="AZ280" i="15"/>
  <c r="BT247" i="15"/>
  <c r="AP245" i="15"/>
  <c r="Z253" i="15"/>
  <c r="BJ259" i="15"/>
  <c r="AJ262" i="15"/>
  <c r="CE276" i="15"/>
  <c r="AZ254" i="15"/>
  <c r="W268" i="15"/>
  <c r="BZ262" i="15"/>
  <c r="AG269" i="15"/>
  <c r="F246" i="15"/>
  <c r="CP250" i="15"/>
  <c r="CA253" i="15"/>
  <c r="AO256" i="15"/>
  <c r="S265" i="15"/>
  <c r="Y284" i="15"/>
  <c r="BG248" i="15"/>
  <c r="CD245" i="15"/>
  <c r="H254" i="15"/>
  <c r="AI255" i="15"/>
  <c r="E268" i="15"/>
  <c r="AT274" i="15"/>
  <c r="BH261" i="15"/>
  <c r="E260" i="15"/>
  <c r="T271" i="15"/>
  <c r="AV278" i="15"/>
  <c r="CN264" i="15"/>
  <c r="AF278" i="15"/>
  <c r="BD259" i="15"/>
  <c r="AX259" i="15"/>
  <c r="AX254" i="15"/>
  <c r="CF280" i="15"/>
  <c r="CC265" i="15"/>
  <c r="AM271" i="15"/>
  <c r="AB273" i="15"/>
  <c r="N270" i="15"/>
  <c r="V261" i="15"/>
  <c r="AG257" i="15"/>
  <c r="CJ262" i="15"/>
  <c r="AY269" i="15"/>
  <c r="BN277" i="15"/>
  <c r="BP265" i="15"/>
  <c r="BH278" i="15"/>
  <c r="BC260" i="15"/>
  <c r="J263" i="15"/>
  <c r="BR267" i="15"/>
  <c r="AV268" i="15"/>
  <c r="N266" i="15"/>
  <c r="BE288" i="15"/>
  <c r="Y255" i="15"/>
  <c r="AD265" i="15"/>
  <c r="AV269" i="15"/>
  <c r="BN271" i="15"/>
  <c r="AA262" i="15"/>
  <c r="CB271" i="15"/>
  <c r="O274" i="15"/>
  <c r="Z276" i="15"/>
  <c r="CE273" i="15"/>
  <c r="CO288" i="15"/>
  <c r="AV261" i="15"/>
  <c r="BK269" i="15"/>
  <c r="F257" i="15"/>
  <c r="BW280" i="15"/>
  <c r="CK258" i="15"/>
  <c r="BQ261" i="15"/>
  <c r="W267" i="15"/>
  <c r="N269" i="15"/>
  <c r="BR275" i="15"/>
  <c r="S259" i="15"/>
  <c r="AP262" i="15"/>
  <c r="Z274" i="15"/>
  <c r="AB270" i="15"/>
  <c r="BB283" i="15"/>
  <c r="BJ260" i="15"/>
  <c r="CJ264" i="15"/>
  <c r="AM276" i="15"/>
  <c r="C258" i="15"/>
  <c r="AJ261" i="15"/>
  <c r="Z273" i="15"/>
  <c r="BG273" i="15"/>
  <c r="AM269" i="15"/>
  <c r="I276" i="15"/>
  <c r="CQ258" i="15"/>
  <c r="AE260" i="15"/>
  <c r="Q261" i="15"/>
  <c r="BK270" i="15"/>
  <c r="AM260" i="15"/>
  <c r="BW263" i="15"/>
  <c r="CA268" i="15"/>
  <c r="BI291" i="15"/>
  <c r="AD280" i="15"/>
  <c r="P276" i="15"/>
  <c r="BN272" i="15"/>
  <c r="CB285" i="15"/>
  <c r="CR259" i="15"/>
  <c r="BV260" i="15"/>
  <c r="AK266" i="15"/>
  <c r="CJ270" i="15"/>
  <c r="CD259" i="15"/>
  <c r="CM257" i="15"/>
  <c r="G266" i="15"/>
  <c r="AM261" i="15"/>
  <c r="BH266" i="15"/>
  <c r="BR272" i="15"/>
  <c r="BU278" i="15"/>
  <c r="AO267" i="15"/>
  <c r="BV290" i="15"/>
  <c r="V258" i="15"/>
  <c r="U261" i="15"/>
  <c r="T270" i="15"/>
  <c r="AN275" i="15"/>
  <c r="U269" i="15"/>
  <c r="AQ275" i="15"/>
  <c r="AH262" i="15"/>
  <c r="BE281" i="15"/>
  <c r="BX272" i="15"/>
  <c r="BI287" i="15"/>
  <c r="H265" i="15"/>
  <c r="BC273" i="15"/>
  <c r="BW276" i="15"/>
  <c r="E280" i="15"/>
  <c r="AR280" i="15"/>
  <c r="AA286" i="15"/>
  <c r="M261" i="15"/>
  <c r="CN279" i="15"/>
  <c r="Y277" i="15"/>
  <c r="AW262" i="15"/>
  <c r="AR263" i="15"/>
  <c r="BE272" i="15"/>
  <c r="AW259" i="15"/>
  <c r="BW269" i="15"/>
  <c r="G265" i="15"/>
  <c r="CN266" i="15"/>
  <c r="AV274" i="15"/>
  <c r="Y271" i="15"/>
  <c r="BL281" i="15"/>
  <c r="BR257" i="15"/>
  <c r="AH263" i="15"/>
  <c r="BK264" i="15"/>
  <c r="AA273" i="15"/>
  <c r="P259" i="15"/>
  <c r="AU269" i="15"/>
  <c r="X262" i="15"/>
  <c r="AZ283" i="15"/>
  <c r="V277" i="15"/>
  <c r="BS257" i="15"/>
  <c r="BY278" i="15"/>
  <c r="BE265" i="15"/>
  <c r="CL266" i="15"/>
  <c r="BH265" i="15"/>
  <c r="Z256" i="15"/>
  <c r="CD261" i="15"/>
  <c r="AV276" i="15"/>
  <c r="CR261" i="15"/>
  <c r="CG263" i="15"/>
  <c r="I263" i="15"/>
  <c r="AO279" i="15"/>
  <c r="BA263" i="15"/>
  <c r="Y266" i="15"/>
  <c r="AH275" i="15"/>
  <c r="N264" i="15"/>
  <c r="CE270" i="15"/>
  <c r="N279" i="15"/>
  <c r="AS285" i="15"/>
  <c r="K276" i="15"/>
  <c r="AZ270" i="15"/>
  <c r="BB280" i="15"/>
  <c r="BI258" i="15"/>
  <c r="AH265" i="15"/>
  <c r="CA258" i="15"/>
  <c r="BZ260" i="15"/>
  <c r="BG263" i="15"/>
  <c r="BY275" i="15"/>
  <c r="CA275" i="15"/>
  <c r="AJ266" i="15"/>
  <c r="CL256" i="15"/>
  <c r="AA285" i="15"/>
  <c r="AL266" i="15"/>
  <c r="AN272" i="15"/>
  <c r="BH267" i="15"/>
  <c r="J261" i="15"/>
  <c r="L281" i="15"/>
  <c r="BE282" i="15"/>
  <c r="AP282" i="15"/>
  <c r="BP282" i="15"/>
  <c r="H284" i="15"/>
  <c r="CH264" i="15"/>
  <c r="H282" i="15"/>
  <c r="W287" i="15"/>
  <c r="AW282" i="15"/>
  <c r="BQ291" i="15"/>
  <c r="BF270" i="15"/>
  <c r="AF271" i="15"/>
  <c r="X270" i="15"/>
  <c r="V275" i="15"/>
  <c r="CN263" i="15"/>
  <c r="AJ270" i="15"/>
  <c r="CK285" i="15"/>
  <c r="AS277" i="15"/>
  <c r="AP284" i="15"/>
  <c r="CP272" i="15"/>
  <c r="CO280" i="15"/>
  <c r="BG267" i="15"/>
  <c r="AB288" i="15"/>
  <c r="G275" i="15"/>
  <c r="BF258" i="15"/>
  <c r="AL277" i="15"/>
  <c r="S274" i="15"/>
  <c r="BG270" i="15"/>
  <c r="AA266" i="15"/>
  <c r="AP286" i="15"/>
  <c r="P263" i="15"/>
  <c r="BC283" i="15"/>
  <c r="F273" i="15"/>
  <c r="BH275" i="15"/>
  <c r="V283" i="15"/>
  <c r="CC282" i="15"/>
  <c r="I282" i="15"/>
  <c r="CG272" i="15"/>
  <c r="Q249" i="15"/>
  <c r="BM250" i="15"/>
  <c r="CQ246" i="15"/>
  <c r="L252" i="15"/>
  <c r="AD260" i="15"/>
  <c r="CI264" i="15"/>
  <c r="AE279" i="15"/>
  <c r="E274" i="15"/>
  <c r="BB254" i="15"/>
  <c r="BL272" i="15"/>
  <c r="H274" i="15"/>
  <c r="CG266" i="15"/>
  <c r="BV269" i="15"/>
  <c r="CN271" i="15"/>
  <c r="AH257" i="15"/>
  <c r="CB266" i="15"/>
  <c r="AA276" i="15"/>
  <c r="O276" i="15"/>
  <c r="AT263" i="15"/>
  <c r="O261" i="15"/>
  <c r="N280" i="15"/>
  <c r="P254" i="15"/>
  <c r="AY255" i="15"/>
  <c r="AN269" i="15"/>
  <c r="CB250" i="15"/>
  <c r="Q248" i="15"/>
  <c r="AL257" i="15"/>
  <c r="AS245" i="15"/>
  <c r="AT251" i="15"/>
  <c r="BQ265" i="15"/>
  <c r="AJ256" i="15"/>
  <c r="T247" i="15"/>
  <c r="P245" i="15"/>
  <c r="CO252" i="15"/>
  <c r="CI258" i="15"/>
  <c r="BP269" i="15"/>
  <c r="CP248" i="15"/>
  <c r="AW250" i="15"/>
  <c r="CA246" i="15"/>
  <c r="C252" i="15"/>
  <c r="CA259" i="15"/>
  <c r="W272" i="15"/>
  <c r="BE280" i="15"/>
  <c r="P264" i="15"/>
  <c r="AP272" i="15"/>
  <c r="J268" i="15"/>
  <c r="F275" i="15"/>
  <c r="G248" i="15"/>
  <c r="BD245" i="15"/>
  <c r="AV253" i="15"/>
  <c r="Y260" i="15"/>
  <c r="BO263" i="15"/>
  <c r="CC249" i="15"/>
  <c r="AJ251" i="15"/>
  <c r="BN247" i="15"/>
  <c r="AR252" i="15"/>
  <c r="G256" i="15"/>
  <c r="BD268" i="15"/>
  <c r="AR281" i="15"/>
  <c r="BD263" i="15"/>
  <c r="X264" i="15"/>
  <c r="CR276" i="15"/>
  <c r="BQ271" i="15"/>
  <c r="BF269" i="15"/>
  <c r="AQ279" i="15"/>
  <c r="C269" i="15"/>
  <c r="V254" i="15"/>
  <c r="CA265" i="15"/>
  <c r="H280" i="15"/>
  <c r="J281" i="15"/>
  <c r="AX270" i="15"/>
  <c r="BY257" i="15"/>
  <c r="AW283" i="15"/>
  <c r="BN270" i="15"/>
  <c r="AZ259" i="15"/>
  <c r="CR263" i="15"/>
  <c r="BT271" i="15"/>
  <c r="BZ272" i="15"/>
  <c r="CD273" i="15"/>
  <c r="F291" i="15"/>
  <c r="AY257" i="15"/>
  <c r="Q271" i="15"/>
  <c r="BZ268" i="15"/>
  <c r="AX272" i="15"/>
  <c r="G264" i="15"/>
  <c r="BC280" i="15"/>
  <c r="I259" i="15"/>
  <c r="AI269" i="15"/>
  <c r="BE268" i="15"/>
  <c r="BI281" i="15"/>
  <c r="AX268" i="15"/>
  <c r="AS286" i="15"/>
  <c r="AT272" i="15"/>
  <c r="U286" i="15"/>
  <c r="AA287" i="15"/>
  <c r="CK263" i="15"/>
  <c r="T272" i="15"/>
  <c r="BN275" i="15"/>
  <c r="W257" i="15"/>
  <c r="G267" i="15"/>
  <c r="H266" i="15"/>
  <c r="CC266" i="15"/>
  <c r="CM269" i="15"/>
  <c r="AE269" i="15"/>
  <c r="BZ282" i="15"/>
  <c r="CA256" i="15"/>
  <c r="CN261" i="15"/>
  <c r="Q276" i="15"/>
  <c r="AN271" i="15"/>
  <c r="AR257" i="15"/>
  <c r="Y258" i="15"/>
  <c r="I264" i="15"/>
  <c r="H279" i="15"/>
  <c r="AT257" i="15"/>
  <c r="CD260" i="15"/>
  <c r="AO266" i="15"/>
  <c r="BQ279" i="15"/>
  <c r="Q283" i="15"/>
  <c r="BT278" i="15"/>
  <c r="BW255" i="15"/>
  <c r="BX256" i="15"/>
  <c r="CE260" i="15"/>
  <c r="CK272" i="15"/>
  <c r="BR258" i="15"/>
  <c r="AV263" i="15"/>
  <c r="CR268" i="15"/>
  <c r="I261" i="15"/>
  <c r="BO280" i="15"/>
  <c r="CK264" i="15"/>
  <c r="CP273" i="15"/>
  <c r="BD255" i="15"/>
  <c r="AZ256" i="15"/>
  <c r="CJ269" i="15"/>
  <c r="BS273" i="15"/>
  <c r="BE278" i="15"/>
  <c r="BJ256" i="15"/>
  <c r="CF272" i="15"/>
  <c r="CQ271" i="15"/>
  <c r="BH260" i="15"/>
  <c r="BO264" i="15"/>
  <c r="BV258" i="15"/>
  <c r="AA282" i="15"/>
  <c r="BT274" i="15"/>
  <c r="AP260" i="15"/>
  <c r="R262" i="15"/>
  <c r="AX266" i="15"/>
  <c r="CH265" i="15"/>
  <c r="BD270" i="15"/>
  <c r="CO273" i="15"/>
  <c r="BU267" i="15"/>
  <c r="AK261" i="15"/>
  <c r="F272" i="15"/>
  <c r="CM278" i="15"/>
  <c r="O275" i="15"/>
  <c r="AG274" i="15"/>
  <c r="AV265" i="15"/>
  <c r="AZ284" i="15"/>
  <c r="BZ263" i="15"/>
  <c r="AH289" i="15"/>
  <c r="CN258" i="15"/>
  <c r="O270" i="15"/>
  <c r="BZ256" i="15"/>
  <c r="CJ260" i="15"/>
  <c r="AZ287" i="15"/>
  <c r="BO270" i="15"/>
  <c r="AC284" i="15"/>
  <c r="CO265" i="15"/>
  <c r="AB274" i="15"/>
  <c r="BW273" i="15"/>
  <c r="BD261" i="15"/>
  <c r="AZ290" i="15"/>
  <c r="BX275" i="15"/>
  <c r="BZ259" i="15"/>
  <c r="AN254" i="15"/>
  <c r="CB262" i="15"/>
  <c r="CF267" i="15"/>
  <c r="CN274" i="15"/>
  <c r="BK255" i="15"/>
  <c r="Q275" i="15"/>
  <c r="CL261" i="15"/>
  <c r="BG262" i="15"/>
  <c r="W284" i="15"/>
  <c r="AW263" i="15"/>
  <c r="Q291" i="15"/>
  <c r="C270" i="15"/>
  <c r="CK270" i="15"/>
  <c r="BZ269" i="15"/>
  <c r="BK259" i="15"/>
  <c r="CR266" i="15"/>
  <c r="N289" i="15"/>
  <c r="CF262" i="15"/>
  <c r="AS265" i="15"/>
  <c r="BL275" i="15"/>
  <c r="BH273" i="15"/>
  <c r="C261" i="15"/>
  <c r="BP272" i="15"/>
  <c r="AQ285" i="15"/>
  <c r="CP268" i="15"/>
  <c r="AW279" i="15"/>
  <c r="X280" i="15"/>
  <c r="AJ273" i="15"/>
  <c r="Q286" i="15"/>
  <c r="BK267" i="15"/>
  <c r="X271" i="15"/>
  <c r="O255" i="15"/>
  <c r="Z269" i="15"/>
  <c r="BG255" i="15"/>
  <c r="K270" i="15"/>
  <c r="BK268" i="15"/>
  <c r="U257" i="15"/>
  <c r="CQ261" i="15"/>
  <c r="BL280" i="15"/>
  <c r="AT258" i="15"/>
  <c r="AA259" i="15"/>
  <c r="I266" i="15"/>
  <c r="AQ256" i="15"/>
  <c r="BB277" i="15"/>
  <c r="BJ281" i="15"/>
  <c r="CG274" i="15"/>
  <c r="V265" i="15"/>
  <c r="BY268" i="15"/>
  <c r="CQ270" i="15"/>
  <c r="CJ255" i="15"/>
  <c r="BJ265" i="15"/>
  <c r="X261" i="15"/>
  <c r="AQ274" i="15"/>
  <c r="AD263" i="15"/>
  <c r="BE274" i="15"/>
  <c r="AW280" i="15"/>
  <c r="BF279" i="15"/>
  <c r="BL270" i="15"/>
  <c r="Y275" i="15"/>
  <c r="BS278" i="15"/>
  <c r="BN273" i="15"/>
  <c r="AW258" i="15"/>
  <c r="CK266" i="15"/>
  <c r="U265" i="15"/>
  <c r="BZ271" i="15"/>
  <c r="AJ259" i="15"/>
  <c r="BX267" i="15"/>
  <c r="AT267" i="15"/>
  <c r="AB275" i="15"/>
  <c r="BU261" i="15"/>
  <c r="BU277" i="15"/>
  <c r="E277" i="15"/>
  <c r="O290" i="15"/>
  <c r="X290" i="15"/>
  <c r="BQ264" i="15"/>
  <c r="CH281" i="15"/>
  <c r="G269" i="15"/>
  <c r="CF275" i="15"/>
  <c r="U276" i="15"/>
  <c r="BY264" i="15"/>
  <c r="BR269" i="15"/>
  <c r="AH286" i="15"/>
  <c r="AK290" i="15"/>
  <c r="Y272" i="15"/>
  <c r="BB258" i="15"/>
  <c r="AF263" i="15"/>
  <c r="CB268" i="15"/>
  <c r="AZ269" i="15"/>
  <c r="AT279" i="15"/>
  <c r="CK284" i="15"/>
  <c r="S261" i="15"/>
  <c r="BG265" i="15"/>
  <c r="Q264" i="15"/>
  <c r="T258" i="15"/>
  <c r="AZ261" i="15"/>
  <c r="CL273" i="15"/>
  <c r="AW274" i="15"/>
  <c r="BE271" i="15"/>
  <c r="W264" i="15"/>
  <c r="R273" i="15"/>
  <c r="CK277" i="15"/>
  <c r="BB260" i="15"/>
  <c r="CB264" i="15"/>
  <c r="AL268" i="15"/>
  <c r="CD272" i="15"/>
  <c r="AK287" i="15"/>
  <c r="BV257" i="15"/>
  <c r="AH267" i="15"/>
  <c r="AK286" i="15"/>
  <c r="AJ269" i="15"/>
  <c r="P268" i="15"/>
  <c r="BO266" i="15"/>
  <c r="AG264" i="15"/>
  <c r="S280" i="15"/>
  <c r="CF259" i="15"/>
  <c r="BP261" i="15"/>
  <c r="CK265" i="15"/>
  <c r="BY267" i="15"/>
  <c r="K261" i="15"/>
  <c r="Z282" i="15"/>
  <c r="AZ258" i="15"/>
  <c r="AX275" i="15"/>
  <c r="BB262" i="15"/>
  <c r="AV282" i="15"/>
  <c r="K265" i="15"/>
  <c r="CG288" i="15"/>
  <c r="E276" i="15"/>
  <c r="BL279" i="15"/>
  <c r="AZ268" i="15"/>
  <c r="BG290" i="15"/>
  <c r="BE266" i="15"/>
  <c r="BQ278" i="15"/>
  <c r="BO271" i="15"/>
  <c r="CH283" i="15"/>
  <c r="BJ263" i="15"/>
  <c r="CD270" i="15"/>
  <c r="BI276" i="15"/>
  <c r="BG271" i="15"/>
  <c r="CK276" i="15"/>
  <c r="AY287" i="15"/>
  <c r="O269" i="15"/>
  <c r="O282" i="15"/>
  <c r="BM258" i="15"/>
  <c r="E263" i="15"/>
  <c r="H262" i="15"/>
  <c r="V280" i="15"/>
  <c r="L267" i="15"/>
  <c r="CI270" i="15"/>
  <c r="AO273" i="15"/>
  <c r="N288" i="15"/>
  <c r="BA265" i="15"/>
  <c r="AC264" i="15"/>
  <c r="AA272" i="15"/>
  <c r="AW273" i="15"/>
  <c r="AW272" i="15"/>
  <c r="CF287" i="15"/>
  <c r="CH278" i="15"/>
  <c r="AU291" i="15"/>
  <c r="CH260" i="15"/>
  <c r="BT265" i="15"/>
  <c r="BI277" i="15"/>
  <c r="CJ278" i="15"/>
  <c r="AF279" i="15"/>
  <c r="AT261" i="15"/>
  <c r="CB265" i="15"/>
  <c r="AC273" i="15"/>
  <c r="BK275" i="15"/>
  <c r="Y279" i="15"/>
  <c r="CB282" i="15"/>
  <c r="AA280" i="15"/>
  <c r="AD283" i="15"/>
  <c r="AE289" i="15"/>
  <c r="Q268" i="15"/>
  <c r="CJ265" i="15"/>
  <c r="CQ284" i="15"/>
  <c r="BB273" i="15"/>
  <c r="N276" i="15"/>
  <c r="CF279" i="15"/>
  <c r="CM275" i="15"/>
  <c r="F255" i="15"/>
  <c r="AD266" i="15"/>
  <c r="BM264" i="15"/>
  <c r="BP258" i="15"/>
  <c r="G262" i="15"/>
  <c r="CC276" i="15"/>
  <c r="CB275" i="15"/>
  <c r="BL284" i="15"/>
  <c r="AP268" i="15"/>
  <c r="CL272" i="15"/>
  <c r="AO287" i="15"/>
  <c r="AH254" i="15"/>
  <c r="Z267" i="15"/>
  <c r="O265" i="15"/>
  <c r="AW269" i="15"/>
  <c r="BN269" i="15"/>
  <c r="AI274" i="15"/>
  <c r="K279" i="15"/>
  <c r="M259" i="15"/>
  <c r="AB262" i="15"/>
  <c r="BW266" i="15"/>
  <c r="AO272" i="15"/>
  <c r="O280" i="15"/>
  <c r="AX280" i="15"/>
  <c r="P270" i="15"/>
  <c r="Z275" i="15"/>
  <c r="Q257" i="15"/>
  <c r="CK254" i="15"/>
  <c r="I271" i="15"/>
  <c r="CD266" i="15"/>
  <c r="AS270" i="15"/>
  <c r="BZ270" i="15"/>
  <c r="M276" i="15"/>
  <c r="AY278" i="15"/>
  <c r="P260" i="15"/>
  <c r="AU263" i="15"/>
  <c r="AY268" i="15"/>
  <c r="BT277" i="15"/>
  <c r="CD278" i="15"/>
  <c r="Z279" i="15"/>
  <c r="BA271" i="15"/>
  <c r="AC275" i="15"/>
  <c r="BR262" i="15"/>
  <c r="BR270" i="15"/>
  <c r="U274" i="15"/>
  <c r="CN278" i="15"/>
  <c r="BC284" i="15"/>
  <c r="AH285" i="15"/>
  <c r="CN269" i="15"/>
  <c r="BB269" i="15"/>
  <c r="BT272" i="15"/>
  <c r="AY282" i="15"/>
  <c r="BR277" i="15"/>
  <c r="BD285" i="15"/>
  <c r="AN277" i="15"/>
  <c r="CP278" i="15"/>
  <c r="AK285" i="15"/>
  <c r="H269" i="15"/>
  <c r="CA272" i="15"/>
  <c r="BW281" i="15"/>
  <c r="BD273" i="15"/>
  <c r="L264" i="15"/>
  <c r="T268" i="15"/>
  <c r="M285" i="15"/>
  <c r="BF260" i="15"/>
  <c r="CM264" i="15"/>
  <c r="AT266" i="15"/>
  <c r="AU289" i="15"/>
  <c r="AN261" i="15"/>
  <c r="N275" i="15"/>
  <c r="BU272" i="15"/>
  <c r="BC275" i="15"/>
  <c r="F278" i="15"/>
  <c r="CK288" i="15"/>
  <c r="Q282" i="15"/>
  <c r="CL258" i="15"/>
  <c r="W269" i="15"/>
  <c r="BA279" i="15"/>
  <c r="CL279" i="15"/>
  <c r="AM283" i="15"/>
  <c r="BX290" i="15"/>
  <c r="BX283" i="15"/>
  <c r="AJ268" i="15"/>
  <c r="CA277" i="15"/>
  <c r="W278" i="15"/>
  <c r="AP267" i="15"/>
  <c r="AN274" i="15"/>
  <c r="K278" i="15"/>
  <c r="BF275" i="15"/>
  <c r="AT291" i="15"/>
  <c r="AI283" i="15"/>
  <c r="BL271" i="15"/>
  <c r="BY282" i="15"/>
  <c r="Y288" i="15"/>
  <c r="BT291" i="15"/>
  <c r="BN278" i="15"/>
  <c r="CG257" i="15"/>
  <c r="CG259" i="15"/>
  <c r="Q265" i="15"/>
  <c r="CB283" i="15"/>
  <c r="U263" i="15"/>
  <c r="K267" i="15"/>
  <c r="O271" i="15"/>
  <c r="E269" i="15"/>
  <c r="W279" i="15"/>
  <c r="CK256" i="15"/>
  <c r="BB257" i="15"/>
  <c r="F263" i="15"/>
  <c r="BJ269" i="15"/>
  <c r="AA256" i="15"/>
  <c r="AD267" i="15"/>
  <c r="BZ265" i="15"/>
  <c r="BH279" i="15"/>
  <c r="BO278" i="15"/>
  <c r="BX270" i="15"/>
  <c r="CQ269" i="15"/>
  <c r="BV281" i="15"/>
  <c r="Z257" i="15"/>
  <c r="BK262" i="15"/>
  <c r="AE264" i="15"/>
  <c r="AF272" i="15"/>
  <c r="BX257" i="15"/>
  <c r="AR254" i="15"/>
  <c r="AZ266" i="15"/>
  <c r="AO255" i="15"/>
  <c r="AX267" i="15"/>
  <c r="J272" i="15"/>
  <c r="I272" i="15"/>
  <c r="X267" i="15"/>
  <c r="BE283" i="15"/>
  <c r="AR255" i="15"/>
  <c r="BV264" i="15"/>
  <c r="AQ267" i="15"/>
  <c r="AP273" i="15"/>
  <c r="W270" i="15"/>
  <c r="BB275" i="15"/>
  <c r="BW260" i="15"/>
  <c r="R269" i="15"/>
  <c r="BE261" i="15"/>
  <c r="Y280" i="15"/>
  <c r="BK263" i="15"/>
  <c r="BI280" i="15"/>
  <c r="CQ287" i="15"/>
  <c r="CA285" i="15"/>
  <c r="BP274" i="15"/>
  <c r="AP278" i="15"/>
  <c r="BN262" i="15"/>
  <c r="BP285" i="15"/>
  <c r="BK266" i="15"/>
  <c r="CH271" i="15"/>
  <c r="AK257" i="15"/>
  <c r="Q259" i="15"/>
  <c r="CJ263" i="15"/>
  <c r="AQ269" i="15"/>
  <c r="BT283" i="15"/>
  <c r="BX258" i="15"/>
  <c r="BW261" i="15"/>
  <c r="AK274" i="15"/>
  <c r="BF283" i="15"/>
  <c r="CR264" i="15"/>
  <c r="AT268" i="15"/>
  <c r="CO272" i="15"/>
  <c r="AF265" i="15"/>
  <c r="CG271" i="15"/>
  <c r="BH257" i="15"/>
  <c r="AS258" i="15"/>
  <c r="BN264" i="15"/>
  <c r="J267" i="15"/>
  <c r="BJ257" i="15"/>
  <c r="E261" i="15"/>
  <c r="AW266" i="15"/>
  <c r="BS281" i="15"/>
  <c r="CR281" i="15"/>
  <c r="K272" i="15"/>
  <c r="CQ273" i="15"/>
  <c r="AB286" i="15"/>
  <c r="U258" i="15"/>
  <c r="E264" i="15"/>
  <c r="CQ264" i="15"/>
  <c r="Q274" i="15"/>
  <c r="AU258" i="15"/>
  <c r="L256" i="15"/>
  <c r="BS267" i="15"/>
  <c r="BW256" i="15"/>
  <c r="BI262" i="15"/>
  <c r="P274" i="15"/>
  <c r="BU281" i="15"/>
  <c r="CP269" i="15"/>
  <c r="S287" i="15"/>
  <c r="P256" i="15"/>
  <c r="CP267" i="15"/>
  <c r="N268" i="15"/>
  <c r="BF271" i="15"/>
  <c r="AZ264" i="15"/>
  <c r="BJ282" i="15"/>
  <c r="AF256" i="15"/>
  <c r="CI276" i="15"/>
  <c r="BT269" i="15"/>
  <c r="CF282" i="15"/>
  <c r="AJ263" i="15"/>
  <c r="CI277" i="15"/>
  <c r="AX284" i="15"/>
  <c r="BF278" i="15"/>
  <c r="R278" i="15"/>
  <c r="CR291" i="15"/>
  <c r="CQ268" i="15"/>
  <c r="AS273" i="15"/>
  <c r="AD275" i="15"/>
  <c r="AO261" i="15"/>
  <c r="K266" i="15"/>
  <c r="CO283" i="15"/>
  <c r="AQ277" i="15"/>
  <c r="CR277" i="15"/>
  <c r="BV268" i="15"/>
  <c r="AK273" i="15"/>
  <c r="I288" i="15"/>
  <c r="AP254" i="15"/>
  <c r="CL267" i="15"/>
  <c r="AU265" i="15"/>
  <c r="BM269" i="15"/>
  <c r="CD269" i="15"/>
  <c r="BD274" i="15"/>
  <c r="BW279" i="15"/>
  <c r="AC259" i="15"/>
  <c r="AR262" i="15"/>
  <c r="Q267" i="15"/>
  <c r="AR273" i="15"/>
  <c r="U275" i="15"/>
  <c r="AM275" i="15"/>
  <c r="BJ279" i="15"/>
  <c r="CK278" i="15"/>
  <c r="CE261" i="15"/>
  <c r="CI265" i="15"/>
  <c r="I270" i="15"/>
  <c r="AY280" i="15"/>
  <c r="U281" i="15"/>
  <c r="BF281" i="15"/>
  <c r="BM265" i="15"/>
  <c r="CE268" i="15"/>
  <c r="BY271" i="15"/>
  <c r="L286" i="15"/>
  <c r="T280" i="15"/>
  <c r="C287" i="15"/>
  <c r="BV275" i="15"/>
  <c r="R290" i="15"/>
  <c r="AB285" i="15"/>
  <c r="BF266" i="15"/>
  <c r="BE270" i="15"/>
  <c r="BZ275" i="15"/>
  <c r="Z277" i="15"/>
  <c r="BD278" i="15"/>
  <c r="BS280" i="15"/>
  <c r="CE288" i="15"/>
  <c r="BQ258" i="15"/>
  <c r="AK265" i="15"/>
  <c r="L268" i="15"/>
  <c r="Q258" i="15"/>
  <c r="BA261" i="15"/>
  <c r="BU266" i="15"/>
  <c r="AE287" i="15"/>
  <c r="Z283" i="15"/>
  <c r="C265" i="15"/>
  <c r="V274" i="15"/>
  <c r="G259" i="15"/>
  <c r="CB256" i="15"/>
  <c r="AM262" i="15"/>
  <c r="BF261" i="15"/>
  <c r="S264" i="15"/>
  <c r="O267" i="15"/>
  <c r="CO271" i="15"/>
  <c r="CO275" i="15"/>
  <c r="Y263" i="15"/>
  <c r="AD261" i="15"/>
  <c r="AQ280" i="15"/>
  <c r="AE275" i="15"/>
  <c r="BU282" i="15"/>
  <c r="CM282" i="15"/>
  <c r="CF265" i="15"/>
  <c r="CR278" i="15"/>
  <c r="CI259" i="15"/>
  <c r="BO257" i="15"/>
  <c r="Z263" i="15"/>
  <c r="AS262" i="15"/>
  <c r="BG264" i="15"/>
  <c r="CO267" i="15"/>
  <c r="N273" i="15"/>
  <c r="AH278" i="15"/>
  <c r="BT264" i="15"/>
  <c r="T263" i="15"/>
  <c r="BP268" i="15"/>
  <c r="C282" i="15"/>
  <c r="BA286" i="15"/>
  <c r="AF290" i="15"/>
  <c r="T275" i="15"/>
  <c r="AQ284" i="15"/>
  <c r="AW271" i="15"/>
  <c r="AB269" i="15"/>
  <c r="E275" i="15"/>
  <c r="BO288" i="15"/>
  <c r="AK272" i="15"/>
  <c r="AO280" i="15"/>
  <c r="AK269" i="15"/>
  <c r="BM267" i="15"/>
  <c r="AL271" i="15"/>
  <c r="Y290" i="15"/>
  <c r="BT276" i="15"/>
  <c r="BA272" i="15"/>
  <c r="L278" i="15"/>
  <c r="V282" i="15"/>
  <c r="AY261" i="15"/>
  <c r="CH267" i="15"/>
  <c r="BF272" i="15"/>
  <c r="U278" i="15"/>
  <c r="BI282" i="15"/>
  <c r="AR274" i="15"/>
  <c r="CJ266" i="15"/>
  <c r="AQ273" i="15"/>
  <c r="BO286" i="15"/>
  <c r="AL258" i="15"/>
  <c r="BL268" i="15"/>
  <c r="CP264" i="15"/>
  <c r="L276" i="15"/>
  <c r="N267" i="15"/>
  <c r="AH279" i="15"/>
  <c r="AQ288" i="15"/>
  <c r="L283" i="15"/>
  <c r="AQ290" i="15"/>
  <c r="AE285" i="15"/>
  <c r="CD264" i="15"/>
  <c r="BZ274" i="15"/>
  <c r="AR287" i="15"/>
  <c r="G291" i="15"/>
  <c r="AG272" i="15"/>
  <c r="BH291" i="15"/>
  <c r="Z284" i="15"/>
  <c r="BJ273" i="15"/>
  <c r="BS285" i="15"/>
  <c r="AX289" i="15"/>
  <c r="W265" i="15"/>
  <c r="P279" i="15"/>
  <c r="CJ282" i="15"/>
  <c r="AO282" i="15"/>
  <c r="CO286" i="15"/>
  <c r="CH287" i="15"/>
  <c r="F279" i="15"/>
  <c r="BU289" i="15"/>
  <c r="Z291" i="15"/>
  <c r="CR285" i="15"/>
  <c r="AG286" i="15"/>
  <c r="AW255" i="15"/>
  <c r="AS268" i="15"/>
  <c r="AJ265" i="15"/>
  <c r="AM259" i="15"/>
  <c r="BS262" i="15"/>
  <c r="AI264" i="15"/>
  <c r="AI270" i="15"/>
  <c r="BQ273" i="15"/>
  <c r="AV270" i="15"/>
  <c r="BN259" i="15"/>
  <c r="AF254" i="15"/>
  <c r="AZ262" i="15"/>
  <c r="AF274" i="15"/>
  <c r="BF254" i="15"/>
  <c r="R266" i="15"/>
  <c r="U270" i="15"/>
  <c r="F262" i="15"/>
  <c r="CC283" i="15"/>
  <c r="BY285" i="15"/>
  <c r="AY274" i="15"/>
  <c r="BH290" i="15"/>
  <c r="T254" i="15"/>
  <c r="P262" i="15"/>
  <c r="T267" i="15"/>
  <c r="BE273" i="15"/>
  <c r="BA260" i="15"/>
  <c r="BD260" i="15"/>
  <c r="CJ267" i="15"/>
  <c r="L255" i="15"/>
  <c r="BW267" i="15"/>
  <c r="AN278" i="15"/>
  <c r="BO287" i="15"/>
  <c r="R270" i="15"/>
  <c r="BM257" i="15"/>
  <c r="CH258" i="15"/>
  <c r="BD262" i="15"/>
  <c r="CF271" i="15"/>
  <c r="CJ277" i="15"/>
  <c r="AN265" i="15"/>
  <c r="AM267" i="15"/>
  <c r="F266" i="15"/>
  <c r="BL273" i="15"/>
  <c r="AI266" i="15"/>
  <c r="AY276" i="15"/>
  <c r="BO268" i="15"/>
  <c r="AD264" i="15"/>
  <c r="BJ280" i="15"/>
  <c r="AI291" i="15"/>
  <c r="CI274" i="15"/>
  <c r="BA259" i="15"/>
  <c r="AF275" i="15"/>
  <c r="BF265" i="15"/>
  <c r="BM276" i="15"/>
  <c r="BN280" i="15"/>
  <c r="CP254" i="15"/>
  <c r="V266" i="15"/>
  <c r="I269" i="15"/>
  <c r="BY273" i="15"/>
  <c r="I289" i="15"/>
  <c r="AM256" i="15"/>
  <c r="AF261" i="15"/>
  <c r="BS266" i="15"/>
  <c r="CB260" i="15"/>
  <c r="M264" i="15"/>
  <c r="F265" i="15"/>
  <c r="CJ275" i="15"/>
  <c r="C275" i="15"/>
  <c r="CH272" i="15"/>
  <c r="AK260" i="15"/>
  <c r="CN254" i="15"/>
  <c r="CI263" i="15"/>
  <c r="CJ271" i="15"/>
  <c r="CO255" i="15"/>
  <c r="BK272" i="15"/>
  <c r="BV274" i="15"/>
  <c r="M268" i="15"/>
  <c r="U291" i="15"/>
  <c r="AR272" i="15"/>
  <c r="BG278" i="15"/>
  <c r="Q260" i="15"/>
  <c r="BM254" i="15"/>
  <c r="AY263" i="15"/>
  <c r="BC268" i="15"/>
  <c r="V278" i="15"/>
  <c r="AA255" i="15"/>
  <c r="AT262" i="15"/>
  <c r="L271" i="15"/>
  <c r="CE257" i="15"/>
  <c r="Q269" i="15"/>
  <c r="BI275" i="15"/>
  <c r="N271" i="15"/>
  <c r="BN274" i="15"/>
  <c r="AJ258" i="15"/>
  <c r="AB260" i="15"/>
  <c r="AA263" i="15"/>
  <c r="AY264" i="15"/>
  <c r="CJ272" i="15"/>
  <c r="AL269" i="15"/>
  <c r="AW264" i="15"/>
  <c r="CF261" i="15"/>
  <c r="AC271" i="15"/>
  <c r="AX273" i="15"/>
  <c r="AI273" i="15"/>
  <c r="CF268" i="15"/>
  <c r="AE267" i="15"/>
  <c r="AK275" i="15"/>
  <c r="Z258" i="15"/>
  <c r="BC278" i="15"/>
  <c r="BI274" i="15"/>
  <c r="CD275" i="15"/>
  <c r="BT284" i="15"/>
  <c r="AE280" i="15"/>
  <c r="AL262" i="15"/>
  <c r="BN267" i="15"/>
  <c r="AR271" i="15"/>
  <c r="CH279" i="15"/>
  <c r="K281" i="15"/>
  <c r="AV281" i="15"/>
  <c r="T265" i="15"/>
  <c r="BM274" i="15"/>
  <c r="W259" i="15"/>
  <c r="CR256" i="15"/>
  <c r="BC262" i="15"/>
  <c r="BV261" i="15"/>
  <c r="AA264" i="15"/>
  <c r="AC267" i="15"/>
  <c r="X272" i="15"/>
  <c r="AF276" i="15"/>
  <c r="AO263" i="15"/>
  <c r="BZ261" i="15"/>
  <c r="AG267" i="15"/>
  <c r="AH276" i="15"/>
  <c r="BR283" i="15"/>
  <c r="AS284" i="15"/>
  <c r="AD274" i="15"/>
  <c r="G281" i="15"/>
  <c r="BZ266" i="15"/>
  <c r="AG265" i="15"/>
  <c r="Z270" i="15"/>
  <c r="AB284" i="15"/>
  <c r="AZ291" i="15"/>
  <c r="AY281" i="15"/>
  <c r="BN268" i="15"/>
  <c r="CQ266" i="15"/>
  <c r="BA278" i="15"/>
  <c r="R287" i="15"/>
  <c r="H276" i="15"/>
  <c r="CD271" i="15"/>
  <c r="AW281" i="15"/>
  <c r="AG283" i="15"/>
  <c r="AF260" i="15"/>
  <c r="C266" i="15"/>
  <c r="BK273" i="15"/>
  <c r="CL282" i="15"/>
  <c r="AQ283" i="15"/>
  <c r="BB287" i="15"/>
  <c r="AY275" i="15"/>
  <c r="BX288" i="15"/>
  <c r="T255" i="15"/>
  <c r="AJ264" i="15"/>
  <c r="AD273" i="15"/>
  <c r="AV256" i="15"/>
  <c r="Z261" i="15"/>
  <c r="AY279" i="15"/>
  <c r="BQ260" i="15"/>
  <c r="H273" i="15"/>
  <c r="BG268" i="15"/>
  <c r="AQ278" i="15"/>
  <c r="BT255" i="15"/>
  <c r="BE259" i="15"/>
  <c r="P266" i="15"/>
  <c r="BB264" i="15"/>
  <c r="BB265" i="15"/>
  <c r="CE269" i="15"/>
  <c r="AE276" i="15"/>
  <c r="AK281" i="15"/>
  <c r="CG260" i="15"/>
  <c r="BQ274" i="15"/>
  <c r="AM270" i="15"/>
  <c r="CL283" i="15"/>
  <c r="BT273" i="15"/>
  <c r="CO282" i="15"/>
  <c r="AO270" i="15"/>
  <c r="AF277" i="15"/>
  <c r="BG256" i="15"/>
  <c r="AR260" i="15"/>
  <c r="BM268" i="15"/>
  <c r="AB266" i="15"/>
  <c r="CP265" i="15"/>
  <c r="AJ271" i="15"/>
  <c r="F280" i="15"/>
  <c r="CM281" i="15"/>
  <c r="K262" i="15"/>
  <c r="AH268" i="15"/>
  <c r="BY272" i="15"/>
  <c r="AX286" i="15"/>
  <c r="P271" i="15"/>
  <c r="AE290" i="15"/>
  <c r="AL272" i="15"/>
  <c r="G287" i="15"/>
  <c r="R264" i="15"/>
  <c r="AU273" i="15"/>
  <c r="CP279" i="15"/>
  <c r="AD272" i="15"/>
  <c r="AQ270" i="15"/>
  <c r="CF264" i="15"/>
  <c r="AS264" i="15"/>
  <c r="BS276" i="15"/>
  <c r="AS278" i="15"/>
  <c r="CC273" i="15"/>
  <c r="BW284" i="15"/>
  <c r="CR271" i="15"/>
  <c r="AG281" i="15"/>
  <c r="Q277" i="15"/>
  <c r="H261" i="15"/>
  <c r="L272" i="15"/>
  <c r="BQ276" i="15"/>
  <c r="S282" i="15"/>
  <c r="AM282" i="15"/>
  <c r="BK277" i="15"/>
  <c r="BM262" i="15"/>
  <c r="J279" i="15"/>
  <c r="BC266" i="15"/>
  <c r="CL263" i="15"/>
  <c r="F274" i="15"/>
  <c r="J270" i="15"/>
  <c r="AC277" i="15"/>
  <c r="W271" i="15"/>
  <c r="H270" i="15"/>
  <c r="U279" i="15"/>
  <c r="BE263" i="15"/>
  <c r="BV283" i="15"/>
  <c r="CF291" i="15"/>
  <c r="BD284" i="15"/>
  <c r="BP263" i="15"/>
  <c r="AT282" i="15"/>
  <c r="AV271" i="15"/>
  <c r="CP291" i="15"/>
  <c r="M284" i="15"/>
  <c r="AN291" i="15"/>
  <c r="CC262" i="15"/>
  <c r="BV279" i="15"/>
  <c r="BU279" i="15"/>
  <c r="CN288" i="15"/>
  <c r="BA269" i="15"/>
  <c r="S277" i="15"/>
  <c r="AZ277" i="15"/>
  <c r="BG282" i="15"/>
  <c r="AN282" i="15"/>
  <c r="CM286" i="15"/>
  <c r="AK282" i="15"/>
  <c r="BB286" i="15"/>
  <c r="T291" i="15"/>
  <c r="AR284" i="15"/>
  <c r="AH271" i="15"/>
  <c r="CM284" i="15"/>
  <c r="R280" i="15"/>
  <c r="AA284" i="15"/>
  <c r="X279" i="15"/>
  <c r="AA281" i="15"/>
  <c r="CJ261" i="15"/>
  <c r="CA267" i="15"/>
  <c r="M272" i="15"/>
  <c r="CC286" i="15"/>
  <c r="I279" i="15"/>
  <c r="BN289" i="15"/>
  <c r="BP275" i="15"/>
  <c r="CQ279" i="15"/>
  <c r="AD257" i="15"/>
  <c r="BK261" i="15"/>
  <c r="CI273" i="15"/>
  <c r="AO268" i="15"/>
  <c r="AG266" i="15"/>
  <c r="M274" i="15"/>
  <c r="CB270" i="15"/>
  <c r="AL288" i="15"/>
  <c r="CM262" i="15"/>
  <c r="BQ269" i="15"/>
  <c r="BL274" i="15"/>
  <c r="AX291" i="15"/>
  <c r="CH273" i="15"/>
  <c r="BZ276" i="15"/>
  <c r="BU273" i="15"/>
  <c r="BU286" i="15"/>
  <c r="CG265" i="15"/>
  <c r="AK264" i="15"/>
  <c r="AV272" i="15"/>
  <c r="BM273" i="15"/>
  <c r="T273" i="15"/>
  <c r="Z266" i="15"/>
  <c r="P265" i="15"/>
  <c r="BC270" i="15"/>
  <c r="AF284" i="15"/>
  <c r="X275" i="15"/>
  <c r="BA281" i="15"/>
  <c r="I274" i="15"/>
  <c r="BM285" i="15"/>
  <c r="AB277" i="15"/>
  <c r="N263" i="15"/>
  <c r="BA264" i="15"/>
  <c r="BE277" i="15"/>
  <c r="K274" i="15"/>
  <c r="Q284" i="15"/>
  <c r="AD282" i="15"/>
  <c r="BZ283" i="15"/>
  <c r="BD290" i="15"/>
  <c r="X273" i="15"/>
  <c r="AD271" i="15"/>
  <c r="AU279" i="15"/>
  <c r="AQ282" i="15"/>
  <c r="BL286" i="15"/>
  <c r="AR290" i="15"/>
  <c r="V262" i="15"/>
  <c r="Y261" i="15"/>
  <c r="C271" i="15"/>
  <c r="BG266" i="15"/>
  <c r="S279" i="15"/>
  <c r="BR271" i="15"/>
  <c r="CE282" i="15"/>
  <c r="X278" i="15"/>
  <c r="AW285" i="15"/>
  <c r="M290" i="15"/>
  <c r="Y274" i="15"/>
  <c r="BI278" i="15"/>
  <c r="CI280" i="15"/>
  <c r="BX276" i="15"/>
  <c r="CN277" i="15"/>
  <c r="CM279" i="15"/>
  <c r="CD288" i="15"/>
  <c r="BF277" i="15"/>
  <c r="BU275" i="15"/>
  <c r="T276" i="15"/>
  <c r="CH276" i="15"/>
  <c r="BH276" i="15"/>
  <c r="BH277" i="15"/>
  <c r="K285" i="15"/>
  <c r="AU288" i="15"/>
  <c r="CQ285" i="15"/>
  <c r="V267" i="15"/>
  <c r="S266" i="15"/>
  <c r="CN272" i="15"/>
  <c r="AN270" i="15"/>
  <c r="BH283" i="15"/>
  <c r="AT275" i="15"/>
  <c r="BF282" i="15"/>
  <c r="AT289" i="15"/>
  <c r="AL273" i="15"/>
  <c r="CH275" i="15"/>
  <c r="CP282" i="15"/>
  <c r="P284" i="15"/>
  <c r="BW275" i="15"/>
  <c r="BY289" i="15"/>
  <c r="AQ262" i="15"/>
  <c r="BJ261" i="15"/>
  <c r="U264" i="15"/>
  <c r="R267" i="15"/>
  <c r="H272" i="15"/>
  <c r="CQ275" i="15"/>
  <c r="I278" i="15"/>
  <c r="BQ272" i="15"/>
  <c r="AR278" i="15"/>
  <c r="BR291" i="15"/>
  <c r="BZ287" i="15"/>
  <c r="Y287" i="15"/>
  <c r="BW277" i="15"/>
  <c r="AN273" i="15"/>
  <c r="AC282" i="15"/>
  <c r="CI278" i="15"/>
  <c r="F288" i="15"/>
  <c r="AP290" i="15"/>
  <c r="AO286" i="15"/>
  <c r="BR290" i="15"/>
  <c r="BD287" i="15"/>
  <c r="BJ277" i="15"/>
  <c r="H289" i="15"/>
  <c r="BZ286" i="15"/>
  <c r="BA276" i="15"/>
  <c r="J288" i="15"/>
  <c r="AQ286" i="15"/>
  <c r="U285" i="15"/>
  <c r="C289" i="15"/>
  <c r="AJ276" i="15"/>
  <c r="CA280" i="15"/>
  <c r="BX278" i="15"/>
  <c r="BE286" i="15"/>
  <c r="CQ291" i="15"/>
  <c r="BB282" i="15"/>
  <c r="K291" i="15"/>
  <c r="U282" i="15"/>
  <c r="C290" i="15"/>
  <c r="BC274" i="15"/>
  <c r="AG270" i="15"/>
  <c r="BY277" i="15"/>
  <c r="BO282" i="15"/>
  <c r="G260" i="15"/>
  <c r="BL264" i="15"/>
  <c r="AQ263" i="15"/>
  <c r="AD268" i="15"/>
  <c r="AU268" i="15"/>
  <c r="BV272" i="15"/>
  <c r="AY277" i="15"/>
  <c r="BZ291" i="15"/>
  <c r="BR260" i="15"/>
  <c r="BL265" i="15"/>
  <c r="CA276" i="15"/>
  <c r="BA277" i="15"/>
  <c r="CL277" i="15"/>
  <c r="CB274" i="15"/>
  <c r="AT280" i="15"/>
  <c r="AS259" i="15"/>
  <c r="BX262" i="15"/>
  <c r="AF267" i="15"/>
  <c r="BX273" i="15"/>
  <c r="CG275" i="15"/>
  <c r="J276" i="15"/>
  <c r="AZ263" i="15"/>
  <c r="CE266" i="15"/>
  <c r="K275" i="15"/>
  <c r="BX281" i="15"/>
  <c r="AA279" i="15"/>
  <c r="I284" i="15"/>
  <c r="BM272" i="15"/>
  <c r="BA285" i="15"/>
  <c r="AD286" i="15"/>
  <c r="BH262" i="15"/>
  <c r="BL267" i="15"/>
  <c r="CM271" i="15"/>
  <c r="Q272" i="15"/>
  <c r="BZ290" i="15"/>
  <c r="AV284" i="15"/>
  <c r="Z289" i="15"/>
  <c r="BS283" i="15"/>
  <c r="F277" i="15"/>
  <c r="G274" i="15"/>
  <c r="CL276" i="15"/>
  <c r="BH285" i="15"/>
  <c r="M287" i="15"/>
  <c r="CI284" i="15"/>
  <c r="BW265" i="15"/>
  <c r="CQ263" i="15"/>
  <c r="CD268" i="15"/>
  <c r="F269" i="15"/>
  <c r="AV273" i="15"/>
  <c r="AL275" i="15"/>
  <c r="CJ290" i="15"/>
  <c r="F281" i="15"/>
  <c r="S283" i="15"/>
  <c r="E272" i="15"/>
  <c r="CH280" i="15"/>
  <c r="I277" i="15"/>
  <c r="CN283" i="15"/>
  <c r="BP284" i="15"/>
  <c r="E291" i="15"/>
  <c r="Y283" i="15"/>
  <c r="AA274" i="15"/>
  <c r="W275" i="15"/>
  <c r="CC284" i="15"/>
  <c r="BY281" i="15"/>
  <c r="AU286" i="15"/>
  <c r="C284" i="15"/>
  <c r="AJ291" i="15"/>
  <c r="AT283" i="15"/>
  <c r="AE282" i="15"/>
  <c r="CR288" i="15"/>
  <c r="CQ267" i="15"/>
  <c r="S268" i="15"/>
  <c r="AH272" i="15"/>
  <c r="CN275" i="15"/>
  <c r="BX287" i="15"/>
  <c r="CB277" i="15"/>
  <c r="AQ281" i="15"/>
  <c r="R271" i="15"/>
  <c r="AX277" i="15"/>
  <c r="AT278" i="15"/>
  <c r="CB281" i="15"/>
  <c r="BD283" i="15"/>
  <c r="BN283" i="15"/>
  <c r="BI259" i="15"/>
  <c r="X266" i="15"/>
  <c r="BJ264" i="15"/>
  <c r="BD265" i="15"/>
  <c r="CI269" i="15"/>
  <c r="AO276" i="15"/>
  <c r="AP281" i="15"/>
  <c r="V281" i="15"/>
  <c r="S272" i="15"/>
  <c r="X284" i="15"/>
  <c r="O277" i="15"/>
  <c r="BO281" i="15"/>
  <c r="BH287" i="15"/>
  <c r="AA271" i="15"/>
  <c r="AT271" i="15"/>
  <c r="CC290" i="15"/>
  <c r="BF290" i="15"/>
  <c r="AG279" i="15"/>
  <c r="AG277" i="15"/>
  <c r="BR281" i="15"/>
  <c r="T278" i="15"/>
  <c r="J285" i="15"/>
  <c r="AL287" i="15"/>
  <c r="CG279" i="15"/>
  <c r="AC280" i="15"/>
  <c r="AJ279" i="15"/>
  <c r="BV280" i="15"/>
  <c r="W280" i="15"/>
  <c r="AA275" i="15"/>
  <c r="AM287" i="15"/>
  <c r="BX284" i="15"/>
  <c r="G284" i="15"/>
  <c r="AX288" i="15"/>
  <c r="BC288" i="15"/>
  <c r="AR291" i="15"/>
  <c r="AO290" i="15"/>
  <c r="CM291" i="15"/>
  <c r="L284" i="15"/>
  <c r="AB282" i="15"/>
  <c r="AI278" i="15"/>
  <c r="CE278" i="15"/>
  <c r="BX279" i="15"/>
  <c r="CD282" i="15"/>
  <c r="BH289" i="15"/>
  <c r="BL277" i="15"/>
  <c r="CO259" i="15"/>
  <c r="O263" i="15"/>
  <c r="CR267" i="15"/>
  <c r="R275" i="15"/>
  <c r="AU277" i="15"/>
  <c r="CF277" i="15"/>
  <c r="AX274" i="15"/>
  <c r="AO283" i="15"/>
  <c r="CC257" i="15"/>
  <c r="BH255" i="15"/>
  <c r="T261" i="15"/>
  <c r="BD269" i="15"/>
  <c r="BC272" i="15"/>
  <c r="AM273" i="15"/>
  <c r="BR278" i="15"/>
  <c r="Y278" i="15"/>
  <c r="BO261" i="15"/>
  <c r="BC265" i="15"/>
  <c r="CH269" i="15"/>
  <c r="CB279" i="15"/>
  <c r="K284" i="15"/>
  <c r="CE284" i="15"/>
  <c r="AQ272" i="15"/>
  <c r="BL276" i="15"/>
  <c r="BU263" i="15"/>
  <c r="CP261" i="15"/>
  <c r="AW267" i="15"/>
  <c r="BN276" i="15"/>
  <c r="L285" i="15"/>
  <c r="BG277" i="15"/>
  <c r="AG276" i="15"/>
  <c r="Y270" i="15"/>
  <c r="BB274" i="15"/>
  <c r="BI284" i="15"/>
  <c r="L279" i="15"/>
  <c r="BB291" i="15"/>
  <c r="AC278" i="15"/>
  <c r="AR276" i="15"/>
  <c r="CI289" i="15"/>
  <c r="AG262" i="15"/>
  <c r="CC267" i="15"/>
  <c r="CM280" i="15"/>
  <c r="BY283" i="15"/>
  <c r="CI281" i="15"/>
  <c r="H283" i="15"/>
  <c r="BN288" i="15"/>
  <c r="J289" i="15"/>
  <c r="BO272" i="15"/>
  <c r="Q280" i="15"/>
  <c r="BH281" i="15"/>
  <c r="AW278" i="15"/>
  <c r="CI279" i="15"/>
  <c r="CG289" i="15"/>
  <c r="BT261" i="15"/>
  <c r="CM260" i="15"/>
  <c r="CD274" i="15"/>
  <c r="CR275" i="15"/>
  <c r="M271" i="15"/>
  <c r="AH280" i="15"/>
  <c r="BJ272" i="15"/>
  <c r="BA275" i="15"/>
  <c r="AO284" i="15"/>
  <c r="BW274" i="15"/>
  <c r="CC272" i="15"/>
  <c r="BS275" i="15"/>
  <c r="AJ286" i="15"/>
  <c r="CE283" i="15"/>
  <c r="AA291" i="15"/>
  <c r="AL283" i="15"/>
  <c r="BR273" i="15"/>
  <c r="S284" i="15"/>
  <c r="AR282" i="15"/>
  <c r="CO285" i="15"/>
  <c r="BQ288" i="15"/>
  <c r="AN283" i="15"/>
  <c r="AP287" i="15"/>
  <c r="X288" i="15"/>
  <c r="AO288" i="15"/>
  <c r="AK268" i="15"/>
  <c r="AO271" i="15"/>
  <c r="O272" i="15"/>
  <c r="X277" i="15"/>
  <c r="BQ283" i="15"/>
  <c r="BW271" i="15"/>
  <c r="AU280" i="15"/>
  <c r="CK282" i="15"/>
  <c r="CJ273" i="15"/>
  <c r="CP271" i="15"/>
  <c r="I281" i="15"/>
  <c r="N283" i="15"/>
  <c r="AU283" i="15"/>
  <c r="CL288" i="15"/>
  <c r="CH262" i="15"/>
  <c r="CK261" i="15"/>
  <c r="AK278" i="15"/>
  <c r="CP266" i="15"/>
  <c r="BS270" i="15"/>
  <c r="L273" i="15"/>
  <c r="CK289" i="15"/>
  <c r="AH288" i="15"/>
  <c r="BW270" i="15"/>
  <c r="AV286" i="15"/>
  <c r="AL278" i="15"/>
  <c r="P287" i="15"/>
  <c r="AI290" i="15"/>
  <c r="AR279" i="15"/>
  <c r="CA279" i="15"/>
  <c r="AX278" i="15"/>
  <c r="CN286" i="15"/>
  <c r="CP284" i="15"/>
  <c r="BV278" i="15"/>
  <c r="U280" i="15"/>
  <c r="BI279" i="15"/>
  <c r="BM281" i="15"/>
  <c r="CH282" i="15"/>
  <c r="BQ289" i="15"/>
  <c r="CR287" i="15"/>
  <c r="AU281" i="15"/>
  <c r="O285" i="15"/>
  <c r="AH282" i="15"/>
  <c r="AU284" i="15"/>
  <c r="AT288" i="15"/>
  <c r="AO278" i="15"/>
  <c r="CK281" i="15"/>
  <c r="BS277" i="15"/>
  <c r="AL282" i="15"/>
  <c r="CQ280" i="15"/>
  <c r="E282" i="15"/>
  <c r="BD281" i="15"/>
  <c r="CD286" i="15"/>
  <c r="AG273" i="15"/>
  <c r="X276" i="15"/>
  <c r="T286" i="15"/>
  <c r="CL275" i="15"/>
  <c r="AZ273" i="15"/>
  <c r="AP276" i="15"/>
  <c r="AQ287" i="15"/>
  <c r="L287" i="15"/>
  <c r="AM290" i="15"/>
  <c r="R288" i="15"/>
  <c r="BE276" i="15"/>
  <c r="P281" i="15"/>
  <c r="I287" i="15"/>
  <c r="BT286" i="15"/>
  <c r="BC289" i="15"/>
  <c r="BM286" i="15"/>
  <c r="BJ278" i="15"/>
  <c r="BD291" i="15"/>
  <c r="AM288" i="15"/>
  <c r="CM272" i="15"/>
  <c r="BP277" i="15"/>
  <c r="C274" i="15"/>
  <c r="CJ276" i="15"/>
  <c r="V284" i="15"/>
  <c r="BO277" i="15"/>
  <c r="W274" i="15"/>
  <c r="T277" i="15"/>
  <c r="I286" i="15"/>
  <c r="CN289" i="15"/>
  <c r="CF274" i="15"/>
  <c r="N282" i="15"/>
  <c r="CG278" i="15"/>
  <c r="AZ282" i="15"/>
  <c r="AP283" i="15"/>
  <c r="CJ285" i="15"/>
  <c r="P285" i="15"/>
  <c r="H288" i="15"/>
  <c r="CP281" i="15"/>
  <c r="BR289" i="15"/>
  <c r="AM289" i="15"/>
  <c r="BY284" i="15"/>
  <c r="BM278" i="15"/>
  <c r="BG288" i="15"/>
  <c r="AI287" i="15"/>
  <c r="BE287" i="15"/>
  <c r="J280" i="15"/>
  <c r="AL285" i="15"/>
  <c r="AH291" i="15"/>
  <c r="AK283" i="15"/>
  <c r="AZ279" i="15"/>
  <c r="BK281" i="15"/>
  <c r="AS282" i="15"/>
  <c r="CE286" i="15"/>
  <c r="AO281" i="15"/>
  <c r="H281" i="15"/>
  <c r="BL285" i="15"/>
  <c r="C276" i="15"/>
  <c r="AJ285" i="15"/>
  <c r="CG291" i="15"/>
  <c r="AF287" i="15"/>
  <c r="BS289" i="15"/>
  <c r="AV287" i="15"/>
  <c r="CJ289" i="15"/>
  <c r="K286" i="15"/>
  <c r="BB290" i="15"/>
  <c r="CD280" i="15"/>
  <c r="BJ290" i="15"/>
  <c r="AO274" i="15"/>
  <c r="CO278" i="15"/>
  <c r="Z281" i="15"/>
  <c r="W277" i="15"/>
  <c r="BK278" i="15"/>
  <c r="CL286" i="15"/>
  <c r="AW275" i="15"/>
  <c r="AD285" i="15"/>
  <c r="AG284" i="15"/>
  <c r="BT289" i="15"/>
  <c r="V276" i="15"/>
  <c r="R284" i="15"/>
  <c r="BP291" i="15"/>
  <c r="BM288" i="15"/>
  <c r="CK275" i="15"/>
  <c r="AC281" i="15"/>
  <c r="T285" i="15"/>
  <c r="BX291" i="15"/>
  <c r="BJ276" i="15"/>
  <c r="BI288" i="15"/>
  <c r="CN291" i="15"/>
  <c r="Y282" i="15"/>
  <c r="BR288" i="15"/>
  <c r="BH286" i="15"/>
  <c r="BC291" i="15"/>
  <c r="AT290" i="15"/>
  <c r="C232" i="15"/>
  <c r="CG283" i="15"/>
  <c r="AI272" i="15"/>
  <c r="CK280" i="15"/>
  <c r="AZ278" i="15"/>
  <c r="G280" i="15"/>
  <c r="CA287" i="15"/>
  <c r="AD281" i="15"/>
  <c r="BG275" i="15"/>
  <c r="AU285" i="15"/>
  <c r="AT287" i="15"/>
  <c r="C279" i="15"/>
  <c r="AP280" i="15"/>
  <c r="CA282" i="15"/>
  <c r="CD289" i="15"/>
  <c r="CI282" i="15"/>
  <c r="AV290" i="15"/>
  <c r="CG284" i="15"/>
  <c r="AQ291" i="15"/>
  <c r="BM275" i="15"/>
  <c r="AL276" i="15"/>
  <c r="BP286" i="15"/>
  <c r="BO291" i="15"/>
  <c r="BS287" i="15"/>
  <c r="AG290" i="15"/>
  <c r="J286" i="15"/>
  <c r="CN290" i="15"/>
  <c r="BR276" i="15"/>
  <c r="AV283" i="15"/>
  <c r="C291" i="15"/>
  <c r="BO283" i="15"/>
  <c r="AB291" i="15"/>
  <c r="Y286" i="15"/>
  <c r="U290" i="15"/>
  <c r="AJ280" i="15"/>
  <c r="CC277" i="15"/>
  <c r="BH280" i="15"/>
  <c r="BN284" i="15"/>
  <c r="AM274" i="15"/>
  <c r="S289" i="15"/>
  <c r="CM277" i="15"/>
  <c r="BU280" i="15"/>
  <c r="BM279" i="15"/>
  <c r="AW277" i="15"/>
  <c r="F282" i="15"/>
  <c r="CN287" i="15"/>
  <c r="CL270" i="15"/>
  <c r="AI279" i="15"/>
  <c r="AF281" i="15"/>
  <c r="CK279" i="15"/>
  <c r="BC281" i="15"/>
  <c r="BK286" i="15"/>
  <c r="CE272" i="15"/>
  <c r="AL281" i="15"/>
  <c r="CN281" i="15"/>
  <c r="T279" i="15"/>
  <c r="BF280" i="15"/>
  <c r="U277" i="15"/>
  <c r="CC289" i="15"/>
  <c r="J275" i="15"/>
  <c r="R289" i="15"/>
  <c r="CP277" i="15"/>
  <c r="AM279" i="15"/>
  <c r="CC278" i="15"/>
  <c r="Z280" i="15"/>
  <c r="AE283" i="15"/>
  <c r="Q285" i="15"/>
  <c r="AT276" i="15"/>
  <c r="K288" i="15"/>
  <c r="BG285" i="15"/>
  <c r="CJ283" i="15"/>
  <c r="BJ283" i="15"/>
  <c r="AB289" i="15"/>
  <c r="CE275" i="15"/>
  <c r="AK284" i="15"/>
  <c r="BK289" i="15"/>
  <c r="CG287" i="15"/>
  <c r="BE275" i="15"/>
  <c r="C286" i="15"/>
  <c r="AW284" i="15"/>
  <c r="CR290" i="15"/>
  <c r="AD276" i="15"/>
  <c r="I285" i="15"/>
  <c r="AB290" i="15"/>
  <c r="AV280" i="15"/>
  <c r="BN286" i="15"/>
  <c r="BP281" i="15"/>
  <c r="AD290" i="15"/>
  <c r="CF281" i="15"/>
  <c r="AW290" i="15"/>
  <c r="F285" i="15"/>
  <c r="O291" i="15"/>
  <c r="O287" i="15"/>
  <c r="CF283" i="15"/>
  <c r="U272" i="15"/>
  <c r="AA270" i="15"/>
  <c r="AO277" i="15"/>
  <c r="BK284" i="15"/>
  <c r="CB280" i="15"/>
  <c r="N284" i="15"/>
  <c r="AH290" i="15"/>
  <c r="CF276" i="15"/>
  <c r="G285" i="15"/>
  <c r="J284" i="15"/>
  <c r="O278" i="15"/>
  <c r="BS286" i="15"/>
  <c r="CR284" i="15"/>
  <c r="BC277" i="15"/>
  <c r="S281" i="15"/>
  <c r="Y285" i="15"/>
  <c r="BR279" i="15"/>
  <c r="CQ278" i="15"/>
  <c r="BC285" i="15"/>
  <c r="BV291" i="15"/>
  <c r="P282" i="15"/>
  <c r="BO275" i="15"/>
  <c r="BA284" i="15"/>
  <c r="CE289" i="15"/>
  <c r="CA291" i="15"/>
  <c r="AF286" i="15"/>
  <c r="CM270" i="15"/>
  <c r="CE287" i="15"/>
  <c r="BZ289" i="15"/>
  <c r="R282" i="15"/>
  <c r="O283" i="15"/>
  <c r="E283" i="15"/>
  <c r="BS282" i="15"/>
  <c r="CD285" i="15"/>
  <c r="AP291" i="15"/>
  <c r="O281" i="15"/>
  <c r="CD281" i="15"/>
  <c r="L289" i="15"/>
  <c r="BF285" i="15"/>
  <c r="AD289" i="15"/>
  <c r="BN285" i="15"/>
  <c r="CK290" i="15"/>
  <c r="AW287" i="15"/>
  <c r="CM288" i="15"/>
  <c r="CJ286" i="15"/>
  <c r="AE291" i="15"/>
  <c r="BK288" i="15"/>
  <c r="BS291" i="15"/>
  <c r="CQ288" i="15"/>
  <c r="AC283" i="15"/>
  <c r="CL287" i="15"/>
  <c r="CN285" i="15"/>
  <c r="AS291" i="15"/>
  <c r="W286" i="15"/>
  <c r="CI291" i="15"/>
  <c r="AM286" i="15"/>
  <c r="CM283" i="15"/>
  <c r="CC288" i="15"/>
  <c r="AF285" i="15"/>
  <c r="BG279" i="15"/>
  <c r="CG281" i="15"/>
  <c r="CQ290" i="15"/>
  <c r="CK274" i="15"/>
  <c r="CR279" i="15"/>
  <c r="AB283" i="15"/>
  <c r="AC279" i="15"/>
  <c r="BQ280" i="15"/>
  <c r="AR286" i="15"/>
  <c r="CA270" i="15"/>
  <c r="AV277" i="15"/>
  <c r="CQ281" i="15"/>
  <c r="J278" i="15"/>
  <c r="AX279" i="15"/>
  <c r="CL278" i="15"/>
  <c r="AK280" i="15"/>
  <c r="CD279" i="15"/>
  <c r="BY291" i="15"/>
  <c r="BK271" i="15"/>
  <c r="AU274" i="15"/>
  <c r="AO285" i="15"/>
  <c r="AT281" i="15"/>
  <c r="W285" i="15"/>
  <c r="Y276" i="15"/>
  <c r="K277" i="15"/>
  <c r="AI289" i="15"/>
  <c r="AE281" i="15"/>
  <c r="BU283" i="15"/>
  <c r="BZ278" i="15"/>
  <c r="AX271" i="15"/>
  <c r="BB279" i="15"/>
  <c r="CL280" i="15"/>
  <c r="CE280" i="15"/>
  <c r="G282" i="15"/>
  <c r="CN280" i="15"/>
  <c r="R281" i="15"/>
  <c r="AA289" i="15"/>
  <c r="CH289" i="15"/>
  <c r="AW286" i="15"/>
  <c r="BM290" i="15"/>
  <c r="AZ276" i="15"/>
  <c r="BM283" i="15"/>
  <c r="U283" i="15"/>
  <c r="CL290" i="15"/>
  <c r="AR277" i="15"/>
  <c r="CB289" i="15"/>
  <c r="CP286" i="15"/>
  <c r="X291" i="15"/>
  <c r="CN276" i="15"/>
  <c r="AM285" i="15"/>
  <c r="AH284" i="15"/>
  <c r="AE278" i="15"/>
  <c r="BC287" i="15"/>
  <c r="AO291" i="15"/>
  <c r="AS281" i="15"/>
  <c r="BS279" i="15"/>
  <c r="AU282" i="15"/>
  <c r="BI289" i="15"/>
  <c r="BC282" i="15"/>
  <c r="Q289" i="15"/>
  <c r="U284" i="15"/>
  <c r="AQ289" i="15"/>
  <c r="BQ275" i="15"/>
  <c r="BU284" i="15"/>
  <c r="CM274" i="15"/>
  <c r="C273" i="15"/>
  <c r="CI275" i="15"/>
  <c r="CA283" i="15"/>
  <c r="BV284" i="15"/>
  <c r="AF289" i="15"/>
  <c r="BP280" i="15"/>
  <c r="AS279" i="15"/>
  <c r="K283" i="15"/>
  <c r="AJ287" i="15"/>
  <c r="C278" i="15"/>
  <c r="CP280" i="15"/>
  <c r="CQ286" i="15"/>
  <c r="J291" i="15"/>
  <c r="AT277" i="15"/>
  <c r="AF280" i="15"/>
  <c r="BS284" i="15"/>
  <c r="P289" i="15"/>
  <c r="CF278" i="15"/>
  <c r="C281" i="15"/>
  <c r="E289" i="15"/>
  <c r="AG278" i="15"/>
  <c r="F286" i="15"/>
  <c r="J283" i="15"/>
  <c r="N291" i="15"/>
  <c r="Q287" i="15"/>
  <c r="AG287" i="15"/>
  <c r="BC286" i="15"/>
  <c r="CH286" i="15"/>
  <c r="BW278" i="15"/>
  <c r="N277" i="15"/>
  <c r="BR284" i="15"/>
  <c r="BQ282" i="15"/>
  <c r="CO287" i="15"/>
  <c r="P283" i="15"/>
  <c r="BJ289" i="15"/>
  <c r="V287" i="15"/>
  <c r="AR288" i="15"/>
  <c r="F289" i="15"/>
  <c r="BA291" i="15"/>
  <c r="O288" i="15"/>
  <c r="BW291" i="15"/>
  <c r="AI288" i="15"/>
  <c r="AC289" i="15"/>
  <c r="E287" i="15"/>
  <c r="Y291" i="15"/>
  <c r="BM284" i="15"/>
  <c r="R291" i="15"/>
  <c r="AN288" i="15"/>
  <c r="F290" i="15"/>
  <c r="CA288" i="15"/>
  <c r="N290" i="15"/>
  <c r="BU288" i="15"/>
  <c r="BI290" i="15"/>
  <c r="AE286" i="15"/>
  <c r="BC290" i="15"/>
  <c r="AY286" i="15"/>
  <c r="BS290" i="15"/>
  <c r="BF289" i="15"/>
  <c r="AF291" i="15"/>
  <c r="CH290" i="15"/>
  <c r="BV286" i="15"/>
  <c r="I291" i="15"/>
  <c r="BW286" i="15"/>
  <c r="CI290" i="15"/>
  <c r="X282" i="15"/>
  <c r="Z290" i="15"/>
  <c r="L275" i="15"/>
  <c r="AI280" i="15"/>
  <c r="CK283" i="15"/>
  <c r="CO279" i="15"/>
  <c r="CJ284" i="15"/>
  <c r="BJ287" i="15"/>
  <c r="CC275" i="15"/>
  <c r="M281" i="15"/>
  <c r="C285" i="15"/>
  <c r="AG291" i="15"/>
  <c r="BB276" i="15"/>
  <c r="AN287" i="15"/>
  <c r="AK291" i="15"/>
  <c r="AY289" i="15"/>
  <c r="AB276" i="15"/>
  <c r="CO281" i="15"/>
  <c r="AZ286" i="15"/>
  <c r="W291" i="15"/>
  <c r="CP276" i="15"/>
  <c r="AG288" i="15"/>
  <c r="BM287" i="15"/>
  <c r="AX282" i="15"/>
  <c r="BN291" i="15"/>
  <c r="AY285" i="15"/>
  <c r="AU287" i="15"/>
  <c r="AR285" i="15"/>
  <c r="CN282" i="15"/>
  <c r="BU287" i="15"/>
  <c r="CM290" i="15"/>
  <c r="AG275" i="15"/>
  <c r="BG284" i="15"/>
  <c r="CP283" i="15"/>
  <c r="BT290" i="15"/>
  <c r="F276" i="15"/>
  <c r="H286" i="15"/>
  <c r="BW290" i="15"/>
  <c r="AH281" i="15"/>
  <c r="X285" i="15"/>
  <c r="CC291" i="15"/>
  <c r="AS287" i="15"/>
  <c r="CD290" i="15"/>
  <c r="AV289" i="15"/>
  <c r="CC287" i="15"/>
  <c r="BE291" i="15"/>
  <c r="AX281" i="15"/>
  <c r="AN285" i="15"/>
  <c r="H290" i="15"/>
  <c r="BQ287" i="15"/>
  <c r="H291" i="15"/>
  <c r="BP289" i="15"/>
  <c r="C288" i="15"/>
  <c r="BU291" i="15"/>
  <c r="CG280" i="15"/>
  <c r="CD284" i="15"/>
  <c r="CF286" i="15"/>
  <c r="BN287" i="15"/>
  <c r="BB285" i="15"/>
  <c r="L290" i="15"/>
  <c r="Z287" i="15"/>
  <c r="BF291" i="15"/>
  <c r="CH291" i="15"/>
  <c r="G277" i="15"/>
  <c r="BX286" i="15"/>
  <c r="BB284" i="15"/>
  <c r="AU278" i="15"/>
  <c r="AS283" i="15"/>
  <c r="M288" i="15"/>
  <c r="CJ281" i="15"/>
  <c r="CM287" i="15"/>
  <c r="BG283" i="15"/>
  <c r="AL291" i="15"/>
  <c r="AL286" i="15"/>
  <c r="AM291" i="15"/>
  <c r="AC288" i="15"/>
  <c r="CO290" i="15"/>
  <c r="K282" i="15"/>
  <c r="X289" i="15"/>
  <c r="BW283" i="15"/>
  <c r="AG289" i="15"/>
  <c r="BF286" i="15"/>
  <c r="BK291" i="15"/>
  <c r="AW288" i="15"/>
  <c r="P291" i="15"/>
  <c r="BE285" i="15"/>
  <c r="BR285" i="15"/>
  <c r="K287" i="15"/>
  <c r="BG289" i="15"/>
  <c r="BG286" i="15"/>
  <c r="BD288" i="15"/>
  <c r="I280" i="15"/>
  <c r="R279" i="15"/>
  <c r="BW287" i="15"/>
  <c r="BL288" i="15"/>
  <c r="BH282" i="15"/>
  <c r="BQ286" i="15"/>
  <c r="AD284" i="15"/>
  <c r="Q290" i="15"/>
  <c r="AC287" i="15"/>
  <c r="BN290" i="15"/>
  <c r="G290" i="15"/>
  <c r="BL291" i="15"/>
  <c r="BX282" i="15"/>
  <c r="CK286" i="15"/>
  <c r="AT284" i="15"/>
  <c r="S291" i="15"/>
  <c r="BA287" i="15"/>
  <c r="CG290" i="15"/>
  <c r="V289" i="15"/>
  <c r="CB291" i="15"/>
  <c r="CB286" i="15"/>
  <c r="U287" i="15"/>
  <c r="AC286" i="15"/>
  <c r="U289" i="15"/>
  <c r="AX287" i="15"/>
  <c r="BP287" i="15"/>
  <c r="CJ288" i="15"/>
  <c r="AM277" i="15"/>
  <c r="CR280" i="15"/>
  <c r="E285" i="15"/>
  <c r="AL279" i="15"/>
  <c r="CA278" i="15"/>
  <c r="BZ284" i="15"/>
  <c r="BB289" i="15"/>
  <c r="AD278" i="15"/>
  <c r="Z278" i="15"/>
  <c r="CE281" i="15"/>
  <c r="BG287" i="15"/>
  <c r="T282" i="15"/>
  <c r="BN279" i="15"/>
  <c r="CJ287" i="15"/>
  <c r="AA277" i="15"/>
  <c r="AI281" i="15"/>
  <c r="L277" i="15"/>
  <c r="AL284" i="15"/>
  <c r="CO291" i="15"/>
  <c r="BF284" i="15"/>
  <c r="CQ289" i="15"/>
  <c r="T287" i="15"/>
  <c r="M291" i="15"/>
  <c r="BP276" i="15"/>
  <c r="AJ284" i="15"/>
  <c r="BK283" i="15"/>
  <c r="CE291" i="15"/>
  <c r="BX277" i="15"/>
  <c r="CA290" i="15"/>
  <c r="AJ288" i="15"/>
  <c r="X281" i="15"/>
  <c r="AC285" i="15"/>
  <c r="Z288" i="15"/>
  <c r="Q288" i="15"/>
  <c r="BX285" i="15"/>
  <c r="AU290" i="15"/>
  <c r="BF287" i="15"/>
  <c r="AC290" i="15"/>
  <c r="AN281" i="15"/>
  <c r="BK285" i="15"/>
  <c r="BM289" i="15"/>
  <c r="AK288" i="15"/>
  <c r="CH285" i="15"/>
  <c r="BP290" i="15"/>
  <c r="BV287" i="15"/>
  <c r="AS290" i="15"/>
  <c r="O284" i="15"/>
  <c r="AA288" i="15"/>
  <c r="AG285" i="15"/>
  <c r="CH288" i="15"/>
  <c r="CI288" i="15"/>
  <c r="CD291" i="15"/>
  <c r="AA290" i="15"/>
  <c r="AN284" i="15"/>
  <c r="BY279" i="15"/>
  <c r="BP283" i="15"/>
  <c r="CB287" i="15"/>
  <c r="AJ278" i="15"/>
  <c r="BA283" i="15"/>
  <c r="AS289" i="15"/>
  <c r="BY290" i="15"/>
  <c r="BW285" i="15"/>
  <c r="Z286" i="15"/>
  <c r="AY288" i="15"/>
  <c r="S290" i="15"/>
  <c r="F287" i="15"/>
  <c r="BT288" i="15"/>
  <c r="P286" i="15"/>
  <c r="BR286" i="15"/>
  <c r="M286" i="15"/>
  <c r="V291" i="15"/>
  <c r="AD287" i="15"/>
  <c r="CB288" i="15"/>
  <c r="BR282" i="15"/>
  <c r="CQ282" i="15"/>
  <c r="BV289" i="15"/>
  <c r="BY288" i="15"/>
  <c r="BM291" i="15"/>
  <c r="AD291" i="15"/>
  <c r="BV285" i="15"/>
  <c r="AR289" i="15"/>
  <c r="AT285" i="15"/>
  <c r="G279" i="15"/>
  <c r="AJ281" i="15"/>
  <c r="CA289" i="15"/>
  <c r="V288" i="15"/>
  <c r="L288" i="15"/>
  <c r="BI286" i="15"/>
  <c r="BL289" i="15"/>
  <c r="CP287" i="15"/>
  <c r="G288" i="15"/>
  <c r="K289" i="15"/>
  <c r="T281" i="15"/>
  <c r="AW289" i="15"/>
  <c r="BS288" i="15"/>
  <c r="BY286" i="15"/>
  <c r="CF289" i="15"/>
  <c r="U288" i="15"/>
  <c r="W288" i="15"/>
  <c r="W289" i="15"/>
  <c r="BL283" i="15"/>
  <c r="AX283" i="15"/>
  <c r="CP288" i="15"/>
  <c r="BJ285" i="15"/>
  <c r="T290" i="15"/>
  <c r="BZ288" i="15"/>
  <c r="N286" i="15"/>
  <c r="BL290" i="15"/>
  <c r="BQ284" i="15"/>
  <c r="AY290" i="15"/>
  <c r="CI283" i="15"/>
  <c r="AW291" i="15"/>
  <c r="AN276" i="15"/>
  <c r="CI287" i="15"/>
  <c r="AI276" i="15"/>
  <c r="BP273" i="15"/>
  <c r="BF276" i="15"/>
  <c r="H287" i="15"/>
  <c r="S288" i="15"/>
  <c r="AV291" i="15"/>
  <c r="AD277" i="15"/>
  <c r="P280" i="15"/>
  <c r="AM284" i="15"/>
  <c r="BA288" i="15"/>
  <c r="BP278" i="15"/>
  <c r="CC280" i="15"/>
  <c r="BB288" i="15"/>
  <c r="CJ291" i="15"/>
  <c r="Q278" i="15"/>
  <c r="BB281" i="15"/>
  <c r="BO285" i="15"/>
  <c r="V286" i="15"/>
  <c r="BC279" i="15"/>
  <c r="W282" i="15"/>
  <c r="CP290" i="15"/>
  <c r="AM280" i="15"/>
  <c r="CG282" i="15"/>
  <c r="CB290" i="15"/>
  <c r="CI286" i="15"/>
  <c r="J287" i="15"/>
  <c r="BJ284" i="15"/>
  <c r="AL289" i="15"/>
  <c r="C280" i="15"/>
  <c r="M279" i="15"/>
  <c r="BT282" i="15"/>
  <c r="CG286" i="15"/>
  <c r="BM277" i="15"/>
  <c r="BA280" i="15"/>
  <c r="P288" i="15"/>
  <c r="CM289" i="15"/>
  <c r="CA284" i="15"/>
  <c r="BA289" i="15"/>
  <c r="CI285" i="15"/>
  <c r="O289" i="15"/>
  <c r="O286" i="15"/>
  <c r="BJ291" i="15"/>
  <c r="R285" i="15"/>
  <c r="AV285" i="15"/>
  <c r="AN286" i="15"/>
  <c r="AJ289" i="15"/>
  <c r="AI286" i="15"/>
  <c r="AV288" i="15"/>
  <c r="BK282" i="15"/>
  <c r="CD287" i="15"/>
  <c r="BL287" i="15"/>
  <c r="BU290" i="15"/>
  <c r="AP289" i="15"/>
  <c r="BG291" i="15"/>
  <c r="AN290" i="15"/>
  <c r="AX285" i="15"/>
  <c r="BP279" i="15"/>
  <c r="CA281" i="15"/>
  <c r="BA282" i="15"/>
  <c r="AH287" i="15"/>
  <c r="L282" i="15"/>
  <c r="BT281" i="15"/>
  <c r="R286" i="15"/>
  <c r="I283" i="15"/>
  <c r="R283" i="15"/>
  <c r="AZ288" i="15"/>
  <c r="BO290" i="15"/>
  <c r="CO289" i="15"/>
  <c r="BF288" i="15"/>
  <c r="CL285" i="15"/>
  <c r="BX289" i="15"/>
  <c r="AA283" i="15"/>
  <c r="AH283" i="15"/>
  <c r="BV288" i="15"/>
  <c r="AZ285" i="15"/>
  <c r="J290" i="15"/>
  <c r="BP288" i="15"/>
  <c r="E286" i="15"/>
  <c r="E290" i="15"/>
  <c r="BN281" i="15"/>
  <c r="BQ285" i="15"/>
  <c r="AJ290" i="15"/>
  <c r="CK287" i="15"/>
  <c r="AC291" i="15"/>
  <c r="CL289" i="15"/>
  <c r="T288" i="15"/>
  <c r="CK291" i="15"/>
  <c r="Y289" i="15"/>
  <c r="AI275" i="15"/>
  <c r="BK287" i="15"/>
  <c r="CA286" i="15"/>
  <c r="AI284" i="15"/>
  <c r="CD283" i="15"/>
  <c r="BW289" i="15"/>
  <c r="CF285" i="15"/>
  <c r="BK290" i="15"/>
  <c r="G289" i="15"/>
  <c r="AT286" i="15"/>
  <c r="V290" i="15"/>
  <c r="BO284" i="15"/>
  <c r="E284" i="15"/>
  <c r="CE290" i="15"/>
  <c r="CP285" i="15"/>
  <c r="CF290" i="15"/>
  <c r="T289" i="15"/>
  <c r="BJ286" i="15"/>
  <c r="AL290" i="15"/>
  <c r="AR283" i="15"/>
  <c r="BW288" i="15"/>
  <c r="BA290" i="15"/>
  <c r="AO289" i="15"/>
  <c r="CL291" i="15"/>
  <c r="BE290" i="15"/>
  <c r="BE289" i="15"/>
  <c r="W290" i="15"/>
  <c r="BX165" i="15"/>
  <c r="BX180" i="15"/>
  <c r="BX182" i="15"/>
  <c r="BX185" i="15"/>
  <c r="BX191" i="15"/>
  <c r="BX199" i="15"/>
  <c r="BX166" i="15"/>
  <c r="BX171" i="15"/>
  <c r="BX168" i="15"/>
  <c r="BX177" i="15"/>
  <c r="BX175" i="15"/>
  <c r="BX186" i="15"/>
  <c r="BX202" i="15"/>
  <c r="BX192" i="15"/>
  <c r="BX196" i="15"/>
  <c r="BX200" i="15"/>
  <c r="BX207" i="15"/>
  <c r="BX205" i="15"/>
  <c r="BX211" i="15"/>
  <c r="BX219" i="15"/>
  <c r="BX220" i="15"/>
  <c r="BX176" i="15"/>
  <c r="BX181" i="15"/>
  <c r="BX187" i="15"/>
  <c r="BX193" i="15"/>
  <c r="BX203" i="15"/>
  <c r="BX209" i="15"/>
  <c r="BX223" i="15"/>
  <c r="BX212" i="15"/>
  <c r="BX216" i="15"/>
  <c r="BX222" i="15"/>
  <c r="BX173" i="15"/>
  <c r="BX170" i="15"/>
  <c r="BX179" i="15"/>
  <c r="BX204" i="15"/>
  <c r="BX197" i="15"/>
  <c r="BX167" i="15"/>
  <c r="BX178" i="15"/>
  <c r="BX172" i="15"/>
  <c r="BX184" i="15"/>
  <c r="BX183" i="15"/>
  <c r="BX188" i="15"/>
  <c r="BX190" i="15"/>
  <c r="BX194" i="15"/>
  <c r="BX198" i="15"/>
  <c r="BX206" i="15"/>
  <c r="BX210" i="15"/>
  <c r="BX214" i="15"/>
  <c r="BX213" i="15"/>
  <c r="BX217" i="15"/>
  <c r="BX224" i="15"/>
  <c r="BX169" i="15"/>
  <c r="BX174" i="15"/>
  <c r="BX189" i="15"/>
  <c r="BX195" i="15"/>
  <c r="BX201" i="15"/>
  <c r="BX208" i="15"/>
  <c r="BX221" i="15"/>
  <c r="BX215" i="15"/>
  <c r="BX218" i="15"/>
  <c r="BX225" i="15"/>
  <c r="BZ164" i="15"/>
  <c r="C105" i="15"/>
  <c r="BS68" i="8" a="1"/>
  <c r="AD68" i="8" a="1"/>
  <c r="BW68" i="8" a="1"/>
  <c r="AR68" i="8" a="1"/>
  <c r="AS68" i="8" a="1"/>
  <c r="AV68" i="8" a="1"/>
  <c r="CL68" i="8" a="1"/>
  <c r="E68" i="8" a="1"/>
  <c r="AW68" i="8" a="1"/>
  <c r="BH68" i="8" a="1"/>
  <c r="I68" i="8" a="1"/>
  <c r="BJ68" i="8" a="1"/>
  <c r="CN68" i="8" a="1"/>
  <c r="AN68" i="8" a="1"/>
  <c r="BI68" i="8" a="1"/>
  <c r="M68" i="8" a="1"/>
  <c r="CF68" i="8" a="1"/>
  <c r="AT68" i="8" a="1"/>
  <c r="BF68" i="8" a="1"/>
  <c r="P68" i="8" a="1"/>
  <c r="K68" i="8" a="1"/>
  <c r="AA68" i="8" a="1"/>
  <c r="S60" i="8" a="1"/>
  <c r="AP60" i="8" a="1"/>
  <c r="CM60" i="8" a="1"/>
  <c r="BD60" i="8" a="1"/>
  <c r="CL60" i="8" a="1"/>
  <c r="X60" i="8" a="1"/>
  <c r="BJ60" i="8" a="1"/>
  <c r="AY60" i="8" a="1"/>
  <c r="BF60" i="8" a="1"/>
  <c r="AM60" i="8" a="1"/>
  <c r="BH60" i="8" a="1"/>
  <c r="J60" i="8" a="1"/>
  <c r="CN60" i="8" a="1"/>
  <c r="CC60" i="8" a="1"/>
  <c r="AD60" i="8" a="1"/>
  <c r="Z60" i="8" a="1"/>
  <c r="BL60" i="8" a="1"/>
  <c r="AX60" i="8" a="1"/>
  <c r="AZ60" i="8" a="1"/>
  <c r="R60" i="8" a="1"/>
  <c r="AC60" i="8" a="1"/>
  <c r="CE60" i="8" a="1"/>
  <c r="CI111" i="8" a="1"/>
  <c r="BH111" i="8" a="1"/>
  <c r="BX111" i="8" a="1"/>
  <c r="BT111" i="8" a="1"/>
  <c r="U111" i="8" a="1"/>
  <c r="BS111" i="8" a="1"/>
  <c r="CO111" i="8" a="1"/>
  <c r="AD111" i="8" a="1"/>
  <c r="AV111" i="8" a="1"/>
  <c r="Z111" i="8" a="1"/>
  <c r="BV111" i="8" a="1"/>
  <c r="L111" i="8" a="1"/>
  <c r="P111" i="8" a="1"/>
  <c r="AJ111" i="8" a="1"/>
  <c r="X111" i="8" a="1"/>
  <c r="Y111" i="8" a="1"/>
  <c r="AY111" i="8" a="1"/>
  <c r="BY111" i="8" a="1"/>
  <c r="BC111" i="8" a="1"/>
  <c r="CM111" i="8" a="1"/>
  <c r="BG111" i="8" a="1"/>
  <c r="O111" i="8" a="1"/>
  <c r="CG58" i="8" a="1"/>
  <c r="AR58" i="8" a="1"/>
  <c r="BM58" i="8" a="1"/>
  <c r="CA58" i="8" a="1"/>
  <c r="AO58" i="8" a="1"/>
  <c r="F58" i="8" a="1"/>
  <c r="CN58" i="8" a="1"/>
  <c r="AP58" i="8" a="1"/>
  <c r="CI58" i="8" a="1"/>
  <c r="G58" i="8" a="1"/>
  <c r="AQ58" i="8" a="1"/>
  <c r="CO58" i="8" a="1"/>
  <c r="BX58" i="8" a="1"/>
  <c r="AK58" i="8" a="1"/>
  <c r="CD58" i="8" a="1"/>
  <c r="BS58" i="8" a="1"/>
  <c r="CM58" i="8" a="1"/>
  <c r="BB58" i="8" a="1"/>
  <c r="BA58" i="8" a="1"/>
  <c r="AM58" i="8" a="1"/>
  <c r="BK58" i="8" a="1"/>
  <c r="AB58" i="8" a="1"/>
  <c r="BR118" i="8" a="1"/>
  <c r="BQ118" i="8" a="1"/>
  <c r="X118" i="8" a="1"/>
  <c r="CF118" i="8" a="1"/>
  <c r="BT118" i="8" a="1"/>
  <c r="BI118" i="8" a="1"/>
  <c r="F118" i="8" a="1"/>
  <c r="BD118" i="8" a="1"/>
  <c r="T118" i="8" a="1"/>
  <c r="V118" i="8" a="1"/>
  <c r="CA118" i="8" a="1"/>
  <c r="M118" i="8" a="1"/>
  <c r="AR118" i="8" a="1"/>
  <c r="BV118" i="8" a="1"/>
  <c r="AW118" i="8" a="1"/>
  <c r="CI118" i="8" a="1"/>
  <c r="AP118" i="8" a="1"/>
  <c r="BY118" i="8" a="1"/>
  <c r="S118" i="8" a="1"/>
  <c r="AB118" i="8" a="1"/>
  <c r="BP118" i="8" a="1"/>
  <c r="L118" i="8" a="1"/>
  <c r="AK121" i="8" a="1"/>
  <c r="CI121" i="8" a="1"/>
  <c r="Y121" i="8" a="1"/>
  <c r="AD121" i="8" a="1"/>
  <c r="G121" i="8" a="1"/>
  <c r="AF121" i="8" a="1"/>
  <c r="E121" i="8" a="1"/>
  <c r="CF121" i="8" a="1"/>
  <c r="CO121" i="8" a="1"/>
  <c r="BY121" i="8" a="1"/>
  <c r="BI121" i="8" a="1"/>
  <c r="S121" i="8" a="1"/>
  <c r="I121" i="8" a="1"/>
  <c r="CK121" i="8" a="1"/>
  <c r="BE121" i="8" a="1"/>
  <c r="BS121" i="8" a="1"/>
  <c r="BZ121" i="8" a="1"/>
  <c r="AG121" i="8" a="1"/>
  <c r="BK121" i="8" a="1"/>
  <c r="CH121" i="8" a="1"/>
  <c r="BB121" i="8" a="1"/>
  <c r="AQ121" i="8" a="1"/>
  <c r="AE80" i="8" a="1"/>
  <c r="BA80" i="8" a="1"/>
  <c r="AC80" i="8" a="1"/>
  <c r="CJ80" i="8" a="1"/>
  <c r="BC80" i="8" a="1"/>
  <c r="BV80" i="8" a="1"/>
  <c r="BF80" i="8" a="1"/>
  <c r="AY80" i="8" a="1"/>
  <c r="BY80" i="8" a="1"/>
  <c r="BP80" i="8" a="1"/>
  <c r="BG80" i="8" a="1"/>
  <c r="BO80" i="8" a="1"/>
  <c r="BI80" i="8" a="1"/>
  <c r="V80" i="8" a="1"/>
  <c r="R80" i="8" a="1"/>
  <c r="BW80" i="8" a="1"/>
  <c r="AT80" i="8" a="1"/>
  <c r="CD80" i="8" a="1"/>
  <c r="T80" i="8" a="1"/>
  <c r="AH80" i="8" a="1"/>
  <c r="H80" i="8" a="1"/>
  <c r="AG80" i="8" a="1"/>
  <c r="T57" i="8" a="1"/>
  <c r="L57" i="8" a="1"/>
  <c r="N57" i="8" a="1"/>
  <c r="CD57" i="8" a="1"/>
  <c r="BV57" i="8" a="1"/>
  <c r="AE57" i="8" a="1"/>
  <c r="BO57" i="8" a="1"/>
  <c r="BZ57" i="8" a="1"/>
  <c r="AY57" i="8" a="1"/>
  <c r="AT57" i="8" a="1"/>
  <c r="BF57" i="8" a="1"/>
  <c r="BM57" i="8" a="1"/>
  <c r="K57" i="8" a="1"/>
  <c r="AX57" i="8" a="1"/>
  <c r="BB57" i="8" a="1"/>
  <c r="CO57" i="8" a="1"/>
  <c r="CF57" i="8" a="1"/>
  <c r="AW57" i="8" a="1"/>
  <c r="BX57" i="8" a="1"/>
  <c r="BE57" i="8" a="1"/>
  <c r="F57" i="8" a="1"/>
  <c r="AI57" i="8" a="1"/>
  <c r="R91" i="8" a="1"/>
  <c r="S91" i="8" a="1"/>
  <c r="CD91" i="8" a="1"/>
  <c r="AJ91" i="8" a="1"/>
  <c r="AS91" i="8" a="1"/>
  <c r="AE91" i="8" a="1"/>
  <c r="AP91" i="8" a="1"/>
  <c r="AZ91" i="8" a="1"/>
  <c r="BL91" i="8" a="1"/>
  <c r="CM91" i="8" a="1"/>
  <c r="BD91" i="8" a="1"/>
  <c r="AB91" i="8" a="1"/>
  <c r="BG91" i="8" a="1"/>
  <c r="BA91" i="8" a="1"/>
  <c r="J91" i="8" a="1"/>
  <c r="E91" i="8" a="1"/>
  <c r="BT91" i="8" a="1"/>
  <c r="BQ91" i="8" a="1"/>
  <c r="BV91" i="8" a="1"/>
  <c r="BE91" i="8" a="1"/>
  <c r="I91" i="8" a="1"/>
  <c r="AL91" i="8" a="1"/>
  <c r="AG69" i="8" a="1"/>
  <c r="CM69" i="8" a="1"/>
  <c r="CL69" i="8" a="1"/>
  <c r="CK69" i="8" a="1"/>
  <c r="AU69" i="8" a="1"/>
  <c r="BQ69" i="8" a="1"/>
  <c r="AH69" i="8" a="1"/>
  <c r="E69" i="8" a="1"/>
  <c r="AN69" i="8" a="1"/>
  <c r="Z69" i="8" a="1"/>
  <c r="AJ69" i="8" a="1"/>
  <c r="CG69" i="8" a="1"/>
  <c r="AW69" i="8" a="1"/>
  <c r="J69" i="8" a="1"/>
  <c r="G69" i="8" a="1"/>
  <c r="AC69" i="8" a="1"/>
  <c r="AY69" i="8" a="1"/>
  <c r="T69" i="8" a="1"/>
  <c r="BM69" i="8" a="1"/>
  <c r="BX69" i="8" a="1"/>
  <c r="I69" i="8" a="1"/>
  <c r="P69" i="8" a="1"/>
  <c r="BO78" i="8" a="1"/>
  <c r="U78" i="8" a="1"/>
  <c r="CG78" i="8" a="1"/>
  <c r="AT78" i="8" a="1"/>
  <c r="CE78" i="8" a="1"/>
  <c r="H78" i="8" a="1"/>
  <c r="AK78" i="8" a="1"/>
  <c r="CN78" i="8" a="1"/>
  <c r="E78" i="8" a="1"/>
  <c r="M78" i="8" a="1"/>
  <c r="BQ78" i="8" a="1"/>
  <c r="BA78" i="8" a="1"/>
  <c r="F78" i="8" a="1"/>
  <c r="AO78" i="8" a="1"/>
  <c r="AC78" i="8" a="1"/>
  <c r="CI78" i="8" a="1"/>
  <c r="BU78" i="8" a="1"/>
  <c r="CL78" i="8" a="1"/>
  <c r="X78" i="8" a="1"/>
  <c r="BS78" i="8" a="1"/>
  <c r="AX78" i="8" a="1"/>
  <c r="AM78" i="8" a="1"/>
  <c r="AT79" i="8" a="1"/>
  <c r="T79" i="8" a="1"/>
  <c r="AM79" i="8" a="1"/>
  <c r="BC79" i="8" a="1"/>
  <c r="CO79" i="8" a="1"/>
  <c r="AR79" i="8" a="1"/>
  <c r="BZ79" i="8" a="1"/>
  <c r="AF79" i="8" a="1"/>
  <c r="AJ79" i="8" a="1"/>
  <c r="CK79" i="8" a="1"/>
  <c r="P79" i="8" a="1"/>
  <c r="BP79" i="8" a="1"/>
  <c r="E79" i="8" a="1"/>
  <c r="AG68" i="8" a="1"/>
  <c r="AE68" i="8" a="1"/>
  <c r="AP68" i="8" a="1"/>
  <c r="CH68" i="8" a="1"/>
  <c r="F68" i="8" a="1"/>
  <c r="S68" i="8" a="1"/>
  <c r="CD68" i="8" a="1"/>
  <c r="BA68" i="8" a="1"/>
  <c r="H68" i="8" a="1"/>
  <c r="AJ68" i="8" a="1"/>
  <c r="AI68" i="8" a="1"/>
  <c r="BY68" i="8" a="1"/>
  <c r="AU68" i="8" a="1"/>
  <c r="CI68" i="8" a="1"/>
  <c r="AL68" i="8" a="1"/>
  <c r="BT68" i="8" a="1"/>
  <c r="AZ68" i="8" a="1"/>
  <c r="BM68" i="8" a="1"/>
  <c r="AY68" i="8" a="1"/>
  <c r="AC68" i="8" a="1"/>
  <c r="BO68" i="8" a="1"/>
  <c r="J68" i="8" a="1"/>
  <c r="N60" i="8" a="1"/>
  <c r="F60" i="8" a="1"/>
  <c r="I60" i="8" a="1"/>
  <c r="AR60" i="8" a="1"/>
  <c r="BR60" i="8" a="1"/>
  <c r="T60" i="8" a="1"/>
  <c r="CA60" i="8" a="1"/>
  <c r="BU60" i="8" a="1"/>
  <c r="CO60" i="8" a="1"/>
  <c r="AB60" i="8" a="1"/>
  <c r="BX60" i="8" a="1"/>
  <c r="AS60" i="8" a="1"/>
  <c r="AI60" i="8" a="1"/>
  <c r="BS60" i="8" a="1"/>
  <c r="BO60" i="8" a="1"/>
  <c r="O60" i="8" a="1"/>
  <c r="AU60" i="8" a="1"/>
  <c r="CI60" i="8" a="1"/>
  <c r="H60" i="8" a="1"/>
  <c r="BC60" i="8" a="1"/>
  <c r="BA60" i="8" a="1"/>
  <c r="AE60" i="8" a="1"/>
  <c r="G60" i="8" a="1"/>
  <c r="AI111" i="8" a="1"/>
  <c r="BQ111" i="8" a="1"/>
  <c r="AR111" i="8" a="1"/>
  <c r="AN111" i="8" a="1"/>
  <c r="BJ111" i="8" a="1"/>
  <c r="CF111" i="8" a="1"/>
  <c r="AQ111" i="8" a="1"/>
  <c r="BW111" i="8" a="1"/>
  <c r="BB111" i="8" a="1"/>
  <c r="CH111" i="8" a="1"/>
  <c r="T111" i="8" a="1"/>
  <c r="AZ111" i="8" a="1"/>
  <c r="BM111" i="8" a="1"/>
  <c r="H111" i="8" a="1"/>
  <c r="CN111" i="8" a="1"/>
  <c r="CJ111" i="8" a="1"/>
  <c r="W111" i="8" a="1"/>
  <c r="AK111" i="8" a="1"/>
  <c r="E111" i="8" a="1"/>
  <c r="CA111" i="8" a="1"/>
  <c r="BE111" i="8" a="1"/>
  <c r="K111" i="8" a="1"/>
  <c r="J111" i="8" a="1"/>
  <c r="BN58" i="8" a="1"/>
  <c r="U58" i="8" a="1"/>
  <c r="CK58" i="8" a="1"/>
  <c r="AI58" i="8" a="1"/>
  <c r="N58" i="8" a="1"/>
  <c r="BV58" i="8" a="1"/>
  <c r="W58" i="8" a="1"/>
  <c r="AD58" i="8" a="1"/>
  <c r="K58" i="8" a="1"/>
  <c r="BG58" i="8" a="1"/>
  <c r="BY58" i="8" a="1"/>
  <c r="O58" i="8" a="1"/>
  <c r="AY58" i="8" a="1"/>
  <c r="BC58" i="8" a="1"/>
  <c r="M58" i="8" a="1"/>
  <c r="BR58" i="8" a="1"/>
  <c r="I58" i="8" a="1"/>
  <c r="BQ58" i="8" a="1"/>
  <c r="AE58" i="8" a="1"/>
  <c r="AJ58" i="8" a="1"/>
  <c r="CC58" i="8" a="1"/>
  <c r="CJ58" i="8" a="1"/>
  <c r="BW58" i="8" a="1"/>
  <c r="BL118" i="8" a="1"/>
  <c r="CN118" i="8" a="1"/>
  <c r="W118" i="8" a="1"/>
  <c r="AZ118" i="8" a="1"/>
  <c r="AC118" i="8" a="1"/>
  <c r="N118" i="8" a="1"/>
  <c r="CG118" i="8" a="1"/>
  <c r="AV118" i="8" a="1"/>
  <c r="CO118" i="8" a="1"/>
  <c r="Y118" i="8" a="1"/>
  <c r="CM118" i="8" a="1"/>
  <c r="CK118" i="8" a="1"/>
  <c r="AM118" i="8" a="1"/>
  <c r="AN118" i="8" a="1"/>
  <c r="AE118" i="8" a="1"/>
  <c r="AG118" i="8" a="1"/>
  <c r="BS118" i="8" a="1"/>
  <c r="AU118" i="8" a="1"/>
  <c r="AH118" i="8" a="1"/>
  <c r="U118" i="8" a="1"/>
  <c r="H118" i="8" a="1"/>
  <c r="P118" i="8" a="1"/>
  <c r="J118" i="8" a="1"/>
  <c r="AI121" i="8" a="1"/>
  <c r="CN121" i="8" a="1"/>
  <c r="BA121" i="8" a="1"/>
  <c r="BD121" i="8" a="1"/>
  <c r="AH121" i="8" a="1"/>
  <c r="P121" i="8" a="1"/>
  <c r="CJ121" i="8" a="1"/>
  <c r="BF121" i="8" a="1"/>
  <c r="AW121" i="8" a="1"/>
  <c r="AP121" i="8" a="1"/>
  <c r="BM121" i="8" a="1"/>
  <c r="AC121" i="8" a="1"/>
  <c r="BG121" i="8" a="1"/>
  <c r="V121" i="8" a="1"/>
  <c r="CE121" i="8" a="1"/>
  <c r="AA121" i="8" a="1"/>
  <c r="F121" i="8" a="1"/>
  <c r="CM121" i="8" a="1"/>
  <c r="AT121" i="8" a="1"/>
  <c r="BU121" i="8" a="1"/>
  <c r="AZ121" i="8" a="1"/>
  <c r="AU121" i="8" a="1"/>
  <c r="AA80" i="8" a="1"/>
  <c r="CA80" i="8" a="1"/>
  <c r="AU80" i="8" a="1"/>
  <c r="W80" i="8" a="1"/>
  <c r="P80" i="8" a="1"/>
  <c r="CM80" i="8" a="1"/>
  <c r="CL80" i="8" a="1"/>
  <c r="BN80" i="8" a="1"/>
  <c r="Z80" i="8" a="1"/>
  <c r="CN80" i="8" a="1"/>
  <c r="AZ80" i="8" a="1"/>
  <c r="CB80" i="8" a="1"/>
  <c r="E80" i="8" a="1"/>
  <c r="Q80" i="8" a="1"/>
  <c r="BZ80" i="8" a="1"/>
  <c r="AK80" i="8" a="1"/>
  <c r="AN80" i="8" a="1"/>
  <c r="BJ80" i="8" a="1"/>
  <c r="M80" i="8" a="1"/>
  <c r="Y80" i="8" a="1"/>
  <c r="BH80" i="8" a="1"/>
  <c r="BX80" i="8" a="1"/>
  <c r="AM57" i="8" a="1"/>
  <c r="S57" i="8" a="1"/>
  <c r="AF57" i="8" a="1"/>
  <c r="BJ57" i="8" a="1"/>
  <c r="AH57" i="8" a="1"/>
  <c r="CK57" i="8" a="1"/>
  <c r="CJ57" i="8" a="1"/>
  <c r="BP57" i="8" a="1"/>
  <c r="AK57" i="8" a="1"/>
  <c r="AV57" i="8" a="1"/>
  <c r="CA57" i="8" a="1"/>
  <c r="BW57" i="8" a="1"/>
  <c r="O57" i="8" a="1"/>
  <c r="I57" i="8" a="1"/>
  <c r="BU57" i="8" a="1"/>
  <c r="BC57" i="8" a="1"/>
  <c r="AA57" i="8" a="1"/>
  <c r="AQ57" i="8" a="1"/>
  <c r="R57" i="8" a="1"/>
  <c r="M57" i="8" a="1"/>
  <c r="AB57" i="8" a="1"/>
  <c r="U57" i="8" a="1"/>
  <c r="BI57" i="8" a="1"/>
  <c r="BS91" i="8" a="1"/>
  <c r="U91" i="8" a="1"/>
  <c r="L91" i="8" a="1"/>
  <c r="BZ91" i="8" a="1"/>
  <c r="O91" i="8" a="1"/>
  <c r="AV91" i="8" a="1"/>
  <c r="CN91" i="8" a="1"/>
  <c r="AF91" i="8" a="1"/>
  <c r="BU91" i="8" a="1"/>
  <c r="AW91" i="8" a="1"/>
  <c r="CG91" i="8" a="1"/>
  <c r="BK91" i="8" a="1"/>
  <c r="AR91" i="8" a="1"/>
  <c r="V91" i="8" a="1"/>
  <c r="BO91" i="8" a="1"/>
  <c r="CB91" i="8" a="1"/>
  <c r="AA91" i="8" a="1"/>
  <c r="AI91" i="8" a="1"/>
  <c r="BI91" i="8" a="1"/>
  <c r="BW91" i="8" a="1"/>
  <c r="CF91" i="8" a="1"/>
  <c r="BY91" i="8" a="1"/>
  <c r="N91" i="8" a="1"/>
  <c r="AV69" i="8" a="1"/>
  <c r="K69" i="8" a="1"/>
  <c r="BO69" i="8" a="1"/>
  <c r="AP69" i="8" a="1"/>
  <c r="CA69" i="8" a="1"/>
  <c r="BG69" i="8" a="1"/>
  <c r="BP69" i="8" a="1"/>
  <c r="BJ69" i="8" a="1"/>
  <c r="CF69" i="8" a="1"/>
  <c r="AZ69" i="8" a="1"/>
  <c r="BS69" i="8" a="1"/>
  <c r="L69" i="8" a="1"/>
  <c r="AR69" i="8" a="1"/>
  <c r="BN69" i="8" a="1"/>
  <c r="Y69" i="8" a="1"/>
  <c r="BI69" i="8" a="1"/>
  <c r="N69" i="8" a="1"/>
  <c r="BZ69" i="8" a="1"/>
  <c r="BV69" i="8" a="1"/>
  <c r="AK69" i="8" a="1"/>
  <c r="BR69" i="8" a="1"/>
  <c r="CO69" i="8" a="1"/>
  <c r="AG78" i="8" a="1"/>
  <c r="BT78" i="8" a="1"/>
  <c r="AY78" i="8" a="1"/>
  <c r="T78" i="8" a="1"/>
  <c r="AA78" i="8" a="1"/>
  <c r="BP78" i="8" a="1"/>
  <c r="AQ78" i="8" a="1"/>
  <c r="N78" i="8" a="1"/>
  <c r="AU78" i="8" a="1"/>
  <c r="BN78" i="8" a="1"/>
  <c r="CB78" i="8" a="1"/>
  <c r="W78" i="8" a="1"/>
  <c r="BW78" i="8" a="1"/>
  <c r="J78" i="8" a="1"/>
  <c r="AW78" i="8" a="1"/>
  <c r="AN78" i="8" a="1"/>
  <c r="S78" i="8" a="1"/>
  <c r="V78" i="8" a="1"/>
  <c r="K78" i="8" a="1"/>
  <c r="Z78" i="8" a="1"/>
  <c r="BL78" i="8" a="1"/>
  <c r="Q78" i="8" a="1"/>
  <c r="AZ78" i="8" a="1"/>
  <c r="K79" i="8" a="1"/>
  <c r="AZ79" i="8" a="1"/>
  <c r="BJ79" i="8" a="1"/>
  <c r="BQ79" i="8" a="1"/>
  <c r="BW79" i="8" a="1"/>
  <c r="CM79" i="8" a="1"/>
  <c r="AG79" i="8" a="1"/>
  <c r="BU79" i="8" a="1"/>
  <c r="AU79" i="8" a="1"/>
  <c r="Q79" i="8" a="1"/>
  <c r="BY79" i="8" a="1"/>
  <c r="AP79" i="8" a="1"/>
  <c r="AK79" i="8" a="1"/>
  <c r="F79" i="8" a="1"/>
  <c r="R79" i="8" a="1"/>
  <c r="AB79" i="8" a="1"/>
  <c r="CG79" i="8" a="1"/>
  <c r="Q68" i="8" a="1"/>
  <c r="AQ68" i="8" a="1"/>
  <c r="O68" i="8" a="1"/>
  <c r="BL68" i="8" a="1"/>
  <c r="AK68" i="8" a="1"/>
  <c r="AO68" i="8" a="1"/>
  <c r="AF68" i="8" a="1"/>
  <c r="BN68" i="8" a="1"/>
  <c r="AB68" i="8" a="1"/>
  <c r="CK68" i="8" a="1"/>
  <c r="CG68" i="8" a="1"/>
  <c r="BE68" i="8" a="1"/>
  <c r="BV68" i="8" a="1"/>
  <c r="G68" i="8" a="1"/>
  <c r="BK68" i="8" a="1"/>
  <c r="BP68" i="8" a="1"/>
  <c r="Z68" i="8" a="1"/>
  <c r="AH68" i="8" a="1"/>
  <c r="U68" i="8" a="1"/>
  <c r="AM68" i="8" a="1"/>
  <c r="T68" i="8" a="1"/>
  <c r="BC68" i="8" a="1"/>
  <c r="BD68" i="8" a="1"/>
  <c r="BT60" i="8" a="1"/>
  <c r="AN60" i="8" a="1"/>
  <c r="U60" i="8" a="1"/>
  <c r="AA60" i="8" a="1"/>
  <c r="K60" i="8" a="1"/>
  <c r="AQ60" i="8" a="1"/>
  <c r="BK60" i="8" a="1"/>
  <c r="AW60" i="8" a="1"/>
  <c r="Q60" i="8" a="1"/>
  <c r="BY60" i="8" a="1"/>
  <c r="BQ60" i="8" a="1"/>
  <c r="CH60" i="8" a="1"/>
  <c r="CG60" i="8" a="1"/>
  <c r="AG60" i="8" a="1"/>
  <c r="AV60" i="8" a="1"/>
  <c r="M60" i="8" a="1"/>
  <c r="CD60" i="8" a="1"/>
  <c r="BE60" i="8" a="1"/>
  <c r="AK60" i="8" a="1"/>
  <c r="BM60" i="8" a="1"/>
  <c r="P60" i="8" a="1"/>
  <c r="AT60" i="8" a="1"/>
  <c r="V111" i="8" a="1"/>
  <c r="BA111" i="8" a="1"/>
  <c r="BU111" i="8" a="1"/>
  <c r="AU111" i="8" a="1"/>
  <c r="BZ111" i="8" a="1"/>
  <c r="AL111" i="8" a="1"/>
  <c r="BK111" i="8" a="1"/>
  <c r="N111" i="8" a="1"/>
  <c r="CC111" i="8" a="1"/>
  <c r="BR111" i="8" a="1"/>
  <c r="BF111" i="8" a="1"/>
  <c r="AF111" i="8" a="1"/>
  <c r="I111" i="8" a="1"/>
  <c r="R111" i="8" a="1"/>
  <c r="AX111" i="8" a="1"/>
  <c r="CL111" i="8" a="1"/>
  <c r="BD111" i="8" a="1"/>
  <c r="G111" i="8" a="1"/>
  <c r="AO111" i="8" a="1"/>
  <c r="CE111" i="8" a="1"/>
  <c r="M111" i="8" a="1"/>
  <c r="AA111" i="8" a="1"/>
  <c r="Q58" i="8" a="1"/>
  <c r="X58" i="8" a="1"/>
  <c r="BI58" i="8" a="1"/>
  <c r="AF58" i="8" a="1"/>
  <c r="AC58" i="8" a="1"/>
  <c r="AV58" i="8" a="1"/>
  <c r="T58" i="8" a="1"/>
  <c r="BD58" i="8" a="1"/>
  <c r="AS58" i="8" a="1"/>
  <c r="AH58" i="8" a="1"/>
  <c r="AL58" i="8" a="1"/>
  <c r="V58" i="8" a="1"/>
  <c r="AT58" i="8" a="1"/>
  <c r="BU58" i="8" a="1"/>
  <c r="BJ58" i="8" a="1"/>
  <c r="CH58" i="8" a="1"/>
  <c r="AA58" i="8" a="1"/>
  <c r="BT58" i="8" a="1"/>
  <c r="AU58" i="8" a="1"/>
  <c r="CL58" i="8" a="1"/>
  <c r="P58" i="8" a="1"/>
  <c r="H58" i="8" a="1"/>
  <c r="CE118" i="8" a="1"/>
  <c r="CD118" i="8" a="1"/>
  <c r="BW118" i="8" a="1"/>
  <c r="AX118" i="8" a="1"/>
  <c r="E118" i="8" a="1"/>
  <c r="G118" i="8" a="1"/>
  <c r="K118" i="8" a="1"/>
  <c r="AF118" i="8" a="1"/>
  <c r="BH118" i="8" a="1"/>
  <c r="BU118" i="8" a="1"/>
  <c r="AS118" i="8" a="1"/>
  <c r="AQ118" i="8" a="1"/>
  <c r="I118" i="8" a="1"/>
  <c r="AD118" i="8" a="1"/>
  <c r="BC118" i="8" a="1"/>
  <c r="BM118" i="8" a="1"/>
  <c r="BX118" i="8" a="1"/>
  <c r="BB118" i="8" a="1"/>
  <c r="AO118" i="8" a="1"/>
  <c r="CB118" i="8" a="1"/>
  <c r="AK118" i="8" a="1"/>
  <c r="AY118" i="8" a="1"/>
  <c r="BW121" i="8" a="1"/>
  <c r="AL121" i="8" a="1"/>
  <c r="BJ121" i="8" a="1"/>
  <c r="BL121" i="8" a="1"/>
  <c r="CB121" i="8" a="1"/>
  <c r="BH121" i="8" a="1"/>
  <c r="AX121" i="8" a="1"/>
  <c r="CL121" i="8" a="1"/>
  <c r="L121" i="8" a="1"/>
  <c r="Z121" i="8" a="1"/>
  <c r="O121" i="8" a="1"/>
  <c r="AS121" i="8" a="1"/>
  <c r="AB121" i="8" a="1"/>
  <c r="J121" i="8" a="1"/>
  <c r="BT121" i="8" a="1"/>
  <c r="BO121" i="8" a="1"/>
  <c r="K121" i="8" a="1"/>
  <c r="AM121" i="8" a="1"/>
  <c r="AY121" i="8" a="1"/>
  <c r="BX121" i="8" a="1"/>
  <c r="AJ121" i="8" a="1"/>
  <c r="CA121" i="8" a="1"/>
  <c r="R121" i="8" a="1"/>
  <c r="AF80" i="8" a="1"/>
  <c r="AL80" i="8" a="1"/>
  <c r="BK80" i="8" a="1"/>
  <c r="U80" i="8" a="1"/>
  <c r="N80" i="8" a="1"/>
  <c r="AI80" i="8" a="1"/>
  <c r="BL80" i="8" a="1"/>
  <c r="AR80" i="8" a="1"/>
  <c r="CE80" i="8" a="1"/>
  <c r="AS80" i="8" a="1"/>
  <c r="BE80" i="8" a="1"/>
  <c r="BU80" i="8" a="1"/>
  <c r="AO80" i="8" a="1"/>
  <c r="BM80" i="8" a="1"/>
  <c r="J80" i="8" a="1"/>
  <c r="K80" i="8" a="1"/>
  <c r="BS80" i="8" a="1"/>
  <c r="AV80" i="8" a="1"/>
  <c r="AP80" i="8" a="1"/>
  <c r="CC80" i="8" a="1"/>
  <c r="CK80" i="8" a="1"/>
  <c r="BQ80" i="8" a="1"/>
  <c r="AJ80" i="8" a="1"/>
  <c r="BA57" i="8" a="1"/>
  <c r="CM57" i="8" a="1"/>
  <c r="AL57" i="8" a="1"/>
  <c r="Y57" i="8" a="1"/>
  <c r="BL57" i="8" a="1"/>
  <c r="AN57" i="8" a="1"/>
  <c r="P57" i="8" a="1"/>
  <c r="CG57" i="8" a="1"/>
  <c r="CH57" i="8" a="1"/>
  <c r="CN57" i="8" a="1"/>
  <c r="BH57" i="8" a="1"/>
  <c r="BK57" i="8" a="1"/>
  <c r="AC57" i="8" a="1"/>
  <c r="AG57" i="8" a="1"/>
  <c r="G57" i="8" a="1"/>
  <c r="AZ57" i="8" a="1"/>
  <c r="CE57" i="8" a="1"/>
  <c r="V57" i="8" a="1"/>
  <c r="CI57" i="8" a="1"/>
  <c r="AJ57" i="8" a="1"/>
  <c r="AO57" i="8" a="1"/>
  <c r="Z57" i="8" a="1"/>
  <c r="BX91" i="8" a="1"/>
  <c r="AY91" i="8" a="1"/>
  <c r="P91" i="8" a="1"/>
  <c r="AH91" i="8" a="1"/>
  <c r="CI91" i="8" a="1"/>
  <c r="BC91" i="8" a="1"/>
  <c r="AD91" i="8" a="1"/>
  <c r="AN91" i="8" a="1"/>
  <c r="BM91" i="8" a="1"/>
  <c r="AG91" i="8" a="1"/>
  <c r="BH91" i="8" a="1"/>
  <c r="CL91" i="8" a="1"/>
  <c r="Z91" i="8" a="1"/>
  <c r="AQ91" i="8" a="1"/>
  <c r="CH91" i="8" a="1"/>
  <c r="F91" i="8" a="1"/>
  <c r="M91" i="8" a="1"/>
  <c r="H91" i="8" a="1"/>
  <c r="CC91" i="8" a="1"/>
  <c r="T91" i="8" a="1"/>
  <c r="BB91" i="8" a="1"/>
  <c r="CA91" i="8" a="1"/>
  <c r="BL69" i="8" a="1"/>
  <c r="BA69" i="8" a="1"/>
  <c r="AM69" i="8" a="1"/>
  <c r="AD69" i="8" a="1"/>
  <c r="AF69" i="8" a="1"/>
  <c r="BY69" i="8" a="1"/>
  <c r="O69" i="8" a="1"/>
  <c r="Q69" i="8" a="1"/>
  <c r="F69" i="8" a="1"/>
  <c r="AA69" i="8" a="1"/>
  <c r="CE69" i="8" a="1"/>
  <c r="X69" i="8" a="1"/>
  <c r="CN69" i="8" a="1"/>
  <c r="BB69" i="8" a="1"/>
  <c r="BK69" i="8" a="1"/>
  <c r="CB69" i="8" a="1"/>
  <c r="R69" i="8" a="1"/>
  <c r="BC69" i="8" a="1"/>
  <c r="AS69" i="8" a="1"/>
  <c r="AE69" i="8" a="1"/>
  <c r="AO69" i="8" a="1"/>
  <c r="AB69" i="8" a="1"/>
  <c r="AI69" i="8" a="1"/>
  <c r="CK78" i="8" a="1"/>
  <c r="BK78" i="8" a="1"/>
  <c r="G78" i="8" a="1"/>
  <c r="BF78" i="8" a="1"/>
  <c r="AB78" i="8" a="1"/>
  <c r="CA78" i="8" a="1"/>
  <c r="CH78" i="8" a="1"/>
  <c r="BI78" i="8" a="1"/>
  <c r="CO78" i="8" a="1"/>
  <c r="AR78" i="8" a="1"/>
  <c r="CF78" i="8" a="1"/>
  <c r="BB78" i="8" a="1"/>
  <c r="BE78" i="8" a="1"/>
  <c r="AI78" i="8" a="1"/>
  <c r="BH78" i="8" a="1"/>
  <c r="AJ78" i="8" a="1"/>
  <c r="O78" i="8" a="1"/>
  <c r="AL78" i="8" a="1"/>
  <c r="BR78" i="8" a="1"/>
  <c r="I78" i="8" a="1"/>
  <c r="BD78" i="8" a="1"/>
  <c r="BJ78" i="8" a="1"/>
  <c r="AS79" i="8" a="1"/>
  <c r="AE79" i="8" a="1"/>
  <c r="G79" i="8" a="1"/>
  <c r="M79" i="8" a="1"/>
  <c r="I79" i="8" a="1"/>
  <c r="BB79" i="8" a="1"/>
  <c r="W79" i="8" a="1"/>
  <c r="CJ79" i="8" a="1"/>
  <c r="BO79" i="8" a="1"/>
  <c r="BA79" i="8" a="1"/>
  <c r="CD79" i="8" a="1"/>
  <c r="U79" i="8" a="1"/>
  <c r="S79" i="8" a="1"/>
  <c r="BE79" i="8" a="1"/>
  <c r="L79" i="8" a="1"/>
  <c r="BK79" i="8" a="1"/>
  <c r="V79" i="8" a="1"/>
  <c r="R68" i="8" a="1"/>
  <c r="BR68" i="8" a="1"/>
  <c r="BB68" i="8" a="1"/>
  <c r="CO68" i="8" a="1"/>
  <c r="Y68" i="8" a="1"/>
  <c r="L68" i="8" a="1"/>
  <c r="CE68" i="8" a="1"/>
  <c r="CC68" i="8" a="1"/>
  <c r="CA68" i="8" a="1"/>
  <c r="BX68" i="8" a="1"/>
  <c r="CM68" i="8" a="1"/>
  <c r="BU68" i="8" a="1"/>
  <c r="BZ68" i="8" a="1"/>
  <c r="W68" i="8" a="1"/>
  <c r="X68" i="8" a="1"/>
  <c r="N68" i="8" a="1"/>
  <c r="V68" i="8" a="1"/>
  <c r="BG68" i="8" a="1"/>
  <c r="CB68" i="8" a="1"/>
  <c r="CJ68" i="8" a="1"/>
  <c r="BQ68" i="8" a="1"/>
  <c r="AX68" i="8" a="1"/>
  <c r="CK60" i="8" a="1"/>
  <c r="L60" i="8" a="1"/>
  <c r="AH60" i="8" a="1"/>
  <c r="CB60" i="8" a="1"/>
  <c r="BP60" i="8" a="1"/>
  <c r="W60" i="8" a="1"/>
  <c r="Y60" i="8" a="1"/>
  <c r="E60" i="8" a="1"/>
  <c r="BG60" i="8" a="1"/>
  <c r="BB60" i="8" a="1"/>
  <c r="AO60" i="8" a="1"/>
  <c r="V60" i="8" a="1"/>
  <c r="AF60" i="8" a="1"/>
  <c r="CF60" i="8" a="1"/>
  <c r="BW60" i="8" a="1"/>
  <c r="BZ60" i="8" a="1"/>
  <c r="BV60" i="8" a="1"/>
  <c r="AJ60" i="8" a="1"/>
  <c r="BN60" i="8" a="1"/>
  <c r="AL60" i="8" a="1"/>
  <c r="CJ60" i="8" a="1"/>
  <c r="BI60" i="8" a="1"/>
  <c r="CB111" i="8" a="1"/>
  <c r="BP111" i="8" a="1"/>
  <c r="BN111" i="8" a="1"/>
  <c r="BL111" i="8" a="1"/>
  <c r="CD111" i="8" a="1"/>
  <c r="AB111" i="8" a="1"/>
  <c r="BI111" i="8" a="1"/>
  <c r="Q111" i="8" a="1"/>
  <c r="AW111" i="8" a="1"/>
  <c r="AT111" i="8" a="1"/>
  <c r="AG111" i="8" a="1"/>
  <c r="AP111" i="8" a="1"/>
  <c r="CK111" i="8" a="1"/>
  <c r="AE111" i="8" a="1"/>
  <c r="AS111" i="8" a="1"/>
  <c r="AM111" i="8" a="1"/>
  <c r="AC111" i="8" a="1"/>
  <c r="CG111" i="8" a="1"/>
  <c r="S111" i="8" a="1"/>
  <c r="AH111" i="8" a="1"/>
  <c r="F111" i="8" a="1"/>
  <c r="BO111" i="8" a="1"/>
  <c r="AN58" i="8" a="1"/>
  <c r="BH58" i="8" a="1"/>
  <c r="R58" i="8" a="1"/>
  <c r="BO58" i="8" a="1"/>
  <c r="CB58" i="8" a="1"/>
  <c r="E58" i="8" a="1"/>
  <c r="AG58" i="8" a="1"/>
  <c r="BE58" i="8" a="1"/>
  <c r="BZ58" i="8" a="1"/>
  <c r="BF58" i="8" a="1"/>
  <c r="BL58" i="8" a="1"/>
  <c r="AX58" i="8" a="1"/>
  <c r="AZ58" i="8" a="1"/>
  <c r="S58" i="8" a="1"/>
  <c r="Z58" i="8" a="1"/>
  <c r="CE58" i="8" a="1"/>
  <c r="CF58" i="8" a="1"/>
  <c r="AW58" i="8" a="1"/>
  <c r="Y58" i="8" a="1"/>
  <c r="BP58" i="8" a="1"/>
  <c r="J58" i="8" a="1"/>
  <c r="L58" i="8" a="1"/>
  <c r="BF118" i="8" a="1"/>
  <c r="O118" i="8" a="1"/>
  <c r="BO118" i="8" a="1"/>
  <c r="CL118" i="8" a="1"/>
  <c r="BE118" i="8" a="1"/>
  <c r="CC118" i="8" a="1"/>
  <c r="AL118" i="8" a="1"/>
  <c r="Z118" i="8" a="1"/>
  <c r="AA118" i="8" a="1"/>
  <c r="CH118" i="8" a="1"/>
  <c r="BJ118" i="8" a="1"/>
  <c r="BZ118" i="8" a="1"/>
  <c r="BK118" i="8" a="1"/>
  <c r="BN118" i="8" a="1"/>
  <c r="BA118" i="8" a="1"/>
  <c r="AJ118" i="8" a="1"/>
  <c r="CJ118" i="8" a="1"/>
  <c r="R118" i="8" a="1"/>
  <c r="Q118" i="8" a="1"/>
  <c r="AI118" i="8" a="1"/>
  <c r="AT118" i="8" a="1"/>
  <c r="BG118" i="8" a="1"/>
  <c r="BP121" i="8" a="1"/>
  <c r="BR121" i="8" a="1"/>
  <c r="AO121" i="8" a="1"/>
  <c r="AV121" i="8" a="1"/>
  <c r="X121" i="8" a="1"/>
  <c r="BC121" i="8" a="1"/>
  <c r="BQ121" i="8" a="1"/>
  <c r="AE121" i="8" a="1"/>
  <c r="T121" i="8" a="1"/>
  <c r="W121" i="8" a="1"/>
  <c r="U121" i="8" a="1"/>
  <c r="BV121" i="8" a="1"/>
  <c r="M121" i="8" a="1"/>
  <c r="CG121" i="8" a="1"/>
  <c r="AR121" i="8" a="1"/>
  <c r="N121" i="8" a="1"/>
  <c r="H121" i="8" a="1"/>
  <c r="AN121" i="8" a="1"/>
  <c r="BN121" i="8" a="1"/>
  <c r="Q121" i="8" a="1"/>
  <c r="CD121" i="8" a="1"/>
  <c r="CC121" i="8" a="1"/>
  <c r="BD80" i="8" a="1"/>
  <c r="X80" i="8" a="1"/>
  <c r="BB80" i="8" a="1"/>
  <c r="BR80" i="8" a="1"/>
  <c r="BT80" i="8" a="1"/>
  <c r="I80" i="8" a="1"/>
  <c r="CG80" i="8" a="1"/>
  <c r="AW80" i="8" a="1"/>
  <c r="L80" i="8" a="1"/>
  <c r="F80" i="8" a="1"/>
  <c r="O80" i="8" a="1"/>
  <c r="CI80" i="8" a="1"/>
  <c r="S80" i="8" a="1"/>
  <c r="CF80" i="8" a="1"/>
  <c r="AM80" i="8" a="1"/>
  <c r="AQ80" i="8" a="1"/>
  <c r="G80" i="8" a="1"/>
  <c r="AX80" i="8" a="1"/>
  <c r="AB80" i="8" a="1"/>
  <c r="CH80" i="8" a="1"/>
  <c r="CO80" i="8" a="1"/>
  <c r="AD80" i="8" a="1"/>
  <c r="BN57" i="8" a="1"/>
  <c r="CB57" i="8" a="1"/>
  <c r="BR57" i="8" a="1"/>
  <c r="CC57" i="8" a="1"/>
  <c r="AS57" i="8" a="1"/>
  <c r="AD57" i="8" a="1"/>
  <c r="BQ57" i="8" a="1"/>
  <c r="AP57" i="8" a="1"/>
  <c r="J57" i="8" a="1"/>
  <c r="BD57" i="8" a="1"/>
  <c r="AR57" i="8" a="1"/>
  <c r="E57" i="8" a="1"/>
  <c r="CL57" i="8" a="1"/>
  <c r="H57" i="8" a="1"/>
  <c r="BG57" i="8" a="1"/>
  <c r="W57" i="8" a="1"/>
  <c r="AU57" i="8" a="1"/>
  <c r="Q57" i="8" a="1"/>
  <c r="BS57" i="8" a="1"/>
  <c r="X57" i="8" a="1"/>
  <c r="BT57" i="8" a="1"/>
  <c r="BY57" i="8" a="1"/>
  <c r="BN91" i="8" a="1"/>
  <c r="AK91" i="8" a="1"/>
  <c r="AU91" i="8" a="1"/>
  <c r="CO91" i="8" a="1"/>
  <c r="CJ91" i="8" a="1"/>
  <c r="AM91" i="8" a="1"/>
  <c r="AC91" i="8" a="1"/>
  <c r="BF91" i="8" a="1"/>
  <c r="W91" i="8" a="1"/>
  <c r="AX91" i="8" a="1"/>
  <c r="Q91" i="8" a="1"/>
  <c r="Y91" i="8" a="1"/>
  <c r="CE91" i="8" a="1"/>
  <c r="BP91" i="8" a="1"/>
  <c r="K91" i="8" a="1"/>
  <c r="X91" i="8" a="1"/>
  <c r="BR91" i="8" a="1"/>
  <c r="G91" i="8" a="1"/>
  <c r="BJ91" i="8" a="1"/>
  <c r="CK91" i="8" a="1"/>
  <c r="AO91" i="8" a="1"/>
  <c r="AT91" i="8" a="1"/>
  <c r="CH69" i="8" a="1"/>
  <c r="V69" i="8" a="1"/>
  <c r="AL69" i="8" a="1"/>
  <c r="BD69" i="8" a="1"/>
  <c r="CI69" i="8" a="1"/>
  <c r="BE69" i="8" a="1"/>
  <c r="AQ69" i="8" a="1"/>
  <c r="CD69" i="8" a="1"/>
  <c r="AX69" i="8" a="1"/>
  <c r="M69" i="8" a="1"/>
  <c r="W69" i="8" a="1"/>
  <c r="AT69" i="8" a="1"/>
  <c r="U69" i="8" a="1"/>
  <c r="S69" i="8" a="1"/>
  <c r="BH69" i="8" a="1"/>
  <c r="H69" i="8" a="1"/>
  <c r="BU69" i="8" a="1"/>
  <c r="BF69" i="8" a="1"/>
  <c r="BW69" i="8" a="1"/>
  <c r="CJ69" i="8" a="1"/>
  <c r="CC69" i="8" a="1"/>
  <c r="BT69" i="8" a="1"/>
  <c r="CM78" i="8" a="1"/>
  <c r="AE78" i="8" a="1"/>
  <c r="R78" i="8" a="1"/>
  <c r="CD78" i="8" a="1"/>
  <c r="BV78" i="8" a="1"/>
  <c r="CJ78" i="8" a="1"/>
  <c r="AF78" i="8" a="1"/>
  <c r="AS78" i="8" a="1"/>
  <c r="AH78" i="8" a="1"/>
  <c r="AV78" i="8" a="1"/>
  <c r="BG78" i="8" a="1"/>
  <c r="P78" i="8" a="1"/>
  <c r="Y78" i="8" a="1"/>
  <c r="AP78" i="8" a="1"/>
  <c r="BX78" i="8" a="1"/>
  <c r="BY78" i="8" a="1"/>
  <c r="CC78" i="8" a="1"/>
  <c r="L78" i="8" a="1"/>
  <c r="BC78" i="8" a="1"/>
  <c r="BZ78" i="8" a="1"/>
  <c r="AD78" i="8" a="1"/>
  <c r="BM78" i="8" a="1"/>
  <c r="BM79" i="8" a="1"/>
  <c r="AO79" i="8" a="1"/>
  <c r="BG79" i="8" a="1"/>
  <c r="X79" i="8" a="1"/>
  <c r="AD79" i="8" a="1"/>
  <c r="CN79" i="8" a="1"/>
  <c r="BF79" i="8" a="1"/>
  <c r="AN79" i="8" a="1"/>
  <c r="BT79" i="8" a="1"/>
  <c r="AW79" i="8" a="1"/>
  <c r="BS79" i="8" a="1"/>
  <c r="CC79" i="8" a="1"/>
  <c r="BD79" i="8" a="1"/>
  <c r="CF79" i="8" a="1"/>
  <c r="AA79" i="8" a="1"/>
  <c r="AI79" i="8" a="1"/>
  <c r="BL79" i="8" a="1"/>
  <c r="Z79" i="8" a="1"/>
  <c r="BX79" i="8" a="1"/>
  <c r="AH79" i="8" a="1"/>
  <c r="AY79" i="8" a="1"/>
  <c r="CG98" i="8" a="1"/>
  <c r="BB98" i="8" a="1"/>
  <c r="R98" i="8" a="1"/>
  <c r="CF98" i="8" a="1"/>
  <c r="CD98" i="8" a="1"/>
  <c r="Y98" i="8" a="1"/>
  <c r="BD98" i="8" a="1"/>
  <c r="W98" i="8" a="1"/>
  <c r="AM98" i="8" a="1"/>
  <c r="I98" i="8" a="1"/>
  <c r="AE98" i="8" a="1"/>
  <c r="K98" i="8" a="1"/>
  <c r="O98" i="8" a="1"/>
  <c r="AV98" i="8" a="1"/>
  <c r="CA98" i="8" a="1"/>
  <c r="BW98" i="8" a="1"/>
  <c r="M98" i="8" a="1"/>
  <c r="AX98" i="8" a="1"/>
  <c r="AK98" i="8" a="1"/>
  <c r="CL98" i="8" a="1"/>
  <c r="AW98" i="8" a="1"/>
  <c r="U98" i="8" a="1"/>
  <c r="CM89" i="8" a="1"/>
  <c r="AR89" i="8" a="1"/>
  <c r="AF89" i="8" a="1"/>
  <c r="AT89" i="8" a="1"/>
  <c r="P89" i="8" a="1"/>
  <c r="AA89" i="8" a="1"/>
  <c r="V89" i="8" a="1"/>
  <c r="N89" i="8" a="1"/>
  <c r="BJ89" i="8" a="1"/>
  <c r="BU89" i="8" a="1"/>
  <c r="G89" i="8" a="1"/>
  <c r="AH89" i="8" a="1"/>
  <c r="AQ89" i="8" a="1"/>
  <c r="AD89" i="8" a="1"/>
  <c r="CI89" i="8" a="1"/>
  <c r="T89" i="8" a="1"/>
  <c r="AB89" i="8" a="1"/>
  <c r="BT89" i="8" a="1"/>
  <c r="Z89" i="8" a="1"/>
  <c r="Y89" i="8" a="1"/>
  <c r="AU89" i="8" a="1"/>
  <c r="BO89" i="8" a="1"/>
  <c r="N100" i="8" a="1"/>
  <c r="AO100" i="8" a="1"/>
  <c r="AA100" i="8" a="1"/>
  <c r="CA100" i="8" a="1"/>
  <c r="AK100" i="8" a="1"/>
  <c r="L100" i="8" a="1"/>
  <c r="AW100" i="8" a="1"/>
  <c r="Y100" i="8" a="1"/>
  <c r="BN100" i="8" a="1"/>
  <c r="BQ100" i="8" a="1"/>
  <c r="CM100" i="8" a="1"/>
  <c r="CJ100" i="8" a="1"/>
  <c r="CB100" i="8" a="1"/>
  <c r="J100" i="8" a="1"/>
  <c r="W100" i="8" a="1"/>
  <c r="E100" i="8" a="1"/>
  <c r="BG100" i="8" a="1"/>
  <c r="BZ100" i="8" a="1"/>
  <c r="BA100" i="8" a="1"/>
  <c r="BY100" i="8" a="1"/>
  <c r="H100" i="8" a="1"/>
  <c r="CN100" i="8" a="1"/>
  <c r="AH99" i="8" a="1"/>
  <c r="BM99" i="8" a="1"/>
  <c r="BQ99" i="8" a="1"/>
  <c r="J99" i="8" a="1"/>
  <c r="AG99" i="8" a="1"/>
  <c r="AK99" i="8" a="1"/>
  <c r="G99" i="8" a="1"/>
  <c r="AP99" i="8" a="1"/>
  <c r="E99" i="8" a="1"/>
  <c r="AR99" i="8" a="1"/>
  <c r="BC99" i="8" a="1"/>
  <c r="H99" i="8" a="1"/>
  <c r="AF99" i="8" a="1"/>
  <c r="U99" i="8" a="1"/>
  <c r="CO99" i="8" a="1"/>
  <c r="CB99" i="8" a="1"/>
  <c r="CI99" i="8" a="1"/>
  <c r="P99" i="8" a="1"/>
  <c r="CD99" i="8" a="1"/>
  <c r="BG99" i="8" a="1"/>
  <c r="L99" i="8" a="1"/>
  <c r="O99" i="8" a="1"/>
  <c r="BG120" i="8" a="1"/>
  <c r="AS120" i="8" a="1"/>
  <c r="BB120" i="8" a="1"/>
  <c r="AG120" i="8" a="1"/>
  <c r="CK120" i="8" a="1"/>
  <c r="L120" i="8" a="1"/>
  <c r="CD120" i="8" a="1"/>
  <c r="AH120" i="8" a="1"/>
  <c r="AK120" i="8" a="1"/>
  <c r="R120" i="8" a="1"/>
  <c r="BY120" i="8" a="1"/>
  <c r="AX120" i="8" a="1"/>
  <c r="P120" i="8" a="1"/>
  <c r="AM120" i="8" a="1"/>
  <c r="BW120" i="8" a="1"/>
  <c r="W120" i="8" a="1"/>
  <c r="BN120" i="8" a="1"/>
  <c r="BC120" i="8" a="1"/>
  <c r="F120" i="8" a="1"/>
  <c r="Y120" i="8" a="1"/>
  <c r="K120" i="8" a="1"/>
  <c r="BM120" i="8" a="1"/>
  <c r="AZ120" i="8" a="1"/>
  <c r="AL140" i="8" a="1"/>
  <c r="AD140" i="8" a="1"/>
  <c r="CO140" i="8" a="1"/>
  <c r="AI140" i="8" a="1"/>
  <c r="BJ140" i="8" a="1"/>
  <c r="AM140" i="8" a="1"/>
  <c r="AW140" i="8" a="1"/>
  <c r="S140" i="8" a="1"/>
  <c r="AA140" i="8" a="1"/>
  <c r="AX140" i="8" a="1"/>
  <c r="V140" i="8" a="1"/>
  <c r="AT140" i="8" a="1"/>
  <c r="CE140" i="8" a="1"/>
  <c r="AU140" i="8" a="1"/>
  <c r="AC140" i="8" a="1"/>
  <c r="CN140" i="8" a="1"/>
  <c r="BL140" i="8" a="1"/>
  <c r="CG140" i="8" a="1"/>
  <c r="AV140" i="8" a="1"/>
  <c r="I140" i="8" a="1"/>
  <c r="AK140" i="8" a="1"/>
  <c r="X140" i="8" a="1"/>
  <c r="BM88" i="8" a="1"/>
  <c r="BV88" i="8" a="1"/>
  <c r="BZ88" i="8" a="1"/>
  <c r="CF88" i="8" a="1"/>
  <c r="CC88" i="8" a="1"/>
  <c r="AG88" i="8" a="1"/>
  <c r="BD88" i="8" a="1"/>
  <c r="BG88" i="8" a="1"/>
  <c r="AW88" i="8" a="1"/>
  <c r="BS88" i="8" a="1"/>
  <c r="AM88" i="8" a="1"/>
  <c r="BR88" i="8" a="1"/>
  <c r="CE88" i="8" a="1"/>
  <c r="AY88" i="8" a="1"/>
  <c r="BE88" i="8" a="1"/>
  <c r="T88" i="8" a="1"/>
  <c r="K88" i="8" a="1"/>
  <c r="F88" i="8" a="1"/>
  <c r="BA88" i="8" a="1"/>
  <c r="J88" i="8" a="1"/>
  <c r="BN88" i="8" a="1"/>
  <c r="AE88" i="8" a="1"/>
  <c r="E109" i="8" a="1"/>
  <c r="CN109" i="8" a="1"/>
  <c r="AZ109" i="8" a="1"/>
  <c r="CE109" i="8" a="1"/>
  <c r="W109" i="8" a="1"/>
  <c r="BF109" i="8" a="1"/>
  <c r="AN109" i="8" a="1"/>
  <c r="BV109" i="8" a="1"/>
  <c r="CI109" i="8" a="1"/>
  <c r="BA109" i="8" a="1"/>
  <c r="AV109" i="8" a="1"/>
  <c r="BW109" i="8" a="1"/>
  <c r="BR109" i="8" a="1"/>
  <c r="CD109" i="8" a="1"/>
  <c r="Y109" i="8" a="1"/>
  <c r="AO109" i="8" a="1"/>
  <c r="K109" i="8" a="1"/>
  <c r="CK109" i="8" a="1"/>
  <c r="S109" i="8" a="1"/>
  <c r="BS109" i="8" a="1"/>
  <c r="U109" i="8" a="1"/>
  <c r="BQ109" i="8" a="1"/>
  <c r="R109" i="8" a="1"/>
  <c r="BA81" i="8" a="1"/>
  <c r="BI81" i="8" a="1"/>
  <c r="CF81" i="8" a="1"/>
  <c r="BL81" i="8" a="1"/>
  <c r="BU81" i="8" a="1"/>
  <c r="CJ81" i="8" a="1"/>
  <c r="P81" i="8" a="1"/>
  <c r="H81" i="8" a="1"/>
  <c r="CC81" i="8" a="1"/>
  <c r="M81" i="8" a="1"/>
  <c r="AN81" i="8" a="1"/>
  <c r="BO81" i="8" a="1"/>
  <c r="CI81" i="8" a="1"/>
  <c r="X81" i="8" a="1"/>
  <c r="Q81" i="8" a="1"/>
  <c r="AB81" i="8" a="1"/>
  <c r="AV81" i="8" a="1"/>
  <c r="AI81" i="8" a="1"/>
  <c r="BK81" i="8" a="1"/>
  <c r="BN81" i="8" a="1"/>
  <c r="R81" i="8" a="1"/>
  <c r="CE81" i="8" a="1"/>
  <c r="U70" i="8" a="1"/>
  <c r="AE70" i="8" a="1"/>
  <c r="AL70" i="8" a="1"/>
  <c r="CF70" i="8" a="1"/>
  <c r="BU70" i="8" a="1"/>
  <c r="AC70" i="8" a="1"/>
  <c r="BJ70" i="8" a="1"/>
  <c r="BC70" i="8" a="1"/>
  <c r="AV70" i="8" a="1"/>
  <c r="BW70" i="8" a="1"/>
  <c r="AY70" i="8" a="1"/>
  <c r="Q70" i="8" a="1"/>
  <c r="AZ70" i="8" a="1"/>
  <c r="CK70" i="8" a="1"/>
  <c r="AI70" i="8" a="1"/>
  <c r="BS70" i="8" a="1"/>
  <c r="BK70" i="8" a="1"/>
  <c r="CI70" i="8" a="1"/>
  <c r="AG70" i="8" a="1"/>
  <c r="X70" i="8" a="1"/>
  <c r="E70" i="8" a="1"/>
  <c r="BV70" i="8" a="1"/>
  <c r="BK110" i="8" a="1"/>
  <c r="BP110" i="8" a="1"/>
  <c r="V110" i="8" a="1"/>
  <c r="P110" i="8" a="1"/>
  <c r="AF110" i="8" a="1"/>
  <c r="CJ110" i="8" a="1"/>
  <c r="S110" i="8" a="1"/>
  <c r="M110" i="8" a="1"/>
  <c r="L110" i="8" a="1"/>
  <c r="AJ110" i="8" a="1"/>
  <c r="BT110" i="8" a="1"/>
  <c r="BY110" i="8" a="1"/>
  <c r="O110" i="8" a="1"/>
  <c r="T110" i="8" a="1"/>
  <c r="BR110" i="8" a="1"/>
  <c r="BM110" i="8" a="1"/>
  <c r="BH110" i="8" a="1"/>
  <c r="CB110" i="8" a="1"/>
  <c r="CK110" i="8" a="1"/>
  <c r="BJ110" i="8" a="1"/>
  <c r="AB110" i="8" a="1"/>
  <c r="E110" i="8" a="1"/>
  <c r="I110" i="8" a="1"/>
  <c r="R139" i="8" a="1"/>
  <c r="AV139" i="8" a="1"/>
  <c r="BU139" i="8" a="1"/>
  <c r="T139" i="8" a="1"/>
  <c r="CM139" i="8" a="1"/>
  <c r="I139" i="8" a="1"/>
  <c r="BX139" i="8" a="1"/>
  <c r="F139" i="8" a="1"/>
  <c r="BG139" i="8" a="1"/>
  <c r="X139" i="8" a="1"/>
  <c r="CD139" i="8" a="1"/>
  <c r="AM139" i="8" a="1"/>
  <c r="BA139" i="8" a="1"/>
  <c r="AE139" i="8" a="1"/>
  <c r="AN139" i="8" a="1"/>
  <c r="AU139" i="8" a="1"/>
  <c r="P139" i="8" a="1"/>
  <c r="BR139" i="8" a="1"/>
  <c r="CA139" i="8" a="1"/>
  <c r="AP139" i="8" a="1"/>
  <c r="BP139" i="8" a="1"/>
  <c r="CJ139" i="8" a="1"/>
  <c r="G138" i="8" a="1"/>
  <c r="AX138" i="8" a="1"/>
  <c r="CJ138" i="8" a="1"/>
  <c r="BF138" i="8" a="1"/>
  <c r="L138" i="8" a="1"/>
  <c r="CK138" i="8" a="1"/>
  <c r="BX138" i="8" a="1"/>
  <c r="BD138" i="8" a="1"/>
  <c r="AQ138" i="8" a="1"/>
  <c r="O138" i="8" a="1"/>
  <c r="AI138" i="8" a="1"/>
  <c r="AZ138" i="8" a="1"/>
  <c r="AD138" i="8" a="1"/>
  <c r="J138" i="8" a="1"/>
  <c r="BC138" i="8" a="1"/>
  <c r="CB138" i="8" a="1"/>
  <c r="BA138" i="8" a="1"/>
  <c r="AL138" i="8" a="1"/>
  <c r="AJ138" i="8" a="1"/>
  <c r="BM138" i="8" a="1"/>
  <c r="AW138" i="8" a="1"/>
  <c r="Z138" i="8" a="1"/>
  <c r="BE138" i="8" a="1"/>
  <c r="AM119" i="8" a="1"/>
  <c r="W119" i="8" a="1"/>
  <c r="AW119" i="8" a="1"/>
  <c r="BC119" i="8" a="1"/>
  <c r="BP119" i="8" a="1"/>
  <c r="AG119" i="8" a="1"/>
  <c r="BD119" i="8" a="1"/>
  <c r="U119" i="8" a="1"/>
  <c r="BX119" i="8" a="1"/>
  <c r="BB119" i="8" a="1"/>
  <c r="AQ119" i="8" a="1"/>
  <c r="X119" i="8" a="1"/>
  <c r="S119" i="8" a="1"/>
  <c r="CO119" i="8" a="1"/>
  <c r="CF119" i="8" a="1"/>
  <c r="P119" i="8" a="1"/>
  <c r="CJ119" i="8" a="1"/>
  <c r="Z119" i="8" a="1"/>
  <c r="AI119" i="8" a="1"/>
  <c r="T119" i="8" a="1"/>
  <c r="BT119" i="8" a="1"/>
  <c r="CI119" i="8" a="1"/>
  <c r="T108" i="8" a="1"/>
  <c r="BQ108" i="8" a="1"/>
  <c r="BA108" i="8" a="1"/>
  <c r="CL108" i="8" a="1"/>
  <c r="CO108" i="8" a="1"/>
  <c r="I108" i="8" a="1"/>
  <c r="AG108" i="8" a="1"/>
  <c r="AQ108" i="8" a="1"/>
  <c r="U108" i="8" a="1"/>
  <c r="E108" i="8" a="1"/>
  <c r="AO108" i="8" a="1"/>
  <c r="BW108" i="8" a="1"/>
  <c r="CE108" i="8" a="1"/>
  <c r="CH108" i="8" a="1"/>
  <c r="AN108" i="8" a="1"/>
  <c r="AY108" i="8" a="1"/>
  <c r="P108" i="8" a="1"/>
  <c r="AT108" i="8" a="1"/>
  <c r="BY108" i="8" a="1"/>
  <c r="CJ108" i="8" a="1"/>
  <c r="K108" i="8" a="1"/>
  <c r="Q108" i="8" a="1"/>
  <c r="BI108" i="8" a="1"/>
  <c r="N141" i="8" a="1"/>
  <c r="AM141" i="8" a="1"/>
  <c r="Y141" i="8" a="1"/>
  <c r="BS141" i="8" a="1"/>
  <c r="BT141" i="8" a="1"/>
  <c r="J141" i="8" a="1"/>
  <c r="CD141" i="8" a="1"/>
  <c r="AP141" i="8" a="1"/>
  <c r="AX141" i="8" a="1"/>
  <c r="BV141" i="8" a="1"/>
  <c r="R141" i="8" a="1"/>
  <c r="AL141" i="8" a="1"/>
  <c r="AN141" i="8" a="1"/>
  <c r="AJ141" i="8" a="1"/>
  <c r="BU141" i="8" a="1"/>
  <c r="BE141" i="8" a="1"/>
  <c r="CI141" i="8" a="1"/>
  <c r="V141" i="8" a="1"/>
  <c r="BA141" i="8" a="1"/>
  <c r="CJ141" i="8" a="1"/>
  <c r="BO141" i="8" a="1"/>
  <c r="T141" i="8" a="1"/>
  <c r="AG59" i="8" a="1"/>
  <c r="Y59" i="8" a="1"/>
  <c r="H59" i="8" a="1"/>
  <c r="AD59" i="8" a="1"/>
  <c r="BX59" i="8" a="1"/>
  <c r="CE59" i="8" a="1"/>
  <c r="BA59" i="8" a="1"/>
  <c r="AP59" i="8" a="1"/>
  <c r="BQ59" i="8" a="1"/>
  <c r="AJ59" i="8" a="1"/>
  <c r="BW59" i="8" a="1"/>
  <c r="BG59" i="8" a="1"/>
  <c r="K59" i="8" a="1"/>
  <c r="AK59" i="8" a="1"/>
  <c r="AA59" i="8" a="1"/>
  <c r="CN59" i="8" a="1"/>
  <c r="BV59" i="8" a="1"/>
  <c r="BD59" i="8" a="1"/>
  <c r="BE59" i="8" a="1"/>
  <c r="BN59" i="8" a="1"/>
  <c r="I59" i="8" a="1"/>
  <c r="AR59" i="8" a="1"/>
  <c r="CL90" i="8" a="1"/>
  <c r="Z90" i="8" a="1"/>
  <c r="X90" i="8" a="1"/>
  <c r="BD90" i="8" a="1"/>
  <c r="BT90" i="8" a="1"/>
  <c r="J79" i="8" a="1"/>
  <c r="CL79" i="8" a="1"/>
  <c r="AC79" i="8" a="1"/>
  <c r="CH79" i="8" a="1"/>
  <c r="BN79" i="8" a="1"/>
  <c r="BR79" i="8" a="1"/>
  <c r="CB79" i="8" a="1"/>
  <c r="AC98" i="8" a="1"/>
  <c r="T98" i="8" a="1"/>
  <c r="L98" i="8" a="1"/>
  <c r="CE98" i="8" a="1"/>
  <c r="BE98" i="8" a="1"/>
  <c r="AY98" i="8" a="1"/>
  <c r="AI98" i="8" a="1"/>
  <c r="CI98" i="8" a="1"/>
  <c r="AB98" i="8" a="1"/>
  <c r="BF98" i="8" a="1"/>
  <c r="AD98" i="8" a="1"/>
  <c r="BM98" i="8" a="1"/>
  <c r="AU98" i="8" a="1"/>
  <c r="BN98" i="8" a="1"/>
  <c r="J98" i="8" a="1"/>
  <c r="AP98" i="8" a="1"/>
  <c r="BZ98" i="8" a="1"/>
  <c r="BK98" i="8" a="1"/>
  <c r="BV98" i="8" a="1"/>
  <c r="AN98" i="8" a="1"/>
  <c r="AA98" i="8" a="1"/>
  <c r="P98" i="8" a="1"/>
  <c r="I89" i="8" a="1"/>
  <c r="AG89" i="8" a="1"/>
  <c r="M89" i="8" a="1"/>
  <c r="BP89" i="8" a="1"/>
  <c r="Q89" i="8" a="1"/>
  <c r="AE89" i="8" a="1"/>
  <c r="BF89" i="8" a="1"/>
  <c r="CF89" i="8" a="1"/>
  <c r="CN89" i="8" a="1"/>
  <c r="CE89" i="8" a="1"/>
  <c r="CC89" i="8" a="1"/>
  <c r="AI89" i="8" a="1"/>
  <c r="BG89" i="8" a="1"/>
  <c r="BD89" i="8" a="1"/>
  <c r="AX89" i="8" a="1"/>
  <c r="S89" i="8" a="1"/>
  <c r="BR89" i="8" a="1"/>
  <c r="J89" i="8" a="1"/>
  <c r="AO89" i="8" a="1"/>
  <c r="BE89" i="8" a="1"/>
  <c r="BW89" i="8" a="1"/>
  <c r="BH89" i="8" a="1"/>
  <c r="W89" i="8" a="1"/>
  <c r="BO100" i="8" a="1"/>
  <c r="BM100" i="8" a="1"/>
  <c r="O100" i="8" a="1"/>
  <c r="G100" i="8" a="1"/>
  <c r="AZ100" i="8" a="1"/>
  <c r="AB100" i="8" a="1"/>
  <c r="AV100" i="8" a="1"/>
  <c r="CI100" i="8" a="1"/>
  <c r="AH100" i="8" a="1"/>
  <c r="BE100" i="8" a="1"/>
  <c r="AM100" i="8" a="1"/>
  <c r="CG100" i="8" a="1"/>
  <c r="CF100" i="8" a="1"/>
  <c r="BH100" i="8" a="1"/>
  <c r="AD100" i="8" a="1"/>
  <c r="BW100" i="8" a="1"/>
  <c r="X100" i="8" a="1"/>
  <c r="AF100" i="8" a="1"/>
  <c r="CO100" i="8" a="1"/>
  <c r="CL100" i="8" a="1"/>
  <c r="BT100" i="8" a="1"/>
  <c r="T100" i="8" a="1"/>
  <c r="CK99" i="8" a="1"/>
  <c r="BI99" i="8" a="1"/>
  <c r="AM99" i="8" a="1"/>
  <c r="I99" i="8" a="1"/>
  <c r="AW99" i="8" a="1"/>
  <c r="CM99" i="8" a="1"/>
  <c r="CL99" i="8" a="1"/>
  <c r="AN99" i="8" a="1"/>
  <c r="BA99" i="8" a="1"/>
  <c r="Z99" i="8" a="1"/>
  <c r="CA99" i="8" a="1"/>
  <c r="M99" i="8" a="1"/>
  <c r="CE99" i="8" a="1"/>
  <c r="AE99" i="8" a="1"/>
  <c r="BF99" i="8" a="1"/>
  <c r="AS99" i="8" a="1"/>
  <c r="R99" i="8" a="1"/>
  <c r="AI99" i="8" a="1"/>
  <c r="AA99" i="8" a="1"/>
  <c r="S99" i="8" a="1"/>
  <c r="N99" i="8" a="1"/>
  <c r="AZ99" i="8" a="1"/>
  <c r="CM120" i="8" a="1"/>
  <c r="AO120" i="8" a="1"/>
  <c r="Z120" i="8" a="1"/>
  <c r="AU120" i="8" a="1"/>
  <c r="E120" i="8" a="1"/>
  <c r="BU120" i="8" a="1"/>
  <c r="CE120" i="8" a="1"/>
  <c r="CI120" i="8" a="1"/>
  <c r="V120" i="8" a="1"/>
  <c r="AA120" i="8" a="1"/>
  <c r="AJ120" i="8" a="1"/>
  <c r="BH120" i="8" a="1"/>
  <c r="BZ120" i="8" a="1"/>
  <c r="CF120" i="8" a="1"/>
  <c r="BO120" i="8" a="1"/>
  <c r="BL120" i="8" a="1"/>
  <c r="BS120" i="8" a="1"/>
  <c r="J120" i="8" a="1"/>
  <c r="AR120" i="8" a="1"/>
  <c r="AN120" i="8" a="1"/>
  <c r="BX120" i="8" a="1"/>
  <c r="O120" i="8" a="1"/>
  <c r="Y140" i="8" a="1"/>
  <c r="P140" i="8" a="1"/>
  <c r="BI140" i="8" a="1"/>
  <c r="CH140" i="8" a="1"/>
  <c r="BQ140" i="8" a="1"/>
  <c r="G140" i="8" a="1"/>
  <c r="BK140" i="8" a="1"/>
  <c r="BY140" i="8" a="1"/>
  <c r="O140" i="8" a="1"/>
  <c r="BG140" i="8" a="1"/>
  <c r="AR140" i="8" a="1"/>
  <c r="AZ140" i="8" a="1"/>
  <c r="W140" i="8" a="1"/>
  <c r="AB140" i="8" a="1"/>
  <c r="AP140" i="8" a="1"/>
  <c r="CA140" i="8" a="1"/>
  <c r="BW140" i="8" a="1"/>
  <c r="CD140" i="8" a="1"/>
  <c r="F140" i="8" a="1"/>
  <c r="CB140" i="8" a="1"/>
  <c r="BN140" i="8" a="1"/>
  <c r="M140" i="8" a="1"/>
  <c r="BU140" i="8" a="1"/>
  <c r="M88" i="8" a="1"/>
  <c r="O88" i="8" a="1"/>
  <c r="Q88" i="8" a="1"/>
  <c r="P88" i="8" a="1"/>
  <c r="AD88" i="8" a="1"/>
  <c r="S88" i="8" a="1"/>
  <c r="BQ88" i="8" a="1"/>
  <c r="CJ88" i="8" a="1"/>
  <c r="AL88" i="8" a="1"/>
  <c r="AZ88" i="8" a="1"/>
  <c r="AX88" i="8" a="1"/>
  <c r="BB88" i="8" a="1"/>
  <c r="AR88" i="8" a="1"/>
  <c r="BF88" i="8" a="1"/>
  <c r="AQ88" i="8" a="1"/>
  <c r="AB88" i="8" a="1"/>
  <c r="E88" i="8" a="1"/>
  <c r="AK88" i="8" a="1"/>
  <c r="BL88" i="8" a="1"/>
  <c r="CB88" i="8" a="1"/>
  <c r="BX88" i="8" a="1"/>
  <c r="BU88" i="8" a="1"/>
  <c r="M109" i="8" a="1"/>
  <c r="BN109" i="8" a="1"/>
  <c r="J109" i="8" a="1"/>
  <c r="AS109" i="8" a="1"/>
  <c r="G109" i="8" a="1"/>
  <c r="X109" i="8" a="1"/>
  <c r="BZ109" i="8" a="1"/>
  <c r="AG109" i="8" a="1"/>
  <c r="L109" i="8" a="1"/>
  <c r="AF109" i="8" a="1"/>
  <c r="BD109" i="8" a="1"/>
  <c r="CH109" i="8" a="1"/>
  <c r="BM109" i="8" a="1"/>
  <c r="V109" i="8" a="1"/>
  <c r="CO109" i="8" a="1"/>
  <c r="BJ109" i="8" a="1"/>
  <c r="BL109" i="8" a="1"/>
  <c r="BG109" i="8" a="1"/>
  <c r="AJ109" i="8" a="1"/>
  <c r="BX109" i="8" a="1"/>
  <c r="BY109" i="8" a="1"/>
  <c r="AT109" i="8" a="1"/>
  <c r="BM81" i="8" a="1"/>
  <c r="AE81" i="8" a="1"/>
  <c r="BZ81" i="8" a="1"/>
  <c r="O81" i="8" a="1"/>
  <c r="AW81" i="8" a="1"/>
  <c r="BR81" i="8" a="1"/>
  <c r="BX81" i="8" a="1"/>
  <c r="BW81" i="8" a="1"/>
  <c r="CH81" i="8" a="1"/>
  <c r="W81" i="8" a="1"/>
  <c r="E81" i="8" a="1"/>
  <c r="N81" i="8" a="1"/>
  <c r="BB81" i="8" a="1"/>
  <c r="U81" i="8" a="1"/>
  <c r="AH81" i="8" a="1"/>
  <c r="AA81" i="8" a="1"/>
  <c r="J81" i="8" a="1"/>
  <c r="AL81" i="8" a="1"/>
  <c r="CA81" i="8" a="1"/>
  <c r="AR81" i="8" a="1"/>
  <c r="AZ81" i="8" a="1"/>
  <c r="BC81" i="8" a="1"/>
  <c r="BZ70" i="8" a="1"/>
  <c r="H70" i="8" a="1"/>
  <c r="AT70" i="8" a="1"/>
  <c r="CJ70" i="8" a="1"/>
  <c r="CG70" i="8" a="1"/>
  <c r="R70" i="8" a="1"/>
  <c r="V70" i="8" a="1"/>
  <c r="BI70" i="8" a="1"/>
  <c r="AK70" i="8" a="1"/>
  <c r="AR70" i="8" a="1"/>
  <c r="BO70" i="8" a="1"/>
  <c r="G70" i="8" a="1"/>
  <c r="BT70" i="8" a="1"/>
  <c r="AB70" i="8" a="1"/>
  <c r="CL70" i="8" a="1"/>
  <c r="Z70" i="8" a="1"/>
  <c r="BA70" i="8" a="1"/>
  <c r="BX70" i="8" a="1"/>
  <c r="I70" i="8" a="1"/>
  <c r="BE70" i="8" a="1"/>
  <c r="AA70" i="8" a="1"/>
  <c r="BQ70" i="8" a="1"/>
  <c r="AV110" i="8" a="1"/>
  <c r="BQ110" i="8" a="1"/>
  <c r="BO110" i="8" a="1"/>
  <c r="BC110" i="8" a="1"/>
  <c r="CO110" i="8" a="1"/>
  <c r="N110" i="8" a="1"/>
  <c r="BD110" i="8" a="1"/>
  <c r="AG110" i="8" a="1"/>
  <c r="AQ110" i="8" a="1"/>
  <c r="AU110" i="8" a="1"/>
  <c r="AD110" i="8" a="1"/>
  <c r="CI110" i="8" a="1"/>
  <c r="BE110" i="8" a="1"/>
  <c r="AT110" i="8" a="1"/>
  <c r="CA110" i="8" a="1"/>
  <c r="AL110" i="8" a="1"/>
  <c r="AZ110" i="8" a="1"/>
  <c r="AM110" i="8" a="1"/>
  <c r="CL110" i="8" a="1"/>
  <c r="K110" i="8" a="1"/>
  <c r="BI110" i="8" a="1"/>
  <c r="CN110" i="8" a="1"/>
  <c r="AT139" i="8" a="1"/>
  <c r="CH139" i="8" a="1"/>
  <c r="BY139" i="8" a="1"/>
  <c r="CN139" i="8" a="1"/>
  <c r="BF139" i="8" a="1"/>
  <c r="AJ139" i="8" a="1"/>
  <c r="BI139" i="8" a="1"/>
  <c r="CI139" i="8" a="1"/>
  <c r="AQ139" i="8" a="1"/>
  <c r="BK139" i="8" a="1"/>
  <c r="CO139" i="8" a="1"/>
  <c r="CL139" i="8" a="1"/>
  <c r="AH139" i="8" a="1"/>
  <c r="AY139" i="8" a="1"/>
  <c r="G139" i="8" a="1"/>
  <c r="BW139" i="8" a="1"/>
  <c r="AC139" i="8" a="1"/>
  <c r="AD139" i="8" a="1"/>
  <c r="BC139" i="8" a="1"/>
  <c r="BZ139" i="8" a="1"/>
  <c r="BB139" i="8" a="1"/>
  <c r="CC139" i="8" a="1"/>
  <c r="AK138" i="8" a="1"/>
  <c r="BJ138" i="8" a="1"/>
  <c r="BK138" i="8" a="1"/>
  <c r="H138" i="8" a="1"/>
  <c r="AM138" i="8" a="1"/>
  <c r="AE138" i="8" a="1"/>
  <c r="BI138" i="8" a="1"/>
  <c r="AR138" i="8" a="1"/>
  <c r="BW138" i="8" a="1"/>
  <c r="E138" i="8" a="1"/>
  <c r="W138" i="8" a="1"/>
  <c r="Y138" i="8" a="1"/>
  <c r="AG138" i="8" a="1"/>
  <c r="AA138" i="8" a="1"/>
  <c r="P138" i="8" a="1"/>
  <c r="V138" i="8" a="1"/>
  <c r="BT138" i="8" a="1"/>
  <c r="CO138" i="8" a="1"/>
  <c r="CM138" i="8" a="1"/>
  <c r="Q138" i="8" a="1"/>
  <c r="BZ138" i="8" a="1"/>
  <c r="CN138" i="8" a="1"/>
  <c r="CN119" i="8" a="1"/>
  <c r="AE119" i="8" a="1"/>
  <c r="N119" i="8" a="1"/>
  <c r="CG119" i="8" a="1"/>
  <c r="E119" i="8" a="1"/>
  <c r="BO119" i="8" a="1"/>
  <c r="AO119" i="8" a="1"/>
  <c r="BS119" i="8" a="1"/>
  <c r="AU119" i="8" a="1"/>
  <c r="J119" i="8" a="1"/>
  <c r="BZ119" i="8" a="1"/>
  <c r="BF119" i="8" a="1"/>
  <c r="BK119" i="8" a="1"/>
  <c r="K119" i="8" a="1"/>
  <c r="CB119" i="8" a="1"/>
  <c r="AH119" i="8" a="1"/>
  <c r="AB119" i="8" a="1"/>
  <c r="O119" i="8" a="1"/>
  <c r="AS119" i="8" a="1"/>
  <c r="AN119" i="8" a="1"/>
  <c r="AA119" i="8" a="1"/>
  <c r="BG119" i="8" a="1"/>
  <c r="AB108" i="8" a="1"/>
  <c r="CI108" i="8" a="1"/>
  <c r="BJ108" i="8" a="1"/>
  <c r="AA108" i="8" a="1"/>
  <c r="R108" i="8" a="1"/>
  <c r="H108" i="8" a="1"/>
  <c r="BE108" i="8" a="1"/>
  <c r="O108" i="8" a="1"/>
  <c r="CC108" i="8" a="1"/>
  <c r="AF108" i="8" a="1"/>
  <c r="AD108" i="8" a="1"/>
  <c r="BL108" i="8" a="1"/>
  <c r="J108" i="8" a="1"/>
  <c r="AX108" i="8" a="1"/>
  <c r="Z108" i="8" a="1"/>
  <c r="F108" i="8" a="1"/>
  <c r="AU108" i="8" a="1"/>
  <c r="AC108" i="8" a="1"/>
  <c r="BX108" i="8" a="1"/>
  <c r="AL108" i="8" a="1"/>
  <c r="CA108" i="8" a="1"/>
  <c r="CG108" i="8" a="1"/>
  <c r="AF141" i="8" a="1"/>
  <c r="BW141" i="8" a="1"/>
  <c r="CN141" i="8" a="1"/>
  <c r="AE141" i="8" a="1"/>
  <c r="AG141" i="8" a="1"/>
  <c r="BJ141" i="8" a="1"/>
  <c r="AI141" i="8" a="1"/>
  <c r="K141" i="8" a="1"/>
  <c r="M141" i="8" a="1"/>
  <c r="CM141" i="8" a="1"/>
  <c r="AW141" i="8" a="1"/>
  <c r="BL141" i="8" a="1"/>
  <c r="CH141" i="8" a="1"/>
  <c r="BK141" i="8" a="1"/>
  <c r="O141" i="8" a="1"/>
  <c r="BX141" i="8" a="1"/>
  <c r="Z141" i="8" a="1"/>
  <c r="W141" i="8" a="1"/>
  <c r="X141" i="8" a="1"/>
  <c r="CO141" i="8" a="1"/>
  <c r="BG141" i="8" a="1"/>
  <c r="E141" i="8" a="1"/>
  <c r="J59" i="8" a="1"/>
  <c r="U59" i="8" a="1"/>
  <c r="BP59" i="8" a="1"/>
  <c r="BT59" i="8" a="1"/>
  <c r="BU59" i="8" a="1"/>
  <c r="CG59" i="8" a="1"/>
  <c r="AE59" i="8" a="1"/>
  <c r="T59" i="8" a="1"/>
  <c r="AV59" i="8" a="1"/>
  <c r="AW59" i="8" a="1"/>
  <c r="L59" i="8" a="1"/>
  <c r="CB59" i="8" a="1"/>
  <c r="AH59" i="8" a="1"/>
  <c r="AM59" i="8" a="1"/>
  <c r="AX59" i="8" a="1"/>
  <c r="AS59" i="8" a="1"/>
  <c r="Q59" i="8" a="1"/>
  <c r="AL59" i="8" a="1"/>
  <c r="BZ59" i="8" a="1"/>
  <c r="BH59" i="8" a="1"/>
  <c r="BF59" i="8" a="1"/>
  <c r="BK59" i="8" a="1"/>
  <c r="CK90" i="8" a="1"/>
  <c r="BL90" i="8" a="1"/>
  <c r="AE90" i="8" a="1"/>
  <c r="I90" i="8" a="1"/>
  <c r="BP90" i="8" a="1"/>
  <c r="CA79" i="8" a="1"/>
  <c r="BV79" i="8" a="1"/>
  <c r="Y79" i="8" a="1"/>
  <c r="BI79" i="8" a="1"/>
  <c r="AX79" i="8" a="1"/>
  <c r="AQ79" i="8" a="1"/>
  <c r="AV79" i="8" a="1"/>
  <c r="BJ98" i="8" a="1"/>
  <c r="AG98" i="8" a="1"/>
  <c r="H98" i="8" a="1"/>
  <c r="AO98" i="8" a="1"/>
  <c r="BT98" i="8" a="1"/>
  <c r="BY98" i="8" a="1"/>
  <c r="N98" i="8" a="1"/>
  <c r="BA98" i="8" a="1"/>
  <c r="BU98" i="8" a="1"/>
  <c r="BS98" i="8" a="1"/>
  <c r="BC98" i="8" a="1"/>
  <c r="AJ98" i="8" a="1"/>
  <c r="Q98" i="8" a="1"/>
  <c r="AT98" i="8" a="1"/>
  <c r="AL98" i="8" a="1"/>
  <c r="CC98" i="8" a="1"/>
  <c r="BG98" i="8" a="1"/>
  <c r="CM98" i="8" a="1"/>
  <c r="AH98" i="8" a="1"/>
  <c r="BP98" i="8" a="1"/>
  <c r="BO98" i="8" a="1"/>
  <c r="BI98" i="8" a="1"/>
  <c r="AN89" i="8" a="1"/>
  <c r="AW89" i="8" a="1"/>
  <c r="CK89" i="8" a="1"/>
  <c r="AM89" i="8" a="1"/>
  <c r="U89" i="8" a="1"/>
  <c r="X89" i="8" a="1"/>
  <c r="BN89" i="8" a="1"/>
  <c r="BA89" i="8" a="1"/>
  <c r="BS89" i="8" a="1"/>
  <c r="CB89" i="8" a="1"/>
  <c r="K89" i="8" a="1"/>
  <c r="CJ89" i="8" a="1"/>
  <c r="AK89" i="8" a="1"/>
  <c r="CH89" i="8" a="1"/>
  <c r="BI89" i="8" a="1"/>
  <c r="BQ89" i="8" a="1"/>
  <c r="BB89" i="8" a="1"/>
  <c r="AL89" i="8" a="1"/>
  <c r="BC89" i="8" a="1"/>
  <c r="F89" i="8" a="1"/>
  <c r="AP89" i="8" a="1"/>
  <c r="AJ89" i="8" a="1"/>
  <c r="V100" i="8" a="1"/>
  <c r="Q100" i="8" a="1"/>
  <c r="BX100" i="8" a="1"/>
  <c r="AU100" i="8" a="1"/>
  <c r="BC100" i="8" a="1"/>
  <c r="I100" i="8" a="1"/>
  <c r="BS100" i="8" a="1"/>
  <c r="BI100" i="8" a="1"/>
  <c r="CE100" i="8" a="1"/>
  <c r="AP100" i="8" a="1"/>
  <c r="F100" i="8" a="1"/>
  <c r="AY100" i="8" a="1"/>
  <c r="AE100" i="8" a="1"/>
  <c r="AT100" i="8" a="1"/>
  <c r="BF100" i="8" a="1"/>
  <c r="CC100" i="8" a="1"/>
  <c r="AL100" i="8" a="1"/>
  <c r="BU100" i="8" a="1"/>
  <c r="BL100" i="8" a="1"/>
  <c r="AJ100" i="8" a="1"/>
  <c r="BP100" i="8" a="1"/>
  <c r="BD100" i="8" a="1"/>
  <c r="AC100" i="8" a="1"/>
  <c r="AQ99" i="8" a="1"/>
  <c r="BY99" i="8" a="1"/>
  <c r="CF99" i="8" a="1"/>
  <c r="BT99" i="8" a="1"/>
  <c r="BO99" i="8" a="1"/>
  <c r="W99" i="8" a="1"/>
  <c r="AV99" i="8" a="1"/>
  <c r="BW99" i="8" a="1"/>
  <c r="AJ99" i="8" a="1"/>
  <c r="AT99" i="8" a="1"/>
  <c r="BV99" i="8" a="1"/>
  <c r="BX99" i="8" a="1"/>
  <c r="BU99" i="8" a="1"/>
  <c r="X99" i="8" a="1"/>
  <c r="BZ99" i="8" a="1"/>
  <c r="AC99" i="8" a="1"/>
  <c r="BK99" i="8" a="1"/>
  <c r="BD99" i="8" a="1"/>
  <c r="AB99" i="8" a="1"/>
  <c r="K99" i="8" a="1"/>
  <c r="F99" i="8" a="1"/>
  <c r="Y99" i="8" a="1"/>
  <c r="CG99" i="8" a="1"/>
  <c r="M120" i="8" a="1"/>
  <c r="AL120" i="8" a="1"/>
  <c r="BP120" i="8" a="1"/>
  <c r="T120" i="8" a="1"/>
  <c r="BE120" i="8" a="1"/>
  <c r="H120" i="8" a="1"/>
  <c r="I120" i="8" a="1"/>
  <c r="AW120" i="8" a="1"/>
  <c r="CN120" i="8" a="1"/>
  <c r="X120" i="8" a="1"/>
  <c r="G120" i="8" a="1"/>
  <c r="AY120" i="8" a="1"/>
  <c r="S120" i="8" a="1"/>
  <c r="AP120" i="8" a="1"/>
  <c r="CH120" i="8" a="1"/>
  <c r="AQ120" i="8" a="1"/>
  <c r="CB120" i="8" a="1"/>
  <c r="BJ120" i="8" a="1"/>
  <c r="AI120" i="8" a="1"/>
  <c r="AB120" i="8" a="1"/>
  <c r="BR120" i="8" a="1"/>
  <c r="CG120" i="8" a="1"/>
  <c r="BB140" i="8" a="1"/>
  <c r="N140" i="8" a="1"/>
  <c r="BP140" i="8" a="1"/>
  <c r="AE140" i="8" a="1"/>
  <c r="E140" i="8" a="1"/>
  <c r="AY140" i="8" a="1"/>
  <c r="H140" i="8" a="1"/>
  <c r="BX140" i="8" a="1"/>
  <c r="J140" i="8" a="1"/>
  <c r="CM140" i="8" a="1"/>
  <c r="BO140" i="8" a="1"/>
  <c r="AS140" i="8" a="1"/>
  <c r="BD140" i="8" a="1"/>
  <c r="BC140" i="8" a="1"/>
  <c r="Q140" i="8" a="1"/>
  <c r="CC140" i="8" a="1"/>
  <c r="L140" i="8" a="1"/>
  <c r="BT140" i="8" a="1"/>
  <c r="K140" i="8" a="1"/>
  <c r="AO140" i="8" a="1"/>
  <c r="BS140" i="8" a="1"/>
  <c r="AQ140" i="8" a="1"/>
  <c r="U88" i="8" a="1"/>
  <c r="AP88" i="8" a="1"/>
  <c r="H88" i="8" a="1"/>
  <c r="AC88" i="8" a="1"/>
  <c r="Z88" i="8" a="1"/>
  <c r="BY88" i="8" a="1"/>
  <c r="AF88" i="8" a="1"/>
  <c r="AS88" i="8" a="1"/>
  <c r="AN88" i="8" a="1"/>
  <c r="Y88" i="8" a="1"/>
  <c r="CL88" i="8" a="1"/>
  <c r="BO88" i="8" a="1"/>
  <c r="AH88" i="8" a="1"/>
  <c r="CK88" i="8" a="1"/>
  <c r="W88" i="8" a="1"/>
  <c r="BK88" i="8" a="1"/>
  <c r="AO88" i="8" a="1"/>
  <c r="BH88" i="8" a="1"/>
  <c r="AT88" i="8" a="1"/>
  <c r="CG88" i="8" a="1"/>
  <c r="AI88" i="8" a="1"/>
  <c r="L88" i="8" a="1"/>
  <c r="X88" i="8" a="1"/>
  <c r="BO109" i="8" a="1"/>
  <c r="AK109" i="8" a="1"/>
  <c r="BP109" i="8" a="1"/>
  <c r="AC109" i="8" a="1"/>
  <c r="CB109" i="8" a="1"/>
  <c r="BE109" i="8" a="1"/>
  <c r="CJ109" i="8" a="1"/>
  <c r="AB109" i="8" a="1"/>
  <c r="AM109" i="8" a="1"/>
  <c r="CG109" i="8" a="1"/>
  <c r="AD109" i="8" a="1"/>
  <c r="AQ109" i="8" a="1"/>
  <c r="BH109" i="8" a="1"/>
  <c r="CF109" i="8" a="1"/>
  <c r="AH109" i="8" a="1"/>
  <c r="AR109" i="8" a="1"/>
  <c r="BB109" i="8" a="1"/>
  <c r="BC109" i="8" a="1"/>
  <c r="CA109" i="8" a="1"/>
  <c r="BU109" i="8" a="1"/>
  <c r="CM109" i="8" a="1"/>
  <c r="BI109" i="8" a="1"/>
  <c r="CM81" i="8" a="1"/>
  <c r="AK81" i="8" a="1"/>
  <c r="CL81" i="8" a="1"/>
  <c r="BF81" i="8" a="1"/>
  <c r="BJ81" i="8" a="1"/>
  <c r="CD81" i="8" a="1"/>
  <c r="G81" i="8" a="1"/>
  <c r="AG81" i="8" a="1"/>
  <c r="AF81" i="8" a="1"/>
  <c r="AY81" i="8" a="1"/>
  <c r="BD81" i="8" a="1"/>
  <c r="BT81" i="8" a="1"/>
  <c r="AO81" i="8" a="1"/>
  <c r="AU81" i="8" a="1"/>
  <c r="AD81" i="8" a="1"/>
  <c r="CB81" i="8" a="1"/>
  <c r="BS81" i="8" a="1"/>
  <c r="BE81" i="8" a="1"/>
  <c r="BG81" i="8" a="1"/>
  <c r="BH81" i="8" a="1"/>
  <c r="AP81" i="8" a="1"/>
  <c r="BV81" i="8" a="1"/>
  <c r="AD70" i="8" a="1"/>
  <c r="CD70" i="8" a="1"/>
  <c r="CM70" i="8" a="1"/>
  <c r="AX70" i="8" a="1"/>
  <c r="BH70" i="8" a="1"/>
  <c r="AF70" i="8" a="1"/>
  <c r="N70" i="8" a="1"/>
  <c r="O70" i="8" a="1"/>
  <c r="AP70" i="8" a="1"/>
  <c r="T70" i="8" a="1"/>
  <c r="BF70" i="8" a="1"/>
  <c r="CE70" i="8" a="1"/>
  <c r="BM70" i="8" a="1"/>
  <c r="BG70" i="8" a="1"/>
  <c r="AM70" i="8" a="1"/>
  <c r="Y70" i="8" a="1"/>
  <c r="BR70" i="8" a="1"/>
  <c r="L70" i="8" a="1"/>
  <c r="AU70" i="8" a="1"/>
  <c r="CA70" i="8" a="1"/>
  <c r="AQ70" i="8" a="1"/>
  <c r="W70" i="8" a="1"/>
  <c r="CO70" i="8" a="1"/>
  <c r="BU110" i="8" a="1"/>
  <c r="AA110" i="8" a="1"/>
  <c r="U110" i="8" a="1"/>
  <c r="H110" i="8" a="1"/>
  <c r="AN110" i="8" a="1"/>
  <c r="Q110" i="8" a="1"/>
  <c r="AY110" i="8" a="1"/>
  <c r="AC110" i="8" a="1"/>
  <c r="J110" i="8" a="1"/>
  <c r="W110" i="8" a="1"/>
  <c r="CG110" i="8" a="1"/>
  <c r="AH110" i="8" a="1"/>
  <c r="AP110" i="8" a="1"/>
  <c r="X110" i="8" a="1"/>
  <c r="BL110" i="8" a="1"/>
  <c r="AS110" i="8" a="1"/>
  <c r="Z110" i="8" a="1"/>
  <c r="BA110" i="8" a="1"/>
  <c r="F110" i="8" a="1"/>
  <c r="BW110" i="8" a="1"/>
  <c r="CE110" i="8" a="1"/>
  <c r="AI110" i="8" a="1"/>
  <c r="AR139" i="8" a="1"/>
  <c r="AA139" i="8" a="1"/>
  <c r="K139" i="8" a="1"/>
  <c r="BV139" i="8" a="1"/>
  <c r="E139" i="8" a="1"/>
  <c r="J139" i="8" a="1"/>
  <c r="BM139" i="8" a="1"/>
  <c r="AZ139" i="8" a="1"/>
  <c r="Q139" i="8" a="1"/>
  <c r="BT139" i="8" a="1"/>
  <c r="BE139" i="8" a="1"/>
  <c r="BS139" i="8" a="1"/>
  <c r="W139" i="8" a="1"/>
  <c r="O139" i="8" a="1"/>
  <c r="Y139" i="8" a="1"/>
  <c r="BN139" i="8" a="1"/>
  <c r="Z139" i="8" a="1"/>
  <c r="AB139" i="8" a="1"/>
  <c r="CF139" i="8" a="1"/>
  <c r="AW139" i="8" a="1"/>
  <c r="BH139" i="8" a="1"/>
  <c r="CG139" i="8" a="1"/>
  <c r="V139" i="8" a="1"/>
  <c r="AB138" i="8" a="1"/>
  <c r="BY138" i="8" a="1"/>
  <c r="AP138" i="8" a="1"/>
  <c r="M138" i="8" a="1"/>
  <c r="BR138" i="8" a="1"/>
  <c r="CD138" i="8" a="1"/>
  <c r="CL138" i="8" a="1"/>
  <c r="BU138" i="8" a="1"/>
  <c r="AT138" i="8" a="1"/>
  <c r="AY138" i="8" a="1"/>
  <c r="BG138" i="8" a="1"/>
  <c r="N138" i="8" a="1"/>
  <c r="U138" i="8" a="1"/>
  <c r="T138" i="8" a="1"/>
  <c r="S138" i="8" a="1"/>
  <c r="BN138" i="8" a="1"/>
  <c r="BH138" i="8" a="1"/>
  <c r="K138" i="8" a="1"/>
  <c r="BB138" i="8" a="1"/>
  <c r="AU138" i="8" a="1"/>
  <c r="BS138" i="8" a="1"/>
  <c r="R138" i="8" a="1"/>
  <c r="AF119" i="8" a="1"/>
  <c r="AP119" i="8" a="1"/>
  <c r="Q119" i="8" a="1"/>
  <c r="F119" i="8" a="1"/>
  <c r="BQ119" i="8" a="1"/>
  <c r="BU119" i="8" a="1"/>
  <c r="BM119" i="8" a="1"/>
  <c r="BV119" i="8" a="1"/>
  <c r="R119" i="8" a="1"/>
  <c r="Y119" i="8" a="1"/>
  <c r="AL119" i="8" a="1"/>
  <c r="H119" i="8" a="1"/>
  <c r="CK119" i="8" a="1"/>
  <c r="BN119" i="8" a="1"/>
  <c r="M119" i="8" a="1"/>
  <c r="AR119" i="8" a="1"/>
  <c r="AK119" i="8" a="1"/>
  <c r="AY119" i="8" a="1"/>
  <c r="AD119" i="8" a="1"/>
  <c r="AJ119" i="8" a="1"/>
  <c r="BR119" i="8" a="1"/>
  <c r="BW119" i="8" a="1"/>
  <c r="AT119" i="8" a="1"/>
  <c r="BR108" i="8" a="1"/>
  <c r="W108" i="8" a="1"/>
  <c r="BG108" i="8" a="1"/>
  <c r="BU108" i="8" a="1"/>
  <c r="AE108" i="8" a="1"/>
  <c r="BO108" i="8" a="1"/>
  <c r="X108" i="8" a="1"/>
  <c r="BS108" i="8" a="1"/>
  <c r="BM108" i="8" a="1"/>
  <c r="BH108" i="8" a="1"/>
  <c r="Y108" i="8" a="1"/>
  <c r="AM108" i="8" a="1"/>
  <c r="BD108" i="8" a="1"/>
  <c r="BZ108" i="8" a="1"/>
  <c r="G108" i="8" a="1"/>
  <c r="AI108" i="8" a="1"/>
  <c r="N108" i="8" a="1"/>
  <c r="BB108" i="8" a="1"/>
  <c r="M108" i="8" a="1"/>
  <c r="AS108" i="8" a="1"/>
  <c r="AZ108" i="8" a="1"/>
  <c r="CF108" i="8" a="1"/>
  <c r="BF141" i="8" a="1"/>
  <c r="BD141" i="8" a="1"/>
  <c r="BM141" i="8" a="1"/>
  <c r="AQ141" i="8" a="1"/>
  <c r="AT141" i="8" a="1"/>
  <c r="BB141" i="8" a="1"/>
  <c r="CA141" i="8" a="1"/>
  <c r="P141" i="8" a="1"/>
  <c r="BC141" i="8" a="1"/>
  <c r="AR141" i="8" a="1"/>
  <c r="CL141" i="8" a="1"/>
  <c r="H141" i="8" a="1"/>
  <c r="CE141" i="8" a="1"/>
  <c r="CG141" i="8" a="1"/>
  <c r="U141" i="8" a="1"/>
  <c r="BP141" i="8" a="1"/>
  <c r="BI141" i="8" a="1"/>
  <c r="AZ141" i="8" a="1"/>
  <c r="AO141" i="8" a="1"/>
  <c r="CK141" i="8" a="1"/>
  <c r="AD141" i="8" a="1"/>
  <c r="AB141" i="8" a="1"/>
  <c r="Q141" i="8" a="1"/>
  <c r="AC59" i="8" a="1"/>
  <c r="CO59" i="8" a="1"/>
  <c r="BI59" i="8" a="1"/>
  <c r="Z59" i="8" a="1"/>
  <c r="F59" i="8" a="1"/>
  <c r="CA59" i="8" a="1"/>
  <c r="AF59" i="8" a="1"/>
  <c r="BY59" i="8" a="1"/>
  <c r="AI59" i="8" a="1"/>
  <c r="G59" i="8" a="1"/>
  <c r="BO59" i="8" a="1"/>
  <c r="BB59" i="8" a="1"/>
  <c r="S59" i="8" a="1"/>
  <c r="AU59" i="8" a="1"/>
  <c r="AB59" i="8" a="1"/>
  <c r="E59" i="8" a="1"/>
  <c r="CH59" i="8" a="1"/>
  <c r="M59" i="8" a="1"/>
  <c r="CL59" i="8" a="1"/>
  <c r="X59" i="8" a="1"/>
  <c r="V59" i="8" a="1"/>
  <c r="W59" i="8" a="1"/>
  <c r="BQ90" i="8" a="1"/>
  <c r="H90" i="8" a="1"/>
  <c r="AR90" i="8" a="1"/>
  <c r="AK90" i="8" a="1"/>
  <c r="P90" i="8" a="1"/>
  <c r="R90" i="8" a="1"/>
  <c r="AD90" i="8" a="1"/>
  <c r="U90" i="8" a="1"/>
  <c r="AA90" i="8" a="1"/>
  <c r="F90" i="8" a="1"/>
  <c r="AO90" i="8" a="1"/>
  <c r="BM90" i="8" a="1"/>
  <c r="E90" i="8" a="1"/>
  <c r="M90" i="8" a="1"/>
  <c r="CN90" i="8" a="1"/>
  <c r="BR90" i="8" a="1"/>
  <c r="CF90" i="8" a="1"/>
  <c r="N90" i="8" a="1"/>
  <c r="S90" i="8" a="1"/>
  <c r="AJ90" i="8" a="1"/>
  <c r="CO90" i="8" a="1"/>
  <c r="CA90" i="8" a="1"/>
  <c r="CH71" i="8" a="1"/>
  <c r="BC71" i="8" a="1"/>
  <c r="AW71" i="8" a="1"/>
  <c r="AA71" i="8" a="1"/>
  <c r="M71" i="8" a="1"/>
  <c r="AV71" i="8" a="1"/>
  <c r="AD71" i="8" a="1"/>
  <c r="BS71" i="8" a="1"/>
  <c r="L71" i="8" a="1"/>
  <c r="AK71" i="8" a="1"/>
  <c r="I71" i="8" a="1"/>
  <c r="CD71" i="8" a="1"/>
  <c r="CM71" i="8" a="1"/>
  <c r="CG71" i="8" a="1"/>
  <c r="BP71" i="8" a="1"/>
  <c r="CF71" i="8" a="1"/>
  <c r="BU71" i="8" a="1"/>
  <c r="N71" i="8" a="1"/>
  <c r="BG71" i="8" a="1"/>
  <c r="BD71" i="8" a="1"/>
  <c r="AQ71" i="8" a="1"/>
  <c r="K71" i="8" a="1"/>
  <c r="AC101" i="8" a="1"/>
  <c r="BM101" i="8" a="1"/>
  <c r="BI101" i="8" a="1"/>
  <c r="AF101" i="8" a="1"/>
  <c r="BV101" i="8" a="1"/>
  <c r="CE101" i="8" a="1"/>
  <c r="Q101" i="8" a="1"/>
  <c r="BK101" i="8" a="1"/>
  <c r="CO101" i="8" a="1"/>
  <c r="AZ101" i="8" a="1"/>
  <c r="BE101" i="8" a="1"/>
  <c r="CF101" i="8" a="1"/>
  <c r="BT101" i="8" a="1"/>
  <c r="BF101" i="8" a="1"/>
  <c r="J101" i="8" a="1"/>
  <c r="AN101" i="8" a="1"/>
  <c r="CB101" i="8" a="1"/>
  <c r="H101" i="8" a="1"/>
  <c r="BD101" i="8" a="1"/>
  <c r="BA101" i="8" a="1"/>
  <c r="AQ101" i="8" a="1"/>
  <c r="AV101" i="8" a="1"/>
  <c r="AL79" i="8" a="1"/>
  <c r="CI79" i="8" a="1"/>
  <c r="N79" i="8" a="1"/>
  <c r="BH79" i="8" a="1"/>
  <c r="CE79" i="8" a="1"/>
  <c r="H79" i="8" a="1"/>
  <c r="O79" i="8" a="1"/>
  <c r="AZ98" i="8" a="1"/>
  <c r="AR98" i="8" a="1"/>
  <c r="BQ98" i="8" a="1"/>
  <c r="CO98" i="8" a="1"/>
  <c r="CN98" i="8" a="1"/>
  <c r="BH98" i="8" a="1"/>
  <c r="BR98" i="8" a="1"/>
  <c r="V98" i="8" a="1"/>
  <c r="BL98" i="8" a="1"/>
  <c r="BX98" i="8" a="1"/>
  <c r="G98" i="8" a="1"/>
  <c r="AQ98" i="8" a="1"/>
  <c r="CK98" i="8" a="1"/>
  <c r="CH98" i="8" a="1"/>
  <c r="CJ98" i="8" a="1"/>
  <c r="Z98" i="8" a="1"/>
  <c r="CB98" i="8" a="1"/>
  <c r="AF98" i="8" a="1"/>
  <c r="E98" i="8" a="1"/>
  <c r="AS98" i="8" a="1"/>
  <c r="S98" i="8" a="1"/>
  <c r="X98" i="8" a="1"/>
  <c r="F98" i="8" a="1"/>
  <c r="E89" i="8" a="1"/>
  <c r="CG89" i="8" a="1"/>
  <c r="CD89" i="8" a="1"/>
  <c r="BV89" i="8" a="1"/>
  <c r="AZ89" i="8" a="1"/>
  <c r="O89" i="8" a="1"/>
  <c r="BL89" i="8" a="1"/>
  <c r="R89" i="8" a="1"/>
  <c r="BM89" i="8" a="1"/>
  <c r="BY89" i="8" a="1"/>
  <c r="BZ89" i="8" a="1"/>
  <c r="BX89" i="8" a="1"/>
  <c r="BK89" i="8" a="1"/>
  <c r="CA89" i="8" a="1"/>
  <c r="AC89" i="8" a="1"/>
  <c r="L89" i="8" a="1"/>
  <c r="AV89" i="8" a="1"/>
  <c r="AY89" i="8" a="1"/>
  <c r="CO89" i="8" a="1"/>
  <c r="H89" i="8" a="1"/>
  <c r="AS89" i="8" a="1"/>
  <c r="CL89" i="8" a="1"/>
  <c r="P100" i="8" a="1"/>
  <c r="AQ100" i="8" a="1"/>
  <c r="R100" i="8" a="1"/>
  <c r="BK100" i="8" a="1"/>
  <c r="Z100" i="8" a="1"/>
  <c r="CD100" i="8" a="1"/>
  <c r="BR100" i="8" a="1"/>
  <c r="BV100" i="8" a="1"/>
  <c r="S100" i="8" a="1"/>
  <c r="AN100" i="8" a="1"/>
  <c r="CH100" i="8" a="1"/>
  <c r="CK100" i="8" a="1"/>
  <c r="M100" i="8" a="1"/>
  <c r="BJ100" i="8" a="1"/>
  <c r="BB100" i="8" a="1"/>
  <c r="AX100" i="8" a="1"/>
  <c r="AG100" i="8" a="1"/>
  <c r="K100" i="8" a="1"/>
  <c r="AR100" i="8" a="1"/>
  <c r="U100" i="8" a="1"/>
  <c r="AS100" i="8" a="1"/>
  <c r="AI100" i="8" a="1"/>
  <c r="AO99" i="8" a="1"/>
  <c r="AY99" i="8" a="1"/>
  <c r="CJ99" i="8" a="1"/>
  <c r="BB99" i="8" a="1"/>
  <c r="CN99" i="8" a="1"/>
  <c r="AU99" i="8" a="1"/>
  <c r="BJ99" i="8" a="1"/>
  <c r="CC99" i="8" a="1"/>
  <c r="BP99" i="8" a="1"/>
  <c r="AD99" i="8" a="1"/>
  <c r="V99" i="8" a="1"/>
  <c r="Q99" i="8" a="1"/>
  <c r="BN99" i="8" a="1"/>
  <c r="BS99" i="8" a="1"/>
  <c r="AX99" i="8" a="1"/>
  <c r="BL99" i="8" a="1"/>
  <c r="BE99" i="8" a="1"/>
  <c r="AL99" i="8" a="1"/>
  <c r="CH99" i="8" a="1"/>
  <c r="BR99" i="8" a="1"/>
  <c r="BH99" i="8" a="1"/>
  <c r="T99" i="8" a="1"/>
  <c r="CC120" i="8" a="1"/>
  <c r="N120" i="8" a="1"/>
  <c r="BD120" i="8" a="1"/>
  <c r="Q120" i="8" a="1"/>
  <c r="CL120" i="8" a="1"/>
  <c r="AD120" i="8" a="1"/>
  <c r="BF120" i="8" a="1"/>
  <c r="BT120" i="8" a="1"/>
  <c r="U120" i="8" a="1"/>
  <c r="BV120" i="8" a="1"/>
  <c r="BQ120" i="8" a="1"/>
  <c r="AE120" i="8" a="1"/>
  <c r="AV120" i="8" a="1"/>
  <c r="CO120" i="8" a="1"/>
  <c r="BA120" i="8" a="1"/>
  <c r="BI120" i="8" a="1"/>
  <c r="AT120" i="8" a="1"/>
  <c r="AF120" i="8" a="1"/>
  <c r="AC120" i="8" a="1"/>
  <c r="CJ120" i="8" a="1"/>
  <c r="CA120" i="8" a="1"/>
  <c r="BK120" i="8" a="1"/>
  <c r="BA140" i="8" a="1"/>
  <c r="CK140" i="8" a="1"/>
  <c r="R140" i="8" a="1"/>
  <c r="BF140" i="8" a="1"/>
  <c r="BV140" i="8" a="1"/>
  <c r="CI140" i="8" a="1"/>
  <c r="AF140" i="8" a="1"/>
  <c r="CF140" i="8" a="1"/>
  <c r="Z140" i="8" a="1"/>
  <c r="CJ140" i="8" a="1"/>
  <c r="BH140" i="8" a="1"/>
  <c r="AG140" i="8" a="1"/>
  <c r="AN140" i="8" a="1"/>
  <c r="BZ140" i="8" a="1"/>
  <c r="AH140" i="8" a="1"/>
  <c r="U140" i="8" a="1"/>
  <c r="BE140" i="8" a="1"/>
  <c r="AJ140" i="8" a="1"/>
  <c r="BR140" i="8" a="1"/>
  <c r="CL140" i="8" a="1"/>
  <c r="T140" i="8" a="1"/>
  <c r="BM140" i="8" a="1"/>
  <c r="BP88" i="8" a="1"/>
  <c r="R88" i="8" a="1"/>
  <c r="BW88" i="8" a="1"/>
  <c r="AU88" i="8" a="1"/>
  <c r="BJ88" i="8" a="1"/>
  <c r="G88" i="8" a="1"/>
  <c r="V88" i="8" a="1"/>
  <c r="CH88" i="8" a="1"/>
  <c r="CO88" i="8" a="1"/>
  <c r="CD88" i="8" a="1"/>
  <c r="AA88" i="8" a="1"/>
  <c r="BI88" i="8" a="1"/>
  <c r="CM88" i="8" a="1"/>
  <c r="AJ88" i="8" a="1"/>
  <c r="BC88" i="8" a="1"/>
  <c r="CN88" i="8" a="1"/>
  <c r="CA88" i="8" a="1"/>
  <c r="CI88" i="8" a="1"/>
  <c r="N88" i="8" a="1"/>
  <c r="BT88" i="8" a="1"/>
  <c r="I88" i="8" a="1"/>
  <c r="AV88" i="8" a="1"/>
  <c r="AE109" i="8" a="1"/>
  <c r="I109" i="8" a="1"/>
  <c r="P109" i="8" a="1"/>
  <c r="O109" i="8" a="1"/>
  <c r="AY109" i="8" a="1"/>
  <c r="CC109" i="8" a="1"/>
  <c r="H109" i="8" a="1"/>
  <c r="CL109" i="8" a="1"/>
  <c r="N109" i="8" a="1"/>
  <c r="AU109" i="8" a="1"/>
  <c r="AP109" i="8" a="1"/>
  <c r="AX109" i="8" a="1"/>
  <c r="T109" i="8" a="1"/>
  <c r="AW109" i="8" a="1"/>
  <c r="F109" i="8" a="1"/>
  <c r="BT109" i="8" a="1"/>
  <c r="AA109" i="8" a="1"/>
  <c r="BK109" i="8" a="1"/>
  <c r="Z109" i="8" a="1"/>
  <c r="Q109" i="8" a="1"/>
  <c r="AI109" i="8" a="1"/>
  <c r="AL109" i="8" a="1"/>
  <c r="F81" i="8" a="1"/>
  <c r="CG81" i="8" a="1"/>
  <c r="AX81" i="8" a="1"/>
  <c r="AJ81" i="8" a="1"/>
  <c r="V81" i="8" a="1"/>
  <c r="CK81" i="8" a="1"/>
  <c r="L81" i="8" a="1"/>
  <c r="T81" i="8" a="1"/>
  <c r="BP81" i="8" a="1"/>
  <c r="I81" i="8" a="1"/>
  <c r="AT81" i="8" a="1"/>
  <c r="AS81" i="8" a="1"/>
  <c r="Y81" i="8" a="1"/>
  <c r="CN81" i="8" a="1"/>
  <c r="BY81" i="8" a="1"/>
  <c r="AC81" i="8" a="1"/>
  <c r="S81" i="8" a="1"/>
  <c r="Z81" i="8" a="1"/>
  <c r="AM81" i="8" a="1"/>
  <c r="BQ81" i="8" a="1"/>
  <c r="CO81" i="8" a="1"/>
  <c r="AQ81" i="8" a="1"/>
  <c r="K81" i="8" a="1"/>
  <c r="AH70" i="8" a="1"/>
  <c r="CC70" i="8" a="1"/>
  <c r="BP70" i="8" a="1"/>
  <c r="AW70" i="8" a="1"/>
  <c r="J70" i="8" a="1"/>
  <c r="BL70" i="8" a="1"/>
  <c r="M70" i="8" a="1"/>
  <c r="BD70" i="8" a="1"/>
  <c r="BN70" i="8" a="1"/>
  <c r="CH70" i="8" a="1"/>
  <c r="AJ70" i="8" a="1"/>
  <c r="K70" i="8" a="1"/>
  <c r="AO70" i="8" a="1"/>
  <c r="S70" i="8" a="1"/>
  <c r="CN70" i="8" a="1"/>
  <c r="F70" i="8" a="1"/>
  <c r="AS70" i="8" a="1"/>
  <c r="BY70" i="8" a="1"/>
  <c r="CB70" i="8" a="1"/>
  <c r="BB70" i="8" a="1"/>
  <c r="AN70" i="8" a="1"/>
  <c r="P70" i="8" a="1"/>
  <c r="AW110" i="8" a="1"/>
  <c r="BV110" i="8" a="1"/>
  <c r="BN110" i="8" a="1"/>
  <c r="Y110" i="8" a="1"/>
  <c r="CD110" i="8" a="1"/>
  <c r="CM110" i="8" a="1"/>
  <c r="BF110" i="8" a="1"/>
  <c r="AX110" i="8" a="1"/>
  <c r="AR110" i="8" a="1"/>
  <c r="CF110" i="8" a="1"/>
  <c r="BX110" i="8" a="1"/>
  <c r="R110" i="8" a="1"/>
  <c r="CC110" i="8" a="1"/>
  <c r="AK110" i="8" a="1"/>
  <c r="AO110" i="8" a="1"/>
  <c r="BG110" i="8" a="1"/>
  <c r="BB110" i="8" a="1"/>
  <c r="AE110" i="8" a="1"/>
  <c r="BZ110" i="8" a="1"/>
  <c r="CH110" i="8" a="1"/>
  <c r="BS110" i="8" a="1"/>
  <c r="G110" i="8" a="1"/>
  <c r="AG139" i="8" a="1"/>
  <c r="L139" i="8" a="1"/>
  <c r="AX139" i="8" a="1"/>
  <c r="BD139" i="8" a="1"/>
  <c r="S139" i="8" a="1"/>
  <c r="M139" i="8" a="1"/>
  <c r="BQ139" i="8" a="1"/>
  <c r="AF139" i="8" a="1"/>
  <c r="N139" i="8" a="1"/>
  <c r="CK139" i="8" a="1"/>
  <c r="AL139" i="8" a="1"/>
  <c r="CB139" i="8" a="1"/>
  <c r="BL139" i="8" a="1"/>
  <c r="CE139" i="8" a="1"/>
  <c r="BJ139" i="8" a="1"/>
  <c r="BO139" i="8" a="1"/>
  <c r="AK139" i="8" a="1"/>
  <c r="AS139" i="8" a="1"/>
  <c r="U139" i="8" a="1"/>
  <c r="AO139" i="8" a="1"/>
  <c r="H139" i="8" a="1"/>
  <c r="AI139" i="8" a="1"/>
  <c r="X138" i="8" a="1"/>
  <c r="I138" i="8" a="1"/>
  <c r="AV138" i="8" a="1"/>
  <c r="CH138" i="8" a="1"/>
  <c r="CI138" i="8" a="1"/>
  <c r="CG138" i="8" a="1"/>
  <c r="BL138" i="8" a="1"/>
  <c r="CC138" i="8" a="1"/>
  <c r="AH138" i="8" a="1"/>
  <c r="CF138" i="8" a="1"/>
  <c r="BQ138" i="8" a="1"/>
  <c r="BV138" i="8" a="1"/>
  <c r="AF138" i="8" a="1"/>
  <c r="AC138" i="8" a="1"/>
  <c r="AO138" i="8" a="1"/>
  <c r="BO138" i="8" a="1"/>
  <c r="AS138" i="8" a="1"/>
  <c r="CE138" i="8" a="1"/>
  <c r="BP138" i="8" a="1"/>
  <c r="F138" i="8" a="1"/>
  <c r="AN138" i="8" a="1"/>
  <c r="CA138" i="8" a="1"/>
  <c r="BH119" i="8" a="1"/>
  <c r="AV119" i="8" a="1"/>
  <c r="BI119" i="8" a="1"/>
  <c r="AX119" i="8" a="1"/>
  <c r="AC119" i="8" a="1"/>
  <c r="CE119" i="8" a="1"/>
  <c r="BJ119" i="8" a="1"/>
  <c r="BL119" i="8" a="1"/>
  <c r="CD119" i="8" a="1"/>
  <c r="CL119" i="8" a="1"/>
  <c r="CA119" i="8" a="1"/>
  <c r="G119" i="8" a="1"/>
  <c r="BY119" i="8" a="1"/>
  <c r="V119" i="8" a="1"/>
  <c r="BE119" i="8" a="1"/>
  <c r="AZ119" i="8" a="1"/>
  <c r="I119" i="8" a="1"/>
  <c r="CH119" i="8" a="1"/>
  <c r="BA119" i="8" a="1"/>
  <c r="CC119" i="8" a="1"/>
  <c r="L119" i="8" a="1"/>
  <c r="CM119" i="8" a="1"/>
  <c r="BN108" i="8" a="1"/>
  <c r="AH108" i="8" a="1"/>
  <c r="BF108" i="8" a="1"/>
  <c r="CM108" i="8" a="1"/>
  <c r="BT108" i="8" a="1"/>
  <c r="V108" i="8" a="1"/>
  <c r="L108" i="8" a="1"/>
  <c r="CD108" i="8" a="1"/>
  <c r="CN108" i="8" a="1"/>
  <c r="CB108" i="8" a="1"/>
  <c r="AJ108" i="8" a="1"/>
  <c r="BK108" i="8" a="1"/>
  <c r="AR108" i="8" a="1"/>
  <c r="AK108" i="8" a="1"/>
  <c r="AP108" i="8" a="1"/>
  <c r="BC108" i="8" a="1"/>
  <c r="BV108" i="8" a="1"/>
  <c r="BP108" i="8" a="1"/>
  <c r="AV108" i="8" a="1"/>
  <c r="AW108" i="8" a="1"/>
  <c r="S108" i="8" a="1"/>
  <c r="CK108" i="8" a="1"/>
  <c r="L141" i="8" a="1"/>
  <c r="AH141" i="8" a="1"/>
  <c r="BR141" i="8" a="1"/>
  <c r="AV141" i="8" a="1"/>
  <c r="CC141" i="8" a="1"/>
  <c r="BQ141" i="8" a="1"/>
  <c r="BZ141" i="8" a="1"/>
  <c r="AK141" i="8" a="1"/>
  <c r="AS141" i="8" a="1"/>
  <c r="I141" i="8" a="1"/>
  <c r="BH141" i="8" a="1"/>
  <c r="AY141" i="8" a="1"/>
  <c r="G141" i="8" a="1"/>
  <c r="S141" i="8" a="1"/>
  <c r="AC141" i="8" a="1"/>
  <c r="F141" i="8" a="1"/>
  <c r="BY141" i="8" a="1"/>
  <c r="CF141" i="8" a="1"/>
  <c r="CB141" i="8" a="1"/>
  <c r="AA141" i="8" a="1"/>
  <c r="BN141" i="8" a="1"/>
  <c r="AU141" i="8" a="1"/>
  <c r="AY59" i="8" a="1"/>
  <c r="AZ59" i="8" a="1"/>
  <c r="CM59" i="8" a="1"/>
  <c r="AT59" i="8" a="1"/>
  <c r="BJ59" i="8" a="1"/>
  <c r="BL59" i="8" a="1"/>
  <c r="R59" i="8" a="1"/>
  <c r="CD59" i="8" a="1"/>
  <c r="AQ59" i="8" a="1"/>
  <c r="BM59" i="8" a="1"/>
  <c r="P59" i="8" a="1"/>
  <c r="CC59" i="8" a="1"/>
  <c r="O59" i="8" a="1"/>
  <c r="AO59" i="8" a="1"/>
  <c r="N59" i="8" a="1"/>
  <c r="CF59" i="8" a="1"/>
  <c r="BR59" i="8" a="1"/>
  <c r="CK59" i="8" a="1"/>
  <c r="BS59" i="8" a="1"/>
  <c r="CJ59" i="8" a="1"/>
  <c r="BC59" i="8" a="1"/>
  <c r="CI59" i="8" a="1"/>
  <c r="AN59" i="8" a="1"/>
  <c r="BO90" i="8" a="1"/>
  <c r="AS90" i="8" a="1"/>
  <c r="AZ90" i="8" a="1"/>
  <c r="BW90" i="8" a="1"/>
  <c r="AF90" i="8" a="1"/>
  <c r="O90" i="8" a="1"/>
  <c r="AM90" i="8" a="1"/>
  <c r="CG90" i="8" a="1"/>
  <c r="AU90" i="8" a="1"/>
  <c r="BG90" i="8" a="1"/>
  <c r="BY90" i="8" a="1"/>
  <c r="AI90" i="8" a="1"/>
  <c r="BB90" i="8" a="1"/>
  <c r="CC90" i="8" a="1"/>
  <c r="BV90" i="8" a="1"/>
  <c r="CH90" i="8" a="1"/>
  <c r="CM90" i="8" a="1"/>
  <c r="BH90" i="8" a="1"/>
  <c r="AT90" i="8" a="1"/>
  <c r="BC90" i="8" a="1"/>
  <c r="AV90" i="8" a="1"/>
  <c r="AX90" i="8" a="1"/>
  <c r="BV71" i="8" a="1"/>
  <c r="E71" i="8" a="1"/>
  <c r="CI71" i="8" a="1"/>
  <c r="CJ71" i="8" a="1"/>
  <c r="Y71" i="8" a="1"/>
  <c r="CA71" i="8" a="1"/>
  <c r="G71" i="8" a="1"/>
  <c r="AS71" i="8" a="1"/>
  <c r="BX71" i="8" a="1"/>
  <c r="BR71" i="8" a="1"/>
  <c r="H71" i="8" a="1"/>
  <c r="AC71" i="8" a="1"/>
  <c r="AY71" i="8" a="1"/>
  <c r="BE71" i="8" a="1"/>
  <c r="BL71" i="8" a="1"/>
  <c r="BN71" i="8" a="1"/>
  <c r="AZ71" i="8" a="1"/>
  <c r="O71" i="8" a="1"/>
  <c r="BZ71" i="8" a="1"/>
  <c r="AF71" i="8" a="1"/>
  <c r="Z71" i="8" a="1"/>
  <c r="AG71" i="8" a="1"/>
  <c r="U71" i="8" a="1"/>
  <c r="AB101" i="8" a="1"/>
  <c r="E101" i="8" a="1"/>
  <c r="AA101" i="8" a="1"/>
  <c r="AH101" i="8" a="1"/>
  <c r="L101" i="8" a="1"/>
  <c r="Z101" i="8" a="1"/>
  <c r="AW101" i="8" a="1"/>
  <c r="T101" i="8" a="1"/>
  <c r="AP101" i="8" a="1"/>
  <c r="CA101" i="8" a="1"/>
  <c r="U101" i="8" a="1"/>
  <c r="O101" i="8" a="1"/>
  <c r="CM101" i="8" a="1"/>
  <c r="AX101" i="8" a="1"/>
  <c r="AG101" i="8" a="1"/>
  <c r="X101" i="8" a="1"/>
  <c r="V101" i="8" a="1"/>
  <c r="BB101" i="8" a="1"/>
  <c r="AT101" i="8" a="1"/>
  <c r="BU101" i="8" a="1"/>
  <c r="K101" i="8" a="1"/>
  <c r="AE101" i="8" a="1"/>
  <c r="AN90" i="8" a="1"/>
  <c r="CJ90" i="8" a="1"/>
  <c r="Y90" i="8" a="1"/>
  <c r="BX90" i="8" a="1"/>
  <c r="CE90" i="8" a="1"/>
  <c r="AY90" i="8" a="1"/>
  <c r="BK90" i="8" a="1"/>
  <c r="BI90" i="8" a="1"/>
  <c r="W90" i="8" a="1"/>
  <c r="W71" i="8" a="1"/>
  <c r="AT71" i="8" a="1"/>
  <c r="BT71" i="8" a="1"/>
  <c r="CK71" i="8" a="1"/>
  <c r="AN71" i="8" a="1"/>
  <c r="CL71" i="8" a="1"/>
  <c r="CO71" i="8" a="1"/>
  <c r="P71" i="8" a="1"/>
  <c r="AJ71" i="8" a="1"/>
  <c r="AB71" i="8" a="1"/>
  <c r="AM71" i="8" a="1"/>
  <c r="BC101" i="8" a="1"/>
  <c r="CD101" i="8" a="1"/>
  <c r="BP101" i="8" a="1"/>
  <c r="AI101" i="8" a="1"/>
  <c r="BX101" i="8" a="1"/>
  <c r="I101" i="8" a="1"/>
  <c r="AJ101" i="8" a="1"/>
  <c r="BJ101" i="8" a="1"/>
  <c r="CL101" i="8" a="1"/>
  <c r="AK101" i="8" a="1"/>
  <c r="AS101" i="8" a="1"/>
  <c r="BW101" i="8" a="1"/>
  <c r="AQ90" i="8" a="1"/>
  <c r="K90" i="8" a="1"/>
  <c r="AP90" i="8" a="1"/>
  <c r="L90" i="8" a="1"/>
  <c r="AB90" i="8" a="1"/>
  <c r="BJ90" i="8" a="1"/>
  <c r="V90" i="8" a="1"/>
  <c r="T90" i="8" a="1"/>
  <c r="BS90" i="8" a="1"/>
  <c r="BB71" i="8" a="1"/>
  <c r="BM71" i="8" a="1"/>
  <c r="AE71" i="8" a="1"/>
  <c r="BH71" i="8" a="1"/>
  <c r="BQ71" i="8" a="1"/>
  <c r="AH71" i="8" a="1"/>
  <c r="Q71" i="8" a="1"/>
  <c r="BK71" i="8" a="1"/>
  <c r="AU71" i="8" a="1"/>
  <c r="R71" i="8" a="1"/>
  <c r="CE71" i="8" a="1"/>
  <c r="CC101" i="8" a="1"/>
  <c r="AM101" i="8" a="1"/>
  <c r="AY101" i="8" a="1"/>
  <c r="CN101" i="8" a="1"/>
  <c r="AR101" i="8" a="1"/>
  <c r="AD101" i="8" a="1"/>
  <c r="P101" i="8" a="1"/>
  <c r="BY101" i="8" a="1"/>
  <c r="F101" i="8" a="1"/>
  <c r="Y101" i="8" a="1"/>
  <c r="AL101" i="8" a="1"/>
  <c r="BF90" i="8" a="1"/>
  <c r="BN90" i="8" a="1"/>
  <c r="J90" i="8" a="1"/>
  <c r="BA90" i="8" a="1"/>
  <c r="AH90" i="8" a="1"/>
  <c r="CI90" i="8" a="1"/>
  <c r="BE90" i="8" a="1"/>
  <c r="AG90" i="8" a="1"/>
  <c r="BY71" i="8" a="1"/>
  <c r="AI71" i="8" a="1"/>
  <c r="BF71" i="8" a="1"/>
  <c r="F71" i="8" a="1"/>
  <c r="T71" i="8" a="1"/>
  <c r="AR71" i="8" a="1"/>
  <c r="J71" i="8" a="1"/>
  <c r="CN71" i="8" a="1"/>
  <c r="BW71" i="8" a="1"/>
  <c r="AO71" i="8" a="1"/>
  <c r="S71" i="8" a="1"/>
  <c r="S101" i="8" a="1"/>
  <c r="CJ101" i="8" a="1"/>
  <c r="AO101" i="8" a="1"/>
  <c r="G101" i="8" a="1"/>
  <c r="N101" i="8" a="1"/>
  <c r="BN101" i="8" a="1"/>
  <c r="BS101" i="8" a="1"/>
  <c r="BR101" i="8" a="1"/>
  <c r="CI101" i="8" a="1"/>
  <c r="BQ101" i="8" a="1"/>
  <c r="CH101" i="8" a="1"/>
  <c r="AC90" i="8" a="1"/>
  <c r="Q90" i="8" a="1"/>
  <c r="AW90" i="8" a="1"/>
  <c r="BU90" i="8" a="1"/>
  <c r="BZ90" i="8" a="1"/>
  <c r="CD90" i="8" a="1"/>
  <c r="CB90" i="8" a="1"/>
  <c r="G90" i="8" a="1"/>
  <c r="AL90" i="8" a="1"/>
  <c r="BA71" i="8" a="1"/>
  <c r="AP71" i="8" a="1"/>
  <c r="BI71" i="8" a="1"/>
  <c r="X71" i="8" a="1"/>
  <c r="BO71" i="8" a="1"/>
  <c r="CB71" i="8" a="1"/>
  <c r="V71" i="8" a="1"/>
  <c r="CC71" i="8" a="1"/>
  <c r="AL71" i="8" a="1"/>
  <c r="BJ71" i="8" a="1"/>
  <c r="AX71" i="8" a="1"/>
  <c r="CG101" i="8" a="1"/>
  <c r="M101" i="8" a="1"/>
  <c r="BZ101" i="8" a="1"/>
  <c r="CK101" i="8" a="1"/>
  <c r="BG101" i="8" a="1"/>
  <c r="AU101" i="8" a="1"/>
  <c r="W101" i="8" a="1"/>
  <c r="BL101" i="8" a="1"/>
  <c r="R101" i="8" a="1"/>
  <c r="BH101" i="8" a="1"/>
  <c r="BO101" i="8" a="1"/>
  <c r="BY208" i="15" a="1"/>
  <c r="BY185" i="15" a="1"/>
  <c r="BY223" i="15" a="1"/>
  <c r="BY170" i="15" a="1"/>
  <c r="BY212" i="15" a="1"/>
  <c r="BY215" i="15" a="1"/>
  <c r="BY194" i="15" a="1"/>
  <c r="BY168" i="15" a="1"/>
  <c r="BY211" i="15" a="1"/>
  <c r="BY171" i="15" a="1"/>
  <c r="BY175" i="15" a="1"/>
  <c r="BY176" i="15" a="1"/>
  <c r="BY190" i="15" a="1"/>
  <c r="BY167" i="15" a="1"/>
  <c r="BY183" i="15" a="1"/>
  <c r="BY179" i="15" a="1"/>
  <c r="BY222" i="15" a="1"/>
  <c r="BY184" i="15" a="1"/>
  <c r="BY206" i="15" a="1"/>
  <c r="BY201" i="15" a="1"/>
  <c r="BY173" i="15" a="1"/>
  <c r="BY198" i="15" a="1"/>
  <c r="BY192" i="15" a="1"/>
  <c r="BY203" i="15" a="1"/>
  <c r="BY225" i="15" a="1"/>
  <c r="BY169" i="15" a="1"/>
  <c r="BY209" i="15" a="1"/>
  <c r="BY210" i="15" a="1"/>
  <c r="BY224" i="15" a="1"/>
  <c r="BY195" i="15" a="1"/>
  <c r="BY166" i="15" a="1"/>
  <c r="BY202" i="15" a="1"/>
  <c r="BY216" i="15" a="1"/>
  <c r="BY178" i="15" a="1"/>
  <c r="BY188" i="15" a="1"/>
  <c r="BY218" i="15" a="1"/>
  <c r="BY193" i="15" a="1"/>
  <c r="BY220" i="15" a="1"/>
  <c r="BY197" i="15" a="1"/>
  <c r="BY213" i="15" a="1"/>
  <c r="BY191" i="15" a="1"/>
  <c r="BY217" i="15" a="1"/>
  <c r="BY205" i="15" a="1"/>
  <c r="BY219" i="15" a="1"/>
  <c r="BY207" i="15" a="1"/>
  <c r="BY221" i="15" a="1"/>
  <c r="BY177" i="15" a="1"/>
  <c r="BY181" i="15" a="1"/>
  <c r="BY182" i="15" a="1"/>
  <c r="BY165" i="15" a="1"/>
  <c r="BY214" i="15" a="1"/>
  <c r="BY180" i="15" a="1"/>
  <c r="BY172" i="15" a="1"/>
  <c r="BY199" i="15" a="1"/>
  <c r="BY187" i="15" a="1"/>
  <c r="BY204" i="15" a="1"/>
  <c r="BY186" i="15" a="1"/>
  <c r="BY200" i="15" a="1"/>
  <c r="BY196" i="15" a="1"/>
  <c r="BY174" i="15" a="1"/>
  <c r="BY189" i="15" a="1"/>
  <c r="BO101" i="8" l="1"/>
  <c r="BH101" i="8"/>
  <c r="R101" i="8"/>
  <c r="BL101" i="8"/>
  <c r="W101" i="8"/>
  <c r="AU101" i="8"/>
  <c r="BG101" i="8"/>
  <c r="CK101" i="8"/>
  <c r="BZ101" i="8"/>
  <c r="M101" i="8"/>
  <c r="CG101" i="8"/>
  <c r="AX71" i="8"/>
  <c r="BJ71" i="8"/>
  <c r="AL71" i="8"/>
  <c r="CC71" i="8"/>
  <c r="V71" i="8"/>
  <c r="CB71" i="8"/>
  <c r="BO71" i="8"/>
  <c r="X71" i="8"/>
  <c r="BI71" i="8"/>
  <c r="AP71" i="8"/>
  <c r="BA71" i="8"/>
  <c r="AL90" i="8"/>
  <c r="G90" i="8"/>
  <c r="CB90" i="8"/>
  <c r="CD90" i="8"/>
  <c r="BZ90" i="8"/>
  <c r="BU90" i="8"/>
  <c r="AW90" i="8"/>
  <c r="Q90" i="8"/>
  <c r="AC90" i="8"/>
  <c r="CH101" i="8"/>
  <c r="BQ101" i="8"/>
  <c r="CI101" i="8"/>
  <c r="BR101" i="8"/>
  <c r="BS101" i="8"/>
  <c r="BN101" i="8"/>
  <c r="N101" i="8"/>
  <c r="G101" i="8"/>
  <c r="AO101" i="8"/>
  <c r="CJ101" i="8"/>
  <c r="S101" i="8"/>
  <c r="S71" i="8"/>
  <c r="AO71" i="8"/>
  <c r="BW71" i="8"/>
  <c r="CN71" i="8"/>
  <c r="J71" i="8"/>
  <c r="AR71" i="8"/>
  <c r="T71" i="8"/>
  <c r="F71" i="8"/>
  <c r="BF71" i="8"/>
  <c r="AI71" i="8"/>
  <c r="BY71" i="8"/>
  <c r="AG90" i="8"/>
  <c r="BE90" i="8"/>
  <c r="CI90" i="8"/>
  <c r="AH90" i="8"/>
  <c r="BA90" i="8"/>
  <c r="J90" i="8"/>
  <c r="BN90" i="8"/>
  <c r="BF90" i="8"/>
  <c r="AL101" i="8"/>
  <c r="Y101" i="8"/>
  <c r="F101" i="8"/>
  <c r="BY101" i="8"/>
  <c r="P101" i="8"/>
  <c r="AD101" i="8"/>
  <c r="AR101" i="8"/>
  <c r="CN101" i="8"/>
  <c r="AY101" i="8"/>
  <c r="AM101" i="8"/>
  <c r="CC101" i="8"/>
  <c r="CE71" i="8"/>
  <c r="R71" i="8"/>
  <c r="AU71" i="8"/>
  <c r="BK71" i="8"/>
  <c r="Q71" i="8"/>
  <c r="AH71" i="8"/>
  <c r="BQ71" i="8"/>
  <c r="BH71" i="8"/>
  <c r="AE71" i="8"/>
  <c r="BM71" i="8"/>
  <c r="BB71" i="8"/>
  <c r="BS90" i="8"/>
  <c r="T90" i="8"/>
  <c r="V90" i="8"/>
  <c r="BJ90" i="8"/>
  <c r="AB90" i="8"/>
  <c r="L90" i="8"/>
  <c r="AP90" i="8"/>
  <c r="K90" i="8"/>
  <c r="AQ90" i="8"/>
  <c r="BW101" i="8"/>
  <c r="AS101" i="8"/>
  <c r="AK101" i="8"/>
  <c r="CL101" i="8"/>
  <c r="BJ101" i="8"/>
  <c r="AJ101" i="8"/>
  <c r="I101" i="8"/>
  <c r="BX101" i="8"/>
  <c r="AI101" i="8"/>
  <c r="BP101" i="8"/>
  <c r="CD101" i="8"/>
  <c r="BC101" i="8"/>
  <c r="AM71" i="8"/>
  <c r="AB71" i="8"/>
  <c r="AJ71" i="8"/>
  <c r="P71" i="8"/>
  <c r="CO71" i="8"/>
  <c r="CL71" i="8"/>
  <c r="AN71" i="8"/>
  <c r="CK71" i="8"/>
  <c r="BT71" i="8"/>
  <c r="AT71" i="8"/>
  <c r="W71" i="8"/>
  <c r="W90" i="8"/>
  <c r="BI90" i="8"/>
  <c r="BK90" i="8"/>
  <c r="AY90" i="8"/>
  <c r="CE90" i="8"/>
  <c r="BX90" i="8"/>
  <c r="Y90" i="8"/>
  <c r="CJ90" i="8"/>
  <c r="AN90" i="8"/>
  <c r="AE101" i="8"/>
  <c r="K101" i="8"/>
  <c r="BU101" i="8"/>
  <c r="AT101" i="8"/>
  <c r="BB101" i="8"/>
  <c r="V101" i="8"/>
  <c r="X101" i="8"/>
  <c r="AG101" i="8"/>
  <c r="AX101" i="8"/>
  <c r="CM101" i="8"/>
  <c r="O101" i="8"/>
  <c r="U101" i="8"/>
  <c r="CA101" i="8"/>
  <c r="AP101" i="8"/>
  <c r="T101" i="8"/>
  <c r="AW101" i="8"/>
  <c r="Z101" i="8"/>
  <c r="L101" i="8"/>
  <c r="AH101" i="8"/>
  <c r="AA101" i="8"/>
  <c r="E101" i="8"/>
  <c r="AB101" i="8"/>
  <c r="U71" i="8"/>
  <c r="AG71" i="8"/>
  <c r="Z71" i="8"/>
  <c r="AF71" i="8"/>
  <c r="BZ71" i="8"/>
  <c r="O71" i="8"/>
  <c r="AZ71" i="8"/>
  <c r="BN71" i="8"/>
  <c r="BL71" i="8"/>
  <c r="BE71" i="8"/>
  <c r="AY71" i="8"/>
  <c r="AC71" i="8"/>
  <c r="H71" i="8"/>
  <c r="BR71" i="8"/>
  <c r="BX71" i="8"/>
  <c r="AS71" i="8"/>
  <c r="G71" i="8"/>
  <c r="CA71" i="8"/>
  <c r="Y71" i="8"/>
  <c r="CJ71" i="8"/>
  <c r="CI71" i="8"/>
  <c r="E71" i="8"/>
  <c r="BV71" i="8"/>
  <c r="AX90" i="8"/>
  <c r="AV90" i="8"/>
  <c r="BC90" i="8"/>
  <c r="AT90" i="8"/>
  <c r="BH90" i="8"/>
  <c r="CM90" i="8"/>
  <c r="CH90" i="8"/>
  <c r="BV90" i="8"/>
  <c r="CC90" i="8"/>
  <c r="BB90" i="8"/>
  <c r="AI90" i="8"/>
  <c r="BY90" i="8"/>
  <c r="BG90" i="8"/>
  <c r="AU90" i="8"/>
  <c r="CG90" i="8"/>
  <c r="AM90" i="8"/>
  <c r="O90" i="8"/>
  <c r="AF90" i="8"/>
  <c r="BW90" i="8"/>
  <c r="AZ90" i="8"/>
  <c r="AS90" i="8"/>
  <c r="BO90" i="8"/>
  <c r="AN59" i="8"/>
  <c r="CI59" i="8"/>
  <c r="BC59" i="8"/>
  <c r="CJ59" i="8"/>
  <c r="BS59" i="8"/>
  <c r="CK59" i="8"/>
  <c r="BR59" i="8"/>
  <c r="CF59" i="8"/>
  <c r="N59" i="8"/>
  <c r="AO59" i="8"/>
  <c r="O59" i="8"/>
  <c r="CC59" i="8"/>
  <c r="P59" i="8"/>
  <c r="BM59" i="8"/>
  <c r="AQ59" i="8"/>
  <c r="CD59" i="8"/>
  <c r="R59" i="8"/>
  <c r="BL59" i="8"/>
  <c r="BJ59" i="8"/>
  <c r="AT59" i="8"/>
  <c r="CM59" i="8"/>
  <c r="AZ59" i="8"/>
  <c r="AY59" i="8"/>
  <c r="AU141" i="8"/>
  <c r="BN141" i="8"/>
  <c r="AA141" i="8"/>
  <c r="CB141" i="8"/>
  <c r="CF141" i="8"/>
  <c r="BY141" i="8"/>
  <c r="F141" i="8"/>
  <c r="AC141" i="8"/>
  <c r="S141" i="8"/>
  <c r="G141" i="8"/>
  <c r="AY141" i="8"/>
  <c r="BH141" i="8"/>
  <c r="I141" i="8"/>
  <c r="AS141" i="8"/>
  <c r="AK141" i="8"/>
  <c r="BZ141" i="8"/>
  <c r="BQ141" i="8"/>
  <c r="CC141" i="8"/>
  <c r="AV141" i="8"/>
  <c r="BR141" i="8"/>
  <c r="AH141" i="8"/>
  <c r="L141" i="8"/>
  <c r="CK108" i="8"/>
  <c r="S108" i="8"/>
  <c r="AW108" i="8"/>
  <c r="AV108" i="8"/>
  <c r="BP108" i="8"/>
  <c r="BV108" i="8"/>
  <c r="BC108" i="8"/>
  <c r="AP108" i="8"/>
  <c r="AK108" i="8"/>
  <c r="AR108" i="8"/>
  <c r="BK108" i="8"/>
  <c r="AJ108" i="8"/>
  <c r="CB108" i="8"/>
  <c r="CN108" i="8"/>
  <c r="CD108" i="8"/>
  <c r="L108" i="8"/>
  <c r="V108" i="8"/>
  <c r="BT108" i="8"/>
  <c r="CM108" i="8"/>
  <c r="BF108" i="8"/>
  <c r="AH108" i="8"/>
  <c r="BN108" i="8"/>
  <c r="CM119" i="8"/>
  <c r="L119" i="8"/>
  <c r="CC119" i="8"/>
  <c r="BA119" i="8"/>
  <c r="CH119" i="8"/>
  <c r="I119" i="8"/>
  <c r="AZ119" i="8"/>
  <c r="BE119" i="8"/>
  <c r="V119" i="8"/>
  <c r="BY119" i="8"/>
  <c r="G119" i="8"/>
  <c r="CA119" i="8"/>
  <c r="CL119" i="8"/>
  <c r="CD119" i="8"/>
  <c r="BL119" i="8"/>
  <c r="BJ119" i="8"/>
  <c r="CE119" i="8"/>
  <c r="AC119" i="8"/>
  <c r="AX119" i="8"/>
  <c r="BI119" i="8"/>
  <c r="AV119" i="8"/>
  <c r="BH119" i="8"/>
  <c r="CA138" i="8"/>
  <c r="AN138" i="8"/>
  <c r="F138" i="8"/>
  <c r="BP138" i="8"/>
  <c r="CE138" i="8"/>
  <c r="AS138" i="8"/>
  <c r="BO138" i="8"/>
  <c r="AO138" i="8"/>
  <c r="AC138" i="8"/>
  <c r="AF138" i="8"/>
  <c r="BV138" i="8"/>
  <c r="BQ138" i="8"/>
  <c r="CF138" i="8"/>
  <c r="AH138" i="8"/>
  <c r="CC138" i="8"/>
  <c r="BL138" i="8"/>
  <c r="CG138" i="8"/>
  <c r="CI138" i="8"/>
  <c r="CH138" i="8"/>
  <c r="AV138" i="8"/>
  <c r="I138" i="8"/>
  <c r="X138" i="8"/>
  <c r="AI139" i="8"/>
  <c r="H139" i="8"/>
  <c r="AO139" i="8"/>
  <c r="U139" i="8"/>
  <c r="AS139" i="8"/>
  <c r="AK139" i="8"/>
  <c r="BO139" i="8"/>
  <c r="BJ139" i="8"/>
  <c r="CE139" i="8"/>
  <c r="BL139" i="8"/>
  <c r="CB139" i="8"/>
  <c r="AL139" i="8"/>
  <c r="CK139" i="8"/>
  <c r="N139" i="8"/>
  <c r="AF139" i="8"/>
  <c r="BQ139" i="8"/>
  <c r="M139" i="8"/>
  <c r="S139" i="8"/>
  <c r="BD139" i="8"/>
  <c r="AX139" i="8"/>
  <c r="L139" i="8"/>
  <c r="AG139" i="8"/>
  <c r="G110" i="8"/>
  <c r="BS110" i="8"/>
  <c r="CH110" i="8"/>
  <c r="BZ110" i="8"/>
  <c r="AE110" i="8"/>
  <c r="BB110" i="8"/>
  <c r="BG110" i="8"/>
  <c r="AO110" i="8"/>
  <c r="AK110" i="8"/>
  <c r="CC110" i="8"/>
  <c r="R110" i="8"/>
  <c r="BX110" i="8"/>
  <c r="CF110" i="8"/>
  <c r="AR110" i="8"/>
  <c r="AX110" i="8"/>
  <c r="BF110" i="8"/>
  <c r="CM110" i="8"/>
  <c r="CD110" i="8"/>
  <c r="Y110" i="8"/>
  <c r="BN110" i="8"/>
  <c r="BV110" i="8"/>
  <c r="AW110" i="8"/>
  <c r="P70" i="8"/>
  <c r="AN70" i="8"/>
  <c r="BB70" i="8"/>
  <c r="CB70" i="8"/>
  <c r="BY70" i="8"/>
  <c r="AS70" i="8"/>
  <c r="F70" i="8"/>
  <c r="CN70" i="8"/>
  <c r="S70" i="8"/>
  <c r="AO70" i="8"/>
  <c r="K70" i="8"/>
  <c r="AJ70" i="8"/>
  <c r="CH70" i="8"/>
  <c r="BN70" i="8"/>
  <c r="BD70" i="8"/>
  <c r="M70" i="8"/>
  <c r="BL70" i="8"/>
  <c r="J70" i="8"/>
  <c r="AW70" i="8"/>
  <c r="BP70" i="8"/>
  <c r="CC70" i="8"/>
  <c r="AH70" i="8"/>
  <c r="K81" i="8"/>
  <c r="AQ81" i="8"/>
  <c r="CO81" i="8"/>
  <c r="BQ81" i="8"/>
  <c r="AM81" i="8"/>
  <c r="Z81" i="8"/>
  <c r="S81" i="8"/>
  <c r="AC81" i="8"/>
  <c r="BY81" i="8"/>
  <c r="CN81" i="8"/>
  <c r="Y81" i="8"/>
  <c r="AS81" i="8"/>
  <c r="AT81" i="8"/>
  <c r="I81" i="8"/>
  <c r="BP81" i="8"/>
  <c r="T81" i="8"/>
  <c r="L81" i="8"/>
  <c r="CK81" i="8"/>
  <c r="V81" i="8"/>
  <c r="AJ81" i="8"/>
  <c r="AX81" i="8"/>
  <c r="CG81" i="8"/>
  <c r="F81" i="8"/>
  <c r="AL109" i="8"/>
  <c r="AI109" i="8"/>
  <c r="Q109" i="8"/>
  <c r="Z109" i="8"/>
  <c r="BK109" i="8"/>
  <c r="AA109" i="8"/>
  <c r="BT109" i="8"/>
  <c r="F109" i="8"/>
  <c r="AW109" i="8"/>
  <c r="T109" i="8"/>
  <c r="AX109" i="8"/>
  <c r="AP109" i="8"/>
  <c r="AU109" i="8"/>
  <c r="N109" i="8"/>
  <c r="CL109" i="8"/>
  <c r="H109" i="8"/>
  <c r="CC109" i="8"/>
  <c r="AY109" i="8"/>
  <c r="O109" i="8"/>
  <c r="P109" i="8"/>
  <c r="I109" i="8"/>
  <c r="AE109" i="8"/>
  <c r="AV88" i="8"/>
  <c r="I88" i="8"/>
  <c r="BT88" i="8"/>
  <c r="N88" i="8"/>
  <c r="CI88" i="8"/>
  <c r="CA88" i="8"/>
  <c r="CN88" i="8"/>
  <c r="BC88" i="8"/>
  <c r="AJ88" i="8"/>
  <c r="CM88" i="8"/>
  <c r="BI88" i="8"/>
  <c r="AA88" i="8"/>
  <c r="CD88" i="8"/>
  <c r="CO88" i="8"/>
  <c r="CH88" i="8"/>
  <c r="V88" i="8"/>
  <c r="G88" i="8"/>
  <c r="BJ88" i="8"/>
  <c r="AU88" i="8"/>
  <c r="BW88" i="8"/>
  <c r="R88" i="8"/>
  <c r="BP88" i="8"/>
  <c r="BM140" i="8"/>
  <c r="T140" i="8"/>
  <c r="CL140" i="8"/>
  <c r="BR140" i="8"/>
  <c r="AJ140" i="8"/>
  <c r="BE140" i="8"/>
  <c r="U140" i="8"/>
  <c r="AH140" i="8"/>
  <c r="BZ140" i="8"/>
  <c r="AN140" i="8"/>
  <c r="AG140" i="8"/>
  <c r="BH140" i="8"/>
  <c r="CJ140" i="8"/>
  <c r="Z140" i="8"/>
  <c r="CF140" i="8"/>
  <c r="AF140" i="8"/>
  <c r="CI140" i="8"/>
  <c r="BV140" i="8"/>
  <c r="BF140" i="8"/>
  <c r="R140" i="8"/>
  <c r="CK140" i="8"/>
  <c r="BA140" i="8"/>
  <c r="BK120" i="8"/>
  <c r="CA120" i="8"/>
  <c r="CJ120" i="8"/>
  <c r="AC120" i="8"/>
  <c r="AF120" i="8"/>
  <c r="AT120" i="8"/>
  <c r="BI120" i="8"/>
  <c r="BA120" i="8"/>
  <c r="CO120" i="8"/>
  <c r="AV120" i="8"/>
  <c r="AE120" i="8"/>
  <c r="BQ120" i="8"/>
  <c r="BV120" i="8"/>
  <c r="U120" i="8"/>
  <c r="BT120" i="8"/>
  <c r="BF120" i="8"/>
  <c r="AD120" i="8"/>
  <c r="CL120" i="8"/>
  <c r="Q120" i="8"/>
  <c r="BD120" i="8"/>
  <c r="N120" i="8"/>
  <c r="CC120" i="8"/>
  <c r="T99" i="8"/>
  <c r="BH99" i="8"/>
  <c r="BR99" i="8"/>
  <c r="CH99" i="8"/>
  <c r="AL99" i="8"/>
  <c r="BE99" i="8"/>
  <c r="BL99" i="8"/>
  <c r="AX99" i="8"/>
  <c r="BS99" i="8"/>
  <c r="BN99" i="8"/>
  <c r="Q99" i="8"/>
  <c r="V99" i="8"/>
  <c r="AD99" i="8"/>
  <c r="BP99" i="8"/>
  <c r="CC99" i="8"/>
  <c r="BJ99" i="8"/>
  <c r="AU99" i="8"/>
  <c r="CN99" i="8"/>
  <c r="BB99" i="8"/>
  <c r="CJ99" i="8"/>
  <c r="AY99" i="8"/>
  <c r="AO99" i="8"/>
  <c r="AI100" i="8"/>
  <c r="AS100" i="8"/>
  <c r="U100" i="8"/>
  <c r="AR100" i="8"/>
  <c r="K100" i="8"/>
  <c r="AG100" i="8"/>
  <c r="AX100" i="8"/>
  <c r="BB100" i="8"/>
  <c r="BJ100" i="8"/>
  <c r="M100" i="8"/>
  <c r="CK100" i="8"/>
  <c r="CH100" i="8"/>
  <c r="AN100" i="8"/>
  <c r="S100" i="8"/>
  <c r="BV100" i="8"/>
  <c r="BR100" i="8"/>
  <c r="CD100" i="8"/>
  <c r="Z100" i="8"/>
  <c r="BK100" i="8"/>
  <c r="R100" i="8"/>
  <c r="AQ100" i="8"/>
  <c r="P100" i="8"/>
  <c r="CL89" i="8"/>
  <c r="AS89" i="8"/>
  <c r="H89" i="8"/>
  <c r="CO89" i="8"/>
  <c r="AY89" i="8"/>
  <c r="AV89" i="8"/>
  <c r="L89" i="8"/>
  <c r="AC89" i="8"/>
  <c r="CA89" i="8"/>
  <c r="BK89" i="8"/>
  <c r="BX89" i="8"/>
  <c r="BZ89" i="8"/>
  <c r="BY89" i="8"/>
  <c r="BM89" i="8"/>
  <c r="R89" i="8"/>
  <c r="BL89" i="8"/>
  <c r="O89" i="8"/>
  <c r="AZ89" i="8"/>
  <c r="BV89" i="8"/>
  <c r="CD89" i="8"/>
  <c r="CG89" i="8"/>
  <c r="E89" i="8"/>
  <c r="F98" i="8"/>
  <c r="X98" i="8"/>
  <c r="S98" i="8"/>
  <c r="AS98" i="8"/>
  <c r="E98" i="8"/>
  <c r="AF98" i="8"/>
  <c r="CB98" i="8"/>
  <c r="Z98" i="8"/>
  <c r="CJ98" i="8"/>
  <c r="CH98" i="8"/>
  <c r="CK98" i="8"/>
  <c r="AQ98" i="8"/>
  <c r="G98" i="8"/>
  <c r="BX98" i="8"/>
  <c r="BL98" i="8"/>
  <c r="V98" i="8"/>
  <c r="BR98" i="8"/>
  <c r="BH98" i="8"/>
  <c r="CN98" i="8"/>
  <c r="CO98" i="8"/>
  <c r="BQ98" i="8"/>
  <c r="AR98" i="8"/>
  <c r="AZ98" i="8"/>
  <c r="O79" i="8"/>
  <c r="H79" i="8"/>
  <c r="CE79" i="8"/>
  <c r="BH79" i="8"/>
  <c r="N79" i="8"/>
  <c r="CI79" i="8"/>
  <c r="AL79" i="8"/>
  <c r="AV101" i="8"/>
  <c r="AQ101" i="8"/>
  <c r="BA101" i="8"/>
  <c r="BD101" i="8"/>
  <c r="H101" i="8"/>
  <c r="CB101" i="8"/>
  <c r="AN101" i="8"/>
  <c r="J101" i="8"/>
  <c r="BF101" i="8"/>
  <c r="BT101" i="8"/>
  <c r="CF101" i="8"/>
  <c r="BE101" i="8"/>
  <c r="AZ101" i="8"/>
  <c r="CO101" i="8"/>
  <c r="BK101" i="8"/>
  <c r="Q101" i="8"/>
  <c r="CE101" i="8"/>
  <c r="BV101" i="8"/>
  <c r="AF101" i="8"/>
  <c r="BI101" i="8"/>
  <c r="BM101" i="8"/>
  <c r="AC101" i="8"/>
  <c r="K71" i="8"/>
  <c r="AQ71" i="8"/>
  <c r="BD71" i="8"/>
  <c r="BG71" i="8"/>
  <c r="N71" i="8"/>
  <c r="BU71" i="8"/>
  <c r="CF71" i="8"/>
  <c r="BP71" i="8"/>
  <c r="CG71" i="8"/>
  <c r="CM71" i="8"/>
  <c r="CD71" i="8"/>
  <c r="I71" i="8"/>
  <c r="AK71" i="8"/>
  <c r="L71" i="8"/>
  <c r="BS71" i="8"/>
  <c r="AD71" i="8"/>
  <c r="AV71" i="8"/>
  <c r="M71" i="8"/>
  <c r="AA71" i="8"/>
  <c r="AW71" i="8"/>
  <c r="BC71" i="8"/>
  <c r="CH71" i="8"/>
  <c r="CA90" i="8"/>
  <c r="CO90" i="8"/>
  <c r="AJ90" i="8"/>
  <c r="S90" i="8"/>
  <c r="N90" i="8"/>
  <c r="CF90" i="8"/>
  <c r="BR90" i="8"/>
  <c r="CN90" i="8"/>
  <c r="M90" i="8"/>
  <c r="E90" i="8"/>
  <c r="BM90" i="8"/>
  <c r="AO90" i="8"/>
  <c r="F90" i="8"/>
  <c r="AA90" i="8"/>
  <c r="U90" i="8"/>
  <c r="AD90" i="8"/>
  <c r="R90" i="8"/>
  <c r="P90" i="8"/>
  <c r="AK90" i="8"/>
  <c r="AR90" i="8"/>
  <c r="H90" i="8"/>
  <c r="BQ90" i="8"/>
  <c r="W59" i="8"/>
  <c r="V59" i="8"/>
  <c r="X59" i="8"/>
  <c r="CL59" i="8"/>
  <c r="M59" i="8"/>
  <c r="CH59" i="8"/>
  <c r="E59" i="8"/>
  <c r="AB59" i="8"/>
  <c r="AU59" i="8"/>
  <c r="S59" i="8"/>
  <c r="BB59" i="8"/>
  <c r="BO59" i="8"/>
  <c r="G59" i="8"/>
  <c r="AI59" i="8"/>
  <c r="BY59" i="8"/>
  <c r="AF59" i="8"/>
  <c r="CA59" i="8"/>
  <c r="F59" i="8"/>
  <c r="Z59" i="8"/>
  <c r="BI59" i="8"/>
  <c r="CO59" i="8"/>
  <c r="AC59" i="8"/>
  <c r="Q141" i="8"/>
  <c r="AB141" i="8"/>
  <c r="AD141" i="8"/>
  <c r="CK141" i="8"/>
  <c r="AO141" i="8"/>
  <c r="AZ141" i="8"/>
  <c r="BI141" i="8"/>
  <c r="BP141" i="8"/>
  <c r="U141" i="8"/>
  <c r="CG141" i="8"/>
  <c r="CE141" i="8"/>
  <c r="H141" i="8"/>
  <c r="CL141" i="8"/>
  <c r="AR141" i="8"/>
  <c r="BC141" i="8"/>
  <c r="P141" i="8"/>
  <c r="CA141" i="8"/>
  <c r="BB141" i="8"/>
  <c r="AT141" i="8"/>
  <c r="AQ141" i="8"/>
  <c r="BM141" i="8"/>
  <c r="BD141" i="8"/>
  <c r="BF141" i="8"/>
  <c r="CF108" i="8"/>
  <c r="AZ108" i="8"/>
  <c r="AS108" i="8"/>
  <c r="M108" i="8"/>
  <c r="BB108" i="8"/>
  <c r="N108" i="8"/>
  <c r="AI108" i="8"/>
  <c r="G108" i="8"/>
  <c r="BZ108" i="8"/>
  <c r="BD108" i="8"/>
  <c r="AM108" i="8"/>
  <c r="Y108" i="8"/>
  <c r="BH108" i="8"/>
  <c r="BM108" i="8"/>
  <c r="BS108" i="8"/>
  <c r="X108" i="8"/>
  <c r="BO108" i="8"/>
  <c r="AE108" i="8"/>
  <c r="BU108" i="8"/>
  <c r="BG108" i="8"/>
  <c r="W108" i="8"/>
  <c r="BR108" i="8"/>
  <c r="AT119" i="8"/>
  <c r="BW119" i="8"/>
  <c r="BR119" i="8"/>
  <c r="AJ119" i="8"/>
  <c r="AD119" i="8"/>
  <c r="AY119" i="8"/>
  <c r="AK119" i="8"/>
  <c r="AR119" i="8"/>
  <c r="M119" i="8"/>
  <c r="BN119" i="8"/>
  <c r="CK119" i="8"/>
  <c r="H119" i="8"/>
  <c r="AL119" i="8"/>
  <c r="Y119" i="8"/>
  <c r="R119" i="8"/>
  <c r="BV119" i="8"/>
  <c r="BM119" i="8"/>
  <c r="BU119" i="8"/>
  <c r="BQ119" i="8"/>
  <c r="F119" i="8"/>
  <c r="Q119" i="8"/>
  <c r="AP119" i="8"/>
  <c r="AF119" i="8"/>
  <c r="R138" i="8"/>
  <c r="BS138" i="8"/>
  <c r="AU138" i="8"/>
  <c r="BB138" i="8"/>
  <c r="K138" i="8"/>
  <c r="BH138" i="8"/>
  <c r="BN138" i="8"/>
  <c r="S138" i="8"/>
  <c r="T138" i="8"/>
  <c r="U138" i="8"/>
  <c r="N138" i="8"/>
  <c r="BG138" i="8"/>
  <c r="AY138" i="8"/>
  <c r="AT138" i="8"/>
  <c r="BU138" i="8"/>
  <c r="CL138" i="8"/>
  <c r="CD138" i="8"/>
  <c r="BR138" i="8"/>
  <c r="M138" i="8"/>
  <c r="AP138" i="8"/>
  <c r="BY138" i="8"/>
  <c r="AB138" i="8"/>
  <c r="V139" i="8"/>
  <c r="CG139" i="8"/>
  <c r="BH139" i="8"/>
  <c r="AW139" i="8"/>
  <c r="CF139" i="8"/>
  <c r="AB139" i="8"/>
  <c r="Z139" i="8"/>
  <c r="BN139" i="8"/>
  <c r="Y139" i="8"/>
  <c r="O139" i="8"/>
  <c r="W139" i="8"/>
  <c r="BS139" i="8"/>
  <c r="BE139" i="8"/>
  <c r="BT139" i="8"/>
  <c r="Q139" i="8"/>
  <c r="AZ139" i="8"/>
  <c r="BM139" i="8"/>
  <c r="J139" i="8"/>
  <c r="E139" i="8"/>
  <c r="BV139" i="8"/>
  <c r="K139" i="8"/>
  <c r="AA139" i="8"/>
  <c r="AR139" i="8"/>
  <c r="AI110" i="8"/>
  <c r="CE110" i="8"/>
  <c r="BW110" i="8"/>
  <c r="F110" i="8"/>
  <c r="BA110" i="8"/>
  <c r="Z110" i="8"/>
  <c r="AS110" i="8"/>
  <c r="BL110" i="8"/>
  <c r="X110" i="8"/>
  <c r="AP110" i="8"/>
  <c r="AH110" i="8"/>
  <c r="CG110" i="8"/>
  <c r="W110" i="8"/>
  <c r="J110" i="8"/>
  <c r="AC110" i="8"/>
  <c r="AY110" i="8"/>
  <c r="Q110" i="8"/>
  <c r="AN110" i="8"/>
  <c r="H110" i="8"/>
  <c r="U110" i="8"/>
  <c r="AA110" i="8"/>
  <c r="BU110" i="8"/>
  <c r="CO70" i="8"/>
  <c r="W70" i="8"/>
  <c r="AQ70" i="8"/>
  <c r="CA70" i="8"/>
  <c r="AU70" i="8"/>
  <c r="L70" i="8"/>
  <c r="BR70" i="8"/>
  <c r="Y70" i="8"/>
  <c r="AM70" i="8"/>
  <c r="BG70" i="8"/>
  <c r="BM70" i="8"/>
  <c r="CE70" i="8"/>
  <c r="BF70" i="8"/>
  <c r="T70" i="8"/>
  <c r="AP70" i="8"/>
  <c r="O70" i="8"/>
  <c r="N70" i="8"/>
  <c r="AF70" i="8"/>
  <c r="BH70" i="8"/>
  <c r="AX70" i="8"/>
  <c r="CM70" i="8"/>
  <c r="CD70" i="8"/>
  <c r="AD70" i="8"/>
  <c r="BV81" i="8"/>
  <c r="AP81" i="8"/>
  <c r="BH81" i="8"/>
  <c r="BG81" i="8"/>
  <c r="BE81" i="8"/>
  <c r="BS81" i="8"/>
  <c r="CB81" i="8"/>
  <c r="AD81" i="8"/>
  <c r="AU81" i="8"/>
  <c r="AO81" i="8"/>
  <c r="BT81" i="8"/>
  <c r="BD81" i="8"/>
  <c r="AY81" i="8"/>
  <c r="AF81" i="8"/>
  <c r="AG81" i="8"/>
  <c r="G81" i="8"/>
  <c r="CD81" i="8"/>
  <c r="BJ81" i="8"/>
  <c r="BF81" i="8"/>
  <c r="CL81" i="8"/>
  <c r="AK81" i="8"/>
  <c r="CM81" i="8"/>
  <c r="BI109" i="8"/>
  <c r="CM109" i="8"/>
  <c r="BU109" i="8"/>
  <c r="CA109" i="8"/>
  <c r="BC109" i="8"/>
  <c r="BB109" i="8"/>
  <c r="AR109" i="8"/>
  <c r="AH109" i="8"/>
  <c r="CF109" i="8"/>
  <c r="BH109" i="8"/>
  <c r="AQ109" i="8"/>
  <c r="AD109" i="8"/>
  <c r="CG109" i="8"/>
  <c r="AM109" i="8"/>
  <c r="AB109" i="8"/>
  <c r="CJ109" i="8"/>
  <c r="BE109" i="8"/>
  <c r="CB109" i="8"/>
  <c r="AC109" i="8"/>
  <c r="BP109" i="8"/>
  <c r="AK109" i="8"/>
  <c r="BO109" i="8"/>
  <c r="X88" i="8"/>
  <c r="L88" i="8"/>
  <c r="AI88" i="8"/>
  <c r="CG88" i="8"/>
  <c r="AT88" i="8"/>
  <c r="BH88" i="8"/>
  <c r="AO88" i="8"/>
  <c r="BK88" i="8"/>
  <c r="W88" i="8"/>
  <c r="CK88" i="8"/>
  <c r="AH88" i="8"/>
  <c r="BO88" i="8"/>
  <c r="CL88" i="8"/>
  <c r="Y88" i="8"/>
  <c r="AN88" i="8"/>
  <c r="AS88" i="8"/>
  <c r="AF88" i="8"/>
  <c r="BY88" i="8"/>
  <c r="Z88" i="8"/>
  <c r="AC88" i="8"/>
  <c r="H88" i="8"/>
  <c r="AP88" i="8"/>
  <c r="U88" i="8"/>
  <c r="AQ140" i="8"/>
  <c r="BS140" i="8"/>
  <c r="AO140" i="8"/>
  <c r="K140" i="8"/>
  <c r="BT140" i="8"/>
  <c r="L140" i="8"/>
  <c r="CC140" i="8"/>
  <c r="Q140" i="8"/>
  <c r="BC140" i="8"/>
  <c r="BD140" i="8"/>
  <c r="AS140" i="8"/>
  <c r="BO140" i="8"/>
  <c r="CM140" i="8"/>
  <c r="J140" i="8"/>
  <c r="BX140" i="8"/>
  <c r="H140" i="8"/>
  <c r="AY140" i="8"/>
  <c r="E140" i="8"/>
  <c r="AE140" i="8"/>
  <c r="BP140" i="8"/>
  <c r="N140" i="8"/>
  <c r="BB140" i="8"/>
  <c r="CG120" i="8"/>
  <c r="BR120" i="8"/>
  <c r="AB120" i="8"/>
  <c r="AI120" i="8"/>
  <c r="BJ120" i="8"/>
  <c r="CB120" i="8"/>
  <c r="AQ120" i="8"/>
  <c r="CH120" i="8"/>
  <c r="AP120" i="8"/>
  <c r="S120" i="8"/>
  <c r="AY120" i="8"/>
  <c r="G120" i="8"/>
  <c r="X120" i="8"/>
  <c r="CN120" i="8"/>
  <c r="AW120" i="8"/>
  <c r="I120" i="8"/>
  <c r="H120" i="8"/>
  <c r="BE120" i="8"/>
  <c r="T120" i="8"/>
  <c r="BP120" i="8"/>
  <c r="AL120" i="8"/>
  <c r="M120" i="8"/>
  <c r="CG99" i="8"/>
  <c r="Y99" i="8"/>
  <c r="F99" i="8"/>
  <c r="K99" i="8"/>
  <c r="AB99" i="8"/>
  <c r="BD99" i="8"/>
  <c r="BK99" i="8"/>
  <c r="AC99" i="8"/>
  <c r="BZ99" i="8"/>
  <c r="X99" i="8"/>
  <c r="BU99" i="8"/>
  <c r="BX99" i="8"/>
  <c r="BV99" i="8"/>
  <c r="AT99" i="8"/>
  <c r="AJ99" i="8"/>
  <c r="BW99" i="8"/>
  <c r="AV99" i="8"/>
  <c r="W99" i="8"/>
  <c r="BO99" i="8"/>
  <c r="BT99" i="8"/>
  <c r="CF99" i="8"/>
  <c r="BY99" i="8"/>
  <c r="AQ99" i="8"/>
  <c r="AC100" i="8"/>
  <c r="BD100" i="8"/>
  <c r="BP100" i="8"/>
  <c r="AJ100" i="8"/>
  <c r="BL100" i="8"/>
  <c r="BU100" i="8"/>
  <c r="AL100" i="8"/>
  <c r="CC100" i="8"/>
  <c r="BF100" i="8"/>
  <c r="AT100" i="8"/>
  <c r="AE100" i="8"/>
  <c r="AY100" i="8"/>
  <c r="F100" i="8"/>
  <c r="AP100" i="8"/>
  <c r="CE100" i="8"/>
  <c r="BI100" i="8"/>
  <c r="BS100" i="8"/>
  <c r="I100" i="8"/>
  <c r="BC100" i="8"/>
  <c r="AU100" i="8"/>
  <c r="BX100" i="8"/>
  <c r="Q100" i="8"/>
  <c r="V100" i="8"/>
  <c r="AJ89" i="8"/>
  <c r="AP89" i="8"/>
  <c r="F89" i="8"/>
  <c r="BC89" i="8"/>
  <c r="AL89" i="8"/>
  <c r="AL129" i="8" s="1"/>
  <c r="BB89" i="8"/>
  <c r="BQ89" i="8"/>
  <c r="BI89" i="8"/>
  <c r="CH89" i="8"/>
  <c r="AK89" i="8"/>
  <c r="CJ89" i="8"/>
  <c r="K89" i="8"/>
  <c r="CB89" i="8"/>
  <c r="BS89" i="8"/>
  <c r="BA89" i="8"/>
  <c r="BN89" i="8"/>
  <c r="X89" i="8"/>
  <c r="U89" i="8"/>
  <c r="AM89" i="8"/>
  <c r="CK89" i="8"/>
  <c r="AW89" i="8"/>
  <c r="AN89" i="8"/>
  <c r="BI98" i="8"/>
  <c r="BO98" i="8"/>
  <c r="BP98" i="8"/>
  <c r="AH98" i="8"/>
  <c r="CM98" i="8"/>
  <c r="BG98" i="8"/>
  <c r="CC98" i="8"/>
  <c r="AL98" i="8"/>
  <c r="AT98" i="8"/>
  <c r="Q98" i="8"/>
  <c r="AJ98" i="8"/>
  <c r="BC98" i="8"/>
  <c r="BS98" i="8"/>
  <c r="BU98" i="8"/>
  <c r="BA98" i="8"/>
  <c r="N98" i="8"/>
  <c r="BY98" i="8"/>
  <c r="BT98" i="8"/>
  <c r="AO98" i="8"/>
  <c r="H98" i="8"/>
  <c r="AG98" i="8"/>
  <c r="BJ98" i="8"/>
  <c r="AV79" i="8"/>
  <c r="AQ79" i="8"/>
  <c r="AX79" i="8"/>
  <c r="BI79" i="8"/>
  <c r="Y79" i="8"/>
  <c r="BV79" i="8"/>
  <c r="CA79" i="8"/>
  <c r="BP90" i="8"/>
  <c r="I90" i="8"/>
  <c r="AE90" i="8"/>
  <c r="BL90" i="8"/>
  <c r="CK90" i="8"/>
  <c r="BK59" i="8"/>
  <c r="BF59" i="8"/>
  <c r="BH59" i="8"/>
  <c r="BZ59" i="8"/>
  <c r="AL59" i="8"/>
  <c r="Q59" i="8"/>
  <c r="AS59" i="8"/>
  <c r="AX59" i="8"/>
  <c r="AM59" i="8"/>
  <c r="AH59" i="8"/>
  <c r="CB59" i="8"/>
  <c r="L59" i="8"/>
  <c r="AW59" i="8"/>
  <c r="AV59" i="8"/>
  <c r="T59" i="8"/>
  <c r="AE59" i="8"/>
  <c r="CG59" i="8"/>
  <c r="BU59" i="8"/>
  <c r="BT59" i="8"/>
  <c r="BP59" i="8"/>
  <c r="U59" i="8"/>
  <c r="J59" i="8"/>
  <c r="E141" i="8"/>
  <c r="BG141" i="8"/>
  <c r="CO141" i="8"/>
  <c r="X141" i="8"/>
  <c r="W141" i="8"/>
  <c r="Z141" i="8"/>
  <c r="BX141" i="8"/>
  <c r="O141" i="8"/>
  <c r="BK141" i="8"/>
  <c r="CH141" i="8"/>
  <c r="BL141" i="8"/>
  <c r="AW141" i="8"/>
  <c r="CM141" i="8"/>
  <c r="M141" i="8"/>
  <c r="K141" i="8"/>
  <c r="AI141" i="8"/>
  <c r="BJ141" i="8"/>
  <c r="AG141" i="8"/>
  <c r="AE141" i="8"/>
  <c r="CN141" i="8"/>
  <c r="BW141" i="8"/>
  <c r="AF141" i="8"/>
  <c r="CG108" i="8"/>
  <c r="CA108" i="8"/>
  <c r="AL108" i="8"/>
  <c r="BX108" i="8"/>
  <c r="AC108" i="8"/>
  <c r="AU108" i="8"/>
  <c r="F108" i="8"/>
  <c r="Z108" i="8"/>
  <c r="AX108" i="8"/>
  <c r="J108" i="8"/>
  <c r="BL108" i="8"/>
  <c r="AD108" i="8"/>
  <c r="AF108" i="8"/>
  <c r="CC108" i="8"/>
  <c r="O108" i="8"/>
  <c r="BE108" i="8"/>
  <c r="H108" i="8"/>
  <c r="R108" i="8"/>
  <c r="AA108" i="8"/>
  <c r="BJ108" i="8"/>
  <c r="CI108" i="8"/>
  <c r="AB108" i="8"/>
  <c r="BG119" i="8"/>
  <c r="AA119" i="8"/>
  <c r="AN119" i="8"/>
  <c r="AS119" i="8"/>
  <c r="O119" i="8"/>
  <c r="AB119" i="8"/>
  <c r="AH119" i="8"/>
  <c r="CB119" i="8"/>
  <c r="K119" i="8"/>
  <c r="BK119" i="8"/>
  <c r="BF119" i="8"/>
  <c r="BZ119" i="8"/>
  <c r="J119" i="8"/>
  <c r="AU119" i="8"/>
  <c r="BS119" i="8"/>
  <c r="AO119" i="8"/>
  <c r="BO119" i="8"/>
  <c r="E119" i="8"/>
  <c r="CG119" i="8"/>
  <c r="N119" i="8"/>
  <c r="AE119" i="8"/>
  <c r="CN119" i="8"/>
  <c r="CN138" i="8"/>
  <c r="BZ138" i="8"/>
  <c r="Q138" i="8"/>
  <c r="CM138" i="8"/>
  <c r="CO138" i="8"/>
  <c r="BT138" i="8"/>
  <c r="V138" i="8"/>
  <c r="P138" i="8"/>
  <c r="AA138" i="8"/>
  <c r="AG138" i="8"/>
  <c r="Y138" i="8"/>
  <c r="W138" i="8"/>
  <c r="E138" i="8"/>
  <c r="BW138" i="8"/>
  <c r="AR138" i="8"/>
  <c r="BI138" i="8"/>
  <c r="AE138" i="8"/>
  <c r="AM138" i="8"/>
  <c r="H138" i="8"/>
  <c r="BK138" i="8"/>
  <c r="BJ138" i="8"/>
  <c r="AK138" i="8"/>
  <c r="CC139" i="8"/>
  <c r="BB139" i="8"/>
  <c r="BZ139" i="8"/>
  <c r="BC139" i="8"/>
  <c r="AD139" i="8"/>
  <c r="AC139" i="8"/>
  <c r="BW139" i="8"/>
  <c r="G139" i="8"/>
  <c r="AY139" i="8"/>
  <c r="AH139" i="8"/>
  <c r="CL139" i="8"/>
  <c r="CO139" i="8"/>
  <c r="BK139" i="8"/>
  <c r="AQ139" i="8"/>
  <c r="CI139" i="8"/>
  <c r="BI139" i="8"/>
  <c r="AJ139" i="8"/>
  <c r="BF139" i="8"/>
  <c r="CN139" i="8"/>
  <c r="BY139" i="8"/>
  <c r="CH139" i="8"/>
  <c r="AT139" i="8"/>
  <c r="CN110" i="8"/>
  <c r="BI110" i="8"/>
  <c r="K110" i="8"/>
  <c r="CL110" i="8"/>
  <c r="AM110" i="8"/>
  <c r="AZ110" i="8"/>
  <c r="AL110" i="8"/>
  <c r="CA110" i="8"/>
  <c r="AT110" i="8"/>
  <c r="BE110" i="8"/>
  <c r="CI110" i="8"/>
  <c r="AD110" i="8"/>
  <c r="AU110" i="8"/>
  <c r="AQ110" i="8"/>
  <c r="AG110" i="8"/>
  <c r="BD110" i="8"/>
  <c r="N110" i="8"/>
  <c r="CO110" i="8"/>
  <c r="BC110" i="8"/>
  <c r="BO110" i="8"/>
  <c r="BQ110" i="8"/>
  <c r="AV110" i="8"/>
  <c r="BQ70" i="8"/>
  <c r="AA70" i="8"/>
  <c r="BE70" i="8"/>
  <c r="I70" i="8"/>
  <c r="BX70" i="8"/>
  <c r="BA70" i="8"/>
  <c r="Z70" i="8"/>
  <c r="CL70" i="8"/>
  <c r="AB70" i="8"/>
  <c r="BT70" i="8"/>
  <c r="G70" i="8"/>
  <c r="BO70" i="8"/>
  <c r="AR70" i="8"/>
  <c r="AK70" i="8"/>
  <c r="BI70" i="8"/>
  <c r="V70" i="8"/>
  <c r="R70" i="8"/>
  <c r="CG70" i="8"/>
  <c r="CJ70" i="8"/>
  <c r="AT70" i="8"/>
  <c r="H70" i="8"/>
  <c r="BZ70" i="8"/>
  <c r="BC81" i="8"/>
  <c r="AZ81" i="8"/>
  <c r="AR81" i="8"/>
  <c r="CA81" i="8"/>
  <c r="AL81" i="8"/>
  <c r="J81" i="8"/>
  <c r="AA81" i="8"/>
  <c r="AH81" i="8"/>
  <c r="U81" i="8"/>
  <c r="BB81" i="8"/>
  <c r="N81" i="8"/>
  <c r="E81" i="8"/>
  <c r="W81" i="8"/>
  <c r="CH81" i="8"/>
  <c r="BW81" i="8"/>
  <c r="BX81" i="8"/>
  <c r="BR81" i="8"/>
  <c r="AW81" i="8"/>
  <c r="O81" i="8"/>
  <c r="BZ81" i="8"/>
  <c r="AE81" i="8"/>
  <c r="BM81" i="8"/>
  <c r="AT109" i="8"/>
  <c r="BY109" i="8"/>
  <c r="BX109" i="8"/>
  <c r="AJ109" i="8"/>
  <c r="BG109" i="8"/>
  <c r="BL109" i="8"/>
  <c r="BJ109" i="8"/>
  <c r="CO109" i="8"/>
  <c r="V109" i="8"/>
  <c r="BM109" i="8"/>
  <c r="CH109" i="8"/>
  <c r="BD109" i="8"/>
  <c r="AF109" i="8"/>
  <c r="L109" i="8"/>
  <c r="AG109" i="8"/>
  <c r="BZ109" i="8"/>
  <c r="X109" i="8"/>
  <c r="G109" i="8"/>
  <c r="AS109" i="8"/>
  <c r="J109" i="8"/>
  <c r="BN109" i="8"/>
  <c r="M109" i="8"/>
  <c r="BU88" i="8"/>
  <c r="BX88" i="8"/>
  <c r="CB88" i="8"/>
  <c r="BL88" i="8"/>
  <c r="AK88" i="8"/>
  <c r="E88" i="8"/>
  <c r="AB88" i="8"/>
  <c r="AQ88" i="8"/>
  <c r="BF88" i="8"/>
  <c r="AR88" i="8"/>
  <c r="BB88" i="8"/>
  <c r="AX88" i="8"/>
  <c r="AZ88" i="8"/>
  <c r="AL88" i="8"/>
  <c r="CJ88" i="8"/>
  <c r="BQ88" i="8"/>
  <c r="S88" i="8"/>
  <c r="AD88" i="8"/>
  <c r="P88" i="8"/>
  <c r="Q88" i="8"/>
  <c r="O88" i="8"/>
  <c r="M88" i="8"/>
  <c r="BU140" i="8"/>
  <c r="M140" i="8"/>
  <c r="BN140" i="8"/>
  <c r="CB140" i="8"/>
  <c r="F140" i="8"/>
  <c r="CD140" i="8"/>
  <c r="BW140" i="8"/>
  <c r="CA140" i="8"/>
  <c r="AP140" i="8"/>
  <c r="AB140" i="8"/>
  <c r="W140" i="8"/>
  <c r="AZ140" i="8"/>
  <c r="AR140" i="8"/>
  <c r="BG140" i="8"/>
  <c r="O140" i="8"/>
  <c r="BY140" i="8"/>
  <c r="BK140" i="8"/>
  <c r="G140" i="8"/>
  <c r="BQ140" i="8"/>
  <c r="CH140" i="8"/>
  <c r="BI140" i="8"/>
  <c r="P140" i="8"/>
  <c r="Y140" i="8"/>
  <c r="O120" i="8"/>
  <c r="BX120" i="8"/>
  <c r="AN120" i="8"/>
  <c r="AR120" i="8"/>
  <c r="J120" i="8"/>
  <c r="BS120" i="8"/>
  <c r="BL120" i="8"/>
  <c r="BO120" i="8"/>
  <c r="CF120" i="8"/>
  <c r="BZ120" i="8"/>
  <c r="BH120" i="8"/>
  <c r="AJ120" i="8"/>
  <c r="AA120" i="8"/>
  <c r="V120" i="8"/>
  <c r="CI120" i="8"/>
  <c r="CE120" i="8"/>
  <c r="BU120" i="8"/>
  <c r="E120" i="8"/>
  <c r="AU120" i="8"/>
  <c r="Z120" i="8"/>
  <c r="AO120" i="8"/>
  <c r="CM120" i="8"/>
  <c r="AZ99" i="8"/>
  <c r="N99" i="8"/>
  <c r="S99" i="8"/>
  <c r="AA99" i="8"/>
  <c r="AI99" i="8"/>
  <c r="R99" i="8"/>
  <c r="AS99" i="8"/>
  <c r="BF99" i="8"/>
  <c r="AE99" i="8"/>
  <c r="CE99" i="8"/>
  <c r="M99" i="8"/>
  <c r="CA99" i="8"/>
  <c r="Z99" i="8"/>
  <c r="BA99" i="8"/>
  <c r="AN99" i="8"/>
  <c r="CL99" i="8"/>
  <c r="CM99" i="8"/>
  <c r="AW99" i="8"/>
  <c r="I99" i="8"/>
  <c r="AM99" i="8"/>
  <c r="BI99" i="8"/>
  <c r="CK99" i="8"/>
  <c r="T100" i="8"/>
  <c r="BT100" i="8"/>
  <c r="CL100" i="8"/>
  <c r="CO100" i="8"/>
  <c r="AF100" i="8"/>
  <c r="X100" i="8"/>
  <c r="BW100" i="8"/>
  <c r="AD100" i="8"/>
  <c r="BH100" i="8"/>
  <c r="CF100" i="8"/>
  <c r="CG100" i="8"/>
  <c r="AM100" i="8"/>
  <c r="BE100" i="8"/>
  <c r="AH100" i="8"/>
  <c r="CI100" i="8"/>
  <c r="AV100" i="8"/>
  <c r="AB100" i="8"/>
  <c r="AZ100" i="8"/>
  <c r="G100" i="8"/>
  <c r="O100" i="8"/>
  <c r="BM100" i="8"/>
  <c r="BO100" i="8"/>
  <c r="W89" i="8"/>
  <c r="BH89" i="8"/>
  <c r="BH129" i="8" s="1"/>
  <c r="BW89" i="8"/>
  <c r="BE89" i="8"/>
  <c r="AO89" i="8"/>
  <c r="J89" i="8"/>
  <c r="BR89" i="8"/>
  <c r="S89" i="8"/>
  <c r="AX89" i="8"/>
  <c r="BD89" i="8"/>
  <c r="BG89" i="8"/>
  <c r="AI89" i="8"/>
  <c r="CC89" i="8"/>
  <c r="CE89" i="8"/>
  <c r="CE129" i="8" s="1"/>
  <c r="CN89" i="8"/>
  <c r="CF89" i="8"/>
  <c r="BF89" i="8"/>
  <c r="AE89" i="8"/>
  <c r="Q89" i="8"/>
  <c r="BP89" i="8"/>
  <c r="M89" i="8"/>
  <c r="AG89" i="8"/>
  <c r="I89" i="8"/>
  <c r="P98" i="8"/>
  <c r="AA98" i="8"/>
  <c r="AN98" i="8"/>
  <c r="BV98" i="8"/>
  <c r="BK98" i="8"/>
  <c r="BZ98" i="8"/>
  <c r="AP98" i="8"/>
  <c r="J98" i="8"/>
  <c r="BN98" i="8"/>
  <c r="AU98" i="8"/>
  <c r="BM98" i="8"/>
  <c r="AD98" i="8"/>
  <c r="BF98" i="8"/>
  <c r="AB98" i="8"/>
  <c r="CI98" i="8"/>
  <c r="AI98" i="8"/>
  <c r="AY98" i="8"/>
  <c r="BE98" i="8"/>
  <c r="CE98" i="8"/>
  <c r="L98" i="8"/>
  <c r="T98" i="8"/>
  <c r="AC98" i="8"/>
  <c r="CB79" i="8"/>
  <c r="BR79" i="8"/>
  <c r="BN79" i="8"/>
  <c r="CH79" i="8"/>
  <c r="AC79" i="8"/>
  <c r="CL79" i="8"/>
  <c r="J79" i="8"/>
  <c r="BT90" i="8"/>
  <c r="BD90" i="8"/>
  <c r="X90" i="8"/>
  <c r="Z90" i="8"/>
  <c r="CL90" i="8"/>
  <c r="AR59" i="8"/>
  <c r="I59" i="8"/>
  <c r="BN59" i="8"/>
  <c r="BE59" i="8"/>
  <c r="BD59" i="8"/>
  <c r="BV59" i="8"/>
  <c r="CN59" i="8"/>
  <c r="AA59" i="8"/>
  <c r="AK59" i="8"/>
  <c r="K59" i="8"/>
  <c r="BG59" i="8"/>
  <c r="BW59" i="8"/>
  <c r="AJ59" i="8"/>
  <c r="BQ59" i="8"/>
  <c r="AP59" i="8"/>
  <c r="BA59" i="8"/>
  <c r="CE59" i="8"/>
  <c r="BX59" i="8"/>
  <c r="AD59" i="8"/>
  <c r="H59" i="8"/>
  <c r="Y59" i="8"/>
  <c r="AG59" i="8"/>
  <c r="T141" i="8"/>
  <c r="BO141" i="8"/>
  <c r="CJ141" i="8"/>
  <c r="BA141" i="8"/>
  <c r="V141" i="8"/>
  <c r="CI141" i="8"/>
  <c r="BE141" i="8"/>
  <c r="BU141" i="8"/>
  <c r="AJ141" i="8"/>
  <c r="AN141" i="8"/>
  <c r="AL141" i="8"/>
  <c r="R141" i="8"/>
  <c r="BV141" i="8"/>
  <c r="AX141" i="8"/>
  <c r="AP141" i="8"/>
  <c r="CD141" i="8"/>
  <c r="J141" i="8"/>
  <c r="BT141" i="8"/>
  <c r="BS141" i="8"/>
  <c r="Y141" i="8"/>
  <c r="AM141" i="8"/>
  <c r="N141" i="8"/>
  <c r="BI108" i="8"/>
  <c r="Q108" i="8"/>
  <c r="K108" i="8"/>
  <c r="CJ108" i="8"/>
  <c r="BY108" i="8"/>
  <c r="AT108" i="8"/>
  <c r="P108" i="8"/>
  <c r="AY108" i="8"/>
  <c r="AN108" i="8"/>
  <c r="CH108" i="8"/>
  <c r="CE108" i="8"/>
  <c r="BW108" i="8"/>
  <c r="AO108" i="8"/>
  <c r="E108" i="8"/>
  <c r="U108" i="8"/>
  <c r="AQ108" i="8"/>
  <c r="AG108" i="8"/>
  <c r="I108" i="8"/>
  <c r="CO108" i="8"/>
  <c r="CL108" i="8"/>
  <c r="BA108" i="8"/>
  <c r="BQ108" i="8"/>
  <c r="T108" i="8"/>
  <c r="CI119" i="8"/>
  <c r="BT119" i="8"/>
  <c r="T119" i="8"/>
  <c r="AI119" i="8"/>
  <c r="Z119" i="8"/>
  <c r="CJ119" i="8"/>
  <c r="P119" i="8"/>
  <c r="CF119" i="8"/>
  <c r="CO119" i="8"/>
  <c r="S119" i="8"/>
  <c r="X119" i="8"/>
  <c r="AQ119" i="8"/>
  <c r="BB119" i="8"/>
  <c r="BX119" i="8"/>
  <c r="U119" i="8"/>
  <c r="BD119" i="8"/>
  <c r="AG119" i="8"/>
  <c r="BP119" i="8"/>
  <c r="BC119" i="8"/>
  <c r="AW119" i="8"/>
  <c r="W119" i="8"/>
  <c r="AM119" i="8"/>
  <c r="BE138" i="8"/>
  <c r="Z138" i="8"/>
  <c r="AW138" i="8"/>
  <c r="BM138" i="8"/>
  <c r="AJ138" i="8"/>
  <c r="AL138" i="8"/>
  <c r="BA138" i="8"/>
  <c r="CB138" i="8"/>
  <c r="BC138" i="8"/>
  <c r="J138" i="8"/>
  <c r="AD138" i="8"/>
  <c r="AZ138" i="8"/>
  <c r="AI138" i="8"/>
  <c r="O138" i="8"/>
  <c r="AQ138" i="8"/>
  <c r="BD138" i="8"/>
  <c r="BX138" i="8"/>
  <c r="CK138" i="8"/>
  <c r="L138" i="8"/>
  <c r="BF138" i="8"/>
  <c r="CJ138" i="8"/>
  <c r="AX138" i="8"/>
  <c r="G138" i="8"/>
  <c r="CJ139" i="8"/>
  <c r="BP139" i="8"/>
  <c r="AP139" i="8"/>
  <c r="CA139" i="8"/>
  <c r="BR139" i="8"/>
  <c r="P139" i="8"/>
  <c r="AU139" i="8"/>
  <c r="AN139" i="8"/>
  <c r="AE139" i="8"/>
  <c r="BA139" i="8"/>
  <c r="AM139" i="8"/>
  <c r="CD139" i="8"/>
  <c r="X139" i="8"/>
  <c r="BG139" i="8"/>
  <c r="F139" i="8"/>
  <c r="BX139" i="8"/>
  <c r="I139" i="8"/>
  <c r="CM139" i="8"/>
  <c r="T139" i="8"/>
  <c r="BU139" i="8"/>
  <c r="AV139" i="8"/>
  <c r="R139" i="8"/>
  <c r="I110" i="8"/>
  <c r="E110" i="8"/>
  <c r="AB110" i="8"/>
  <c r="BJ110" i="8"/>
  <c r="CK110" i="8"/>
  <c r="CB110" i="8"/>
  <c r="BH110" i="8"/>
  <c r="BM110" i="8"/>
  <c r="BR110" i="8"/>
  <c r="T110" i="8"/>
  <c r="O110" i="8"/>
  <c r="BY110" i="8"/>
  <c r="BT110" i="8"/>
  <c r="AJ110" i="8"/>
  <c r="L110" i="8"/>
  <c r="M110" i="8"/>
  <c r="S110" i="8"/>
  <c r="CJ110" i="8"/>
  <c r="AF110" i="8"/>
  <c r="P110" i="8"/>
  <c r="V110" i="8"/>
  <c r="BP110" i="8"/>
  <c r="BK110" i="8"/>
  <c r="BV70" i="8"/>
  <c r="E70" i="8"/>
  <c r="X70" i="8"/>
  <c r="AG70" i="8"/>
  <c r="CI70" i="8"/>
  <c r="BK70" i="8"/>
  <c r="BS70" i="8"/>
  <c r="AI70" i="8"/>
  <c r="CK70" i="8"/>
  <c r="AZ70" i="8"/>
  <c r="Q70" i="8"/>
  <c r="AY70" i="8"/>
  <c r="BW70" i="8"/>
  <c r="AV70" i="8"/>
  <c r="BC70" i="8"/>
  <c r="BJ70" i="8"/>
  <c r="AC70" i="8"/>
  <c r="BU70" i="8"/>
  <c r="CF70" i="8"/>
  <c r="AL70" i="8"/>
  <c r="AE70" i="8"/>
  <c r="U70" i="8"/>
  <c r="CE81" i="8"/>
  <c r="R81" i="8"/>
  <c r="BN81" i="8"/>
  <c r="BK81" i="8"/>
  <c r="AI81" i="8"/>
  <c r="AV81" i="8"/>
  <c r="AB81" i="8"/>
  <c r="Q81" i="8"/>
  <c r="X81" i="8"/>
  <c r="CI81" i="8"/>
  <c r="BO81" i="8"/>
  <c r="AN81" i="8"/>
  <c r="M81" i="8"/>
  <c r="CC81" i="8"/>
  <c r="H81" i="8"/>
  <c r="P81" i="8"/>
  <c r="CJ81" i="8"/>
  <c r="BU81" i="8"/>
  <c r="BL81" i="8"/>
  <c r="CF81" i="8"/>
  <c r="BI81" i="8"/>
  <c r="BA81" i="8"/>
  <c r="R109" i="8"/>
  <c r="BQ109" i="8"/>
  <c r="U109" i="8"/>
  <c r="BS109" i="8"/>
  <c r="S109" i="8"/>
  <c r="CK109" i="8"/>
  <c r="K109" i="8"/>
  <c r="AO109" i="8"/>
  <c r="Y109" i="8"/>
  <c r="CD109" i="8"/>
  <c r="BR109" i="8"/>
  <c r="BW109" i="8"/>
  <c r="AV109" i="8"/>
  <c r="BA109" i="8"/>
  <c r="CI109" i="8"/>
  <c r="BV109" i="8"/>
  <c r="AN109" i="8"/>
  <c r="BF109" i="8"/>
  <c r="W109" i="8"/>
  <c r="CE109" i="8"/>
  <c r="AZ109" i="8"/>
  <c r="CN109" i="8"/>
  <c r="E109" i="8"/>
  <c r="AE88" i="8"/>
  <c r="BN88" i="8"/>
  <c r="J88" i="8"/>
  <c r="BA88" i="8"/>
  <c r="F88" i="8"/>
  <c r="K88" i="8"/>
  <c r="T88" i="8"/>
  <c r="BE88" i="8"/>
  <c r="AY88" i="8"/>
  <c r="CE88" i="8"/>
  <c r="BR88" i="8"/>
  <c r="AM88" i="8"/>
  <c r="BS88" i="8"/>
  <c r="AW88" i="8"/>
  <c r="BG88" i="8"/>
  <c r="BG128" i="8" s="1"/>
  <c r="BD88" i="8"/>
  <c r="AG88" i="8"/>
  <c r="CC88" i="8"/>
  <c r="CF88" i="8"/>
  <c r="BZ88" i="8"/>
  <c r="BV88" i="8"/>
  <c r="BM88" i="8"/>
  <c r="X140" i="8"/>
  <c r="AK140" i="8"/>
  <c r="I140" i="8"/>
  <c r="AV140" i="8"/>
  <c r="CG140" i="8"/>
  <c r="BL140" i="8"/>
  <c r="CN140" i="8"/>
  <c r="AC140" i="8"/>
  <c r="AU140" i="8"/>
  <c r="CE140" i="8"/>
  <c r="AT140" i="8"/>
  <c r="V140" i="8"/>
  <c r="AX140" i="8"/>
  <c r="AA140" i="8"/>
  <c r="S140" i="8"/>
  <c r="AW140" i="8"/>
  <c r="AM140" i="8"/>
  <c r="BJ140" i="8"/>
  <c r="AI140" i="8"/>
  <c r="CO140" i="8"/>
  <c r="AD140" i="8"/>
  <c r="AL140" i="8"/>
  <c r="AZ120" i="8"/>
  <c r="BM120" i="8"/>
  <c r="K120" i="8"/>
  <c r="Y120" i="8"/>
  <c r="F120" i="8"/>
  <c r="BC120" i="8"/>
  <c r="BN120" i="8"/>
  <c r="W120" i="8"/>
  <c r="BW120" i="8"/>
  <c r="AM120" i="8"/>
  <c r="P120" i="8"/>
  <c r="AX120" i="8"/>
  <c r="BY120" i="8"/>
  <c r="R120" i="8"/>
  <c r="AK120" i="8"/>
  <c r="AH120" i="8"/>
  <c r="CD120" i="8"/>
  <c r="L120" i="8"/>
  <c r="CK120" i="8"/>
  <c r="AG120" i="8"/>
  <c r="BB120" i="8"/>
  <c r="AS120" i="8"/>
  <c r="BG120" i="8"/>
  <c r="O99" i="8"/>
  <c r="L99" i="8"/>
  <c r="BG99" i="8"/>
  <c r="CD99" i="8"/>
  <c r="P99" i="8"/>
  <c r="CI99" i="8"/>
  <c r="CB99" i="8"/>
  <c r="CO99" i="8"/>
  <c r="U99" i="8"/>
  <c r="AF99" i="8"/>
  <c r="H99" i="8"/>
  <c r="BC99" i="8"/>
  <c r="AR99" i="8"/>
  <c r="E99" i="8"/>
  <c r="AP99" i="8"/>
  <c r="G99" i="8"/>
  <c r="AK99" i="8"/>
  <c r="AG99" i="8"/>
  <c r="J99" i="8"/>
  <c r="BQ99" i="8"/>
  <c r="BM99" i="8"/>
  <c r="AH99" i="8"/>
  <c r="CN100" i="8"/>
  <c r="H100" i="8"/>
  <c r="BY100" i="8"/>
  <c r="BA100" i="8"/>
  <c r="BZ100" i="8"/>
  <c r="BG100" i="8"/>
  <c r="E100" i="8"/>
  <c r="W100" i="8"/>
  <c r="J100" i="8"/>
  <c r="CB100" i="8"/>
  <c r="CJ100" i="8"/>
  <c r="CM100" i="8"/>
  <c r="BQ100" i="8"/>
  <c r="BN100" i="8"/>
  <c r="Y100" i="8"/>
  <c r="AW100" i="8"/>
  <c r="L100" i="8"/>
  <c r="AK100" i="8"/>
  <c r="CA100" i="8"/>
  <c r="AA100" i="8"/>
  <c r="AO100" i="8"/>
  <c r="N100" i="8"/>
  <c r="BO89" i="8"/>
  <c r="AU89" i="8"/>
  <c r="Y89" i="8"/>
  <c r="Z89" i="8"/>
  <c r="BT89" i="8"/>
  <c r="AB89" i="8"/>
  <c r="T89" i="8"/>
  <c r="CI89" i="8"/>
  <c r="AD89" i="8"/>
  <c r="AQ89" i="8"/>
  <c r="AQ129" i="8" s="1"/>
  <c r="AH89" i="8"/>
  <c r="G89" i="8"/>
  <c r="BU89" i="8"/>
  <c r="BJ89" i="8"/>
  <c r="N89" i="8"/>
  <c r="V89" i="8"/>
  <c r="AA89" i="8"/>
  <c r="P89" i="8"/>
  <c r="AT89" i="8"/>
  <c r="AF89" i="8"/>
  <c r="AR89" i="8"/>
  <c r="CM89" i="8"/>
  <c r="U98" i="8"/>
  <c r="AW98" i="8"/>
  <c r="CL98" i="8"/>
  <c r="AK98" i="8"/>
  <c r="AX98" i="8"/>
  <c r="M98" i="8"/>
  <c r="BW98" i="8"/>
  <c r="CA98" i="8"/>
  <c r="AV98" i="8"/>
  <c r="O98" i="8"/>
  <c r="K98" i="8"/>
  <c r="AE98" i="8"/>
  <c r="I98" i="8"/>
  <c r="AM98" i="8"/>
  <c r="W98" i="8"/>
  <c r="BD98" i="8"/>
  <c r="Y98" i="8"/>
  <c r="CD98" i="8"/>
  <c r="CF98" i="8"/>
  <c r="R98" i="8"/>
  <c r="BB98" i="8"/>
  <c r="CG98" i="8"/>
  <c r="AY79" i="8"/>
  <c r="AH79" i="8"/>
  <c r="BX79" i="8"/>
  <c r="Z79" i="8"/>
  <c r="BL79" i="8"/>
  <c r="AI79" i="8"/>
  <c r="AI129" i="8" s="1"/>
  <c r="AA79" i="8"/>
  <c r="CF79" i="8"/>
  <c r="BD79" i="8"/>
  <c r="CC79" i="8"/>
  <c r="BS79" i="8"/>
  <c r="AW79" i="8"/>
  <c r="BT79" i="8"/>
  <c r="AN79" i="8"/>
  <c r="BF79" i="8"/>
  <c r="CN79" i="8"/>
  <c r="AD79" i="8"/>
  <c r="X79" i="8"/>
  <c r="BG79" i="8"/>
  <c r="AO79" i="8"/>
  <c r="BM79" i="8"/>
  <c r="BM78" i="8"/>
  <c r="BM128" i="8" s="1"/>
  <c r="AD78" i="8"/>
  <c r="BZ78" i="8"/>
  <c r="BC78" i="8"/>
  <c r="L78" i="8"/>
  <c r="CC78" i="8"/>
  <c r="BY78" i="8"/>
  <c r="BY128" i="8" s="1"/>
  <c r="BX78" i="8"/>
  <c r="BX128" i="8" s="1"/>
  <c r="AP78" i="8"/>
  <c r="AP128" i="8" s="1"/>
  <c r="Y78" i="8"/>
  <c r="P78" i="8"/>
  <c r="P128" i="8" s="1"/>
  <c r="BG78" i="8"/>
  <c r="AV78" i="8"/>
  <c r="AV128" i="8" s="1"/>
  <c r="AH78" i="8"/>
  <c r="AS78" i="8"/>
  <c r="AF78" i="8"/>
  <c r="AF128" i="8" s="1"/>
  <c r="CJ78" i="8"/>
  <c r="BV78" i="8"/>
  <c r="CD78" i="8"/>
  <c r="CD128" i="8" s="1"/>
  <c r="R78" i="8"/>
  <c r="AE78" i="8"/>
  <c r="CM78" i="8"/>
  <c r="BT69" i="8"/>
  <c r="CC69" i="8"/>
  <c r="CJ69" i="8"/>
  <c r="BW69" i="8"/>
  <c r="BF69" i="8"/>
  <c r="BU69" i="8"/>
  <c r="H69" i="8"/>
  <c r="BH69" i="8"/>
  <c r="S69" i="8"/>
  <c r="U69" i="8"/>
  <c r="AT69" i="8"/>
  <c r="W69" i="8"/>
  <c r="M69" i="8"/>
  <c r="AX69" i="8"/>
  <c r="CD69" i="8"/>
  <c r="AQ69" i="8"/>
  <c r="BE69" i="8"/>
  <c r="CI69" i="8"/>
  <c r="BD69" i="8"/>
  <c r="AL69" i="8"/>
  <c r="V69" i="8"/>
  <c r="CH69" i="8"/>
  <c r="AT91" i="8"/>
  <c r="AT131" i="8" s="1"/>
  <c r="AO91" i="8"/>
  <c r="CK91" i="8"/>
  <c r="BJ91" i="8"/>
  <c r="G91" i="8"/>
  <c r="G131" i="8" s="1"/>
  <c r="BR91" i="8"/>
  <c r="X91" i="8"/>
  <c r="X131" i="8" s="1"/>
  <c r="K91" i="8"/>
  <c r="BP91" i="8"/>
  <c r="BP131" i="8" s="1"/>
  <c r="CE91" i="8"/>
  <c r="CE131" i="8" s="1"/>
  <c r="Y91" i="8"/>
  <c r="Q91" i="8"/>
  <c r="AX91" i="8"/>
  <c r="W91" i="8"/>
  <c r="BF91" i="8"/>
  <c r="AC91" i="8"/>
  <c r="AC131" i="8" s="1"/>
  <c r="AM91" i="8"/>
  <c r="AM131" i="8" s="1"/>
  <c r="CJ91" i="8"/>
  <c r="CO91" i="8"/>
  <c r="CO131" i="8" s="1"/>
  <c r="AU91" i="8"/>
  <c r="AU131" i="8" s="1"/>
  <c r="AK91" i="8"/>
  <c r="AK131" i="8" s="1"/>
  <c r="BN91" i="8"/>
  <c r="BY57" i="8"/>
  <c r="BT57" i="8"/>
  <c r="X57" i="8"/>
  <c r="BS57" i="8"/>
  <c r="Q57" i="8"/>
  <c r="AU57" i="8"/>
  <c r="W57" i="8"/>
  <c r="BG57" i="8"/>
  <c r="H57" i="8"/>
  <c r="CL57" i="8"/>
  <c r="E57" i="8"/>
  <c r="AR57" i="8"/>
  <c r="BD57" i="8"/>
  <c r="J57" i="8"/>
  <c r="AP57" i="8"/>
  <c r="BQ57" i="8"/>
  <c r="AD57" i="8"/>
  <c r="AS57" i="8"/>
  <c r="CC57" i="8"/>
  <c r="BR57" i="8"/>
  <c r="CB57" i="8"/>
  <c r="BN57" i="8"/>
  <c r="AD80" i="8"/>
  <c r="AD130" i="8" s="1"/>
  <c r="CO80" i="8"/>
  <c r="CH80" i="8"/>
  <c r="CH130" i="8" s="1"/>
  <c r="AB80" i="8"/>
  <c r="AB130" i="8" s="1"/>
  <c r="AX80" i="8"/>
  <c r="G80" i="8"/>
  <c r="AQ80" i="8"/>
  <c r="AQ130" i="8" s="1"/>
  <c r="AM80" i="8"/>
  <c r="CF80" i="8"/>
  <c r="CF130" i="8" s="1"/>
  <c r="S80" i="8"/>
  <c r="CI80" i="8"/>
  <c r="O80" i="8"/>
  <c r="F80" i="8"/>
  <c r="L80" i="8"/>
  <c r="AW80" i="8"/>
  <c r="CG80" i="8"/>
  <c r="I80" i="8"/>
  <c r="BT80" i="8"/>
  <c r="BR80" i="8"/>
  <c r="BB80" i="8"/>
  <c r="X80" i="8"/>
  <c r="BD80" i="8"/>
  <c r="CC121" i="8"/>
  <c r="CD121" i="8"/>
  <c r="Q121" i="8"/>
  <c r="BN121" i="8"/>
  <c r="AN121" i="8"/>
  <c r="H121" i="8"/>
  <c r="N121" i="8"/>
  <c r="AR121" i="8"/>
  <c r="CG121" i="8"/>
  <c r="M121" i="8"/>
  <c r="BV121" i="8"/>
  <c r="U121" i="8"/>
  <c r="W121" i="8"/>
  <c r="T121" i="8"/>
  <c r="AE121" i="8"/>
  <c r="BQ121" i="8"/>
  <c r="BC121" i="8"/>
  <c r="X121" i="8"/>
  <c r="AV121" i="8"/>
  <c r="AO121" i="8"/>
  <c r="BR121" i="8"/>
  <c r="BP121" i="8"/>
  <c r="BG118" i="8"/>
  <c r="AT118" i="8"/>
  <c r="AI118" i="8"/>
  <c r="Q118" i="8"/>
  <c r="R118" i="8"/>
  <c r="CJ118" i="8"/>
  <c r="AJ118" i="8"/>
  <c r="BA118" i="8"/>
  <c r="BN118" i="8"/>
  <c r="BK118" i="8"/>
  <c r="BZ118" i="8"/>
  <c r="BJ118" i="8"/>
  <c r="CH118" i="8"/>
  <c r="AA118" i="8"/>
  <c r="Z118" i="8"/>
  <c r="AL118" i="8"/>
  <c r="CC118" i="8"/>
  <c r="BE118" i="8"/>
  <c r="CL118" i="8"/>
  <c r="BO118" i="8"/>
  <c r="O118" i="8"/>
  <c r="BF118" i="8"/>
  <c r="L58" i="8"/>
  <c r="J58" i="8"/>
  <c r="BP58" i="8"/>
  <c r="Y58" i="8"/>
  <c r="AW58" i="8"/>
  <c r="CF58" i="8"/>
  <c r="CE58" i="8"/>
  <c r="Z58" i="8"/>
  <c r="S58" i="8"/>
  <c r="AZ58" i="8"/>
  <c r="AX58" i="8"/>
  <c r="BL58" i="8"/>
  <c r="BF58" i="8"/>
  <c r="BZ58" i="8"/>
  <c r="BE58" i="8"/>
  <c r="AG58" i="8"/>
  <c r="E58" i="8"/>
  <c r="CB58" i="8"/>
  <c r="BO58" i="8"/>
  <c r="R58" i="8"/>
  <c r="BH58" i="8"/>
  <c r="AN58" i="8"/>
  <c r="BO111" i="8"/>
  <c r="F111" i="8"/>
  <c r="AH111" i="8"/>
  <c r="S111" i="8"/>
  <c r="CG111" i="8"/>
  <c r="AC111" i="8"/>
  <c r="AM111" i="8"/>
  <c r="AS111" i="8"/>
  <c r="AE111" i="8"/>
  <c r="CK111" i="8"/>
  <c r="AP111" i="8"/>
  <c r="AG111" i="8"/>
  <c r="AT111" i="8"/>
  <c r="AW111" i="8"/>
  <c r="Q111" i="8"/>
  <c r="BI111" i="8"/>
  <c r="AB111" i="8"/>
  <c r="CD111" i="8"/>
  <c r="BL111" i="8"/>
  <c r="BN111" i="8"/>
  <c r="BP111" i="8"/>
  <c r="CB111" i="8"/>
  <c r="BI60" i="8"/>
  <c r="CJ60" i="8"/>
  <c r="AL60" i="8"/>
  <c r="BN60" i="8"/>
  <c r="AJ60" i="8"/>
  <c r="BV60" i="8"/>
  <c r="BZ60" i="8"/>
  <c r="BW60" i="8"/>
  <c r="CF60" i="8"/>
  <c r="AF60" i="8"/>
  <c r="V60" i="8"/>
  <c r="AO60" i="8"/>
  <c r="BB60" i="8"/>
  <c r="BG60" i="8"/>
  <c r="E60" i="8"/>
  <c r="Y60" i="8"/>
  <c r="W60" i="8"/>
  <c r="BP60" i="8"/>
  <c r="CB60" i="8"/>
  <c r="AH60" i="8"/>
  <c r="L60" i="8"/>
  <c r="CK60" i="8"/>
  <c r="AX68" i="8"/>
  <c r="BQ68" i="8"/>
  <c r="CJ68" i="8"/>
  <c r="CB68" i="8"/>
  <c r="BG68" i="8"/>
  <c r="V68" i="8"/>
  <c r="N68" i="8"/>
  <c r="X68" i="8"/>
  <c r="W68" i="8"/>
  <c r="BZ68" i="8"/>
  <c r="BU68" i="8"/>
  <c r="CM68" i="8"/>
  <c r="BX68" i="8"/>
  <c r="CA68" i="8"/>
  <c r="CC68" i="8"/>
  <c r="CE68" i="8"/>
  <c r="L68" i="8"/>
  <c r="Y68" i="8"/>
  <c r="CO68" i="8"/>
  <c r="BB68" i="8"/>
  <c r="BR68" i="8"/>
  <c r="R68" i="8"/>
  <c r="V79" i="8"/>
  <c r="BK79" i="8"/>
  <c r="L79" i="8"/>
  <c r="BE79" i="8"/>
  <c r="S79" i="8"/>
  <c r="U79" i="8"/>
  <c r="CD79" i="8"/>
  <c r="CD129" i="8" s="1"/>
  <c r="BA79" i="8"/>
  <c r="BO79" i="8"/>
  <c r="BO129" i="8" s="1"/>
  <c r="CJ79" i="8"/>
  <c r="W79" i="8"/>
  <c r="BB79" i="8"/>
  <c r="I79" i="8"/>
  <c r="M79" i="8"/>
  <c r="G79" i="8"/>
  <c r="G129" i="8" s="1"/>
  <c r="AE79" i="8"/>
  <c r="AS79" i="8"/>
  <c r="AS129" i="8" s="1"/>
  <c r="BJ78" i="8"/>
  <c r="BD78" i="8"/>
  <c r="BD128" i="8" s="1"/>
  <c r="I78" i="8"/>
  <c r="BR78" i="8"/>
  <c r="AL78" i="8"/>
  <c r="O78" i="8"/>
  <c r="AJ78" i="8"/>
  <c r="BH78" i="8"/>
  <c r="AI78" i="8"/>
  <c r="BE78" i="8"/>
  <c r="BB78" i="8"/>
  <c r="CF78" i="8"/>
  <c r="CF128" i="8" s="1"/>
  <c r="AR78" i="8"/>
  <c r="CO78" i="8"/>
  <c r="BI78" i="8"/>
  <c r="CH78" i="8"/>
  <c r="CA78" i="8"/>
  <c r="AB78" i="8"/>
  <c r="BF78" i="8"/>
  <c r="G78" i="8"/>
  <c r="G128" i="8" s="1"/>
  <c r="BK78" i="8"/>
  <c r="CK78" i="8"/>
  <c r="CK128" i="8" s="1"/>
  <c r="AI69" i="8"/>
  <c r="AB69" i="8"/>
  <c r="AO69" i="8"/>
  <c r="AE69" i="8"/>
  <c r="AS69" i="8"/>
  <c r="BC69" i="8"/>
  <c r="R69" i="8"/>
  <c r="CB69" i="8"/>
  <c r="BK69" i="8"/>
  <c r="BB69" i="8"/>
  <c r="CN69" i="8"/>
  <c r="X69" i="8"/>
  <c r="CE69" i="8"/>
  <c r="AA69" i="8"/>
  <c r="F69" i="8"/>
  <c r="Q69" i="8"/>
  <c r="O69" i="8"/>
  <c r="BY69" i="8"/>
  <c r="AF69" i="8"/>
  <c r="AD69" i="8"/>
  <c r="AM69" i="8"/>
  <c r="BA69" i="8"/>
  <c r="BL69" i="8"/>
  <c r="CA91" i="8"/>
  <c r="BB91" i="8"/>
  <c r="T91" i="8"/>
  <c r="T131" i="8" s="1"/>
  <c r="CC91" i="8"/>
  <c r="H91" i="8"/>
  <c r="H131" i="8" s="1"/>
  <c r="M91" i="8"/>
  <c r="M131" i="8" s="1"/>
  <c r="F91" i="8"/>
  <c r="CH91" i="8"/>
  <c r="CH131" i="8" s="1"/>
  <c r="AQ91" i="8"/>
  <c r="AQ131" i="8" s="1"/>
  <c r="Z91" i="8"/>
  <c r="CL91" i="8"/>
  <c r="BH91" i="8"/>
  <c r="BH131" i="8" s="1"/>
  <c r="AG91" i="8"/>
  <c r="AG131" i="8" s="1"/>
  <c r="BM91" i="8"/>
  <c r="AN91" i="8"/>
  <c r="AN131" i="8" s="1"/>
  <c r="AD91" i="8"/>
  <c r="BC91" i="8"/>
  <c r="CI91" i="8"/>
  <c r="AH91" i="8"/>
  <c r="AH131" i="8" s="1"/>
  <c r="P91" i="8"/>
  <c r="AY91" i="8"/>
  <c r="AY131" i="8" s="1"/>
  <c r="BX91" i="8"/>
  <c r="BX131" i="8" s="1"/>
  <c r="Z57" i="8"/>
  <c r="AO57" i="8"/>
  <c r="AJ57" i="8"/>
  <c r="CI57" i="8"/>
  <c r="V57" i="8"/>
  <c r="CE57" i="8"/>
  <c r="AZ57" i="8"/>
  <c r="G57" i="8"/>
  <c r="AG57" i="8"/>
  <c r="AC57" i="8"/>
  <c r="BK57" i="8"/>
  <c r="BH57" i="8"/>
  <c r="CN57" i="8"/>
  <c r="CH57" i="8"/>
  <c r="CG57" i="8"/>
  <c r="P57" i="8"/>
  <c r="AN57" i="8"/>
  <c r="BL57" i="8"/>
  <c r="Y57" i="8"/>
  <c r="AL57" i="8"/>
  <c r="CM57" i="8"/>
  <c r="BA57" i="8"/>
  <c r="AJ80" i="8"/>
  <c r="BQ80" i="8"/>
  <c r="CK80" i="8"/>
  <c r="CC80" i="8"/>
  <c r="AP80" i="8"/>
  <c r="AP130" i="8" s="1"/>
  <c r="AV80" i="8"/>
  <c r="BS80" i="8"/>
  <c r="BS130" i="8" s="1"/>
  <c r="K80" i="8"/>
  <c r="J80" i="8"/>
  <c r="BM80" i="8"/>
  <c r="AO80" i="8"/>
  <c r="BU80" i="8"/>
  <c r="BE80" i="8"/>
  <c r="AS80" i="8"/>
  <c r="CE80" i="8"/>
  <c r="CE130" i="8" s="1"/>
  <c r="AR80" i="8"/>
  <c r="BL80" i="8"/>
  <c r="AI80" i="8"/>
  <c r="N80" i="8"/>
  <c r="U80" i="8"/>
  <c r="BK80" i="8"/>
  <c r="AL80" i="8"/>
  <c r="AF80" i="8"/>
  <c r="R121" i="8"/>
  <c r="CA121" i="8"/>
  <c r="AJ121" i="8"/>
  <c r="BX121" i="8"/>
  <c r="AY121" i="8"/>
  <c r="AM121" i="8"/>
  <c r="K121" i="8"/>
  <c r="BO121" i="8"/>
  <c r="BT121" i="8"/>
  <c r="J121" i="8"/>
  <c r="AB121" i="8"/>
  <c r="AS121" i="8"/>
  <c r="O121" i="8"/>
  <c r="Z121" i="8"/>
  <c r="L121" i="8"/>
  <c r="CL121" i="8"/>
  <c r="AX121" i="8"/>
  <c r="BH121" i="8"/>
  <c r="CB121" i="8"/>
  <c r="BL121" i="8"/>
  <c r="BJ121" i="8"/>
  <c r="AL121" i="8"/>
  <c r="BW121" i="8"/>
  <c r="AY118" i="8"/>
  <c r="AK118" i="8"/>
  <c r="CB118" i="8"/>
  <c r="AO118" i="8"/>
  <c r="BB118" i="8"/>
  <c r="BX118" i="8"/>
  <c r="BM118" i="8"/>
  <c r="BC118" i="8"/>
  <c r="AD118" i="8"/>
  <c r="I118" i="8"/>
  <c r="AQ118" i="8"/>
  <c r="AS118" i="8"/>
  <c r="BU118" i="8"/>
  <c r="BH118" i="8"/>
  <c r="AF118" i="8"/>
  <c r="K118" i="8"/>
  <c r="G118" i="8"/>
  <c r="E118" i="8"/>
  <c r="AX118" i="8"/>
  <c r="BW118" i="8"/>
  <c r="CD118" i="8"/>
  <c r="CE118" i="8"/>
  <c r="H58" i="8"/>
  <c r="P58" i="8"/>
  <c r="CL58" i="8"/>
  <c r="AU58" i="8"/>
  <c r="BT58" i="8"/>
  <c r="AA58" i="8"/>
  <c r="CH58" i="8"/>
  <c r="BJ58" i="8"/>
  <c r="BU58" i="8"/>
  <c r="AT58" i="8"/>
  <c r="V58" i="8"/>
  <c r="AL58" i="8"/>
  <c r="AH58" i="8"/>
  <c r="AS58" i="8"/>
  <c r="BD58" i="8"/>
  <c r="T58" i="8"/>
  <c r="AV58" i="8"/>
  <c r="AC58" i="8"/>
  <c r="AF58" i="8"/>
  <c r="BI58" i="8"/>
  <c r="X58" i="8"/>
  <c r="Q58" i="8"/>
  <c r="AA111" i="8"/>
  <c r="M111" i="8"/>
  <c r="CE111" i="8"/>
  <c r="AO111" i="8"/>
  <c r="G111" i="8"/>
  <c r="BD111" i="8"/>
  <c r="CL111" i="8"/>
  <c r="AX111" i="8"/>
  <c r="R111" i="8"/>
  <c r="I111" i="8"/>
  <c r="AF111" i="8"/>
  <c r="BF111" i="8"/>
  <c r="BR111" i="8"/>
  <c r="CC111" i="8"/>
  <c r="N111" i="8"/>
  <c r="BK111" i="8"/>
  <c r="AL111" i="8"/>
  <c r="BZ111" i="8"/>
  <c r="AU111" i="8"/>
  <c r="BU111" i="8"/>
  <c r="BA111" i="8"/>
  <c r="V111" i="8"/>
  <c r="AT60" i="8"/>
  <c r="P60" i="8"/>
  <c r="BM60" i="8"/>
  <c r="AK60" i="8"/>
  <c r="BE60" i="8"/>
  <c r="CD60" i="8"/>
  <c r="M60" i="8"/>
  <c r="AV60" i="8"/>
  <c r="AG60" i="8"/>
  <c r="CG60" i="8"/>
  <c r="CH60" i="8"/>
  <c r="BQ60" i="8"/>
  <c r="BY60" i="8"/>
  <c r="Q60" i="8"/>
  <c r="AW60" i="8"/>
  <c r="BK60" i="8"/>
  <c r="AQ60" i="8"/>
  <c r="K60" i="8"/>
  <c r="AA60" i="8"/>
  <c r="U60" i="8"/>
  <c r="AN60" i="8"/>
  <c r="BT60" i="8"/>
  <c r="BD68" i="8"/>
  <c r="BC68" i="8"/>
  <c r="T68" i="8"/>
  <c r="AM68" i="8"/>
  <c r="U68" i="8"/>
  <c r="AH68" i="8"/>
  <c r="Z68" i="8"/>
  <c r="BP68" i="8"/>
  <c r="BK68" i="8"/>
  <c r="G68" i="8"/>
  <c r="BV68" i="8"/>
  <c r="BE68" i="8"/>
  <c r="CG68" i="8"/>
  <c r="CK68" i="8"/>
  <c r="AB68" i="8"/>
  <c r="BN68" i="8"/>
  <c r="AF68" i="8"/>
  <c r="AO68" i="8"/>
  <c r="AK68" i="8"/>
  <c r="BL68" i="8"/>
  <c r="O68" i="8"/>
  <c r="AQ68" i="8"/>
  <c r="Q68" i="8"/>
  <c r="CG79" i="8"/>
  <c r="AB79" i="8"/>
  <c r="R79" i="8"/>
  <c r="F79" i="8"/>
  <c r="AK79" i="8"/>
  <c r="AP79" i="8"/>
  <c r="BY79" i="8"/>
  <c r="Q79" i="8"/>
  <c r="Q129" i="8" s="1"/>
  <c r="AU79" i="8"/>
  <c r="BU79" i="8"/>
  <c r="AG79" i="8"/>
  <c r="CM79" i="8"/>
  <c r="BW79" i="8"/>
  <c r="BQ79" i="8"/>
  <c r="BQ129" i="8" s="1"/>
  <c r="BJ79" i="8"/>
  <c r="AZ79" i="8"/>
  <c r="K79" i="8"/>
  <c r="AZ78" i="8"/>
  <c r="Q78" i="8"/>
  <c r="BL78" i="8"/>
  <c r="Z78" i="8"/>
  <c r="K78" i="8"/>
  <c r="K128" i="8" s="1"/>
  <c r="V78" i="8"/>
  <c r="S78" i="8"/>
  <c r="S128" i="8" s="1"/>
  <c r="AN78" i="8"/>
  <c r="AW78" i="8"/>
  <c r="J78" i="8"/>
  <c r="BW78" i="8"/>
  <c r="W78" i="8"/>
  <c r="CB78" i="8"/>
  <c r="CB128" i="8" s="1"/>
  <c r="BN78" i="8"/>
  <c r="AU78" i="8"/>
  <c r="AU128" i="8" s="1"/>
  <c r="N78" i="8"/>
  <c r="AQ78" i="8"/>
  <c r="BP78" i="8"/>
  <c r="AA78" i="8"/>
  <c r="T78" i="8"/>
  <c r="AY78" i="8"/>
  <c r="BT78" i="8"/>
  <c r="AG78" i="8"/>
  <c r="AG128" i="8" s="1"/>
  <c r="CO69" i="8"/>
  <c r="BR69" i="8"/>
  <c r="AK69" i="8"/>
  <c r="BV69" i="8"/>
  <c r="BZ69" i="8"/>
  <c r="N69" i="8"/>
  <c r="BI69" i="8"/>
  <c r="Y69" i="8"/>
  <c r="BN69" i="8"/>
  <c r="AR69" i="8"/>
  <c r="L69" i="8"/>
  <c r="BS69" i="8"/>
  <c r="AZ69" i="8"/>
  <c r="CF69" i="8"/>
  <c r="BJ69" i="8"/>
  <c r="BP69" i="8"/>
  <c r="BG69" i="8"/>
  <c r="CA69" i="8"/>
  <c r="AP69" i="8"/>
  <c r="BO69" i="8"/>
  <c r="K69" i="8"/>
  <c r="AV69" i="8"/>
  <c r="N91" i="8"/>
  <c r="BY91" i="8"/>
  <c r="CF91" i="8"/>
  <c r="BW91" i="8"/>
  <c r="BW131" i="8" s="1"/>
  <c r="BI91" i="8"/>
  <c r="AI91" i="8"/>
  <c r="AI131" i="8" s="1"/>
  <c r="AA91" i="8"/>
  <c r="CB91" i="8"/>
  <c r="CB131" i="8" s="1"/>
  <c r="BO91" i="8"/>
  <c r="V91" i="8"/>
  <c r="V131" i="8" s="1"/>
  <c r="AR91" i="8"/>
  <c r="BK91" i="8"/>
  <c r="BK131" i="8" s="1"/>
  <c r="CG91" i="8"/>
  <c r="AW91" i="8"/>
  <c r="BU91" i="8"/>
  <c r="AF91" i="8"/>
  <c r="AF131" i="8" s="1"/>
  <c r="CN91" i="8"/>
  <c r="CN131" i="8" s="1"/>
  <c r="AV91" i="8"/>
  <c r="AV131" i="8" s="1"/>
  <c r="O91" i="8"/>
  <c r="BZ91" i="8"/>
  <c r="BZ131" i="8" s="1"/>
  <c r="L91" i="8"/>
  <c r="U91" i="8"/>
  <c r="U131" i="8" s="1"/>
  <c r="BS91" i="8"/>
  <c r="BI57" i="8"/>
  <c r="U57" i="8"/>
  <c r="AB57" i="8"/>
  <c r="M57" i="8"/>
  <c r="R57" i="8"/>
  <c r="AQ57" i="8"/>
  <c r="AA57" i="8"/>
  <c r="BC57" i="8"/>
  <c r="BU57" i="8"/>
  <c r="I57" i="8"/>
  <c r="O57" i="8"/>
  <c r="BW57" i="8"/>
  <c r="CA57" i="8"/>
  <c r="AV57" i="8"/>
  <c r="AK57" i="8"/>
  <c r="BP57" i="8"/>
  <c r="CJ57" i="8"/>
  <c r="CK57" i="8"/>
  <c r="AH57" i="8"/>
  <c r="BJ57" i="8"/>
  <c r="AF57" i="8"/>
  <c r="S57" i="8"/>
  <c r="AM57" i="8"/>
  <c r="BX80" i="8"/>
  <c r="BH80" i="8"/>
  <c r="Y80" i="8"/>
  <c r="Y130" i="8" s="1"/>
  <c r="M80" i="8"/>
  <c r="BJ80" i="8"/>
  <c r="AN80" i="8"/>
  <c r="AN130" i="8" s="1"/>
  <c r="AK80" i="8"/>
  <c r="BZ80" i="8"/>
  <c r="BZ130" i="8" s="1"/>
  <c r="Q80" i="8"/>
  <c r="E80" i="8"/>
  <c r="CB80" i="8"/>
  <c r="AZ80" i="8"/>
  <c r="AZ130" i="8" s="1"/>
  <c r="CN80" i="8"/>
  <c r="Z80" i="8"/>
  <c r="BN80" i="8"/>
  <c r="CL80" i="8"/>
  <c r="CM80" i="8"/>
  <c r="P80" i="8"/>
  <c r="W80" i="8"/>
  <c r="AU80" i="8"/>
  <c r="CA80" i="8"/>
  <c r="AA80" i="8"/>
  <c r="AU121" i="8"/>
  <c r="AZ121" i="8"/>
  <c r="BU121" i="8"/>
  <c r="AT121" i="8"/>
  <c r="CM121" i="8"/>
  <c r="F121" i="8"/>
  <c r="AA121" i="8"/>
  <c r="CE121" i="8"/>
  <c r="V121" i="8"/>
  <c r="BG121" i="8"/>
  <c r="AC121" i="8"/>
  <c r="BM121" i="8"/>
  <c r="AP121" i="8"/>
  <c r="AW121" i="8"/>
  <c r="BF121" i="8"/>
  <c r="CJ121" i="8"/>
  <c r="P121" i="8"/>
  <c r="AH121" i="8"/>
  <c r="BD121" i="8"/>
  <c r="BA121" i="8"/>
  <c r="CN121" i="8"/>
  <c r="AI121" i="8"/>
  <c r="J118" i="8"/>
  <c r="P118" i="8"/>
  <c r="H118" i="8"/>
  <c r="U118" i="8"/>
  <c r="AH118" i="8"/>
  <c r="AU118" i="8"/>
  <c r="BS118" i="8"/>
  <c r="AG118" i="8"/>
  <c r="AE118" i="8"/>
  <c r="AN118" i="8"/>
  <c r="AM118" i="8"/>
  <c r="CK118" i="8"/>
  <c r="CM118" i="8"/>
  <c r="Y118" i="8"/>
  <c r="CO118" i="8"/>
  <c r="AV118" i="8"/>
  <c r="CG118" i="8"/>
  <c r="N118" i="8"/>
  <c r="AC118" i="8"/>
  <c r="AZ118" i="8"/>
  <c r="W118" i="8"/>
  <c r="CN118" i="8"/>
  <c r="BL118" i="8"/>
  <c r="BW58" i="8"/>
  <c r="CJ58" i="8"/>
  <c r="CC58" i="8"/>
  <c r="AJ58" i="8"/>
  <c r="AE58" i="8"/>
  <c r="BQ58" i="8"/>
  <c r="I58" i="8"/>
  <c r="BR58" i="8"/>
  <c r="M58" i="8"/>
  <c r="BC58" i="8"/>
  <c r="AY58" i="8"/>
  <c r="O58" i="8"/>
  <c r="BY58" i="8"/>
  <c r="BG58" i="8"/>
  <c r="K58" i="8"/>
  <c r="AD58" i="8"/>
  <c r="W58" i="8"/>
  <c r="BV58" i="8"/>
  <c r="N58" i="8"/>
  <c r="AI58" i="8"/>
  <c r="CK58" i="8"/>
  <c r="U58" i="8"/>
  <c r="BN58" i="8"/>
  <c r="J111" i="8"/>
  <c r="K111" i="8"/>
  <c r="BE111" i="8"/>
  <c r="CA111" i="8"/>
  <c r="E111" i="8"/>
  <c r="AK111" i="8"/>
  <c r="W111" i="8"/>
  <c r="CJ111" i="8"/>
  <c r="CN111" i="8"/>
  <c r="H111" i="8"/>
  <c r="BM111" i="8"/>
  <c r="AZ111" i="8"/>
  <c r="T111" i="8"/>
  <c r="CH111" i="8"/>
  <c r="BB111" i="8"/>
  <c r="BW111" i="8"/>
  <c r="AQ111" i="8"/>
  <c r="CF111" i="8"/>
  <c r="BJ111" i="8"/>
  <c r="AN111" i="8"/>
  <c r="AR111" i="8"/>
  <c r="BQ111" i="8"/>
  <c r="AI111" i="8"/>
  <c r="G60" i="8"/>
  <c r="AE60" i="8"/>
  <c r="BA60" i="8"/>
  <c r="BC60" i="8"/>
  <c r="H60" i="8"/>
  <c r="CI60" i="8"/>
  <c r="AU60" i="8"/>
  <c r="O60" i="8"/>
  <c r="BO60" i="8"/>
  <c r="BS60" i="8"/>
  <c r="AI60" i="8"/>
  <c r="AS60" i="8"/>
  <c r="BX60" i="8"/>
  <c r="AB60" i="8"/>
  <c r="CO60" i="8"/>
  <c r="BU60" i="8"/>
  <c r="CA60" i="8"/>
  <c r="T60" i="8"/>
  <c r="BR60" i="8"/>
  <c r="AR60" i="8"/>
  <c r="I60" i="8"/>
  <c r="F60" i="8"/>
  <c r="N60" i="8"/>
  <c r="J68" i="8"/>
  <c r="BO68" i="8"/>
  <c r="AC68" i="8"/>
  <c r="AY68" i="8"/>
  <c r="BM68" i="8"/>
  <c r="AZ68" i="8"/>
  <c r="BT68" i="8"/>
  <c r="AL68" i="8"/>
  <c r="CI68" i="8"/>
  <c r="AU68" i="8"/>
  <c r="BY68" i="8"/>
  <c r="AI68" i="8"/>
  <c r="AJ68" i="8"/>
  <c r="H68" i="8"/>
  <c r="BA68" i="8"/>
  <c r="CD68" i="8"/>
  <c r="S68" i="8"/>
  <c r="F68" i="8"/>
  <c r="CH68" i="8"/>
  <c r="AP68" i="8"/>
  <c r="AE68" i="8"/>
  <c r="AG68" i="8"/>
  <c r="E79" i="8"/>
  <c r="BP79" i="8"/>
  <c r="P79" i="8"/>
  <c r="CK79" i="8"/>
  <c r="CK129" i="8" s="1"/>
  <c r="AJ79" i="8"/>
  <c r="AJ129" i="8" s="1"/>
  <c r="AF79" i="8"/>
  <c r="BZ79" i="8"/>
  <c r="AR79" i="8"/>
  <c r="CO79" i="8"/>
  <c r="BC79" i="8"/>
  <c r="BC129" i="8" s="1"/>
  <c r="AM79" i="8"/>
  <c r="T79" i="8"/>
  <c r="T129" i="8" s="1"/>
  <c r="AT79" i="8"/>
  <c r="AM78" i="8"/>
  <c r="AX78" i="8"/>
  <c r="BS78" i="8"/>
  <c r="X78" i="8"/>
  <c r="CL78" i="8"/>
  <c r="BU78" i="8"/>
  <c r="CI78" i="8"/>
  <c r="CI128" i="8" s="1"/>
  <c r="AC78" i="8"/>
  <c r="AC128" i="8" s="1"/>
  <c r="AO78" i="8"/>
  <c r="AO128" i="8" s="1"/>
  <c r="F78" i="8"/>
  <c r="BA78" i="8"/>
  <c r="BQ78" i="8"/>
  <c r="BQ128" i="8" s="1"/>
  <c r="M78" i="8"/>
  <c r="E78" i="8"/>
  <c r="E128" i="8" s="1"/>
  <c r="CN78" i="8"/>
  <c r="CN128" i="8" s="1"/>
  <c r="AK78" i="8"/>
  <c r="H78" i="8"/>
  <c r="CE78" i="8"/>
  <c r="CE128" i="8" s="1"/>
  <c r="AT78" i="8"/>
  <c r="AT128" i="8" s="1"/>
  <c r="CG78" i="8"/>
  <c r="U78" i="8"/>
  <c r="U128" i="8" s="1"/>
  <c r="BO78" i="8"/>
  <c r="P69" i="8"/>
  <c r="I69" i="8"/>
  <c r="BX69" i="8"/>
  <c r="BM69" i="8"/>
  <c r="T69" i="8"/>
  <c r="AY69" i="8"/>
  <c r="AC69" i="8"/>
  <c r="G69" i="8"/>
  <c r="J69" i="8"/>
  <c r="AW69" i="8"/>
  <c r="CG69" i="8"/>
  <c r="AJ69" i="8"/>
  <c r="Z69" i="8"/>
  <c r="AN69" i="8"/>
  <c r="E69" i="8"/>
  <c r="AH69" i="8"/>
  <c r="BQ69" i="8"/>
  <c r="AU69" i="8"/>
  <c r="CK69" i="8"/>
  <c r="CL69" i="8"/>
  <c r="CM69" i="8"/>
  <c r="AG69" i="8"/>
  <c r="AL91" i="8"/>
  <c r="AL131" i="8" s="1"/>
  <c r="I91" i="8"/>
  <c r="I131" i="8" s="1"/>
  <c r="BE91" i="8"/>
  <c r="BV91" i="8"/>
  <c r="BQ91" i="8"/>
  <c r="BQ131" i="8" s="1"/>
  <c r="BT91" i="8"/>
  <c r="BT131" i="8" s="1"/>
  <c r="E91" i="8"/>
  <c r="E131" i="8" s="1"/>
  <c r="J91" i="8"/>
  <c r="J131" i="8" s="1"/>
  <c r="BA91" i="8"/>
  <c r="BA131" i="8" s="1"/>
  <c r="BG91" i="8"/>
  <c r="AB91" i="8"/>
  <c r="AB131" i="8" s="1"/>
  <c r="BD91" i="8"/>
  <c r="BD131" i="8" s="1"/>
  <c r="CM91" i="8"/>
  <c r="BL91" i="8"/>
  <c r="BL131" i="8" s="1"/>
  <c r="AZ91" i="8"/>
  <c r="AZ131" i="8" s="1"/>
  <c r="AP91" i="8"/>
  <c r="AE91" i="8"/>
  <c r="AS91" i="8"/>
  <c r="AS131" i="8" s="1"/>
  <c r="AJ91" i="8"/>
  <c r="AJ131" i="8" s="1"/>
  <c r="CD91" i="8"/>
  <c r="S91" i="8"/>
  <c r="S131" i="8" s="1"/>
  <c r="R91" i="8"/>
  <c r="AI57" i="8"/>
  <c r="F57" i="8"/>
  <c r="BE57" i="8"/>
  <c r="BX57" i="8"/>
  <c r="AW57" i="8"/>
  <c r="CF57" i="8"/>
  <c r="CO57" i="8"/>
  <c r="BB57" i="8"/>
  <c r="AX57" i="8"/>
  <c r="K57" i="8"/>
  <c r="BM57" i="8"/>
  <c r="BF57" i="8"/>
  <c r="AT57" i="8"/>
  <c r="AY57" i="8"/>
  <c r="BZ57" i="8"/>
  <c r="BO57" i="8"/>
  <c r="AE57" i="8"/>
  <c r="BV57" i="8"/>
  <c r="CD57" i="8"/>
  <c r="N57" i="8"/>
  <c r="L57" i="8"/>
  <c r="T57" i="8"/>
  <c r="AG80" i="8"/>
  <c r="H80" i="8"/>
  <c r="AH80" i="8"/>
  <c r="AH130" i="8" s="1"/>
  <c r="T80" i="8"/>
  <c r="CD80" i="8"/>
  <c r="AT80" i="8"/>
  <c r="BW80" i="8"/>
  <c r="R80" i="8"/>
  <c r="V80" i="8"/>
  <c r="BI80" i="8"/>
  <c r="BO80" i="8"/>
  <c r="BO130" i="8" s="1"/>
  <c r="BG80" i="8"/>
  <c r="BP80" i="8"/>
  <c r="BP130" i="8" s="1"/>
  <c r="BY80" i="8"/>
  <c r="AY80" i="8"/>
  <c r="BF80" i="8"/>
  <c r="BV80" i="8"/>
  <c r="BC80" i="8"/>
  <c r="CJ80" i="8"/>
  <c r="AC80" i="8"/>
  <c r="BA80" i="8"/>
  <c r="AE80" i="8"/>
  <c r="AQ121" i="8"/>
  <c r="BB121" i="8"/>
  <c r="CH121" i="8"/>
  <c r="BK121" i="8"/>
  <c r="AG121" i="8"/>
  <c r="BZ121" i="8"/>
  <c r="BS121" i="8"/>
  <c r="BE121" i="8"/>
  <c r="CK121" i="8"/>
  <c r="I121" i="8"/>
  <c r="S121" i="8"/>
  <c r="BI121" i="8"/>
  <c r="BY121" i="8"/>
  <c r="CO121" i="8"/>
  <c r="CF121" i="8"/>
  <c r="E121" i="8"/>
  <c r="AF121" i="8"/>
  <c r="G121" i="8"/>
  <c r="AD121" i="8"/>
  <c r="Y121" i="8"/>
  <c r="CI121" i="8"/>
  <c r="AK121" i="8"/>
  <c r="L118" i="8"/>
  <c r="BP118" i="8"/>
  <c r="AB118" i="8"/>
  <c r="S118" i="8"/>
  <c r="BY118" i="8"/>
  <c r="AP118" i="8"/>
  <c r="CI118" i="8"/>
  <c r="AW118" i="8"/>
  <c r="BV118" i="8"/>
  <c r="AR118" i="8"/>
  <c r="M118" i="8"/>
  <c r="CA118" i="8"/>
  <c r="V118" i="8"/>
  <c r="T118" i="8"/>
  <c r="BD118" i="8"/>
  <c r="F118" i="8"/>
  <c r="BI118" i="8"/>
  <c r="BT118" i="8"/>
  <c r="CF118" i="8"/>
  <c r="X118" i="8"/>
  <c r="BQ118" i="8"/>
  <c r="BR118" i="8"/>
  <c r="AB58" i="8"/>
  <c r="BK58" i="8"/>
  <c r="AM58" i="8"/>
  <c r="BA58" i="8"/>
  <c r="BB58" i="8"/>
  <c r="CM58" i="8"/>
  <c r="BS58" i="8"/>
  <c r="CD58" i="8"/>
  <c r="AK58" i="8"/>
  <c r="BX58" i="8"/>
  <c r="CO58" i="8"/>
  <c r="AQ58" i="8"/>
  <c r="G58" i="8"/>
  <c r="CI58" i="8"/>
  <c r="AP58" i="8"/>
  <c r="CN58" i="8"/>
  <c r="F58" i="8"/>
  <c r="AO58" i="8"/>
  <c r="CA58" i="8"/>
  <c r="BM58" i="8"/>
  <c r="AR58" i="8"/>
  <c r="CG58" i="8"/>
  <c r="O111" i="8"/>
  <c r="BG111" i="8"/>
  <c r="CM111" i="8"/>
  <c r="BC111" i="8"/>
  <c r="BY111" i="8"/>
  <c r="AY111" i="8"/>
  <c r="Y111" i="8"/>
  <c r="X111" i="8"/>
  <c r="AJ111" i="8"/>
  <c r="P111" i="8"/>
  <c r="L111" i="8"/>
  <c r="BV111" i="8"/>
  <c r="Z111" i="8"/>
  <c r="AV111" i="8"/>
  <c r="AD111" i="8"/>
  <c r="CO111" i="8"/>
  <c r="BS111" i="8"/>
  <c r="U111" i="8"/>
  <c r="BT111" i="8"/>
  <c r="BX111" i="8"/>
  <c r="BH111" i="8"/>
  <c r="CI111" i="8"/>
  <c r="CE60" i="8"/>
  <c r="AC60" i="8"/>
  <c r="R60" i="8"/>
  <c r="AZ60" i="8"/>
  <c r="AX60" i="8"/>
  <c r="BL60" i="8"/>
  <c r="Z60" i="8"/>
  <c r="AD60" i="8"/>
  <c r="CC60" i="8"/>
  <c r="CN60" i="8"/>
  <c r="J60" i="8"/>
  <c r="BH60" i="8"/>
  <c r="AM60" i="8"/>
  <c r="BF60" i="8"/>
  <c r="AY60" i="8"/>
  <c r="BJ60" i="8"/>
  <c r="X60" i="8"/>
  <c r="CL60" i="8"/>
  <c r="BD60" i="8"/>
  <c r="CM60" i="8"/>
  <c r="AP60" i="8"/>
  <c r="S60" i="8"/>
  <c r="AA68" i="8"/>
  <c r="K68" i="8"/>
  <c r="P68" i="8"/>
  <c r="BF68" i="8"/>
  <c r="AT68" i="8"/>
  <c r="CF68" i="8"/>
  <c r="M68" i="8"/>
  <c r="BI68" i="8"/>
  <c r="AN68" i="8"/>
  <c r="CN68" i="8"/>
  <c r="BJ68" i="8"/>
  <c r="I68" i="8"/>
  <c r="BH68" i="8"/>
  <c r="AW68" i="8"/>
  <c r="E68" i="8"/>
  <c r="CL68" i="8"/>
  <c r="AV68" i="8"/>
  <c r="AS68" i="8"/>
  <c r="AR68" i="8"/>
  <c r="BW68" i="8"/>
  <c r="AD68" i="8"/>
  <c r="BS68" i="8"/>
  <c r="R131" i="8"/>
  <c r="BT128" i="8"/>
  <c r="AW129" i="8"/>
  <c r="AY128" i="8"/>
  <c r="BF128" i="8"/>
  <c r="O129" i="8"/>
  <c r="BL129" i="8"/>
  <c r="R129" i="8"/>
  <c r="N129" i="8"/>
  <c r="BS129" i="8"/>
  <c r="AW131" i="8"/>
  <c r="CM131" i="8"/>
  <c r="W129" i="8"/>
  <c r="AB129" i="8"/>
  <c r="CD130" i="8"/>
  <c r="AQ128" i="8"/>
  <c r="BJ130" i="8"/>
  <c r="CA128" i="8"/>
  <c r="F128" i="8"/>
  <c r="BW130" i="8"/>
  <c r="H129" i="8"/>
  <c r="CA131" i="8"/>
  <c r="BG131" i="8"/>
  <c r="BH130" i="8"/>
  <c r="S130" i="8"/>
  <c r="BF130" i="8"/>
  <c r="AR130" i="8"/>
  <c r="BR131" i="8"/>
  <c r="BU128" i="8"/>
  <c r="AY129" i="8"/>
  <c r="BN131" i="8"/>
  <c r="P131" i="8"/>
  <c r="BP129" i="8"/>
  <c r="CD131" i="8"/>
  <c r="CG128" i="8"/>
  <c r="U129" i="8"/>
  <c r="CJ131" i="8"/>
  <c r="BC131" i="8"/>
  <c r="H130" i="8"/>
  <c r="AD129" i="8"/>
  <c r="CO129" i="8"/>
  <c r="Y131" i="8"/>
  <c r="BI128" i="8"/>
  <c r="BY131" i="8"/>
  <c r="BX130" i="8"/>
  <c r="AS130" i="8"/>
  <c r="CI130" i="8"/>
  <c r="CJ129" i="8"/>
  <c r="BG129" i="8"/>
  <c r="CL131" i="8"/>
  <c r="Z131" i="8"/>
  <c r="BA128" i="8"/>
  <c r="Y128" i="8"/>
  <c r="CI129" i="8"/>
  <c r="BO131" i="8"/>
  <c r="BR129" i="8"/>
  <c r="F131" i="8"/>
  <c r="AJ128" i="8"/>
  <c r="K130" i="8"/>
  <c r="AE131" i="8"/>
  <c r="BE130" i="8"/>
  <c r="Y129" i="8"/>
  <c r="BW129" i="8"/>
  <c r="BE131" i="8"/>
  <c r="AM128" i="8"/>
  <c r="BL128" i="8"/>
  <c r="CN130" i="8"/>
  <c r="O130" i="8"/>
  <c r="AM130" i="8"/>
  <c r="Q130" i="8"/>
  <c r="BA129" i="8"/>
  <c r="BF131" i="8"/>
  <c r="BM131" i="8"/>
  <c r="AY130" i="8"/>
  <c r="BT129" i="8"/>
  <c r="BZ128" i="8"/>
  <c r="CK131" i="8"/>
  <c r="P129" i="8"/>
  <c r="O131" i="8"/>
  <c r="BV128" i="8"/>
  <c r="BB129" i="8"/>
  <c r="CM129" i="8"/>
  <c r="K129" i="8"/>
  <c r="AL128" i="8"/>
  <c r="BK128" i="8"/>
  <c r="T128" i="8"/>
  <c r="AB128" i="8"/>
  <c r="BX129" i="8"/>
  <c r="BH128" i="8"/>
  <c r="AK130" i="8"/>
  <c r="AK128" i="8"/>
  <c r="L129" i="8"/>
  <c r="CC129" i="8"/>
  <c r="L131" i="8"/>
  <c r="CJ128" i="8"/>
  <c r="AP131" i="8"/>
  <c r="BN128" i="8"/>
  <c r="AL130" i="8"/>
  <c r="I128" i="8"/>
  <c r="X128" i="8"/>
  <c r="AE128" i="8"/>
  <c r="AO129" i="8"/>
  <c r="E129" i="8"/>
  <c r="AK129" i="8"/>
  <c r="Q128" i="8"/>
  <c r="W128" i="8"/>
  <c r="BC128" i="8"/>
  <c r="BE128" i="8"/>
  <c r="Z128" i="8"/>
  <c r="BJ128" i="8"/>
  <c r="CC128" i="8"/>
  <c r="AD128" i="8"/>
  <c r="BD130" i="8"/>
  <c r="V128" i="8"/>
  <c r="AS128" i="8"/>
  <c r="CH128" i="8"/>
  <c r="AI130" i="8"/>
  <c r="BV130" i="8"/>
  <c r="BP128" i="8"/>
  <c r="M128" i="8"/>
  <c r="R128" i="8"/>
  <c r="AX131" i="8"/>
  <c r="CF131" i="8"/>
  <c r="AA128" i="8"/>
  <c r="AO131" i="8"/>
  <c r="BO128" i="8"/>
  <c r="L130" i="8"/>
  <c r="BB128" i="8"/>
  <c r="CM128" i="8"/>
  <c r="AR128" i="8"/>
  <c r="BI130" i="8"/>
  <c r="BY165" i="15"/>
  <c r="BY166" i="15"/>
  <c r="BY173" i="15"/>
  <c r="BY174" i="15"/>
  <c r="BY183" i="15"/>
  <c r="BY194" i="15"/>
  <c r="BY201" i="15"/>
  <c r="BY204" i="15"/>
  <c r="BY213" i="15"/>
  <c r="BY223" i="15"/>
  <c r="BY172" i="15"/>
  <c r="BY167" i="15"/>
  <c r="BY179" i="15"/>
  <c r="BY185" i="15"/>
  <c r="BY178" i="15"/>
  <c r="BY186" i="15"/>
  <c r="BY191" i="15"/>
  <c r="BY195" i="15"/>
  <c r="BY199" i="15"/>
  <c r="BY202" i="15"/>
  <c r="BY206" i="15"/>
  <c r="BY210" i="15"/>
  <c r="BY214" i="15"/>
  <c r="BY225" i="15"/>
  <c r="BY220" i="15"/>
  <c r="BY169" i="15"/>
  <c r="BY181" i="15"/>
  <c r="BY192" i="15"/>
  <c r="BY205" i="15"/>
  <c r="BY211" i="15"/>
  <c r="BY222" i="15"/>
  <c r="BY175" i="15"/>
  <c r="BY182" i="15"/>
  <c r="BY188" i="15"/>
  <c r="BY196" i="15"/>
  <c r="BY200" i="15"/>
  <c r="BY209" i="15"/>
  <c r="BY219" i="15"/>
  <c r="BY216" i="15"/>
  <c r="BY168" i="15"/>
  <c r="BY177" i="15"/>
  <c r="BY171" i="15"/>
  <c r="BY176" i="15"/>
  <c r="BY184" i="15"/>
  <c r="BY187" i="15"/>
  <c r="BY189" i="15"/>
  <c r="BY193" i="15"/>
  <c r="BY197" i="15"/>
  <c r="BY208" i="15"/>
  <c r="BY203" i="15"/>
  <c r="BY207" i="15"/>
  <c r="BY212" i="15"/>
  <c r="BY221" i="15"/>
  <c r="BY217" i="15"/>
  <c r="BY224" i="15"/>
  <c r="BY170" i="15"/>
  <c r="BY180" i="15"/>
  <c r="BY190" i="15"/>
  <c r="BY198" i="15"/>
  <c r="BY215" i="15"/>
  <c r="BY218" i="15"/>
  <c r="CA164" i="15"/>
  <c r="B44" i="15"/>
  <c r="D42" i="15"/>
  <c r="D41" i="15"/>
  <c r="D40" i="15"/>
  <c r="BZ219" i="15" a="1"/>
  <c r="BZ177" i="15" a="1"/>
  <c r="BZ175" i="15" a="1"/>
  <c r="BZ193" i="15" a="1"/>
  <c r="BZ174" i="15" a="1"/>
  <c r="BZ220" i="15" a="1"/>
  <c r="BZ198" i="15" a="1"/>
  <c r="BZ176" i="15" a="1"/>
  <c r="BZ209" i="15" a="1"/>
  <c r="BZ206" i="15" a="1"/>
  <c r="BZ191" i="15" a="1"/>
  <c r="BZ203" i="15" a="1"/>
  <c r="BZ205" i="15" a="1"/>
  <c r="BZ186" i="15" a="1"/>
  <c r="BZ187" i="15" a="1"/>
  <c r="BZ222" i="15" a="1"/>
  <c r="BZ192" i="15" a="1"/>
  <c r="BZ189" i="15" a="1"/>
  <c r="BZ171" i="15" a="1"/>
  <c r="BZ172" i="15" a="1"/>
  <c r="BZ195" i="15" a="1"/>
  <c r="BZ224" i="15" a="1"/>
  <c r="BZ182" i="15" a="1"/>
  <c r="BZ221" i="15" a="1"/>
  <c r="BZ214" i="15" a="1"/>
  <c r="BZ199" i="15" a="1"/>
  <c r="BZ196" i="15" a="1"/>
  <c r="BZ188" i="15" a="1"/>
  <c r="BZ166" i="15" a="1"/>
  <c r="BZ167" i="15" a="1"/>
  <c r="BZ210" i="15" a="1"/>
  <c r="BZ223" i="15" a="1"/>
  <c r="BZ184" i="15" a="1"/>
  <c r="BZ165" i="15" a="1"/>
  <c r="BZ168" i="15" a="1"/>
  <c r="BZ170" i="15" a="1"/>
  <c r="BZ213" i="15" a="1"/>
  <c r="BZ180" i="15" a="1"/>
  <c r="BZ197" i="15" a="1"/>
  <c r="BZ201" i="15" a="1"/>
  <c r="BZ194" i="15" a="1"/>
  <c r="BZ183" i="15" a="1"/>
  <c r="BZ190" i="15" a="1"/>
  <c r="BZ179" i="15" a="1"/>
  <c r="BZ185" i="15" a="1"/>
  <c r="BZ173" i="15" a="1"/>
  <c r="BZ216" i="15" a="1"/>
  <c r="BZ217" i="15" a="1"/>
  <c r="BZ225" i="15" a="1"/>
  <c r="BZ202" i="15" a="1"/>
  <c r="BZ211" i="15" a="1"/>
  <c r="BZ178" i="15" a="1"/>
  <c r="BZ181" i="15" a="1"/>
  <c r="BZ207" i="15" a="1"/>
  <c r="BZ200" i="15" a="1"/>
  <c r="BZ169" i="15" a="1"/>
  <c r="BZ218" i="15" a="1"/>
  <c r="BZ212" i="15" a="1"/>
  <c r="BZ208" i="15" a="1"/>
  <c r="BZ215" i="15" a="1"/>
  <c r="BZ204" i="15" a="1"/>
  <c r="BS131" i="8" l="1"/>
  <c r="BU131" i="8"/>
  <c r="AR131" i="8"/>
  <c r="AA131" i="8"/>
  <c r="CI131" i="8"/>
  <c r="W131" i="8"/>
  <c r="N131" i="8"/>
  <c r="J128" i="8"/>
  <c r="BJ129" i="8"/>
  <c r="AD131" i="8"/>
  <c r="CC131" i="8"/>
  <c r="Q131" i="8"/>
  <c r="K131" i="8"/>
  <c r="BJ131" i="8"/>
  <c r="BM129" i="8"/>
  <c r="AX129" i="8"/>
  <c r="AH129" i="8"/>
  <c r="J129" i="8"/>
  <c r="AT129" i="8"/>
  <c r="AW128" i="8"/>
  <c r="X130" i="8"/>
  <c r="I129" i="8"/>
  <c r="CN129" i="8"/>
  <c r="BB131" i="8"/>
  <c r="AE130" i="8"/>
  <c r="AN129" i="8"/>
  <c r="AP129" i="8"/>
  <c r="AN128" i="8"/>
  <c r="AH128" i="8"/>
  <c r="AI128" i="8"/>
  <c r="R130" i="8"/>
  <c r="F130" i="8"/>
  <c r="M130" i="8"/>
  <c r="N130" i="8"/>
  <c r="CA130" i="8"/>
  <c r="CG129" i="8"/>
  <c r="BY129" i="8"/>
  <c r="CA129" i="8"/>
  <c r="CL129" i="8"/>
  <c r="CG130" i="8"/>
  <c r="BC130" i="8"/>
  <c r="W130" i="8"/>
  <c r="BN130" i="8"/>
  <c r="BU130" i="8"/>
  <c r="G130" i="8"/>
  <c r="AU129" i="8"/>
  <c r="BS128" i="8"/>
  <c r="AG129" i="8"/>
  <c r="AE129" i="8"/>
  <c r="BD129" i="8"/>
  <c r="O128" i="8"/>
  <c r="AZ128" i="8"/>
  <c r="I130" i="8"/>
  <c r="X129" i="8"/>
  <c r="CB129" i="8"/>
  <c r="CH129" i="8"/>
  <c r="L128" i="8"/>
  <c r="AO130" i="8"/>
  <c r="BZ129" i="8"/>
  <c r="AC129" i="8"/>
  <c r="CO128" i="8"/>
  <c r="AF130" i="8"/>
  <c r="AU130" i="8"/>
  <c r="BB130" i="8"/>
  <c r="CM130" i="8"/>
  <c r="AV130" i="8"/>
  <c r="CJ130" i="8"/>
  <c r="J130" i="8"/>
  <c r="AC130" i="8"/>
  <c r="AR129" i="8"/>
  <c r="AA129" i="8"/>
  <c r="BU129" i="8"/>
  <c r="BI131" i="8"/>
  <c r="CL130" i="8"/>
  <c r="BT130" i="8"/>
  <c r="M129" i="8"/>
  <c r="BF129" i="8"/>
  <c r="AX128" i="8"/>
  <c r="CK130" i="8"/>
  <c r="BN129" i="8"/>
  <c r="BI129" i="8"/>
  <c r="H128" i="8"/>
  <c r="CL128" i="8"/>
  <c r="BV131" i="8"/>
  <c r="U130" i="8"/>
  <c r="BM130" i="8"/>
  <c r="BR130" i="8"/>
  <c r="AJ130" i="8"/>
  <c r="BV129" i="8"/>
  <c r="CG131" i="8"/>
  <c r="BG130" i="8"/>
  <c r="CC130" i="8"/>
  <c r="AX130" i="8"/>
  <c r="BK130" i="8"/>
  <c r="V130" i="8"/>
  <c r="BA130" i="8"/>
  <c r="AG130" i="8"/>
  <c r="AF129" i="8"/>
  <c r="V129" i="8"/>
  <c r="Z129" i="8"/>
  <c r="BR128" i="8"/>
  <c r="Z130" i="8"/>
  <c r="CF129" i="8"/>
  <c r="S129" i="8"/>
  <c r="BE129" i="8"/>
  <c r="BL130" i="8"/>
  <c r="AM129" i="8"/>
  <c r="F129" i="8"/>
  <c r="BQ130" i="8"/>
  <c r="P130" i="8"/>
  <c r="AA130" i="8"/>
  <c r="E130" i="8"/>
  <c r="CO130" i="8"/>
  <c r="AZ129" i="8"/>
  <c r="BK129" i="8"/>
  <c r="AV129" i="8"/>
  <c r="BW128" i="8"/>
  <c r="N128" i="8"/>
  <c r="BY130" i="8"/>
  <c r="AT130" i="8"/>
  <c r="T130" i="8"/>
  <c r="AW130" i="8"/>
  <c r="CB130" i="8"/>
  <c r="BZ175" i="15"/>
  <c r="BZ178" i="15"/>
  <c r="BZ180" i="15"/>
  <c r="BZ203" i="15"/>
  <c r="BZ195" i="15"/>
  <c r="BZ199" i="15"/>
  <c r="BZ222" i="15"/>
  <c r="BZ216" i="15"/>
  <c r="BZ168" i="15"/>
  <c r="BZ177" i="15"/>
  <c r="BZ173" i="15"/>
  <c r="BZ182" i="15"/>
  <c r="BZ184" i="15"/>
  <c r="BZ187" i="15"/>
  <c r="BZ207" i="15"/>
  <c r="BZ192" i="15"/>
  <c r="BZ196" i="15"/>
  <c r="BZ200" i="15"/>
  <c r="BZ205" i="15"/>
  <c r="BZ214" i="15"/>
  <c r="BZ211" i="15"/>
  <c r="BZ217" i="15"/>
  <c r="BZ223" i="15"/>
  <c r="BZ170" i="15"/>
  <c r="BZ179" i="15"/>
  <c r="BZ188" i="15"/>
  <c r="BZ193" i="15"/>
  <c r="BZ201" i="15"/>
  <c r="BZ212" i="15"/>
  <c r="BZ224" i="15"/>
  <c r="BZ167" i="15"/>
  <c r="BZ183" i="15"/>
  <c r="BZ181" i="15"/>
  <c r="BZ208" i="15"/>
  <c r="BZ197" i="15"/>
  <c r="BZ206" i="15"/>
  <c r="BZ220" i="15"/>
  <c r="BZ218" i="15"/>
  <c r="BZ165" i="15"/>
  <c r="BZ172" i="15"/>
  <c r="BZ169" i="15"/>
  <c r="BZ174" i="15"/>
  <c r="BZ176" i="15"/>
  <c r="BZ185" i="15"/>
  <c r="BZ189" i="15"/>
  <c r="BZ190" i="15"/>
  <c r="BZ194" i="15"/>
  <c r="BZ198" i="15"/>
  <c r="BZ204" i="15"/>
  <c r="BZ209" i="15"/>
  <c r="BZ215" i="15"/>
  <c r="BZ213" i="15"/>
  <c r="BZ219" i="15"/>
  <c r="BZ225" i="15"/>
  <c r="BZ166" i="15"/>
  <c r="BZ171" i="15"/>
  <c r="BZ186" i="15"/>
  <c r="BZ191" i="15"/>
  <c r="BZ202" i="15"/>
  <c r="BZ210" i="15"/>
  <c r="BZ221" i="15"/>
  <c r="CB164" i="15"/>
  <c r="B45" i="15"/>
  <c r="CA173" i="15" a="1"/>
  <c r="CA199" i="15" a="1"/>
  <c r="CA192" i="15" a="1"/>
  <c r="CA221" i="15" a="1"/>
  <c r="CA214" i="15" a="1"/>
  <c r="CA200" i="15" a="1"/>
  <c r="CA194" i="15" a="1"/>
  <c r="CA171" i="15" a="1"/>
  <c r="CA175" i="15" a="1"/>
  <c r="CA196" i="15" a="1"/>
  <c r="CA224" i="15" a="1"/>
  <c r="CA172" i="15" a="1"/>
  <c r="CA180" i="15" a="1"/>
  <c r="CA178" i="15" a="1"/>
  <c r="CA206" i="15" a="1"/>
  <c r="CA219" i="15" a="1"/>
  <c r="CA210" i="15" a="1"/>
  <c r="CA209" i="15" a="1"/>
  <c r="CA186" i="15" a="1"/>
  <c r="CA170" i="15" a="1"/>
  <c r="CA218" i="15" a="1"/>
  <c r="CA169" i="15" a="1"/>
  <c r="CA204" i="15" a="1"/>
  <c r="CA182" i="15" a="1"/>
  <c r="CA212" i="15" a="1"/>
  <c r="CA201" i="15" a="1"/>
  <c r="CA189" i="15" a="1"/>
  <c r="CA211" i="15" a="1"/>
  <c r="CA216" i="15" a="1"/>
  <c r="CA223" i="15" a="1"/>
  <c r="CA184" i="15" a="1"/>
  <c r="CA205" i="15" a="1"/>
  <c r="CA222" i="15" a="1"/>
  <c r="CA213" i="15" a="1"/>
  <c r="CA176" i="15" a="1"/>
  <c r="CA181" i="15" a="1"/>
  <c r="CA215" i="15" a="1"/>
  <c r="CA165" i="15" a="1"/>
  <c r="CA197" i="15" a="1"/>
  <c r="CA193" i="15" a="1"/>
  <c r="CA202" i="15" a="1"/>
  <c r="CA168" i="15" a="1"/>
  <c r="CA208" i="15" a="1"/>
  <c r="CA217" i="15" a="1"/>
  <c r="CA166" i="15" a="1"/>
  <c r="CA207" i="15" a="1"/>
  <c r="CA167" i="15" a="1"/>
  <c r="CA225" i="15" a="1"/>
  <c r="CA177" i="15" a="1"/>
  <c r="CA220" i="15" a="1"/>
  <c r="CA198" i="15" a="1"/>
  <c r="CA187" i="15" a="1"/>
  <c r="CA185" i="15" a="1"/>
  <c r="CA188" i="15" a="1"/>
  <c r="CA174" i="15" a="1"/>
  <c r="CA190" i="15" a="1"/>
  <c r="CA195" i="15" a="1"/>
  <c r="CA183" i="15" a="1"/>
  <c r="CA179" i="15" a="1"/>
  <c r="CA203" i="15" a="1"/>
  <c r="CA191" i="15" a="1"/>
  <c r="CA165" i="15" l="1"/>
  <c r="CA170" i="15"/>
  <c r="CA185" i="15"/>
  <c r="CA190" i="15"/>
  <c r="CA194" i="15"/>
  <c r="CA198" i="15"/>
  <c r="CA203" i="15"/>
  <c r="CA210" i="15"/>
  <c r="CA214" i="15"/>
  <c r="CA222" i="15"/>
  <c r="CA171" i="15"/>
  <c r="CA174" i="15"/>
  <c r="CA172" i="15"/>
  <c r="CA181" i="15"/>
  <c r="CA175" i="15"/>
  <c r="CA187" i="15"/>
  <c r="CA191" i="15"/>
  <c r="CA195" i="15"/>
  <c r="CA199" i="15"/>
  <c r="CA209" i="15"/>
  <c r="CA204" i="15"/>
  <c r="CA211" i="15"/>
  <c r="CA215" i="15"/>
  <c r="CA216" i="15"/>
  <c r="CA221" i="15"/>
  <c r="CA166" i="15"/>
  <c r="CA186" i="15"/>
  <c r="CA192" i="15"/>
  <c r="CA202" i="15"/>
  <c r="CA223" i="15"/>
  <c r="CA173" i="15"/>
  <c r="CA176" i="15"/>
  <c r="CA179" i="15"/>
  <c r="CA188" i="15"/>
  <c r="CA196" i="15"/>
  <c r="CA200" i="15"/>
  <c r="CA207" i="15"/>
  <c r="CA212" i="15"/>
  <c r="CA224" i="15"/>
  <c r="CA217" i="15"/>
  <c r="CA167" i="15"/>
  <c r="CA180" i="15"/>
  <c r="CA168" i="15"/>
  <c r="CA178" i="15"/>
  <c r="CA182" i="15"/>
  <c r="CA183" i="15"/>
  <c r="CA189" i="15"/>
  <c r="CA193" i="15"/>
  <c r="CA197" i="15"/>
  <c r="CA201" i="15"/>
  <c r="CA206" i="15"/>
  <c r="CA208" i="15"/>
  <c r="CA213" i="15"/>
  <c r="CA220" i="15"/>
  <c r="CA218" i="15"/>
  <c r="CA225" i="15"/>
  <c r="CA169" i="15"/>
  <c r="CA177" i="15"/>
  <c r="CA184" i="15"/>
  <c r="CA205" i="15"/>
  <c r="CA219" i="15"/>
  <c r="CC164" i="15"/>
  <c r="B46" i="15"/>
  <c r="CB211" i="15" a="1"/>
  <c r="CB178" i="15" a="1"/>
  <c r="CB204" i="15" a="1"/>
  <c r="CB217" i="15" a="1"/>
  <c r="CB221" i="15" a="1"/>
  <c r="CB210" i="15" a="1"/>
  <c r="CB223" i="15" a="1"/>
  <c r="CB220" i="15" a="1"/>
  <c r="CB190" i="15" a="1"/>
  <c r="CB207" i="15" a="1"/>
  <c r="CB175" i="15" a="1"/>
  <c r="CB194" i="15" a="1"/>
  <c r="CB218" i="15" a="1"/>
  <c r="CB171" i="15" a="1"/>
  <c r="CB209" i="15" a="1"/>
  <c r="CB197" i="15" a="1"/>
  <c r="CB213" i="15" a="1"/>
  <c r="CB193" i="15" a="1"/>
  <c r="CB167" i="15" a="1"/>
  <c r="CB174" i="15" a="1"/>
  <c r="CB224" i="15" a="1"/>
  <c r="CB216" i="15" a="1"/>
  <c r="CB219" i="15" a="1"/>
  <c r="CB214" i="15" a="1"/>
  <c r="CB188" i="15" a="1"/>
  <c r="CB208" i="15" a="1"/>
  <c r="CB225" i="15" a="1"/>
  <c r="CB183" i="15" a="1"/>
  <c r="CB201" i="15" a="1"/>
  <c r="CB176" i="15" a="1"/>
  <c r="CB196" i="15" a="1"/>
  <c r="CB191" i="15" a="1"/>
  <c r="CB200" i="15" a="1"/>
  <c r="CB172" i="15" a="1"/>
  <c r="CB192" i="15" a="1"/>
  <c r="CB170" i="15" a="1"/>
  <c r="CB182" i="15" a="1"/>
  <c r="CB198" i="15" a="1"/>
  <c r="CB177" i="15" a="1"/>
  <c r="CB206" i="15" a="1"/>
  <c r="CB189" i="15" a="1"/>
  <c r="CB166" i="15" a="1"/>
  <c r="CB169" i="15" a="1"/>
  <c r="CB184" i="15" a="1"/>
  <c r="CB185" i="15" a="1"/>
  <c r="CB215" i="15" a="1"/>
  <c r="CB181" i="15" a="1"/>
  <c r="CB165" i="15" a="1"/>
  <c r="CB179" i="15" a="1"/>
  <c r="CB180" i="15" a="1"/>
  <c r="CB186" i="15" a="1"/>
  <c r="CB205" i="15" a="1"/>
  <c r="CB202" i="15" a="1"/>
  <c r="CB168" i="15" a="1"/>
  <c r="CB195" i="15" a="1"/>
  <c r="CB222" i="15" a="1"/>
  <c r="CB199" i="15" a="1"/>
  <c r="CB212" i="15" a="1"/>
  <c r="CB203" i="15" a="1"/>
  <c r="CB173" i="15" a="1"/>
  <c r="CB187" i="15" a="1"/>
  <c r="CB166" i="15" l="1"/>
  <c r="CB168" i="15"/>
  <c r="CB175" i="15"/>
  <c r="CB186" i="15"/>
  <c r="CB190" i="15"/>
  <c r="CB194" i="15"/>
  <c r="CB203" i="15"/>
  <c r="CB210" i="15"/>
  <c r="CB221" i="15"/>
  <c r="CB178" i="15"/>
  <c r="CB173" i="15"/>
  <c r="CB170" i="15"/>
  <c r="CB179" i="15"/>
  <c r="CB181" i="15"/>
  <c r="CB187" i="15"/>
  <c r="CB201" i="15"/>
  <c r="CB191" i="15"/>
  <c r="CB195" i="15"/>
  <c r="CB199" i="15"/>
  <c r="CB208" i="15"/>
  <c r="CB219" i="15"/>
  <c r="CB211" i="15"/>
  <c r="CB216" i="15"/>
  <c r="CB222" i="15"/>
  <c r="CB180" i="15"/>
  <c r="CB182" i="15"/>
  <c r="CB205" i="15"/>
  <c r="CB200" i="15"/>
  <c r="CB215" i="15"/>
  <c r="CB224" i="15"/>
  <c r="CB167" i="15"/>
  <c r="CB172" i="15"/>
  <c r="CB183" i="15"/>
  <c r="CB188" i="15"/>
  <c r="CB192" i="15"/>
  <c r="CB196" i="15"/>
  <c r="CB206" i="15"/>
  <c r="CB212" i="15"/>
  <c r="CB217" i="15"/>
  <c r="CB165" i="15"/>
  <c r="CB169" i="15"/>
  <c r="CB174" i="15"/>
  <c r="CB176" i="15"/>
  <c r="CB184" i="15"/>
  <c r="CB185" i="15"/>
  <c r="CB189" i="15"/>
  <c r="CB209" i="15"/>
  <c r="CB193" i="15"/>
  <c r="CB197" i="15"/>
  <c r="CB202" i="15"/>
  <c r="CB207" i="15"/>
  <c r="CB223" i="15"/>
  <c r="CB213" i="15"/>
  <c r="CB218" i="15"/>
  <c r="CB225" i="15"/>
  <c r="CB171" i="15"/>
  <c r="CB177" i="15"/>
  <c r="CB204" i="15"/>
  <c r="CB198" i="15"/>
  <c r="CB214" i="15"/>
  <c r="CB220" i="15"/>
  <c r="CD164" i="15"/>
  <c r="B47" i="15"/>
  <c r="C137" i="8"/>
  <c r="C136" i="8"/>
  <c r="C135" i="8"/>
  <c r="C134" i="8"/>
  <c r="C127" i="8"/>
  <c r="C126" i="8"/>
  <c r="C125" i="8"/>
  <c r="C124" i="8"/>
  <c r="C117" i="8"/>
  <c r="C116" i="8"/>
  <c r="C115" i="8"/>
  <c r="C114" i="8"/>
  <c r="C107" i="8"/>
  <c r="C106" i="8"/>
  <c r="C105" i="8"/>
  <c r="C104" i="8"/>
  <c r="C87" i="8"/>
  <c r="C86" i="8"/>
  <c r="C85" i="8"/>
  <c r="C84" i="8"/>
  <c r="C77" i="8"/>
  <c r="C76" i="8"/>
  <c r="C75" i="8"/>
  <c r="C74" i="8"/>
  <c r="C67" i="8"/>
  <c r="C66" i="8"/>
  <c r="C65" i="8"/>
  <c r="C64" i="8"/>
  <c r="B117" i="8"/>
  <c r="B116" i="8"/>
  <c r="B115" i="8"/>
  <c r="B114" i="8"/>
  <c r="CE164" i="15" l="1"/>
  <c r="D134" i="8"/>
  <c r="D135" i="8" s="1"/>
  <c r="D136" i="8" s="1"/>
  <c r="D137" i="8" s="1"/>
  <c r="D124" i="8"/>
  <c r="D125" i="8" s="1"/>
  <c r="D126" i="8" s="1"/>
  <c r="D127" i="8" s="1"/>
  <c r="D115" i="8"/>
  <c r="D116" i="8" s="1"/>
  <c r="D117" i="8" s="1"/>
  <c r="D104" i="8"/>
  <c r="D105" i="8" s="1"/>
  <c r="D106" i="8" s="1"/>
  <c r="D107" i="8" s="1"/>
  <c r="D84" i="8"/>
  <c r="D85" i="8" s="1"/>
  <c r="D86" i="8" s="1"/>
  <c r="D87" i="8" s="1"/>
  <c r="D74" i="8"/>
  <c r="D75" i="8" s="1"/>
  <c r="D76" i="8" s="1"/>
  <c r="D77" i="8" s="1"/>
  <c r="D64" i="8"/>
  <c r="D65" i="8" s="1"/>
  <c r="D66" i="8" s="1"/>
  <c r="D67" i="8" s="1"/>
  <c r="BT116" i="8" a="1"/>
  <c r="BE116" i="8" a="1"/>
  <c r="AE117" i="8" a="1"/>
  <c r="BS114" i="8" a="1"/>
  <c r="BP115" i="8" a="1"/>
  <c r="BO116" i="8" a="1"/>
  <c r="AM117" i="8" a="1"/>
  <c r="AV117" i="8" a="1"/>
  <c r="E114" i="8" a="1"/>
  <c r="CL115" i="8" a="1"/>
  <c r="BY115" i="8" a="1"/>
  <c r="AI116" i="8" a="1"/>
  <c r="W116" i="8" a="1"/>
  <c r="BG117" i="8" a="1"/>
  <c r="BH114" i="8" a="1"/>
  <c r="AP114" i="8" a="1"/>
  <c r="CF116" i="8" a="1"/>
  <c r="G116" i="8" a="1"/>
  <c r="CK117" i="8" a="1"/>
  <c r="BY114" i="8" a="1"/>
  <c r="E115" i="8" a="1"/>
  <c r="AY115" i="8" a="1"/>
  <c r="BN115" i="8" a="1"/>
  <c r="CC116" i="8" a="1"/>
  <c r="AA117" i="8" a="1"/>
  <c r="AJ114" i="8" a="1"/>
  <c r="AE114" i="8" a="1"/>
  <c r="BW116" i="8" a="1"/>
  <c r="E116" i="8" a="1"/>
  <c r="AR117" i="8" a="1"/>
  <c r="AX114" i="8" a="1"/>
  <c r="N115" i="8" a="1"/>
  <c r="R115" i="8" a="1"/>
  <c r="AD115" i="8" a="1"/>
  <c r="AB116" i="8" a="1"/>
  <c r="CO117" i="8" a="1"/>
  <c r="CO114" i="8" a="1"/>
  <c r="BC114" i="8" a="1"/>
  <c r="AG116" i="8" a="1"/>
  <c r="BH116" i="8" a="1"/>
  <c r="BY117" i="8" a="1"/>
  <c r="CD114" i="8" a="1"/>
  <c r="AN114" i="8" a="1"/>
  <c r="AA115" i="8" a="1"/>
  <c r="BU115" i="8" a="1"/>
  <c r="BR116" i="8" a="1"/>
  <c r="BP117" i="8" a="1"/>
  <c r="BR117" i="8" a="1"/>
  <c r="G114" i="8" a="1"/>
  <c r="CL116" i="8" a="1"/>
  <c r="AP116" i="8" a="1"/>
  <c r="BN117" i="8" a="1"/>
  <c r="AR114" i="8" a="1"/>
  <c r="BZ114" i="8" a="1"/>
  <c r="AG115" i="8" a="1"/>
  <c r="AS115" i="8" a="1"/>
  <c r="AJ116" i="8" a="1"/>
  <c r="Q117" i="8" a="1"/>
  <c r="CH117" i="8" a="1"/>
  <c r="V114" i="8" a="1"/>
  <c r="AU115" i="8" a="1"/>
  <c r="BK116" i="8" a="1"/>
  <c r="CJ117" i="8" a="1"/>
  <c r="CE114" i="8" a="1"/>
  <c r="BJ114" i="8" a="1"/>
  <c r="AI115" i="8" a="1"/>
  <c r="CF115" i="8" a="1"/>
  <c r="BG116" i="8" a="1"/>
  <c r="AU117" i="8" a="1"/>
  <c r="G117" i="8" a="1"/>
  <c r="AG114" i="8" a="1"/>
  <c r="CC115" i="8" a="1"/>
  <c r="BW114" i="8" a="1"/>
  <c r="BB115" i="8" a="1"/>
  <c r="BK117" i="8" a="1"/>
  <c r="BD117" i="8" a="1"/>
  <c r="CH114" i="8" a="1"/>
  <c r="BF114" i="8" a="1"/>
  <c r="AF114" i="8" a="1"/>
  <c r="H116" i="8" a="1"/>
  <c r="Y116" i="8" a="1"/>
  <c r="F117" i="8" a="1"/>
  <c r="BR114" i="8" a="1"/>
  <c r="AO115" i="8" a="1"/>
  <c r="AD116" i="8" a="1"/>
  <c r="J117" i="8" a="1"/>
  <c r="U117" i="8" a="1"/>
  <c r="CF114" i="8" a="1"/>
  <c r="BD115" i="8" a="1"/>
  <c r="CG114" i="8" a="1"/>
  <c r="BQ116" i="8" a="1"/>
  <c r="BU116" i="8" a="1"/>
  <c r="E117" i="8" a="1"/>
  <c r="CM114" i="8" a="1"/>
  <c r="BK115" i="8" a="1"/>
  <c r="F116" i="8" a="1"/>
  <c r="BF117" i="8" a="1"/>
  <c r="AC117" i="8" a="1"/>
  <c r="AC114" i="8" a="1"/>
  <c r="BV115" i="8" a="1"/>
  <c r="CI115" i="8" a="1"/>
  <c r="AN116" i="8" a="1"/>
  <c r="BM116" i="8" a="1"/>
  <c r="BQ117" i="8" a="1"/>
  <c r="AD114" i="8" a="1"/>
  <c r="Y115" i="8" a="1"/>
  <c r="BA116" i="8" a="1"/>
  <c r="S117" i="8" a="1"/>
  <c r="AP117" i="8" a="1"/>
  <c r="AO114" i="8" a="1"/>
  <c r="BE115" i="8" a="1"/>
  <c r="CM115" i="8" a="1"/>
  <c r="BI116" i="8" a="1"/>
  <c r="R116" i="8" a="1"/>
  <c r="Z117" i="8" a="1"/>
  <c r="J114" i="8" a="1"/>
  <c r="H115" i="8" a="1"/>
  <c r="BF116" i="8" a="1"/>
  <c r="BL116" i="8" a="1"/>
  <c r="CE117" i="8" a="1"/>
  <c r="CN114" i="8" a="1"/>
  <c r="G115" i="8" a="1"/>
  <c r="U115" i="8" a="1"/>
  <c r="I115" i="8" a="1"/>
  <c r="BD116" i="8" a="1"/>
  <c r="AK117" i="8" a="1"/>
  <c r="CI114" i="8" a="1"/>
  <c r="AB114" i="8" a="1"/>
  <c r="AK116" i="8" a="1"/>
  <c r="T116" i="8" a="1"/>
  <c r="CB117" i="8" a="1"/>
  <c r="AZ114" i="8" a="1"/>
  <c r="P115" i="8" a="1"/>
  <c r="BM115" i="8" a="1"/>
  <c r="BW115" i="8" a="1"/>
  <c r="Z116" i="8" a="1"/>
  <c r="BE117" i="8" a="1"/>
  <c r="BK114" i="8" a="1"/>
  <c r="AH114" i="8" a="1"/>
  <c r="AL116" i="8" a="1"/>
  <c r="CG116" i="8" a="1"/>
  <c r="AD117" i="8" a="1"/>
  <c r="AT114" i="8" a="1"/>
  <c r="AM115" i="8" a="1"/>
  <c r="BA115" i="8" a="1"/>
  <c r="BH115" i="8" a="1"/>
  <c r="BJ116" i="8" a="1"/>
  <c r="BC117" i="8" a="1"/>
  <c r="AX117" i="8" a="1"/>
  <c r="BA114" i="8" a="1"/>
  <c r="BX116" i="8" a="1"/>
  <c r="P116" i="8" a="1"/>
  <c r="BV117" i="8" a="1"/>
  <c r="BT114" i="8" a="1"/>
  <c r="BO114" i="8" a="1"/>
  <c r="BI115" i="8" a="1"/>
  <c r="CK115" i="8" a="1"/>
  <c r="AW117" i="8" a="1"/>
  <c r="AQ117" i="8" a="1"/>
  <c r="BB116" i="8" a="1"/>
  <c r="AY117" i="8" a="1"/>
  <c r="AN117" i="8" a="1"/>
  <c r="BQ114" i="8" a="1"/>
  <c r="V115" i="8" a="1"/>
  <c r="U116" i="8" a="1"/>
  <c r="P117" i="8" a="1"/>
  <c r="X114" i="8" a="1"/>
  <c r="P114" i="8" a="1"/>
  <c r="BT115" i="8" a="1"/>
  <c r="Q115" i="8" a="1"/>
  <c r="CI116" i="8" a="1"/>
  <c r="AI117" i="8" a="1"/>
  <c r="CM117" i="8" a="1"/>
  <c r="U114" i="8" a="1"/>
  <c r="AN115" i="8" a="1"/>
  <c r="AQ116" i="8" a="1"/>
  <c r="W117" i="8" a="1"/>
  <c r="S114" i="8" a="1"/>
  <c r="CK114" i="8" a="1"/>
  <c r="AJ115" i="8" a="1"/>
  <c r="CA114" i="8" a="1"/>
  <c r="M116" i="8" a="1"/>
  <c r="AV116" i="8" a="1"/>
  <c r="BW117" i="8" a="1"/>
  <c r="BL114" i="8" a="1"/>
  <c r="CA115" i="8" a="1"/>
  <c r="O116" i="8" a="1"/>
  <c r="CF117" i="8" a="1"/>
  <c r="R117" i="8" a="1"/>
  <c r="CC114" i="8" a="1"/>
  <c r="AV115" i="8" a="1"/>
  <c r="BO115" i="8" a="1"/>
  <c r="BY116" i="8" a="1"/>
  <c r="AC116" i="8" a="1"/>
  <c r="BM117" i="8" a="1"/>
  <c r="AY114" i="8" a="1"/>
  <c r="CG115" i="8" a="1"/>
  <c r="AA116" i="8" a="1"/>
  <c r="CN117" i="8" a="1"/>
  <c r="AZ117" i="8" a="1"/>
  <c r="BE114" i="8" a="1"/>
  <c r="CB115" i="8" a="1"/>
  <c r="AK114" i="8" a="1"/>
  <c r="BV116" i="8" a="1"/>
  <c r="AF116" i="8" a="1"/>
  <c r="N117" i="8" a="1"/>
  <c r="I114" i="8" a="1"/>
  <c r="AE115" i="8" a="1"/>
  <c r="AM116" i="8" a="1"/>
  <c r="AL117" i="8" a="1"/>
  <c r="BA117" i="8" a="1"/>
  <c r="K114" i="8" a="1"/>
  <c r="BC115" i="8" a="1"/>
  <c r="L115" i="8" a="1"/>
  <c r="CH116" i="8" a="1"/>
  <c r="AE116" i="8" a="1"/>
  <c r="AO117" i="8" a="1"/>
  <c r="BP114" i="8" a="1"/>
  <c r="BZ115" i="8" a="1"/>
  <c r="J116" i="8" a="1"/>
  <c r="AH117" i="8" a="1"/>
  <c r="BU117" i="8" a="1"/>
  <c r="Y114" i="8" a="1"/>
  <c r="AC115" i="8" a="1"/>
  <c r="M115" i="8" a="1"/>
  <c r="CD115" i="8" a="1"/>
  <c r="AS116" i="8" a="1"/>
  <c r="AG117" i="8" a="1"/>
  <c r="T114" i="8" a="1"/>
  <c r="X115" i="8" a="1"/>
  <c r="K116" i="8" a="1"/>
  <c r="CD116" i="8" a="1"/>
  <c r="AT117" i="8" a="1"/>
  <c r="Q114" i="8" a="1"/>
  <c r="BQ115" i="8" a="1"/>
  <c r="AB115" i="8" a="1"/>
  <c r="CH115" i="8" a="1"/>
  <c r="AW116" i="8" a="1"/>
  <c r="CI117" i="8" a="1"/>
  <c r="AS114" i="8" a="1"/>
  <c r="AM114" i="8" a="1"/>
  <c r="Q116" i="8" a="1"/>
  <c r="CJ116" i="8" a="1"/>
  <c r="BB117" i="8" a="1"/>
  <c r="BN114" i="8" a="1"/>
  <c r="Z115" i="8" a="1"/>
  <c r="BX115" i="8" a="1"/>
  <c r="AR115" i="8" a="1"/>
  <c r="BS116" i="8" a="1"/>
  <c r="BU114" i="8" a="1"/>
  <c r="BZ116" i="8" a="1"/>
  <c r="BB114" i="8" a="1"/>
  <c r="AS117" i="8" a="1"/>
  <c r="W115" i="8" a="1"/>
  <c r="CK116" i="8" a="1"/>
  <c r="AY116" i="8" a="1"/>
  <c r="AA114" i="8" a="1"/>
  <c r="BR115" i="8" a="1"/>
  <c r="AR116" i="8" a="1"/>
  <c r="BL117" i="8" a="1"/>
  <c r="BI117" i="8" a="1"/>
  <c r="BM114" i="8" a="1"/>
  <c r="S116" i="8" a="1"/>
  <c r="CN116" i="8" a="1"/>
  <c r="CL117" i="8" a="1"/>
  <c r="F114" i="8" a="1"/>
  <c r="Z114" i="8" a="1"/>
  <c r="O115" i="8" a="1"/>
  <c r="CN115" i="8" a="1"/>
  <c r="BN116" i="8" a="1"/>
  <c r="CC117" i="8" a="1"/>
  <c r="AQ114" i="8" a="1"/>
  <c r="AU114" i="8" a="1"/>
  <c r="CA116" i="8" a="1"/>
  <c r="L116" i="8" a="1"/>
  <c r="H117" i="8" a="1"/>
  <c r="AL114" i="8" a="1"/>
  <c r="R114" i="8" a="1"/>
  <c r="AK115" i="8" a="1"/>
  <c r="BJ115" i="8" a="1"/>
  <c r="AU116" i="8" a="1"/>
  <c r="BS117" i="8" a="1"/>
  <c r="BT117" i="8" a="1"/>
  <c r="W114" i="8" a="1"/>
  <c r="AZ115" i="8" a="1"/>
  <c r="AX116" i="8" a="1"/>
  <c r="CG117" i="8" a="1"/>
  <c r="BG114" i="8" a="1"/>
  <c r="BX114" i="8" a="1"/>
  <c r="S115" i="8" a="1"/>
  <c r="AW115" i="8" a="1"/>
  <c r="CB116" i="8" a="1"/>
  <c r="CD117" i="8" a="1"/>
  <c r="CA117" i="8" a="1"/>
  <c r="CJ114" i="8" a="1"/>
  <c r="BF115" i="8" a="1"/>
  <c r="AZ116" i="8" a="1"/>
  <c r="BO117" i="8" a="1"/>
  <c r="AV114" i="8" a="1"/>
  <c r="BV114" i="8" a="1"/>
  <c r="F115" i="8" a="1"/>
  <c r="CJ115" i="8" a="1"/>
  <c r="AT116" i="8" a="1"/>
  <c r="V116" i="8" a="1"/>
  <c r="AF117" i="8" a="1"/>
  <c r="M114" i="8" a="1"/>
  <c r="BS115" i="8" a="1"/>
  <c r="BP116" i="8" a="1"/>
  <c r="BZ117" i="8" a="1"/>
  <c r="BX117" i="8" a="1"/>
  <c r="H114" i="8" a="1"/>
  <c r="J115" i="8" a="1"/>
  <c r="AX115" i="8" a="1"/>
  <c r="I116" i="8" a="1"/>
  <c r="L117" i="8" a="1"/>
  <c r="BJ117" i="8" a="1"/>
  <c r="O114" i="8" a="1"/>
  <c r="AT115" i="8" a="1"/>
  <c r="BC116" i="8" a="1"/>
  <c r="O117" i="8" a="1"/>
  <c r="V117" i="8" a="1"/>
  <c r="N114" i="8" a="1"/>
  <c r="AQ115" i="8" a="1"/>
  <c r="BI114" i="8" a="1"/>
  <c r="AO116" i="8" a="1"/>
  <c r="AH116" i="8" a="1"/>
  <c r="AJ117" i="8" a="1"/>
  <c r="CB114" i="8" a="1"/>
  <c r="CE115" i="8" a="1"/>
  <c r="N116" i="8" a="1"/>
  <c r="Y117" i="8" a="1"/>
  <c r="K117" i="8" a="1"/>
  <c r="AW114" i="8" a="1"/>
  <c r="AP115" i="8" a="1"/>
  <c r="L114" i="8" a="1"/>
  <c r="X116" i="8" a="1"/>
  <c r="CO116" i="8" a="1"/>
  <c r="BH117" i="8" a="1"/>
  <c r="BD114" i="8" a="1"/>
  <c r="AF115" i="8" a="1"/>
  <c r="CE116" i="8" a="1"/>
  <c r="T117" i="8" a="1"/>
  <c r="I117" i="8" a="1"/>
  <c r="CL114" i="8" a="1"/>
  <c r="AL115" i="8" a="1"/>
  <c r="K115" i="8" a="1"/>
  <c r="BG115" i="8" a="1"/>
  <c r="M117" i="8" a="1"/>
  <c r="CO115" i="8" a="1"/>
  <c r="AB117" i="8" a="1"/>
  <c r="T115" i="8" a="1"/>
  <c r="CM116" i="8" a="1"/>
  <c r="AI114" i="8" a="1"/>
  <c r="X117" i="8" a="1"/>
  <c r="BL115" i="8" a="1"/>
  <c r="AH115" i="8" a="1"/>
  <c r="BG115" i="8" l="1"/>
  <c r="CD115" i="8"/>
  <c r="I115" i="8"/>
  <c r="BN115" i="8"/>
  <c r="AR115" i="8"/>
  <c r="BH115" i="8"/>
  <c r="BU115" i="8"/>
  <c r="BJ115" i="8"/>
  <c r="BR115" i="8"/>
  <c r="CF115" i="8"/>
  <c r="CJ115" i="8"/>
  <c r="CA114" i="8"/>
  <c r="CH114" i="8"/>
  <c r="BI114" i="8"/>
  <c r="AK114" i="8"/>
  <c r="CI115" i="8"/>
  <c r="K115" i="8"/>
  <c r="M115" i="8"/>
  <c r="U115" i="8"/>
  <c r="AY115" i="8"/>
  <c r="BX115" i="8"/>
  <c r="BA115" i="8"/>
  <c r="AA115" i="8"/>
  <c r="AK115" i="8"/>
  <c r="AH115" i="8"/>
  <c r="AI115" i="8"/>
  <c r="F115" i="8"/>
  <c r="AJ115" i="8"/>
  <c r="W115" i="8"/>
  <c r="AQ115" i="8"/>
  <c r="CB115" i="8"/>
  <c r="BV115" i="8"/>
  <c r="AL115" i="8"/>
  <c r="AC115" i="8"/>
  <c r="G115" i="8"/>
  <c r="E115" i="8"/>
  <c r="Z115" i="8"/>
  <c r="AM115" i="8"/>
  <c r="AN114" i="8"/>
  <c r="R114" i="8"/>
  <c r="AA114" i="8"/>
  <c r="BJ114" i="8"/>
  <c r="BV114" i="8"/>
  <c r="CK114" i="8"/>
  <c r="AI114" i="8"/>
  <c r="N114" i="8"/>
  <c r="BE114" i="8"/>
  <c r="AC114" i="8"/>
  <c r="CL114" i="8"/>
  <c r="Y114" i="8"/>
  <c r="CN114" i="8"/>
  <c r="BY114" i="8"/>
  <c r="BN114" i="8"/>
  <c r="AT114" i="8"/>
  <c r="CD114" i="8"/>
  <c r="AL114" i="8"/>
  <c r="AF114" i="8"/>
  <c r="CE114" i="8"/>
  <c r="AV114" i="8"/>
  <c r="S114" i="8"/>
  <c r="BD117" i="8"/>
  <c r="V117" i="8"/>
  <c r="AZ117" i="8"/>
  <c r="AC117" i="8"/>
  <c r="I117" i="8"/>
  <c r="BU117" i="8"/>
  <c r="CE117" i="8"/>
  <c r="CK117" i="8"/>
  <c r="BB117" i="8"/>
  <c r="AD117" i="8"/>
  <c r="BY117" i="8"/>
  <c r="H117" i="8"/>
  <c r="AQ117" i="8"/>
  <c r="CJ117" i="8"/>
  <c r="BO117" i="8"/>
  <c r="W117" i="8"/>
  <c r="AS117" i="8"/>
  <c r="O117" i="8"/>
  <c r="CN117" i="8"/>
  <c r="BF117" i="8"/>
  <c r="T117" i="8"/>
  <c r="AH117" i="8"/>
  <c r="BL116" i="8"/>
  <c r="G116" i="8"/>
  <c r="CJ116" i="8"/>
  <c r="CG116" i="8"/>
  <c r="BH116" i="8"/>
  <c r="L116" i="8"/>
  <c r="AY116" i="8"/>
  <c r="BK116" i="8"/>
  <c r="AZ116" i="8"/>
  <c r="AQ116" i="8"/>
  <c r="CM116" i="8"/>
  <c r="BC116" i="8"/>
  <c r="AA116" i="8"/>
  <c r="F116" i="8"/>
  <c r="CE116" i="8"/>
  <c r="J116" i="8"/>
  <c r="BF116" i="8"/>
  <c r="CF116" i="8"/>
  <c r="Q116" i="8"/>
  <c r="AL116" i="8"/>
  <c r="AG116" i="8"/>
  <c r="CA116" i="8"/>
  <c r="BL115" i="8"/>
  <c r="AU115" i="8"/>
  <c r="BF115" i="8"/>
  <c r="AN115" i="8"/>
  <c r="T115" i="8"/>
  <c r="AT115" i="8"/>
  <c r="CG115" i="8"/>
  <c r="BK115" i="8"/>
  <c r="AF115" i="8"/>
  <c r="BZ115" i="8"/>
  <c r="H115" i="8"/>
  <c r="AP114" i="8"/>
  <c r="AM114" i="8"/>
  <c r="AH114" i="8"/>
  <c r="BC114" i="8"/>
  <c r="AU114" i="8"/>
  <c r="BF114" i="8"/>
  <c r="V114" i="8"/>
  <c r="CJ114" i="8"/>
  <c r="U114" i="8"/>
  <c r="BB114" i="8"/>
  <c r="O114" i="8"/>
  <c r="AY114" i="8"/>
  <c r="CM114" i="8"/>
  <c r="BD114" i="8"/>
  <c r="BP114" i="8"/>
  <c r="J114" i="8"/>
  <c r="BH114" i="8"/>
  <c r="AS114" i="8"/>
  <c r="BK114" i="8"/>
  <c r="CO114" i="8"/>
  <c r="AQ114" i="8"/>
  <c r="AW117" i="8"/>
  <c r="CH117" i="8"/>
  <c r="CA117" i="8"/>
  <c r="CM117" i="8"/>
  <c r="BK117" i="8"/>
  <c r="BJ117" i="8"/>
  <c r="BM117" i="8"/>
  <c r="E117" i="8"/>
  <c r="BH117" i="8"/>
  <c r="AO117" i="8"/>
  <c r="Z117" i="8"/>
  <c r="BG117" i="8"/>
  <c r="CI117" i="8"/>
  <c r="BE117" i="8"/>
  <c r="CO117" i="8"/>
  <c r="CC117" i="8"/>
  <c r="X117" i="8"/>
  <c r="Q117" i="8"/>
  <c r="CD117" i="8"/>
  <c r="AI117" i="8"/>
  <c r="AB117" i="8"/>
  <c r="L117" i="8"/>
  <c r="AC116" i="8"/>
  <c r="BU116" i="8"/>
  <c r="CO116" i="8"/>
  <c r="AE116" i="8"/>
  <c r="R116" i="8"/>
  <c r="W116" i="8"/>
  <c r="AW116" i="8"/>
  <c r="Z116" i="8"/>
  <c r="AB116" i="8"/>
  <c r="BN116" i="8"/>
  <c r="CK116" i="8"/>
  <c r="AJ116" i="8"/>
  <c r="CB116" i="8"/>
  <c r="CI116" i="8"/>
  <c r="BZ116" i="8"/>
  <c r="I116" i="8"/>
  <c r="BY116" i="8"/>
  <c r="BQ116" i="8"/>
  <c r="X116" i="8"/>
  <c r="CH116" i="8"/>
  <c r="BI116" i="8"/>
  <c r="AI116" i="8"/>
  <c r="CH115" i="8"/>
  <c r="BW115" i="8"/>
  <c r="AD115" i="8"/>
  <c r="CN115" i="8"/>
  <c r="CK115" i="8"/>
  <c r="AS115" i="8"/>
  <c r="AW115" i="8"/>
  <c r="Q115" i="8"/>
  <c r="BB115" i="8"/>
  <c r="AX115" i="8"/>
  <c r="BO115" i="8"/>
  <c r="CG114" i="8"/>
  <c r="L114" i="8"/>
  <c r="L115" i="8"/>
  <c r="CM115" i="8"/>
  <c r="BY115" i="8"/>
  <c r="AB115" i="8"/>
  <c r="BM115" i="8"/>
  <c r="R115" i="8"/>
  <c r="O115" i="8"/>
  <c r="BI115" i="8"/>
  <c r="AG115" i="8"/>
  <c r="S115" i="8"/>
  <c r="BT115" i="8"/>
  <c r="CO115" i="8"/>
  <c r="J115" i="8"/>
  <c r="AV115" i="8"/>
  <c r="BD115" i="8"/>
  <c r="AP115" i="8"/>
  <c r="BC115" i="8"/>
  <c r="BE115" i="8"/>
  <c r="CL115" i="8"/>
  <c r="BQ115" i="8"/>
  <c r="P115" i="8"/>
  <c r="N115" i="8"/>
  <c r="Z114" i="8"/>
  <c r="BO114" i="8"/>
  <c r="BZ114" i="8"/>
  <c r="BX114" i="8"/>
  <c r="P114" i="8"/>
  <c r="BU114" i="8"/>
  <c r="H114" i="8"/>
  <c r="CC114" i="8"/>
  <c r="CF114" i="8"/>
  <c r="AW114" i="8"/>
  <c r="K114" i="8"/>
  <c r="AO114" i="8"/>
  <c r="E114" i="8"/>
  <c r="Q114" i="8"/>
  <c r="AZ114" i="8"/>
  <c r="AX114" i="8"/>
  <c r="F114" i="8"/>
  <c r="BT114" i="8"/>
  <c r="AR114" i="8"/>
  <c r="BG114" i="8"/>
  <c r="X114" i="8"/>
  <c r="BW114" i="8"/>
  <c r="BX117" i="8"/>
  <c r="R117" i="8"/>
  <c r="U117" i="8"/>
  <c r="K117" i="8"/>
  <c r="BA117" i="8"/>
  <c r="AP117" i="8"/>
  <c r="AV117" i="8"/>
  <c r="AT117" i="8"/>
  <c r="CB117" i="8"/>
  <c r="AR117" i="8"/>
  <c r="CL117" i="8"/>
  <c r="BV117" i="8"/>
  <c r="BN117" i="8"/>
  <c r="CG117" i="8"/>
  <c r="P117" i="8"/>
  <c r="M117" i="8"/>
  <c r="BZ117" i="8"/>
  <c r="CF117" i="8"/>
  <c r="J117" i="8"/>
  <c r="Y117" i="8"/>
  <c r="AL117" i="8"/>
  <c r="S117" i="8"/>
  <c r="AM117" i="8"/>
  <c r="CD116" i="8"/>
  <c r="T116" i="8"/>
  <c r="E116" i="8"/>
  <c r="CN116" i="8"/>
  <c r="P116" i="8"/>
  <c r="AP116" i="8"/>
  <c r="AX116" i="8"/>
  <c r="U116" i="8"/>
  <c r="BS116" i="8"/>
  <c r="BP116" i="8"/>
  <c r="O116" i="8"/>
  <c r="AD116" i="8"/>
  <c r="N116" i="8"/>
  <c r="AM116" i="8"/>
  <c r="BA116" i="8"/>
  <c r="BO116" i="8"/>
  <c r="K116" i="8"/>
  <c r="AK116" i="8"/>
  <c r="BW116" i="8"/>
  <c r="S116" i="8"/>
  <c r="BX116" i="8"/>
  <c r="CL116" i="8"/>
  <c r="AZ115" i="8"/>
  <c r="V115" i="8"/>
  <c r="CC115" i="8"/>
  <c r="BS115" i="8"/>
  <c r="CA115" i="8"/>
  <c r="AO115" i="8"/>
  <c r="CE115" i="8"/>
  <c r="AE115" i="8"/>
  <c r="Y115" i="8"/>
  <c r="BP115" i="8"/>
  <c r="X115" i="8"/>
  <c r="AB114" i="8"/>
  <c r="AE114" i="8"/>
  <c r="BM114" i="8"/>
  <c r="BA114" i="8"/>
  <c r="G114" i="8"/>
  <c r="W114" i="8"/>
  <c r="BQ114" i="8"/>
  <c r="AG114" i="8"/>
  <c r="M114" i="8"/>
  <c r="BL114" i="8"/>
  <c r="BR114" i="8"/>
  <c r="CB114" i="8"/>
  <c r="I114" i="8"/>
  <c r="AD114" i="8"/>
  <c r="BS114" i="8"/>
  <c r="T114" i="8"/>
  <c r="CI114" i="8"/>
  <c r="AJ114" i="8"/>
  <c r="BI117" i="8"/>
  <c r="AX117" i="8"/>
  <c r="BR117" i="8"/>
  <c r="BT117" i="8"/>
  <c r="AN117" i="8"/>
  <c r="G117" i="8"/>
  <c r="AF117" i="8"/>
  <c r="BW117" i="8"/>
  <c r="F117" i="8"/>
  <c r="AJ117" i="8"/>
  <c r="N117" i="8"/>
  <c r="BQ117" i="8"/>
  <c r="AE117" i="8"/>
  <c r="AG117" i="8"/>
  <c r="AK117" i="8"/>
  <c r="AA117" i="8"/>
  <c r="BL117" i="8"/>
  <c r="BC117" i="8"/>
  <c r="BP117" i="8"/>
  <c r="BS117" i="8"/>
  <c r="AY117" i="8"/>
  <c r="AU117" i="8"/>
  <c r="V116" i="8"/>
  <c r="AV116" i="8"/>
  <c r="Y116" i="8"/>
  <c r="AH116" i="8"/>
  <c r="AF116" i="8"/>
  <c r="BM116" i="8"/>
  <c r="BE116" i="8"/>
  <c r="AS116" i="8"/>
  <c r="BD116" i="8"/>
  <c r="CC116" i="8"/>
  <c r="AR116" i="8"/>
  <c r="BJ116" i="8"/>
  <c r="BR116" i="8"/>
  <c r="AU116" i="8"/>
  <c r="BB116" i="8"/>
  <c r="BG116" i="8"/>
  <c r="AT116" i="8"/>
  <c r="M116" i="8"/>
  <c r="H116" i="8"/>
  <c r="AO116" i="8"/>
  <c r="BV116" i="8"/>
  <c r="AN116" i="8"/>
  <c r="BT116" i="8"/>
  <c r="CF164" i="15"/>
  <c r="F50" i="8"/>
  <c r="CG164" i="15" l="1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BW42" i="15" s="1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CR42" i="15" s="1"/>
  <c r="G50" i="8"/>
  <c r="CH164" i="15" l="1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BW40" i="15" s="1"/>
  <c r="BX40" i="15" s="1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CR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W41" i="15" s="1"/>
  <c r="BX41" i="15" s="1"/>
  <c r="BY41" i="15" s="1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CR41" i="15" s="1"/>
  <c r="B48" i="15"/>
  <c r="H50" i="8"/>
  <c r="CI164" i="15" l="1"/>
  <c r="B49" i="15"/>
  <c r="I50" i="8"/>
  <c r="CJ164" i="15" l="1"/>
  <c r="B50" i="15"/>
  <c r="J50" i="8"/>
  <c r="CK164" i="15" l="1"/>
  <c r="B51" i="15"/>
  <c r="K50" i="8"/>
  <c r="CL164" i="15" l="1"/>
  <c r="B52" i="15"/>
  <c r="L50" i="8"/>
  <c r="CM164" i="15" l="1"/>
  <c r="B53" i="15"/>
  <c r="M50" i="8"/>
  <c r="CN164" i="15" l="1"/>
  <c r="B54" i="15"/>
  <c r="N50" i="8"/>
  <c r="CO164" i="15" l="1"/>
  <c r="B55" i="15"/>
  <c r="O50" i="8"/>
  <c r="E182" i="15" a="1"/>
  <c r="J177" i="15" a="1"/>
  <c r="BB203" i="15" a="1"/>
  <c r="G215" i="15" a="1"/>
  <c r="AP220" i="15" a="1"/>
  <c r="AL216" i="15" a="1"/>
  <c r="AJ185" i="15" a="1"/>
  <c r="AL171" i="15" a="1"/>
  <c r="Z187" i="15" a="1"/>
  <c r="AY188" i="15" a="1"/>
  <c r="CI223" i="15" a="1"/>
  <c r="AY190" i="15" a="1"/>
  <c r="BD183" i="15" a="1"/>
  <c r="CE174" i="15" a="1"/>
  <c r="CF213" i="15" a="1"/>
  <c r="AO205" i="15" a="1"/>
  <c r="AX189" i="15" a="1"/>
  <c r="BM217" i="15" a="1"/>
  <c r="BG199" i="15" a="1"/>
  <c r="BE224" i="15" a="1"/>
  <c r="G219" i="15" a="1"/>
  <c r="BO220" i="15" a="1"/>
  <c r="AX174" i="15" a="1"/>
  <c r="BE180" i="15" a="1"/>
  <c r="P171" i="15" a="1"/>
  <c r="B83" i="8"/>
  <c r="AG186" i="15" a="1"/>
  <c r="BN169" i="15" a="1"/>
  <c r="BC178" i="15" a="1"/>
  <c r="X181" i="15" a="1"/>
  <c r="AJ167" i="15" a="1"/>
  <c r="AG187" i="15" a="1"/>
  <c r="AT192" i="15" a="1"/>
  <c r="BP206" i="15" a="1"/>
  <c r="X211" i="15" a="1"/>
  <c r="BP178" i="15" a="1"/>
  <c r="AZ167" i="15" a="1"/>
  <c r="BC205" i="15" a="1"/>
  <c r="X169" i="15" a="1"/>
  <c r="AT173" i="15" a="1"/>
  <c r="K204" i="15" a="1"/>
  <c r="BF165" i="15" a="1"/>
  <c r="N200" i="15" a="1"/>
  <c r="AO224" i="15" a="1"/>
  <c r="U200" i="15" a="1"/>
  <c r="AZ201" i="15" a="1"/>
  <c r="BQ166" i="15" a="1"/>
  <c r="S189" i="15" a="1"/>
  <c r="P186" i="15" a="1"/>
  <c r="BP196" i="15" a="1"/>
  <c r="BN224" i="15" a="1"/>
  <c r="AD205" i="15" a="1"/>
  <c r="AG223" i="15" a="1"/>
  <c r="AN219" i="15" a="1"/>
  <c r="AH211" i="15" a="1"/>
  <c r="N183" i="15" a="1"/>
  <c r="BD209" i="15" a="1"/>
  <c r="BG187" i="15" a="1"/>
  <c r="J213" i="15" a="1"/>
  <c r="BQ207" i="15" a="1"/>
  <c r="F203" i="15" a="1"/>
  <c r="BP209" i="15" a="1"/>
  <c r="BB191" i="15" a="1"/>
  <c r="CI183" i="15" a="1"/>
  <c r="AW208" i="15" a="1"/>
  <c r="BE201" i="15" a="1"/>
  <c r="O206" i="15" a="1"/>
  <c r="BB206" i="15" a="1"/>
  <c r="P168" i="15" a="1"/>
  <c r="K190" i="15" a="1"/>
  <c r="K206" i="15" a="1"/>
  <c r="CE224" i="15" a="1"/>
  <c r="BN170" i="15" a="1"/>
  <c r="C217" i="15" a="1"/>
  <c r="AB215" i="15" a="1"/>
  <c r="BA168" i="15" a="1"/>
  <c r="Z177" i="15" a="1"/>
  <c r="BP220" i="15" a="1"/>
  <c r="BR169" i="15" a="1"/>
  <c r="U211" i="15" a="1"/>
  <c r="AT206" i="15" a="1"/>
  <c r="BV217" i="15" a="1"/>
  <c r="AB179" i="15" a="1"/>
  <c r="AS224" i="15" a="1"/>
  <c r="Q223" i="15" a="1"/>
  <c r="BU207" i="15" a="1"/>
  <c r="BA179" i="15" a="1"/>
  <c r="F188" i="15" a="1"/>
  <c r="AK218" i="15" a="1"/>
  <c r="BB204" i="15" a="1"/>
  <c r="BP172" i="15" a="1"/>
  <c r="BD179" i="15" a="1"/>
  <c r="CE217" i="15" a="1"/>
  <c r="BC208" i="15" a="1"/>
  <c r="BF177" i="15" a="1"/>
  <c r="Q210" i="15" a="1"/>
  <c r="AS192" i="15" a="1"/>
  <c r="I219" i="15" a="1"/>
  <c r="BN213" i="15" a="1"/>
  <c r="BH185" i="15" a="1"/>
  <c r="X165" i="15" a="1"/>
  <c r="L173" i="15" a="1"/>
  <c r="I201" i="15" a="1"/>
  <c r="BC211" i="15" a="1"/>
  <c r="BV195" i="15" a="1"/>
  <c r="AP195" i="15" a="1"/>
  <c r="O200" i="15" a="1"/>
  <c r="T199" i="15" a="1"/>
  <c r="AN221" i="15" a="1"/>
  <c r="AP181" i="15" a="1"/>
  <c r="BL166" i="15" a="1"/>
  <c r="AK217" i="15" a="1"/>
  <c r="Y191" i="15" a="1"/>
  <c r="BH195" i="15" a="1"/>
  <c r="E188" i="15" a="1"/>
  <c r="X176" i="15" a="1"/>
  <c r="BQ182" i="15" a="1"/>
  <c r="C199" i="15" a="1"/>
  <c r="AP180" i="15" a="1"/>
  <c r="AF205" i="15" a="1"/>
  <c r="BD202" i="15" a="1"/>
  <c r="AD224" i="15" a="1"/>
  <c r="AF190" i="15" a="1"/>
  <c r="Z201" i="15" a="1"/>
  <c r="AB205" i="15" a="1"/>
  <c r="BJ205" i="15" a="1"/>
  <c r="CH192" i="15" a="1"/>
  <c r="I182" i="15" a="1"/>
  <c r="BS191" i="15" a="1"/>
  <c r="BA178" i="15" a="1"/>
  <c r="AF170" i="15" a="1"/>
  <c r="AI217" i="15" a="1"/>
  <c r="F198" i="15" a="1"/>
  <c r="X168" i="15" a="1"/>
  <c r="B56" i="8"/>
  <c r="BB194" i="15" a="1"/>
  <c r="BD219" i="15" a="1"/>
  <c r="Y205" i="15" a="1"/>
  <c r="O169" i="15" a="1"/>
  <c r="AM206" i="15" a="1"/>
  <c r="V177" i="15" a="1"/>
  <c r="AV210" i="15" a="1"/>
  <c r="BH167" i="15" a="1"/>
  <c r="AJ183" i="15" a="1"/>
  <c r="CC201" i="15" a="1"/>
  <c r="CC194" i="15" a="1"/>
  <c r="BQ225" i="15" a="1"/>
  <c r="BF180" i="15" a="1"/>
  <c r="Y215" i="15" a="1"/>
  <c r="AT194" i="15" a="1"/>
  <c r="AZ185" i="15" a="1"/>
  <c r="Y189" i="15" a="1"/>
  <c r="L172" i="15" a="1"/>
  <c r="BH177" i="15" a="1"/>
  <c r="BD206" i="15" a="1"/>
  <c r="AB175" i="15" a="1"/>
  <c r="CI196" i="15" a="1"/>
  <c r="G204" i="15" a="1"/>
  <c r="AZ171" i="15" a="1"/>
  <c r="AU186" i="15" a="1"/>
  <c r="V221" i="15" a="1"/>
  <c r="BA191" i="15" a="1"/>
  <c r="F168" i="15" a="1"/>
  <c r="AC197" i="15" a="1"/>
  <c r="Z217" i="15" a="1"/>
  <c r="N205" i="15" a="1"/>
  <c r="G201" i="15" a="1"/>
  <c r="CG195" i="15" a="1"/>
  <c r="BM209" i="15" a="1"/>
  <c r="CF170" i="15" a="1"/>
  <c r="BJ207" i="15" a="1"/>
  <c r="BS169" i="15" a="1"/>
  <c r="AK175" i="15" a="1"/>
  <c r="K165" i="15" a="1"/>
  <c r="CI182" i="15" a="1"/>
  <c r="U188" i="15" a="1"/>
  <c r="AO220" i="15" a="1"/>
  <c r="AA206" i="15" a="1"/>
  <c r="AM190" i="15" a="1"/>
  <c r="AS194" i="15" a="1"/>
  <c r="BF175" i="15" a="1"/>
  <c r="Q174" i="15" a="1"/>
  <c r="AU165" i="15" a="1"/>
  <c r="CE185" i="15" a="1"/>
  <c r="BO169" i="15" a="1"/>
  <c r="AV201" i="15" a="1"/>
  <c r="I212" i="15" a="1"/>
  <c r="CE200" i="15" a="1"/>
  <c r="BM187" i="15" a="1"/>
  <c r="AE203" i="15" a="1"/>
  <c r="CI218" i="15" a="1"/>
  <c r="AB200" i="15" a="1"/>
  <c r="H198" i="15" a="1"/>
  <c r="AO208" i="15" a="1"/>
  <c r="Z175" i="15" a="1"/>
  <c r="BJ182" i="15" a="1"/>
  <c r="CF225" i="15" a="1"/>
  <c r="P200" i="15" a="1"/>
  <c r="BA182" i="15" a="1"/>
  <c r="BV199" i="15" a="1"/>
  <c r="K169" i="15" a="1"/>
  <c r="BR206" i="15" a="1"/>
  <c r="CH185" i="15" a="1"/>
  <c r="AY177" i="15" a="1"/>
  <c r="AK167" i="15" a="1"/>
  <c r="P210" i="15" a="1"/>
  <c r="BL174" i="15" a="1"/>
  <c r="Z198" i="15" a="1"/>
  <c r="AS219" i="15" a="1"/>
  <c r="Z225" i="15" a="1"/>
  <c r="BR183" i="15" a="1"/>
  <c r="CD196" i="15" a="1"/>
  <c r="AM215" i="15" a="1"/>
  <c r="BU214" i="15" a="1"/>
  <c r="J165" i="15" a="1"/>
  <c r="Q188" i="15" a="1"/>
  <c r="E176" i="15" a="1"/>
  <c r="K198" i="15" a="1"/>
  <c r="M185" i="15" a="1"/>
  <c r="CE220" i="15" a="1"/>
  <c r="N222" i="15" a="1"/>
  <c r="AY204" i="15" a="1"/>
  <c r="CC200" i="15" a="1"/>
  <c r="CC192" i="15" a="1"/>
  <c r="CC203" i="15" a="1"/>
  <c r="AW186" i="15" a="1"/>
  <c r="BU186" i="15" a="1"/>
  <c r="BI214" i="15" a="1"/>
  <c r="S193" i="15" a="1"/>
  <c r="BO186" i="15" a="1"/>
  <c r="E167" i="15" a="1"/>
  <c r="AH170" i="15" a="1"/>
  <c r="U215" i="15" a="1"/>
  <c r="B95" i="8"/>
  <c r="BV174" i="15" a="1"/>
  <c r="CF181" i="15" a="1"/>
  <c r="CJ195" i="15" a="1"/>
  <c r="AY181" i="15" a="1"/>
  <c r="BK189" i="15" a="1"/>
  <c r="C207" i="15" a="1"/>
  <c r="AF183" i="15" a="1"/>
  <c r="H188" i="15" a="1"/>
  <c r="I169" i="15" a="1"/>
  <c r="AW218" i="15" a="1"/>
  <c r="AP198" i="15" a="1"/>
  <c r="B54" i="8"/>
  <c r="E203" i="15" a="1"/>
  <c r="AT222" i="15" a="1"/>
  <c r="BE211" i="15" a="1"/>
  <c r="O179" i="15" a="1"/>
  <c r="AE191" i="15" a="1"/>
  <c r="CF203" i="15" a="1"/>
  <c r="AF218" i="15" a="1"/>
  <c r="CH196" i="15" a="1"/>
  <c r="AM219" i="15" a="1"/>
  <c r="BM183" i="15" a="1"/>
  <c r="AR202" i="15" a="1"/>
  <c r="BV177" i="15" a="1"/>
  <c r="BG212" i="15" a="1"/>
  <c r="X194" i="15" a="1"/>
  <c r="BQ171" i="15" a="1"/>
  <c r="AA189" i="15" a="1"/>
  <c r="BA207" i="15" a="1"/>
  <c r="CD210" i="15" a="1"/>
  <c r="BM203" i="15" a="1"/>
  <c r="C225" i="15" a="1"/>
  <c r="CG199" i="15" a="1"/>
  <c r="BK217" i="15" a="1"/>
  <c r="AJ218" i="15" a="1"/>
  <c r="AT210" i="15" a="1"/>
  <c r="BC222" i="15" a="1"/>
  <c r="X225" i="15" a="1"/>
  <c r="AD176" i="15" a="1"/>
  <c r="BO189" i="15" a="1"/>
  <c r="BC221" i="15" a="1"/>
  <c r="AC183" i="15" a="1"/>
  <c r="AW173" i="15" a="1"/>
  <c r="BH190" i="15" a="1"/>
  <c r="BS207" i="15" a="1"/>
  <c r="CE181" i="15" a="1"/>
  <c r="BR171" i="15" a="1"/>
  <c r="O211" i="15" a="1"/>
  <c r="BO192" i="15" a="1"/>
  <c r="BA183" i="15" a="1"/>
  <c r="CD194" i="15" a="1"/>
  <c r="AO183" i="15" a="1"/>
  <c r="BR220" i="15" a="1"/>
  <c r="AI212" i="15" a="1"/>
  <c r="CC189" i="15" a="1"/>
  <c r="AQ205" i="15" a="1"/>
  <c r="BG188" i="15" a="1"/>
  <c r="BP176" i="15" a="1"/>
  <c r="H206" i="15" a="1"/>
  <c r="H194" i="15" a="1"/>
  <c r="BP216" i="15" a="1"/>
  <c r="AR219" i="15" a="1"/>
  <c r="CF182" i="15" a="1"/>
  <c r="BH200" i="15" a="1"/>
  <c r="BI212" i="15" a="1"/>
  <c r="X180" i="15" a="1"/>
  <c r="CG184" i="15" a="1"/>
  <c r="BG221" i="15" a="1"/>
  <c r="P201" i="15" a="1"/>
  <c r="AQ223" i="15" a="1"/>
  <c r="N204" i="15" a="1"/>
  <c r="AD170" i="15" a="1"/>
  <c r="AO200" i="15" a="1"/>
  <c r="AQ168" i="15" a="1"/>
  <c r="AV183" i="15" a="1"/>
  <c r="CF174" i="15" a="1"/>
  <c r="BR188" i="15" a="1"/>
  <c r="M197" i="15" a="1"/>
  <c r="G169" i="15" a="1"/>
  <c r="AD209" i="15" a="1"/>
  <c r="CI177" i="15" a="1"/>
  <c r="BQ180" i="15" a="1"/>
  <c r="AQ190" i="15" a="1"/>
  <c r="AU173" i="15" a="1"/>
  <c r="BL217" i="15" a="1"/>
  <c r="CC184" i="15" a="1"/>
  <c r="BS213" i="15" a="1"/>
  <c r="BI220" i="15" a="1"/>
  <c r="J168" i="15" a="1"/>
  <c r="G192" i="15" a="1"/>
  <c r="BG223" i="15" a="1"/>
  <c r="P217" i="15" a="1"/>
  <c r="T180" i="15" a="1"/>
  <c r="S203" i="15" a="1"/>
  <c r="AV195" i="15" a="1"/>
  <c r="BH182" i="15" a="1"/>
  <c r="I178" i="15" a="1"/>
  <c r="Q195" i="15" a="1"/>
  <c r="CI221" i="15" a="1"/>
  <c r="BF189" i="15" a="1"/>
  <c r="AL214" i="15" a="1"/>
  <c r="AT171" i="15" a="1"/>
  <c r="BC179" i="15" a="1"/>
  <c r="BS220" i="15" a="1"/>
  <c r="AI202" i="15" a="1"/>
  <c r="AY173" i="15" a="1"/>
  <c r="AB219" i="15" a="1"/>
  <c r="BG182" i="15" a="1"/>
  <c r="AO176" i="15" a="1"/>
  <c r="BM180" i="15" a="1"/>
  <c r="CE210" i="15" a="1"/>
  <c r="BS185" i="15" a="1"/>
  <c r="AX192" i="15" a="1"/>
  <c r="BB196" i="15" a="1"/>
  <c r="CI187" i="15" a="1"/>
  <c r="O195" i="15" a="1"/>
  <c r="BL218" i="15" a="1"/>
  <c r="AN202" i="15" a="1"/>
  <c r="Z223" i="15" a="1"/>
  <c r="R211" i="15" a="1"/>
  <c r="BN203" i="15" a="1"/>
  <c r="C219" i="15" a="1"/>
  <c r="U165" i="15" a="1"/>
  <c r="S217" i="15" a="1"/>
  <c r="CE223" i="15" a="1"/>
  <c r="AM192" i="15" a="1"/>
  <c r="AW211" i="15" a="1"/>
  <c r="H174" i="15" a="1"/>
  <c r="BM215" i="15" a="1"/>
  <c r="T167" i="15" a="1"/>
  <c r="BF181" i="15" a="1"/>
  <c r="AQ210" i="15" a="1"/>
  <c r="AW224" i="15" a="1"/>
  <c r="T216" i="15" a="1"/>
  <c r="BG219" i="15" a="1"/>
  <c r="BT222" i="15" a="1"/>
  <c r="N178" i="15" a="1"/>
  <c r="CF212" i="15" a="1"/>
  <c r="BC200" i="15" a="1"/>
  <c r="AE178" i="15" a="1"/>
  <c r="I205" i="15" a="1"/>
  <c r="BU217" i="15" a="1"/>
  <c r="AG221" i="15" a="1"/>
  <c r="E218" i="15" a="1"/>
  <c r="K210" i="15" a="1"/>
  <c r="P181" i="15" a="1"/>
  <c r="AJ202" i="15" a="1"/>
  <c r="AD181" i="15" a="1"/>
  <c r="CC170" i="15" a="1"/>
  <c r="P222" i="15" a="1"/>
  <c r="BI222" i="15" a="1"/>
  <c r="BA216" i="15" a="1"/>
  <c r="K180" i="15" a="1"/>
  <c r="Q199" i="15" a="1"/>
  <c r="AI166" i="15" a="1"/>
  <c r="AZ188" i="15" a="1"/>
  <c r="BF217" i="15" a="1"/>
  <c r="AK177" i="15" a="1"/>
  <c r="Q208" i="15" a="1"/>
  <c r="BD218" i="15" a="1"/>
  <c r="AX202" i="15" a="1"/>
  <c r="AJ212" i="15" a="1"/>
  <c r="AK198" i="15" a="1"/>
  <c r="BO196" i="15" a="1"/>
  <c r="BS190" i="15" a="1"/>
  <c r="AH222" i="15" a="1"/>
  <c r="AK213" i="15" a="1"/>
  <c r="AQ212" i="15" a="1"/>
  <c r="BJ211" i="15" a="1"/>
  <c r="K191" i="15" a="1"/>
  <c r="AG219" i="15" a="1"/>
  <c r="AT207" i="15" a="1"/>
  <c r="S182" i="15" a="1"/>
  <c r="AN190" i="15" a="1"/>
  <c r="N175" i="15" a="1"/>
  <c r="BB223" i="15" a="1"/>
  <c r="N224" i="15" a="1"/>
  <c r="AB189" i="15" a="1"/>
  <c r="D43" i="15" a="1"/>
  <c r="AZ165" i="15" a="1"/>
  <c r="CC202" i="15" a="1"/>
  <c r="AD211" i="15" a="1"/>
  <c r="H217" i="15" a="1"/>
  <c r="Y199" i="15" a="1"/>
  <c r="T170" i="15" a="1"/>
  <c r="BG178" i="15" a="1"/>
  <c r="BT220" i="15" a="1"/>
  <c r="BU222" i="15" a="1"/>
  <c r="E181" i="15" a="1"/>
  <c r="G220" i="15" a="1"/>
  <c r="AH197" i="15" a="1"/>
  <c r="AY176" i="15" a="1"/>
  <c r="U174" i="15" a="1"/>
  <c r="BP213" i="15" a="1"/>
  <c r="U180" i="15" a="1"/>
  <c r="AG176" i="15" a="1"/>
  <c r="AG215" i="15" a="1"/>
  <c r="U205" i="15" a="1"/>
  <c r="BJ191" i="15" a="1"/>
  <c r="AF207" i="15" a="1"/>
  <c r="BU194" i="15" a="1"/>
  <c r="BV220" i="15" a="1"/>
  <c r="T177" i="15" a="1"/>
  <c r="L224" i="15" a="1"/>
  <c r="L165" i="15" a="1"/>
  <c r="BC176" i="15" a="1"/>
  <c r="B94" i="8"/>
  <c r="AX170" i="15" a="1"/>
  <c r="BF198" i="15" a="1"/>
  <c r="AQ181" i="15" a="1"/>
  <c r="P221" i="15" a="1"/>
  <c r="AA219" i="15" a="1"/>
  <c r="BO216" i="15" a="1"/>
  <c r="P190" i="15" a="1"/>
  <c r="AH195" i="15" a="1"/>
  <c r="AP167" i="15" a="1"/>
  <c r="Y214" i="15" a="1"/>
  <c r="BI211" i="15" a="1"/>
  <c r="AE186" i="15" a="1"/>
  <c r="BV190" i="15" a="1"/>
  <c r="AQ177" i="15" a="1"/>
  <c r="BV188" i="15" a="1"/>
  <c r="P176" i="15" a="1"/>
  <c r="C50" i="15" a="1"/>
  <c r="Z189" i="15" a="1"/>
  <c r="BJ204" i="15" a="1"/>
  <c r="AY209" i="15" a="1"/>
  <c r="BT199" i="15" a="1"/>
  <c r="BC183" i="15" a="1"/>
  <c r="H200" i="15" a="1"/>
  <c r="R222" i="15" a="1"/>
  <c r="Q189" i="15" a="1"/>
  <c r="BL179" i="15" a="1"/>
  <c r="BD191" i="15" a="1"/>
  <c r="CD198" i="15" a="1"/>
  <c r="Y166" i="15" a="1"/>
  <c r="BU176" i="15" a="1"/>
  <c r="CG219" i="15" a="1"/>
  <c r="AH214" i="15" a="1"/>
  <c r="BO208" i="15" a="1"/>
  <c r="BP186" i="15" a="1"/>
  <c r="P189" i="15" a="1"/>
  <c r="BB209" i="15" a="1"/>
  <c r="BB182" i="15" a="1"/>
  <c r="AH189" i="15" a="1"/>
  <c r="BO165" i="15" a="1"/>
  <c r="AH171" i="15" a="1"/>
  <c r="BC212" i="15" a="1"/>
  <c r="AS205" i="15" a="1"/>
  <c r="AG181" i="15" a="1"/>
  <c r="AU193" i="15" a="1"/>
  <c r="BP173" i="15" a="1"/>
  <c r="AK216" i="15" a="1"/>
  <c r="CG194" i="15" a="1"/>
  <c r="BI192" i="15" a="1"/>
  <c r="AT223" i="15" a="1"/>
  <c r="BE166" i="15" a="1"/>
  <c r="BG177" i="15" a="1"/>
  <c r="AO190" i="15" a="1"/>
  <c r="X175" i="15" a="1"/>
  <c r="BO212" i="15" a="1"/>
  <c r="E183" i="15" a="1"/>
  <c r="M183" i="15" a="1"/>
  <c r="J176" i="15" a="1"/>
  <c r="BM219" i="15" a="1"/>
  <c r="BH187" i="15" a="1"/>
  <c r="L215" i="15" a="1"/>
  <c r="V193" i="15" a="1"/>
  <c r="AF173" i="15" a="1"/>
  <c r="BQ196" i="15" a="1"/>
  <c r="H170" i="15" a="1"/>
  <c r="N181" i="15" a="1"/>
  <c r="Z197" i="15" a="1"/>
  <c r="BI167" i="15" a="1"/>
  <c r="T220" i="15" a="1"/>
  <c r="V213" i="15" a="1"/>
  <c r="AB187" i="15" a="1"/>
  <c r="F182" i="15" a="1"/>
  <c r="BH221" i="15" a="1"/>
  <c r="AO170" i="15" a="1"/>
  <c r="AM199" i="15" a="1"/>
  <c r="AS212" i="15" a="1"/>
  <c r="O190" i="15" a="1"/>
  <c r="BM186" i="15" a="1"/>
  <c r="N170" i="15" a="1"/>
  <c r="BG200" i="15" a="1"/>
  <c r="AJ216" i="15" a="1"/>
  <c r="BG180" i="15" a="1"/>
  <c r="BF193" i="15" a="1"/>
  <c r="BT212" i="15" a="1"/>
  <c r="I165" i="15" a="1"/>
  <c r="AK207" i="15" a="1"/>
  <c r="AE211" i="15" a="1"/>
  <c r="BA174" i="15" a="1"/>
  <c r="BC197" i="15" a="1"/>
  <c r="BH175" i="15" a="1"/>
  <c r="BR201" i="15" a="1"/>
  <c r="AP218" i="15" a="1"/>
  <c r="BG213" i="15" a="1"/>
  <c r="V209" i="15" a="1"/>
  <c r="AU214" i="15" a="1"/>
  <c r="AB194" i="15" a="1"/>
  <c r="BQ174" i="15" a="1"/>
  <c r="CI195" i="15" a="1"/>
  <c r="R209" i="15" a="1"/>
  <c r="AP175" i="15" a="1"/>
  <c r="BJ208" i="15" a="1"/>
  <c r="BU212" i="15" a="1"/>
  <c r="BD196" i="15" a="1"/>
  <c r="BF213" i="15" a="1"/>
  <c r="BN174" i="15" a="1"/>
  <c r="H197" i="15" a="1"/>
  <c r="AN193" i="15" a="1"/>
  <c r="AO223" i="15" a="1"/>
  <c r="BU165" i="15" a="1"/>
  <c r="Z202" i="15" a="1"/>
  <c r="J184" i="15" a="1"/>
  <c r="AR165" i="15" a="1"/>
  <c r="BV207" i="15" a="1"/>
  <c r="BS179" i="15" a="1"/>
  <c r="Q175" i="15" a="1"/>
  <c r="AN215" i="15" a="1"/>
  <c r="BM204" i="15" a="1"/>
  <c r="Y225" i="15" a="1"/>
  <c r="V223" i="15" a="1"/>
  <c r="AR223" i="15" a="1"/>
  <c r="BK179" i="15" a="1"/>
  <c r="P197" i="15" a="1"/>
  <c r="BA197" i="15" a="1"/>
  <c r="AW172" i="15" a="1"/>
  <c r="AN189" i="15" a="1"/>
  <c r="AX216" i="15" a="1"/>
  <c r="AP178" i="15" a="1"/>
  <c r="V169" i="15" a="1"/>
  <c r="M173" i="15" a="1"/>
  <c r="AI169" i="15" a="1"/>
  <c r="BQ172" i="15" a="1"/>
  <c r="BN212" i="15" a="1"/>
  <c r="F208" i="15" a="1"/>
  <c r="F218" i="15" a="1"/>
  <c r="BO218" i="15" a="1"/>
  <c r="BD182" i="15" a="1"/>
  <c r="BU211" i="15" a="1"/>
  <c r="BL180" i="15" a="1"/>
  <c r="BH172" i="15" a="1"/>
  <c r="CD177" i="15" a="1"/>
  <c r="BC220" i="15" a="1"/>
  <c r="AK219" i="15" a="1"/>
  <c r="AH180" i="15" a="1"/>
  <c r="L216" i="15" a="1"/>
  <c r="BS218" i="15" a="1"/>
  <c r="BG195" i="15" a="1"/>
  <c r="BJ168" i="15" a="1"/>
  <c r="AD201" i="15" a="1"/>
  <c r="BQ212" i="15" a="1"/>
  <c r="CC190" i="15" a="1"/>
  <c r="AP216" i="15" a="1"/>
  <c r="AJ176" i="15" a="1"/>
  <c r="CC182" i="15" a="1"/>
  <c r="B52" i="8"/>
  <c r="AU223" i="15" a="1"/>
  <c r="AF199" i="15" a="1"/>
  <c r="E217" i="15" a="1"/>
  <c r="E180" i="15" a="1"/>
  <c r="AG213" i="15" a="1"/>
  <c r="AT189" i="15" a="1"/>
  <c r="AY198" i="15" a="1"/>
  <c r="BO224" i="15" a="1"/>
  <c r="W222" i="15" a="1"/>
  <c r="AF200" i="15" a="1"/>
  <c r="Y221" i="15" a="1"/>
  <c r="CC171" i="15" a="1"/>
  <c r="AL180" i="15" a="1"/>
  <c r="W186" i="15" a="1"/>
  <c r="BG184" i="15" a="1"/>
  <c r="O167" i="15" a="1"/>
  <c r="CE172" i="15" a="1"/>
  <c r="BU220" i="15" a="1"/>
  <c r="Z192" i="15" a="1"/>
  <c r="X196" i="15" a="1"/>
  <c r="V180" i="15" a="1"/>
  <c r="BL171" i="15" a="1"/>
  <c r="J167" i="15" a="1"/>
  <c r="AS202" i="15" a="1"/>
  <c r="E212" i="15" a="1"/>
  <c r="BN220" i="15" a="1"/>
  <c r="AF206" i="15" a="1"/>
  <c r="T200" i="15" a="1"/>
  <c r="AM175" i="15" a="1"/>
  <c r="AJ187" i="15" a="1"/>
  <c r="AI193" i="15" a="1"/>
  <c r="BN171" i="15" a="1"/>
  <c r="CF171" i="15" a="1"/>
  <c r="BQ205" i="15" a="1"/>
  <c r="AK204" i="15" a="1"/>
  <c r="AE185" i="15" a="1"/>
  <c r="BS203" i="15" a="1"/>
  <c r="BD174" i="15" a="1"/>
  <c r="BR179" i="15" a="1"/>
  <c r="CD197" i="15" a="1"/>
  <c r="F204" i="15" a="1"/>
  <c r="BQ219" i="15" a="1"/>
  <c r="BQ215" i="15" a="1"/>
  <c r="BQ217" i="15" a="1"/>
  <c r="Z216" i="15" a="1"/>
  <c r="Z196" i="15" a="1"/>
  <c r="BI223" i="15" a="1"/>
  <c r="BM196" i="15" a="1"/>
  <c r="AR176" i="15" a="1"/>
  <c r="BF220" i="15" a="1"/>
  <c r="AA211" i="15" a="1"/>
  <c r="AJ166" i="15" a="1"/>
  <c r="AN225" i="15" a="1"/>
  <c r="CI222" i="15" a="1"/>
  <c r="BP179" i="15" a="1"/>
  <c r="CD215" i="15" a="1"/>
  <c r="AB168" i="15" a="1"/>
  <c r="J205" i="15" a="1"/>
  <c r="AB223" i="15" a="1"/>
  <c r="BO217" i="15" a="1"/>
  <c r="AJ198" i="15" a="1"/>
  <c r="BH205" i="15" a="1"/>
  <c r="BQ165" i="15" a="1"/>
  <c r="BM212" i="15" a="1"/>
  <c r="BU166" i="15" a="1"/>
  <c r="G191" i="15" a="1"/>
  <c r="AZ206" i="15" a="1"/>
  <c r="AP208" i="15" a="1"/>
  <c r="BR191" i="15" a="1"/>
  <c r="CG177" i="15" a="1"/>
  <c r="AW209" i="15" a="1"/>
  <c r="CJ224" i="15" a="1"/>
  <c r="CG180" i="15" a="1"/>
  <c r="AZ219" i="15" a="1"/>
  <c r="BH170" i="15" a="1"/>
  <c r="AK199" i="15" a="1"/>
  <c r="AD190" i="15" a="1"/>
  <c r="AZ186" i="15" a="1"/>
  <c r="AH223" i="15" a="1"/>
  <c r="O171" i="15" a="1"/>
  <c r="CG203" i="15" a="1"/>
  <c r="AP190" i="15" a="1"/>
  <c r="R195" i="15" a="1"/>
  <c r="BM178" i="15" a="1"/>
  <c r="AO179" i="15" a="1"/>
  <c r="CE166" i="15" a="1"/>
  <c r="AB208" i="15" a="1"/>
  <c r="F219" i="15" a="1"/>
  <c r="AM208" i="15" a="1"/>
  <c r="BF196" i="15" a="1"/>
  <c r="BF201" i="15" a="1"/>
  <c r="BI217" i="15" a="1"/>
  <c r="W185" i="15" a="1"/>
  <c r="AR210" i="15" a="1"/>
  <c r="AF215" i="15" a="1"/>
  <c r="F200" i="15" a="1"/>
  <c r="CD192" i="15" a="1"/>
  <c r="CG183" i="15" a="1"/>
  <c r="R193" i="15" a="1"/>
  <c r="AP223" i="15" a="1"/>
  <c r="I218" i="15" a="1"/>
  <c r="U189" i="15" a="1"/>
  <c r="AA184" i="15" a="1"/>
  <c r="T166" i="15" a="1"/>
  <c r="U168" i="15" a="1"/>
  <c r="Q225" i="15" a="1"/>
  <c r="C194" i="15" a="1"/>
  <c r="W218" i="15" a="1"/>
  <c r="BJ213" i="15" a="1"/>
  <c r="N166" i="15" a="1"/>
  <c r="AI186" i="15" a="1"/>
  <c r="BV224" i="15" a="1"/>
  <c r="AD194" i="15" a="1"/>
  <c r="AY167" i="15" a="1"/>
  <c r="H171" i="15" a="1"/>
  <c r="W165" i="15" a="1"/>
  <c r="X191" i="15" a="1"/>
  <c r="U224" i="15" a="1"/>
  <c r="AV170" i="15" a="1"/>
  <c r="AI207" i="15" a="1"/>
  <c r="V165" i="15" a="1"/>
  <c r="T165" i="15" a="1"/>
  <c r="AV172" i="15" a="1"/>
  <c r="AQ216" i="15" a="1"/>
  <c r="BH189" i="15" a="1"/>
  <c r="W204" i="15" a="1"/>
  <c r="CC165" i="15" a="1"/>
  <c r="I185" i="15" a="1"/>
  <c r="CE201" i="15" a="1"/>
  <c r="AW176" i="15" a="1"/>
  <c r="K166" i="15" a="1"/>
  <c r="G208" i="15" a="1"/>
  <c r="N182" i="15" a="1"/>
  <c r="U176" i="15" a="1"/>
  <c r="BP218" i="15" a="1"/>
  <c r="CF192" i="15" a="1"/>
  <c r="AN172" i="15" a="1"/>
  <c r="CH193" i="15" a="1"/>
  <c r="BD223" i="15" a="1"/>
  <c r="BT219" i="15" a="1"/>
  <c r="I184" i="15" a="1"/>
  <c r="G175" i="15" a="1"/>
  <c r="AF217" i="15" a="1"/>
  <c r="BB180" i="15" a="1"/>
  <c r="AI223" i="15" a="1"/>
  <c r="BJ177" i="15" a="1"/>
  <c r="BL207" i="15" a="1"/>
  <c r="AV188" i="15" a="1"/>
  <c r="N180" i="15" a="1"/>
  <c r="AX200" i="15" a="1"/>
  <c r="CF165" i="15" a="1"/>
  <c r="BV168" i="15" a="1"/>
  <c r="BP185" i="15" a="1"/>
  <c r="U213" i="15" a="1"/>
  <c r="BR208" i="15" a="1"/>
  <c r="M205" i="15" a="1"/>
  <c r="AW195" i="15" a="1"/>
  <c r="BR204" i="15" a="1"/>
  <c r="AX169" i="15" a="1"/>
  <c r="BC191" i="15" a="1"/>
  <c r="BJ165" i="15" a="1"/>
  <c r="BL192" i="15" a="1"/>
  <c r="C178" i="15" a="1"/>
  <c r="H187" i="15" a="1"/>
  <c r="BA224" i="15" a="1"/>
  <c r="AD166" i="15" a="1"/>
  <c r="N219" i="15" a="1"/>
  <c r="AG203" i="15" a="1"/>
  <c r="AS213" i="15" a="1"/>
  <c r="I210" i="15" a="1"/>
  <c r="M193" i="15" a="1"/>
  <c r="Y213" i="15" a="1"/>
  <c r="AR222" i="15" a="1"/>
  <c r="BT205" i="15" a="1"/>
  <c r="P216" i="15" a="1"/>
  <c r="AU171" i="15" a="1"/>
  <c r="BS181" i="15" a="1"/>
  <c r="BJ166" i="15" a="1"/>
  <c r="D47" i="15" a="1"/>
  <c r="AO217" i="15" a="1"/>
  <c r="AC184" i="15" a="1"/>
  <c r="AM186" i="15" a="1"/>
  <c r="BL200" i="15" a="1"/>
  <c r="AE176" i="15" a="1"/>
  <c r="H176" i="15" a="1"/>
  <c r="BM171" i="15" a="1"/>
  <c r="BA200" i="15" a="1"/>
  <c r="CC195" i="15" a="1"/>
  <c r="AA209" i="15" a="1"/>
  <c r="AR190" i="15" a="1"/>
  <c r="K184" i="15" a="1"/>
  <c r="Q219" i="15" a="1"/>
  <c r="AO202" i="15" a="1"/>
  <c r="AO167" i="15" a="1"/>
  <c r="Y167" i="15" a="1"/>
  <c r="AP201" i="15" a="1"/>
  <c r="AK215" i="15" a="1"/>
  <c r="AS179" i="15" a="1"/>
  <c r="AT205" i="15" a="1"/>
  <c r="BI201" i="15" a="1"/>
  <c r="W170" i="15" a="1"/>
  <c r="AR196" i="15" a="1"/>
  <c r="N209" i="15" a="1"/>
  <c r="J222" i="15" a="1"/>
  <c r="O222" i="15" a="1"/>
  <c r="H224" i="15" a="1"/>
  <c r="BJ216" i="15" a="1"/>
  <c r="AK178" i="15" a="1"/>
  <c r="BB189" i="15" a="1"/>
  <c r="BD169" i="15" a="1"/>
  <c r="AE216" i="15" a="1"/>
  <c r="BE197" i="15" a="1"/>
  <c r="O175" i="15" a="1"/>
  <c r="BT207" i="15" a="1"/>
  <c r="C214" i="15" a="1"/>
  <c r="AF197" i="15" a="1"/>
  <c r="BI191" i="15" a="1"/>
  <c r="CC225" i="15" a="1"/>
  <c r="M200" i="15" a="1"/>
  <c r="I198" i="15" a="1"/>
  <c r="BN188" i="15" a="1"/>
  <c r="F175" i="15" a="1"/>
  <c r="AQ219" i="15" a="1"/>
  <c r="BK223" i="15" a="1"/>
  <c r="CG169" i="15" a="1"/>
  <c r="BG201" i="15" a="1"/>
  <c r="AU178" i="15" a="1"/>
  <c r="BQ201" i="15" a="1"/>
  <c r="BI216" i="15" a="1"/>
  <c r="AF180" i="15" a="1"/>
  <c r="AC179" i="15" a="1"/>
  <c r="AQ211" i="15" a="1"/>
  <c r="BV166" i="15" a="1"/>
  <c r="Z200" i="15" a="1"/>
  <c r="CC168" i="15" a="1"/>
  <c r="T196" i="15" a="1"/>
  <c r="BH171" i="15" a="1"/>
  <c r="AV196" i="15" a="1"/>
  <c r="AO192" i="15" a="1"/>
  <c r="AK187" i="15" a="1"/>
  <c r="BT192" i="15" a="1"/>
  <c r="AD197" i="15" a="1"/>
  <c r="M171" i="15" a="1"/>
  <c r="BR170" i="15" a="1"/>
  <c r="AL202" i="15" a="1"/>
  <c r="BU204" i="15" a="1"/>
  <c r="S206" i="15" a="1"/>
  <c r="AR203" i="15" a="1"/>
  <c r="CD219" i="15" a="1"/>
  <c r="BQ199" i="15" a="1"/>
  <c r="T172" i="15" a="1"/>
  <c r="BQ210" i="15" a="1"/>
  <c r="J186" i="15" a="1"/>
  <c r="BN190" i="15" a="1"/>
  <c r="BP182" i="15" a="1"/>
  <c r="BJ187" i="15" a="1"/>
  <c r="AI199" i="15" a="1"/>
  <c r="AB188" i="15" a="1"/>
  <c r="AF171" i="15" a="1"/>
  <c r="CD169" i="15" a="1"/>
  <c r="J172" i="15" a="1"/>
  <c r="CF178" i="15" a="1"/>
  <c r="F213" i="15" a="1"/>
  <c r="Q213" i="15" a="1"/>
  <c r="AV166" i="15" a="1"/>
  <c r="AV208" i="15" a="1"/>
  <c r="CC211" i="15" a="1"/>
  <c r="O197" i="15" a="1"/>
  <c r="BP183" i="15" a="1"/>
  <c r="C166" i="15" a="1"/>
  <c r="L167" i="15" a="1"/>
  <c r="BC214" i="15" a="1"/>
  <c r="BC167" i="15" a="1"/>
  <c r="AC212" i="15" a="1"/>
  <c r="Y180" i="15" a="1"/>
  <c r="AW190" i="15" a="1"/>
  <c r="AE165" i="15" a="1"/>
  <c r="Y185" i="15" a="1"/>
  <c r="J179" i="15" a="1"/>
  <c r="CE222" i="15" a="1"/>
  <c r="CH174" i="15" a="1"/>
  <c r="BE204" i="15" a="1"/>
  <c r="BM208" i="15" a="1"/>
  <c r="BM185" i="15" a="1"/>
  <c r="O221" i="15" a="1"/>
  <c r="CE216" i="15" a="1"/>
  <c r="BE189" i="15" a="1"/>
  <c r="BI210" i="15" a="1"/>
  <c r="BO222" i="15" a="1"/>
  <c r="BU200" i="15" a="1"/>
  <c r="BE179" i="15" a="1"/>
  <c r="BP171" i="15" a="1"/>
  <c r="BN186" i="15" a="1"/>
  <c r="AL200" i="15" a="1"/>
  <c r="CH200" i="15" a="1"/>
  <c r="M204" i="15" a="1"/>
  <c r="BE185" i="15" a="1"/>
  <c r="O223" i="15" a="1"/>
  <c r="I217" i="15" a="1"/>
  <c r="AR207" i="15" a="1"/>
  <c r="AO207" i="15" a="1"/>
  <c r="F199" i="15" a="1"/>
  <c r="R170" i="15" a="1"/>
  <c r="BL195" i="15" a="1"/>
  <c r="BU167" i="15" a="1"/>
  <c r="CG201" i="15" a="1"/>
  <c r="AE205" i="15" a="1"/>
  <c r="BI193" i="15" a="1"/>
  <c r="BT188" i="15" a="1"/>
  <c r="BN167" i="15" a="1"/>
  <c r="BA204" i="15" a="1"/>
  <c r="I174" i="15" a="1"/>
  <c r="BT182" i="15" a="1"/>
  <c r="B97" i="8"/>
  <c r="AH212" i="15" a="1"/>
  <c r="C209" i="15" a="1"/>
  <c r="AE215" i="15" a="1"/>
  <c r="AJ192" i="15" a="1"/>
  <c r="P192" i="15" a="1"/>
  <c r="AQ204" i="15" a="1"/>
  <c r="BS196" i="15" a="1"/>
  <c r="AO198" i="15" a="1"/>
  <c r="U197" i="15" a="1"/>
  <c r="CE167" i="15" a="1"/>
  <c r="M202" i="15" a="1"/>
  <c r="AK195" i="15" a="1"/>
  <c r="AY191" i="15" a="1"/>
  <c r="BS204" i="15" a="1"/>
  <c r="K182" i="15" a="1"/>
  <c r="G199" i="15" a="1"/>
  <c r="T191" i="15" a="1"/>
  <c r="AT211" i="15" a="1"/>
  <c r="O189" i="15" a="1"/>
  <c r="AT182" i="15" a="1"/>
  <c r="AE183" i="15" a="1"/>
  <c r="BL186" i="15" a="1"/>
  <c r="AH178" i="15" a="1"/>
  <c r="AZ195" i="15" a="1"/>
  <c r="C171" i="15" a="1"/>
  <c r="X183" i="15" a="1"/>
  <c r="CF189" i="15" a="1"/>
  <c r="R172" i="15" a="1"/>
  <c r="AQ196" i="15" a="1"/>
  <c r="BF222" i="15" a="1"/>
  <c r="AR197" i="15" a="1"/>
  <c r="BE220" i="15" a="1"/>
  <c r="BE210" i="15" a="1"/>
  <c r="BC207" i="15" a="1"/>
  <c r="AH210" i="15" a="1"/>
  <c r="AK212" i="15" a="1"/>
  <c r="BT181" i="15" a="1"/>
  <c r="V172" i="15" a="1"/>
  <c r="AC180" i="15" a="1"/>
  <c r="AO168" i="15" a="1"/>
  <c r="BC187" i="15" a="1"/>
  <c r="F176" i="15" a="1"/>
  <c r="CC207" i="15" a="1"/>
  <c r="H220" i="15" a="1"/>
  <c r="BS194" i="15" a="1"/>
  <c r="K209" i="15" a="1"/>
  <c r="BR194" i="15" a="1"/>
  <c r="BU209" i="15" a="1"/>
  <c r="CC193" i="15" a="1"/>
  <c r="AK225" i="15" a="1"/>
  <c r="U220" i="15" a="1"/>
  <c r="E178" i="15" a="1"/>
  <c r="BB192" i="15" a="1"/>
  <c r="AI174" i="15" a="1"/>
  <c r="AZ177" i="15" a="1"/>
  <c r="O183" i="15" a="1"/>
  <c r="F212" i="15" a="1"/>
  <c r="R184" i="15" a="1"/>
  <c r="AQ221" i="15" a="1"/>
  <c r="AY180" i="15" a="1"/>
  <c r="S172" i="15" a="1"/>
  <c r="AO213" i="15" a="1"/>
  <c r="CF214" i="15" a="1"/>
  <c r="CG210" i="15" a="1"/>
  <c r="CE192" i="15" a="1"/>
  <c r="N177" i="15" a="1"/>
  <c r="AD216" i="15" a="1"/>
  <c r="CJ186" i="15" a="1"/>
  <c r="AW182" i="15" a="1"/>
  <c r="AT174" i="15" a="1"/>
  <c r="BP214" i="15" a="1"/>
  <c r="AD222" i="15" a="1"/>
  <c r="CI204" i="15" a="1"/>
  <c r="L175" i="15" a="1"/>
  <c r="E174" i="15" a="1"/>
  <c r="T207" i="15" a="1"/>
  <c r="CL177" i="15" a="1"/>
  <c r="BI174" i="15" a="1"/>
  <c r="BV201" i="15" a="1"/>
  <c r="CJ173" i="15" a="1"/>
  <c r="AF186" i="15" a="1"/>
  <c r="R213" i="15" a="1"/>
  <c r="AF208" i="15" a="1"/>
  <c r="CG197" i="15" a="1"/>
  <c r="AW204" i="15" a="1"/>
  <c r="CG190" i="15" a="1"/>
  <c r="CJ215" i="15" a="1"/>
  <c r="CI168" i="15" a="1"/>
  <c r="AH166" i="15" a="1"/>
  <c r="H192" i="15" a="1"/>
  <c r="CL171" i="15" a="1"/>
  <c r="AJ215" i="15" a="1"/>
  <c r="CL178" i="15" a="1"/>
  <c r="O208" i="15" a="1"/>
  <c r="AP199" i="15" a="1"/>
  <c r="AP186" i="15" a="1"/>
  <c r="R206" i="15" a="1"/>
  <c r="AN180" i="15" a="1"/>
  <c r="AA183" i="15" a="1"/>
  <c r="BB198" i="15" a="1"/>
  <c r="CJ222" i="15" a="1"/>
  <c r="AE199" i="15" a="1"/>
  <c r="AJ188" i="15" a="1"/>
  <c r="AQ192" i="15" a="1"/>
  <c r="BH222" i="15" a="1"/>
  <c r="CL174" i="15" a="1"/>
  <c r="AJ222" i="15" a="1"/>
  <c r="AD186" i="15" a="1"/>
  <c r="CF176" i="15" a="1"/>
  <c r="CK179" i="15" a="1"/>
  <c r="BQ198" i="15" a="1"/>
  <c r="BA208" i="15" a="1"/>
  <c r="CK213" i="15" a="1"/>
  <c r="AG209" i="15" a="1"/>
  <c r="AX215" i="15" a="1"/>
  <c r="BL191" i="15" a="1"/>
  <c r="K174" i="15" a="1"/>
  <c r="CJ169" i="15" a="1"/>
  <c r="K179" i="15" a="1"/>
  <c r="CL173" i="15" a="1"/>
  <c r="AZ174" i="15" a="1"/>
  <c r="CL184" i="15" a="1"/>
  <c r="CM213" i="15" a="1"/>
  <c r="CM199" i="15" a="1"/>
  <c r="CM178" i="15" a="1"/>
  <c r="AP176" i="15" a="1"/>
  <c r="CK190" i="15" a="1"/>
  <c r="AX178" i="15" a="1"/>
  <c r="Z165" i="15" a="1"/>
  <c r="AA224" i="15" a="1"/>
  <c r="CM172" i="15" a="1"/>
  <c r="CM190" i="15" a="1"/>
  <c r="AQ203" i="15" a="1"/>
  <c r="AC194" i="15" a="1"/>
  <c r="CM215" i="15" a="1"/>
  <c r="U183" i="15" a="1"/>
  <c r="AT175" i="15" a="1"/>
  <c r="M208" i="15" a="1"/>
  <c r="F178" i="15" a="1"/>
  <c r="BB214" i="15" a="1"/>
  <c r="BK201" i="15" a="1"/>
  <c r="R167" i="15" a="1"/>
  <c r="P187" i="15" a="1"/>
  <c r="AH182" i="15" a="1"/>
  <c r="AX196" i="15" a="1"/>
  <c r="AK211" i="15" a="1"/>
  <c r="BL196" i="15" a="1"/>
  <c r="J214" i="15" a="1"/>
  <c r="AN197" i="15" a="1"/>
  <c r="W202" i="15" a="1"/>
  <c r="I172" i="15" a="1"/>
  <c r="BC172" i="15" a="1"/>
  <c r="BP195" i="15" a="1"/>
  <c r="BT202" i="15" a="1"/>
  <c r="AG179" i="15" a="1"/>
  <c r="AC172" i="15" a="1"/>
  <c r="AQ175" i="15" a="1"/>
  <c r="CH184" i="15" a="1"/>
  <c r="CI169" i="15" a="1"/>
  <c r="CD195" i="15" a="1"/>
  <c r="AR221" i="15" a="1"/>
  <c r="AC221" i="15" a="1"/>
  <c r="BV221" i="15" a="1"/>
  <c r="AF169" i="15" a="1"/>
  <c r="CL223" i="15" a="1"/>
  <c r="N167" i="15" a="1"/>
  <c r="BT218" i="15" a="1"/>
  <c r="AB203" i="15" a="1"/>
  <c r="X174" i="15" a="1"/>
  <c r="CJ176" i="15" a="1"/>
  <c r="CH217" i="15" a="1"/>
  <c r="AL167" i="15" a="1"/>
  <c r="CH183" i="15" a="1"/>
  <c r="CE198" i="15" a="1"/>
  <c r="CD181" i="15" a="1"/>
  <c r="AJ170" i="15" a="1"/>
  <c r="V186" i="15" a="1"/>
  <c r="AJ194" i="15" a="1"/>
  <c r="CL194" i="15" a="1"/>
  <c r="AT216" i="15" a="1"/>
  <c r="CK173" i="15" a="1"/>
  <c r="AU172" i="15" a="1"/>
  <c r="BI173" i="15" a="1"/>
  <c r="CJ205" i="15" a="1"/>
  <c r="M213" i="15" a="1"/>
  <c r="AI181" i="15" a="1"/>
  <c r="BQ188" i="15" a="1"/>
  <c r="V212" i="15" a="1"/>
  <c r="H169" i="15" a="1"/>
  <c r="Z190" i="15" a="1"/>
  <c r="AC165" i="15" a="1"/>
  <c r="CE178" i="15" a="1"/>
  <c r="BK200" i="15" a="1"/>
  <c r="CL197" i="15" a="1"/>
  <c r="CF168" i="15" a="1"/>
  <c r="BB174" i="15" a="1"/>
  <c r="C168" i="15" a="1"/>
  <c r="CJ189" i="15" a="1"/>
  <c r="CJ180" i="15" a="1"/>
  <c r="BN192" i="15" a="1"/>
  <c r="BM190" i="15" a="1"/>
  <c r="BB169" i="15" a="1"/>
  <c r="AM193" i="15" a="1"/>
  <c r="CH166" i="15" a="1"/>
  <c r="AY182" i="15" a="1"/>
  <c r="I208" i="15" a="1"/>
  <c r="BB210" i="15" a="1"/>
  <c r="CL209" i="15" a="1"/>
  <c r="BL209" i="15" a="1"/>
  <c r="CL202" i="15" a="1"/>
  <c r="CM181" i="15" a="1"/>
  <c r="CM173" i="15" a="1"/>
  <c r="CM210" i="15" a="1"/>
  <c r="CM225" i="15" a="1"/>
  <c r="CI188" i="15" a="1"/>
  <c r="AE173" i="15" a="1"/>
  <c r="X177" i="15" a="1"/>
  <c r="AF212" i="15" a="1"/>
  <c r="CM208" i="15" a="1"/>
  <c r="CM214" i="15" a="1"/>
  <c r="AM196" i="15" a="1"/>
  <c r="AP191" i="15" a="1"/>
  <c r="CM180" i="15" a="1"/>
  <c r="CM203" i="15" a="1"/>
  <c r="CG174" i="15" a="1"/>
  <c r="AJ207" i="15" a="1"/>
  <c r="BA213" i="15" a="1"/>
  <c r="BK207" i="15" a="1"/>
  <c r="Y211" i="15" a="1"/>
  <c r="CD222" i="15" a="1"/>
  <c r="BF206" i="15" a="1"/>
  <c r="K201" i="15" a="1"/>
  <c r="BB173" i="15" a="1"/>
  <c r="AS220" i="15" a="1"/>
  <c r="BK203" i="15" a="1"/>
  <c r="AU177" i="15" a="1"/>
  <c r="AL175" i="15" a="1"/>
  <c r="CD225" i="15" a="1"/>
  <c r="AY205" i="15" a="1"/>
  <c r="BF173" i="15" a="1"/>
  <c r="AP194" i="15" a="1"/>
  <c r="CG220" i="15" a="1"/>
  <c r="CD168" i="15" a="1"/>
  <c r="U166" i="15" a="1"/>
  <c r="BB184" i="15" a="1"/>
  <c r="BA195" i="15" a="1"/>
  <c r="Z171" i="15" a="1"/>
  <c r="CK178" i="15" a="1"/>
  <c r="BI221" i="15" a="1"/>
  <c r="L197" i="15" a="1"/>
  <c r="CK217" i="15" a="1"/>
  <c r="CJ178" i="15" a="1"/>
  <c r="CK191" i="15" a="1"/>
  <c r="K189" i="15" a="1"/>
  <c r="B136" i="8"/>
  <c r="AV221" i="15" a="1"/>
  <c r="P177" i="15" a="1"/>
  <c r="AJ200" i="15" a="1"/>
  <c r="D45" i="15" a="1"/>
  <c r="T178" i="15" a="1"/>
  <c r="BA181" i="15" a="1"/>
  <c r="CC215" i="15" a="1"/>
  <c r="AC171" i="15" a="1"/>
  <c r="BE223" i="15" a="1"/>
  <c r="R208" i="15" a="1"/>
  <c r="BV175" i="15" a="1"/>
  <c r="CK181" i="15" a="1"/>
  <c r="CL222" i="15" a="1"/>
  <c r="BH202" i="15" a="1"/>
  <c r="AF181" i="15" a="1"/>
  <c r="BA225" i="15" a="1"/>
  <c r="G166" i="15" a="1"/>
  <c r="AI187" i="15" a="1"/>
  <c r="BR222" i="15" a="1"/>
  <c r="N203" i="15" a="1"/>
  <c r="H223" i="15" a="1"/>
  <c r="BN175" i="15" a="1"/>
  <c r="AR208" i="15" a="1"/>
  <c r="AI204" i="15" a="1"/>
  <c r="CK195" i="15" a="1"/>
  <c r="G224" i="15" a="1"/>
  <c r="CL182" i="15" a="1"/>
  <c r="H219" i="15" a="1"/>
  <c r="AR189" i="15" a="1"/>
  <c r="CF193" i="15" a="1"/>
  <c r="BC194" i="15" a="1"/>
  <c r="AO197" i="15" a="1"/>
  <c r="X185" i="15" a="1"/>
  <c r="CL189" i="15" a="1"/>
  <c r="CM171" i="15" a="1"/>
  <c r="CJ216" i="15" a="1"/>
  <c r="CL167" i="15" a="1"/>
  <c r="CM211" i="15" a="1"/>
  <c r="AG206" i="15" a="1"/>
  <c r="CC216" i="15" a="1"/>
  <c r="AY203" i="15" a="1"/>
  <c r="BK174" i="15" a="1"/>
  <c r="I216" i="15" a="1"/>
  <c r="AI189" i="15" a="1"/>
  <c r="Y197" i="15" a="1"/>
  <c r="AU191" i="15" a="1"/>
  <c r="BO182" i="15" a="1"/>
  <c r="BM224" i="15" a="1"/>
  <c r="AI197" i="15" a="1"/>
  <c r="K223" i="15" a="1"/>
  <c r="AC178" i="15" a="1"/>
  <c r="E225" i="15" a="1"/>
  <c r="AZ175" i="15" a="1"/>
  <c r="BS175" i="15" a="1"/>
  <c r="AH220" i="15" a="1"/>
  <c r="T184" i="15" a="1"/>
  <c r="J171" i="15" a="1"/>
  <c r="CJ218" i="15" a="1"/>
  <c r="H204" i="15" a="1"/>
  <c r="T201" i="15" a="1"/>
  <c r="K170" i="15" a="1"/>
  <c r="BD185" i="15" a="1"/>
  <c r="AQ197" i="15" a="1"/>
  <c r="AC176" i="15" a="1"/>
  <c r="CJ171" i="15" a="1"/>
  <c r="BQ167" i="15" a="1"/>
  <c r="R175" i="15" a="1"/>
  <c r="CL180" i="15" a="1"/>
  <c r="CG185" i="15" a="1"/>
  <c r="AK196" i="15" a="1"/>
  <c r="AI225" i="15" a="1"/>
  <c r="CK193" i="15" a="1"/>
  <c r="BU187" i="15" a="1"/>
  <c r="U196" i="15" a="1"/>
  <c r="CI172" i="15" a="1"/>
  <c r="AO169" i="15" a="1"/>
  <c r="BE213" i="15" a="1"/>
  <c r="BI189" i="15" a="1"/>
  <c r="AE225" i="15" a="1"/>
  <c r="AR195" i="15" a="1"/>
  <c r="C212" i="15" a="1"/>
  <c r="CL175" i="15" a="1"/>
  <c r="BC169" i="15" a="1"/>
  <c r="CL187" i="15" a="1"/>
  <c r="AX184" i="15" a="1"/>
  <c r="X178" i="15" a="1"/>
  <c r="AC208" i="15" a="1"/>
  <c r="CE221" i="15" a="1"/>
  <c r="CJ199" i="15" a="1"/>
  <c r="CH168" i="15" a="1"/>
  <c r="AE168" i="15" a="1"/>
  <c r="CI176" i="15" a="1"/>
  <c r="AT177" i="15" a="1"/>
  <c r="AR204" i="15" a="1"/>
  <c r="AX172" i="15" a="1"/>
  <c r="AW210" i="15" a="1"/>
  <c r="BA170" i="15" a="1"/>
  <c r="T208" i="15" a="1"/>
  <c r="AA179" i="15" a="1"/>
  <c r="BS201" i="15" a="1"/>
  <c r="CG209" i="15" a="1"/>
  <c r="BK178" i="15" a="1"/>
  <c r="AH199" i="15" a="1"/>
  <c r="CI209" i="15" a="1"/>
  <c r="CM187" i="15" a="1"/>
  <c r="CN190" i="15" a="1"/>
  <c r="CN213" i="15" a="1"/>
  <c r="CN200" i="15" a="1"/>
  <c r="CN170" i="15" a="1"/>
  <c r="CN181" i="15" a="1"/>
  <c r="CN169" i="15" a="1"/>
  <c r="CN194" i="15" a="1"/>
  <c r="CN189" i="15" a="1"/>
  <c r="CN184" i="15" a="1"/>
  <c r="CN207" i="15" a="1"/>
  <c r="C55" i="15" a="1"/>
  <c r="CN171" i="15" a="1"/>
  <c r="CN218" i="15" a="1"/>
  <c r="CN183" i="15" a="1"/>
  <c r="CN219" i="15" a="1"/>
  <c r="CN193" i="15" a="1"/>
  <c r="CI181" i="15" a="1"/>
  <c r="BM201" i="15" a="1"/>
  <c r="AM200" i="15" a="1"/>
  <c r="CM170" i="15" a="1"/>
  <c r="CN208" i="15" a="1"/>
  <c r="CN174" i="15" a="1"/>
  <c r="CN205" i="15" a="1"/>
  <c r="CN191" i="15" a="1"/>
  <c r="CN196" i="15" a="1"/>
  <c r="CN212" i="15" a="1"/>
  <c r="CN215" i="15" a="1"/>
  <c r="CN173" i="15" a="1"/>
  <c r="CN185" i="15" a="1"/>
  <c r="L204" i="15" a="1"/>
  <c r="G177" i="15" a="1"/>
  <c r="BR211" i="15" a="1"/>
  <c r="AF185" i="15" a="1"/>
  <c r="BI215" i="15" a="1"/>
  <c r="BC213" i="15" a="1"/>
  <c r="W201" i="15" a="1"/>
  <c r="BO198" i="15" a="1"/>
  <c r="AY221" i="15" a="1"/>
  <c r="AM209" i="15" a="1"/>
  <c r="AD221" i="15" a="1"/>
  <c r="BR196" i="15" a="1"/>
  <c r="CD203" i="15" a="1"/>
  <c r="BN183" i="15" a="1"/>
  <c r="BV186" i="15" a="1"/>
  <c r="W166" i="15" a="1"/>
  <c r="AA191" i="15" a="1"/>
  <c r="AZ214" i="15" a="1"/>
  <c r="I207" i="15" a="1"/>
  <c r="BS225" i="15" a="1"/>
  <c r="C215" i="15" a="1"/>
  <c r="AR209" i="15" a="1"/>
  <c r="Q203" i="15" a="1"/>
  <c r="Y175" i="15" a="1"/>
  <c r="F190" i="15" a="1"/>
  <c r="BM173" i="15" a="1"/>
  <c r="BQ178" i="15" a="1"/>
  <c r="O182" i="15" a="1"/>
  <c r="Z184" i="15" a="1"/>
  <c r="V203" i="15" a="1"/>
  <c r="BQ209" i="15" a="1"/>
  <c r="U193" i="15" a="1"/>
  <c r="BN165" i="15" a="1"/>
  <c r="AS222" i="15" a="1"/>
  <c r="AG171" i="15" a="1"/>
  <c r="AN183" i="15" a="1"/>
  <c r="BF204" i="15" a="1"/>
  <c r="BF207" i="15" a="1"/>
  <c r="R165" i="15" a="1"/>
  <c r="BR192" i="15" a="1"/>
  <c r="AN194" i="15" a="1"/>
  <c r="BP187" i="15" a="1"/>
  <c r="AE193" i="15" a="1"/>
  <c r="AY165" i="15" a="1"/>
  <c r="AH191" i="15" a="1"/>
  <c r="Z167" i="15" a="1"/>
  <c r="P199" i="15" a="1"/>
  <c r="AJ193" i="15" a="1"/>
  <c r="I204" i="15" a="1"/>
  <c r="BB188" i="15" a="1"/>
  <c r="AR217" i="15" a="1"/>
  <c r="BK169" i="15" a="1"/>
  <c r="AP165" i="15" a="1"/>
  <c r="U184" i="15" a="1"/>
  <c r="AV182" i="15" a="1"/>
  <c r="AD199" i="15" a="1"/>
  <c r="AS197" i="15" a="1"/>
  <c r="AR220" i="15" a="1"/>
  <c r="L171" i="15" a="1"/>
  <c r="K203" i="15" a="1"/>
  <c r="CD165" i="15" a="1"/>
  <c r="AG168" i="15" a="1"/>
  <c r="S173" i="15" a="1"/>
  <c r="BR199" i="15" a="1"/>
  <c r="BS170" i="15" a="1"/>
  <c r="BV210" i="15" a="1"/>
  <c r="AB220" i="15" a="1"/>
  <c r="BA211" i="15" a="1"/>
  <c r="BM221" i="15" a="1"/>
  <c r="L174" i="15" a="1"/>
  <c r="AM180" i="15" a="1"/>
  <c r="B103" i="8"/>
  <c r="AE175" i="15" a="1"/>
  <c r="BQ186" i="15" a="1"/>
  <c r="BR217" i="15" a="1"/>
  <c r="F201" i="15" a="1"/>
  <c r="AL184" i="15" a="1"/>
  <c r="BF216" i="15" a="1"/>
  <c r="X170" i="15" a="1"/>
  <c r="AE182" i="15" a="1"/>
  <c r="T205" i="15" a="1"/>
  <c r="W189" i="15" a="1"/>
  <c r="AD212" i="15" a="1"/>
  <c r="BA186" i="15" a="1"/>
  <c r="AT184" i="15" a="1"/>
  <c r="AD193" i="15" a="1"/>
  <c r="BN194" i="15" a="1"/>
  <c r="I190" i="15" a="1"/>
  <c r="Y192" i="15" a="1"/>
  <c r="AC170" i="15" a="1"/>
  <c r="V192" i="15" a="1"/>
  <c r="L212" i="15" a="1"/>
  <c r="BB166" i="15" a="1"/>
  <c r="O198" i="15" a="1"/>
  <c r="J174" i="15" a="1"/>
  <c r="AT199" i="15" a="1"/>
  <c r="AY207" i="15" a="1"/>
  <c r="AG207" i="15" a="1"/>
  <c r="M215" i="15" a="1"/>
  <c r="AF193" i="15" a="1"/>
  <c r="W207" i="15" a="1"/>
  <c r="G189" i="15" a="1"/>
  <c r="AD218" i="15" a="1"/>
  <c r="AG180" i="15" a="1"/>
  <c r="R225" i="15" a="1"/>
  <c r="BR168" i="15" a="1"/>
  <c r="B65" i="8"/>
  <c r="P191" i="15" a="1"/>
  <c r="BC202" i="15" a="1"/>
  <c r="AZ194" i="15" a="1"/>
  <c r="O173" i="15" a="1"/>
  <c r="Y184" i="15" a="1"/>
  <c r="R214" i="15" a="1"/>
  <c r="BU205" i="15" a="1"/>
  <c r="AA199" i="15" a="1"/>
  <c r="J224" i="15" a="1"/>
  <c r="BS222" i="15" a="1"/>
  <c r="Y183" i="15" a="1"/>
  <c r="Y179" i="15" a="1"/>
  <c r="BS206" i="15" a="1"/>
  <c r="R192" i="15" a="1"/>
  <c r="AX182" i="15" a="1"/>
  <c r="M209" i="15" a="1"/>
  <c r="BS173" i="15" a="1"/>
  <c r="BJ200" i="15" a="1"/>
  <c r="BH178" i="15" a="1"/>
  <c r="AH165" i="15" a="1"/>
  <c r="BM205" i="15" a="1"/>
  <c r="BT194" i="15" a="1"/>
  <c r="BG217" i="15" a="1"/>
  <c r="Z169" i="15" a="1"/>
  <c r="AH192" i="15" a="1"/>
  <c r="BU201" i="15" a="1"/>
  <c r="AK190" i="15" a="1"/>
  <c r="O187" i="15" a="1"/>
  <c r="AY195" i="15" a="1"/>
  <c r="Q206" i="15" a="1"/>
  <c r="AN179" i="15" a="1"/>
  <c r="CD202" i="15" a="1"/>
  <c r="AQ169" i="15" a="1"/>
  <c r="N194" i="15" a="1"/>
  <c r="BL215" i="15" a="1"/>
  <c r="CI190" i="15" a="1"/>
  <c r="H179" i="15" a="1"/>
  <c r="T173" i="15" a="1"/>
  <c r="CC209" i="15" a="1"/>
  <c r="BG186" i="15" a="1"/>
  <c r="AX214" i="15" a="1"/>
  <c r="BP194" i="15" a="1"/>
  <c r="R199" i="15" a="1"/>
  <c r="BE168" i="15" a="1"/>
  <c r="V183" i="15" a="1"/>
  <c r="G174" i="15" a="1"/>
  <c r="AV178" i="15" a="1"/>
  <c r="CF218" i="15" a="1"/>
  <c r="H178" i="15" a="1"/>
  <c r="J200" i="15" a="1"/>
  <c r="BT186" i="15" a="1"/>
  <c r="BB207" i="15" a="1"/>
  <c r="AS168" i="15" a="1"/>
  <c r="AF198" i="15" a="1"/>
  <c r="BA173" i="15" a="1"/>
  <c r="AD220" i="15" a="1"/>
  <c r="BR214" i="15" a="1"/>
  <c r="BG185" i="15" a="1"/>
  <c r="BT209" i="15" a="1"/>
  <c r="BT208" i="15" a="1"/>
  <c r="AT224" i="15" a="1"/>
  <c r="X212" i="15" a="1"/>
  <c r="BA206" i="15" a="1"/>
  <c r="AH186" i="15" a="1"/>
  <c r="BQ191" i="15" a="1"/>
  <c r="CI220" i="15" a="1"/>
  <c r="BP174" i="15" a="1"/>
  <c r="BR167" i="15" a="1"/>
  <c r="AO178" i="15" a="1"/>
  <c r="BR185" i="15" a="1"/>
  <c r="CC169" i="15" a="1"/>
  <c r="BM175" i="15" a="1"/>
  <c r="AE214" i="15" a="1"/>
  <c r="W193" i="15" a="1"/>
  <c r="AL223" i="15" a="1"/>
  <c r="BO183" i="15" a="1"/>
  <c r="K222" i="15" a="1"/>
  <c r="BJ188" i="15" a="1"/>
  <c r="AH175" i="15" a="1"/>
  <c r="AB221" i="15" a="1"/>
  <c r="AM202" i="15" a="1"/>
  <c r="CI185" i="15" a="1"/>
  <c r="L191" i="15" a="1"/>
  <c r="BM188" i="15" a="1"/>
  <c r="E215" i="15" a="1"/>
  <c r="BT165" i="15" a="1"/>
  <c r="BR223" i="15" a="1"/>
  <c r="AL217" i="15" a="1"/>
  <c r="AP215" i="15" a="1"/>
  <c r="BT225" i="15" a="1"/>
  <c r="BO201" i="15" a="1"/>
  <c r="B9" i="8"/>
  <c r="BV218" i="15" a="1"/>
  <c r="AW198" i="15" a="1"/>
  <c r="BK205" i="15" a="1"/>
  <c r="AX198" i="15" a="1"/>
  <c r="O217" i="15" a="1"/>
  <c r="CF191" i="15" a="1"/>
  <c r="CH207" i="15" a="1"/>
  <c r="BM207" i="15" a="1"/>
  <c r="S216" i="15" a="1"/>
  <c r="BJ209" i="15" a="1"/>
  <c r="E224" i="15" a="1"/>
  <c r="BD225" i="15" a="1"/>
  <c r="AA204" i="15" a="1"/>
  <c r="BL212" i="15" a="1"/>
  <c r="AK172" i="15" a="1"/>
  <c r="BT177" i="15" a="1"/>
  <c r="BK202" i="15" a="1"/>
  <c r="I197" i="15" a="1"/>
  <c r="BU181" i="15" a="1"/>
  <c r="M177" i="15" a="1"/>
  <c r="AD192" i="15" a="1"/>
  <c r="AF189" i="15" a="1"/>
  <c r="AG178" i="15" a="1"/>
  <c r="P223" i="15" a="1"/>
  <c r="AY218" i="15" a="1"/>
  <c r="CC219" i="15" a="1"/>
  <c r="BI184" i="15" a="1"/>
  <c r="BL199" i="15" a="1"/>
  <c r="AI175" i="15" a="1"/>
  <c r="F209" i="15" a="1"/>
  <c r="BU196" i="15" a="1"/>
  <c r="V219" i="15" a="1"/>
  <c r="BI168" i="15" a="1"/>
  <c r="T195" i="15" a="1"/>
  <c r="F172" i="15" a="1"/>
  <c r="AI178" i="15" a="1"/>
  <c r="K177" i="15" a="1"/>
  <c r="BH215" i="15" a="1"/>
  <c r="J202" i="15" a="1"/>
  <c r="AV219" i="15" a="1"/>
  <c r="AC222" i="15" a="1"/>
  <c r="BN219" i="15" a="1"/>
  <c r="Q181" i="15" a="1"/>
  <c r="AT165" i="15" a="1"/>
  <c r="AF201" i="15" a="1"/>
  <c r="C204" i="15" a="1"/>
  <c r="AT176" i="15" a="1"/>
  <c r="V196" i="15" a="1"/>
  <c r="AN165" i="15" a="1"/>
  <c r="BN199" i="15" a="1"/>
  <c r="AK176" i="15" a="1"/>
  <c r="AQ198" i="15" a="1"/>
  <c r="BT198" i="15" a="1"/>
  <c r="AS177" i="15" a="1"/>
  <c r="CH209" i="15" a="1"/>
  <c r="M219" i="15" a="1"/>
  <c r="X199" i="15" a="1"/>
  <c r="R202" i="15" a="1"/>
  <c r="AO171" i="15" a="1"/>
  <c r="AF196" i="15" a="1"/>
  <c r="BH196" i="15" a="1"/>
  <c r="AG177" i="15" a="1"/>
  <c r="BL188" i="15" a="1"/>
  <c r="AW181" i="15" a="1"/>
  <c r="CD176" i="15" a="1"/>
  <c r="BO177" i="15" a="1"/>
  <c r="AM174" i="15" a="1"/>
  <c r="AN166" i="15" a="1"/>
  <c r="AU202" i="15" a="1"/>
  <c r="AI224" i="15" a="1"/>
  <c r="C208" i="15" a="1"/>
  <c r="E201" i="15" a="1"/>
  <c r="BK221" i="15" a="1"/>
  <c r="AY208" i="15" a="1"/>
  <c r="BJ217" i="15" a="1"/>
  <c r="AB214" i="15" a="1"/>
  <c r="C174" i="15" a="1"/>
  <c r="BL184" i="15" a="1"/>
  <c r="R180" i="15" a="1"/>
  <c r="BF171" i="15" a="1"/>
  <c r="BS186" i="15" a="1"/>
  <c r="AA207" i="15" a="1"/>
  <c r="G221" i="15" a="1"/>
  <c r="CE214" i="15" a="1"/>
  <c r="AH206" i="15" a="1"/>
  <c r="AX188" i="15" a="1"/>
  <c r="BH199" i="15" a="1"/>
  <c r="Q216" i="15" a="1"/>
  <c r="BE222" i="15" a="1"/>
  <c r="AS203" i="15" a="1"/>
  <c r="J196" i="15" a="1"/>
  <c r="V215" i="15" a="1"/>
  <c r="AU222" i="15" a="1"/>
  <c r="B84" i="8"/>
  <c r="M196" i="15" a="1"/>
  <c r="P170" i="15" a="1"/>
  <c r="AR200" i="15" a="1"/>
  <c r="P211" i="15" a="1"/>
  <c r="AN203" i="15" a="1"/>
  <c r="BV213" i="15" a="1"/>
  <c r="X216" i="15" a="1"/>
  <c r="AG218" i="15" a="1"/>
  <c r="B14" i="8"/>
  <c r="Y220" i="15" a="1"/>
  <c r="AX223" i="15" a="1"/>
  <c r="BS211" i="15" a="1"/>
  <c r="BR209" i="15" a="1"/>
  <c r="Q165" i="15" a="1"/>
  <c r="T197" i="15" a="1"/>
  <c r="T182" i="15" a="1"/>
  <c r="AA182" i="15" a="1"/>
  <c r="AK180" i="15" a="1"/>
  <c r="G179" i="15" a="1"/>
  <c r="AC220" i="15" a="1"/>
  <c r="CH175" i="15" a="1"/>
  <c r="AZ191" i="15" a="1"/>
  <c r="CE187" i="15" a="1"/>
  <c r="Y190" i="15" a="1"/>
  <c r="AM178" i="15" a="1"/>
  <c r="AS215" i="15" a="1"/>
  <c r="AJ214" i="15" a="1"/>
  <c r="Q222" i="15" a="1"/>
  <c r="AQ172" i="15" a="1"/>
  <c r="BC219" i="15" a="1"/>
  <c r="M225" i="15" a="1"/>
  <c r="AY214" i="15" a="1"/>
  <c r="BP225" i="15" a="1"/>
  <c r="BF212" i="15" a="1"/>
  <c r="K208" i="15" a="1"/>
  <c r="K192" i="15" a="1"/>
  <c r="U219" i="15" a="1"/>
  <c r="D49" i="15" a="1"/>
  <c r="AP204" i="15" a="1"/>
  <c r="B10" i="8"/>
  <c r="AK170" i="15" a="1"/>
  <c r="AO175" i="15" a="1"/>
  <c r="AW215" i="15" a="1"/>
  <c r="BG189" i="15" a="1"/>
  <c r="BD177" i="15" a="1"/>
  <c r="BK187" i="15" a="1"/>
  <c r="AC168" i="15" a="1"/>
  <c r="AZ187" i="15" a="1"/>
  <c r="T222" i="15" a="1"/>
  <c r="BD188" i="15" a="1"/>
  <c r="AJ189" i="15" a="1"/>
  <c r="AT195" i="15" a="1"/>
  <c r="BM193" i="15" a="1"/>
  <c r="CI178" i="15" a="1"/>
  <c r="AS190" i="15" a="1"/>
  <c r="BC174" i="15" a="1"/>
  <c r="BP197" i="15" a="1"/>
  <c r="Z180" i="15" a="1"/>
  <c r="S220" i="15" a="1"/>
  <c r="AQ217" i="15" a="1"/>
  <c r="Y223" i="15" a="1"/>
  <c r="AA166" i="15" a="1"/>
  <c r="W203" i="15" a="1"/>
  <c r="Q186" i="15" a="1"/>
  <c r="AS178" i="15" a="1"/>
  <c r="Z212" i="15" a="1"/>
  <c r="C173" i="15" a="1"/>
  <c r="H193" i="15" a="1"/>
  <c r="AE167" i="15" a="1"/>
  <c r="AT186" i="15" a="1"/>
  <c r="BO193" i="15" a="1"/>
  <c r="AZ196" i="15" a="1"/>
  <c r="W219" i="15" a="1"/>
  <c r="Q224" i="15" a="1"/>
  <c r="F183" i="15" a="1"/>
  <c r="AD214" i="15" a="1"/>
  <c r="U187" i="15" a="1"/>
  <c r="BT187" i="15" a="1"/>
  <c r="E200" i="15" a="1"/>
  <c r="BD197" i="15" a="1"/>
  <c r="W175" i="15" a="1"/>
  <c r="BP205" i="15" a="1"/>
  <c r="D44" i="15" a="1"/>
  <c r="AS189" i="15" a="1"/>
  <c r="P183" i="15" a="1"/>
  <c r="BN209" i="15" a="1"/>
  <c r="BE198" i="15" a="1"/>
  <c r="AT197" i="15" a="1"/>
  <c r="BQ221" i="15" a="1"/>
  <c r="N218" i="15" a="1"/>
  <c r="BO194" i="15" a="1"/>
  <c r="X214" i="15" a="1"/>
  <c r="AT201" i="15" a="1"/>
  <c r="AE190" i="15" a="1"/>
  <c r="R203" i="15" a="1"/>
  <c r="U192" i="15" a="1"/>
  <c r="M182" i="15" a="1"/>
  <c r="W214" i="15" a="1"/>
  <c r="AO174" i="15" a="1"/>
  <c r="BE165" i="15" a="1"/>
  <c r="BK190" i="15" a="1"/>
  <c r="S219" i="15" a="1"/>
  <c r="E222" i="15" a="1"/>
  <c r="AV215" i="15" a="1"/>
  <c r="BA187" i="15" a="1"/>
  <c r="AE210" i="15" a="1"/>
  <c r="AQ178" i="15" a="1"/>
  <c r="R215" i="15" a="1"/>
  <c r="AJ204" i="15" a="1"/>
  <c r="AA196" i="15" a="1"/>
  <c r="AC167" i="15" a="1"/>
  <c r="BA202" i="15" a="1"/>
  <c r="BS200" i="15" a="1"/>
  <c r="AD175" i="15" a="1"/>
  <c r="BD204" i="15" a="1"/>
  <c r="BE192" i="15" a="1"/>
  <c r="N208" i="15" a="1"/>
  <c r="BJ186" i="15" a="1"/>
  <c r="BN205" i="15" a="1"/>
  <c r="J181" i="15" a="1"/>
  <c r="AT212" i="15" a="1"/>
  <c r="AN218" i="15" a="1"/>
  <c r="BF221" i="15" a="1"/>
  <c r="T215" i="15" a="1"/>
  <c r="AW197" i="15" a="1"/>
  <c r="AZ204" i="15" a="1"/>
  <c r="BC209" i="15" a="1"/>
  <c r="F193" i="15" a="1"/>
  <c r="BS197" i="15" a="1"/>
  <c r="AP193" i="15" a="1"/>
  <c r="BC201" i="15" a="1"/>
  <c r="AI192" i="15" a="1"/>
  <c r="BL202" i="15" a="1"/>
  <c r="H199" i="15" a="1"/>
  <c r="BC189" i="15" a="1"/>
  <c r="U225" i="15" a="1"/>
  <c r="R166" i="15" a="1"/>
  <c r="AK166" i="15" a="1"/>
  <c r="AO203" i="15" a="1"/>
  <c r="BS198" i="15" a="1"/>
  <c r="AR211" i="15" a="1"/>
  <c r="BG211" i="15" a="1"/>
  <c r="AQ194" i="15" a="1"/>
  <c r="N202" i="15" a="1"/>
  <c r="AR198" i="15" a="1"/>
  <c r="AG174" i="15" a="1"/>
  <c r="CI167" i="15" a="1"/>
  <c r="CH173" i="15" a="1"/>
  <c r="F216" i="15" a="1"/>
  <c r="AO165" i="15" a="1"/>
  <c r="BU189" i="15" a="1"/>
  <c r="N207" i="15" a="1"/>
  <c r="AU216" i="15" a="1"/>
  <c r="AL218" i="15" a="1"/>
  <c r="BD172" i="15" a="1"/>
  <c r="BQ187" i="15" a="1"/>
  <c r="AV218" i="15" a="1"/>
  <c r="F222" i="15" a="1"/>
  <c r="L183" i="15" a="1"/>
  <c r="BV206" i="15" a="1"/>
  <c r="N215" i="15" a="1"/>
  <c r="AA187" i="15" a="1"/>
  <c r="U177" i="15" a="1"/>
  <c r="BD187" i="15" a="1"/>
  <c r="J216" i="15" a="1"/>
  <c r="Q205" i="15" a="1"/>
  <c r="AW222" i="15" a="1"/>
  <c r="AD198" i="15" a="1"/>
  <c r="S214" i="15" a="1"/>
  <c r="AC216" i="15" a="1"/>
  <c r="BJ176" i="15" a="1"/>
  <c r="Q207" i="15" a="1"/>
  <c r="BE171" i="15" a="1"/>
  <c r="BE183" i="15" a="1"/>
  <c r="Q183" i="15" a="1"/>
  <c r="AL179" i="15" a="1"/>
  <c r="AZ193" i="15" a="1"/>
  <c r="R200" i="15" a="1"/>
  <c r="Z178" i="15" a="1"/>
  <c r="BT167" i="15" a="1"/>
  <c r="AH213" i="15" a="1"/>
  <c r="AP206" i="15" a="1"/>
  <c r="CH167" i="15" a="1"/>
  <c r="J206" i="15" a="1"/>
  <c r="AU187" i="15" a="1"/>
  <c r="BE225" i="15" a="1"/>
  <c r="AZ212" i="15" a="1"/>
  <c r="AK222" i="15" a="1"/>
  <c r="BG209" i="15" a="1"/>
  <c r="AD196" i="15" a="1"/>
  <c r="S177" i="15" a="1"/>
  <c r="AB184" i="15" a="1"/>
  <c r="BL213" i="15" a="1"/>
  <c r="AV203" i="15" a="1"/>
  <c r="CC180" i="15" a="1"/>
  <c r="AX224" i="15" a="1"/>
  <c r="BT211" i="15" a="1"/>
  <c r="J169" i="15" a="1"/>
  <c r="W217" i="15" a="1"/>
  <c r="AF167" i="15" a="1"/>
  <c r="BJ218" i="15" a="1"/>
  <c r="AC203" i="15" a="1"/>
  <c r="L219" i="15" a="1"/>
  <c r="BP184" i="15" a="1"/>
  <c r="BM191" i="15" a="1"/>
  <c r="AP205" i="15" a="1"/>
  <c r="BF183" i="15" a="1"/>
  <c r="BS202" i="15" a="1"/>
  <c r="Q191" i="15" a="1"/>
  <c r="AW220" i="15" a="1"/>
  <c r="BR219" i="15" a="1"/>
  <c r="BL198" i="15" a="1"/>
  <c r="AM188" i="15" a="1"/>
  <c r="W198" i="15" a="1"/>
  <c r="BQ192" i="15" a="1"/>
  <c r="I214" i="15" a="1"/>
  <c r="BB222" i="15" a="1"/>
  <c r="AZ221" i="15" a="1"/>
  <c r="M217" i="15" a="1"/>
  <c r="AK197" i="15" a="1"/>
  <c r="BV172" i="15" a="1"/>
  <c r="BD199" i="15" a="1"/>
  <c r="AV193" i="15" a="1"/>
  <c r="BP191" i="15" a="1"/>
  <c r="AK220" i="15" a="1"/>
  <c r="F179" i="15" a="1"/>
  <c r="CH197" i="15" a="1"/>
  <c r="AF195" i="15" a="1"/>
  <c r="AJ208" i="15" a="1"/>
  <c r="BV165" i="15" a="1"/>
  <c r="BR221" i="15" a="1"/>
  <c r="AF210" i="15" a="1"/>
  <c r="P207" i="15" a="1"/>
  <c r="BG193" i="15" a="1"/>
  <c r="P180" i="15" a="1"/>
  <c r="AC196" i="15" a="1"/>
  <c r="BP203" i="15" a="1"/>
  <c r="S175" i="15" a="1"/>
  <c r="K171" i="15" a="1"/>
  <c r="AP224" i="15" a="1"/>
  <c r="C45" i="15" a="1"/>
  <c r="CH220" i="15" a="1"/>
  <c r="BB177" i="15" a="1"/>
  <c r="AD213" i="15" a="1"/>
  <c r="AU211" i="15" a="1"/>
  <c r="AB196" i="15" a="1"/>
  <c r="U209" i="15" a="1"/>
  <c r="H211" i="15" a="1"/>
  <c r="V181" i="15" a="1"/>
  <c r="G222" i="15" a="1"/>
  <c r="K167" i="15" a="1"/>
  <c r="X197" i="15" a="1"/>
  <c r="Z209" i="15" a="1"/>
  <c r="CF185" i="15" a="1"/>
  <c r="AR178" i="15" a="1"/>
  <c r="AY202" i="15" a="1"/>
  <c r="T168" i="15" a="1"/>
  <c r="AZ199" i="15" a="1"/>
  <c r="CH187" i="15" a="1"/>
  <c r="BC206" i="15" a="1"/>
  <c r="CE197" i="15" a="1"/>
  <c r="AW202" i="15" a="1"/>
  <c r="T217" i="15" a="1"/>
  <c r="M211" i="15" a="1"/>
  <c r="BQ223" i="15" a="1"/>
  <c r="BM174" i="15" a="1"/>
  <c r="AE189" i="15" a="1"/>
  <c r="AQ215" i="15" a="1"/>
  <c r="AW203" i="15" a="1"/>
  <c r="R205" i="15" a="1"/>
  <c r="N211" i="15" a="1"/>
  <c r="CH202" i="15" a="1"/>
  <c r="CF179" i="15" a="1"/>
  <c r="BS167" i="15" a="1"/>
  <c r="X173" i="15" a="1"/>
  <c r="G186" i="15" a="1"/>
  <c r="AU215" i="15" a="1"/>
  <c r="BB172" i="15" a="1"/>
  <c r="O196" i="15" a="1"/>
  <c r="AV217" i="15" a="1"/>
  <c r="Z181" i="15" a="1"/>
  <c r="F184" i="15" a="1"/>
  <c r="S168" i="15" a="1"/>
  <c r="Q177" i="15" a="1"/>
  <c r="V174" i="15" a="1"/>
  <c r="AR179" i="15" a="1"/>
  <c r="CG196" i="15" a="1"/>
  <c r="F196" i="15" a="1"/>
  <c r="R204" i="15" a="1"/>
  <c r="AR174" i="15" a="1"/>
  <c r="AF182" i="15" a="1"/>
  <c r="BI183" i="15" a="1"/>
  <c r="AM187" i="15" a="1"/>
  <c r="CE176" i="15" a="1"/>
  <c r="U222" i="15" a="1"/>
  <c r="O178" i="15" a="1"/>
  <c r="V210" i="15" a="1"/>
  <c r="AG188" i="15" a="1"/>
  <c r="AM189" i="15" a="1"/>
  <c r="BJ172" i="15" a="1"/>
  <c r="J201" i="15" a="1"/>
  <c r="Z173" i="15" a="1"/>
  <c r="CD213" i="15" a="1"/>
  <c r="C213" i="15" a="1"/>
  <c r="CH189" i="15" a="1"/>
  <c r="BF167" i="15" a="1"/>
  <c r="CF222" i="15" a="1"/>
  <c r="AD225" i="15" a="1"/>
  <c r="CH186" i="15" a="1"/>
  <c r="BL177" i="15" a="1"/>
  <c r="AV220" i="15" a="1"/>
  <c r="N190" i="15" a="1"/>
  <c r="H225" i="15" a="1"/>
  <c r="AC199" i="15" a="1"/>
  <c r="BD186" i="15" a="1"/>
  <c r="BB183" i="15" a="1"/>
  <c r="AT191" i="15" a="1"/>
  <c r="BL169" i="15" a="1"/>
  <c r="T189" i="15" a="1"/>
  <c r="BN193" i="15" a="1"/>
  <c r="D48" i="15" a="1"/>
  <c r="AW165" i="15" a="1"/>
  <c r="BQ218" i="15" a="1"/>
  <c r="AF220" i="15" a="1"/>
  <c r="B63" i="8"/>
  <c r="BB186" i="15" a="1"/>
  <c r="AF222" i="15" a="1"/>
  <c r="AD210" i="15" a="1"/>
  <c r="AN205" i="15" a="1"/>
  <c r="AJ211" i="15" a="1"/>
  <c r="O165" i="15" a="1"/>
  <c r="AW167" i="15" a="1"/>
  <c r="AD223" i="15" a="1"/>
  <c r="CG225" i="15" a="1"/>
  <c r="W169" i="15" a="1"/>
  <c r="BV212" i="15" a="1"/>
  <c r="AG195" i="15" a="1"/>
  <c r="BR198" i="15" a="1"/>
  <c r="G190" i="15" a="1"/>
  <c r="AS181" i="15" a="1"/>
  <c r="C47" i="15" a="1"/>
  <c r="BV182" i="15" a="1"/>
  <c r="I203" i="15" a="1"/>
  <c r="CC197" i="15" a="1"/>
  <c r="AE180" i="15" a="1"/>
  <c r="AB207" i="15" a="1"/>
  <c r="AN186" i="15" a="1"/>
  <c r="BQ189" i="15" a="1"/>
  <c r="K217" i="15" a="1"/>
  <c r="CF215" i="15" a="1"/>
  <c r="AS200" i="15" a="1"/>
  <c r="G181" i="15" a="1"/>
  <c r="BM165" i="15" a="1"/>
  <c r="AT179" i="15" a="1"/>
  <c r="AB190" i="15" a="1"/>
  <c r="C44" i="15" a="1"/>
  <c r="CH182" i="15" a="1"/>
  <c r="Y200" i="15" a="1"/>
  <c r="AZ222" i="15" a="1"/>
  <c r="AO186" i="15" a="1"/>
  <c r="BR213" i="15" a="1"/>
  <c r="AQ182" i="15" a="1"/>
  <c r="AG172" i="15" a="1"/>
  <c r="BG165" i="15" a="1"/>
  <c r="L200" i="15" a="1"/>
  <c r="O215" i="15" a="1"/>
  <c r="AT190" i="15" a="1"/>
  <c r="P174" i="15" a="1"/>
  <c r="AP196" i="15" a="1"/>
  <c r="L196" i="15" a="1"/>
  <c r="Y174" i="15" a="1"/>
  <c r="AV175" i="15" a="1"/>
  <c r="BS192" i="15" a="1"/>
  <c r="AT202" i="15" a="1"/>
  <c r="BP219" i="15" a="1"/>
  <c r="BQ203" i="15" a="1"/>
  <c r="AU205" i="15" a="1"/>
  <c r="I194" i="15" a="1"/>
  <c r="I176" i="15" a="1"/>
  <c r="T204" i="15" a="1"/>
  <c r="AM221" i="15" a="1"/>
  <c r="BV176" i="15" a="1"/>
  <c r="BL203" i="15" a="1"/>
  <c r="CI210" i="15" a="1"/>
  <c r="O209" i="15" a="1"/>
  <c r="Q217" i="15" a="1"/>
  <c r="CI225" i="15" a="1"/>
  <c r="I166" i="15" a="1"/>
  <c r="V171" i="15" a="1"/>
  <c r="BC171" i="15" a="1"/>
  <c r="BT197" i="15" a="1"/>
  <c r="BS224" i="15" a="1"/>
  <c r="BS212" i="15" a="1"/>
  <c r="Z215" i="15" a="1"/>
  <c r="AG165" i="15" a="1"/>
  <c r="AR187" i="15" a="1"/>
  <c r="BJ169" i="15" a="1"/>
  <c r="BR175" i="15" a="1"/>
  <c r="AN188" i="15" a="1"/>
  <c r="CI215" i="15" a="1"/>
  <c r="BL194" i="15" a="1"/>
  <c r="BN221" i="15" a="1"/>
  <c r="BF195" i="15" a="1"/>
  <c r="AC206" i="15" a="1"/>
  <c r="CD204" i="15" a="1"/>
  <c r="AU208" i="15" a="1"/>
  <c r="AW200" i="15" a="1"/>
  <c r="F221" i="15" a="1"/>
  <c r="BR186" i="15" a="1"/>
  <c r="BB217" i="15" a="1"/>
  <c r="Y188" i="15" a="1"/>
  <c r="AA222" i="15" a="1"/>
  <c r="AX175" i="15" a="1"/>
  <c r="BG216" i="15" a="1"/>
  <c r="BO184" i="15" a="1"/>
  <c r="L221" i="15" a="1"/>
  <c r="C192" i="15" a="1"/>
  <c r="Z224" i="15" a="1"/>
  <c r="U186" i="15" a="1"/>
  <c r="AO173" i="15" a="1"/>
  <c r="G178" i="15" a="1"/>
  <c r="CE179" i="15" a="1"/>
  <c r="AD215" i="15" a="1"/>
  <c r="Q200" i="15" a="1"/>
  <c r="BN189" i="15" a="1"/>
  <c r="S202" i="15" a="1"/>
  <c r="I189" i="15" a="1"/>
  <c r="N212" i="15" a="1"/>
  <c r="AV189" i="15" a="1"/>
  <c r="J211" i="15" a="1"/>
  <c r="U169" i="15" a="1"/>
  <c r="BV211" i="15" a="1"/>
  <c r="BT169" i="15" a="1"/>
  <c r="AG173" i="15" a="1"/>
  <c r="AT170" i="15" a="1"/>
  <c r="Q202" i="15" a="1"/>
  <c r="AV181" i="15" a="1"/>
  <c r="BQ193" i="15" a="1"/>
  <c r="BT224" i="15" a="1"/>
  <c r="AI177" i="15" a="1"/>
  <c r="AO211" i="15" a="1"/>
  <c r="AL199" i="15" a="1"/>
  <c r="BN179" i="15" a="1"/>
  <c r="BB170" i="15" a="1"/>
  <c r="BF185" i="15" a="1"/>
  <c r="AZ203" i="15" a="1"/>
  <c r="BV193" i="15" a="1"/>
  <c r="P182" i="15" a="1"/>
  <c r="CC208" i="15" a="1"/>
  <c r="CE190" i="15" a="1"/>
  <c r="BH198" i="15" a="1"/>
  <c r="BG166" i="15" a="1"/>
  <c r="AH185" i="15" a="1"/>
  <c r="BE196" i="15" a="1"/>
  <c r="BO219" i="15" a="1"/>
  <c r="AQ220" i="15" a="1"/>
  <c r="Y218" i="15" a="1"/>
  <c r="BK213" i="15" a="1"/>
  <c r="J188" i="15" a="1"/>
  <c r="AS167" i="15" a="1"/>
  <c r="AI167" i="15" a="1"/>
  <c r="AI206" i="15" a="1"/>
  <c r="AY168" i="15" a="1"/>
  <c r="BG190" i="15" a="1"/>
  <c r="AH179" i="15" a="1"/>
  <c r="CG216" i="15" a="1"/>
  <c r="BU188" i="15" a="1"/>
  <c r="BV208" i="15" a="1"/>
  <c r="CH179" i="15" a="1"/>
  <c r="X195" i="15" a="1"/>
  <c r="G176" i="15" a="1"/>
  <c r="V214" i="15" a="1"/>
  <c r="N201" i="15" a="1"/>
  <c r="Z220" i="15" a="1"/>
  <c r="BP224" i="15" a="1"/>
  <c r="L225" i="15" a="1"/>
  <c r="BT184" i="15" a="1"/>
  <c r="AR167" i="15" a="1"/>
  <c r="AQ195" i="15" a="1"/>
  <c r="AX168" i="15" a="1"/>
  <c r="CG191" i="15" a="1"/>
  <c r="BO173" i="15" a="1"/>
  <c r="BD192" i="15" a="1"/>
  <c r="AL220" i="15" a="1"/>
  <c r="AH196" i="15" a="1"/>
  <c r="AM172" i="15" a="1"/>
  <c r="CC212" i="15" a="1"/>
  <c r="AC175" i="15" a="1"/>
  <c r="S222" i="15" a="1"/>
  <c r="AM169" i="15" a="1"/>
  <c r="BC173" i="15" a="1"/>
  <c r="BS174" i="15" a="1"/>
  <c r="Z221" i="15" a="1"/>
  <c r="AO219" i="15" a="1"/>
  <c r="CH195" i="15" a="1"/>
  <c r="Q184" i="15" a="1"/>
  <c r="CD214" i="15" a="1"/>
  <c r="AX194" i="15" a="1"/>
  <c r="AJ191" i="15" a="1"/>
  <c r="K202" i="15" a="1"/>
  <c r="AE184" i="15" a="1"/>
  <c r="BP211" i="15" a="1"/>
  <c r="BD175" i="15" a="1"/>
  <c r="X203" i="15" a="1"/>
  <c r="AN214" i="15" a="1"/>
  <c r="BR212" i="15" a="1"/>
  <c r="AW196" i="15" a="1"/>
  <c r="B15" i="8"/>
  <c r="BI203" i="15" a="1"/>
  <c r="AT167" i="15" a="1"/>
  <c r="BK206" i="15" a="1"/>
  <c r="H222" i="15" a="1"/>
  <c r="I186" i="15" a="1"/>
  <c r="U194" i="15" a="1"/>
  <c r="C169" i="15" a="1"/>
  <c r="AH172" i="15" a="1"/>
  <c r="CF202" i="15" a="1"/>
  <c r="BO166" i="15" a="1"/>
  <c r="H191" i="15" a="1"/>
  <c r="BV205" i="15" a="1"/>
  <c r="BB224" i="15" a="1"/>
  <c r="E165" i="15" a="1"/>
  <c r="BU224" i="15" a="1"/>
  <c r="AL165" i="15" a="1"/>
  <c r="J203" i="15" a="1"/>
  <c r="AO180" i="15" a="1"/>
  <c r="P173" i="15" a="1"/>
  <c r="BN191" i="15" a="1"/>
  <c r="AJ196" i="15" a="1"/>
  <c r="AT178" i="15" a="1"/>
  <c r="AM204" i="15" a="1"/>
  <c r="P175" i="15" a="1"/>
  <c r="G217" i="15" a="1"/>
  <c r="BU172" i="15" a="1"/>
  <c r="N198" i="15" a="1"/>
  <c r="I220" i="15" a="1"/>
  <c r="AU198" i="15" a="1"/>
  <c r="BC210" i="15" a="1"/>
  <c r="AX207" i="15" a="1"/>
  <c r="AM210" i="15" a="1"/>
  <c r="AM191" i="15" a="1"/>
  <c r="R185" i="15" a="1"/>
  <c r="G206" i="15" a="1"/>
  <c r="AZ183" i="15" a="1"/>
  <c r="BG191" i="15" a="1"/>
  <c r="AC192" i="15" a="1"/>
  <c r="BC186" i="15" a="1"/>
  <c r="AC186" i="15" a="1"/>
  <c r="BA175" i="15" a="1"/>
  <c r="BN180" i="15" a="1"/>
  <c r="J182" i="15" a="1"/>
  <c r="BJ225" i="15" a="1"/>
  <c r="AG212" i="15" a="1"/>
  <c r="AM171" i="15" a="1"/>
  <c r="AB201" i="15" a="1"/>
  <c r="BF170" i="15" a="1"/>
  <c r="AN184" i="15" a="1"/>
  <c r="J191" i="15" a="1"/>
  <c r="C177" i="15" a="1"/>
  <c r="CH176" i="15" a="1"/>
  <c r="R194" i="15" a="1"/>
  <c r="BE190" i="15" a="1"/>
  <c r="AP183" i="15" a="1"/>
  <c r="BC216" i="15" a="1"/>
  <c r="Z199" i="15" a="1"/>
  <c r="AC214" i="15" a="1"/>
  <c r="G212" i="15" a="1"/>
  <c r="H181" i="15" a="1"/>
  <c r="X205" i="15" a="1"/>
  <c r="CC175" i="15" a="1"/>
  <c r="AX212" i="15" a="1"/>
  <c r="BI171" i="15" a="1"/>
  <c r="M199" i="15" a="1"/>
  <c r="AJ223" i="15" a="1"/>
  <c r="BO221" i="15" a="1"/>
  <c r="BJ203" i="15" a="1"/>
  <c r="CH181" i="15" a="1"/>
  <c r="AS172" i="15" a="1"/>
  <c r="CH210" i="15" a="1"/>
  <c r="AJ209" i="15" a="1"/>
  <c r="AW168" i="15" a="1"/>
  <c r="AH168" i="15" a="1"/>
  <c r="R223" i="15" a="1"/>
  <c r="AN209" i="15" a="1"/>
  <c r="F223" i="15" a="1"/>
  <c r="W206" i="15" a="1"/>
  <c r="BK209" i="15" a="1"/>
  <c r="AV167" i="15" a="1"/>
  <c r="BO204" i="15" a="1"/>
  <c r="AW179" i="15" a="1"/>
  <c r="AB217" i="15" a="1"/>
  <c r="Q215" i="15" a="1"/>
  <c r="CI194" i="15" a="1"/>
  <c r="V182" i="15" a="1"/>
  <c r="BE169" i="15" a="1"/>
  <c r="V195" i="15" a="1"/>
  <c r="AT169" i="15" a="1"/>
  <c r="BV209" i="15" a="1"/>
  <c r="AC205" i="15" a="1"/>
  <c r="BB205" i="15" a="1"/>
  <c r="O203" i="15" a="1"/>
  <c r="T183" i="15" a="1"/>
  <c r="CF172" i="15" a="1"/>
  <c r="BF178" i="15" a="1"/>
  <c r="BD166" i="15" a="1"/>
  <c r="R190" i="15" a="1"/>
  <c r="AV168" i="15" a="1"/>
  <c r="CD184" i="15" a="1"/>
  <c r="K212" i="15" a="1"/>
  <c r="BJ197" i="15" a="1"/>
  <c r="E169" i="15" a="1"/>
  <c r="AP185" i="15" a="1"/>
  <c r="BD184" i="15" a="1"/>
  <c r="Z193" i="15" a="1"/>
  <c r="Q197" i="15" a="1"/>
  <c r="AG189" i="15" a="1"/>
  <c r="CC179" i="15" a="1"/>
  <c r="Y169" i="15" a="1"/>
  <c r="CC196" i="15" a="1"/>
  <c r="AS209" i="15" a="1"/>
  <c r="AL173" i="15" a="1"/>
  <c r="B135" i="8"/>
  <c r="BR177" i="15" a="1"/>
  <c r="CD180" i="15" a="1"/>
  <c r="N216" i="15" a="1"/>
  <c r="AL176" i="15" a="1"/>
  <c r="AS183" i="15" a="1"/>
  <c r="AB165" i="15" a="1"/>
  <c r="F181" i="15" a="1"/>
  <c r="AR171" i="15" a="1"/>
  <c r="BH210" i="15" a="1"/>
  <c r="AD202" i="15" a="1"/>
  <c r="AU225" i="15" a="1"/>
  <c r="Q173" i="15" a="1"/>
  <c r="BF187" i="15" a="1"/>
  <c r="AG210" i="15" a="1"/>
  <c r="Z218" i="15" a="1"/>
  <c r="V217" i="15" a="1"/>
  <c r="BH212" i="15" a="1"/>
  <c r="CF183" i="15" a="1"/>
  <c r="AB212" i="15" a="1"/>
  <c r="F189" i="15" a="1"/>
  <c r="CI208" i="15" a="1"/>
  <c r="BV191" i="15" a="1"/>
  <c r="AN187" i="15" a="1"/>
  <c r="CF199" i="15" a="1"/>
  <c r="BH173" i="15" a="1"/>
  <c r="H196" i="15" a="1"/>
  <c r="AO215" i="15" a="1"/>
  <c r="AY189" i="15" a="1"/>
  <c r="AJ177" i="15" a="1"/>
  <c r="BD194" i="15" a="1"/>
  <c r="BR189" i="15" a="1"/>
  <c r="AM177" i="15" a="1"/>
  <c r="BK208" i="15" a="1"/>
  <c r="CE184" i="15" a="1"/>
  <c r="BI190" i="15" a="1"/>
  <c r="BR205" i="15" a="1"/>
  <c r="S209" i="15" a="1"/>
  <c r="BQ173" i="15" a="1"/>
  <c r="CI212" i="15" a="1"/>
  <c r="BI209" i="15" a="1"/>
  <c r="B85" i="8"/>
  <c r="G195" i="15" a="1"/>
  <c r="AY213" i="15" a="1"/>
  <c r="AF216" i="15" a="1"/>
  <c r="M207" i="15" a="1"/>
  <c r="C218" i="15" a="1"/>
  <c r="BG169" i="15" a="1"/>
  <c r="BA171" i="15" a="1"/>
  <c r="CG214" i="15" a="1"/>
  <c r="F225" i="15" a="1"/>
  <c r="J212" i="15" a="1"/>
  <c r="AC173" i="15" a="1"/>
  <c r="CD189" i="15" a="1"/>
  <c r="CG213" i="15" a="1"/>
  <c r="C180" i="15" a="1"/>
  <c r="AK181" i="15" a="1"/>
  <c r="BV216" i="15" a="1"/>
  <c r="R197" i="15" a="1"/>
  <c r="BC175" i="15" a="1"/>
  <c r="V201" i="15" a="1"/>
  <c r="Z168" i="15" a="1"/>
  <c r="AE212" i="15" a="1"/>
  <c r="BI175" i="15" a="1"/>
  <c r="BM198" i="15" a="1"/>
  <c r="CI166" i="15" a="1"/>
  <c r="BK175" i="15" a="1"/>
  <c r="AS186" i="15" a="1"/>
  <c r="BJ184" i="15" a="1"/>
  <c r="CE211" i="15" a="1"/>
  <c r="CL198" i="15" a="1"/>
  <c r="BI176" i="15" a="1"/>
  <c r="C179" i="15" a="1"/>
  <c r="M166" i="15" a="1"/>
  <c r="CK216" i="15" a="1"/>
  <c r="BK173" i="15" a="1"/>
  <c r="U206" i="15" a="1"/>
  <c r="BN178" i="15" a="1"/>
  <c r="CE215" i="15" a="1"/>
  <c r="I171" i="15" a="1"/>
  <c r="BC182" i="15" a="1"/>
  <c r="H173" i="15" a="1"/>
  <c r="BL175" i="15" a="1"/>
  <c r="U170" i="15" a="1"/>
  <c r="CL219" i="15" a="1"/>
  <c r="BG205" i="15" a="1"/>
  <c r="CL183" i="15" a="1"/>
  <c r="Z179" i="15" a="1"/>
  <c r="CJ225" i="15" a="1"/>
  <c r="T192" i="15" a="1"/>
  <c r="CK224" i="15" a="1"/>
  <c r="AL198" i="15" a="1"/>
  <c r="L170" i="15" a="1"/>
  <c r="AQ174" i="15" a="1"/>
  <c r="CJ197" i="15" a="1"/>
  <c r="AH203" i="15" a="1"/>
  <c r="O185" i="15" a="1"/>
  <c r="BU183" i="15" a="1"/>
  <c r="BR181" i="15" a="1"/>
  <c r="BM200" i="15" a="1"/>
  <c r="CG172" i="15" a="1"/>
  <c r="AY171" i="15" a="1"/>
  <c r="AV174" i="15" a="1"/>
  <c r="CD166" i="15" a="1"/>
  <c r="BB168" i="15" a="1"/>
  <c r="AS195" i="15" a="1"/>
  <c r="G213" i="15" a="1"/>
  <c r="X167" i="15" a="1"/>
  <c r="CF190" i="15" a="1"/>
  <c r="AR168" i="15" a="1"/>
  <c r="AH225" i="15" a="1"/>
  <c r="J195" i="15" a="1"/>
  <c r="CK171" i="15" a="1"/>
  <c r="CL215" i="15" a="1"/>
  <c r="E198" i="15" a="1"/>
  <c r="CM166" i="15" a="1"/>
  <c r="CM197" i="15" a="1"/>
  <c r="CM207" i="15" a="1"/>
  <c r="CM198" i="15" a="1"/>
  <c r="H167" i="15" a="1"/>
  <c r="CJ203" i="15" a="1"/>
  <c r="AI219" i="15" a="1"/>
  <c r="CK200" i="15" a="1"/>
  <c r="AN207" i="15" a="1"/>
  <c r="CM182" i="15" a="1"/>
  <c r="BD168" i="15" a="1"/>
  <c r="AN182" i="15" a="1"/>
  <c r="CL212" i="15" a="1"/>
  <c r="CM212" i="15" a="1"/>
  <c r="BI166" i="15" a="1"/>
  <c r="CC204" i="15" a="1"/>
  <c r="P214" i="15" a="1"/>
  <c r="AB213" i="15" a="1"/>
  <c r="AC202" i="15" a="1"/>
  <c r="AA200" i="15" a="1"/>
  <c r="R186" i="15" a="1"/>
  <c r="T187" i="15" a="1"/>
  <c r="AG182" i="15" a="1"/>
  <c r="BB197" i="15" a="1"/>
  <c r="AF165" i="15" a="1"/>
  <c r="Z194" i="15" a="1"/>
  <c r="F220" i="15" a="1"/>
  <c r="AP173" i="15" a="1"/>
  <c r="CE173" i="15" a="1"/>
  <c r="BK176" i="15" a="1"/>
  <c r="CG204" i="15" a="1"/>
  <c r="BV179" i="15" a="1"/>
  <c r="BF186" i="15" a="1"/>
  <c r="H182" i="15" a="1"/>
  <c r="AH176" i="15" a="1"/>
  <c r="CJ220" i="15" a="1"/>
  <c r="CJ201" i="15" a="1"/>
  <c r="AM218" i="15" a="1"/>
  <c r="CH190" i="15" a="1"/>
  <c r="CH170" i="15" a="1"/>
  <c r="CE208" i="15" a="1"/>
  <c r="CF210" i="15" a="1"/>
  <c r="BR202" i="15" a="1"/>
  <c r="CL206" i="15" a="1"/>
  <c r="AD171" i="15" a="1"/>
  <c r="AS204" i="15" a="1"/>
  <c r="CE209" i="15" a="1"/>
  <c r="L169" i="15" a="1"/>
  <c r="AO199" i="15" a="1"/>
  <c r="CH178" i="15" a="1"/>
  <c r="Q176" i="15" a="1"/>
  <c r="CH205" i="15" a="1"/>
  <c r="AF191" i="15" a="1"/>
  <c r="C170" i="15" a="1"/>
  <c r="BE193" i="15" a="1"/>
  <c r="AH193" i="15" a="1"/>
  <c r="CJ168" i="15" a="1"/>
  <c r="CL165" i="15" a="1"/>
  <c r="BF194" i="15" a="1"/>
  <c r="CL196" i="15" a="1"/>
  <c r="AO191" i="15" a="1"/>
  <c r="AO212" i="15" a="1"/>
  <c r="Q170" i="15" a="1"/>
  <c r="BU171" i="15" a="1"/>
  <c r="BO214" i="15" a="1"/>
  <c r="AN199" i="15" a="1"/>
  <c r="CJ207" i="15" a="1"/>
  <c r="W168" i="15" a="1"/>
  <c r="CC214" i="15" a="1"/>
  <c r="BR172" i="15" a="1"/>
  <c r="CJ223" i="15" a="1"/>
  <c r="BF188" i="15" a="1"/>
  <c r="AD165" i="15" a="1"/>
  <c r="AH208" i="15" a="1"/>
  <c r="S213" i="15" a="1"/>
  <c r="X186" i="15" a="1"/>
  <c r="CK184" i="15" a="1"/>
  <c r="E179" i="15" a="1"/>
  <c r="P225" i="15" a="1"/>
  <c r="CK203" i="15" a="1"/>
  <c r="AG170" i="15" a="1"/>
  <c r="Z174" i="15" a="1"/>
  <c r="CK212" i="15" a="1"/>
  <c r="M190" i="15" a="1"/>
  <c r="V220" i="15" a="1"/>
  <c r="AR175" i="15" a="1"/>
  <c r="CL199" i="15" a="1"/>
  <c r="BE174" i="15" a="1"/>
  <c r="CM167" i="15" a="1"/>
  <c r="CM195" i="15" a="1"/>
  <c r="CM191" i="15" a="1"/>
  <c r="CM201" i="15" a="1"/>
  <c r="M214" i="15" a="1"/>
  <c r="AK221" i="15" a="1"/>
  <c r="CK167" i="15" a="1"/>
  <c r="CI171" i="15" a="1"/>
  <c r="BN173" i="15" a="1"/>
  <c r="CM184" i="15" a="1"/>
  <c r="CF221" i="15" a="1"/>
  <c r="CK176" i="15" a="1"/>
  <c r="CL211" i="15" a="1"/>
  <c r="CM194" i="15" a="1"/>
  <c r="AG205" i="15" a="1"/>
  <c r="BH184" i="15" a="1"/>
  <c r="T214" i="15" a="1"/>
  <c r="AR215" i="15" a="1"/>
  <c r="AW212" i="15" a="1"/>
  <c r="AS198" i="15" a="1"/>
  <c r="CD191" i="15" a="1"/>
  <c r="AL207" i="15" a="1"/>
  <c r="P166" i="15" a="1"/>
  <c r="AB170" i="15" a="1"/>
  <c r="AF184" i="15" a="1"/>
  <c r="T212" i="15" a="1"/>
  <c r="W167" i="15" a="1"/>
  <c r="AA174" i="15" a="1"/>
  <c r="Q194" i="15" a="1"/>
  <c r="BU178" i="15" a="1"/>
  <c r="O201" i="15" a="1"/>
  <c r="BA220" i="15" a="1"/>
  <c r="CJ219" i="15" a="1"/>
  <c r="CI198" i="15" a="1"/>
  <c r="AK203" i="15" a="1"/>
  <c r="S199" i="15" a="1"/>
  <c r="H180" i="15" a="1"/>
  <c r="H214" i="15" a="1"/>
  <c r="F169" i="15" a="1"/>
  <c r="AX191" i="15" a="1"/>
  <c r="AM214" i="15" a="1"/>
  <c r="CI174" i="15" a="1"/>
  <c r="C183" i="15" a="1"/>
  <c r="CL214" i="15" a="1"/>
  <c r="E194" i="15" a="1"/>
  <c r="CF209" i="15" a="1"/>
  <c r="AX193" i="15" a="1"/>
  <c r="I180" i="15" a="1"/>
  <c r="AV169" i="15" a="1"/>
  <c r="AA173" i="15" a="1"/>
  <c r="AR169" i="15" a="1"/>
  <c r="CJ172" i="15" a="1"/>
  <c r="I177" i="15" a="1"/>
  <c r="BA189" i="15" a="1"/>
  <c r="CI211" i="15" a="1"/>
  <c r="AA218" i="15" a="1"/>
  <c r="CI192" i="15" a="1"/>
  <c r="CL210" i="15" a="1"/>
  <c r="AA168" i="15" a="1"/>
  <c r="CL179" i="15" a="1"/>
  <c r="AN198" i="15" a="1"/>
  <c r="BA169" i="15" a="1"/>
  <c r="Z183" i="15" a="1"/>
  <c r="CJ204" i="15" a="1"/>
  <c r="R198" i="15" a="1"/>
  <c r="AZ202" i="15" a="1"/>
  <c r="CF180" i="15" a="1"/>
  <c r="BN211" i="15" a="1"/>
  <c r="CG207" i="15" a="1"/>
  <c r="BG175" i="15" a="1"/>
  <c r="CH214" i="15" a="1"/>
  <c r="BT172" i="15" a="1"/>
  <c r="CL218" i="15" a="1"/>
  <c r="CE203" i="15" a="1"/>
  <c r="AD183" i="15" a="1"/>
  <c r="AU194" i="15" a="1"/>
  <c r="CK185" i="15" a="1"/>
  <c r="AW187" i="15" a="1"/>
  <c r="P212" i="15" a="1"/>
  <c r="CL185" i="15" a="1"/>
  <c r="BT193" i="15" a="1"/>
  <c r="D39" i="15" a="1"/>
  <c r="Z195" i="15" a="1"/>
  <c r="CM188" i="15" a="1"/>
  <c r="N210" i="15" a="1"/>
  <c r="BC204" i="15" a="1"/>
  <c r="M223" i="15" a="1"/>
  <c r="R177" i="15" a="1"/>
  <c r="H218" i="15" a="1"/>
  <c r="AD185" i="15" a="1"/>
  <c r="BN166" i="15" a="1"/>
  <c r="S212" i="15" a="1"/>
  <c r="AE174" i="15" a="1"/>
  <c r="AR185" i="15" a="1"/>
  <c r="P215" i="15" a="1"/>
  <c r="R224" i="15" a="1"/>
  <c r="C49" i="15" a="1"/>
  <c r="BP212" i="15" a="1"/>
  <c r="AU206" i="15" a="1"/>
  <c r="AX185" i="15" a="1"/>
  <c r="B107" i="8"/>
  <c r="BO210" i="15" a="1"/>
  <c r="Y193" i="15" a="1"/>
  <c r="BM195" i="15" a="1"/>
  <c r="CK168" i="15" a="1"/>
  <c r="AP207" i="15" a="1"/>
  <c r="AD180" i="15" a="1"/>
  <c r="BD203" i="15" a="1"/>
  <c r="CE213" i="15" a="1"/>
  <c r="W182" i="15" a="1"/>
  <c r="AK171" i="15" a="1"/>
  <c r="Y182" i="15" a="1"/>
  <c r="CI170" i="15" a="1"/>
  <c r="Q201" i="15" a="1"/>
  <c r="CG170" i="15" a="1"/>
  <c r="AC177" i="15" a="1"/>
  <c r="CI175" i="15" a="1"/>
  <c r="AJ179" i="15" a="1"/>
  <c r="T224" i="15" a="1"/>
  <c r="BI197" i="15" a="1"/>
  <c r="CK211" i="15" a="1"/>
  <c r="AR213" i="15" a="1"/>
  <c r="AF202" i="15" a="1"/>
  <c r="CK172" i="15" a="1"/>
  <c r="AW225" i="15" a="1"/>
  <c r="P184" i="15" a="1"/>
  <c r="CK218" i="15" a="1"/>
  <c r="CL207" i="15" a="1"/>
  <c r="AE179" i="15" a="1"/>
  <c r="U185" i="15" a="1"/>
  <c r="AI208" i="15" a="1"/>
  <c r="Q168" i="15" a="1"/>
  <c r="N186" i="15" a="1"/>
  <c r="C52" i="15" a="1"/>
  <c r="BG176" i="15" a="1"/>
  <c r="BO213" i="15" a="1"/>
  <c r="CK186" i="15" a="1"/>
  <c r="BG197" i="15" a="1"/>
  <c r="Z206" i="15" a="1"/>
  <c r="C51" i="15" a="1"/>
  <c r="J197" i="15" a="1"/>
  <c r="BD217" i="15" a="1"/>
  <c r="CF184" i="15" a="1"/>
  <c r="J183" i="15" a="1"/>
  <c r="R171" i="15" a="1"/>
  <c r="BV214" i="15" a="1"/>
  <c r="CK194" i="15" a="1"/>
  <c r="CN195" i="15" a="1"/>
  <c r="CN224" i="15" a="1"/>
  <c r="CN180" i="15" a="1"/>
  <c r="CN209" i="15" a="1"/>
  <c r="CN165" i="15" a="1"/>
  <c r="CN225" i="15" a="1"/>
  <c r="D55" i="15" a="1"/>
  <c r="BD215" i="15" a="1"/>
  <c r="CC224" i="15" a="1"/>
  <c r="AK209" i="15" a="1"/>
  <c r="G205" i="15" a="1"/>
  <c r="Z205" i="15" a="1"/>
  <c r="BS177" i="15" a="1"/>
  <c r="BM197" i="15" a="1"/>
  <c r="K205" i="15" a="1"/>
  <c r="P179" i="15" a="1"/>
  <c r="K176" i="15" a="1"/>
  <c r="BP207" i="15" a="1"/>
  <c r="BP199" i="15" a="1"/>
  <c r="BI186" i="15" a="1"/>
  <c r="CG179" i="15" a="1"/>
  <c r="AA175" i="15" a="1"/>
  <c r="Y208" i="15" a="1"/>
  <c r="BL221" i="15" a="1"/>
  <c r="BL224" i="15" a="1"/>
  <c r="BE203" i="15" a="1"/>
  <c r="AR191" i="15" a="1"/>
  <c r="BJ219" i="15" a="1"/>
  <c r="AW214" i="15" a="1"/>
  <c r="BP180" i="15" a="1"/>
  <c r="BP217" i="15" a="1"/>
  <c r="Q211" i="15" a="1"/>
  <c r="BL183" i="15" a="1"/>
  <c r="X209" i="15" a="1"/>
  <c r="BG181" i="15" a="1"/>
  <c r="C185" i="15" a="1"/>
  <c r="AY169" i="15" a="1"/>
  <c r="G202" i="15" a="1"/>
  <c r="CH171" i="15" a="1"/>
  <c r="BU193" i="15" a="1"/>
  <c r="AT209" i="15" a="1"/>
  <c r="R221" i="15" a="1"/>
  <c r="BJ222" i="15" a="1"/>
  <c r="L223" i="15" a="1"/>
  <c r="BL222" i="15" a="1"/>
  <c r="AM198" i="15" a="1"/>
  <c r="P185" i="15" a="1"/>
  <c r="AC193" i="15" a="1"/>
  <c r="BQ204" i="15" a="1"/>
  <c r="AE172" i="15" a="1"/>
  <c r="S207" i="15" a="1"/>
  <c r="AW205" i="15" a="1"/>
  <c r="BJ193" i="15" a="1"/>
  <c r="BQ168" i="15" a="1"/>
  <c r="BS166" i="15" a="1"/>
  <c r="BG224" i="15" a="1"/>
  <c r="R216" i="15" a="1"/>
  <c r="AE194" i="15" a="1"/>
  <c r="AX206" i="15" a="1"/>
  <c r="BS221" i="15" a="1"/>
  <c r="AU200" i="15" a="1"/>
  <c r="AL222" i="15" a="1"/>
  <c r="F170" i="15" a="1"/>
  <c r="Q193" i="15" a="1"/>
  <c r="AN181" i="15" a="1"/>
  <c r="BO203" i="15" a="1"/>
  <c r="AB193" i="15" a="1"/>
  <c r="F206" i="15" a="1"/>
  <c r="BC165" i="15" a="1"/>
  <c r="AP172" i="15" a="1"/>
  <c r="K221" i="15" a="1"/>
  <c r="N223" i="15" a="1"/>
  <c r="S196" i="15" a="1"/>
  <c r="BV196" i="15" a="1"/>
  <c r="Z185" i="15" a="1"/>
  <c r="E168" i="15" a="1"/>
  <c r="CD170" i="15" a="1"/>
  <c r="CH221" i="15" a="1"/>
  <c r="U181" i="15" a="1"/>
  <c r="BD200" i="15" a="1"/>
  <c r="BF199" i="15" a="1"/>
  <c r="BE181" i="15" a="1"/>
  <c r="Z166" i="15" a="1"/>
  <c r="AF188" i="15" a="1"/>
  <c r="W200" i="15" a="1"/>
  <c r="P220" i="15" a="1"/>
  <c r="S210" i="15" a="1"/>
  <c r="J221" i="15" a="1"/>
  <c r="AG190" i="15" a="1"/>
  <c r="AZ211" i="15" a="1"/>
  <c r="H209" i="15" a="1"/>
  <c r="CF194" i="15" a="1"/>
  <c r="CF197" i="15" a="1"/>
  <c r="CE204" i="15" a="1"/>
  <c r="AH201" i="15" a="1"/>
  <c r="AU167" i="15" a="1"/>
  <c r="F186" i="15" a="1"/>
  <c r="CH172" i="15" a="1"/>
  <c r="E171" i="15" a="1"/>
  <c r="AN174" i="15" a="1"/>
  <c r="BI172" i="15" a="1"/>
  <c r="M184" i="15" a="1"/>
  <c r="F166" i="15" a="1"/>
  <c r="H210" i="15" a="1"/>
  <c r="K181" i="15" a="1"/>
  <c r="F194" i="15" a="1"/>
  <c r="S191" i="15" a="1"/>
  <c r="AH174" i="15" a="1"/>
  <c r="H184" i="15" a="1"/>
  <c r="V184" i="15" a="1"/>
  <c r="V189" i="15" a="1"/>
  <c r="G165" i="15" a="1"/>
  <c r="BB176" i="15" a="1"/>
  <c r="AY178" i="15" a="1"/>
  <c r="AW193" i="15" a="1"/>
  <c r="BC184" i="15" a="1"/>
  <c r="AW221" i="15" a="1"/>
  <c r="T179" i="15" a="1"/>
  <c r="BO181" i="15" a="1"/>
  <c r="T219" i="15" a="1"/>
  <c r="BN215" i="15" a="1"/>
  <c r="V179" i="15" a="1"/>
  <c r="AR177" i="15" a="1"/>
  <c r="AR216" i="15" a="1"/>
  <c r="V207" i="15" a="1"/>
  <c r="F177" i="15" a="1"/>
  <c r="BP168" i="15" a="1"/>
  <c r="CD221" i="15" a="1"/>
  <c r="U214" i="15" a="1"/>
  <c r="BJ178" i="15" a="1"/>
  <c r="BQ222" i="15" a="1"/>
  <c r="AL172" i="15" a="1"/>
  <c r="W176" i="15" a="1"/>
  <c r="M180" i="15" a="1"/>
  <c r="AM222" i="15" a="1"/>
  <c r="M221" i="15" a="1"/>
  <c r="F215" i="15" a="1"/>
  <c r="N192" i="15" a="1"/>
  <c r="AP202" i="15" a="1"/>
  <c r="AE223" i="15" a="1"/>
  <c r="X171" i="15" a="1"/>
  <c r="BC192" i="15" a="1"/>
  <c r="AK189" i="15" a="1"/>
  <c r="AQ224" i="15" a="1"/>
  <c r="X190" i="15" a="1"/>
  <c r="BO170" i="15" a="1"/>
  <c r="K187" i="15" a="1"/>
  <c r="BD170" i="15" a="1"/>
  <c r="AD187" i="15" a="1"/>
  <c r="AC174" i="15" a="1"/>
  <c r="AN222" i="15" a="1"/>
  <c r="AW171" i="15" a="1"/>
  <c r="Y209" i="15" a="1"/>
  <c r="BI224" i="15" a="1"/>
  <c r="W191" i="15" a="1"/>
  <c r="BN200" i="15" a="1"/>
  <c r="AQ171" i="15" a="1"/>
  <c r="BT196" i="15" a="1"/>
  <c r="BQ183" i="15" a="1"/>
  <c r="CF173" i="15" a="1"/>
  <c r="AQ213" i="15" a="1"/>
  <c r="P5" i="8"/>
  <c r="C191" i="15" a="1"/>
  <c r="AC166" i="15" a="1"/>
  <c r="CI219" i="15" a="1"/>
  <c r="E211" i="15" a="1"/>
  <c r="BU213" i="15" a="1"/>
  <c r="I193" i="15" a="1"/>
  <c r="BF210" i="15" a="1"/>
  <c r="AN220" i="15" a="1"/>
  <c r="F202" i="15" a="1"/>
  <c r="AD200" i="15" a="1"/>
  <c r="AP203" i="15" a="1"/>
  <c r="H189" i="15" a="1"/>
  <c r="AF177" i="15" a="1"/>
  <c r="O181" i="15" a="1"/>
  <c r="BH209" i="15" a="1"/>
  <c r="B13" i="8"/>
  <c r="AG184" i="15" a="1"/>
  <c r="CE180" i="15" a="1"/>
  <c r="X220" i="15" a="1"/>
  <c r="CI217" i="15" a="1"/>
  <c r="S187" i="15" a="1"/>
  <c r="U218" i="15" a="1"/>
  <c r="AO195" i="15" a="1"/>
  <c r="AN171" i="15" a="1"/>
  <c r="BD195" i="15" a="1"/>
  <c r="BA193" i="15" a="1"/>
  <c r="AM185" i="15" a="1"/>
  <c r="J175" i="15" a="1"/>
  <c r="AJ171" i="15" a="1"/>
  <c r="BT166" i="15" a="1"/>
  <c r="BS208" i="15" a="1"/>
  <c r="M194" i="15" a="1"/>
  <c r="J194" i="15" a="1"/>
  <c r="CD183" i="15" a="1"/>
  <c r="BD178" i="15" a="1"/>
  <c r="CJ181" i="15" a="1"/>
  <c r="AX176" i="15" a="1"/>
  <c r="AY179" i="15" a="1"/>
  <c r="BQ216" i="15" a="1"/>
  <c r="BG222" i="15" a="1"/>
  <c r="AE166" i="15" a="1"/>
  <c r="K175" i="15" a="1"/>
  <c r="AX217" i="15" a="1"/>
  <c r="X182" i="15" a="1"/>
  <c r="BA192" i="15" a="1"/>
  <c r="AJ172" i="15" a="1"/>
  <c r="CF207" i="15" a="1"/>
  <c r="AD173" i="15" a="1"/>
  <c r="F171" i="15" a="1"/>
  <c r="H215" i="15" a="1"/>
  <c r="BS172" i="15" a="1"/>
  <c r="AB199" i="15" a="1"/>
  <c r="AO206" i="15" a="1"/>
  <c r="T193" i="15" a="1"/>
  <c r="AY212" i="15" a="1"/>
  <c r="AK186" i="15" a="1"/>
  <c r="AG193" i="15" a="1"/>
  <c r="BR203" i="15" a="1"/>
  <c r="U210" i="15" a="1"/>
  <c r="AM165" i="15" a="1"/>
  <c r="BG170" i="15" a="1"/>
  <c r="CE193" i="15" a="1"/>
  <c r="AC191" i="15" a="1"/>
  <c r="AT181" i="15" a="1"/>
  <c r="BE176" i="15" a="1"/>
  <c r="AN201" i="15" a="1"/>
  <c r="AT225" i="15" a="1"/>
  <c r="AV200" i="15" a="1"/>
  <c r="BC181" i="15" a="1"/>
  <c r="AM217" i="15" a="1"/>
  <c r="AG202" i="15" a="1"/>
  <c r="E190" i="15" a="1"/>
  <c r="U198" i="15" a="1"/>
  <c r="F217" i="15" a="1"/>
  <c r="BL173" i="15" a="1"/>
  <c r="AA172" i="15" a="1"/>
  <c r="L218" i="15" a="1"/>
  <c r="V170" i="15" a="1"/>
  <c r="BV180" i="15" a="1"/>
  <c r="AY217" i="15" a="1"/>
  <c r="BN218" i="15" a="1"/>
  <c r="B77" i="8"/>
  <c r="F207" i="15" a="1"/>
  <c r="O224" i="15" a="1"/>
  <c r="AO216" i="15" a="1"/>
  <c r="J173" i="15" a="1"/>
  <c r="BE172" i="15" a="1"/>
  <c r="Z211" i="15" a="1"/>
  <c r="AM223" i="15" a="1"/>
  <c r="CG215" i="15" a="1"/>
  <c r="AU192" i="15" a="1"/>
  <c r="CD171" i="15" a="1"/>
  <c r="I211" i="15" a="1"/>
  <c r="O220" i="15" a="1"/>
  <c r="AB202" i="15" a="1"/>
  <c r="CC213" i="15" a="1"/>
  <c r="CF204" i="15" a="1"/>
  <c r="BJ210" i="15" a="1"/>
  <c r="BS199" i="15" a="1"/>
  <c r="BN207" i="15" a="1"/>
  <c r="V222" i="15" a="1"/>
  <c r="BG218" i="15" a="1"/>
  <c r="AN167" i="15" a="1"/>
  <c r="BN210" i="15" a="1"/>
  <c r="T169" i="15" a="1"/>
  <c r="AP168" i="15" a="1"/>
  <c r="BO188" i="15" a="1"/>
  <c r="BQ184" i="15" a="1"/>
  <c r="AS169" i="15" a="1"/>
  <c r="CC181" i="15" a="1"/>
  <c r="BK183" i="15" a="1"/>
  <c r="AV198" i="15" a="1"/>
  <c r="O205" i="15" a="1"/>
  <c r="AL206" i="15" a="1"/>
  <c r="AS182" i="15" a="1"/>
  <c r="BJ199" i="15" a="1"/>
  <c r="AZ215" i="15" a="1"/>
  <c r="AA181" i="15" a="1"/>
  <c r="J189" i="15" a="1"/>
  <c r="T213" i="15" a="1"/>
  <c r="L193" i="15" a="1"/>
  <c r="AE181" i="15" a="1"/>
  <c r="AL213" i="15" a="1"/>
  <c r="BN196" i="15" a="1"/>
  <c r="CG193" i="15" a="1"/>
  <c r="BS195" i="15" a="1"/>
  <c r="AT213" i="15" a="1"/>
  <c r="AQ191" i="15" a="1"/>
  <c r="AV202" i="15" a="1"/>
  <c r="AF221" i="15" a="1"/>
  <c r="Z222" i="15" a="1"/>
  <c r="AZ217" i="15" a="1"/>
  <c r="G214" i="15" a="1"/>
  <c r="BO225" i="15" a="1"/>
  <c r="U178" i="15" a="1"/>
  <c r="AK201" i="15" a="1"/>
  <c r="BM166" i="15" a="1"/>
  <c r="U182" i="15" a="1"/>
  <c r="AY196" i="15" a="1"/>
  <c r="V199" i="15" a="1"/>
  <c r="BM202" i="15" a="1"/>
  <c r="CG198" i="15" a="1"/>
  <c r="G200" i="15" a="1"/>
  <c r="C202" i="15" a="1"/>
  <c r="CG182" i="15" a="1"/>
  <c r="BP189" i="15" a="1"/>
  <c r="BT183" i="15" a="1"/>
  <c r="BF224" i="15" a="1"/>
  <c r="BD222" i="15" a="1"/>
  <c r="BH219" i="15" a="1"/>
  <c r="AL224" i="15" a="1"/>
  <c r="AP217" i="15" a="1"/>
  <c r="AV173" i="15" a="1"/>
  <c r="AR212" i="15" a="1"/>
  <c r="CC191" i="15" a="1"/>
  <c r="CE205" i="15" a="1"/>
  <c r="N188" i="15" a="1"/>
  <c r="BF203" i="15" a="1"/>
  <c r="CE169" i="15" a="1"/>
  <c r="AL181" i="15" a="1"/>
  <c r="CI201" i="15" a="1"/>
  <c r="G203" i="15" a="1"/>
  <c r="BP204" i="15" a="1"/>
  <c r="L207" i="15" a="1"/>
  <c r="BF214" i="15" a="1"/>
  <c r="BG206" i="15" a="1"/>
  <c r="AL185" i="15" a="1"/>
  <c r="AX187" i="15" a="1"/>
  <c r="AW207" i="15" a="1"/>
  <c r="AI188" i="15" a="1"/>
  <c r="H205" i="15" a="1"/>
  <c r="AZ208" i="15" a="1"/>
  <c r="N185" i="15" a="1"/>
  <c r="Q180" i="15" a="1"/>
  <c r="AC217" i="15" a="1"/>
  <c r="D50" i="15" a="1"/>
  <c r="K194" i="15" a="1"/>
  <c r="AS176" i="15" a="1"/>
  <c r="CD179" i="15" a="1"/>
  <c r="BS217" i="15" a="1"/>
  <c r="BG172" i="15" a="1"/>
  <c r="X179" i="15" a="1"/>
  <c r="BF208" i="15" a="1"/>
  <c r="F191" i="15" a="1"/>
  <c r="C43" i="15" a="1"/>
  <c r="CE168" i="15" a="1"/>
  <c r="S176" i="15" a="1"/>
  <c r="CG202" i="15" a="1"/>
  <c r="CD172" i="15" a="1"/>
  <c r="BQ177" i="15" a="1"/>
  <c r="BF191" i="15" a="1"/>
  <c r="AB173" i="15" a="1"/>
  <c r="AF219" i="15" a="1"/>
  <c r="BL219" i="15" a="1"/>
  <c r="AD219" i="15" a="1"/>
  <c r="AH221" i="15" a="1"/>
  <c r="M191" i="15" a="1"/>
  <c r="BK210" i="15" a="1"/>
  <c r="AS225" i="15" a="1"/>
  <c r="BI204" i="15" a="1"/>
  <c r="AQ208" i="15" a="1"/>
  <c r="BH194" i="15" a="1"/>
  <c r="AO184" i="15" a="1"/>
  <c r="AW174" i="15" a="1"/>
  <c r="CC178" i="15" a="1"/>
  <c r="AE219" i="15" a="1"/>
  <c r="CG222" i="15" a="1"/>
  <c r="X215" i="15" a="1"/>
  <c r="BG173" i="15" a="1"/>
  <c r="BV170" i="15" a="1"/>
  <c r="AV216" i="15" a="1"/>
  <c r="BV204" i="15" a="1"/>
  <c r="AQ222" i="15" a="1"/>
  <c r="AZ220" i="15" a="1"/>
  <c r="BM194" i="15" a="1"/>
  <c r="AG214" i="15" a="1"/>
  <c r="K197" i="15" a="1"/>
  <c r="BR210" i="15" a="1"/>
  <c r="BI187" i="15" a="1"/>
  <c r="BT204" i="15" a="1"/>
  <c r="O210" i="15" a="1"/>
  <c r="N220" i="15" a="1"/>
  <c r="C216" i="15" a="1"/>
  <c r="BH201" i="15" a="1"/>
  <c r="BD208" i="15" a="1"/>
  <c r="L194" i="15" a="1"/>
  <c r="BS214" i="15" a="1"/>
  <c r="BA209" i="15" a="1"/>
  <c r="CC198" i="15" a="1"/>
  <c r="BM222" i="15" a="1"/>
  <c r="H165" i="15" a="1"/>
  <c r="C210" i="15" a="1"/>
  <c r="CG186" i="15" a="1"/>
  <c r="AK206" i="15" a="1"/>
  <c r="BH216" i="15" a="1"/>
  <c r="V190" i="15" a="1"/>
  <c r="AE197" i="15" a="1"/>
  <c r="BE195" i="15" a="1"/>
  <c r="BO205" i="15" a="1"/>
  <c r="CD200" i="15" a="1"/>
  <c r="BJ180" i="15" a="1"/>
  <c r="T175" i="15" a="1"/>
  <c r="J187" i="15" a="1"/>
  <c r="AM168" i="15" a="1"/>
  <c r="CC206" i="15" a="1"/>
  <c r="AX173" i="15" a="1"/>
  <c r="R201" i="15" a="1"/>
  <c r="CE182" i="15" a="1"/>
  <c r="BP188" i="15" a="1"/>
  <c r="Y181" i="15" a="1"/>
  <c r="L190" i="15" a="1"/>
  <c r="AY206" i="15" a="1"/>
  <c r="BO197" i="15" a="1"/>
  <c r="BI225" i="15" a="1"/>
  <c r="BM199" i="15" a="1"/>
  <c r="AB181" i="15" a="1"/>
  <c r="BV169" i="15" a="1"/>
  <c r="AE208" i="15" a="1"/>
  <c r="R220" i="15" a="1"/>
  <c r="X208" i="15" a="1"/>
  <c r="AH219" i="15" a="1"/>
  <c r="AC187" i="15" a="1"/>
  <c r="AF187" i="15" a="1"/>
  <c r="BM177" i="15" a="1"/>
  <c r="O177" i="15" a="1"/>
  <c r="AA208" i="15" a="1"/>
  <c r="T171" i="15" a="1"/>
  <c r="AW206" i="15" a="1"/>
  <c r="I213" i="15" a="1"/>
  <c r="BA196" i="15" a="1"/>
  <c r="BN172" i="15" a="1"/>
  <c r="BB201" i="15" a="1"/>
  <c r="BH180" i="15" a="1"/>
  <c r="N221" i="15" a="1"/>
  <c r="V204" i="15" a="1"/>
  <c r="BG225" i="15" a="1"/>
  <c r="AL183" i="15" a="1"/>
  <c r="R188" i="15" a="1"/>
  <c r="Z213" i="15" a="1"/>
  <c r="CC217" i="15" a="1"/>
  <c r="BK191" i="15" a="1"/>
  <c r="AI170" i="15" a="1"/>
  <c r="AA201" i="15" a="1"/>
  <c r="AR225" i="15" a="1"/>
  <c r="BM192" i="15" a="1"/>
  <c r="BT191" i="15" a="1"/>
  <c r="AI165" i="15" a="1"/>
  <c r="E206" i="15" a="1"/>
  <c r="AV213" i="15" a="1"/>
  <c r="AS184" i="15" a="1"/>
  <c r="S184" i="15" a="1"/>
  <c r="AF178" i="15" a="1"/>
  <c r="N168" i="15" a="1"/>
  <c r="BV215" i="15" a="1"/>
  <c r="AF179" i="15" a="1"/>
  <c r="AU174" i="15" a="1"/>
  <c r="W180" i="15" a="1"/>
  <c r="AZ224" i="15" a="1"/>
  <c r="AG166" i="15" a="1"/>
  <c r="AQ186" i="15" a="1"/>
  <c r="CD182" i="15" a="1"/>
  <c r="AM195" i="15" a="1"/>
  <c r="AU176" i="15" a="1"/>
  <c r="BJ212" i="15" a="1"/>
  <c r="C190" i="15" a="1"/>
  <c r="BJ198" i="15" a="1"/>
  <c r="Z182" i="15" a="1"/>
  <c r="AL208" i="15" a="1"/>
  <c r="Z176" i="15" a="1"/>
  <c r="BS182" i="15" a="1"/>
  <c r="F195" i="15" a="1"/>
  <c r="AI210" i="15" a="1"/>
  <c r="BU190" i="15" a="1"/>
  <c r="AW180" i="15" a="1"/>
  <c r="BM210" i="15" a="1"/>
  <c r="O180" i="15" a="1"/>
  <c r="AC223" i="15" a="1"/>
  <c r="AH187" i="15" a="1"/>
  <c r="AR184" i="15" a="1"/>
  <c r="AM220" i="15" a="1"/>
  <c r="BA219" i="15" a="1"/>
  <c r="AM170" i="15" a="1"/>
  <c r="BJ220" i="15" a="1"/>
  <c r="E216" i="15" a="1"/>
  <c r="W172" i="15" a="1"/>
  <c r="AE171" i="15" a="1"/>
  <c r="BE170" i="15" a="1"/>
  <c r="AT198" i="15" a="1"/>
  <c r="AU185" i="15" a="1"/>
  <c r="BG202" i="15" a="1"/>
  <c r="E185" i="15" a="1"/>
  <c r="AR199" i="15" a="1"/>
  <c r="G168" i="15" a="1"/>
  <c r="O212" i="15" a="1"/>
  <c r="BC215" i="15" a="1"/>
  <c r="BR166" i="15" a="1"/>
  <c r="BE219" i="15" a="1"/>
  <c r="BP192" i="15" a="1"/>
  <c r="CC174" i="15" a="1"/>
  <c r="I181" i="15" a="1"/>
  <c r="AQ165" i="15" a="1"/>
  <c r="W195" i="15" a="1"/>
  <c r="C206" i="15" a="1"/>
  <c r="AA180" i="15" a="1"/>
  <c r="AV184" i="15" a="1"/>
  <c r="AB172" i="15" a="1"/>
  <c r="BU192" i="15" a="1"/>
  <c r="R169" i="15" a="1"/>
  <c r="Y210" i="15" a="1"/>
  <c r="BU208" i="15" a="1"/>
  <c r="F210" i="15" a="1"/>
  <c r="W205" i="15" a="1"/>
  <c r="BL197" i="15" a="1"/>
  <c r="N213" i="15" a="1"/>
  <c r="K224" i="15" a="1"/>
  <c r="AX183" i="15" a="1"/>
  <c r="AB167" i="15" a="1"/>
  <c r="AC209" i="15" a="1"/>
  <c r="AP170" i="15" a="1"/>
  <c r="AP184" i="15" a="1"/>
  <c r="AS188" i="15" a="1"/>
  <c r="CD175" i="15" a="1"/>
  <c r="AJ221" i="15" a="1"/>
  <c r="BU195" i="15" a="1"/>
  <c r="Z214" i="15" a="1"/>
  <c r="BK167" i="15" a="1"/>
  <c r="BC203" i="15" a="1"/>
  <c r="CI186" i="15" a="1"/>
  <c r="BG204" i="15" a="1"/>
  <c r="AO214" i="15" a="1"/>
  <c r="AU199" i="15" a="1"/>
  <c r="BK171" i="15" a="1"/>
  <c r="AB185" i="15" a="1"/>
  <c r="F167" i="15" a="1"/>
  <c r="V202" i="15" a="1"/>
  <c r="AI172" i="15" a="1"/>
  <c r="CG189" i="15" a="1"/>
  <c r="S180" i="15" a="1"/>
  <c r="L206" i="15" a="1"/>
  <c r="CH223" i="15" a="1"/>
  <c r="BH166" i="15" a="1"/>
  <c r="CG218" i="15" a="1"/>
  <c r="CC188" i="15" a="1"/>
  <c r="BM167" i="15" a="1"/>
  <c r="BO207" i="15" a="1"/>
  <c r="AC211" i="15" a="1"/>
  <c r="U223" i="15" a="1"/>
  <c r="L177" i="15" a="1"/>
  <c r="S183" i="15" a="1"/>
  <c r="S211" i="15" a="1"/>
  <c r="E209" i="15" a="1"/>
  <c r="T176" i="15" a="1"/>
  <c r="AF214" i="15" a="1"/>
  <c r="BK181" i="15" a="1"/>
  <c r="BD193" i="15" a="1"/>
  <c r="AQ202" i="15" a="1"/>
  <c r="AR192" i="15" a="1"/>
  <c r="CG167" i="15" a="1"/>
  <c r="L184" i="15" a="1"/>
  <c r="Y212" i="15" a="1"/>
  <c r="BA184" i="15" a="1"/>
  <c r="BM218" i="15" a="1"/>
  <c r="L195" i="15" a="1"/>
  <c r="BG220" i="15" a="1"/>
  <c r="BQ181" i="15" a="1"/>
  <c r="AK193" i="15" a="1"/>
  <c r="B96" i="8"/>
  <c r="C221" i="15" a="1"/>
  <c r="BN197" i="15" a="1"/>
  <c r="BU184" i="15" a="1"/>
  <c r="H166" i="15" a="1"/>
  <c r="AQ199" i="15" a="1"/>
  <c r="BG192" i="15" a="1"/>
  <c r="U207" i="15" a="1"/>
  <c r="W210" i="15" a="1"/>
  <c r="BN181" i="15" a="1"/>
  <c r="O192" i="15" a="1"/>
  <c r="AZ205" i="15" a="1"/>
  <c r="BN206" i="15" a="1"/>
  <c r="BE194" i="15" a="1"/>
  <c r="BD189" i="15" a="1"/>
  <c r="AR205" i="15" a="1"/>
  <c r="BP202" i="15" a="1"/>
  <c r="AP169" i="15" a="1"/>
  <c r="R181" i="15" a="1"/>
  <c r="AI216" i="15" a="1"/>
  <c r="E202" i="15" a="1"/>
  <c r="BF192" i="15" a="1"/>
  <c r="BP200" i="15" a="1"/>
  <c r="BG198" i="15" a="1"/>
  <c r="BH186" i="15" a="1"/>
  <c r="BD224" i="15" a="1"/>
  <c r="BD220" i="15" a="1"/>
  <c r="AB225" i="15" a="1"/>
  <c r="BP222" i="15" a="1"/>
  <c r="AD206" i="15" a="1"/>
  <c r="Q196" i="15" a="1"/>
  <c r="AD191" i="15" a="1"/>
  <c r="C189" i="15" a="1"/>
  <c r="G198" i="15" a="1"/>
  <c r="U202" i="15" a="1"/>
  <c r="V185" i="15" a="1"/>
  <c r="AW178" i="15" a="1"/>
  <c r="AP225" i="15" a="1"/>
  <c r="AV204" i="15" a="1"/>
  <c r="AK214" i="15" a="1"/>
  <c r="G188" i="15" a="1"/>
  <c r="BR193" i="15" a="1"/>
  <c r="AF223" i="15" a="1"/>
  <c r="L214" i="15" a="1"/>
  <c r="L166" i="15" a="1"/>
  <c r="K225" i="15" a="1"/>
  <c r="AU203" i="15" a="1"/>
  <c r="BA199" i="15" a="1"/>
  <c r="S181" i="15" a="1"/>
  <c r="BJ195" i="15" a="1"/>
  <c r="S166" i="15" a="1"/>
  <c r="T181" i="15" a="1"/>
  <c r="BS187" i="15" a="1"/>
  <c r="BK170" i="15" a="1"/>
  <c r="N199" i="15" a="1"/>
  <c r="X198" i="15" a="1"/>
  <c r="Z186" i="15" a="1"/>
  <c r="P188" i="15" a="1"/>
  <c r="M198" i="15" a="1"/>
  <c r="M189" i="15" a="1"/>
  <c r="AM184" i="15" a="1"/>
  <c r="BB202" i="15" a="1"/>
  <c r="CC223" i="15" a="1"/>
  <c r="BE206" i="15" a="1"/>
  <c r="AX179" i="15" a="1"/>
  <c r="AM224" i="15" a="1"/>
  <c r="BK222" i="15" a="1"/>
  <c r="AC185" i="15" a="1"/>
  <c r="CC172" i="15" a="1"/>
  <c r="AE202" i="15" a="1"/>
  <c r="J204" i="15" a="1"/>
  <c r="BO199" i="15" a="1"/>
  <c r="W194" i="15" a="1"/>
  <c r="T210" i="15" a="1"/>
  <c r="W215" i="15" a="1"/>
  <c r="E207" i="15" a="1"/>
  <c r="P218" i="15" a="1"/>
  <c r="BD173" i="15" a="1"/>
  <c r="AL169" i="15" a="1"/>
  <c r="BF172" i="15" a="1"/>
  <c r="G193" i="15" a="1"/>
  <c r="AW170" i="15" a="1"/>
  <c r="AH202" i="15" a="1"/>
  <c r="BC188" i="15" a="1"/>
  <c r="CI214" i="15" a="1"/>
  <c r="BH179" i="15" a="1"/>
  <c r="AX204" i="15" a="1"/>
  <c r="CI189" i="15" a="1"/>
  <c r="R178" i="15" a="1"/>
  <c r="AJ201" i="15" a="1"/>
  <c r="AA215" i="15" a="1"/>
  <c r="BP198" i="15" a="1"/>
  <c r="AY172" i="15" a="1"/>
  <c r="AH184" i="15" a="1"/>
  <c r="BC224" i="15" a="1"/>
  <c r="AG198" i="15" a="1"/>
  <c r="CE199" i="15" a="1"/>
  <c r="E205" i="15" a="1"/>
  <c r="BC196" i="15" a="1"/>
  <c r="AW183" i="15" a="1"/>
  <c r="W173" i="15" a="1"/>
  <c r="H168" i="15" a="1"/>
  <c r="AL201" i="15" a="1"/>
  <c r="AA178" i="15" a="1"/>
  <c r="CD211" i="15" a="1"/>
  <c r="T198" i="15" a="1"/>
  <c r="I215" i="15" a="1"/>
  <c r="AQ214" i="15" a="1"/>
  <c r="AI220" i="15" a="1"/>
  <c r="BP181" i="15" a="1"/>
  <c r="BE202" i="15" a="1"/>
  <c r="P219" i="15" a="1"/>
  <c r="X192" i="15" a="1"/>
  <c r="AI195" i="15" a="1"/>
  <c r="O214" i="15" a="1"/>
  <c r="E199" i="15" a="1"/>
  <c r="AQ184" i="15" a="1"/>
  <c r="CF188" i="15" a="1"/>
  <c r="BU170" i="15" a="1"/>
  <c r="AF168" i="15" a="1"/>
  <c r="CJ202" i="15" a="1"/>
  <c r="BA194" i="15" a="1"/>
  <c r="AV197" i="15" a="1"/>
  <c r="H212" i="15" a="1"/>
  <c r="AF211" i="15" a="1"/>
  <c r="AV211" i="15" a="1"/>
  <c r="BJ206" i="15" a="1"/>
  <c r="AX218" i="15" a="1"/>
  <c r="AB180" i="15" a="1"/>
  <c r="BG179" i="15" a="1"/>
  <c r="S194" i="15" a="1"/>
  <c r="BE182" i="15" a="1"/>
  <c r="BR180" i="15" a="1"/>
  <c r="CE191" i="15" a="1"/>
  <c r="N169" i="15" a="1"/>
  <c r="CF205" i="15" a="1"/>
  <c r="CJ188" i="15" a="1"/>
  <c r="AI215" i="15" a="1"/>
  <c r="BU221" i="15" a="1"/>
  <c r="X213" i="15" a="1"/>
  <c r="J170" i="15" a="1"/>
  <c r="BD176" i="15" a="1"/>
  <c r="AC225" i="15" a="1"/>
  <c r="AL195" i="15" a="1"/>
  <c r="AM166" i="15" a="1"/>
  <c r="BB178" i="15" a="1"/>
  <c r="K188" i="15" a="1"/>
  <c r="CG221" i="15" a="1"/>
  <c r="BI169" i="15" a="1"/>
  <c r="AV223" i="15" a="1"/>
  <c r="CG166" i="15" a="1"/>
  <c r="CD201" i="15" a="1"/>
  <c r="BA218" i="15" a="1"/>
  <c r="AU212" i="15" a="1"/>
  <c r="AH207" i="15" a="1"/>
  <c r="BD210" i="15" a="1"/>
  <c r="AJ195" i="15" a="1"/>
  <c r="G207" i="15" a="1"/>
  <c r="AQ187" i="15" a="1"/>
  <c r="AZ180" i="15" a="1"/>
  <c r="K193" i="15" a="1"/>
  <c r="AQ173" i="15" a="1"/>
  <c r="AY225" i="15" a="1"/>
  <c r="AJ219" i="15" a="1"/>
  <c r="AN223" i="15" a="1"/>
  <c r="E175" i="15" a="1"/>
  <c r="CF200" i="15" a="1"/>
  <c r="BK185" i="15" a="1"/>
  <c r="CE165" i="15" a="1"/>
  <c r="AP189" i="15" a="1"/>
  <c r="AN217" i="15" a="1"/>
  <c r="AO222" i="15" a="1"/>
  <c r="AH216" i="15" a="1"/>
  <c r="AX166" i="15" a="1"/>
  <c r="AM207" i="15" a="1"/>
  <c r="BD212" i="15" a="1"/>
  <c r="AE221" i="15" a="1"/>
  <c r="E213" i="15" a="1"/>
  <c r="AS180" i="15" a="1"/>
  <c r="CG187" i="15" a="1"/>
  <c r="U195" i="15" a="1"/>
  <c r="C176" i="15" a="1"/>
  <c r="BL187" i="15" a="1"/>
  <c r="AC190" i="15" a="1"/>
  <c r="AF176" i="15" a="1"/>
  <c r="AI200" i="15" a="1"/>
  <c r="BH165" i="15" a="1"/>
  <c r="AC207" i="15" a="1"/>
  <c r="T218" i="15" a="1"/>
  <c r="AE220" i="15" a="1"/>
  <c r="BK204" i="15" a="1"/>
  <c r="AD189" i="15" a="1"/>
  <c r="W220" i="15" a="1"/>
  <c r="AE206" i="15" a="1"/>
  <c r="CD188" i="15" a="1"/>
  <c r="AL212" i="15" a="1"/>
  <c r="BF225" i="15" a="1"/>
  <c r="AL205" i="15" a="1"/>
  <c r="BR165" i="15" a="1"/>
  <c r="V173" i="15" a="1"/>
  <c r="BH208" i="15" a="1"/>
  <c r="BN184" i="15" a="1"/>
  <c r="AL225" i="15" a="1"/>
  <c r="AW189" i="15" a="1"/>
  <c r="AR180" i="15" a="1"/>
  <c r="BK199" i="15" a="1"/>
  <c r="X193" i="15" a="1"/>
  <c r="AH200" i="15" a="1"/>
  <c r="BJ170" i="15" a="1"/>
  <c r="B8" i="8"/>
  <c r="CD199" i="15" a="1"/>
  <c r="AC201" i="15" a="1"/>
  <c r="BU185" i="15" a="1"/>
  <c r="Y203" i="15" a="1"/>
  <c r="BS168" i="15" a="1"/>
  <c r="BS178" i="15" a="1"/>
  <c r="AQ209" i="15" a="1"/>
  <c r="BA201" i="15" a="1"/>
  <c r="H208" i="15" a="1"/>
  <c r="AO193" i="15" a="1"/>
  <c r="T223" i="15" a="1"/>
  <c r="AZ210" i="15" a="1"/>
  <c r="T202" i="15" a="1"/>
  <c r="I175" i="15" a="1"/>
  <c r="M203" i="15" a="1"/>
  <c r="BH220" i="15" a="1"/>
  <c r="AY166" i="15" a="1"/>
  <c r="AY200" i="15" a="1"/>
  <c r="AG217" i="15" a="1"/>
  <c r="Q204" i="15" a="1"/>
  <c r="AA197" i="15" a="1"/>
  <c r="P194" i="15" a="1"/>
  <c r="BK168" i="15" a="1"/>
  <c r="AK200" i="15" a="1"/>
  <c r="AK224" i="15" a="1"/>
  <c r="BI181" i="15" a="1"/>
  <c r="AI194" i="15" a="1"/>
  <c r="G170" i="15" a="1"/>
  <c r="BJ194" i="15" a="1"/>
  <c r="AB198" i="15" a="1"/>
  <c r="AY193" i="15" a="1"/>
  <c r="AH204" i="15" a="1"/>
  <c r="B76" i="8"/>
  <c r="M201" i="15" a="1"/>
  <c r="AV206" i="15" a="1"/>
  <c r="BB171" i="15" a="1"/>
  <c r="AP209" i="15" a="1"/>
  <c r="AE200" i="15" a="1"/>
  <c r="BA222" i="15" a="1"/>
  <c r="BM213" i="15" a="1"/>
  <c r="AT204" i="15" a="1"/>
  <c r="AA210" i="15" a="1"/>
  <c r="CC187" i="15" a="1"/>
  <c r="AB191" i="15" a="1"/>
  <c r="BJ173" i="15" a="1"/>
  <c r="BS209" i="15" a="1"/>
  <c r="P213" i="15" a="1"/>
  <c r="BV219" i="15" a="1"/>
  <c r="BE199" i="15" a="1"/>
  <c r="BQ195" i="15" a="1"/>
  <c r="Y173" i="15" a="1"/>
  <c r="BK182" i="15" a="1"/>
  <c r="I183" i="15" a="1"/>
  <c r="H190" i="15" a="1"/>
  <c r="BT171" i="15" a="1"/>
  <c r="AS223" i="15" a="1"/>
  <c r="AQ225" i="15" a="1"/>
  <c r="AT166" i="15" a="1"/>
  <c r="Y168" i="15" a="1"/>
  <c r="CF217" i="15" a="1"/>
  <c r="BP166" i="15" a="1"/>
  <c r="AK202" i="15" a="1"/>
  <c r="BK192" i="15" a="1"/>
  <c r="BI213" i="15" a="1"/>
  <c r="BP201" i="15" a="1"/>
  <c r="AT219" i="15" a="1"/>
  <c r="AL177" i="15" a="1"/>
  <c r="BO200" i="15" a="1"/>
  <c r="AJ186" i="15" a="1"/>
  <c r="X217" i="15" a="1"/>
  <c r="AS175" i="15" a="1"/>
  <c r="BH213" i="15" a="1"/>
  <c r="BK220" i="15" a="1"/>
  <c r="BR225" i="15" a="1"/>
  <c r="F211" i="15" a="1"/>
  <c r="M174" i="15" a="1"/>
  <c r="E173" i="15" a="1"/>
  <c r="AX219" i="15" a="1"/>
  <c r="BR195" i="15" a="1"/>
  <c r="BS205" i="15" a="1"/>
  <c r="AG225" i="15" a="1"/>
  <c r="BG207" i="15" a="1"/>
  <c r="BG208" i="15" a="1"/>
  <c r="AL192" i="15" a="1"/>
  <c r="AR206" i="15" a="1"/>
  <c r="M175" i="15" a="1"/>
  <c r="AI190" i="15" a="1"/>
  <c r="BK177" i="15" a="1"/>
  <c r="BT203" i="15" a="1"/>
  <c r="BF202" i="15" a="1"/>
  <c r="Q220" i="15" a="1"/>
  <c r="BO172" i="15" a="1"/>
  <c r="AW185" i="15" a="1"/>
  <c r="BD216" i="15" a="1"/>
  <c r="CD220" i="15" a="1"/>
  <c r="AQ189" i="15" a="1"/>
  <c r="AL194" i="15" a="1"/>
  <c r="P172" i="15" a="1"/>
  <c r="AX177" i="15" a="1"/>
  <c r="AC195" i="15" a="1"/>
  <c r="CH180" i="15" a="1"/>
  <c r="R219" i="15" a="1"/>
  <c r="CI179" i="15" a="1"/>
  <c r="BK194" i="15" a="1"/>
  <c r="AV190" i="15" a="1"/>
  <c r="T225" i="15" a="1"/>
  <c r="I223" i="15" a="1"/>
  <c r="V188" i="15" a="1"/>
  <c r="F165" i="15" a="1"/>
  <c r="AR193" i="15" a="1"/>
  <c r="BO168" i="15" a="1"/>
  <c r="BJ189" i="15" a="1"/>
  <c r="AS173" i="15" a="1"/>
  <c r="AM183" i="15" a="1"/>
  <c r="E177" i="15" a="1"/>
  <c r="BA166" i="15" a="1"/>
  <c r="M188" i="15" a="1"/>
  <c r="AD203" i="15" a="1"/>
  <c r="AM181" i="15" a="1"/>
  <c r="CC210" i="15" a="1"/>
  <c r="H213" i="15" a="1"/>
  <c r="BL214" i="15" a="1"/>
  <c r="P209" i="15" a="1"/>
  <c r="BU174" i="15" a="1"/>
  <c r="AT180" i="15" a="1"/>
  <c r="Q182" i="15" a="1"/>
  <c r="AJ169" i="15" a="1"/>
  <c r="W197" i="15" a="1"/>
  <c r="AR214" i="15" a="1"/>
  <c r="O191" i="15" a="1"/>
  <c r="O213" i="15" a="1"/>
  <c r="S179" i="15" a="1"/>
  <c r="BF169" i="15" a="1"/>
  <c r="AZ169" i="15" a="1"/>
  <c r="AS210" i="15" a="1"/>
  <c r="BN223" i="15" a="1"/>
  <c r="BH169" i="15" a="1"/>
  <c r="BJ223" i="15" a="1"/>
  <c r="Y172" i="15" a="1"/>
  <c r="AZ168" i="15" a="1"/>
  <c r="Q192" i="15" a="1"/>
  <c r="BB199" i="15" a="1"/>
  <c r="Y165" i="15" a="1"/>
  <c r="BB213" i="15" a="1"/>
  <c r="BD190" i="15" a="1"/>
  <c r="I224" i="15" a="1"/>
  <c r="AZ209" i="15" a="1"/>
  <c r="AE201" i="15" a="1"/>
  <c r="AO225" i="15" a="1"/>
  <c r="BC185" i="15" a="1"/>
  <c r="L168" i="15" a="1"/>
  <c r="CD207" i="15" a="1"/>
  <c r="BU206" i="15" a="1"/>
  <c r="BN208" i="15" a="1"/>
  <c r="AP211" i="15" a="1"/>
  <c r="BS183" i="15" a="1"/>
  <c r="BS180" i="15" a="1"/>
  <c r="Y195" i="15" a="1"/>
  <c r="AJ206" i="15" a="1"/>
  <c r="X219" i="15" a="1"/>
  <c r="BR182" i="15" a="1"/>
  <c r="B87" i="8"/>
  <c r="L181" i="15" a="1"/>
  <c r="AE195" i="15" a="1"/>
  <c r="J217" i="15" a="1"/>
  <c r="AW191" i="15" a="1"/>
  <c r="L201" i="15" a="1"/>
  <c r="Q209" i="15" a="1"/>
  <c r="G196" i="15" a="1"/>
  <c r="V206" i="15" a="1"/>
  <c r="BT189" i="15" a="1"/>
  <c r="BU197" i="15" a="1"/>
  <c r="AR201" i="15" a="1"/>
  <c r="AL186" i="15" a="1"/>
  <c r="AI222" i="15" a="1"/>
  <c r="L210" i="15" a="1"/>
  <c r="AZ190" i="15" a="1"/>
  <c r="BN214" i="15" a="1"/>
  <c r="CF195" i="15" a="1"/>
  <c r="J192" i="15" a="1"/>
  <c r="L209" i="15" a="1"/>
  <c r="BV198" i="15" a="1"/>
  <c r="AO221" i="15" a="1"/>
  <c r="AS171" i="15" a="1"/>
  <c r="AA212" i="15" a="1"/>
  <c r="AT221" i="15" a="1"/>
  <c r="AW223" i="15" a="1"/>
  <c r="BA214" i="15" a="1"/>
  <c r="BB175" i="15" a="1"/>
  <c r="K215" i="15" a="1"/>
  <c r="CH219" i="15" a="1"/>
  <c r="B86" i="8"/>
  <c r="V191" i="15" a="1"/>
  <c r="H183" i="15" a="1"/>
  <c r="BK211" i="15" a="1"/>
  <c r="M216" i="15" a="1"/>
  <c r="AW184" i="15" a="1"/>
  <c r="R218" i="15" a="1"/>
  <c r="V187" i="15" a="1"/>
  <c r="Q198" i="15" a="1"/>
  <c r="BV184" i="15" a="1"/>
  <c r="AC169" i="15" a="1"/>
  <c r="BB179" i="15" a="1"/>
  <c r="N189" i="15" a="1"/>
  <c r="CK219" i="15" a="1"/>
  <c r="CJ182" i="15" a="1"/>
  <c r="H186" i="15" a="1"/>
  <c r="CK188" i="15" a="1"/>
  <c r="BK165" i="15" a="1"/>
  <c r="AH218" i="15" a="1"/>
  <c r="CI216" i="15" a="1"/>
  <c r="BE218" i="15" a="1"/>
  <c r="BK186" i="15" a="1"/>
  <c r="AL215" i="15" a="1"/>
  <c r="W190" i="15" a="1"/>
  <c r="AY210" i="15" a="1"/>
  <c r="H201" i="15" a="1"/>
  <c r="AX180" i="15" a="1"/>
  <c r="CH212" i="15" a="1"/>
  <c r="R183" i="15" a="1"/>
  <c r="BT173" i="15" a="1"/>
  <c r="J215" i="15" a="1"/>
  <c r="BH203" i="15" a="1"/>
  <c r="CK206" i="15" a="1"/>
  <c r="M220" i="15" a="1"/>
  <c r="BV178" i="15" a="1"/>
  <c r="CK177" i="15" a="1"/>
  <c r="CL169" i="15" a="1"/>
  <c r="CF198" i="15" a="1"/>
  <c r="CE225" i="15" a="1"/>
  <c r="V194" i="15" a="1"/>
  <c r="M167" i="15" a="1"/>
  <c r="AK223" i="15" a="1"/>
  <c r="CK220" i="15" a="1"/>
  <c r="AB209" i="15" a="1"/>
  <c r="CD174" i="15" a="1"/>
  <c r="CK196" i="15" a="1"/>
  <c r="BC193" i="15" a="1"/>
  <c r="T186" i="15" a="1"/>
  <c r="CK197" i="15" a="1"/>
  <c r="AA194" i="15" a="1"/>
  <c r="CK198" i="15" a="1"/>
  <c r="BI185" i="15" a="1"/>
  <c r="AQ206" i="15" a="1"/>
  <c r="AQ179" i="15" a="1"/>
  <c r="CJ193" i="15" a="1"/>
  <c r="AQ183" i="15" a="1"/>
  <c r="BD213" i="15" a="1"/>
  <c r="CE196" i="15" a="1"/>
  <c r="CH198" i="15" a="1"/>
  <c r="AF192" i="15" a="1"/>
  <c r="CI200" i="15" a="1"/>
  <c r="AJ203" i="15" a="1"/>
  <c r="BN217" i="15" a="1"/>
  <c r="CF196" i="15" a="1"/>
  <c r="CL195" i="15" a="1"/>
  <c r="BC177" i="15" a="1"/>
  <c r="CK221" i="15" a="1"/>
  <c r="CM189" i="15" a="1"/>
  <c r="CM216" i="15" a="1"/>
  <c r="CM220" i="15" a="1"/>
  <c r="CM183" i="15" a="1"/>
  <c r="CJ185" i="15" a="1"/>
  <c r="BI218" i="15" a="1"/>
  <c r="CE188" i="15" a="1"/>
  <c r="CL181" i="15" a="1"/>
  <c r="CM205" i="15" a="1"/>
  <c r="CM224" i="15" a="1"/>
  <c r="BH191" i="15" a="1"/>
  <c r="CJ177" i="15" a="1"/>
  <c r="AA165" i="15" a="1"/>
  <c r="CM200" i="15" a="1"/>
  <c r="AS201" i="15" a="1"/>
  <c r="AI201" i="15" a="1"/>
  <c r="AG185" i="15" a="1"/>
  <c r="BS223" i="15" a="1"/>
  <c r="AZ192" i="15" a="1"/>
  <c r="AK184" i="15" a="1"/>
  <c r="CE170" i="15" a="1"/>
  <c r="AN191" i="15" a="1"/>
  <c r="AP174" i="15" a="1"/>
  <c r="AG192" i="15" a="1"/>
  <c r="Z208" i="15" a="1"/>
  <c r="AT203" i="15" a="1"/>
  <c r="BF211" i="15" a="1"/>
  <c r="N196" i="15" a="1"/>
  <c r="S192" i="15" a="1"/>
  <c r="BN204" i="15" a="1"/>
  <c r="T206" i="15" a="1"/>
  <c r="B64" i="8"/>
  <c r="J166" i="15" a="1"/>
  <c r="AM176" i="15" a="1"/>
  <c r="CK180" i="15" a="1"/>
  <c r="AU224" i="15" a="1"/>
  <c r="AK174" i="15" a="1"/>
  <c r="BE167" i="15" a="1"/>
  <c r="AF166" i="15" a="1"/>
  <c r="BC170" i="15" a="1"/>
  <c r="BR207" i="15" a="1"/>
  <c r="BB216" i="15" a="1"/>
  <c r="CH203" i="15" a="1"/>
  <c r="AA170" i="15" a="1"/>
  <c r="AU219" i="15" a="1"/>
  <c r="P196" i="15" a="1"/>
  <c r="BF166" i="15" a="1"/>
  <c r="CK187" i="15" a="1"/>
  <c r="I199" i="15" a="1"/>
  <c r="O204" i="15" a="1"/>
  <c r="CK192" i="15" a="1"/>
  <c r="I222" i="15" a="1"/>
  <c r="BT223" i="15" a="1"/>
  <c r="CI193" i="15" a="1"/>
  <c r="BN198" i="15" a="1"/>
  <c r="BR184" i="15" a="1"/>
  <c r="V168" i="15" a="1"/>
  <c r="CL204" i="15" a="1"/>
  <c r="AF174" i="15" a="1"/>
  <c r="CL221" i="15" a="1"/>
  <c r="AK165" i="15" a="1"/>
  <c r="BB195" i="15" a="1"/>
  <c r="BT185" i="15" a="1"/>
  <c r="CK209" i="15" a="1"/>
  <c r="AX197" i="15" a="1"/>
  <c r="CD178" i="15" a="1"/>
  <c r="AP200" i="15" a="1"/>
  <c r="CD206" i="15" a="1"/>
  <c r="E184" i="15" a="1"/>
  <c r="B133" i="8"/>
  <c r="CJ214" i="15" a="1"/>
  <c r="CJ212" i="15" a="1"/>
  <c r="AH217" i="15" a="1"/>
  <c r="AY222" i="15" a="1"/>
  <c r="S208" i="15" a="1"/>
  <c r="BF223" i="15" a="1"/>
  <c r="CH225" i="15" a="1"/>
  <c r="BK212" i="15" a="1"/>
  <c r="BH207" i="15" a="1"/>
  <c r="V197" i="15" a="1"/>
  <c r="Y216" i="15" a="1"/>
  <c r="V176" i="15" a="1"/>
  <c r="AU182" i="15" a="1"/>
  <c r="C167" i="15" a="1"/>
  <c r="AX195" i="15" a="1"/>
  <c r="CK189" i="15" a="1"/>
  <c r="CL168" i="15" a="1"/>
  <c r="N195" i="15" a="1"/>
  <c r="D54" i="15" a="1"/>
  <c r="CM217" i="15" a="1"/>
  <c r="CM168" i="15" a="1"/>
  <c r="C54" i="15" a="1"/>
  <c r="Y198" i="15" a="1"/>
  <c r="AD184" i="15" a="1"/>
  <c r="BH193" i="15" a="1"/>
  <c r="CK166" i="15" a="1"/>
  <c r="CL224" i="15" a="1"/>
  <c r="CM209" i="15" a="1"/>
  <c r="AV194" i="15" a="1"/>
  <c r="BG203" i="15" a="1"/>
  <c r="CL220" i="15" a="1"/>
  <c r="CM221" i="15" a="1"/>
  <c r="B7" i="8"/>
  <c r="BM214" i="15" a="1"/>
  <c r="G225" i="15" a="1"/>
  <c r="CC221" i="15" a="1"/>
  <c r="AV186" i="15" a="1"/>
  <c r="AA186" i="15" a="1"/>
  <c r="CI199" i="15" a="1"/>
  <c r="Y170" i="15" a="1"/>
  <c r="BC195" i="15" a="1"/>
  <c r="BK214" i="15" a="1"/>
  <c r="AA220" i="15" a="1"/>
  <c r="BO223" i="15" a="1"/>
  <c r="C184" i="15" a="1"/>
  <c r="F192" i="15" a="1"/>
  <c r="AL187" i="15" a="1"/>
  <c r="AN176" i="15" a="1"/>
  <c r="AA203" i="15" a="1"/>
  <c r="L176" i="15" a="1"/>
  <c r="CJ187" i="15" a="1"/>
  <c r="AE169" i="15" a="1"/>
  <c r="M181" i="15" a="1"/>
  <c r="G194" i="15" a="1"/>
  <c r="BS176" i="15" a="1"/>
  <c r="CJ166" i="15" a="1"/>
  <c r="BS193" i="15" a="1"/>
  <c r="CJ210" i="15" a="1"/>
  <c r="E210" i="15" a="1"/>
  <c r="CI202" i="15" a="1"/>
  <c r="AO187" i="15" a="1"/>
  <c r="CL192" i="15" a="1"/>
  <c r="M170" i="15" a="1"/>
  <c r="CJ213" i="15" a="1"/>
  <c r="BE209" i="15" a="1"/>
  <c r="CK175" i="15" a="1"/>
  <c r="BI195" i="15" a="1"/>
  <c r="AW201" i="15" a="1"/>
  <c r="AI191" i="15" a="1"/>
  <c r="BN182" i="15" a="1"/>
  <c r="I195" i="15" a="1"/>
  <c r="BL181" i="15" a="1"/>
  <c r="BB190" i="15" a="1"/>
  <c r="AT200" i="15" a="1"/>
  <c r="CI205" i="15" a="1"/>
  <c r="CL208" i="15" a="1"/>
  <c r="CG206" i="15" a="1"/>
  <c r="CL172" i="15" a="1"/>
  <c r="AI168" i="15" a="1"/>
  <c r="AN177" i="15" a="1"/>
  <c r="BT179" i="15" a="1"/>
  <c r="AY185" i="15" a="1"/>
  <c r="AP166" i="15" a="1"/>
  <c r="AF209" i="15" a="1"/>
  <c r="AV222" i="15" a="1"/>
  <c r="AH169" i="15" a="1"/>
  <c r="V225" i="15" a="1"/>
  <c r="CJ165" i="15" a="1"/>
  <c r="AX167" i="15" a="1"/>
  <c r="AE187" i="15" a="1"/>
  <c r="G184" i="15" a="1"/>
  <c r="K220" i="15" a="1"/>
  <c r="BQ170" i="15" a="1"/>
  <c r="BA172" i="15" a="1"/>
  <c r="BG168" i="15" a="1"/>
  <c r="CJ167" i="15" a="1"/>
  <c r="P208" i="15" a="1"/>
  <c r="CM202" i="15" a="1"/>
  <c r="S200" i="15" a="1"/>
  <c r="CJ209" i="15" a="1"/>
  <c r="CL203" i="15" a="1"/>
  <c r="CM193" i="15" a="1"/>
  <c r="Z172" i="15" a="1"/>
  <c r="BQ224" i="15" a="1"/>
  <c r="AV209" i="15" a="1"/>
  <c r="B106" i="8"/>
  <c r="BJ192" i="15" a="1"/>
  <c r="U199" i="15" a="1"/>
  <c r="AJ225" i="15" a="1"/>
  <c r="BL182" i="15" a="1"/>
  <c r="CH218" i="15" a="1"/>
  <c r="X200" i="15" a="1"/>
  <c r="BG183" i="15" a="1"/>
  <c r="BI207" i="15" a="1"/>
  <c r="CD185" i="15" a="1"/>
  <c r="BS216" i="15" a="1"/>
  <c r="AJ178" i="15" a="1"/>
  <c r="BT206" i="15" a="1"/>
  <c r="BU173" i="15" a="1"/>
  <c r="BH176" i="15" a="1"/>
  <c r="AV205" i="15" a="1"/>
  <c r="AA167" i="15" a="1"/>
  <c r="BA180" i="15" a="1"/>
  <c r="AR218" i="15" a="1"/>
  <c r="BF184" i="15" a="1"/>
  <c r="BQ169" i="15" a="1"/>
  <c r="AO182" i="15" a="1"/>
  <c r="L185" i="15" a="1"/>
  <c r="CK201" i="15" a="1"/>
  <c r="AG191" i="15" a="1"/>
  <c r="CK222" i="15" a="1"/>
  <c r="BN201" i="15" a="1"/>
  <c r="CJ191" i="15" a="1"/>
  <c r="CJ206" i="15" a="1"/>
  <c r="BE186" i="15" a="1"/>
  <c r="AK169" i="15" a="1"/>
  <c r="AN208" i="15" a="1"/>
  <c r="BK196" i="15" a="1"/>
  <c r="K183" i="15" a="1"/>
  <c r="G167" i="15" a="1"/>
  <c r="AQ218" i="15" a="1"/>
  <c r="AP171" i="15" a="1"/>
  <c r="E38" i="15"/>
  <c r="Y201" i="15" a="1"/>
  <c r="CK170" i="15" a="1"/>
  <c r="I187" i="15" a="1"/>
  <c r="CK204" i="15" a="1"/>
  <c r="AY192" i="15" a="1"/>
  <c r="BU177" i="15" a="1"/>
  <c r="CF223" i="15" a="1"/>
  <c r="BR218" i="15" a="1"/>
  <c r="AZ181" i="15" a="1"/>
  <c r="W208" i="15" a="1"/>
  <c r="W225" i="15" a="1"/>
  <c r="Y204" i="15" a="1"/>
  <c r="W223" i="15" a="1"/>
  <c r="V178" i="15" a="1"/>
  <c r="V200" i="15" a="1"/>
  <c r="BN202" i="15" a="1"/>
  <c r="CL225" i="15" a="1"/>
  <c r="AY216" i="15" a="1"/>
  <c r="AC189" i="15" a="1"/>
  <c r="BL170" i="15" a="1"/>
  <c r="I170" i="15" a="1"/>
  <c r="R217" i="15" a="1"/>
  <c r="AU195" i="15" a="1"/>
  <c r="BB220" i="15" a="1"/>
  <c r="BG196" i="15" a="1"/>
  <c r="CM185" i="15" a="1"/>
  <c r="CN176" i="15" a="1"/>
  <c r="CN201" i="15" a="1"/>
  <c r="CN197" i="15" a="1"/>
  <c r="CN178" i="15" a="1"/>
  <c r="CN186" i="15" a="1"/>
  <c r="CN166" i="15" a="1"/>
  <c r="CN217" i="15" a="1"/>
  <c r="CN177" i="15" a="1"/>
  <c r="CN222" i="15" a="1"/>
  <c r="CN198" i="15" a="1"/>
  <c r="CN202" i="15" a="1"/>
  <c r="CN179" i="15" a="1"/>
  <c r="CN210" i="15" a="1"/>
  <c r="CN192" i="15" a="1"/>
  <c r="CN206" i="15" a="1"/>
  <c r="CL205" i="15" a="1"/>
  <c r="CD208" i="15" a="1"/>
  <c r="CK214" i="15" a="1"/>
  <c r="D51" i="15" a="1"/>
  <c r="CL176" i="15" a="1"/>
  <c r="CN223" i="15" a="1"/>
  <c r="CN199" i="15" a="1"/>
  <c r="CN167" i="15" a="1"/>
  <c r="CN216" i="15" a="1"/>
  <c r="CN187" i="15" a="1"/>
  <c r="CN182" i="15" a="1"/>
  <c r="CN220" i="15" a="1"/>
  <c r="CN211" i="15" a="1"/>
  <c r="V175" i="15" a="1"/>
  <c r="E219" i="15" a="1"/>
  <c r="AA192" i="15" a="1"/>
  <c r="Q187" i="15" a="1"/>
  <c r="BA177" i="15" a="1"/>
  <c r="AA221" i="15" a="1"/>
  <c r="BJ190" i="15" a="1"/>
  <c r="AJ165" i="15" a="1"/>
  <c r="AL189" i="15" a="1"/>
  <c r="E195" i="15" a="1"/>
  <c r="BO180" i="15" a="1"/>
  <c r="CH204" i="15" a="1"/>
  <c r="BP167" i="15" a="1"/>
  <c r="K196" i="15" a="1"/>
  <c r="BT174" i="15" a="1"/>
  <c r="AS191" i="15" a="1"/>
  <c r="BR187" i="15" a="1"/>
  <c r="BU215" i="15" a="1"/>
  <c r="BT168" i="15" a="1"/>
  <c r="Z207" i="15" a="1"/>
  <c r="M195" i="15" a="1"/>
  <c r="AS207" i="15" a="1"/>
  <c r="BU216" i="15" a="1"/>
  <c r="AW194" i="15" a="1"/>
  <c r="AY197" i="15" a="1"/>
  <c r="AG222" i="15" a="1"/>
  <c r="AU204" i="15" a="1"/>
  <c r="Y187" i="15" a="1"/>
  <c r="AG194" i="15" a="1"/>
  <c r="AN206" i="15" a="1"/>
  <c r="K185" i="15" a="1"/>
  <c r="BO187" i="15" a="1"/>
  <c r="W216" i="15" a="1"/>
  <c r="BR173" i="15" a="1"/>
  <c r="E221" i="15" a="1"/>
  <c r="AE222" i="15" a="1"/>
  <c r="BD211" i="15" a="1"/>
  <c r="U203" i="15" a="1"/>
  <c r="AA216" i="15" a="1"/>
  <c r="AV171" i="15" a="1"/>
  <c r="AL221" i="15" a="1"/>
  <c r="AI183" i="15" a="1"/>
  <c r="F174" i="15" a="1"/>
  <c r="AD182" i="15" a="1"/>
  <c r="BG214" i="15" a="1"/>
  <c r="AX190" i="15" a="1"/>
  <c r="AB178" i="15" a="1"/>
  <c r="AQ185" i="15" a="1"/>
  <c r="BT215" i="15" a="1"/>
  <c r="BI199" i="15" a="1"/>
  <c r="AA223" i="15" a="1"/>
  <c r="O193" i="15" a="1"/>
  <c r="L178" i="15" a="1"/>
  <c r="BI219" i="15" a="1"/>
  <c r="BM220" i="15" a="1"/>
  <c r="AC219" i="15" a="1"/>
  <c r="BU199" i="15" a="1"/>
  <c r="AT183" i="15" a="1"/>
  <c r="J193" i="15" a="1"/>
  <c r="CC186" i="15" a="1"/>
  <c r="R179" i="15" a="1"/>
  <c r="BQ176" i="15" a="1"/>
  <c r="BO190" i="15" a="1"/>
  <c r="R207" i="15" a="1"/>
  <c r="BE177" i="15" a="1"/>
  <c r="I209" i="15" a="1"/>
  <c r="AE217" i="15" a="1"/>
  <c r="BT195" i="15" a="1"/>
  <c r="BE178" i="15" a="1"/>
  <c r="AM205" i="15" a="1"/>
  <c r="Y176" i="15" a="1"/>
  <c r="X187" i="15" a="1"/>
  <c r="Z219" i="15" a="1"/>
  <c r="AX213" i="15" a="1"/>
  <c r="AG200" i="15" a="1"/>
  <c r="AP197" i="15" a="1"/>
  <c r="AS216" i="15" a="1"/>
  <c r="M212" i="15" a="1"/>
  <c r="AW177" i="15" a="1"/>
  <c r="N165" i="15" a="1"/>
  <c r="AF224" i="15" a="1"/>
  <c r="AU188" i="15" a="1"/>
  <c r="BO206" i="15" a="1"/>
  <c r="AJ224" i="15" a="1"/>
  <c r="BO195" i="15" a="1"/>
  <c r="AM212" i="15" a="1"/>
  <c r="BC168" i="15" a="1"/>
  <c r="BP215" i="15" a="1"/>
  <c r="E187" i="15" a="1"/>
  <c r="AX199" i="15" a="1"/>
  <c r="CE194" i="15" a="1"/>
  <c r="N197" i="15" a="1"/>
  <c r="S186" i="15" a="1"/>
  <c r="C188" i="15" a="1"/>
  <c r="CH206" i="15" a="1"/>
  <c r="K207" i="15" a="1"/>
  <c r="N206" i="15" a="1"/>
  <c r="BB219" i="15" a="1"/>
  <c r="BC217" i="15" a="1"/>
  <c r="U208" i="15" a="1"/>
  <c r="AX171" i="15" a="1"/>
  <c r="BA167" i="15" a="1"/>
  <c r="AO188" i="15" a="1"/>
  <c r="BF174" i="15" a="1"/>
  <c r="AH205" i="15" a="1"/>
  <c r="L205" i="15" a="1"/>
  <c r="H216" i="15" a="1"/>
  <c r="AV224" i="15" a="1"/>
  <c r="BD165" i="15" a="1"/>
  <c r="BI177" i="15" a="1"/>
  <c r="BO174" i="15" a="1"/>
  <c r="P178" i="15" a="1"/>
  <c r="AT188" i="15" a="1"/>
  <c r="AI218" i="15" a="1"/>
  <c r="AN210" i="15" a="1"/>
  <c r="AA202" i="15" a="1"/>
  <c r="AJ182" i="15" a="1"/>
  <c r="Z204" i="15" a="1"/>
  <c r="H177" i="15" a="1"/>
  <c r="AB182" i="15" a="1"/>
  <c r="AB210" i="15" a="1"/>
  <c r="AY175" i="15" a="1"/>
  <c r="BV202" i="15" a="1"/>
  <c r="AO172" i="15" a="1"/>
  <c r="BM179" i="15" a="1"/>
  <c r="BU179" i="15" a="1"/>
  <c r="G185" i="15" a="1"/>
  <c r="AU180" i="15" a="1"/>
  <c r="G223" i="15" a="1"/>
  <c r="O219" i="15" a="1"/>
  <c r="AG208" i="15" a="1"/>
  <c r="AB216" i="15" a="1"/>
  <c r="BL216" i="15" a="1"/>
  <c r="G173" i="15" a="1"/>
  <c r="BO191" i="15" a="1"/>
  <c r="AR181" i="15" a="1"/>
  <c r="AJ168" i="15" a="1"/>
  <c r="BN222" i="15" a="1"/>
  <c r="CD167" i="15" a="1"/>
  <c r="AB169" i="15" a="1"/>
  <c r="C201" i="15" a="1"/>
  <c r="BA165" i="15" a="1"/>
  <c r="P165" i="15" a="1"/>
  <c r="AG169" i="15" a="1"/>
  <c r="BT217" i="15" a="1"/>
  <c r="BA176" i="15" a="1"/>
  <c r="BF215" i="15" a="1"/>
  <c r="AE218" i="15" a="1"/>
  <c r="Y217" i="15" a="1"/>
  <c r="BO215" i="15" a="1"/>
  <c r="AZ166" i="15" a="1"/>
  <c r="BV171" i="15" a="1"/>
  <c r="AB183" i="15" a="1"/>
  <c r="CF167" i="15" a="1"/>
  <c r="CG181" i="15" a="1"/>
  <c r="AW192" i="15" a="1"/>
  <c r="BL201" i="15" a="1"/>
  <c r="BU218" i="15" a="1"/>
  <c r="CH222" i="15" a="1"/>
  <c r="W209" i="15" a="1"/>
  <c r="BS184" i="15" a="1"/>
  <c r="AN204" i="15" a="1"/>
  <c r="M222" i="15" a="1"/>
  <c r="AE209" i="15" a="1"/>
  <c r="N179" i="15" a="1"/>
  <c r="AO194" i="15" a="1"/>
  <c r="AL191" i="15" a="1"/>
  <c r="E191" i="15" a="1"/>
  <c r="AN178" i="15" a="1"/>
  <c r="CG175" i="15" a="1"/>
  <c r="S170" i="15" a="1"/>
  <c r="X223" i="15" a="1"/>
  <c r="V166" i="15" a="1"/>
  <c r="AT193" i="15" a="1"/>
  <c r="BO175" i="15" a="1"/>
  <c r="AS211" i="15" a="1"/>
  <c r="AF203" i="15" a="1"/>
  <c r="BK216" i="15" a="1"/>
  <c r="AF213" i="15" a="1"/>
  <c r="AV225" i="15" a="1"/>
  <c r="U171" i="15" a="1"/>
  <c r="BP208" i="15" a="1"/>
  <c r="M165" i="15" a="1"/>
  <c r="S167" i="15" a="1"/>
  <c r="BF176" i="15" a="1"/>
  <c r="AV180" i="15" a="1"/>
  <c r="O207" i="15" a="1"/>
  <c r="AU210" i="15" a="1"/>
  <c r="BV197" i="15" a="1"/>
  <c r="BL172" i="15" a="1"/>
  <c r="BB225" i="15" a="1"/>
  <c r="BP190" i="15" a="1"/>
  <c r="AX222" i="15" a="1"/>
  <c r="P204" i="15" a="1"/>
  <c r="BE207" i="15" a="1"/>
  <c r="Y224" i="15" a="1"/>
  <c r="BJ221" i="15" a="1"/>
  <c r="BV181" i="15" a="1"/>
  <c r="AD207" i="15" a="1"/>
  <c r="E170" i="15" a="1"/>
  <c r="BB215" i="15" a="1"/>
  <c r="BG194" i="15" a="1"/>
  <c r="AY224" i="15" a="1"/>
  <c r="BT175" i="15" a="1"/>
  <c r="BP165" i="15" a="1"/>
  <c r="BC166" i="15" a="1"/>
  <c r="CF201" i="15" a="1"/>
  <c r="CF166" i="15" a="1"/>
  <c r="G210" i="15" a="1"/>
  <c r="J210" i="15" a="1"/>
  <c r="C224" i="15" a="1"/>
  <c r="BJ167" i="15" a="1"/>
  <c r="BA215" i="15" a="1"/>
  <c r="AM211" i="15" a="1"/>
  <c r="J225" i="15" a="1"/>
  <c r="AY201" i="15" a="1"/>
  <c r="BE221" i="15" a="1"/>
  <c r="AY211" i="15" a="1"/>
  <c r="AO189" i="15" a="1"/>
  <c r="Y177" i="15" a="1"/>
  <c r="V216" i="15" a="1"/>
  <c r="BB187" i="15" a="1"/>
  <c r="BF218" i="15" a="1"/>
  <c r="G218" i="15" a="1"/>
  <c r="BM225" i="15" a="1"/>
  <c r="S221" i="15" a="1"/>
  <c r="BM182" i="15" a="1"/>
  <c r="K200" i="15" a="1"/>
  <c r="I192" i="15" a="1"/>
  <c r="R212" i="15" a="1"/>
  <c r="CD216" i="15" a="1"/>
  <c r="CI213" i="15" a="1"/>
  <c r="X172" i="15" a="1"/>
  <c r="X224" i="15" a="1"/>
  <c r="CI203" i="15" a="1"/>
  <c r="BS210" i="15" a="1"/>
  <c r="AH215" i="15" a="1"/>
  <c r="AQ193" i="15" a="1"/>
  <c r="BP193" i="15" a="1"/>
  <c r="V211" i="15" a="1"/>
  <c r="AZ216" i="15" a="1"/>
  <c r="AL197" i="15" a="1"/>
  <c r="J220" i="15" a="1"/>
  <c r="BV185" i="15" a="1"/>
  <c r="AC198" i="15" a="1"/>
  <c r="AM194" i="15" a="1"/>
  <c r="AD174" i="15" a="1"/>
  <c r="AY184" i="15" a="1"/>
  <c r="BR197" i="15" a="1"/>
  <c r="AI185" i="15" a="1"/>
  <c r="T174" i="15" a="1"/>
  <c r="L220" i="15" a="1"/>
  <c r="BH214" i="15" a="1"/>
  <c r="CH201" i="15" a="1"/>
  <c r="CI184" i="15" a="1"/>
  <c r="U217" i="15" a="1"/>
  <c r="BE214" i="15" a="1"/>
  <c r="AZ218" i="15" a="1"/>
  <c r="AJ180" i="15" a="1"/>
  <c r="BH174" i="15" a="1"/>
  <c r="B137" i="8"/>
  <c r="Z191" i="15" a="1"/>
  <c r="AC181" i="15" a="1"/>
  <c r="AZ198" i="15" a="1"/>
  <c r="CE175" i="15" a="1"/>
  <c r="BE217" i="15" a="1"/>
  <c r="BN185" i="15" a="1"/>
  <c r="AB195" i="15" a="1"/>
  <c r="BK166" i="15" a="1"/>
  <c r="AF225" i="15" a="1"/>
  <c r="AM225" i="15" a="1"/>
  <c r="T188" i="15" a="1"/>
  <c r="AQ201" i="15" a="1"/>
  <c r="BE215" i="15" a="1"/>
  <c r="R210" i="15" a="1"/>
  <c r="K214" i="15" a="1"/>
  <c r="AO177" i="15" a="1"/>
  <c r="AL174" i="15" a="1"/>
  <c r="AV176" i="15" a="1"/>
  <c r="Q178" i="15" a="1"/>
  <c r="CG192" i="15" a="1"/>
  <c r="BG171" i="15" a="1"/>
  <c r="K172" i="15" a="1"/>
  <c r="BQ220" i="15" a="1"/>
  <c r="X188" i="15" a="1"/>
  <c r="BH211" i="15" a="1"/>
  <c r="H221" i="15" a="1"/>
  <c r="BF219" i="15" a="1"/>
  <c r="BJ215" i="15" a="1"/>
  <c r="J190" i="15" a="1"/>
  <c r="T221" i="15" a="1"/>
  <c r="BE187" i="15" a="1"/>
  <c r="I188" i="15" a="1"/>
  <c r="CD173" i="15" a="1"/>
  <c r="AD204" i="15" a="1"/>
  <c r="BF182" i="15" a="1"/>
  <c r="AW217" i="15" a="1"/>
  <c r="AK191" i="15" a="1"/>
  <c r="BJ179" i="15" a="1"/>
  <c r="BU210" i="15" a="1"/>
  <c r="CD209" i="15" a="1"/>
  <c r="AP210" i="15" a="1"/>
  <c r="AN200" i="15" a="1"/>
  <c r="AE224" i="15" a="1"/>
  <c r="BQ211" i="15" a="1"/>
  <c r="BI208" i="15" a="1"/>
  <c r="BT176" i="15" a="1"/>
  <c r="AY215" i="15" a="1"/>
  <c r="U175" i="15" a="1"/>
  <c r="BR215" i="15" a="1"/>
  <c r="S218" i="15" a="1"/>
  <c r="U167" i="15" a="1"/>
  <c r="AB192" i="15" a="1"/>
  <c r="AU217" i="15" a="1"/>
  <c r="AR224" i="15" a="1"/>
  <c r="W177" i="15" a="1"/>
  <c r="B104" i="8"/>
  <c r="BA210" i="15" a="1"/>
  <c r="V198" i="15" a="1"/>
  <c r="AJ199" i="15" a="1"/>
  <c r="AG224" i="15" a="1"/>
  <c r="CC177" i="15" a="1"/>
  <c r="AU197" i="15" a="1"/>
  <c r="N184" i="15" a="1"/>
  <c r="BV222" i="15" a="1"/>
  <c r="J207" i="15" a="1"/>
  <c r="W199" i="15" a="1"/>
  <c r="BL223" i="15" a="1"/>
  <c r="BL190" i="15" a="1"/>
  <c r="CH215" i="15" a="1"/>
  <c r="BH188" i="15" a="1"/>
  <c r="CG224" i="15" a="1"/>
  <c r="BM206" i="15" a="1"/>
  <c r="N173" i="15" a="1"/>
  <c r="BC218" i="15" a="1"/>
  <c r="AI221" i="15" a="1"/>
  <c r="AJ174" i="15" a="1"/>
  <c r="T194" i="15" a="1"/>
  <c r="Y219" i="15" a="1"/>
  <c r="AA190" i="15" a="1"/>
  <c r="BO178" i="15" a="1"/>
  <c r="AN175" i="15" a="1"/>
  <c r="AC213" i="15" a="1"/>
  <c r="AY187" i="15" a="1"/>
  <c r="CH208" i="15" a="1"/>
  <c r="CI180" i="15" a="1"/>
  <c r="AJ213" i="15" a="1"/>
  <c r="AU196" i="15" a="1"/>
  <c r="CE177" i="15" a="1"/>
  <c r="H172" i="15" a="1"/>
  <c r="AL178" i="15" a="1"/>
  <c r="BM189" i="15" a="1"/>
  <c r="L203" i="15" a="1"/>
  <c r="W184" i="15" a="1"/>
  <c r="P195" i="15" a="1"/>
  <c r="BK198" i="15" a="1"/>
  <c r="AN216" i="15" a="1"/>
  <c r="AG167" i="15" a="1"/>
  <c r="BN176" i="15" a="1"/>
  <c r="AM201" i="15" a="1"/>
  <c r="AZ173" i="15" a="1"/>
  <c r="S197" i="15" a="1"/>
  <c r="AL166" i="15" a="1"/>
  <c r="W196" i="15" a="1"/>
  <c r="BB208" i="15" a="1"/>
  <c r="BU169" i="15" a="1"/>
  <c r="AO218" i="15" a="1"/>
  <c r="J178" i="15" a="1"/>
  <c r="BL211" i="15" a="1"/>
  <c r="O186" i="15" a="1"/>
  <c r="BI198" i="15" a="1"/>
  <c r="BE205" i="15" a="1"/>
  <c r="BV173" i="15" a="1"/>
  <c r="Q179" i="15" a="1"/>
  <c r="BE184" i="15" a="1"/>
  <c r="AQ180" i="15" a="1"/>
  <c r="G187" i="15" a="1"/>
  <c r="U204" i="15" a="1"/>
  <c r="W224" i="15" a="1"/>
  <c r="G209" i="15" a="1"/>
  <c r="L186" i="15" a="1"/>
  <c r="L188" i="15" a="1"/>
  <c r="AB224" i="15" a="1"/>
  <c r="J208" i="15" a="1"/>
  <c r="BL208" i="15" a="1"/>
  <c r="AI173" i="15" a="1"/>
  <c r="K195" i="15" a="1"/>
  <c r="C182" i="15" a="1"/>
  <c r="AD217" i="15" a="1"/>
  <c r="C197" i="15" a="1"/>
  <c r="X218" i="15" a="1"/>
  <c r="CD205" i="15" a="1"/>
  <c r="M210" i="15" a="1"/>
  <c r="BM211" i="15" a="1"/>
  <c r="AX211" i="15" a="1"/>
  <c r="AP212" i="15" a="1"/>
  <c r="AK188" i="15" a="1"/>
  <c r="O188" i="15" a="1"/>
  <c r="AA217" i="15" a="1"/>
  <c r="BT210" i="15" a="1"/>
  <c r="U191" i="15" a="1"/>
  <c r="BF200" i="15" a="1"/>
  <c r="BM170" i="15" a="1"/>
  <c r="L199" i="15" a="1"/>
  <c r="AE192" i="15" a="1"/>
  <c r="C172" i="15" a="1"/>
  <c r="AL209" i="15" a="1"/>
  <c r="AK168" i="15" a="1"/>
  <c r="AD167" i="15" a="1"/>
  <c r="AW188" i="15" a="1"/>
  <c r="AL193" i="15" a="1"/>
  <c r="BT214" i="15" a="1"/>
  <c r="S185" i="15" a="1"/>
  <c r="AD169" i="15" a="1"/>
  <c r="U221" i="15" a="1"/>
  <c r="AU201" i="15" a="1"/>
  <c r="E220" i="15" a="1"/>
  <c r="BT180" i="15" a="1"/>
  <c r="BL225" i="15" a="1"/>
  <c r="BT190" i="15" a="1"/>
  <c r="BB185" i="15" a="1"/>
  <c r="AH173" i="15" a="1"/>
  <c r="AH194" i="15" a="1"/>
  <c r="AS187" i="15" a="1"/>
  <c r="K168" i="15" a="1"/>
  <c r="AX181" i="15" a="1"/>
  <c r="T190" i="15" a="1"/>
  <c r="AO185" i="15" a="1"/>
  <c r="AX165" i="15" a="1"/>
  <c r="BD205" i="15" a="1"/>
  <c r="AP221" i="15" a="1"/>
  <c r="AN224" i="15" a="1"/>
  <c r="C211" i="15" a="1"/>
  <c r="AX208" i="15" a="1"/>
  <c r="Y207" i="15" a="1"/>
  <c r="AQ200" i="15" a="1"/>
  <c r="AG201" i="15" a="1"/>
  <c r="AD188" i="15" a="1"/>
  <c r="AX186" i="15" a="1"/>
  <c r="BL165" i="15" a="1"/>
  <c r="AQ167" i="15" a="1"/>
  <c r="BK188" i="15" a="1"/>
  <c r="AS193" i="15" a="1"/>
  <c r="BN187" i="15" a="1"/>
  <c r="AE196" i="15" a="1"/>
  <c r="CC166" i="15" a="1"/>
  <c r="BH217" i="15" a="1"/>
  <c r="O172" i="15" a="1"/>
  <c r="CF220" i="15" a="1"/>
  <c r="AA205" i="15" a="1"/>
  <c r="AX209" i="15" a="1"/>
  <c r="L198" i="15" a="1"/>
  <c r="CF186" i="15" a="1"/>
  <c r="O184" i="15" a="1"/>
  <c r="BI188" i="15" a="1"/>
  <c r="AL196" i="15" a="1"/>
  <c r="AK192" i="15" a="1"/>
  <c r="BV187" i="15" a="1"/>
  <c r="E223" i="15" a="1"/>
  <c r="BQ214" i="15" a="1"/>
  <c r="E214" i="15" a="1"/>
  <c r="AA225" i="15" a="1"/>
  <c r="BJ224" i="15" a="1"/>
  <c r="AT172" i="15" a="1"/>
  <c r="I167" i="15" a="1"/>
  <c r="J198" i="15" a="1"/>
  <c r="AL204" i="15" a="1"/>
  <c r="B12" i="8"/>
  <c r="C46" i="15" a="1"/>
  <c r="U173" i="15" a="1"/>
  <c r="AP188" i="15" a="1"/>
  <c r="I196" i="15" a="1"/>
  <c r="AX205" i="15" a="1"/>
  <c r="N172" i="15" a="1"/>
  <c r="Z170" i="15" a="1"/>
  <c r="B67" i="8"/>
  <c r="AE204" i="15" a="1"/>
  <c r="M218" i="15" a="1"/>
  <c r="AP213" i="15" a="1"/>
  <c r="P202" i="15" a="1"/>
  <c r="BI206" i="15" a="1"/>
  <c r="AL182" i="15" a="1"/>
  <c r="AG197" i="15" a="1"/>
  <c r="AZ213" i="15" a="1"/>
  <c r="P167" i="15" a="1"/>
  <c r="BE212" i="15" a="1"/>
  <c r="E186" i="15" a="1"/>
  <c r="AO181" i="15" a="1"/>
  <c r="AA188" i="15" a="1"/>
  <c r="AT185" i="15" a="1"/>
  <c r="H207" i="15" a="1"/>
  <c r="CG211" i="15" a="1"/>
  <c r="W212" i="15" a="1"/>
  <c r="BA198" i="15" a="1"/>
  <c r="CC220" i="15" a="1"/>
  <c r="AG216" i="15" a="1"/>
  <c r="BU180" i="15" a="1"/>
  <c r="AC215" i="15" a="1"/>
  <c r="AZ223" i="15" a="1"/>
  <c r="BQ175" i="15" a="1"/>
  <c r="AU183" i="15" a="1"/>
  <c r="AV214" i="15" a="1"/>
  <c r="AX210" i="15" a="1"/>
  <c r="N193" i="15" a="1"/>
  <c r="Z203" i="15" a="1"/>
  <c r="AZ176" i="15" a="1"/>
  <c r="AJ184" i="15" a="1"/>
  <c r="AW216" i="15" a="1"/>
  <c r="S204" i="15" a="1"/>
  <c r="G216" i="15" a="1"/>
  <c r="AA171" i="15" a="1"/>
  <c r="BK193" i="15" a="1"/>
  <c r="AL219" i="15" a="1"/>
  <c r="AY219" i="15" a="1"/>
  <c r="AU189" i="15" a="1"/>
  <c r="BQ202" i="15" a="1"/>
  <c r="CE195" i="15" a="1"/>
  <c r="AR170" i="15" a="1"/>
  <c r="BB218" i="15" a="1"/>
  <c r="AG199" i="15" a="1"/>
  <c r="AI205" i="15" a="1"/>
  <c r="S165" i="15" a="1"/>
  <c r="AZ207" i="15" a="1"/>
  <c r="BF209" i="15" a="1"/>
  <c r="F224" i="15" a="1"/>
  <c r="AW175" i="15" a="1"/>
  <c r="BH181" i="15" a="1"/>
  <c r="AT217" i="15" a="1"/>
  <c r="BU191" i="15" a="1"/>
  <c r="BQ208" i="15" a="1"/>
  <c r="AI171" i="15" a="1"/>
  <c r="BB212" i="15" a="1"/>
  <c r="Q212" i="15" a="1"/>
  <c r="CF211" i="15" a="1"/>
  <c r="AJ217" i="15" a="1"/>
  <c r="AN195" i="15" a="1"/>
  <c r="BU168" i="15" a="1"/>
  <c r="CH177" i="15" a="1"/>
  <c r="BQ200" i="15" a="1"/>
  <c r="L222" i="15" a="1"/>
  <c r="AW213" i="15" a="1"/>
  <c r="AB206" i="15" a="1"/>
  <c r="K186" i="15" a="1"/>
  <c r="P169" i="15" a="1"/>
  <c r="AY170" i="15" a="1"/>
  <c r="K173" i="15" a="1"/>
  <c r="AA176" i="15" a="1"/>
  <c r="L179" i="15" a="1"/>
  <c r="BJ201" i="15" a="1"/>
  <c r="AC188" i="15" a="1"/>
  <c r="BI194" i="15" a="1"/>
  <c r="CE219" i="15" a="1"/>
  <c r="AG183" i="15" a="1"/>
  <c r="AU169" i="15" a="1"/>
  <c r="AB222" i="15" a="1"/>
  <c r="AB204" i="15" a="1"/>
  <c r="BU225" i="15" a="1"/>
  <c r="P193" i="15" a="1"/>
  <c r="AX225" i="15" a="1"/>
  <c r="Q218" i="15" a="1"/>
  <c r="T209" i="15" a="1"/>
  <c r="AV187" i="15" a="1"/>
  <c r="AE177" i="15" a="1"/>
  <c r="AF172" i="15" a="1"/>
  <c r="CE183" i="15" a="1"/>
  <c r="U190" i="15" a="1"/>
  <c r="AT220" i="15" a="1"/>
  <c r="BR178" i="15" a="1"/>
  <c r="W181" i="15" a="1"/>
  <c r="BG174" i="15" a="1"/>
  <c r="AI203" i="15" a="1"/>
  <c r="S169" i="15" a="1"/>
  <c r="BI182" i="15" a="1"/>
  <c r="AC204" i="15" a="1"/>
  <c r="X222" i="15" a="1"/>
  <c r="AE213" i="15" a="1"/>
  <c r="E192" i="15" a="1"/>
  <c r="O166" i="15" a="1"/>
  <c r="K216" i="15" a="1"/>
  <c r="AC210" i="15" a="1"/>
  <c r="K213" i="15" a="1"/>
  <c r="W171" i="15" a="1"/>
  <c r="F173" i="15" a="1"/>
  <c r="BE175" i="15" a="1"/>
  <c r="BO179" i="15" a="1"/>
  <c r="AZ182" i="15" a="1"/>
  <c r="BG215" i="15" a="1"/>
  <c r="BD207" i="15" a="1"/>
  <c r="BJ214" i="15" a="1"/>
  <c r="BN195" i="15" a="1"/>
  <c r="AK210" i="15" a="1"/>
  <c r="F185" i="15" a="1"/>
  <c r="BR216" i="15" a="1"/>
  <c r="AU181" i="15" a="1"/>
  <c r="AH190" i="15" a="1"/>
  <c r="BM172" i="15" a="1"/>
  <c r="Z188" i="15" a="1"/>
  <c r="BC190" i="15" a="1"/>
  <c r="AV191" i="15" a="1"/>
  <c r="AN168" i="15" a="1"/>
  <c r="AW199" i="15" a="1"/>
  <c r="X201" i="15" a="1"/>
  <c r="BR200" i="15" a="1"/>
  <c r="F214" i="15" a="1"/>
  <c r="K218" i="15" a="1"/>
  <c r="BS171" i="15" a="1"/>
  <c r="BF190" i="15" a="1"/>
  <c r="BJ175" i="15" a="1"/>
  <c r="AH188" i="15" a="1"/>
  <c r="AS166" i="15" a="1"/>
  <c r="AI213" i="15" a="1"/>
  <c r="U212" i="15" a="1"/>
  <c r="AA213" i="15" a="1"/>
  <c r="AZ189" i="15" a="1"/>
  <c r="BH197" i="15" a="1"/>
  <c r="L189" i="15" a="1"/>
  <c r="CG208" i="15" a="1"/>
  <c r="AN212" i="15" a="1"/>
  <c r="S188" i="15" a="1"/>
  <c r="W174" i="15" a="1"/>
  <c r="CC183" i="15" a="1"/>
  <c r="BK218" i="15" a="1"/>
  <c r="AO204" i="15" a="1"/>
  <c r="BL206" i="15" a="1"/>
  <c r="AA214" i="15" a="1"/>
  <c r="AU209" i="15" a="1"/>
  <c r="BT213" i="15" a="1"/>
  <c r="AT168" i="15" a="1"/>
  <c r="CD193" i="15" a="1"/>
  <c r="AB176" i="15" a="1"/>
  <c r="AV192" i="15" a="1"/>
  <c r="CE189" i="15" a="1"/>
  <c r="BV225" i="15" a="1"/>
  <c r="BB181" i="15" a="1"/>
  <c r="I168" i="15" a="1"/>
  <c r="AP219" i="15" a="1"/>
  <c r="Q221" i="15" a="1"/>
  <c r="AM173" i="15" a="1"/>
  <c r="G183" i="15" a="1"/>
  <c r="AJ220" i="15" a="1"/>
  <c r="M224" i="15" a="1"/>
  <c r="AR173" i="15" a="1"/>
  <c r="BD214" i="15" a="1"/>
  <c r="AZ178" i="15" a="1"/>
  <c r="BE208" i="15" a="1"/>
  <c r="CE206" i="15" a="1"/>
  <c r="M169" i="15" a="1"/>
  <c r="R191" i="15" a="1"/>
  <c r="AZ172" i="15" a="1"/>
  <c r="BL204" i="15" a="1"/>
  <c r="BU202" i="15" a="1"/>
  <c r="Q214" i="15" a="1"/>
  <c r="U216" i="15" a="1"/>
  <c r="BB167" i="15" a="1"/>
  <c r="E208" i="15" a="1"/>
  <c r="Y222" i="15" a="1"/>
  <c r="AC218" i="15" a="1"/>
  <c r="BK180" i="15" a="1"/>
  <c r="BK184" i="15" a="1"/>
  <c r="BG210" i="15" a="1"/>
  <c r="CI207" i="15" a="1"/>
  <c r="O176" i="15" a="1"/>
  <c r="AG204" i="15" a="1"/>
  <c r="AH181" i="15" a="1"/>
  <c r="L180" i="15" a="1"/>
  <c r="G180" i="15" a="1"/>
  <c r="CE202" i="15" a="1"/>
  <c r="AL203" i="15" a="1"/>
  <c r="C200" i="15" a="1"/>
  <c r="CC167" i="15" a="1"/>
  <c r="BE216" i="15" a="1"/>
  <c r="BH183" i="15" a="1"/>
  <c r="Q171" i="15" a="1"/>
  <c r="BO209" i="15" a="1"/>
  <c r="AS174" i="15" a="1"/>
  <c r="BT216" i="15" a="1"/>
  <c r="AR182" i="15" a="1"/>
  <c r="CF175" i="15" a="1"/>
  <c r="CG178" i="15" a="1"/>
  <c r="U201" i="15" a="1"/>
  <c r="AI198" i="15" a="1"/>
  <c r="AW169" i="15" a="1"/>
  <c r="R173" i="15" a="1"/>
  <c r="CD223" i="15" a="1"/>
  <c r="T211" i="15" a="1"/>
  <c r="BJ174" i="15" a="1"/>
  <c r="C193" i="15" a="1"/>
  <c r="AL188" i="15" a="1"/>
  <c r="BE173" i="15" a="1"/>
  <c r="AG196" i="15" a="1"/>
  <c r="X210" i="15" a="1"/>
  <c r="BC198" i="15" a="1"/>
  <c r="L213" i="15" a="1"/>
  <c r="BJ196" i="15" a="1"/>
  <c r="S224" i="15" a="1"/>
  <c r="BB221" i="15" a="1"/>
  <c r="CE207" i="15" a="1"/>
  <c r="D46" i="15" a="1"/>
  <c r="I225" i="15" a="1"/>
  <c r="BT221" i="15" a="1"/>
  <c r="J209" i="15" a="1"/>
  <c r="AE188" i="15" a="1"/>
  <c r="L211" i="15" a="1"/>
  <c r="AI179" i="15" a="1"/>
  <c r="BM223" i="15" a="1"/>
  <c r="AV185" i="15" a="1"/>
  <c r="AY199" i="15" a="1"/>
  <c r="AI180" i="15" a="1"/>
  <c r="AK208" i="15" a="1"/>
  <c r="AU168" i="15" a="1"/>
  <c r="AE170" i="15" a="1"/>
  <c r="AU207" i="15" a="1"/>
  <c r="H203" i="15" a="1"/>
  <c r="AJ197" i="15" a="1"/>
  <c r="AB218" i="15" a="1"/>
  <c r="AB174" i="15" a="1"/>
  <c r="S205" i="15" a="1"/>
  <c r="AR186" i="15" a="1"/>
  <c r="AN196" i="15" a="1"/>
  <c r="N176" i="15" a="1"/>
  <c r="X206" i="15" a="1"/>
  <c r="BQ190" i="15" a="1"/>
  <c r="B74" i="8"/>
  <c r="AJ173" i="15" a="1"/>
  <c r="W211" i="15" a="1"/>
  <c r="BF205" i="15" a="1"/>
  <c r="AK205" i="15" a="1"/>
  <c r="AT196" i="15" a="1"/>
  <c r="AD195" i="15" a="1"/>
  <c r="AU218" i="15" a="1"/>
  <c r="BE191" i="15" a="1"/>
  <c r="BN216" i="15" a="1"/>
  <c r="BR224" i="15" a="1"/>
  <c r="AS218" i="15" a="1"/>
  <c r="BA205" i="15" a="1"/>
  <c r="AB186" i="15" a="1"/>
  <c r="C195" i="15" a="1"/>
  <c r="C220" i="15" a="1"/>
  <c r="AQ188" i="15" a="1"/>
  <c r="R187" i="15" a="1"/>
  <c r="N187" i="15" a="1"/>
  <c r="BD201" i="15" a="1"/>
  <c r="AS217" i="15" a="1"/>
  <c r="BJ202" i="15" a="1"/>
  <c r="Y178" i="15" a="1"/>
  <c r="BK224" i="15" a="1"/>
  <c r="CF219" i="15" a="1"/>
  <c r="F197" i="15" a="1"/>
  <c r="AL210" i="15" a="1"/>
  <c r="V208" i="15" a="1"/>
  <c r="AO209" i="15" a="1"/>
  <c r="Q167" i="15" a="1"/>
  <c r="AZ225" i="15" a="1"/>
  <c r="P203" i="15" a="1"/>
  <c r="V218" i="15" a="1"/>
  <c r="C187" i="15" a="1"/>
  <c r="AM203" i="15" a="1"/>
  <c r="BV203" i="15" a="1"/>
  <c r="S201" i="15" a="1"/>
  <c r="AU213" i="15" a="1"/>
  <c r="O170" i="15" a="1"/>
  <c r="K219" i="15" a="1"/>
  <c r="H195" i="15" a="1"/>
  <c r="AV207" i="15" a="1"/>
  <c r="L217" i="15" a="1"/>
  <c r="Y194" i="15" a="1"/>
  <c r="AV179" i="15" a="1"/>
  <c r="BI180" i="15" a="1"/>
  <c r="W179" i="15" a="1"/>
  <c r="BL178" i="15" a="1"/>
  <c r="AB197" i="15" a="1"/>
  <c r="AD208" i="15" a="1"/>
  <c r="BL205" i="15" a="1"/>
  <c r="AI196" i="15" a="1"/>
  <c r="AP192" i="15" a="1"/>
  <c r="BE200" i="15" a="1"/>
  <c r="AQ166" i="15" a="1"/>
  <c r="BN168" i="15" a="1"/>
  <c r="BA217" i="15" a="1"/>
  <c r="BN225" i="15" a="1"/>
  <c r="AC200" i="15" a="1"/>
  <c r="AX220" i="15" a="1"/>
  <c r="AN169" i="15" a="1"/>
  <c r="CF187" i="15" a="1"/>
  <c r="C181" i="15" a="1"/>
  <c r="N214" i="15" a="1"/>
  <c r="T185" i="15" a="1"/>
  <c r="O202" i="15" a="1"/>
  <c r="AU166" i="15" a="1"/>
  <c r="CD217" i="15" a="1"/>
  <c r="AH177" i="15" a="1"/>
  <c r="AD172" i="15" a="1"/>
  <c r="H185" i="15" a="1"/>
  <c r="CG217" i="15" a="1"/>
  <c r="P224" i="15" a="1"/>
  <c r="AO210" i="15" a="1"/>
  <c r="AG220" i="15" a="1"/>
  <c r="P206" i="15" a="1"/>
  <c r="C175" i="15" a="1"/>
  <c r="AO196" i="15" a="1"/>
  <c r="BL168" i="15" a="1"/>
  <c r="AZ200" i="15" a="1"/>
  <c r="BL189" i="15" a="1"/>
  <c r="O199" i="15" a="1"/>
  <c r="BA212" i="15" a="1"/>
  <c r="BO171" i="15" a="1"/>
  <c r="BD181" i="15" a="1"/>
  <c r="CH224" i="15" a="1"/>
  <c r="BR176" i="15" a="1"/>
  <c r="X221" i="15" a="1"/>
  <c r="BK195" i="15" a="1"/>
  <c r="W192" i="15" a="1"/>
  <c r="W213" i="15" a="1"/>
  <c r="BI200" i="15" a="1"/>
  <c r="Y186" i="15" a="1"/>
  <c r="BC180" i="15" a="1"/>
  <c r="AM197" i="15" a="1"/>
  <c r="J223" i="15" a="1"/>
  <c r="BD171" i="15" a="1"/>
  <c r="BG167" i="15" a="1"/>
  <c r="G171" i="15" a="1"/>
  <c r="BJ171" i="15" a="1"/>
  <c r="CG200" i="15" a="1"/>
  <c r="L192" i="15" a="1"/>
  <c r="AU184" i="15" a="1"/>
  <c r="AU179" i="15" a="1"/>
  <c r="AT187" i="15" a="1"/>
  <c r="BT201" i="15" a="1"/>
  <c r="J218" i="15" a="1"/>
  <c r="BL210" i="15" a="1"/>
  <c r="AP177" i="15" a="1"/>
  <c r="Y206" i="15" a="1"/>
  <c r="AI209" i="15" a="1"/>
  <c r="X204" i="15" a="1"/>
  <c r="B93" i="8"/>
  <c r="AK194" i="15" a="1"/>
  <c r="CH211" i="15" a="1"/>
  <c r="BH204" i="15" a="1"/>
  <c r="X202" i="15" a="1"/>
  <c r="CE212" i="15" a="1"/>
  <c r="BT200" i="15" a="1"/>
  <c r="CG188" i="15" a="1"/>
  <c r="AJ205" i="15" a="1"/>
  <c r="BU219" i="15" a="1"/>
  <c r="AT208" i="15" a="1"/>
  <c r="O225" i="15" a="1"/>
  <c r="BK219" i="15" a="1"/>
  <c r="AS221" i="15" a="1"/>
  <c r="AU220" i="15" a="1"/>
  <c r="BS219" i="15" a="1"/>
  <c r="AD178" i="15" a="1"/>
  <c r="AP187" i="15" a="1"/>
  <c r="BF168" i="15" a="1"/>
  <c r="CD186" i="15" a="1"/>
  <c r="C48" i="15" a="1"/>
  <c r="AR166" i="15" a="1"/>
  <c r="W188" i="15" a="1"/>
  <c r="M206" i="15" a="1"/>
  <c r="AW219" i="15" a="1"/>
  <c r="CF177" i="15" a="1"/>
  <c r="AB211" i="15" a="1"/>
  <c r="BQ206" i="15" a="1"/>
  <c r="CC199" i="15" a="1"/>
  <c r="V205" i="15" a="1"/>
  <c r="E196" i="15" a="1"/>
  <c r="BR190" i="15" a="1"/>
  <c r="M186" i="15" a="1"/>
  <c r="BI178" i="15" a="1"/>
  <c r="AM167" i="15" a="1"/>
  <c r="AF175" i="15" a="1"/>
  <c r="BQ179" i="15" a="1"/>
  <c r="BP210" i="15" a="1"/>
  <c r="CG173" i="15" a="1"/>
  <c r="BI170" i="15" a="1"/>
  <c r="BH192" i="15" a="1"/>
  <c r="BQ197" i="15" a="1"/>
  <c r="AH198" i="15" a="1"/>
  <c r="BC225" i="15" a="1"/>
  <c r="BH225" i="15" a="1"/>
  <c r="AI182" i="15" a="1"/>
  <c r="Y202" i="15" a="1"/>
  <c r="G182" i="15" a="1"/>
  <c r="P205" i="15" a="1"/>
  <c r="BN177" i="15" a="1"/>
  <c r="CG223" i="15" a="1"/>
  <c r="B75" i="8"/>
  <c r="BU182" i="15" a="1"/>
  <c r="BQ213" i="15" a="1"/>
  <c r="AN170" i="15" a="1"/>
  <c r="CE171" i="15" a="1"/>
  <c r="CH188" i="15" a="1"/>
  <c r="AV165" i="15" a="1"/>
  <c r="CC218" i="15" a="1"/>
  <c r="BI202" i="15" a="1"/>
  <c r="AT218" i="15" a="1"/>
  <c r="AS208" i="15" a="1"/>
  <c r="J219" i="15" a="1"/>
  <c r="AK182" i="15" a="1"/>
  <c r="L182" i="15" a="1"/>
  <c r="AS206" i="15" a="1"/>
  <c r="BV189" i="15" a="1"/>
  <c r="AM213" i="15" a="1"/>
  <c r="AZ170" i="15" a="1"/>
  <c r="BA223" i="15" a="1"/>
  <c r="BQ185" i="15" a="1"/>
  <c r="CG212" i="15" a="1"/>
  <c r="AY183" i="15" a="1"/>
  <c r="S225" i="15" a="1"/>
  <c r="R189" i="15" a="1"/>
  <c r="X184" i="15" a="1"/>
  <c r="O216" i="15" a="1"/>
  <c r="AE207" i="15" a="1"/>
  <c r="M168" i="15" a="1"/>
  <c r="E189" i="15" a="1"/>
  <c r="H175" i="15" a="1"/>
  <c r="AH183" i="15" a="1"/>
  <c r="AR183" i="15" a="1"/>
  <c r="BI165" i="15" a="1"/>
  <c r="BH168" i="15" a="1"/>
  <c r="B66" i="8"/>
  <c r="C198" i="15" a="1"/>
  <c r="BH218" i="15" a="1"/>
  <c r="AS185" i="15" a="1"/>
  <c r="BO202" i="15" a="1"/>
  <c r="N191" i="15" a="1"/>
  <c r="G211" i="15" a="1"/>
  <c r="AY223" i="15" a="1"/>
  <c r="AQ176" i="15" a="1"/>
  <c r="N171" i="15" a="1"/>
  <c r="BP169" i="15" a="1"/>
  <c r="AF204" i="15" a="1"/>
  <c r="BU198" i="15" a="1"/>
  <c r="CH194" i="15" a="1"/>
  <c r="BB200" i="15" a="1"/>
  <c r="I179" i="15" a="1"/>
  <c r="BU175" i="15" a="1"/>
  <c r="L187" i="15" a="1"/>
  <c r="BO211" i="15" a="1"/>
  <c r="AD177" i="15" a="1"/>
  <c r="I173" i="15" a="1"/>
  <c r="BS215" i="15" a="1"/>
  <c r="AY194" i="15" a="1"/>
  <c r="BU223" i="15" a="1"/>
  <c r="R176" i="15" a="1"/>
  <c r="E197" i="15" a="1"/>
  <c r="B73" i="8"/>
  <c r="AB171" i="15" a="1"/>
  <c r="BH224" i="15" a="1"/>
  <c r="AI176" i="15" a="1"/>
  <c r="Z210" i="15" a="1"/>
  <c r="M179" i="15" a="1"/>
  <c r="BM168" i="15" a="1"/>
  <c r="I206" i="15" a="1"/>
  <c r="CH199" i="15" a="1"/>
  <c r="E166" i="15" a="1"/>
  <c r="F205" i="15" a="1"/>
  <c r="K199" i="15" a="1"/>
  <c r="CC185" i="15" a="1"/>
  <c r="AT214" i="15" a="1"/>
  <c r="P198" i="15" a="1"/>
  <c r="BA221" i="15" a="1"/>
  <c r="AS214" i="15" a="1"/>
  <c r="J199" i="15" a="1"/>
  <c r="O168" i="15" a="1"/>
  <c r="U172" i="15" a="1"/>
  <c r="BK225" i="15" a="1"/>
  <c r="W221" i="15" a="1"/>
  <c r="AO201" i="15" a="1"/>
  <c r="BB193" i="15" a="1"/>
  <c r="S178" i="15" a="1"/>
  <c r="B134" i="8"/>
  <c r="AK185" i="15" a="1"/>
  <c r="BP223" i="15" a="1"/>
  <c r="AW166" i="15" a="1"/>
  <c r="AS165" i="15" a="1"/>
  <c r="C205" i="15" a="1"/>
  <c r="BV194" i="15" a="1"/>
  <c r="AV212" i="15" a="1"/>
  <c r="AU170" i="15" a="1"/>
  <c r="AM182" i="15" a="1"/>
  <c r="CC176" i="15" a="1"/>
  <c r="CG168" i="15" a="1"/>
  <c r="I191" i="15" a="1"/>
  <c r="H202" i="15" a="1"/>
  <c r="CK165" i="15" a="1"/>
  <c r="O218" i="15" a="1"/>
  <c r="AH209" i="15" a="1"/>
  <c r="BO176" i="15" a="1"/>
  <c r="CJ200" i="15" a="1"/>
  <c r="CG205" i="15" a="1"/>
  <c r="N217" i="15" a="1"/>
  <c r="AC182" i="15" a="1"/>
  <c r="BM181" i="15" a="1"/>
  <c r="CG165" i="15" a="1"/>
  <c r="L208" i="15" a="1"/>
  <c r="CI206" i="15" a="1"/>
  <c r="O194" i="15" a="1"/>
  <c r="F187" i="15" a="1"/>
  <c r="CL216" i="15" a="1"/>
  <c r="CF224" i="15" a="1"/>
  <c r="CK169" i="15" a="1"/>
  <c r="BS189" i="15" a="1"/>
  <c r="CJ179" i="15" a="1"/>
  <c r="CD218" i="15" a="1"/>
  <c r="M176" i="15" a="1"/>
  <c r="T203" i="15" a="1"/>
  <c r="CF216" i="15" a="1"/>
  <c r="CI173" i="15" a="1"/>
  <c r="BE188" i="15" a="1"/>
  <c r="BO167" i="15" a="1"/>
  <c r="AA193" i="15" a="1"/>
  <c r="AS199" i="15" a="1"/>
  <c r="BD180" i="15" a="1"/>
  <c r="D53" i="15" a="1"/>
  <c r="AP214" i="15" a="1"/>
  <c r="BV183" i="15" a="1"/>
  <c r="AN192" i="15" a="1"/>
  <c r="CI197" i="15" a="1"/>
  <c r="BT170" i="15" a="1"/>
  <c r="CI224" i="15" a="1"/>
  <c r="BC223" i="15" a="1"/>
  <c r="AG175" i="15" a="1"/>
  <c r="Y171" i="15" a="1"/>
  <c r="CJ184" i="15" a="1"/>
  <c r="BL176" i="15" a="1"/>
  <c r="E193" i="15" a="1"/>
  <c r="CI191" i="15" a="1"/>
  <c r="CL190" i="15" a="1"/>
  <c r="BM176" i="15" a="1"/>
  <c r="CL217" i="15" a="1"/>
  <c r="CM223" i="15" a="1"/>
  <c r="CM176" i="15" a="1"/>
  <c r="CM174" i="15" a="1"/>
  <c r="CM169" i="15" a="1"/>
  <c r="W178" i="15" a="1"/>
  <c r="M192" i="15" a="1"/>
  <c r="N225" i="15" a="1"/>
  <c r="C53" i="15" a="1"/>
  <c r="CM204" i="15" a="1"/>
  <c r="CM175" i="15" a="1"/>
  <c r="AD168" i="15" a="1"/>
  <c r="CJ174" i="15" a="1"/>
  <c r="CK208" i="15" a="1"/>
  <c r="CM222" i="15" a="1"/>
  <c r="BT178" i="15" a="1"/>
  <c r="CC222" i="15" a="1"/>
  <c r="G197" i="15" a="1"/>
  <c r="AB177" i="15" a="1"/>
  <c r="CH216" i="15" a="1"/>
  <c r="BB165" i="15" a="1"/>
  <c r="I202" i="15" a="1"/>
  <c r="BP175" i="15" a="1"/>
  <c r="BM169" i="15" a="1"/>
  <c r="CC205" i="15" a="1"/>
  <c r="I200" i="15" a="1"/>
  <c r="AA195" i="15" a="1"/>
  <c r="CH165" i="15" a="1"/>
  <c r="BI179" i="15" a="1"/>
  <c r="E204" i="15" a="1"/>
  <c r="BA203" i="15" a="1"/>
  <c r="CC173" i="15" a="1"/>
  <c r="V167" i="15" a="1"/>
  <c r="CF208" i="15" a="1"/>
  <c r="AS170" i="15" a="1"/>
  <c r="CK215" i="15" a="1"/>
  <c r="AV177" i="15" a="1"/>
  <c r="AR188" i="15" a="1"/>
  <c r="CK174" i="15" a="1"/>
  <c r="CJ170" i="15" a="1"/>
  <c r="BI205" i="15" a="1"/>
  <c r="CK182" i="15" a="1"/>
  <c r="AI184" i="15" a="1"/>
  <c r="CG176" i="15" a="1"/>
  <c r="BV200" i="15" a="1"/>
  <c r="CH191" i="15" a="1"/>
  <c r="BA188" i="15" a="1"/>
  <c r="BP170" i="15" a="1"/>
  <c r="BR174" i="15" a="1"/>
  <c r="CH169" i="15" a="1"/>
  <c r="AT215" i="15" a="1"/>
  <c r="K211" i="15" a="1"/>
  <c r="AI211" i="15" a="1"/>
  <c r="AJ175" i="15" a="1"/>
  <c r="CE186" i="15" a="1"/>
  <c r="S195" i="15" a="1"/>
  <c r="W183" i="15" a="1"/>
  <c r="CK205" i="15" a="1"/>
  <c r="CL166" i="15" a="1"/>
  <c r="AG211" i="15" a="1"/>
  <c r="B11" i="8"/>
  <c r="AY186" i="15" a="1"/>
  <c r="J180" i="15" a="1"/>
  <c r="AA185" i="15" a="1"/>
  <c r="BJ185" i="15" a="1"/>
  <c r="C203" i="15" a="1"/>
  <c r="AN211" i="15" a="1"/>
  <c r="CK223" i="15" a="1"/>
  <c r="W187" i="15" a="1"/>
  <c r="BM184" i="15" a="1"/>
  <c r="CK199" i="15" a="1"/>
  <c r="AH167" i="15" a="1"/>
  <c r="CK210" i="15" a="1"/>
  <c r="BA185" i="15" a="1"/>
  <c r="BK172" i="15" a="1"/>
  <c r="N174" i="15" a="1"/>
  <c r="AX203" i="15" a="1"/>
  <c r="CJ190" i="15" a="1"/>
  <c r="CJ211" i="15" a="1"/>
  <c r="S174" i="15" a="1"/>
  <c r="AE198" i="15" a="1"/>
  <c r="O174" i="15" a="1"/>
  <c r="BD167" i="15" a="1"/>
  <c r="BJ183" i="15" a="1"/>
  <c r="AY174" i="15" a="1"/>
  <c r="AN173" i="15" a="1"/>
  <c r="CL213" i="15" a="1"/>
  <c r="J185" i="15" a="1"/>
  <c r="CL200" i="15" a="1"/>
  <c r="CM206" i="15" a="1"/>
  <c r="CM179" i="15" a="1"/>
  <c r="CM192" i="15" a="1"/>
  <c r="CM196" i="15" a="1"/>
  <c r="AK173" i="15" a="1"/>
  <c r="CJ192" i="15" a="1"/>
  <c r="M178" i="15" a="1"/>
  <c r="CL170" i="15" a="1"/>
  <c r="CM177" i="15" a="1"/>
  <c r="CM219" i="15" a="1"/>
  <c r="AZ179" i="15" a="1"/>
  <c r="U179" i="15" a="1"/>
  <c r="CJ198" i="15" a="1"/>
  <c r="CM186" i="15" a="1"/>
  <c r="AH224" i="15" a="1"/>
  <c r="AN185" i="15" a="1"/>
  <c r="Q185" i="15" a="1"/>
  <c r="AZ197" i="15" a="1"/>
  <c r="AA198" i="15" a="1"/>
  <c r="S198" i="15" a="1"/>
  <c r="AR194" i="15" a="1"/>
  <c r="BS188" i="15" a="1"/>
  <c r="C186" i="15" a="1"/>
  <c r="AM216" i="15" a="1"/>
  <c r="BV223" i="15" a="1"/>
  <c r="AA169" i="15" a="1"/>
  <c r="R174" i="15" a="1"/>
  <c r="I221" i="15" a="1"/>
  <c r="CF206" i="15" a="1"/>
  <c r="AC224" i="15" a="1"/>
  <c r="BF179" i="15" a="1"/>
  <c r="V224" i="15" a="1"/>
  <c r="AJ210" i="15" a="1"/>
  <c r="AZ184" i="15" a="1"/>
  <c r="CK225" i="15" a="1"/>
  <c r="F180" i="15" a="1"/>
  <c r="AP222" i="15" a="1"/>
  <c r="AQ170" i="15" a="1"/>
  <c r="Q172" i="15" a="1"/>
  <c r="AN213" i="15" a="1"/>
  <c r="C222" i="15" a="1"/>
  <c r="AS196" i="15" a="1"/>
  <c r="BD221" i="15" a="1"/>
  <c r="AF194" i="15" a="1"/>
  <c r="AL168" i="15" a="1"/>
  <c r="BV167" i="15" a="1"/>
  <c r="L202" i="15" a="1"/>
  <c r="CK183" i="15" a="1"/>
  <c r="C223" i="15" a="1"/>
  <c r="M172" i="15" a="1"/>
  <c r="CK202" i="15" a="1"/>
  <c r="BP177" i="15" a="1"/>
  <c r="BL193" i="15" a="1"/>
  <c r="D52" i="15" a="1"/>
  <c r="BU203" i="15" a="1"/>
  <c r="BK197" i="15" a="1"/>
  <c r="CJ194" i="15" a="1"/>
  <c r="CL201" i="15" a="1"/>
  <c r="Y196" i="15" a="1"/>
  <c r="CL193" i="15" a="1"/>
  <c r="M187" i="15" a="1"/>
  <c r="AX221" i="15" a="1"/>
  <c r="BK215" i="15" a="1"/>
  <c r="CK207" i="15" a="1"/>
  <c r="BM216" i="15" a="1"/>
  <c r="AJ190" i="15" a="1"/>
  <c r="CJ196" i="15" a="1"/>
  <c r="X207" i="15" a="1"/>
  <c r="E172" i="15" a="1"/>
  <c r="CG171" i="15" a="1"/>
  <c r="BV192" i="15" a="1"/>
  <c r="AL170" i="15" a="1"/>
  <c r="AU221" i="15" a="1"/>
  <c r="CJ217" i="15" a="1"/>
  <c r="CD190" i="15" a="1"/>
  <c r="AL190" i="15" a="1"/>
  <c r="X166" i="15" a="1"/>
  <c r="CD212" i="15" a="1"/>
  <c r="B55" i="8"/>
  <c r="CM218" i="15" a="1"/>
  <c r="BH223" i="15" a="1"/>
  <c r="AP182" i="15" a="1"/>
  <c r="CM165" i="15" a="1"/>
  <c r="AP179" i="15" a="1"/>
  <c r="BL220" i="15" a="1"/>
  <c r="Q190" i="15" a="1"/>
  <c r="BH206" i="15" a="1"/>
  <c r="B105" i="8"/>
  <c r="AJ181" i="15" a="1"/>
  <c r="BC199" i="15" a="1"/>
  <c r="CD224" i="15" a="1"/>
  <c r="BD198" i="15" a="1"/>
  <c r="AX201" i="15" a="1"/>
  <c r="BP221" i="15" a="1"/>
  <c r="BA190" i="15" a="1"/>
  <c r="BS165" i="15" a="1"/>
  <c r="BI196" i="15" a="1"/>
  <c r="Q169" i="15" a="1"/>
  <c r="AD179" i="15" a="1"/>
  <c r="BB211" i="15" a="1"/>
  <c r="AQ207" i="15" a="1"/>
  <c r="AM179" i="15" a="1"/>
  <c r="AA177" i="15" a="1"/>
  <c r="Q166" i="15" a="1"/>
  <c r="R168" i="15" a="1"/>
  <c r="X189" i="15" a="1"/>
  <c r="S171" i="15" a="1"/>
  <c r="BF197" i="15" a="1"/>
  <c r="K178" i="15" a="1"/>
  <c r="CF169" i="15" a="1"/>
  <c r="R196" i="15" a="1"/>
  <c r="CJ183" i="15" a="1"/>
  <c r="CL191" i="15" a="1"/>
  <c r="G172" i="15" a="1"/>
  <c r="S223" i="15" a="1"/>
  <c r="BL167" i="15" a="1"/>
  <c r="CD187" i="15" a="1"/>
  <c r="CH213" i="15" a="1"/>
  <c r="BQ194" i="15" a="1"/>
  <c r="CJ221" i="15" a="1"/>
  <c r="CI165" i="15" a="1"/>
  <c r="B53" i="8"/>
  <c r="AV199" i="15" a="1"/>
  <c r="CJ208" i="15" a="1"/>
  <c r="AB166" i="15" a="1"/>
  <c r="BJ181" i="15" a="1"/>
  <c r="CL188" i="15" a="1"/>
  <c r="C196" i="15" a="1"/>
  <c r="CL186" i="15" a="1"/>
  <c r="AO166" i="15" a="1"/>
  <c r="AI214" i="15" a="1"/>
  <c r="AY220" i="15" a="1"/>
  <c r="AL211" i="15" a="1"/>
  <c r="CJ175" i="15" a="1"/>
  <c r="S190" i="15" a="1"/>
  <c r="R182" i="15" a="1"/>
  <c r="AK183" i="15" a="1"/>
  <c r="BL185" i="15" a="1"/>
  <c r="AU190" i="15" a="1"/>
  <c r="BO185" i="15" a="1"/>
  <c r="CE218" i="15" a="1"/>
  <c r="AK179" i="15" a="1"/>
  <c r="S215" i="15" a="1"/>
  <c r="AU175" i="15" a="1"/>
  <c r="AR172" i="15" a="1"/>
  <c r="CN214" i="15" a="1"/>
  <c r="CN175" i="15" a="1"/>
  <c r="CN168" i="15" a="1"/>
  <c r="CN221" i="15" a="1"/>
  <c r="CN204" i="15" a="1"/>
  <c r="CN188" i="15" a="1"/>
  <c r="CN172" i="15" a="1"/>
  <c r="CN203" i="15" a="1"/>
  <c r="CM185" i="15" l="1"/>
  <c r="CM170" i="15"/>
  <c r="CM187" i="15"/>
  <c r="CL176" i="15"/>
  <c r="BG196" i="15"/>
  <c r="CK194" i="15"/>
  <c r="CI209" i="15"/>
  <c r="AR172" i="15"/>
  <c r="BB220" i="15"/>
  <c r="AM200" i="15"/>
  <c r="AH199" i="15"/>
  <c r="D51" i="15"/>
  <c r="D114" i="15" s="1"/>
  <c r="AU195" i="15"/>
  <c r="BV214" i="15"/>
  <c r="BK178" i="15"/>
  <c r="AU175" i="15"/>
  <c r="R217" i="15"/>
  <c r="BM201" i="15"/>
  <c r="CG209" i="15"/>
  <c r="CK214" i="15"/>
  <c r="I170" i="15"/>
  <c r="R171" i="15"/>
  <c r="BS201" i="15"/>
  <c r="S215" i="15"/>
  <c r="BL170" i="15"/>
  <c r="J183" i="15"/>
  <c r="AA179" i="15"/>
  <c r="CD208" i="15"/>
  <c r="AC189" i="15"/>
  <c r="CI181" i="15"/>
  <c r="T208" i="15"/>
  <c r="AK179" i="15"/>
  <c r="AY216" i="15"/>
  <c r="CF184" i="15"/>
  <c r="BA170" i="15"/>
  <c r="CL205" i="15"/>
  <c r="CL225" i="15"/>
  <c r="BD217" i="15"/>
  <c r="AW210" i="15"/>
  <c r="CE218" i="15"/>
  <c r="BN202" i="15"/>
  <c r="J197" i="15"/>
  <c r="AX172" i="15"/>
  <c r="BO185" i="15"/>
  <c r="V200" i="15"/>
  <c r="C51" i="15"/>
  <c r="AR204" i="15"/>
  <c r="AU190" i="15"/>
  <c r="V178" i="15"/>
  <c r="Z206" i="15"/>
  <c r="AT177" i="15"/>
  <c r="BL185" i="15"/>
  <c r="W223" i="15"/>
  <c r="BG197" i="15"/>
  <c r="CI176" i="15"/>
  <c r="AK183" i="15"/>
  <c r="Y204" i="15"/>
  <c r="CK186" i="15"/>
  <c r="AE168" i="15"/>
  <c r="R182" i="15"/>
  <c r="W225" i="15"/>
  <c r="BO213" i="15"/>
  <c r="CH168" i="15"/>
  <c r="S190" i="15"/>
  <c r="W208" i="15"/>
  <c r="BG176" i="15"/>
  <c r="CJ199" i="15"/>
  <c r="CJ175" i="15"/>
  <c r="AZ181" i="15"/>
  <c r="C52" i="15"/>
  <c r="CE221" i="15"/>
  <c r="AL211" i="15"/>
  <c r="BR218" i="15"/>
  <c r="N186" i="15"/>
  <c r="AC208" i="15"/>
  <c r="AY220" i="15"/>
  <c r="CF223" i="15"/>
  <c r="Q168" i="15"/>
  <c r="X178" i="15"/>
  <c r="AI214" i="15"/>
  <c r="BU177" i="15"/>
  <c r="AI208" i="15"/>
  <c r="AX184" i="15"/>
  <c r="AO166" i="15"/>
  <c r="AY192" i="15"/>
  <c r="U185" i="15"/>
  <c r="CL187" i="15"/>
  <c r="CL186" i="15"/>
  <c r="CK204" i="15"/>
  <c r="AE179" i="15"/>
  <c r="BC169" i="15"/>
  <c r="C196" i="15"/>
  <c r="I187" i="15"/>
  <c r="CL207" i="15"/>
  <c r="CL175" i="15"/>
  <c r="CL188" i="15"/>
  <c r="CK170" i="15"/>
  <c r="CK218" i="15"/>
  <c r="C212" i="15"/>
  <c r="BJ181" i="15"/>
  <c r="Y201" i="15"/>
  <c r="P184" i="15"/>
  <c r="AR195" i="15"/>
  <c r="AB166" i="15"/>
  <c r="F38" i="15"/>
  <c r="AW225" i="15"/>
  <c r="AE225" i="15"/>
  <c r="CJ208" i="15"/>
  <c r="AP171" i="15"/>
  <c r="CK172" i="15"/>
  <c r="BI189" i="15"/>
  <c r="AV199" i="15"/>
  <c r="AQ218" i="15"/>
  <c r="AF202" i="15"/>
  <c r="BE213" i="15"/>
  <c r="G167" i="15"/>
  <c r="AR213" i="15"/>
  <c r="AO169" i="15"/>
  <c r="CI165" i="15"/>
  <c r="K183" i="15"/>
  <c r="CK211" i="15"/>
  <c r="CI172" i="15"/>
  <c r="CJ221" i="15"/>
  <c r="BK196" i="15"/>
  <c r="BI197" i="15"/>
  <c r="U196" i="15"/>
  <c r="BQ194" i="15"/>
  <c r="AN208" i="15"/>
  <c r="T224" i="15"/>
  <c r="BU187" i="15"/>
  <c r="CH213" i="15"/>
  <c r="AK169" i="15"/>
  <c r="AJ179" i="15"/>
  <c r="CK193" i="15"/>
  <c r="CD187" i="15"/>
  <c r="BE186" i="15"/>
  <c r="CI175" i="15"/>
  <c r="AI225" i="15"/>
  <c r="BL167" i="15"/>
  <c r="CJ206" i="15"/>
  <c r="AC177" i="15"/>
  <c r="AK196" i="15"/>
  <c r="S223" i="15"/>
  <c r="CJ191" i="15"/>
  <c r="CG170" i="15"/>
  <c r="CG185" i="15"/>
  <c r="G172" i="15"/>
  <c r="BN201" i="15"/>
  <c r="Q201" i="15"/>
  <c r="CL180" i="15"/>
  <c r="CL191" i="15"/>
  <c r="CK222" i="15"/>
  <c r="CI170" i="15"/>
  <c r="R175" i="15"/>
  <c r="CJ183" i="15"/>
  <c r="AG191" i="15"/>
  <c r="Y182" i="15"/>
  <c r="BQ167" i="15"/>
  <c r="R196" i="15"/>
  <c r="CK201" i="15"/>
  <c r="AK171" i="15"/>
  <c r="CJ171" i="15"/>
  <c r="CF169" i="15"/>
  <c r="L185" i="15"/>
  <c r="W182" i="15"/>
  <c r="AC176" i="15"/>
  <c r="K178" i="15"/>
  <c r="AO182" i="15"/>
  <c r="CE213" i="15"/>
  <c r="AQ197" i="15"/>
  <c r="BF197" i="15"/>
  <c r="BQ169" i="15"/>
  <c r="BD203" i="15"/>
  <c r="BD185" i="15"/>
  <c r="S171" i="15"/>
  <c r="BF184" i="15"/>
  <c r="AD180" i="15"/>
  <c r="K170" i="15"/>
  <c r="X189" i="15"/>
  <c r="AR218" i="15"/>
  <c r="AP207" i="15"/>
  <c r="T201" i="15"/>
  <c r="R168" i="15"/>
  <c r="BA180" i="15"/>
  <c r="CK168" i="15"/>
  <c r="H204" i="15"/>
  <c r="Q166" i="15"/>
  <c r="AA167" i="15"/>
  <c r="BM195" i="15"/>
  <c r="CJ218" i="15"/>
  <c r="AA177" i="15"/>
  <c r="AV205" i="15"/>
  <c r="Y193" i="15"/>
  <c r="J171" i="15"/>
  <c r="AM179" i="15"/>
  <c r="BH176" i="15"/>
  <c r="BO210" i="15"/>
  <c r="T184" i="15"/>
  <c r="AQ207" i="15"/>
  <c r="BU173" i="15"/>
  <c r="AH220" i="15"/>
  <c r="BB211" i="15"/>
  <c r="BT206" i="15"/>
  <c r="AX185" i="15"/>
  <c r="BS175" i="15"/>
  <c r="AD179" i="15"/>
  <c r="AJ178" i="15"/>
  <c r="AU206" i="15"/>
  <c r="AZ175" i="15"/>
  <c r="Q169" i="15"/>
  <c r="BS216" i="15"/>
  <c r="BP212" i="15"/>
  <c r="E225" i="15"/>
  <c r="BI196" i="15"/>
  <c r="CD185" i="15"/>
  <c r="C49" i="15"/>
  <c r="AC178" i="15"/>
  <c r="BS165" i="15"/>
  <c r="BI207" i="15"/>
  <c r="R224" i="15"/>
  <c r="K223" i="15"/>
  <c r="BA190" i="15"/>
  <c r="BG183" i="15"/>
  <c r="P215" i="15"/>
  <c r="AI197" i="15"/>
  <c r="BP221" i="15"/>
  <c r="X200" i="15"/>
  <c r="AR185" i="15"/>
  <c r="BM224" i="15"/>
  <c r="AX201" i="15"/>
  <c r="CH218" i="15"/>
  <c r="AE174" i="15"/>
  <c r="BO182" i="15"/>
  <c r="BD198" i="15"/>
  <c r="BL182" i="15"/>
  <c r="S212" i="15"/>
  <c r="AU191" i="15"/>
  <c r="CD224" i="15"/>
  <c r="AJ225" i="15"/>
  <c r="BN166" i="15"/>
  <c r="Y197" i="15"/>
  <c r="BC199" i="15"/>
  <c r="U199" i="15"/>
  <c r="AD185" i="15"/>
  <c r="AI189" i="15"/>
  <c r="AJ181" i="15"/>
  <c r="BJ192" i="15"/>
  <c r="H218" i="15"/>
  <c r="I216" i="15"/>
  <c r="R177" i="15"/>
  <c r="BK174" i="15"/>
  <c r="BH206" i="15"/>
  <c r="AV209" i="15"/>
  <c r="M223" i="15"/>
  <c r="AY203" i="15"/>
  <c r="Q190" i="15"/>
  <c r="BQ224" i="15"/>
  <c r="BC204" i="15"/>
  <c r="CC216" i="15"/>
  <c r="BL220" i="15"/>
  <c r="Z172" i="15"/>
  <c r="N210" i="15"/>
  <c r="AG206" i="15"/>
  <c r="AP179" i="15"/>
  <c r="CM193" i="15"/>
  <c r="CM188" i="15"/>
  <c r="CM211" i="15"/>
  <c r="CM165" i="15"/>
  <c r="CL203" i="15"/>
  <c r="Z195" i="15"/>
  <c r="CL167" i="15"/>
  <c r="AP182" i="15"/>
  <c r="CJ209" i="15"/>
  <c r="D39" i="15"/>
  <c r="CJ216" i="15"/>
  <c r="BH223" i="15"/>
  <c r="S200" i="15"/>
  <c r="BT193" i="15"/>
  <c r="CM171" i="15"/>
  <c r="CM218" i="15"/>
  <c r="CM202" i="15"/>
  <c r="CL185" i="15"/>
  <c r="CL189" i="15"/>
  <c r="P208" i="15"/>
  <c r="P212" i="15"/>
  <c r="X185" i="15"/>
  <c r="CD212" i="15"/>
  <c r="CJ167" i="15"/>
  <c r="AW187" i="15"/>
  <c r="AO197" i="15"/>
  <c r="X166" i="15"/>
  <c r="BG168" i="15"/>
  <c r="CK185" i="15"/>
  <c r="BC194" i="15"/>
  <c r="AL190" i="15"/>
  <c r="BA172" i="15"/>
  <c r="AU194" i="15"/>
  <c r="CF193" i="15"/>
  <c r="CD190" i="15"/>
  <c r="BQ170" i="15"/>
  <c r="AD183" i="15"/>
  <c r="AR189" i="15"/>
  <c r="CJ217" i="15"/>
  <c r="K220" i="15"/>
  <c r="CE203" i="15"/>
  <c r="H219" i="15"/>
  <c r="AU221" i="15"/>
  <c r="G184" i="15"/>
  <c r="CL218" i="15"/>
  <c r="CL182" i="15"/>
  <c r="AL170" i="15"/>
  <c r="AE187" i="15"/>
  <c r="BT172" i="15"/>
  <c r="G224" i="15"/>
  <c r="BV192" i="15"/>
  <c r="AX167" i="15"/>
  <c r="CH214" i="15"/>
  <c r="CK195" i="15"/>
  <c r="CG171" i="15"/>
  <c r="CJ165" i="15"/>
  <c r="BG175" i="15"/>
  <c r="AI204" i="15"/>
  <c r="E172" i="15"/>
  <c r="V225" i="15"/>
  <c r="CG207" i="15"/>
  <c r="AR208" i="15"/>
  <c r="X207" i="15"/>
  <c r="AH169" i="15"/>
  <c r="BN211" i="15"/>
  <c r="BN175" i="15"/>
  <c r="CJ196" i="15"/>
  <c r="AV222" i="15"/>
  <c r="CF180" i="15"/>
  <c r="H223" i="15"/>
  <c r="AJ190" i="15"/>
  <c r="AF209" i="15"/>
  <c r="AZ202" i="15"/>
  <c r="N203" i="15"/>
  <c r="BM216" i="15"/>
  <c r="AP166" i="15"/>
  <c r="R198" i="15"/>
  <c r="BR222" i="15"/>
  <c r="CK207" i="15"/>
  <c r="AY185" i="15"/>
  <c r="CJ204" i="15"/>
  <c r="AI187" i="15"/>
  <c r="BK215" i="15"/>
  <c r="BT179" i="15"/>
  <c r="Z183" i="15"/>
  <c r="G166" i="15"/>
  <c r="AX221" i="15"/>
  <c r="AN177" i="15"/>
  <c r="BA169" i="15"/>
  <c r="BA225" i="15"/>
  <c r="M187" i="15"/>
  <c r="AI168" i="15"/>
  <c r="AN198" i="15"/>
  <c r="AF181" i="15"/>
  <c r="CL193" i="15"/>
  <c r="CL172" i="15"/>
  <c r="CL179" i="15"/>
  <c r="BH202" i="15"/>
  <c r="Y196" i="15"/>
  <c r="CG206" i="15"/>
  <c r="AA168" i="15"/>
  <c r="CL222" i="15"/>
  <c r="CL201" i="15"/>
  <c r="CL208" i="15"/>
  <c r="CL210" i="15"/>
  <c r="CK181" i="15"/>
  <c r="CJ194" i="15"/>
  <c r="CI205" i="15"/>
  <c r="CI192" i="15"/>
  <c r="BV175" i="15"/>
  <c r="BK197" i="15"/>
  <c r="AT200" i="15"/>
  <c r="AA218" i="15"/>
  <c r="R208" i="15"/>
  <c r="BU203" i="15"/>
  <c r="BB190" i="15"/>
  <c r="CI211" i="15"/>
  <c r="BE223" i="15"/>
  <c r="D52" i="15"/>
  <c r="D115" i="15" s="1"/>
  <c r="BL181" i="15"/>
  <c r="BA189" i="15"/>
  <c r="AC171" i="15"/>
  <c r="BL193" i="15"/>
  <c r="I195" i="15"/>
  <c r="I177" i="15"/>
  <c r="CC215" i="15"/>
  <c r="BP177" i="15"/>
  <c r="BN182" i="15"/>
  <c r="CJ172" i="15"/>
  <c r="BA181" i="15"/>
  <c r="CK202" i="15"/>
  <c r="AI191" i="15"/>
  <c r="AR169" i="15"/>
  <c r="T178" i="15"/>
  <c r="M172" i="15"/>
  <c r="AW201" i="15"/>
  <c r="AA173" i="15"/>
  <c r="D45" i="15"/>
  <c r="D108" i="15" s="1"/>
  <c r="C223" i="15"/>
  <c r="BI195" i="15"/>
  <c r="AV169" i="15"/>
  <c r="AJ200" i="15"/>
  <c r="CK183" i="15"/>
  <c r="CK175" i="15"/>
  <c r="I180" i="15"/>
  <c r="P177" i="15"/>
  <c r="L202" i="15"/>
  <c r="BE209" i="15"/>
  <c r="AX193" i="15"/>
  <c r="AV221" i="15"/>
  <c r="BV167" i="15"/>
  <c r="CJ213" i="15"/>
  <c r="CF209" i="15"/>
  <c r="AL168" i="15"/>
  <c r="M170" i="15"/>
  <c r="E194" i="15"/>
  <c r="K189" i="15"/>
  <c r="AF194" i="15"/>
  <c r="CL192" i="15"/>
  <c r="CL214" i="15"/>
  <c r="CK191" i="15"/>
  <c r="BD221" i="15"/>
  <c r="AO187" i="15"/>
  <c r="C183" i="15"/>
  <c r="CJ178" i="15"/>
  <c r="AS196" i="15"/>
  <c r="CI202" i="15"/>
  <c r="CI174" i="15"/>
  <c r="CK217" i="15"/>
  <c r="C222" i="15"/>
  <c r="E210" i="15"/>
  <c r="AM214" i="15"/>
  <c r="L197" i="15"/>
  <c r="AN213" i="15"/>
  <c r="CJ210" i="15"/>
  <c r="AX191" i="15"/>
  <c r="BI221" i="15"/>
  <c r="Q172" i="15"/>
  <c r="BS193" i="15"/>
  <c r="F169" i="15"/>
  <c r="CK178" i="15"/>
  <c r="AQ170" i="15"/>
  <c r="CJ166" i="15"/>
  <c r="H214" i="15"/>
  <c r="Z171" i="15"/>
  <c r="AP222" i="15"/>
  <c r="BS176" i="15"/>
  <c r="H180" i="15"/>
  <c r="BA195" i="15"/>
  <c r="F180" i="15"/>
  <c r="G194" i="15"/>
  <c r="S199" i="15"/>
  <c r="BB184" i="15"/>
  <c r="CK225" i="15"/>
  <c r="M181" i="15"/>
  <c r="AK203" i="15"/>
  <c r="U166" i="15"/>
  <c r="AZ184" i="15"/>
  <c r="AE169" i="15"/>
  <c r="CI198" i="15"/>
  <c r="CD168" i="15"/>
  <c r="AJ210" i="15"/>
  <c r="CJ187" i="15"/>
  <c r="CJ219" i="15"/>
  <c r="CG220" i="15"/>
  <c r="V224" i="15"/>
  <c r="L176" i="15"/>
  <c r="BA220" i="15"/>
  <c r="AP194" i="15"/>
  <c r="BF179" i="15"/>
  <c r="AA203" i="15"/>
  <c r="O201" i="15"/>
  <c r="BF173" i="15"/>
  <c r="AC224" i="15"/>
  <c r="AN176" i="15"/>
  <c r="BU178" i="15"/>
  <c r="AY205" i="15"/>
  <c r="CF206" i="15"/>
  <c r="AL187" i="15"/>
  <c r="Q194" i="15"/>
  <c r="CD225" i="15"/>
  <c r="I221" i="15"/>
  <c r="F192" i="15"/>
  <c r="AA174" i="15"/>
  <c r="AL175" i="15"/>
  <c r="R174" i="15"/>
  <c r="C184" i="15"/>
  <c r="W167" i="15"/>
  <c r="AU177" i="15"/>
  <c r="AA169" i="15"/>
  <c r="BO223" i="15"/>
  <c r="T212" i="15"/>
  <c r="BK203" i="15"/>
  <c r="BV223" i="15"/>
  <c r="AA220" i="15"/>
  <c r="AF184" i="15"/>
  <c r="AS220" i="15"/>
  <c r="AM216" i="15"/>
  <c r="BK214" i="15"/>
  <c r="AB170" i="15"/>
  <c r="BB173" i="15"/>
  <c r="C186" i="15"/>
  <c r="BC195" i="15"/>
  <c r="P166" i="15"/>
  <c r="K201" i="15"/>
  <c r="BS188" i="15"/>
  <c r="Y170" i="15"/>
  <c r="AL207" i="15"/>
  <c r="BF206" i="15"/>
  <c r="AR194" i="15"/>
  <c r="CI199" i="15"/>
  <c r="CD191" i="15"/>
  <c r="CD222" i="15"/>
  <c r="S198" i="15"/>
  <c r="AA186" i="15"/>
  <c r="AS198" i="15"/>
  <c r="Y211" i="15"/>
  <c r="AA198" i="15"/>
  <c r="AV186" i="15"/>
  <c r="AW212" i="15"/>
  <c r="BK207" i="15"/>
  <c r="AZ197" i="15"/>
  <c r="CC221" i="15"/>
  <c r="AR215" i="15"/>
  <c r="BA213" i="15"/>
  <c r="Q185" i="15"/>
  <c r="G225" i="15"/>
  <c r="T214" i="15"/>
  <c r="AJ207" i="15"/>
  <c r="AN185" i="15"/>
  <c r="BM214" i="15"/>
  <c r="BH184" i="15"/>
  <c r="CG174" i="15"/>
  <c r="AH224" i="15"/>
  <c r="AG205" i="15"/>
  <c r="CM203" i="15"/>
  <c r="CM186" i="15"/>
  <c r="CM221" i="15"/>
  <c r="CM194" i="15"/>
  <c r="CM180" i="15"/>
  <c r="CJ198" i="15"/>
  <c r="CL220" i="15"/>
  <c r="CL211" i="15"/>
  <c r="AP191" i="15"/>
  <c r="U179" i="15"/>
  <c r="BG203" i="15"/>
  <c r="CK176" i="15"/>
  <c r="AM196" i="15"/>
  <c r="AZ179" i="15"/>
  <c r="AV194" i="15"/>
  <c r="CF221" i="15"/>
  <c r="CM214" i="15"/>
  <c r="CM219" i="15"/>
  <c r="CM209" i="15"/>
  <c r="CM184" i="15"/>
  <c r="CM208" i="15"/>
  <c r="CM177" i="15"/>
  <c r="CL224" i="15"/>
  <c r="BN173" i="15"/>
  <c r="AF212" i="15"/>
  <c r="CL170" i="15"/>
  <c r="CK166" i="15"/>
  <c r="CI171" i="15"/>
  <c r="X177" i="15"/>
  <c r="M178" i="15"/>
  <c r="BH193" i="15"/>
  <c r="CK167" i="15"/>
  <c r="AE173" i="15"/>
  <c r="CJ192" i="15"/>
  <c r="AD184" i="15"/>
  <c r="AK221" i="15"/>
  <c r="CI188" i="15"/>
  <c r="AK173" i="15"/>
  <c r="Y198" i="15"/>
  <c r="M214" i="15"/>
  <c r="CM225" i="15"/>
  <c r="CM196" i="15"/>
  <c r="C54" i="15"/>
  <c r="CM201" i="15"/>
  <c r="CM210" i="15"/>
  <c r="CM192" i="15"/>
  <c r="CM168" i="15"/>
  <c r="CM191" i="15"/>
  <c r="CM173" i="15"/>
  <c r="CM179" i="15"/>
  <c r="CM217" i="15"/>
  <c r="CM195" i="15"/>
  <c r="CM181" i="15"/>
  <c r="CM206" i="15"/>
  <c r="D54" i="15"/>
  <c r="D117" i="15" s="1"/>
  <c r="CM167" i="15"/>
  <c r="CL202" i="15"/>
  <c r="CL200" i="15"/>
  <c r="N195" i="15"/>
  <c r="BE174" i="15"/>
  <c r="BL209" i="15"/>
  <c r="J185" i="15"/>
  <c r="CL168" i="15"/>
  <c r="CL199" i="15"/>
  <c r="CL209" i="15"/>
  <c r="CL213" i="15"/>
  <c r="CK189" i="15"/>
  <c r="AR175" i="15"/>
  <c r="BB210" i="15"/>
  <c r="AN173" i="15"/>
  <c r="AX195" i="15"/>
  <c r="V220" i="15"/>
  <c r="I208" i="15"/>
  <c r="AY174" i="15"/>
  <c r="C167" i="15"/>
  <c r="M190" i="15"/>
  <c r="AY182" i="15"/>
  <c r="BJ183" i="15"/>
  <c r="AU182" i="15"/>
  <c r="CK212" i="15"/>
  <c r="CH166" i="15"/>
  <c r="BD167" i="15"/>
  <c r="V176" i="15"/>
  <c r="Z174" i="15"/>
  <c r="AM193" i="15"/>
  <c r="O174" i="15"/>
  <c r="Y216" i="15"/>
  <c r="AG170" i="15"/>
  <c r="BB169" i="15"/>
  <c r="AE198" i="15"/>
  <c r="V197" i="15"/>
  <c r="CK203" i="15"/>
  <c r="BM190" i="15"/>
  <c r="S174" i="15"/>
  <c r="BH207" i="15"/>
  <c r="P225" i="15"/>
  <c r="BN192" i="15"/>
  <c r="CJ211" i="15"/>
  <c r="BK212" i="15"/>
  <c r="E179" i="15"/>
  <c r="CJ180" i="15"/>
  <c r="CJ190" i="15"/>
  <c r="CH225" i="15"/>
  <c r="CK184" i="15"/>
  <c r="CJ189" i="15"/>
  <c r="AX203" i="15"/>
  <c r="BF223" i="15"/>
  <c r="X186" i="15"/>
  <c r="C168" i="15"/>
  <c r="N174" i="15"/>
  <c r="S208" i="15"/>
  <c r="S213" i="15"/>
  <c r="BB174" i="15"/>
  <c r="BK172" i="15"/>
  <c r="AY222" i="15"/>
  <c r="AH208" i="15"/>
  <c r="CF168" i="15"/>
  <c r="BA185" i="15"/>
  <c r="AH217" i="15"/>
  <c r="AD165" i="15"/>
  <c r="CL197" i="15"/>
  <c r="CK210" i="15"/>
  <c r="CJ212" i="15"/>
  <c r="BF188" i="15"/>
  <c r="BK200" i="15"/>
  <c r="AH167" i="15"/>
  <c r="CJ214" i="15"/>
  <c r="CJ223" i="15"/>
  <c r="CE178" i="15"/>
  <c r="CK199" i="15"/>
  <c r="BR172" i="15"/>
  <c r="AC165" i="15"/>
  <c r="BM184" i="15"/>
  <c r="E184" i="15"/>
  <c r="CC214" i="15"/>
  <c r="Z190" i="15"/>
  <c r="W187" i="15"/>
  <c r="CD206" i="15"/>
  <c r="W168" i="15"/>
  <c r="H169" i="15"/>
  <c r="CK223" i="15"/>
  <c r="AP200" i="15"/>
  <c r="CJ207" i="15"/>
  <c r="V212" i="15"/>
  <c r="AN211" i="15"/>
  <c r="CD178" i="15"/>
  <c r="AN199" i="15"/>
  <c r="BQ188" i="15"/>
  <c r="C203" i="15"/>
  <c r="AX197" i="15"/>
  <c r="BO214" i="15"/>
  <c r="AI181" i="15"/>
  <c r="BJ185" i="15"/>
  <c r="CK209" i="15"/>
  <c r="BU171" i="15"/>
  <c r="M213" i="15"/>
  <c r="AA185" i="15"/>
  <c r="BT185" i="15"/>
  <c r="Q170" i="15"/>
  <c r="CJ205" i="15"/>
  <c r="J180" i="15"/>
  <c r="BB195" i="15"/>
  <c r="AO212" i="15"/>
  <c r="BI173" i="15"/>
  <c r="AY186" i="15"/>
  <c r="AK165" i="15"/>
  <c r="AO191" i="15"/>
  <c r="AU172" i="15"/>
  <c r="CL221" i="15"/>
  <c r="CL196" i="15"/>
  <c r="CK173" i="15"/>
  <c r="AG211" i="15"/>
  <c r="AF174" i="15"/>
  <c r="BF194" i="15"/>
  <c r="AT216" i="15"/>
  <c r="CL166" i="15"/>
  <c r="CL204" i="15"/>
  <c r="CL165" i="15"/>
  <c r="CL194" i="15"/>
  <c r="CK205" i="15"/>
  <c r="V168" i="15"/>
  <c r="CJ168" i="15"/>
  <c r="AJ194" i="15"/>
  <c r="W183" i="15"/>
  <c r="BR184" i="15"/>
  <c r="AH193" i="15"/>
  <c r="V186" i="15"/>
  <c r="S195" i="15"/>
  <c r="BN198" i="15"/>
  <c r="BE193" i="15"/>
  <c r="AJ170" i="15"/>
  <c r="CE186" i="15"/>
  <c r="CI193" i="15"/>
  <c r="C170" i="15"/>
  <c r="CD181" i="15"/>
  <c r="AJ175" i="15"/>
  <c r="BT223" i="15"/>
  <c r="AF191" i="15"/>
  <c r="CE198" i="15"/>
  <c r="AI211" i="15"/>
  <c r="I222" i="15"/>
  <c r="CH205" i="15"/>
  <c r="CH183" i="15"/>
  <c r="K211" i="15"/>
  <c r="CK192" i="15"/>
  <c r="Q176" i="15"/>
  <c r="AL167" i="15"/>
  <c r="AT215" i="15"/>
  <c r="O204" i="15"/>
  <c r="CH178" i="15"/>
  <c r="CH217" i="15"/>
  <c r="CH169" i="15"/>
  <c r="I199" i="15"/>
  <c r="AO199" i="15"/>
  <c r="CJ176" i="15"/>
  <c r="BR174" i="15"/>
  <c r="CK187" i="15"/>
  <c r="L169" i="15"/>
  <c r="X174" i="15"/>
  <c r="BP170" i="15"/>
  <c r="BF166" i="15"/>
  <c r="CE209" i="15"/>
  <c r="AB203" i="15"/>
  <c r="BA188" i="15"/>
  <c r="P196" i="15"/>
  <c r="AS204" i="15"/>
  <c r="BT218" i="15"/>
  <c r="CH191" i="15"/>
  <c r="AU219" i="15"/>
  <c r="AD171" i="15"/>
  <c r="N167" i="15"/>
  <c r="BV200" i="15"/>
  <c r="AA170" i="15"/>
  <c r="CL206" i="15"/>
  <c r="CL223" i="15"/>
  <c r="CG176" i="15"/>
  <c r="CH203" i="15"/>
  <c r="BR202" i="15"/>
  <c r="AF169" i="15"/>
  <c r="AI184" i="15"/>
  <c r="BB216" i="15"/>
  <c r="CF210" i="15"/>
  <c r="BV221" i="15"/>
  <c r="CK182" i="15"/>
  <c r="BR207" i="15"/>
  <c r="CE208" i="15"/>
  <c r="AC221" i="15"/>
  <c r="BI205" i="15"/>
  <c r="BC170" i="15"/>
  <c r="CH170" i="15"/>
  <c r="AR221" i="15"/>
  <c r="CJ170" i="15"/>
  <c r="AF166" i="15"/>
  <c r="CH190" i="15"/>
  <c r="CD195" i="15"/>
  <c r="CK174" i="15"/>
  <c r="BE167" i="15"/>
  <c r="AM218" i="15"/>
  <c r="CI169" i="15"/>
  <c r="AR188" i="15"/>
  <c r="AK174" i="15"/>
  <c r="CJ201" i="15"/>
  <c r="CH184" i="15"/>
  <c r="AV177" i="15"/>
  <c r="AU224" i="15"/>
  <c r="CJ220" i="15"/>
  <c r="AQ175" i="15"/>
  <c r="CK215" i="15"/>
  <c r="CK180" i="15"/>
  <c r="AH176" i="15"/>
  <c r="AC172" i="15"/>
  <c r="AS170" i="15"/>
  <c r="AM176" i="15"/>
  <c r="H182" i="15"/>
  <c r="AG179" i="15"/>
  <c r="CF208" i="15"/>
  <c r="J166" i="15"/>
  <c r="BF186" i="15"/>
  <c r="BT202" i="15"/>
  <c r="V167" i="15"/>
  <c r="BV179" i="15"/>
  <c r="BP195" i="15"/>
  <c r="CC173" i="15"/>
  <c r="T206" i="15"/>
  <c r="CG204" i="15"/>
  <c r="BC172" i="15"/>
  <c r="BA203" i="15"/>
  <c r="BN204" i="15"/>
  <c r="BK176" i="15"/>
  <c r="I172" i="15"/>
  <c r="E204" i="15"/>
  <c r="S192" i="15"/>
  <c r="CE173" i="15"/>
  <c r="W202" i="15"/>
  <c r="BI179" i="15"/>
  <c r="N196" i="15"/>
  <c r="AP173" i="15"/>
  <c r="AN197" i="15"/>
  <c r="CH165" i="15"/>
  <c r="BF211" i="15"/>
  <c r="F220" i="15"/>
  <c r="J214" i="15"/>
  <c r="AA195" i="15"/>
  <c r="AT203" i="15"/>
  <c r="Z194" i="15"/>
  <c r="BL196" i="15"/>
  <c r="I200" i="15"/>
  <c r="Z208" i="15"/>
  <c r="AF165" i="15"/>
  <c r="AK211" i="15"/>
  <c r="CC205" i="15"/>
  <c r="AG192" i="15"/>
  <c r="BB197" i="15"/>
  <c r="AX196" i="15"/>
  <c r="BM169" i="15"/>
  <c r="AP174" i="15"/>
  <c r="AG182" i="15"/>
  <c r="AH182" i="15"/>
  <c r="BP175" i="15"/>
  <c r="AN191" i="15"/>
  <c r="T187" i="15"/>
  <c r="P187" i="15"/>
  <c r="I202" i="15"/>
  <c r="CE170" i="15"/>
  <c r="R186" i="15"/>
  <c r="R167" i="15"/>
  <c r="BB165" i="15"/>
  <c r="AK184" i="15"/>
  <c r="AA200" i="15"/>
  <c r="BK201" i="15"/>
  <c r="CH216" i="15"/>
  <c r="AZ192" i="15"/>
  <c r="AC202" i="15"/>
  <c r="BB214" i="15"/>
  <c r="AB177" i="15"/>
  <c r="BS223" i="15"/>
  <c r="AB213" i="15"/>
  <c r="F178" i="15"/>
  <c r="G197" i="15"/>
  <c r="AG185" i="15"/>
  <c r="P214" i="15"/>
  <c r="M208" i="15"/>
  <c r="CC222" i="15"/>
  <c r="AI201" i="15"/>
  <c r="CC204" i="15"/>
  <c r="AT175" i="15"/>
  <c r="BT178" i="15"/>
  <c r="AS201" i="15"/>
  <c r="BI166" i="15"/>
  <c r="U183" i="15"/>
  <c r="CM222" i="15"/>
  <c r="CM200" i="15"/>
  <c r="CM212" i="15"/>
  <c r="CM215" i="15"/>
  <c r="CK208" i="15"/>
  <c r="AA165" i="15"/>
  <c r="CL212" i="15"/>
  <c r="AC194" i="15"/>
  <c r="CJ174" i="15"/>
  <c r="CJ177" i="15"/>
  <c r="AN182" i="15"/>
  <c r="AQ203" i="15"/>
  <c r="AD168" i="15"/>
  <c r="BH191" i="15"/>
  <c r="BD168" i="15"/>
  <c r="CM190" i="15"/>
  <c r="CM175" i="15"/>
  <c r="CM224" i="15"/>
  <c r="CM182" i="15"/>
  <c r="CM172" i="15"/>
  <c r="CM204" i="15"/>
  <c r="CM205" i="15"/>
  <c r="AN207" i="15"/>
  <c r="AA224" i="15"/>
  <c r="C53" i="15"/>
  <c r="CL181" i="15"/>
  <c r="CK200" i="15"/>
  <c r="Z165" i="15"/>
  <c r="N225" i="15"/>
  <c r="CE188" i="15"/>
  <c r="AI219" i="15"/>
  <c r="AX178" i="15"/>
  <c r="M192" i="15"/>
  <c r="BI218" i="15"/>
  <c r="CJ203" i="15"/>
  <c r="CK190" i="15"/>
  <c r="W178" i="15"/>
  <c r="CJ185" i="15"/>
  <c r="H167" i="15"/>
  <c r="AP176" i="15"/>
  <c r="CM169" i="15"/>
  <c r="CM183" i="15"/>
  <c r="CM198" i="15"/>
  <c r="CM178" i="15"/>
  <c r="CM174" i="15"/>
  <c r="CM220" i="15"/>
  <c r="CM207" i="15"/>
  <c r="CM199" i="15"/>
  <c r="CM176" i="15"/>
  <c r="CM216" i="15"/>
  <c r="CM197" i="15"/>
  <c r="CM213" i="15"/>
  <c r="CM223" i="15"/>
  <c r="CM189" i="15"/>
  <c r="CM166" i="15"/>
  <c r="CL184" i="15"/>
  <c r="CL217" i="15"/>
  <c r="CK221" i="15"/>
  <c r="E198" i="15"/>
  <c r="AZ174" i="15"/>
  <c r="BM176" i="15"/>
  <c r="BC177" i="15"/>
  <c r="CL215" i="15"/>
  <c r="CL173" i="15"/>
  <c r="CL190" i="15"/>
  <c r="CL195" i="15"/>
  <c r="CK171" i="15"/>
  <c r="K179" i="15"/>
  <c r="CI191" i="15"/>
  <c r="CF196" i="15"/>
  <c r="J195" i="15"/>
  <c r="CJ169" i="15"/>
  <c r="E193" i="15"/>
  <c r="BN217" i="15"/>
  <c r="AH225" i="15"/>
  <c r="K174" i="15"/>
  <c r="BL176" i="15"/>
  <c r="AJ203" i="15"/>
  <c r="AR168" i="15"/>
  <c r="BL191" i="15"/>
  <c r="CJ184" i="15"/>
  <c r="CI200" i="15"/>
  <c r="CF190" i="15"/>
  <c r="AX215" i="15"/>
  <c r="Y171" i="15"/>
  <c r="AF192" i="15"/>
  <c r="X167" i="15"/>
  <c r="AG209" i="15"/>
  <c r="AG175" i="15"/>
  <c r="CH198" i="15"/>
  <c r="G213" i="15"/>
  <c r="CK213" i="15"/>
  <c r="BC223" i="15"/>
  <c r="CE196" i="15"/>
  <c r="AS195" i="15"/>
  <c r="BA208" i="15"/>
  <c r="CI224" i="15"/>
  <c r="BD213" i="15"/>
  <c r="BB168" i="15"/>
  <c r="BQ198" i="15"/>
  <c r="BT170" i="15"/>
  <c r="AQ183" i="15"/>
  <c r="CD166" i="15"/>
  <c r="CK179" i="15"/>
  <c r="CI197" i="15"/>
  <c r="CJ193" i="15"/>
  <c r="AV174" i="15"/>
  <c r="CF176" i="15"/>
  <c r="AN192" i="15"/>
  <c r="AQ179" i="15"/>
  <c r="AY171" i="15"/>
  <c r="AD186" i="15"/>
  <c r="BV183" i="15"/>
  <c r="AQ206" i="15"/>
  <c r="CG172" i="15"/>
  <c r="AJ222" i="15"/>
  <c r="AP214" i="15"/>
  <c r="BI185" i="15"/>
  <c r="BM200" i="15"/>
  <c r="CL174" i="15"/>
  <c r="D53" i="15"/>
  <c r="D116" i="15" s="1"/>
  <c r="CK198" i="15"/>
  <c r="BR181" i="15"/>
  <c r="BH222" i="15"/>
  <c r="BD180" i="15"/>
  <c r="AA194" i="15"/>
  <c r="BU183" i="15"/>
  <c r="AQ192" i="15"/>
  <c r="AS199" i="15"/>
  <c r="CK197" i="15"/>
  <c r="O185" i="15"/>
  <c r="AJ188" i="15"/>
  <c r="AA193" i="15"/>
  <c r="T186" i="15"/>
  <c r="AH203" i="15"/>
  <c r="AE199" i="15"/>
  <c r="BO167" i="15"/>
  <c r="BC193" i="15"/>
  <c r="CJ197" i="15"/>
  <c r="CJ222" i="15"/>
  <c r="BE188" i="15"/>
  <c r="CK196" i="15"/>
  <c r="AQ174" i="15"/>
  <c r="BB198" i="15"/>
  <c r="CI173" i="15"/>
  <c r="CD174" i="15"/>
  <c r="L170" i="15"/>
  <c r="AA183" i="15"/>
  <c r="CF216" i="15"/>
  <c r="AB209" i="15"/>
  <c r="AL198" i="15"/>
  <c r="AN180" i="15"/>
  <c r="T203" i="15"/>
  <c r="CK220" i="15"/>
  <c r="CK224" i="15"/>
  <c r="R206" i="15"/>
  <c r="M176" i="15"/>
  <c r="AK223" i="15"/>
  <c r="T192" i="15"/>
  <c r="AP186" i="15"/>
  <c r="CD218" i="15"/>
  <c r="M167" i="15"/>
  <c r="CJ225" i="15"/>
  <c r="AP199" i="15"/>
  <c r="CJ179" i="15"/>
  <c r="V194" i="15"/>
  <c r="Z179" i="15"/>
  <c r="O208" i="15"/>
  <c r="BS189" i="15"/>
  <c r="CE225" i="15"/>
  <c r="CL183" i="15"/>
  <c r="CL178" i="15"/>
  <c r="CK169" i="15"/>
  <c r="CF198" i="15"/>
  <c r="BG205" i="15"/>
  <c r="AJ215" i="15"/>
  <c r="CF224" i="15"/>
  <c r="CL169" i="15"/>
  <c r="CL219" i="15"/>
  <c r="CL171" i="15"/>
  <c r="CL216" i="15"/>
  <c r="CK177" i="15"/>
  <c r="U170" i="15"/>
  <c r="H192" i="15"/>
  <c r="F187" i="15"/>
  <c r="BV178" i="15"/>
  <c r="BL175" i="15"/>
  <c r="AH166" i="15"/>
  <c r="O194" i="15"/>
  <c r="M220" i="15"/>
  <c r="H173" i="15"/>
  <c r="CI168" i="15"/>
  <c r="CI206" i="15"/>
  <c r="CK206" i="15"/>
  <c r="BC182" i="15"/>
  <c r="CJ215" i="15"/>
  <c r="L208" i="15"/>
  <c r="BH203" i="15"/>
  <c r="I171" i="15"/>
  <c r="CG190" i="15"/>
  <c r="CG165" i="15"/>
  <c r="J215" i="15"/>
  <c r="CE215" i="15"/>
  <c r="AW204" i="15"/>
  <c r="BM181" i="15"/>
  <c r="BT173" i="15"/>
  <c r="BN178" i="15"/>
  <c r="CG197" i="15"/>
  <c r="AC182" i="15"/>
  <c r="R183" i="15"/>
  <c r="U206" i="15"/>
  <c r="AF208" i="15"/>
  <c r="N217" i="15"/>
  <c r="CH212" i="15"/>
  <c r="BK173" i="15"/>
  <c r="R213" i="15"/>
  <c r="CG205" i="15"/>
  <c r="AX180" i="15"/>
  <c r="CK216" i="15"/>
  <c r="AF186" i="15"/>
  <c r="CJ200" i="15"/>
  <c r="H201" i="15"/>
  <c r="M166" i="15"/>
  <c r="CJ173" i="15"/>
  <c r="BO176" i="15"/>
  <c r="AY210" i="15"/>
  <c r="C179" i="15"/>
  <c r="BV201" i="15"/>
  <c r="AH209" i="15"/>
  <c r="W190" i="15"/>
  <c r="BI176" i="15"/>
  <c r="BI174" i="15"/>
  <c r="O218" i="15"/>
  <c r="AL215" i="15"/>
  <c r="CL198" i="15"/>
  <c r="CL177" i="15"/>
  <c r="CK165" i="15"/>
  <c r="BK186" i="15"/>
  <c r="CE211" i="15"/>
  <c r="T207" i="15"/>
  <c r="H202" i="15"/>
  <c r="BE218" i="15"/>
  <c r="BJ184" i="15"/>
  <c r="E174" i="15"/>
  <c r="I191" i="15"/>
  <c r="CI216" i="15"/>
  <c r="AS186" i="15"/>
  <c r="L175" i="15"/>
  <c r="CG168" i="15"/>
  <c r="AH218" i="15"/>
  <c r="BK175" i="15"/>
  <c r="CI204" i="15"/>
  <c r="CC176" i="15"/>
  <c r="BK165" i="15"/>
  <c r="CI166" i="15"/>
  <c r="AD222" i="15"/>
  <c r="AM182" i="15"/>
  <c r="CK188" i="15"/>
  <c r="BM198" i="15"/>
  <c r="BP214" i="15"/>
  <c r="AU170" i="15"/>
  <c r="H186" i="15"/>
  <c r="BI175" i="15"/>
  <c r="AT174" i="15"/>
  <c r="AV212" i="15"/>
  <c r="CJ182" i="15"/>
  <c r="AE212" i="15"/>
  <c r="AW182" i="15"/>
  <c r="BV194" i="15"/>
  <c r="CK219" i="15"/>
  <c r="Z168" i="15"/>
  <c r="CJ186" i="15"/>
  <c r="C205" i="15"/>
  <c r="N189" i="15"/>
  <c r="V201" i="15"/>
  <c r="AD216" i="15"/>
  <c r="AS165" i="15"/>
  <c r="BB179" i="15"/>
  <c r="BC175" i="15"/>
  <c r="N177" i="15"/>
  <c r="AW166" i="15"/>
  <c r="AC169" i="15"/>
  <c r="R197" i="15"/>
  <c r="CE192" i="15"/>
  <c r="BP223" i="15"/>
  <c r="BV184" i="15"/>
  <c r="BV216" i="15"/>
  <c r="CG210" i="15"/>
  <c r="AK185" i="15"/>
  <c r="Q198" i="15"/>
  <c r="AK181" i="15"/>
  <c r="CF214" i="15"/>
  <c r="V187" i="15"/>
  <c r="C180" i="15"/>
  <c r="AO213" i="15"/>
  <c r="S178" i="15"/>
  <c r="R218" i="15"/>
  <c r="CG213" i="15"/>
  <c r="S172" i="15"/>
  <c r="BB193" i="15"/>
  <c r="AW184" i="15"/>
  <c r="CD189" i="15"/>
  <c r="AY180" i="15"/>
  <c r="AO201" i="15"/>
  <c r="M216" i="15"/>
  <c r="AC173" i="15"/>
  <c r="AQ221" i="15"/>
  <c r="W221" i="15"/>
  <c r="BK211" i="15"/>
  <c r="J212" i="15"/>
  <c r="R184" i="15"/>
  <c r="BK225" i="15"/>
  <c r="H183" i="15"/>
  <c r="F225" i="15"/>
  <c r="F212" i="15"/>
  <c r="U172" i="15"/>
  <c r="V191" i="15"/>
  <c r="CG214" i="15"/>
  <c r="O183" i="15"/>
  <c r="O168" i="15"/>
  <c r="BA171" i="15"/>
  <c r="AZ177" i="15"/>
  <c r="J199" i="15"/>
  <c r="CH219" i="15"/>
  <c r="BG169" i="15"/>
  <c r="AI174" i="15"/>
  <c r="AS214" i="15"/>
  <c r="K215" i="15"/>
  <c r="C218" i="15"/>
  <c r="BB192" i="15"/>
  <c r="BA221" i="15"/>
  <c r="BB175" i="15"/>
  <c r="M207" i="15"/>
  <c r="E178" i="15"/>
  <c r="P198" i="15"/>
  <c r="BA214" i="15"/>
  <c r="AF216" i="15"/>
  <c r="U220" i="15"/>
  <c r="AT214" i="15"/>
  <c r="AW223" i="15"/>
  <c r="AY213" i="15"/>
  <c r="AK225" i="15"/>
  <c r="CC185" i="15"/>
  <c r="AT221" i="15"/>
  <c r="G195" i="15"/>
  <c r="CC193" i="15"/>
  <c r="K199" i="15"/>
  <c r="AA212" i="15"/>
  <c r="BU209" i="15"/>
  <c r="F205" i="15"/>
  <c r="AS171" i="15"/>
  <c r="BI209" i="15"/>
  <c r="BR194" i="15"/>
  <c r="E166" i="15"/>
  <c r="AO221" i="15"/>
  <c r="CI212" i="15"/>
  <c r="K209" i="15"/>
  <c r="CH199" i="15"/>
  <c r="BV198" i="15"/>
  <c r="BQ173" i="15"/>
  <c r="BS194" i="15"/>
  <c r="I206" i="15"/>
  <c r="L209" i="15"/>
  <c r="S209" i="15"/>
  <c r="H220" i="15"/>
  <c r="BM168" i="15"/>
  <c r="J192" i="15"/>
  <c r="BR205" i="15"/>
  <c r="CC207" i="15"/>
  <c r="M179" i="15"/>
  <c r="CF195" i="15"/>
  <c r="BI190" i="15"/>
  <c r="F176" i="15"/>
  <c r="Z210" i="15"/>
  <c r="BN214" i="15"/>
  <c r="CE184" i="15"/>
  <c r="BC187" i="15"/>
  <c r="AI176" i="15"/>
  <c r="AZ190" i="15"/>
  <c r="BK208" i="15"/>
  <c r="AO168" i="15"/>
  <c r="BH224" i="15"/>
  <c r="L210" i="15"/>
  <c r="AM177" i="15"/>
  <c r="AC180" i="15"/>
  <c r="AB171" i="15"/>
  <c r="AI222" i="15"/>
  <c r="BR189" i="15"/>
  <c r="V172" i="15"/>
  <c r="AL186" i="15"/>
  <c r="BD194" i="15"/>
  <c r="BT181" i="15"/>
  <c r="E197" i="15"/>
  <c r="AR201" i="15"/>
  <c r="AJ177" i="15"/>
  <c r="AK212" i="15"/>
  <c r="R176" i="15"/>
  <c r="BU197" i="15"/>
  <c r="AY189" i="15"/>
  <c r="AH210" i="15"/>
  <c r="BU223" i="15"/>
  <c r="BT189" i="15"/>
  <c r="AO215" i="15"/>
  <c r="BC207" i="15"/>
  <c r="AY194" i="15"/>
  <c r="V206" i="15"/>
  <c r="H196" i="15"/>
  <c r="BE210" i="15"/>
  <c r="BS215" i="15"/>
  <c r="G196" i="15"/>
  <c r="BH173" i="15"/>
  <c r="BE220" i="15"/>
  <c r="I173" i="15"/>
  <c r="Q209" i="15"/>
  <c r="CF199" i="15"/>
  <c r="AR197" i="15"/>
  <c r="AD177" i="15"/>
  <c r="L201" i="15"/>
  <c r="AN187" i="15"/>
  <c r="BF222" i="15"/>
  <c r="BO211" i="15"/>
  <c r="AW191" i="15"/>
  <c r="BV191" i="15"/>
  <c r="AQ196" i="15"/>
  <c r="L187" i="15"/>
  <c r="J217" i="15"/>
  <c r="CI208" i="15"/>
  <c r="R172" i="15"/>
  <c r="BU175" i="15"/>
  <c r="AE195" i="15"/>
  <c r="F189" i="15"/>
  <c r="CF189" i="15"/>
  <c r="I179" i="15"/>
  <c r="L181" i="15"/>
  <c r="AB212" i="15"/>
  <c r="X183" i="15"/>
  <c r="BB200" i="15"/>
  <c r="CF183" i="15"/>
  <c r="C171" i="15"/>
  <c r="CH194" i="15"/>
  <c r="BR182" i="15"/>
  <c r="BH212" i="15"/>
  <c r="AZ195" i="15"/>
  <c r="BU198" i="15"/>
  <c r="X219" i="15"/>
  <c r="V217" i="15"/>
  <c r="AH178" i="15"/>
  <c r="AF204" i="15"/>
  <c r="AJ206" i="15"/>
  <c r="Z218" i="15"/>
  <c r="BL186" i="15"/>
  <c r="BP169" i="15"/>
  <c r="Y195" i="15"/>
  <c r="AG210" i="15"/>
  <c r="AE183" i="15"/>
  <c r="N171" i="15"/>
  <c r="BS180" i="15"/>
  <c r="BF187" i="15"/>
  <c r="AT182" i="15"/>
  <c r="AQ176" i="15"/>
  <c r="BS183" i="15"/>
  <c r="Q173" i="15"/>
  <c r="O189" i="15"/>
  <c r="AY223" i="15"/>
  <c r="AP211" i="15"/>
  <c r="AU225" i="15"/>
  <c r="AT211" i="15"/>
  <c r="G211" i="15"/>
  <c r="BN208" i="15"/>
  <c r="AD202" i="15"/>
  <c r="T191" i="15"/>
  <c r="N191" i="15"/>
  <c r="BU206" i="15"/>
  <c r="BH210" i="15"/>
  <c r="G199" i="15"/>
  <c r="BO202" i="15"/>
  <c r="CD207" i="15"/>
  <c r="AR171" i="15"/>
  <c r="K182" i="15"/>
  <c r="AS185" i="15"/>
  <c r="L168" i="15"/>
  <c r="F181" i="15"/>
  <c r="BS204" i="15"/>
  <c r="BH218" i="15"/>
  <c r="BC185" i="15"/>
  <c r="AB165" i="15"/>
  <c r="AY191" i="15"/>
  <c r="C198" i="15"/>
  <c r="AO225" i="15"/>
  <c r="AS183" i="15"/>
  <c r="AK195" i="15"/>
  <c r="AE201" i="15"/>
  <c r="AL176" i="15"/>
  <c r="M202" i="15"/>
  <c r="BH168" i="15"/>
  <c r="AZ209" i="15"/>
  <c r="N216" i="15"/>
  <c r="CE167" i="15"/>
  <c r="BI165" i="15"/>
  <c r="I224" i="15"/>
  <c r="CD180" i="15"/>
  <c r="U197" i="15"/>
  <c r="AR183" i="15"/>
  <c r="BD190" i="15"/>
  <c r="BR177" i="15"/>
  <c r="AO198" i="15"/>
  <c r="AH183" i="15"/>
  <c r="BB213" i="15"/>
  <c r="BS196" i="15"/>
  <c r="H175" i="15"/>
  <c r="Y165" i="15"/>
  <c r="AL173" i="15"/>
  <c r="AQ204" i="15"/>
  <c r="E189" i="15"/>
  <c r="BB199" i="15"/>
  <c r="AS209" i="15"/>
  <c r="P192" i="15"/>
  <c r="M168" i="15"/>
  <c r="Q192" i="15"/>
  <c r="CC196" i="15"/>
  <c r="AJ192" i="15"/>
  <c r="AE207" i="15"/>
  <c r="AZ168" i="15"/>
  <c r="Y169" i="15"/>
  <c r="AE215" i="15"/>
  <c r="O216" i="15"/>
  <c r="Y172" i="15"/>
  <c r="CC179" i="15"/>
  <c r="C209" i="15"/>
  <c r="X184" i="15"/>
  <c r="BJ223" i="15"/>
  <c r="AG189" i="15"/>
  <c r="AH212" i="15"/>
  <c r="R189" i="15"/>
  <c r="BH169" i="15"/>
  <c r="Q197" i="15"/>
  <c r="S225" i="15"/>
  <c r="BN223" i="15"/>
  <c r="Z193" i="15"/>
  <c r="BT182" i="15"/>
  <c r="AY183" i="15"/>
  <c r="AS210" i="15"/>
  <c r="BD184" i="15"/>
  <c r="I174" i="15"/>
  <c r="CG212" i="15"/>
  <c r="AZ169" i="15"/>
  <c r="AP185" i="15"/>
  <c r="BA204" i="15"/>
  <c r="BQ185" i="15"/>
  <c r="BF169" i="15"/>
  <c r="E169" i="15"/>
  <c r="BN167" i="15"/>
  <c r="BA223" i="15"/>
  <c r="S179" i="15"/>
  <c r="BJ197" i="15"/>
  <c r="BT188" i="15"/>
  <c r="AZ170" i="15"/>
  <c r="O213" i="15"/>
  <c r="K212" i="15"/>
  <c r="BI193" i="15"/>
  <c r="AM213" i="15"/>
  <c r="O191" i="15"/>
  <c r="CD184" i="15"/>
  <c r="AE205" i="15"/>
  <c r="BV189" i="15"/>
  <c r="AR214" i="15"/>
  <c r="AV168" i="15"/>
  <c r="CG201" i="15"/>
  <c r="AS206" i="15"/>
  <c r="W197" i="15"/>
  <c r="R190" i="15"/>
  <c r="BU167" i="15"/>
  <c r="L182" i="15"/>
  <c r="AJ169" i="15"/>
  <c r="BD166" i="15"/>
  <c r="BL195" i="15"/>
  <c r="AK182" i="15"/>
  <c r="Q182" i="15"/>
  <c r="BF178" i="15"/>
  <c r="R170" i="15"/>
  <c r="J219" i="15"/>
  <c r="AT180" i="15"/>
  <c r="CF172" i="15"/>
  <c r="F199" i="15"/>
  <c r="AS208" i="15"/>
  <c r="BU174" i="15"/>
  <c r="T183" i="15"/>
  <c r="AO207" i="15"/>
  <c r="AT218" i="15"/>
  <c r="P209" i="15"/>
  <c r="O203" i="15"/>
  <c r="AR207" i="15"/>
  <c r="BI202" i="15"/>
  <c r="BL214" i="15"/>
  <c r="BB205" i="15"/>
  <c r="I217" i="15"/>
  <c r="CC218" i="15"/>
  <c r="H213" i="15"/>
  <c r="AC205" i="15"/>
  <c r="O223" i="15"/>
  <c r="AV165" i="15"/>
  <c r="CC210" i="15"/>
  <c r="BV209" i="15"/>
  <c r="BE185" i="15"/>
  <c r="CH188" i="15"/>
  <c r="AM181" i="15"/>
  <c r="AT169" i="15"/>
  <c r="M204" i="15"/>
  <c r="CE171" i="15"/>
  <c r="AD203" i="15"/>
  <c r="V195" i="15"/>
  <c r="CH200" i="15"/>
  <c r="AN170" i="15"/>
  <c r="M188" i="15"/>
  <c r="BE169" i="15"/>
  <c r="AL200" i="15"/>
  <c r="BQ213" i="15"/>
  <c r="BA166" i="15"/>
  <c r="V182" i="15"/>
  <c r="BN186" i="15"/>
  <c r="BU182" i="15"/>
  <c r="E177" i="15"/>
  <c r="CI194" i="15"/>
  <c r="BP171" i="15"/>
  <c r="AM183" i="15"/>
  <c r="Q215" i="15"/>
  <c r="BE179" i="15"/>
  <c r="CG223" i="15"/>
  <c r="AS173" i="15"/>
  <c r="AB217" i="15"/>
  <c r="BU200" i="15"/>
  <c r="BN177" i="15"/>
  <c r="BJ189" i="15"/>
  <c r="AW179" i="15"/>
  <c r="BO222" i="15"/>
  <c r="P205" i="15"/>
  <c r="BO168" i="15"/>
  <c r="BO204" i="15"/>
  <c r="BI210" i="15"/>
  <c r="G182" i="15"/>
  <c r="AR193" i="15"/>
  <c r="AV167" i="15"/>
  <c r="BE189" i="15"/>
  <c r="Y202" i="15"/>
  <c r="F165" i="15"/>
  <c r="BK209" i="15"/>
  <c r="CE216" i="15"/>
  <c r="AI182" i="15"/>
  <c r="V188" i="15"/>
  <c r="W206" i="15"/>
  <c r="O221" i="15"/>
  <c r="BH225" i="15"/>
  <c r="I223" i="15"/>
  <c r="F223" i="15"/>
  <c r="BM185" i="15"/>
  <c r="BC225" i="15"/>
  <c r="T225" i="15"/>
  <c r="AN209" i="15"/>
  <c r="BM208" i="15"/>
  <c r="AH198" i="15"/>
  <c r="AV190" i="15"/>
  <c r="R223" i="15"/>
  <c r="BE204" i="15"/>
  <c r="BQ197" i="15"/>
  <c r="BK194" i="15"/>
  <c r="AH168" i="15"/>
  <c r="CH174" i="15"/>
  <c r="BH192" i="15"/>
  <c r="CI179" i="15"/>
  <c r="AW168" i="15"/>
  <c r="CE222" i="15"/>
  <c r="BI170" i="15"/>
  <c r="R219" i="15"/>
  <c r="AJ209" i="15"/>
  <c r="J179" i="15"/>
  <c r="CG173" i="15"/>
  <c r="CH180" i="15"/>
  <c r="CH210" i="15"/>
  <c r="Y185" i="15"/>
  <c r="BP210" i="15"/>
  <c r="AC195" i="15"/>
  <c r="AS172" i="15"/>
  <c r="AE165" i="15"/>
  <c r="BQ179" i="15"/>
  <c r="AX177" i="15"/>
  <c r="CH181" i="15"/>
  <c r="AW190" i="15"/>
  <c r="AF175" i="15"/>
  <c r="P172" i="15"/>
  <c r="BJ203" i="15"/>
  <c r="Y180" i="15"/>
  <c r="AM167" i="15"/>
  <c r="AL194" i="15"/>
  <c r="BO221" i="15"/>
  <c r="AC212" i="15"/>
  <c r="BI178" i="15"/>
  <c r="AQ189" i="15"/>
  <c r="AJ223" i="15"/>
  <c r="BC167" i="15"/>
  <c r="M186" i="15"/>
  <c r="CD220" i="15"/>
  <c r="M199" i="15"/>
  <c r="BC214" i="15"/>
  <c r="BR190" i="15"/>
  <c r="BD216" i="15"/>
  <c r="BI171" i="15"/>
  <c r="L167" i="15"/>
  <c r="E196" i="15"/>
  <c r="AW185" i="15"/>
  <c r="AX212" i="15"/>
  <c r="C166" i="15"/>
  <c r="V205" i="15"/>
  <c r="BO172" i="15"/>
  <c r="CC175" i="15"/>
  <c r="BP183" i="15"/>
  <c r="CC199" i="15"/>
  <c r="Q220" i="15"/>
  <c r="X205" i="15"/>
  <c r="O197" i="15"/>
  <c r="BQ206" i="15"/>
  <c r="BF202" i="15"/>
  <c r="H181" i="15"/>
  <c r="CC211" i="15"/>
  <c r="AB211" i="15"/>
  <c r="BT203" i="15"/>
  <c r="G212" i="15"/>
  <c r="AV208" i="15"/>
  <c r="CF177" i="15"/>
  <c r="BK177" i="15"/>
  <c r="AC214" i="15"/>
  <c r="AV166" i="15"/>
  <c r="AW219" i="15"/>
  <c r="AI190" i="15"/>
  <c r="Z199" i="15"/>
  <c r="Q213" i="15"/>
  <c r="M206" i="15"/>
  <c r="M175" i="15"/>
  <c r="BC216" i="15"/>
  <c r="F213" i="15"/>
  <c r="W188" i="15"/>
  <c r="AR206" i="15"/>
  <c r="AP183" i="15"/>
  <c r="CF178" i="15"/>
  <c r="AR166" i="15"/>
  <c r="AL192" i="15"/>
  <c r="BE190" i="15"/>
  <c r="J172" i="15"/>
  <c r="C48" i="15"/>
  <c r="BG208" i="15"/>
  <c r="R194" i="15"/>
  <c r="CD169" i="15"/>
  <c r="CD186" i="15"/>
  <c r="BG207" i="15"/>
  <c r="CH176" i="15"/>
  <c r="AF171" i="15"/>
  <c r="BF168" i="15"/>
  <c r="AG225" i="15"/>
  <c r="C177" i="15"/>
  <c r="AB188" i="15"/>
  <c r="AP187" i="15"/>
  <c r="BS205" i="15"/>
  <c r="J191" i="15"/>
  <c r="AI199" i="15"/>
  <c r="AD178" i="15"/>
  <c r="BR195" i="15"/>
  <c r="AN184" i="15"/>
  <c r="BJ187" i="15"/>
  <c r="BS219" i="15"/>
  <c r="AX219" i="15"/>
  <c r="BF170" i="15"/>
  <c r="BP182" i="15"/>
  <c r="AU220" i="15"/>
  <c r="E173" i="15"/>
  <c r="AB201" i="15"/>
  <c r="BN190" i="15"/>
  <c r="AS221" i="15"/>
  <c r="M174" i="15"/>
  <c r="AM171" i="15"/>
  <c r="J186" i="15"/>
  <c r="BK219" i="15"/>
  <c r="F211" i="15"/>
  <c r="AG212" i="15"/>
  <c r="BQ210" i="15"/>
  <c r="O225" i="15"/>
  <c r="BR225" i="15"/>
  <c r="BJ225" i="15"/>
  <c r="T172" i="15"/>
  <c r="AT208" i="15"/>
  <c r="BK220" i="15"/>
  <c r="J182" i="15"/>
  <c r="BQ199" i="15"/>
  <c r="BU219" i="15"/>
  <c r="BH213" i="15"/>
  <c r="BN180" i="15"/>
  <c r="CD219" i="15"/>
  <c r="AJ205" i="15"/>
  <c r="AS175" i="15"/>
  <c r="BA175" i="15"/>
  <c r="AR203" i="15"/>
  <c r="CG188" i="15"/>
  <c r="X217" i="15"/>
  <c r="AC186" i="15"/>
  <c r="S206" i="15"/>
  <c r="BT200" i="15"/>
  <c r="AJ186" i="15"/>
  <c r="BC186" i="15"/>
  <c r="BU204" i="15"/>
  <c r="CE212" i="15"/>
  <c r="BO200" i="15"/>
  <c r="AC192" i="15"/>
  <c r="AL202" i="15"/>
  <c r="X202" i="15"/>
  <c r="AL177" i="15"/>
  <c r="BG191" i="15"/>
  <c r="BR170" i="15"/>
  <c r="BH204" i="15"/>
  <c r="AT219" i="15"/>
  <c r="AZ183" i="15"/>
  <c r="M171" i="15"/>
  <c r="CH211" i="15"/>
  <c r="BP201" i="15"/>
  <c r="G206" i="15"/>
  <c r="AD197" i="15"/>
  <c r="AK194" i="15"/>
  <c r="BI213" i="15"/>
  <c r="R185" i="15"/>
  <c r="BT192" i="15"/>
  <c r="BK192" i="15"/>
  <c r="AM191" i="15"/>
  <c r="AK187" i="15"/>
  <c r="X204" i="15"/>
  <c r="AK202" i="15"/>
  <c r="AM210" i="15"/>
  <c r="AO192" i="15"/>
  <c r="AI209" i="15"/>
  <c r="BP166" i="15"/>
  <c r="AX207" i="15"/>
  <c r="AV196" i="15"/>
  <c r="Y206" i="15"/>
  <c r="CF217" i="15"/>
  <c r="BC210" i="15"/>
  <c r="BH171" i="15"/>
  <c r="AP177" i="15"/>
  <c r="Y168" i="15"/>
  <c r="AU198" i="15"/>
  <c r="T196" i="15"/>
  <c r="BL210" i="15"/>
  <c r="AT166" i="15"/>
  <c r="I220" i="15"/>
  <c r="CC168" i="15"/>
  <c r="J218" i="15"/>
  <c r="AQ225" i="15"/>
  <c r="N198" i="15"/>
  <c r="Z200" i="15"/>
  <c r="BT201" i="15"/>
  <c r="AS223" i="15"/>
  <c r="BU172" i="15"/>
  <c r="BV166" i="15"/>
  <c r="AT187" i="15"/>
  <c r="BT171" i="15"/>
  <c r="G217" i="15"/>
  <c r="AQ211" i="15"/>
  <c r="AU179" i="15"/>
  <c r="H190" i="15"/>
  <c r="P175" i="15"/>
  <c r="AC179" i="15"/>
  <c r="AU184" i="15"/>
  <c r="I183" i="15"/>
  <c r="AM204" i="15"/>
  <c r="AF180" i="15"/>
  <c r="L192" i="15"/>
  <c r="BK182" i="15"/>
  <c r="AT178" i="15"/>
  <c r="BI216" i="15"/>
  <c r="CG200" i="15"/>
  <c r="Y173" i="15"/>
  <c r="AJ196" i="15"/>
  <c r="BQ201" i="15"/>
  <c r="BJ171" i="15"/>
  <c r="BQ195" i="15"/>
  <c r="BN191" i="15"/>
  <c r="AU178" i="15"/>
  <c r="G171" i="15"/>
  <c r="BE199" i="15"/>
  <c r="P173" i="15"/>
  <c r="BG201" i="15"/>
  <c r="BG167" i="15"/>
  <c r="BV219" i="15"/>
  <c r="AO180" i="15"/>
  <c r="CG169" i="15"/>
  <c r="BD171" i="15"/>
  <c r="P213" i="15"/>
  <c r="J203" i="15"/>
  <c r="BK223" i="15"/>
  <c r="J223" i="15"/>
  <c r="BS209" i="15"/>
  <c r="AL165" i="15"/>
  <c r="AQ219" i="15"/>
  <c r="AM197" i="15"/>
  <c r="BJ173" i="15"/>
  <c r="BU224" i="15"/>
  <c r="F175" i="15"/>
  <c r="BC180" i="15"/>
  <c r="AB191" i="15"/>
  <c r="E165" i="15"/>
  <c r="BN188" i="15"/>
  <c r="Y186" i="15"/>
  <c r="CC187" i="15"/>
  <c r="BB224" i="15"/>
  <c r="I198" i="15"/>
  <c r="BI200" i="15"/>
  <c r="AA210" i="15"/>
  <c r="BV205" i="15"/>
  <c r="M200" i="15"/>
  <c r="W213" i="15"/>
  <c r="AT204" i="15"/>
  <c r="H191" i="15"/>
  <c r="CC225" i="15"/>
  <c r="W192" i="15"/>
  <c r="BM213" i="15"/>
  <c r="BO166" i="15"/>
  <c r="BI191" i="15"/>
  <c r="BK195" i="15"/>
  <c r="BA222" i="15"/>
  <c r="CF202" i="15"/>
  <c r="AF197" i="15"/>
  <c r="X221" i="15"/>
  <c r="AE200" i="15"/>
  <c r="AH172" i="15"/>
  <c r="C214" i="15"/>
  <c r="BR176" i="15"/>
  <c r="AP209" i="15"/>
  <c r="C169" i="15"/>
  <c r="BT207" i="15"/>
  <c r="CH224" i="15"/>
  <c r="BB171" i="15"/>
  <c r="U194" i="15"/>
  <c r="O175" i="15"/>
  <c r="BD181" i="15"/>
  <c r="AV206" i="15"/>
  <c r="I186" i="15"/>
  <c r="BE197" i="15"/>
  <c r="BO171" i="15"/>
  <c r="M201" i="15"/>
  <c r="H222" i="15"/>
  <c r="AE216" i="15"/>
  <c r="BA212" i="15"/>
  <c r="BK206" i="15"/>
  <c r="BD169" i="15"/>
  <c r="O199" i="15"/>
  <c r="AH204" i="15"/>
  <c r="AT167" i="15"/>
  <c r="BB189" i="15"/>
  <c r="BL189" i="15"/>
  <c r="AY193" i="15"/>
  <c r="BI203" i="15"/>
  <c r="AK178" i="15"/>
  <c r="AZ200" i="15"/>
  <c r="AB198" i="15"/>
  <c r="BJ216" i="15"/>
  <c r="BL168" i="15"/>
  <c r="BJ194" i="15"/>
  <c r="AW196" i="15"/>
  <c r="H224" i="15"/>
  <c r="AO196" i="15"/>
  <c r="G170" i="15"/>
  <c r="BR212" i="15"/>
  <c r="O222" i="15"/>
  <c r="C175" i="15"/>
  <c r="AI194" i="15"/>
  <c r="AN214" i="15"/>
  <c r="J222" i="15"/>
  <c r="P206" i="15"/>
  <c r="BI181" i="15"/>
  <c r="X203" i="15"/>
  <c r="N209" i="15"/>
  <c r="AG220" i="15"/>
  <c r="AK224" i="15"/>
  <c r="BD175" i="15"/>
  <c r="AR196" i="15"/>
  <c r="AO210" i="15"/>
  <c r="AK200" i="15"/>
  <c r="BP211" i="15"/>
  <c r="W170" i="15"/>
  <c r="P224" i="15"/>
  <c r="BK168" i="15"/>
  <c r="AE184" i="15"/>
  <c r="BI201" i="15"/>
  <c r="CG217" i="15"/>
  <c r="P194" i="15"/>
  <c r="K202" i="15"/>
  <c r="AT205" i="15"/>
  <c r="H185" i="15"/>
  <c r="AA197" i="15"/>
  <c r="AJ191" i="15"/>
  <c r="AS179" i="15"/>
  <c r="AD172" i="15"/>
  <c r="Q204" i="15"/>
  <c r="AX194" i="15"/>
  <c r="AK215" i="15"/>
  <c r="AH177" i="15"/>
  <c r="AG217" i="15"/>
  <c r="CD214" i="15"/>
  <c r="AP201" i="15"/>
  <c r="CD217" i="15"/>
  <c r="AY200" i="15"/>
  <c r="Q184" i="15"/>
  <c r="Y167" i="15"/>
  <c r="AU166" i="15"/>
  <c r="AY166" i="15"/>
  <c r="CH195" i="15"/>
  <c r="AO167" i="15"/>
  <c r="O202" i="15"/>
  <c r="BH220" i="15"/>
  <c r="AO219" i="15"/>
  <c r="AO202" i="15"/>
  <c r="T185" i="15"/>
  <c r="M203" i="15"/>
  <c r="Z221" i="15"/>
  <c r="Q219" i="15"/>
  <c r="N214" i="15"/>
  <c r="I175" i="15"/>
  <c r="BS174" i="15"/>
  <c r="K184" i="15"/>
  <c r="C181" i="15"/>
  <c r="T202" i="15"/>
  <c r="BC173" i="15"/>
  <c r="AR190" i="15"/>
  <c r="CF187" i="15"/>
  <c r="AZ210" i="15"/>
  <c r="AM169" i="15"/>
  <c r="AA209" i="15"/>
  <c r="AN169" i="15"/>
  <c r="T223" i="15"/>
  <c r="S222" i="15"/>
  <c r="CC195" i="15"/>
  <c r="AX220" i="15"/>
  <c r="AO193" i="15"/>
  <c r="AC175" i="15"/>
  <c r="BA200" i="15"/>
  <c r="AC200" i="15"/>
  <c r="H208" i="15"/>
  <c r="CC212" i="15"/>
  <c r="BM171" i="15"/>
  <c r="BN225" i="15"/>
  <c r="BA201" i="15"/>
  <c r="AM172" i="15"/>
  <c r="H176" i="15"/>
  <c r="BA217" i="15"/>
  <c r="AQ209" i="15"/>
  <c r="AH196" i="15"/>
  <c r="AE176" i="15"/>
  <c r="BN168" i="15"/>
  <c r="BS178" i="15"/>
  <c r="AL220" i="15"/>
  <c r="BL200" i="15"/>
  <c r="AQ166" i="15"/>
  <c r="BS168" i="15"/>
  <c r="BD192" i="15"/>
  <c r="AM186" i="15"/>
  <c r="BE200" i="15"/>
  <c r="Y203" i="15"/>
  <c r="BO173" i="15"/>
  <c r="AC184" i="15"/>
  <c r="AP192" i="15"/>
  <c r="BU185" i="15"/>
  <c r="CG191" i="15"/>
  <c r="AO217" i="15"/>
  <c r="AI196" i="15"/>
  <c r="AC201" i="15"/>
  <c r="AX168" i="15"/>
  <c r="D47" i="15"/>
  <c r="D110" i="15" s="1"/>
  <c r="BL205" i="15"/>
  <c r="CD199" i="15"/>
  <c r="AQ195" i="15"/>
  <c r="BJ166" i="15"/>
  <c r="AD208" i="15"/>
  <c r="AR167" i="15"/>
  <c r="BS181" i="15"/>
  <c r="AB197" i="15"/>
  <c r="BJ170" i="15"/>
  <c r="BT184" i="15"/>
  <c r="AU171" i="15"/>
  <c r="BL178" i="15"/>
  <c r="AH200" i="15"/>
  <c r="L225" i="15"/>
  <c r="P216" i="15"/>
  <c r="W179" i="15"/>
  <c r="X193" i="15"/>
  <c r="BP224" i="15"/>
  <c r="BT205" i="15"/>
  <c r="BI180" i="15"/>
  <c r="BK199" i="15"/>
  <c r="Z220" i="15"/>
  <c r="AR222" i="15"/>
  <c r="AV179" i="15"/>
  <c r="AR180" i="15"/>
  <c r="N201" i="15"/>
  <c r="Y213" i="15"/>
  <c r="Y194" i="15"/>
  <c r="AW189" i="15"/>
  <c r="V214" i="15"/>
  <c r="M193" i="15"/>
  <c r="L217" i="15"/>
  <c r="AL225" i="15"/>
  <c r="G176" i="15"/>
  <c r="I210" i="15"/>
  <c r="AV207" i="15"/>
  <c r="BN184" i="15"/>
  <c r="X195" i="15"/>
  <c r="AS213" i="15"/>
  <c r="H195" i="15"/>
  <c r="BH208" i="15"/>
  <c r="CH179" i="15"/>
  <c r="AG203" i="15"/>
  <c r="K219" i="15"/>
  <c r="V173" i="15"/>
  <c r="BV208" i="15"/>
  <c r="N219" i="15"/>
  <c r="O170" i="15"/>
  <c r="BR165" i="15"/>
  <c r="BU188" i="15"/>
  <c r="AD166" i="15"/>
  <c r="AU213" i="15"/>
  <c r="AL205" i="15"/>
  <c r="CG216" i="15"/>
  <c r="BA224" i="15"/>
  <c r="S201" i="15"/>
  <c r="BF225" i="15"/>
  <c r="AH179" i="15"/>
  <c r="H187" i="15"/>
  <c r="BV203" i="15"/>
  <c r="AL212" i="15"/>
  <c r="BG190" i="15"/>
  <c r="C178" i="15"/>
  <c r="AM203" i="15"/>
  <c r="CD188" i="15"/>
  <c r="AY168" i="15"/>
  <c r="BL192" i="15"/>
  <c r="C187" i="15"/>
  <c r="AE206" i="15"/>
  <c r="AI206" i="15"/>
  <c r="BJ165" i="15"/>
  <c r="V218" i="15"/>
  <c r="W220" i="15"/>
  <c r="AI167" i="15"/>
  <c r="BC191" i="15"/>
  <c r="P203" i="15"/>
  <c r="AD189" i="15"/>
  <c r="AS167" i="15"/>
  <c r="AX169" i="15"/>
  <c r="AZ225" i="15"/>
  <c r="BK204" i="15"/>
  <c r="J188" i="15"/>
  <c r="BR204" i="15"/>
  <c r="Q167" i="15"/>
  <c r="AE220" i="15"/>
  <c r="BK213" i="15"/>
  <c r="AW195" i="15"/>
  <c r="AO209" i="15"/>
  <c r="T218" i="15"/>
  <c r="Y218" i="15"/>
  <c r="M205" i="15"/>
  <c r="V208" i="15"/>
  <c r="AC207" i="15"/>
  <c r="AQ220" i="15"/>
  <c r="BR208" i="15"/>
  <c r="AL210" i="15"/>
  <c r="BH165" i="15"/>
  <c r="BO219" i="15"/>
  <c r="U213" i="15"/>
  <c r="F197" i="15"/>
  <c r="AI200" i="15"/>
  <c r="BE196" i="15"/>
  <c r="BP185" i="15"/>
  <c r="CF219" i="15"/>
  <c r="AF176" i="15"/>
  <c r="AH185" i="15"/>
  <c r="BV168" i="15"/>
  <c r="BK224" i="15"/>
  <c r="AC190" i="15"/>
  <c r="BG166" i="15"/>
  <c r="CF165" i="15"/>
  <c r="Y178" i="15"/>
  <c r="BL187" i="15"/>
  <c r="BH198" i="15"/>
  <c r="AX200" i="15"/>
  <c r="BJ202" i="15"/>
  <c r="C176" i="15"/>
  <c r="CE190" i="15"/>
  <c r="N180" i="15"/>
  <c r="AS217" i="15"/>
  <c r="U195" i="15"/>
  <c r="CC208" i="15"/>
  <c r="AV188" i="15"/>
  <c r="BD201" i="15"/>
  <c r="CG187" i="15"/>
  <c r="P182" i="15"/>
  <c r="BL207" i="15"/>
  <c r="N187" i="15"/>
  <c r="AS180" i="15"/>
  <c r="BV193" i="15"/>
  <c r="BJ177" i="15"/>
  <c r="R187" i="15"/>
  <c r="E213" i="15"/>
  <c r="AZ203" i="15"/>
  <c r="AI223" i="15"/>
  <c r="AQ188" i="15"/>
  <c r="AE221" i="15"/>
  <c r="BF185" i="15"/>
  <c r="BB180" i="15"/>
  <c r="C220" i="15"/>
  <c r="BD212" i="15"/>
  <c r="BB170" i="15"/>
  <c r="AF217" i="15"/>
  <c r="C195" i="15"/>
  <c r="AM207" i="15"/>
  <c r="BN179" i="15"/>
  <c r="G175" i="15"/>
  <c r="AB186" i="15"/>
  <c r="AX166" i="15"/>
  <c r="AL199" i="15"/>
  <c r="I184" i="15"/>
  <c r="BA205" i="15"/>
  <c r="AH216" i="15"/>
  <c r="AO211" i="15"/>
  <c r="BT219" i="15"/>
  <c r="AS218" i="15"/>
  <c r="AO222" i="15"/>
  <c r="AI177" i="15"/>
  <c r="BD223" i="15"/>
  <c r="BR224" i="15"/>
  <c r="AN217" i="15"/>
  <c r="BT224" i="15"/>
  <c r="CH193" i="15"/>
  <c r="BN216" i="15"/>
  <c r="AP189" i="15"/>
  <c r="BQ193" i="15"/>
  <c r="AN172" i="15"/>
  <c r="BE191" i="15"/>
  <c r="CE165" i="15"/>
  <c r="AV181" i="15"/>
  <c r="CF192" i="15"/>
  <c r="AU218" i="15"/>
  <c r="BK185" i="15"/>
  <c r="Q202" i="15"/>
  <c r="BP218" i="15"/>
  <c r="AD195" i="15"/>
  <c r="CF200" i="15"/>
  <c r="AT170" i="15"/>
  <c r="U176" i="15"/>
  <c r="AT196" i="15"/>
  <c r="E175" i="15"/>
  <c r="AG173" i="15"/>
  <c r="N182" i="15"/>
  <c r="AK205" i="15"/>
  <c r="AN223" i="15"/>
  <c r="BT169" i="15"/>
  <c r="G208" i="15"/>
  <c r="BF205" i="15"/>
  <c r="AJ219" i="15"/>
  <c r="BV211" i="15"/>
  <c r="K166" i="15"/>
  <c r="W211" i="15"/>
  <c r="AY225" i="15"/>
  <c r="U169" i="15"/>
  <c r="AW176" i="15"/>
  <c r="AJ173" i="15"/>
  <c r="AQ173" i="15"/>
  <c r="J211" i="15"/>
  <c r="CE201" i="15"/>
  <c r="K193" i="15"/>
  <c r="AV189" i="15"/>
  <c r="I185" i="15"/>
  <c r="BQ190" i="15"/>
  <c r="AZ180" i="15"/>
  <c r="N212" i="15"/>
  <c r="CC165" i="15"/>
  <c r="X206" i="15"/>
  <c r="AQ187" i="15"/>
  <c r="I189" i="15"/>
  <c r="W204" i="15"/>
  <c r="N176" i="15"/>
  <c r="G207" i="15"/>
  <c r="S202" i="15"/>
  <c r="BH189" i="15"/>
  <c r="AN196" i="15"/>
  <c r="AJ195" i="15"/>
  <c r="BN189" i="15"/>
  <c r="AQ216" i="15"/>
  <c r="AR186" i="15"/>
  <c r="BD210" i="15"/>
  <c r="Q200" i="15"/>
  <c r="AV172" i="15"/>
  <c r="S205" i="15"/>
  <c r="AH207" i="15"/>
  <c r="AD215" i="15"/>
  <c r="T165" i="15"/>
  <c r="AB174" i="15"/>
  <c r="AU212" i="15"/>
  <c r="CE179" i="15"/>
  <c r="V165" i="15"/>
  <c r="AB218" i="15"/>
  <c r="BA218" i="15"/>
  <c r="G178" i="15"/>
  <c r="AI207" i="15"/>
  <c r="AJ197" i="15"/>
  <c r="CD201" i="15"/>
  <c r="AO173" i="15"/>
  <c r="AV170" i="15"/>
  <c r="H203" i="15"/>
  <c r="CG166" i="15"/>
  <c r="U186" i="15"/>
  <c r="U224" i="15"/>
  <c r="AU207" i="15"/>
  <c r="AV223" i="15"/>
  <c r="Z224" i="15"/>
  <c r="X191" i="15"/>
  <c r="AE170" i="15"/>
  <c r="BI169" i="15"/>
  <c r="C192" i="15"/>
  <c r="W165" i="15"/>
  <c r="AU168" i="15"/>
  <c r="CG221" i="15"/>
  <c r="L221" i="15"/>
  <c r="H171" i="15"/>
  <c r="AK208" i="15"/>
  <c r="K188" i="15"/>
  <c r="BO184" i="15"/>
  <c r="AY167" i="15"/>
  <c r="AI180" i="15"/>
  <c r="BB178" i="15"/>
  <c r="BG216" i="15"/>
  <c r="AD194" i="15"/>
  <c r="AY199" i="15"/>
  <c r="AM166" i="15"/>
  <c r="AX175" i="15"/>
  <c r="BV224" i="15"/>
  <c r="AV185" i="15"/>
  <c r="AL195" i="15"/>
  <c r="AA222" i="15"/>
  <c r="AI186" i="15"/>
  <c r="BM223" i="15"/>
  <c r="AC225" i="15"/>
  <c r="Y188" i="15"/>
  <c r="N166" i="15"/>
  <c r="AI179" i="15"/>
  <c r="BD176" i="15"/>
  <c r="BB217" i="15"/>
  <c r="BJ213" i="15"/>
  <c r="L211" i="15"/>
  <c r="J170" i="15"/>
  <c r="BR186" i="15"/>
  <c r="W218" i="15"/>
  <c r="AE188" i="15"/>
  <c r="X213" i="15"/>
  <c r="F221" i="15"/>
  <c r="C194" i="15"/>
  <c r="J209" i="15"/>
  <c r="BU221" i="15"/>
  <c r="AW200" i="15"/>
  <c r="Q225" i="15"/>
  <c r="BT221" i="15"/>
  <c r="AI215" i="15"/>
  <c r="AU208" i="15"/>
  <c r="U168" i="15"/>
  <c r="I225" i="15"/>
  <c r="CJ188" i="15"/>
  <c r="CD204" i="15"/>
  <c r="T166" i="15"/>
  <c r="D46" i="15"/>
  <c r="D109" i="15" s="1"/>
  <c r="CF205" i="15"/>
  <c r="AC206" i="15"/>
  <c r="AA184" i="15"/>
  <c r="CE207" i="15"/>
  <c r="N169" i="15"/>
  <c r="BF195" i="15"/>
  <c r="U189" i="15"/>
  <c r="BB221" i="15"/>
  <c r="CE191" i="15"/>
  <c r="BN221" i="15"/>
  <c r="I218" i="15"/>
  <c r="S224" i="15"/>
  <c r="BR180" i="15"/>
  <c r="BL194" i="15"/>
  <c r="AP223" i="15"/>
  <c r="BJ196" i="15"/>
  <c r="BE182" i="15"/>
  <c r="CI215" i="15"/>
  <c r="R193" i="15"/>
  <c r="L213" i="15"/>
  <c r="S194" i="15"/>
  <c r="AN188" i="15"/>
  <c r="CG183" i="15"/>
  <c r="BC198" i="15"/>
  <c r="BG179" i="15"/>
  <c r="BR175" i="15"/>
  <c r="CD192" i="15"/>
  <c r="X210" i="15"/>
  <c r="AB180" i="15"/>
  <c r="BJ169" i="15"/>
  <c r="F200" i="15"/>
  <c r="AG196" i="15"/>
  <c r="AX218" i="15"/>
  <c r="AR187" i="15"/>
  <c r="AF215" i="15"/>
  <c r="BE173" i="15"/>
  <c r="BJ206" i="15"/>
  <c r="AG165" i="15"/>
  <c r="AR210" i="15"/>
  <c r="AL188" i="15"/>
  <c r="AV211" i="15"/>
  <c r="Z215" i="15"/>
  <c r="W185" i="15"/>
  <c r="C193" i="15"/>
  <c r="AF211" i="15"/>
  <c r="BS212" i="15"/>
  <c r="BI217" i="15"/>
  <c r="BJ174" i="15"/>
  <c r="H212" i="15"/>
  <c r="BS224" i="15"/>
  <c r="BF201" i="15"/>
  <c r="T211" i="15"/>
  <c r="AV197" i="15"/>
  <c r="BT197" i="15"/>
  <c r="BF196" i="15"/>
  <c r="CD223" i="15"/>
  <c r="BA194" i="15"/>
  <c r="BC171" i="15"/>
  <c r="AM208" i="15"/>
  <c r="R173" i="15"/>
  <c r="CJ202" i="15"/>
  <c r="V171" i="15"/>
  <c r="F219" i="15"/>
  <c r="AW169" i="15"/>
  <c r="AF168" i="15"/>
  <c r="I166" i="15"/>
  <c r="AB208" i="15"/>
  <c r="AI198" i="15"/>
  <c r="BU170" i="15"/>
  <c r="CI225" i="15"/>
  <c r="CE166" i="15"/>
  <c r="U201" i="15"/>
  <c r="CF188" i="15"/>
  <c r="Q217" i="15"/>
  <c r="AO179" i="15"/>
  <c r="CG178" i="15"/>
  <c r="AQ184" i="15"/>
  <c r="O209" i="15"/>
  <c r="BM178" i="15"/>
  <c r="CF175" i="15"/>
  <c r="E199" i="15"/>
  <c r="CI210" i="15"/>
  <c r="R195" i="15"/>
  <c r="AR182" i="15"/>
  <c r="O214" i="15"/>
  <c r="BL203" i="15"/>
  <c r="AP190" i="15"/>
  <c r="BT216" i="15"/>
  <c r="AI195" i="15"/>
  <c r="BV176" i="15"/>
  <c r="CG203" i="15"/>
  <c r="AS174" i="15"/>
  <c r="X192" i="15"/>
  <c r="AM221" i="15"/>
  <c r="O171" i="15"/>
  <c r="BO209" i="15"/>
  <c r="P219" i="15"/>
  <c r="T204" i="15"/>
  <c r="AH223" i="15"/>
  <c r="Q171" i="15"/>
  <c r="BE202" i="15"/>
  <c r="I176" i="15"/>
  <c r="AZ186" i="15"/>
  <c r="BH183" i="15"/>
  <c r="BP181" i="15"/>
  <c r="I194" i="15"/>
  <c r="AD190" i="15"/>
  <c r="BE216" i="15"/>
  <c r="AI220" i="15"/>
  <c r="AU205" i="15"/>
  <c r="AK199" i="15"/>
  <c r="CC167" i="15"/>
  <c r="AQ214" i="15"/>
  <c r="BQ203" i="15"/>
  <c r="BH170" i="15"/>
  <c r="C200" i="15"/>
  <c r="I215" i="15"/>
  <c r="BP219" i="15"/>
  <c r="AZ219" i="15"/>
  <c r="AL203" i="15"/>
  <c r="T198" i="15"/>
  <c r="AT202" i="15"/>
  <c r="CG180" i="15"/>
  <c r="CE202" i="15"/>
  <c r="CD211" i="15"/>
  <c r="BS192" i="15"/>
  <c r="CJ224" i="15"/>
  <c r="G180" i="15"/>
  <c r="AA178" i="15"/>
  <c r="AV175" i="15"/>
  <c r="AW209" i="15"/>
  <c r="L180" i="15"/>
  <c r="AL201" i="15"/>
  <c r="Y174" i="15"/>
  <c r="CG177" i="15"/>
  <c r="AH181" i="15"/>
  <c r="H168" i="15"/>
  <c r="L196" i="15"/>
  <c r="BR191" i="15"/>
  <c r="AG204" i="15"/>
  <c r="W173" i="15"/>
  <c r="AP196" i="15"/>
  <c r="AP208" i="15"/>
  <c r="O176" i="15"/>
  <c r="AW183" i="15"/>
  <c r="P174" i="15"/>
  <c r="AZ206" i="15"/>
  <c r="CI207" i="15"/>
  <c r="BC196" i="15"/>
  <c r="AT190" i="15"/>
  <c r="G191" i="15"/>
  <c r="BG210" i="15"/>
  <c r="E205" i="15"/>
  <c r="O215" i="15"/>
  <c r="BU166" i="15"/>
  <c r="BK184" i="15"/>
  <c r="CE199" i="15"/>
  <c r="L200" i="15"/>
  <c r="BM212" i="15"/>
  <c r="BK180" i="15"/>
  <c r="AG198" i="15"/>
  <c r="BG165" i="15"/>
  <c r="BQ165" i="15"/>
  <c r="AC218" i="15"/>
  <c r="BC224" i="15"/>
  <c r="AG172" i="15"/>
  <c r="BH205" i="15"/>
  <c r="Y222" i="15"/>
  <c r="AH184" i="15"/>
  <c r="AQ182" i="15"/>
  <c r="AJ198" i="15"/>
  <c r="E208" i="15"/>
  <c r="AY172" i="15"/>
  <c r="BR213" i="15"/>
  <c r="BO217" i="15"/>
  <c r="BB167" i="15"/>
  <c r="BP198" i="15"/>
  <c r="AO186" i="15"/>
  <c r="AB223" i="15"/>
  <c r="U216" i="15"/>
  <c r="AA215" i="15"/>
  <c r="AZ222" i="15"/>
  <c r="J205" i="15"/>
  <c r="Q214" i="15"/>
  <c r="AJ201" i="15"/>
  <c r="Y200" i="15"/>
  <c r="AB168" i="15"/>
  <c r="BU202" i="15"/>
  <c r="R178" i="15"/>
  <c r="CH182" i="15"/>
  <c r="CD215" i="15"/>
  <c r="BL204" i="15"/>
  <c r="CI189" i="15"/>
  <c r="C44" i="15"/>
  <c r="C107" i="15" s="1"/>
  <c r="BP179" i="15"/>
  <c r="AZ172" i="15"/>
  <c r="AX204" i="15"/>
  <c r="AB190" i="15"/>
  <c r="CI222" i="15"/>
  <c r="R191" i="15"/>
  <c r="BH179" i="15"/>
  <c r="AT179" i="15"/>
  <c r="AN225" i="15"/>
  <c r="M169" i="15"/>
  <c r="CI214" i="15"/>
  <c r="BM165" i="15"/>
  <c r="AJ166" i="15"/>
  <c r="CE206" i="15"/>
  <c r="BC188" i="15"/>
  <c r="G181" i="15"/>
  <c r="AA211" i="15"/>
  <c r="BE208" i="15"/>
  <c r="AH202" i="15"/>
  <c r="AS200" i="15"/>
  <c r="BF220" i="15"/>
  <c r="AZ178" i="15"/>
  <c r="AW170" i="15"/>
  <c r="CF215" i="15"/>
  <c r="AR176" i="15"/>
  <c r="BD214" i="15"/>
  <c r="G193" i="15"/>
  <c r="K217" i="15"/>
  <c r="BM196" i="15"/>
  <c r="AR173" i="15"/>
  <c r="BF172" i="15"/>
  <c r="BQ189" i="15"/>
  <c r="BI223" i="15"/>
  <c r="M224" i="15"/>
  <c r="AL169" i="15"/>
  <c r="AN186" i="15"/>
  <c r="Z196" i="15"/>
  <c r="AJ220" i="15"/>
  <c r="BD173" i="15"/>
  <c r="AB207" i="15"/>
  <c r="Z216" i="15"/>
  <c r="G183" i="15"/>
  <c r="P218" i="15"/>
  <c r="AE180" i="15"/>
  <c r="BQ217" i="15"/>
  <c r="AM173" i="15"/>
  <c r="E207" i="15"/>
  <c r="CC197" i="15"/>
  <c r="BQ215" i="15"/>
  <c r="Q221" i="15"/>
  <c r="W215" i="15"/>
  <c r="I203" i="15"/>
  <c r="BQ219" i="15"/>
  <c r="AP219" i="15"/>
  <c r="T210" i="15"/>
  <c r="BV182" i="15"/>
  <c r="F204" i="15"/>
  <c r="I168" i="15"/>
  <c r="W194" i="15"/>
  <c r="C47" i="15"/>
  <c r="CD197" i="15"/>
  <c r="BB181" i="15"/>
  <c r="BO199" i="15"/>
  <c r="AS181" i="15"/>
  <c r="BR179" i="15"/>
  <c r="BV225" i="15"/>
  <c r="J204" i="15"/>
  <c r="G190" i="15"/>
  <c r="BD174" i="15"/>
  <c r="CE189" i="15"/>
  <c r="AE202" i="15"/>
  <c r="BR198" i="15"/>
  <c r="BS203" i="15"/>
  <c r="AV192" i="15"/>
  <c r="CC172" i="15"/>
  <c r="AG195" i="15"/>
  <c r="AE185" i="15"/>
  <c r="AB176" i="15"/>
  <c r="AC185" i="15"/>
  <c r="BV212" i="15"/>
  <c r="AK204" i="15"/>
  <c r="CD193" i="15"/>
  <c r="BK222" i="15"/>
  <c r="W169" i="15"/>
  <c r="BQ205" i="15"/>
  <c r="AT168" i="15"/>
  <c r="AM224" i="15"/>
  <c r="CG225" i="15"/>
  <c r="CF171" i="15"/>
  <c r="BT213" i="15"/>
  <c r="AX179" i="15"/>
  <c r="AD223" i="15"/>
  <c r="BN171" i="15"/>
  <c r="AU209" i="15"/>
  <c r="BE206" i="15"/>
  <c r="AW167" i="15"/>
  <c r="AI193" i="15"/>
  <c r="AA214" i="15"/>
  <c r="CC223" i="15"/>
  <c r="O165" i="15"/>
  <c r="AJ187" i="15"/>
  <c r="BL206" i="15"/>
  <c r="BB202" i="15"/>
  <c r="AJ211" i="15"/>
  <c r="AM175" i="15"/>
  <c r="AO204" i="15"/>
  <c r="AM184" i="15"/>
  <c r="AN205" i="15"/>
  <c r="T200" i="15"/>
  <c r="BK218" i="15"/>
  <c r="M189" i="15"/>
  <c r="AD210" i="15"/>
  <c r="AF206" i="15"/>
  <c r="CC183" i="15"/>
  <c r="M198" i="15"/>
  <c r="AF222" i="15"/>
  <c r="BN220" i="15"/>
  <c r="W174" i="15"/>
  <c r="P188" i="15"/>
  <c r="BB186" i="15"/>
  <c r="E212" i="15"/>
  <c r="S188" i="15"/>
  <c r="Z186" i="15"/>
  <c r="AS202" i="15"/>
  <c r="AN212" i="15"/>
  <c r="X198" i="15"/>
  <c r="AF220" i="15"/>
  <c r="J167" i="15"/>
  <c r="CG208" i="15"/>
  <c r="N199" i="15"/>
  <c r="BQ218" i="15"/>
  <c r="BL171" i="15"/>
  <c r="L189" i="15"/>
  <c r="BK170" i="15"/>
  <c r="AW165" i="15"/>
  <c r="V180" i="15"/>
  <c r="BH197" i="15"/>
  <c r="BS187" i="15"/>
  <c r="D48" i="15"/>
  <c r="D111" i="15" s="1"/>
  <c r="X196" i="15"/>
  <c r="AZ189" i="15"/>
  <c r="T181" i="15"/>
  <c r="BN193" i="15"/>
  <c r="Z192" i="15"/>
  <c r="AA213" i="15"/>
  <c r="S166" i="15"/>
  <c r="T189" i="15"/>
  <c r="BU220" i="15"/>
  <c r="U212" i="15"/>
  <c r="BJ195" i="15"/>
  <c r="BL169" i="15"/>
  <c r="CE172" i="15"/>
  <c r="AI213" i="15"/>
  <c r="S181" i="15"/>
  <c r="AT191" i="15"/>
  <c r="O167" i="15"/>
  <c r="AS166" i="15"/>
  <c r="BA199" i="15"/>
  <c r="BB183" i="15"/>
  <c r="BG184" i="15"/>
  <c r="AH188" i="15"/>
  <c r="AU203" i="15"/>
  <c r="BD186" i="15"/>
  <c r="W186" i="15"/>
  <c r="BJ175" i="15"/>
  <c r="K225" i="15"/>
  <c r="AC199" i="15"/>
  <c r="AL180" i="15"/>
  <c r="BF190" i="15"/>
  <c r="L166" i="15"/>
  <c r="H225" i="15"/>
  <c r="CC171" i="15"/>
  <c r="BS171" i="15"/>
  <c r="L214" i="15"/>
  <c r="N190" i="15"/>
  <c r="Y221" i="15"/>
  <c r="K218" i="15"/>
  <c r="AF223" i="15"/>
  <c r="AV220" i="15"/>
  <c r="AF200" i="15"/>
  <c r="F214" i="15"/>
  <c r="BR193" i="15"/>
  <c r="BL177" i="15"/>
  <c r="W222" i="15"/>
  <c r="BR200" i="15"/>
  <c r="G188" i="15"/>
  <c r="CH186" i="15"/>
  <c r="BO224" i="15"/>
  <c r="X201" i="15"/>
  <c r="AK214" i="15"/>
  <c r="AD225" i="15"/>
  <c r="AY198" i="15"/>
  <c r="AW199" i="15"/>
  <c r="AV204" i="15"/>
  <c r="CF222" i="15"/>
  <c r="AT189" i="15"/>
  <c r="AN168" i="15"/>
  <c r="AP225" i="15"/>
  <c r="BF167" i="15"/>
  <c r="AG213" i="15"/>
  <c r="AV191" i="15"/>
  <c r="AW178" i="15"/>
  <c r="CH189" i="15"/>
  <c r="E180" i="15"/>
  <c r="BC190" i="15"/>
  <c r="V185" i="15"/>
  <c r="C213" i="15"/>
  <c r="E217" i="15"/>
  <c r="Z188" i="15"/>
  <c r="U202" i="15"/>
  <c r="CD213" i="15"/>
  <c r="AF199" i="15"/>
  <c r="BM172" i="15"/>
  <c r="G198" i="15"/>
  <c r="Z173" i="15"/>
  <c r="AU223" i="15"/>
  <c r="AH190" i="15"/>
  <c r="C189" i="15"/>
  <c r="J201" i="15"/>
  <c r="AU181" i="15"/>
  <c r="AD191" i="15"/>
  <c r="BJ172" i="15"/>
  <c r="CC182" i="15"/>
  <c r="BR216" i="15"/>
  <c r="Q196" i="15"/>
  <c r="AM189" i="15"/>
  <c r="AJ176" i="15"/>
  <c r="F185" i="15"/>
  <c r="AD206" i="15"/>
  <c r="AG188" i="15"/>
  <c r="AP216" i="15"/>
  <c r="AK210" i="15"/>
  <c r="BP222" i="15"/>
  <c r="V210" i="15"/>
  <c r="CC190" i="15"/>
  <c r="BN195" i="15"/>
  <c r="AB225" i="15"/>
  <c r="O178" i="15"/>
  <c r="BQ212" i="15"/>
  <c r="BJ214" i="15"/>
  <c r="BD220" i="15"/>
  <c r="U222" i="15"/>
  <c r="AD201" i="15"/>
  <c r="BD207" i="15"/>
  <c r="BD224" i="15"/>
  <c r="CE176" i="15"/>
  <c r="BJ168" i="15"/>
  <c r="BG215" i="15"/>
  <c r="BH186" i="15"/>
  <c r="AM187" i="15"/>
  <c r="BG195" i="15"/>
  <c r="AZ182" i="15"/>
  <c r="BG198" i="15"/>
  <c r="BI183" i="15"/>
  <c r="BS218" i="15"/>
  <c r="BO179" i="15"/>
  <c r="BP200" i="15"/>
  <c r="AF182" i="15"/>
  <c r="L216" i="15"/>
  <c r="BE175" i="15"/>
  <c r="BF192" i="15"/>
  <c r="AR174" i="15"/>
  <c r="AH180" i="15"/>
  <c r="F173" i="15"/>
  <c r="E202" i="15"/>
  <c r="R204" i="15"/>
  <c r="AK219" i="15"/>
  <c r="W171" i="15"/>
  <c r="AI216" i="15"/>
  <c r="F196" i="15"/>
  <c r="BC220" i="15"/>
  <c r="K213" i="15"/>
  <c r="R181" i="15"/>
  <c r="CG196" i="15"/>
  <c r="CD177" i="15"/>
  <c r="AC210" i="15"/>
  <c r="AP169" i="15"/>
  <c r="AR179" i="15"/>
  <c r="BH172" i="15"/>
  <c r="K216" i="15"/>
  <c r="BP202" i="15"/>
  <c r="V174" i="15"/>
  <c r="BL180" i="15"/>
  <c r="O166" i="15"/>
  <c r="AR205" i="15"/>
  <c r="Q177" i="15"/>
  <c r="BU211" i="15"/>
  <c r="E192" i="15"/>
  <c r="BD189" i="15"/>
  <c r="S168" i="15"/>
  <c r="BD182" i="15"/>
  <c r="AE213" i="15"/>
  <c r="BE194" i="15"/>
  <c r="F184" i="15"/>
  <c r="BO218" i="15"/>
  <c r="X222" i="15"/>
  <c r="BN206" i="15"/>
  <c r="Z181" i="15"/>
  <c r="F218" i="15"/>
  <c r="AC204" i="15"/>
  <c r="AZ205" i="15"/>
  <c r="AV217" i="15"/>
  <c r="F208" i="15"/>
  <c r="BI182" i="15"/>
  <c r="O192" i="15"/>
  <c r="O196" i="15"/>
  <c r="BN212" i="15"/>
  <c r="S169" i="15"/>
  <c r="BN181" i="15"/>
  <c r="BB172" i="15"/>
  <c r="BQ172" i="15"/>
  <c r="AI203" i="15"/>
  <c r="W210" i="15"/>
  <c r="AU215" i="15"/>
  <c r="AI169" i="15"/>
  <c r="BG174" i="15"/>
  <c r="U207" i="15"/>
  <c r="G186" i="15"/>
  <c r="M173" i="15"/>
  <c r="W181" i="15"/>
  <c r="BG192" i="15"/>
  <c r="X173" i="15"/>
  <c r="V169" i="15"/>
  <c r="BR178" i="15"/>
  <c r="AQ199" i="15"/>
  <c r="BS167" i="15"/>
  <c r="AP178" i="15"/>
  <c r="AT220" i="15"/>
  <c r="H166" i="15"/>
  <c r="CF179" i="15"/>
  <c r="AX216" i="15"/>
  <c r="U190" i="15"/>
  <c r="BU184" i="15"/>
  <c r="CH202" i="15"/>
  <c r="AN189" i="15"/>
  <c r="CE183" i="15"/>
  <c r="BN197" i="15"/>
  <c r="N211" i="15"/>
  <c r="AW172" i="15"/>
  <c r="AF172" i="15"/>
  <c r="C221" i="15"/>
  <c r="R205" i="15"/>
  <c r="BA197" i="15"/>
  <c r="AE177" i="15"/>
  <c r="AW203" i="15"/>
  <c r="P197" i="15"/>
  <c r="AV187" i="15"/>
  <c r="AK193" i="15"/>
  <c r="AQ215" i="15"/>
  <c r="BK179" i="15"/>
  <c r="T209" i="15"/>
  <c r="BQ181" i="15"/>
  <c r="AE189" i="15"/>
  <c r="AR223" i="15"/>
  <c r="Q218" i="15"/>
  <c r="BG220" i="15"/>
  <c r="BM174" i="15"/>
  <c r="V223" i="15"/>
  <c r="AX225" i="15"/>
  <c r="L195" i="15"/>
  <c r="BQ223" i="15"/>
  <c r="Y225" i="15"/>
  <c r="P193" i="15"/>
  <c r="BM218" i="15"/>
  <c r="M211" i="15"/>
  <c r="BM204" i="15"/>
  <c r="BU225" i="15"/>
  <c r="BA184" i="15"/>
  <c r="T217" i="15"/>
  <c r="AN215" i="15"/>
  <c r="AB204" i="15"/>
  <c r="Y212" i="15"/>
  <c r="AW202" i="15"/>
  <c r="Q175" i="15"/>
  <c r="AB222" i="15"/>
  <c r="L184" i="15"/>
  <c r="CE197" i="15"/>
  <c r="BS179" i="15"/>
  <c r="AU169" i="15"/>
  <c r="CG167" i="15"/>
  <c r="BC206" i="15"/>
  <c r="BV207" i="15"/>
  <c r="AG183" i="15"/>
  <c r="AR192" i="15"/>
  <c r="CH187" i="15"/>
  <c r="AR165" i="15"/>
  <c r="CE219" i="15"/>
  <c r="AQ202" i="15"/>
  <c r="AZ199" i="15"/>
  <c r="J184" i="15"/>
  <c r="BI194" i="15"/>
  <c r="BD193" i="15"/>
  <c r="T168" i="15"/>
  <c r="Z202" i="15"/>
  <c r="AC188" i="15"/>
  <c r="BK181" i="15"/>
  <c r="AY202" i="15"/>
  <c r="BU165" i="15"/>
  <c r="BJ201" i="15"/>
  <c r="AF214" i="15"/>
  <c r="AR178" i="15"/>
  <c r="AO223" i="15"/>
  <c r="L179" i="15"/>
  <c r="T176" i="15"/>
  <c r="CF185" i="15"/>
  <c r="AN193" i="15"/>
  <c r="AA176" i="15"/>
  <c r="E209" i="15"/>
  <c r="Z209" i="15"/>
  <c r="H197" i="15"/>
  <c r="K173" i="15"/>
  <c r="S211" i="15"/>
  <c r="X197" i="15"/>
  <c r="BN174" i="15"/>
  <c r="AY170" i="15"/>
  <c r="S183" i="15"/>
  <c r="K167" i="15"/>
  <c r="BF213" i="15"/>
  <c r="P169" i="15"/>
  <c r="L177" i="15"/>
  <c r="G222" i="15"/>
  <c r="BD196" i="15"/>
  <c r="K186" i="15"/>
  <c r="U223" i="15"/>
  <c r="V181" i="15"/>
  <c r="BU212" i="15"/>
  <c r="AB206" i="15"/>
  <c r="AC211" i="15"/>
  <c r="H211" i="15"/>
  <c r="BJ208" i="15"/>
  <c r="AW213" i="15"/>
  <c r="BO207" i="15"/>
  <c r="U209" i="15"/>
  <c r="AP175" i="15"/>
  <c r="L222" i="15"/>
  <c r="BM167" i="15"/>
  <c r="AB196" i="15"/>
  <c r="R209" i="15"/>
  <c r="BQ200" i="15"/>
  <c r="CC188" i="15"/>
  <c r="AU211" i="15"/>
  <c r="CI195" i="15"/>
  <c r="CH177" i="15"/>
  <c r="CG218" i="15"/>
  <c r="AD213" i="15"/>
  <c r="BQ174" i="15"/>
  <c r="BU168" i="15"/>
  <c r="BH166" i="15"/>
  <c r="BB177" i="15"/>
  <c r="AB194" i="15"/>
  <c r="AN195" i="15"/>
  <c r="CH223" i="15"/>
  <c r="CH220" i="15"/>
  <c r="AU214" i="15"/>
  <c r="AJ217" i="15"/>
  <c r="L206" i="15"/>
  <c r="C45" i="15"/>
  <c r="A242" i="15" s="1"/>
  <c r="V209" i="15"/>
  <c r="CF211" i="15"/>
  <c r="S180" i="15"/>
  <c r="AP224" i="15"/>
  <c r="BG213" i="15"/>
  <c r="Q212" i="15"/>
  <c r="CG189" i="15"/>
  <c r="K171" i="15"/>
  <c r="AP218" i="15"/>
  <c r="BB212" i="15"/>
  <c r="AI172" i="15"/>
  <c r="S175" i="15"/>
  <c r="BR201" i="15"/>
  <c r="AI171" i="15"/>
  <c r="V202" i="15"/>
  <c r="BP203" i="15"/>
  <c r="BH175" i="15"/>
  <c r="BQ208" i="15"/>
  <c r="F167" i="15"/>
  <c r="AC196" i="15"/>
  <c r="BC197" i="15"/>
  <c r="BU191" i="15"/>
  <c r="AB185" i="15"/>
  <c r="P180" i="15"/>
  <c r="BA174" i="15"/>
  <c r="AT217" i="15"/>
  <c r="BK171" i="15"/>
  <c r="BG193" i="15"/>
  <c r="AE211" i="15"/>
  <c r="BH181" i="15"/>
  <c r="AU199" i="15"/>
  <c r="P207" i="15"/>
  <c r="AK207" i="15"/>
  <c r="AW175" i="15"/>
  <c r="AO214" i="15"/>
  <c r="AF210" i="15"/>
  <c r="I165" i="15"/>
  <c r="F224" i="15"/>
  <c r="BG204" i="15"/>
  <c r="BR221" i="15"/>
  <c r="BT212" i="15"/>
  <c r="BF209" i="15"/>
  <c r="CI186" i="15"/>
  <c r="BV165" i="15"/>
  <c r="BF193" i="15"/>
  <c r="AZ207" i="15"/>
  <c r="BC203" i="15"/>
  <c r="AJ208" i="15"/>
  <c r="BG180" i="15"/>
  <c r="S165" i="15"/>
  <c r="BK167" i="15"/>
  <c r="AF195" i="15"/>
  <c r="AJ216" i="15"/>
  <c r="AI205" i="15"/>
  <c r="Z214" i="15"/>
  <c r="CH197" i="15"/>
  <c r="BG200" i="15"/>
  <c r="AG199" i="15"/>
  <c r="BU195" i="15"/>
  <c r="F179" i="15"/>
  <c r="N170" i="15"/>
  <c r="BB218" i="15"/>
  <c r="AJ221" i="15"/>
  <c r="AK220" i="15"/>
  <c r="BM186" i="15"/>
  <c r="AR170" i="15"/>
  <c r="CD175" i="15"/>
  <c r="BP191" i="15"/>
  <c r="O190" i="15"/>
  <c r="CE195" i="15"/>
  <c r="AS188" i="15"/>
  <c r="AV193" i="15"/>
  <c r="AS212" i="15"/>
  <c r="BQ202" i="15"/>
  <c r="AP184" i="15"/>
  <c r="BD199" i="15"/>
  <c r="AM199" i="15"/>
  <c r="AU189" i="15"/>
  <c r="AP170" i="15"/>
  <c r="BV172" i="15"/>
  <c r="AO170" i="15"/>
  <c r="AY219" i="15"/>
  <c r="AC209" i="15"/>
  <c r="AK197" i="15"/>
  <c r="BH221" i="15"/>
  <c r="AL219" i="15"/>
  <c r="AB167" i="15"/>
  <c r="M217" i="15"/>
  <c r="F182" i="15"/>
  <c r="BK193" i="15"/>
  <c r="AX183" i="15"/>
  <c r="AZ221" i="15"/>
  <c r="AB187" i="15"/>
  <c r="AA171" i="15"/>
  <c r="K224" i="15"/>
  <c r="BB222" i="15"/>
  <c r="V213" i="15"/>
  <c r="G216" i="15"/>
  <c r="N213" i="15"/>
  <c r="I214" i="15"/>
  <c r="T220" i="15"/>
  <c r="S204" i="15"/>
  <c r="BL197" i="15"/>
  <c r="BQ192" i="15"/>
  <c r="BI167" i="15"/>
  <c r="AW216" i="15"/>
  <c r="W205" i="15"/>
  <c r="W198" i="15"/>
  <c r="Z197" i="15"/>
  <c r="AJ184" i="15"/>
  <c r="F210" i="15"/>
  <c r="AM188" i="15"/>
  <c r="N181" i="15"/>
  <c r="AZ176" i="15"/>
  <c r="BU208" i="15"/>
  <c r="BL198" i="15"/>
  <c r="H170" i="15"/>
  <c r="Z203" i="15"/>
  <c r="Y210" i="15"/>
  <c r="BR219" i="15"/>
  <c r="BQ196" i="15"/>
  <c r="N193" i="15"/>
  <c r="R169" i="15"/>
  <c r="AW220" i="15"/>
  <c r="AF173" i="15"/>
  <c r="AX210" i="15"/>
  <c r="BU192" i="15"/>
  <c r="Q191" i="15"/>
  <c r="V193" i="15"/>
  <c r="AV214" i="15"/>
  <c r="AB172" i="15"/>
  <c r="BS202" i="15"/>
  <c r="L215" i="15"/>
  <c r="AU183" i="15"/>
  <c r="AV184" i="15"/>
  <c r="BF183" i="15"/>
  <c r="BH187" i="15"/>
  <c r="BQ175" i="15"/>
  <c r="AA180" i="15"/>
  <c r="AP205" i="15"/>
  <c r="BM219" i="15"/>
  <c r="AZ223" i="15"/>
  <c r="C206" i="15"/>
  <c r="BM191" i="15"/>
  <c r="J176" i="15"/>
  <c r="AC215" i="15"/>
  <c r="W195" i="15"/>
  <c r="BP184" i="15"/>
  <c r="M183" i="15"/>
  <c r="BU180" i="15"/>
  <c r="AQ165" i="15"/>
  <c r="L219" i="15"/>
  <c r="E183" i="15"/>
  <c r="AG216" i="15"/>
  <c r="I181" i="15"/>
  <c r="AC203" i="15"/>
  <c r="BO212" i="15"/>
  <c r="CC220" i="15"/>
  <c r="CC174" i="15"/>
  <c r="BJ218" i="15"/>
  <c r="X175" i="15"/>
  <c r="BA198" i="15"/>
  <c r="BP192" i="15"/>
  <c r="AF167" i="15"/>
  <c r="AO190" i="15"/>
  <c r="W212" i="15"/>
  <c r="BE219" i="15"/>
  <c r="W217" i="15"/>
  <c r="BG177" i="15"/>
  <c r="CG211" i="15"/>
  <c r="BR166" i="15"/>
  <c r="J169" i="15"/>
  <c r="BE166" i="15"/>
  <c r="H207" i="15"/>
  <c r="BC215" i="15"/>
  <c r="BT211" i="15"/>
  <c r="AT223" i="15"/>
  <c r="AT185" i="15"/>
  <c r="O212" i="15"/>
  <c r="AX224" i="15"/>
  <c r="BI192" i="15"/>
  <c r="AA188" i="15"/>
  <c r="G168" i="15"/>
  <c r="CC180" i="15"/>
  <c r="CG194" i="15"/>
  <c r="AO181" i="15"/>
  <c r="AR199" i="15"/>
  <c r="AV203" i="15"/>
  <c r="AK216" i="15"/>
  <c r="E186" i="15"/>
  <c r="E185" i="15"/>
  <c r="BL213" i="15"/>
  <c r="BP173" i="15"/>
  <c r="BE212" i="15"/>
  <c r="BG202" i="15"/>
  <c r="AB184" i="15"/>
  <c r="AU193" i="15"/>
  <c r="P167" i="15"/>
  <c r="AU185" i="15"/>
  <c r="S177" i="15"/>
  <c r="AG181" i="15"/>
  <c r="AZ213" i="15"/>
  <c r="AT198" i="15"/>
  <c r="AD196" i="15"/>
  <c r="AS205" i="15"/>
  <c r="AG197" i="15"/>
  <c r="BE170" i="15"/>
  <c r="BG209" i="15"/>
  <c r="BC212" i="15"/>
  <c r="AL182" i="15"/>
  <c r="AE171" i="15"/>
  <c r="AK222" i="15"/>
  <c r="AH171" i="15"/>
  <c r="BI206" i="15"/>
  <c r="W172" i="15"/>
  <c r="AZ212" i="15"/>
  <c r="BO165" i="15"/>
  <c r="P202" i="15"/>
  <c r="E216" i="15"/>
  <c r="BE225" i="15"/>
  <c r="AH189" i="15"/>
  <c r="AP213" i="15"/>
  <c r="BJ220" i="15"/>
  <c r="AU187" i="15"/>
  <c r="BB182" i="15"/>
  <c r="M218" i="15"/>
  <c r="AM170" i="15"/>
  <c r="J206" i="15"/>
  <c r="BB209" i="15"/>
  <c r="AE204" i="15"/>
  <c r="BA219" i="15"/>
  <c r="CH167" i="15"/>
  <c r="P189" i="15"/>
  <c r="AM220" i="15"/>
  <c r="AP206" i="15"/>
  <c r="BP186" i="15"/>
  <c r="Z170" i="15"/>
  <c r="AR184" i="15"/>
  <c r="AH213" i="15"/>
  <c r="BO208" i="15"/>
  <c r="N172" i="15"/>
  <c r="AH187" i="15"/>
  <c r="BT167" i="15"/>
  <c r="AH214" i="15"/>
  <c r="AX205" i="15"/>
  <c r="AC223" i="15"/>
  <c r="Z178" i="15"/>
  <c r="CG219" i="15"/>
  <c r="I196" i="15"/>
  <c r="O180" i="15"/>
  <c r="R200" i="15"/>
  <c r="BU176" i="15"/>
  <c r="AP188" i="15"/>
  <c r="BM210" i="15"/>
  <c r="AZ193" i="15"/>
  <c r="Y166" i="15"/>
  <c r="U173" i="15"/>
  <c r="AW180" i="15"/>
  <c r="AL179" i="15"/>
  <c r="CD198" i="15"/>
  <c r="C46" i="15"/>
  <c r="C109" i="15" s="1"/>
  <c r="BU190" i="15"/>
  <c r="Q183" i="15"/>
  <c r="BD191" i="15"/>
  <c r="AI210" i="15"/>
  <c r="BE183" i="15"/>
  <c r="BL179" i="15"/>
  <c r="AL204" i="15"/>
  <c r="F195" i="15"/>
  <c r="BE171" i="15"/>
  <c r="Q189" i="15"/>
  <c r="J198" i="15"/>
  <c r="BS182" i="15"/>
  <c r="Q207" i="15"/>
  <c r="R222" i="15"/>
  <c r="I167" i="15"/>
  <c r="Z176" i="15"/>
  <c r="BJ176" i="15"/>
  <c r="H200" i="15"/>
  <c r="AT172" i="15"/>
  <c r="AL208" i="15"/>
  <c r="AC216" i="15"/>
  <c r="BC183" i="15"/>
  <c r="BJ224" i="15"/>
  <c r="Z182" i="15"/>
  <c r="S214" i="15"/>
  <c r="BT199" i="15"/>
  <c r="AA225" i="15"/>
  <c r="BJ198" i="15"/>
  <c r="AD198" i="15"/>
  <c r="AY209" i="15"/>
  <c r="E214" i="15"/>
  <c r="C190" i="15"/>
  <c r="AW222" i="15"/>
  <c r="BJ204" i="15"/>
  <c r="BQ214" i="15"/>
  <c r="BJ212" i="15"/>
  <c r="Q205" i="15"/>
  <c r="Z189" i="15"/>
  <c r="E223" i="15"/>
  <c r="AU176" i="15"/>
  <c r="J216" i="15"/>
  <c r="C50" i="15"/>
  <c r="BV187" i="15"/>
  <c r="AM195" i="15"/>
  <c r="BD187" i="15"/>
  <c r="P176" i="15"/>
  <c r="AK192" i="15"/>
  <c r="CD182" i="15"/>
  <c r="U177" i="15"/>
  <c r="BV188" i="15"/>
  <c r="AL196" i="15"/>
  <c r="AQ186" i="15"/>
  <c r="AA187" i="15"/>
  <c r="AQ177" i="15"/>
  <c r="BI188" i="15"/>
  <c r="AG166" i="15"/>
  <c r="N215" i="15"/>
  <c r="BV190" i="15"/>
  <c r="O184" i="15"/>
  <c r="AZ224" i="15"/>
  <c r="BV206" i="15"/>
  <c r="AE186" i="15"/>
  <c r="CF186" i="15"/>
  <c r="W180" i="15"/>
  <c r="L183" i="15"/>
  <c r="BI211" i="15"/>
  <c r="L198" i="15"/>
  <c r="AU174" i="15"/>
  <c r="F222" i="15"/>
  <c r="Y214" i="15"/>
  <c r="AX209" i="15"/>
  <c r="AF179" i="15"/>
  <c r="AV218" i="15"/>
  <c r="AP167" i="15"/>
  <c r="AA205" i="15"/>
  <c r="BV215" i="15"/>
  <c r="BQ187" i="15"/>
  <c r="AH195" i="15"/>
  <c r="CF220" i="15"/>
  <c r="N168" i="15"/>
  <c r="BD172" i="15"/>
  <c r="P190" i="15"/>
  <c r="O172" i="15"/>
  <c r="AF178" i="15"/>
  <c r="AL218" i="15"/>
  <c r="BO216" i="15"/>
  <c r="BH217" i="15"/>
  <c r="S184" i="15"/>
  <c r="AU216" i="15"/>
  <c r="AA219" i="15"/>
  <c r="CC166" i="15"/>
  <c r="AS184" i="15"/>
  <c r="N207" i="15"/>
  <c r="P221" i="15"/>
  <c r="AE196" i="15"/>
  <c r="AV213" i="15"/>
  <c r="BU189" i="15"/>
  <c r="AQ181" i="15"/>
  <c r="BN187" i="15"/>
  <c r="E206" i="15"/>
  <c r="AO165" i="15"/>
  <c r="BF198" i="15"/>
  <c r="AS193" i="15"/>
  <c r="AI165" i="15"/>
  <c r="F216" i="15"/>
  <c r="AX170" i="15"/>
  <c r="BK188" i="15"/>
  <c r="BT191" i="15"/>
  <c r="CH173" i="15"/>
  <c r="AQ167" i="15"/>
  <c r="BM192" i="15"/>
  <c r="CI167" i="15"/>
  <c r="BC176" i="15"/>
  <c r="BL165" i="15"/>
  <c r="AR225" i="15"/>
  <c r="AG174" i="15"/>
  <c r="L165" i="15"/>
  <c r="AX186" i="15"/>
  <c r="AA201" i="15"/>
  <c r="AR198" i="15"/>
  <c r="L224" i="15"/>
  <c r="AD188" i="15"/>
  <c r="AI170" i="15"/>
  <c r="N202" i="15"/>
  <c r="T177" i="15"/>
  <c r="AG201" i="15"/>
  <c r="BK191" i="15"/>
  <c r="AQ194" i="15"/>
  <c r="BV220" i="15"/>
  <c r="AQ200" i="15"/>
  <c r="CC217" i="15"/>
  <c r="BG211" i="15"/>
  <c r="BU194" i="15"/>
  <c r="Y207" i="15"/>
  <c r="Z213" i="15"/>
  <c r="AR211" i="15"/>
  <c r="AF207" i="15"/>
  <c r="AX208" i="15"/>
  <c r="R188" i="15"/>
  <c r="BS198" i="15"/>
  <c r="BJ191" i="15"/>
  <c r="C211" i="15"/>
  <c r="AL183" i="15"/>
  <c r="AO203" i="15"/>
  <c r="U205" i="15"/>
  <c r="AN224" i="15"/>
  <c r="BG225" i="15"/>
  <c r="AK166" i="15"/>
  <c r="AG215" i="15"/>
  <c r="AP221" i="15"/>
  <c r="V204" i="15"/>
  <c r="R166" i="15"/>
  <c r="AG176" i="15"/>
  <c r="BD205" i="15"/>
  <c r="N221" i="15"/>
  <c r="U225" i="15"/>
  <c r="U180" i="15"/>
  <c r="AX165" i="15"/>
  <c r="BH180" i="15"/>
  <c r="BC189" i="15"/>
  <c r="BP213" i="15"/>
  <c r="AO185" i="15"/>
  <c r="BB201" i="15"/>
  <c r="H199" i="15"/>
  <c r="U174" i="15"/>
  <c r="T190" i="15"/>
  <c r="BN172" i="15"/>
  <c r="BL202" i="15"/>
  <c r="AY176" i="15"/>
  <c r="AX181" i="15"/>
  <c r="BA196" i="15"/>
  <c r="AI192" i="15"/>
  <c r="AH197" i="15"/>
  <c r="K168" i="15"/>
  <c r="I213" i="15"/>
  <c r="BC201" i="15"/>
  <c r="G220" i="15"/>
  <c r="AS187" i="15"/>
  <c r="AW206" i="15"/>
  <c r="AP193" i="15"/>
  <c r="E181" i="15"/>
  <c r="AH194" i="15"/>
  <c r="T171" i="15"/>
  <c r="BS197" i="15"/>
  <c r="BU222" i="15"/>
  <c r="AH173" i="15"/>
  <c r="AA208" i="15"/>
  <c r="F193" i="15"/>
  <c r="BT220" i="15"/>
  <c r="BB185" i="15"/>
  <c r="O177" i="15"/>
  <c r="BC209" i="15"/>
  <c r="BG178" i="15"/>
  <c r="BT190" i="15"/>
  <c r="BM177" i="15"/>
  <c r="AZ204" i="15"/>
  <c r="T170" i="15"/>
  <c r="BL225" i="15"/>
  <c r="AF187" i="15"/>
  <c r="AW197" i="15"/>
  <c r="Y199" i="15"/>
  <c r="BT180" i="15"/>
  <c r="AC187" i="15"/>
  <c r="T215" i="15"/>
  <c r="H217" i="15"/>
  <c r="E220" i="15"/>
  <c r="AH219" i="15"/>
  <c r="BF221" i="15"/>
  <c r="AD211" i="15"/>
  <c r="AU201" i="15"/>
  <c r="X208" i="15"/>
  <c r="AN218" i="15"/>
  <c r="CC202" i="15"/>
  <c r="U221" i="15"/>
  <c r="R220" i="15"/>
  <c r="AT212" i="15"/>
  <c r="AZ165" i="15"/>
  <c r="AD169" i="15"/>
  <c r="AE208" i="15"/>
  <c r="J181" i="15"/>
  <c r="D43" i="15"/>
  <c r="D106" i="15" s="1"/>
  <c r="S185" i="15"/>
  <c r="BV169" i="15"/>
  <c r="BN205" i="15"/>
  <c r="AB189" i="15"/>
  <c r="BT214" i="15"/>
  <c r="AB181" i="15"/>
  <c r="BJ186" i="15"/>
  <c r="N224" i="15"/>
  <c r="AL193" i="15"/>
  <c r="BM199" i="15"/>
  <c r="N208" i="15"/>
  <c r="BB223" i="15"/>
  <c r="AW188" i="15"/>
  <c r="BI225" i="15"/>
  <c r="BE192" i="15"/>
  <c r="N175" i="15"/>
  <c r="AD167" i="15"/>
  <c r="BO197" i="15"/>
  <c r="BD204" i="15"/>
  <c r="AN190" i="15"/>
  <c r="AK168" i="15"/>
  <c r="AY206" i="15"/>
  <c r="AD175" i="15"/>
  <c r="S182" i="15"/>
  <c r="AL209" i="15"/>
  <c r="L190" i="15"/>
  <c r="BS200" i="15"/>
  <c r="AT207" i="15"/>
  <c r="C172" i="15"/>
  <c r="Y181" i="15"/>
  <c r="BA202" i="15"/>
  <c r="AG219" i="15"/>
  <c r="AE192" i="15"/>
  <c r="BP188" i="15"/>
  <c r="AC167" i="15"/>
  <c r="K191" i="15"/>
  <c r="L199" i="15"/>
  <c r="CE182" i="15"/>
  <c r="AA196" i="15"/>
  <c r="BJ211" i="15"/>
  <c r="BM170" i="15"/>
  <c r="R201" i="15"/>
  <c r="AJ204" i="15"/>
  <c r="AQ212" i="15"/>
  <c r="BF200" i="15"/>
  <c r="AX173" i="15"/>
  <c r="R215" i="15"/>
  <c r="AK213" i="15"/>
  <c r="U191" i="15"/>
  <c r="CC206" i="15"/>
  <c r="AQ178" i="15"/>
  <c r="AH222" i="15"/>
  <c r="BT210" i="15"/>
  <c r="AM168" i="15"/>
  <c r="AE210" i="15"/>
  <c r="BS190" i="15"/>
  <c r="AA217" i="15"/>
  <c r="J187" i="15"/>
  <c r="BA187" i="15"/>
  <c r="BO196" i="15"/>
  <c r="O188" i="15"/>
  <c r="T175" i="15"/>
  <c r="AV215" i="15"/>
  <c r="AK198" i="15"/>
  <c r="AK188" i="15"/>
  <c r="BJ180" i="15"/>
  <c r="E222" i="15"/>
  <c r="AJ212" i="15"/>
  <c r="AP212" i="15"/>
  <c r="CD200" i="15"/>
  <c r="S219" i="15"/>
  <c r="AX202" i="15"/>
  <c r="AX211" i="15"/>
  <c r="BO205" i="15"/>
  <c r="BK190" i="15"/>
  <c r="BD218" i="15"/>
  <c r="BM211" i="15"/>
  <c r="BE195" i="15"/>
  <c r="BE165" i="15"/>
  <c r="Q208" i="15"/>
  <c r="M210" i="15"/>
  <c r="AE197" i="15"/>
  <c r="AO174" i="15"/>
  <c r="AK177" i="15"/>
  <c r="CD205" i="15"/>
  <c r="V190" i="15"/>
  <c r="W214" i="15"/>
  <c r="BF217" i="15"/>
  <c r="X218" i="15"/>
  <c r="BH216" i="15"/>
  <c r="M182" i="15"/>
  <c r="AZ188" i="15"/>
  <c r="C197" i="15"/>
  <c r="AK206" i="15"/>
  <c r="U192" i="15"/>
  <c r="AI166" i="15"/>
  <c r="AD217" i="15"/>
  <c r="CG186" i="15"/>
  <c r="R203" i="15"/>
  <c r="Q199" i="15"/>
  <c r="C182" i="15"/>
  <c r="C210" i="15"/>
  <c r="AE190" i="15"/>
  <c r="K180" i="15"/>
  <c r="K195" i="15"/>
  <c r="H165" i="15"/>
  <c r="AT201" i="15"/>
  <c r="BA216" i="15"/>
  <c r="AI173" i="15"/>
  <c r="BM222" i="15"/>
  <c r="X214" i="15"/>
  <c r="BI222" i="15"/>
  <c r="BL208" i="15"/>
  <c r="CC198" i="15"/>
  <c r="BO194" i="15"/>
  <c r="P222" i="15"/>
  <c r="J208" i="15"/>
  <c r="BA209" i="15"/>
  <c r="N218" i="15"/>
  <c r="CC170" i="15"/>
  <c r="AB224" i="15"/>
  <c r="BS214" i="15"/>
  <c r="BQ221" i="15"/>
  <c r="AD181" i="15"/>
  <c r="L188" i="15"/>
  <c r="L194" i="15"/>
  <c r="AT197" i="15"/>
  <c r="AJ202" i="15"/>
  <c r="L186" i="15"/>
  <c r="BD208" i="15"/>
  <c r="BE198" i="15"/>
  <c r="P181" i="15"/>
  <c r="G209" i="15"/>
  <c r="BH201" i="15"/>
  <c r="BN209" i="15"/>
  <c r="K210" i="15"/>
  <c r="W224" i="15"/>
  <c r="C216" i="15"/>
  <c r="P183" i="15"/>
  <c r="E218" i="15"/>
  <c r="U204" i="15"/>
  <c r="N220" i="15"/>
  <c r="AS189" i="15"/>
  <c r="AG221" i="15"/>
  <c r="G187" i="15"/>
  <c r="O210" i="15"/>
  <c r="D44" i="15"/>
  <c r="D107" i="15" s="1"/>
  <c r="BU217" i="15"/>
  <c r="AQ180" i="15"/>
  <c r="BT204" i="15"/>
  <c r="BP205" i="15"/>
  <c r="I205" i="15"/>
  <c r="BE184" i="15"/>
  <c r="BI187" i="15"/>
  <c r="W175" i="15"/>
  <c r="AE178" i="15"/>
  <c r="Q179" i="15"/>
  <c r="BR210" i="15"/>
  <c r="BD197" i="15"/>
  <c r="BC200" i="15"/>
  <c r="BV173" i="15"/>
  <c r="K197" i="15"/>
  <c r="E200" i="15"/>
  <c r="CF212" i="15"/>
  <c r="BE205" i="15"/>
  <c r="AG214" i="15"/>
  <c r="BT187" i="15"/>
  <c r="N178" i="15"/>
  <c r="BI198" i="15"/>
  <c r="BM194" i="15"/>
  <c r="U187" i="15"/>
  <c r="BT222" i="15"/>
  <c r="O186" i="15"/>
  <c r="AZ220" i="15"/>
  <c r="AD214" i="15"/>
  <c r="BG219" i="15"/>
  <c r="BL211" i="15"/>
  <c r="AQ222" i="15"/>
  <c r="F183" i="15"/>
  <c r="T216" i="15"/>
  <c r="J178" i="15"/>
  <c r="BV204" i="15"/>
  <c r="Q224" i="15"/>
  <c r="AW224" i="15"/>
  <c r="AO218" i="15"/>
  <c r="AV216" i="15"/>
  <c r="W219" i="15"/>
  <c r="AQ210" i="15"/>
  <c r="BU169" i="15"/>
  <c r="BV170" i="15"/>
  <c r="AZ196" i="15"/>
  <c r="BF181" i="15"/>
  <c r="BB208" i="15"/>
  <c r="BG173" i="15"/>
  <c r="BO193" i="15"/>
  <c r="T167" i="15"/>
  <c r="W196" i="15"/>
  <c r="X215" i="15"/>
  <c r="AT186" i="15"/>
  <c r="BM215" i="15"/>
  <c r="AL166" i="15"/>
  <c r="CG222" i="15"/>
  <c r="AE167" i="15"/>
  <c r="H174" i="15"/>
  <c r="S197" i="15"/>
  <c r="AE219" i="15"/>
  <c r="H193" i="15"/>
  <c r="AW211" i="15"/>
  <c r="AZ173" i="15"/>
  <c r="CC178" i="15"/>
  <c r="C173" i="15"/>
  <c r="AM192" i="15"/>
  <c r="AM201" i="15"/>
  <c r="AW174" i="15"/>
  <c r="Z212" i="15"/>
  <c r="CE223" i="15"/>
  <c r="BN176" i="15"/>
  <c r="AO184" i="15"/>
  <c r="AS178" i="15"/>
  <c r="S217" i="15"/>
  <c r="AG167" i="15"/>
  <c r="BH194" i="15"/>
  <c r="Q186" i="15"/>
  <c r="U165" i="15"/>
  <c r="AN216" i="15"/>
  <c r="AQ208" i="15"/>
  <c r="W203" i="15"/>
  <c r="C219" i="15"/>
  <c r="A219" i="15" s="1"/>
  <c r="BK198" i="15"/>
  <c r="BI204" i="15"/>
  <c r="AA166" i="15"/>
  <c r="BN203" i="15"/>
  <c r="P195" i="15"/>
  <c r="AS225" i="15"/>
  <c r="Y223" i="15"/>
  <c r="R211" i="15"/>
  <c r="W184" i="15"/>
  <c r="BK210" i="15"/>
  <c r="AQ217" i="15"/>
  <c r="Z223" i="15"/>
  <c r="L203" i="15"/>
  <c r="M191" i="15"/>
  <c r="S220" i="15"/>
  <c r="AN202" i="15"/>
  <c r="BM189" i="15"/>
  <c r="AH221" i="15"/>
  <c r="Z180" i="15"/>
  <c r="BL218" i="15"/>
  <c r="AL178" i="15"/>
  <c r="AD219" i="15"/>
  <c r="BP197" i="15"/>
  <c r="O195" i="15"/>
  <c r="H172" i="15"/>
  <c r="BL219" i="15"/>
  <c r="BC174" i="15"/>
  <c r="CI187" i="15"/>
  <c r="CE177" i="15"/>
  <c r="AF219" i="15"/>
  <c r="AS190" i="15"/>
  <c r="BB196" i="15"/>
  <c r="AU196" i="15"/>
  <c r="AB173" i="15"/>
  <c r="CI178" i="15"/>
  <c r="AX192" i="15"/>
  <c r="AJ213" i="15"/>
  <c r="BF191" i="15"/>
  <c r="BM193" i="15"/>
  <c r="BS185" i="15"/>
  <c r="CI180" i="15"/>
  <c r="BQ177" i="15"/>
  <c r="AT195" i="15"/>
  <c r="CE210" i="15"/>
  <c r="CH208" i="15"/>
  <c r="CD172" i="15"/>
  <c r="AJ189" i="15"/>
  <c r="BM180" i="15"/>
  <c r="AY187" i="15"/>
  <c r="CG202" i="15"/>
  <c r="BD188" i="15"/>
  <c r="AO176" i="15"/>
  <c r="AC213" i="15"/>
  <c r="S176" i="15"/>
  <c r="T222" i="15"/>
  <c r="BG182" i="15"/>
  <c r="AN175" i="15"/>
  <c r="CE168" i="15"/>
  <c r="AZ187" i="15"/>
  <c r="AB219" i="15"/>
  <c r="BO178" i="15"/>
  <c r="C43" i="15"/>
  <c r="C106" i="15" s="1"/>
  <c r="AC168" i="15"/>
  <c r="AY173" i="15"/>
  <c r="AA190" i="15"/>
  <c r="F191" i="15"/>
  <c r="BK187" i="15"/>
  <c r="AI202" i="15"/>
  <c r="Y219" i="15"/>
  <c r="BF208" i="15"/>
  <c r="BD177" i="15"/>
  <c r="BS220" i="15"/>
  <c r="T194" i="15"/>
  <c r="X179" i="15"/>
  <c r="BG189" i="15"/>
  <c r="BC179" i="15"/>
  <c r="AJ174" i="15"/>
  <c r="BG172" i="15"/>
  <c r="AW215" i="15"/>
  <c r="AT171" i="15"/>
  <c r="AI221" i="15"/>
  <c r="BS217" i="15"/>
  <c r="AO175" i="15"/>
  <c r="AL214" i="15"/>
  <c r="BC218" i="15"/>
  <c r="CD179" i="15"/>
  <c r="AK170" i="15"/>
  <c r="BF189" i="15"/>
  <c r="N173" i="15"/>
  <c r="AS176" i="15"/>
  <c r="CI221" i="15"/>
  <c r="BM206" i="15"/>
  <c r="K194" i="15"/>
  <c r="AP204" i="15"/>
  <c r="Q195" i="15"/>
  <c r="CG224" i="15"/>
  <c r="D50" i="15"/>
  <c r="D113" i="15" s="1"/>
  <c r="D49" i="15"/>
  <c r="D112" i="15" s="1"/>
  <c r="I178" i="15"/>
  <c r="BH188" i="15"/>
  <c r="AC217" i="15"/>
  <c r="U219" i="15"/>
  <c r="BH182" i="15"/>
  <c r="CH215" i="15"/>
  <c r="Q180" i="15"/>
  <c r="K192" i="15"/>
  <c r="AV195" i="15"/>
  <c r="BL190" i="15"/>
  <c r="N185" i="15"/>
  <c r="K208" i="15"/>
  <c r="S203" i="15"/>
  <c r="BL223" i="15"/>
  <c r="AZ208" i="15"/>
  <c r="BF212" i="15"/>
  <c r="T180" i="15"/>
  <c r="W199" i="15"/>
  <c r="H205" i="15"/>
  <c r="BP225" i="15"/>
  <c r="P217" i="15"/>
  <c r="J207" i="15"/>
  <c r="AI188" i="15"/>
  <c r="AY214" i="15"/>
  <c r="BG223" i="15"/>
  <c r="BV222" i="15"/>
  <c r="AW207" i="15"/>
  <c r="M225" i="15"/>
  <c r="G192" i="15"/>
  <c r="N184" i="15"/>
  <c r="AX187" i="15"/>
  <c r="BC219" i="15"/>
  <c r="J168" i="15"/>
  <c r="AU197" i="15"/>
  <c r="AL185" i="15"/>
  <c r="AQ172" i="15"/>
  <c r="BI220" i="15"/>
  <c r="CC177" i="15"/>
  <c r="BG206" i="15"/>
  <c r="Q222" i="15"/>
  <c r="BS213" i="15"/>
  <c r="AG224" i="15"/>
  <c r="BF214" i="15"/>
  <c r="AJ214" i="15"/>
  <c r="CC184" i="15"/>
  <c r="AJ199" i="15"/>
  <c r="L207" i="15"/>
  <c r="AS215" i="15"/>
  <c r="BL217" i="15"/>
  <c r="V198" i="15"/>
  <c r="BP204" i="15"/>
  <c r="AM178" i="15"/>
  <c r="AU173" i="15"/>
  <c r="BA210" i="15"/>
  <c r="G203" i="15"/>
  <c r="Y190" i="15"/>
  <c r="AQ190" i="15"/>
  <c r="CI201" i="15"/>
  <c r="CE187" i="15"/>
  <c r="BQ180" i="15"/>
  <c r="W177" i="15"/>
  <c r="AL181" i="15"/>
  <c r="AZ191" i="15"/>
  <c r="CI177" i="15"/>
  <c r="AR224" i="15"/>
  <c r="CE169" i="15"/>
  <c r="CH175" i="15"/>
  <c r="AD209" i="15"/>
  <c r="AU217" i="15"/>
  <c r="BF203" i="15"/>
  <c r="AC220" i="15"/>
  <c r="G169" i="15"/>
  <c r="AB192" i="15"/>
  <c r="N188" i="15"/>
  <c r="G179" i="15"/>
  <c r="M197" i="15"/>
  <c r="U167" i="15"/>
  <c r="CE205" i="15"/>
  <c r="AK180" i="15"/>
  <c r="BR188" i="15"/>
  <c r="S218" i="15"/>
  <c r="CC191" i="15"/>
  <c r="AA182" i="15"/>
  <c r="CF174" i="15"/>
  <c r="BR215" i="15"/>
  <c r="AR212" i="15"/>
  <c r="T182" i="15"/>
  <c r="AV183" i="15"/>
  <c r="U175" i="15"/>
  <c r="AV173" i="15"/>
  <c r="T197" i="15"/>
  <c r="AQ168" i="15"/>
  <c r="AY215" i="15"/>
  <c r="AP217" i="15"/>
  <c r="Q165" i="15"/>
  <c r="AO200" i="15"/>
  <c r="BT176" i="15"/>
  <c r="AL224" i="15"/>
  <c r="BR209" i="15"/>
  <c r="AD170" i="15"/>
  <c r="BI208" i="15"/>
  <c r="BH219" i="15"/>
  <c r="BS211" i="15"/>
  <c r="N204" i="15"/>
  <c r="BQ211" i="15"/>
  <c r="BD222" i="15"/>
  <c r="AX223" i="15"/>
  <c r="AQ223" i="15"/>
  <c r="AE224" i="15"/>
  <c r="BF224" i="15"/>
  <c r="Y220" i="15"/>
  <c r="P201" i="15"/>
  <c r="AN200" i="15"/>
  <c r="BT183" i="15"/>
  <c r="BG221" i="15"/>
  <c r="AP210" i="15"/>
  <c r="BP189" i="15"/>
  <c r="AG218" i="15"/>
  <c r="CG184" i="15"/>
  <c r="CD209" i="15"/>
  <c r="CG182" i="15"/>
  <c r="X216" i="15"/>
  <c r="X180" i="15"/>
  <c r="BU210" i="15"/>
  <c r="C202" i="15"/>
  <c r="BV213" i="15"/>
  <c r="BI212" i="15"/>
  <c r="BJ179" i="15"/>
  <c r="G200" i="15"/>
  <c r="AN203" i="15"/>
  <c r="BH200" i="15"/>
  <c r="AK191" i="15"/>
  <c r="CG198" i="15"/>
  <c r="P211" i="15"/>
  <c r="CF182" i="15"/>
  <c r="AW217" i="15"/>
  <c r="BM202" i="15"/>
  <c r="AR200" i="15"/>
  <c r="AR219" i="15"/>
  <c r="BF182" i="15"/>
  <c r="V199" i="15"/>
  <c r="P170" i="15"/>
  <c r="BP216" i="15"/>
  <c r="AD204" i="15"/>
  <c r="AY196" i="15"/>
  <c r="M196" i="15"/>
  <c r="H194" i="15"/>
  <c r="CD173" i="15"/>
  <c r="U182" i="15"/>
  <c r="H206" i="15"/>
  <c r="I188" i="15"/>
  <c r="BM166" i="15"/>
  <c r="AU222" i="15"/>
  <c r="BP176" i="15"/>
  <c r="BE187" i="15"/>
  <c r="AK201" i="15"/>
  <c r="V215" i="15"/>
  <c r="BG188" i="15"/>
  <c r="T221" i="15"/>
  <c r="U178" i="15"/>
  <c r="J196" i="15"/>
  <c r="AQ205" i="15"/>
  <c r="J190" i="15"/>
  <c r="BO225" i="15"/>
  <c r="AS203" i="15"/>
  <c r="CC189" i="15"/>
  <c r="BJ215" i="15"/>
  <c r="G214" i="15"/>
  <c r="BE222" i="15"/>
  <c r="AI212" i="15"/>
  <c r="BF219" i="15"/>
  <c r="AZ217" i="15"/>
  <c r="Q216" i="15"/>
  <c r="BR220" i="15"/>
  <c r="H221" i="15"/>
  <c r="Z222" i="15"/>
  <c r="BH199" i="15"/>
  <c r="AO183" i="15"/>
  <c r="BH211" i="15"/>
  <c r="AF221" i="15"/>
  <c r="AX188" i="15"/>
  <c r="CD194" i="15"/>
  <c r="X188" i="15"/>
  <c r="AV202" i="15"/>
  <c r="AH206" i="15"/>
  <c r="BA183" i="15"/>
  <c r="BQ220" i="15"/>
  <c r="AQ191" i="15"/>
  <c r="CE214" i="15"/>
  <c r="BO192" i="15"/>
  <c r="K172" i="15"/>
  <c r="AT213" i="15"/>
  <c r="G221" i="15"/>
  <c r="O211" i="15"/>
  <c r="BG171" i="15"/>
  <c r="BS195" i="15"/>
  <c r="AA207" i="15"/>
  <c r="BR171" i="15"/>
  <c r="CG192" i="15"/>
  <c r="CG193" i="15"/>
  <c r="BS186" i="15"/>
  <c r="CE181" i="15"/>
  <c r="Q178" i="15"/>
  <c r="BN196" i="15"/>
  <c r="BF171" i="15"/>
  <c r="BS207" i="15"/>
  <c r="AV176" i="15"/>
  <c r="AL213" i="15"/>
  <c r="R180" i="15"/>
  <c r="BH190" i="15"/>
  <c r="AL174" i="15"/>
  <c r="AE181" i="15"/>
  <c r="BL184" i="15"/>
  <c r="AW173" i="15"/>
  <c r="AO177" i="15"/>
  <c r="L193" i="15"/>
  <c r="C174" i="15"/>
  <c r="A174" i="15" s="1"/>
  <c r="AC183" i="15"/>
  <c r="K214" i="15"/>
  <c r="T213" i="15"/>
  <c r="AB214" i="15"/>
  <c r="BC221" i="15"/>
  <c r="R210" i="15"/>
  <c r="J189" i="15"/>
  <c r="BJ217" i="15"/>
  <c r="BO189" i="15"/>
  <c r="BE215" i="15"/>
  <c r="AA181" i="15"/>
  <c r="AY208" i="15"/>
  <c r="AD176" i="15"/>
  <c r="AQ201" i="15"/>
  <c r="AZ215" i="15"/>
  <c r="BK221" i="15"/>
  <c r="X225" i="15"/>
  <c r="T188" i="15"/>
  <c r="BJ199" i="15"/>
  <c r="E201" i="15"/>
  <c r="BC222" i="15"/>
  <c r="AM225" i="15"/>
  <c r="AS182" i="15"/>
  <c r="C208" i="15"/>
  <c r="AT210" i="15"/>
  <c r="AF225" i="15"/>
  <c r="AL206" i="15"/>
  <c r="AI224" i="15"/>
  <c r="AJ218" i="15"/>
  <c r="BK166" i="15"/>
  <c r="O205" i="15"/>
  <c r="AU202" i="15"/>
  <c r="BK217" i="15"/>
  <c r="AB195" i="15"/>
  <c r="AV198" i="15"/>
  <c r="AN166" i="15"/>
  <c r="CG199" i="15"/>
  <c r="BN185" i="15"/>
  <c r="BK183" i="15"/>
  <c r="AM174" i="15"/>
  <c r="C225" i="15"/>
  <c r="BE217" i="15"/>
  <c r="CC181" i="15"/>
  <c r="BO177" i="15"/>
  <c r="BM203" i="15"/>
  <c r="CE175" i="15"/>
  <c r="AS169" i="15"/>
  <c r="CD176" i="15"/>
  <c r="CD210" i="15"/>
  <c r="AZ198" i="15"/>
  <c r="BQ184" i="15"/>
  <c r="AW181" i="15"/>
  <c r="BA207" i="15"/>
  <c r="AC181" i="15"/>
  <c r="BO188" i="15"/>
  <c r="BL188" i="15"/>
  <c r="AA189" i="15"/>
  <c r="Z191" i="15"/>
  <c r="AP168" i="15"/>
  <c r="AG177" i="15"/>
  <c r="BQ171" i="15"/>
  <c r="T169" i="15"/>
  <c r="BH196" i="15"/>
  <c r="X194" i="15"/>
  <c r="BH174" i="15"/>
  <c r="BN210" i="15"/>
  <c r="AF196" i="15"/>
  <c r="BG212" i="15"/>
  <c r="AJ180" i="15"/>
  <c r="AN167" i="15"/>
  <c r="AO171" i="15"/>
  <c r="BV177" i="15"/>
  <c r="AZ218" i="15"/>
  <c r="BG218" i="15"/>
  <c r="R202" i="15"/>
  <c r="AR202" i="15"/>
  <c r="BE214" i="15"/>
  <c r="V222" i="15"/>
  <c r="X199" i="15"/>
  <c r="BM183" i="15"/>
  <c r="U217" i="15"/>
  <c r="BN207" i="15"/>
  <c r="M219" i="15"/>
  <c r="AM219" i="15"/>
  <c r="CI184" i="15"/>
  <c r="BS199" i="15"/>
  <c r="CH209" i="15"/>
  <c r="CH196" i="15"/>
  <c r="CH201" i="15"/>
  <c r="BJ210" i="15"/>
  <c r="AS177" i="15"/>
  <c r="AF218" i="15"/>
  <c r="BH214" i="15"/>
  <c r="CF204" i="15"/>
  <c r="BT198" i="15"/>
  <c r="CF203" i="15"/>
  <c r="L220" i="15"/>
  <c r="CC213" i="15"/>
  <c r="AQ198" i="15"/>
  <c r="AE191" i="15"/>
  <c r="T174" i="15"/>
  <c r="AB202" i="15"/>
  <c r="AK176" i="15"/>
  <c r="O179" i="15"/>
  <c r="AI185" i="15"/>
  <c r="O220" i="15"/>
  <c r="BN199" i="15"/>
  <c r="BE211" i="15"/>
  <c r="BR197" i="15"/>
  <c r="I211" i="15"/>
  <c r="AN165" i="15"/>
  <c r="AT222" i="15"/>
  <c r="AY184" i="15"/>
  <c r="CD171" i="15"/>
  <c r="V196" i="15"/>
  <c r="E203" i="15"/>
  <c r="AD174" i="15"/>
  <c r="AU192" i="15"/>
  <c r="AT176" i="15"/>
  <c r="AM194" i="15"/>
  <c r="CG215" i="15"/>
  <c r="C204" i="15"/>
  <c r="A204" i="15" s="1"/>
  <c r="AP198" i="15"/>
  <c r="AC198" i="15"/>
  <c r="AM223" i="15"/>
  <c r="AF201" i="15"/>
  <c r="AW218" i="15"/>
  <c r="BV185" i="15"/>
  <c r="Z211" i="15"/>
  <c r="AT165" i="15"/>
  <c r="I169" i="15"/>
  <c r="J220" i="15"/>
  <c r="BE172" i="15"/>
  <c r="Q181" i="15"/>
  <c r="H188" i="15"/>
  <c r="AL197" i="15"/>
  <c r="J173" i="15"/>
  <c r="BN219" i="15"/>
  <c r="AF183" i="15"/>
  <c r="AZ216" i="15"/>
  <c r="AO216" i="15"/>
  <c r="AC222" i="15"/>
  <c r="C207" i="15"/>
  <c r="A207" i="15" s="1"/>
  <c r="V211" i="15"/>
  <c r="O224" i="15"/>
  <c r="AV219" i="15"/>
  <c r="BK189" i="15"/>
  <c r="BP193" i="15"/>
  <c r="F207" i="15"/>
  <c r="J202" i="15"/>
  <c r="AY181" i="15"/>
  <c r="AQ193" i="15"/>
  <c r="BH215" i="15"/>
  <c r="CJ195" i="15"/>
  <c r="AH215" i="15"/>
  <c r="BN218" i="15"/>
  <c r="K177" i="15"/>
  <c r="CF181" i="15"/>
  <c r="BS210" i="15"/>
  <c r="AY217" i="15"/>
  <c r="AI178" i="15"/>
  <c r="BV174" i="15"/>
  <c r="CI203" i="15"/>
  <c r="BV180" i="15"/>
  <c r="F172" i="15"/>
  <c r="X224" i="15"/>
  <c r="V170" i="15"/>
  <c r="T195" i="15"/>
  <c r="U215" i="15"/>
  <c r="X172" i="15"/>
  <c r="L218" i="15"/>
  <c r="BI168" i="15"/>
  <c r="AH170" i="15"/>
  <c r="CI213" i="15"/>
  <c r="AA172" i="15"/>
  <c r="V219" i="15"/>
  <c r="E167" i="15"/>
  <c r="CD216" i="15"/>
  <c r="BL173" i="15"/>
  <c r="BU196" i="15"/>
  <c r="BO186" i="15"/>
  <c r="R212" i="15"/>
  <c r="F217" i="15"/>
  <c r="F209" i="15"/>
  <c r="S193" i="15"/>
  <c r="I192" i="15"/>
  <c r="U198" i="15"/>
  <c r="AI175" i="15"/>
  <c r="BI214" i="15"/>
  <c r="K200" i="15"/>
  <c r="E190" i="15"/>
  <c r="BL199" i="15"/>
  <c r="BU186" i="15"/>
  <c r="BM182" i="15"/>
  <c r="AG202" i="15"/>
  <c r="BI184" i="15"/>
  <c r="AW186" i="15"/>
  <c r="S221" i="15"/>
  <c r="AM217" i="15"/>
  <c r="CC219" i="15"/>
  <c r="CC203" i="15"/>
  <c r="BM225" i="15"/>
  <c r="BC181" i="15"/>
  <c r="AY218" i="15"/>
  <c r="CC192" i="15"/>
  <c r="G218" i="15"/>
  <c r="AV200" i="15"/>
  <c r="P223" i="15"/>
  <c r="CC200" i="15"/>
  <c r="BF218" i="15"/>
  <c r="AT225" i="15"/>
  <c r="AG178" i="15"/>
  <c r="AY204" i="15"/>
  <c r="BB187" i="15"/>
  <c r="AN201" i="15"/>
  <c r="AF189" i="15"/>
  <c r="N222" i="15"/>
  <c r="V216" i="15"/>
  <c r="BE176" i="15"/>
  <c r="AD192" i="15"/>
  <c r="CE220" i="15"/>
  <c r="Y177" i="15"/>
  <c r="AT181" i="15"/>
  <c r="M177" i="15"/>
  <c r="M185" i="15"/>
  <c r="AO189" i="15"/>
  <c r="AC191" i="15"/>
  <c r="BU181" i="15"/>
  <c r="K198" i="15"/>
  <c r="AY211" i="15"/>
  <c r="CE193" i="15"/>
  <c r="I197" i="15"/>
  <c r="E176" i="15"/>
  <c r="BE221" i="15"/>
  <c r="BG170" i="15"/>
  <c r="BK202" i="15"/>
  <c r="Q188" i="15"/>
  <c r="AY201" i="15"/>
  <c r="AM165" i="15"/>
  <c r="BT177" i="15"/>
  <c r="J165" i="15"/>
  <c r="J225" i="15"/>
  <c r="U210" i="15"/>
  <c r="AK172" i="15"/>
  <c r="BU214" i="15"/>
  <c r="AM211" i="15"/>
  <c r="BR203" i="15"/>
  <c r="BL212" i="15"/>
  <c r="AM215" i="15"/>
  <c r="BA215" i="15"/>
  <c r="AG193" i="15"/>
  <c r="AA204" i="15"/>
  <c r="CD196" i="15"/>
  <c r="BJ167" i="15"/>
  <c r="AK186" i="15"/>
  <c r="BD225" i="15"/>
  <c r="BR183" i="15"/>
  <c r="C224" i="15"/>
  <c r="AY212" i="15"/>
  <c r="E224" i="15"/>
  <c r="Z225" i="15"/>
  <c r="J210" i="15"/>
  <c r="T193" i="15"/>
  <c r="BJ209" i="15"/>
  <c r="AS219" i="15"/>
  <c r="G210" i="15"/>
  <c r="AO206" i="15"/>
  <c r="S216" i="15"/>
  <c r="Z198" i="15"/>
  <c r="CF166" i="15"/>
  <c r="AB199" i="15"/>
  <c r="BM207" i="15"/>
  <c r="BL174" i="15"/>
  <c r="CF201" i="15"/>
  <c r="BS172" i="15"/>
  <c r="CH207" i="15"/>
  <c r="P210" i="15"/>
  <c r="BC166" i="15"/>
  <c r="H215" i="15"/>
  <c r="CF191" i="15"/>
  <c r="AK167" i="15"/>
  <c r="BP165" i="15"/>
  <c r="F171" i="15"/>
  <c r="O217" i="15"/>
  <c r="AY177" i="15"/>
  <c r="BT175" i="15"/>
  <c r="AD173" i="15"/>
  <c r="AX198" i="15"/>
  <c r="CH185" i="15"/>
  <c r="AY224" i="15"/>
  <c r="CF207" i="15"/>
  <c r="BK205" i="15"/>
  <c r="BR206" i="15"/>
  <c r="BG194" i="15"/>
  <c r="AJ172" i="15"/>
  <c r="AW198" i="15"/>
  <c r="K169" i="15"/>
  <c r="BB215" i="15"/>
  <c r="BA192" i="15"/>
  <c r="BV218" i="15"/>
  <c r="BV199" i="15"/>
  <c r="E170" i="15"/>
  <c r="X182" i="15"/>
  <c r="BA182" i="15"/>
  <c r="AD207" i="15"/>
  <c r="AX217" i="15"/>
  <c r="BO201" i="15"/>
  <c r="P200" i="15"/>
  <c r="BV181" i="15"/>
  <c r="K175" i="15"/>
  <c r="BT225" i="15"/>
  <c r="CF225" i="15"/>
  <c r="BJ221" i="15"/>
  <c r="AE166" i="15"/>
  <c r="AP215" i="15"/>
  <c r="BJ182" i="15"/>
  <c r="Y224" i="15"/>
  <c r="BG222" i="15"/>
  <c r="AL217" i="15"/>
  <c r="Z175" i="15"/>
  <c r="BE207" i="15"/>
  <c r="BQ216" i="15"/>
  <c r="BR223" i="15"/>
  <c r="AO208" i="15"/>
  <c r="P204" i="15"/>
  <c r="AY179" i="15"/>
  <c r="BT165" i="15"/>
  <c r="H198" i="15"/>
  <c r="AX222" i="15"/>
  <c r="AX176" i="15"/>
  <c r="E215" i="15"/>
  <c r="AB200" i="15"/>
  <c r="BP190" i="15"/>
  <c r="CJ181" i="15"/>
  <c r="BM188" i="15"/>
  <c r="CI218" i="15"/>
  <c r="BB225" i="15"/>
  <c r="BD178" i="15"/>
  <c r="L191" i="15"/>
  <c r="AE203" i="15"/>
  <c r="BL172" i="15"/>
  <c r="CD183" i="15"/>
  <c r="CI185" i="15"/>
  <c r="BM187" i="15"/>
  <c r="BV197" i="15"/>
  <c r="J194" i="15"/>
  <c r="AM202" i="15"/>
  <c r="CE200" i="15"/>
  <c r="AU210" i="15"/>
  <c r="M194" i="15"/>
  <c r="AB221" i="15"/>
  <c r="I212" i="15"/>
  <c r="O207" i="15"/>
  <c r="BS208" i="15"/>
  <c r="AH175" i="15"/>
  <c r="AV201" i="15"/>
  <c r="AV180" i="15"/>
  <c r="BT166" i="15"/>
  <c r="BJ188" i="15"/>
  <c r="BO169" i="15"/>
  <c r="BF176" i="15"/>
  <c r="AJ171" i="15"/>
  <c r="K222" i="15"/>
  <c r="CE185" i="15"/>
  <c r="S167" i="15"/>
  <c r="J175" i="15"/>
  <c r="BO183" i="15"/>
  <c r="AU165" i="15"/>
  <c r="M165" i="15"/>
  <c r="AM185" i="15"/>
  <c r="AL223" i="15"/>
  <c r="Q174" i="15"/>
  <c r="BP208" i="15"/>
  <c r="BA193" i="15"/>
  <c r="W193" i="15"/>
  <c r="BF175" i="15"/>
  <c r="U171" i="15"/>
  <c r="BD195" i="15"/>
  <c r="AE214" i="15"/>
  <c r="AS194" i="15"/>
  <c r="AV225" i="15"/>
  <c r="AN171" i="15"/>
  <c r="BM175" i="15"/>
  <c r="AM190" i="15"/>
  <c r="AF213" i="15"/>
  <c r="AO195" i="15"/>
  <c r="CC169" i="15"/>
  <c r="AA206" i="15"/>
  <c r="BK216" i="15"/>
  <c r="U218" i="15"/>
  <c r="BR185" i="15"/>
  <c r="AO220" i="15"/>
  <c r="AF203" i="15"/>
  <c r="S187" i="15"/>
  <c r="AO178" i="15"/>
  <c r="U188" i="15"/>
  <c r="AS211" i="15"/>
  <c r="CI217" i="15"/>
  <c r="BR167" i="15"/>
  <c r="CI182" i="15"/>
  <c r="BO175" i="15"/>
  <c r="X220" i="15"/>
  <c r="BP174" i="15"/>
  <c r="K165" i="15"/>
  <c r="AT193" i="15"/>
  <c r="CE180" i="15"/>
  <c r="CI220" i="15"/>
  <c r="AK175" i="15"/>
  <c r="V166" i="15"/>
  <c r="AG184" i="15"/>
  <c r="BQ191" i="15"/>
  <c r="BS169" i="15"/>
  <c r="X223" i="15"/>
  <c r="AH186" i="15"/>
  <c r="BJ207" i="15"/>
  <c r="S170" i="15"/>
  <c r="BH209" i="15"/>
  <c r="BA206" i="15"/>
  <c r="CF170" i="15"/>
  <c r="CG175" i="15"/>
  <c r="O181" i="15"/>
  <c r="X212" i="15"/>
  <c r="BM209" i="15"/>
  <c r="AN178" i="15"/>
  <c r="AF177" i="15"/>
  <c r="AT224" i="15"/>
  <c r="CG195" i="15"/>
  <c r="E191" i="15"/>
  <c r="H189" i="15"/>
  <c r="BT208" i="15"/>
  <c r="G201" i="15"/>
  <c r="AL191" i="15"/>
  <c r="AP203" i="15"/>
  <c r="BT209" i="15"/>
  <c r="N205" i="15"/>
  <c r="AO194" i="15"/>
  <c r="AD200" i="15"/>
  <c r="BG185" i="15"/>
  <c r="Z217" i="15"/>
  <c r="N179" i="15"/>
  <c r="F202" i="15"/>
  <c r="BR214" i="15"/>
  <c r="AC197" i="15"/>
  <c r="AE209" i="15"/>
  <c r="AN220" i="15"/>
  <c r="AD220" i="15"/>
  <c r="F168" i="15"/>
  <c r="M222" i="15"/>
  <c r="BF210" i="15"/>
  <c r="BA173" i="15"/>
  <c r="BA191" i="15"/>
  <c r="AN204" i="15"/>
  <c r="I193" i="15"/>
  <c r="AF198" i="15"/>
  <c r="V221" i="15"/>
  <c r="BS184" i="15"/>
  <c r="BU213" i="15"/>
  <c r="AS168" i="15"/>
  <c r="AU186" i="15"/>
  <c r="W209" i="15"/>
  <c r="E211" i="15"/>
  <c r="BB207" i="15"/>
  <c r="AZ171" i="15"/>
  <c r="CH222" i="15"/>
  <c r="CI219" i="15"/>
  <c r="BT186" i="15"/>
  <c r="G204" i="15"/>
  <c r="BU218" i="15"/>
  <c r="AC166" i="15"/>
  <c r="J200" i="15"/>
  <c r="CI196" i="15"/>
  <c r="BL201" i="15"/>
  <c r="C191" i="15"/>
  <c r="H178" i="15"/>
  <c r="AB175" i="15"/>
  <c r="AW192" i="15"/>
  <c r="Q5" i="8"/>
  <c r="R5" i="8" s="1"/>
  <c r="CF218" i="15"/>
  <c r="BD206" i="15"/>
  <c r="CG181" i="15"/>
  <c r="AQ213" i="15"/>
  <c r="AV178" i="15"/>
  <c r="BH177" i="15"/>
  <c r="CF167" i="15"/>
  <c r="CF173" i="15"/>
  <c r="G174" i="15"/>
  <c r="L172" i="15"/>
  <c r="AB183" i="15"/>
  <c r="BQ183" i="15"/>
  <c r="V183" i="15"/>
  <c r="Y189" i="15"/>
  <c r="BV171" i="15"/>
  <c r="BT196" i="15"/>
  <c r="BE168" i="15"/>
  <c r="AZ185" i="15"/>
  <c r="AZ166" i="15"/>
  <c r="AQ171" i="15"/>
  <c r="R199" i="15"/>
  <c r="AT194" i="15"/>
  <c r="BO215" i="15"/>
  <c r="BN200" i="15"/>
  <c r="BP194" i="15"/>
  <c r="Y215" i="15"/>
  <c r="Y217" i="15"/>
  <c r="W191" i="15"/>
  <c r="AX214" i="15"/>
  <c r="BF180" i="15"/>
  <c r="AE218" i="15"/>
  <c r="BI224" i="15"/>
  <c r="BG186" i="15"/>
  <c r="BQ225" i="15"/>
  <c r="BF215" i="15"/>
  <c r="Y209" i="15"/>
  <c r="CC209" i="15"/>
  <c r="CC194" i="15"/>
  <c r="BA176" i="15"/>
  <c r="AW171" i="15"/>
  <c r="T173" i="15"/>
  <c r="CC201" i="15"/>
  <c r="BT217" i="15"/>
  <c r="AN222" i="15"/>
  <c r="H179" i="15"/>
  <c r="AJ183" i="15"/>
  <c r="AG169" i="15"/>
  <c r="AC174" i="15"/>
  <c r="CI190" i="15"/>
  <c r="BH167" i="15"/>
  <c r="P165" i="15"/>
  <c r="AD187" i="15"/>
  <c r="BL215" i="15"/>
  <c r="AV210" i="15"/>
  <c r="BA165" i="15"/>
  <c r="BD170" i="15"/>
  <c r="N194" i="15"/>
  <c r="V177" i="15"/>
  <c r="C201" i="15"/>
  <c r="A201" i="15" s="1"/>
  <c r="K187" i="15"/>
  <c r="AQ169" i="15"/>
  <c r="AM206" i="15"/>
  <c r="AB169" i="15"/>
  <c r="BO170" i="15"/>
  <c r="CD202" i="15"/>
  <c r="O169" i="15"/>
  <c r="CD167" i="15"/>
  <c r="X190" i="15"/>
  <c r="AN179" i="15"/>
  <c r="Y205" i="15"/>
  <c r="BN222" i="15"/>
  <c r="AQ224" i="15"/>
  <c r="Q206" i="15"/>
  <c r="BD219" i="15"/>
  <c r="AJ168" i="15"/>
  <c r="AK189" i="15"/>
  <c r="AY195" i="15"/>
  <c r="BB194" i="15"/>
  <c r="AR181" i="15"/>
  <c r="BC192" i="15"/>
  <c r="O187" i="15"/>
  <c r="BO191" i="15"/>
  <c r="X171" i="15"/>
  <c r="AK190" i="15"/>
  <c r="X168" i="15"/>
  <c r="G173" i="15"/>
  <c r="AE223" i="15"/>
  <c r="BU201" i="15"/>
  <c r="F198" i="15"/>
  <c r="BL216" i="15"/>
  <c r="AP202" i="15"/>
  <c r="AH192" i="15"/>
  <c r="AI217" i="15"/>
  <c r="AB216" i="15"/>
  <c r="N192" i="15"/>
  <c r="Z169" i="15"/>
  <c r="AF170" i="15"/>
  <c r="AG208" i="15"/>
  <c r="F215" i="15"/>
  <c r="BG217" i="15"/>
  <c r="BA178" i="15"/>
  <c r="O219" i="15"/>
  <c r="M221" i="15"/>
  <c r="BT194" i="15"/>
  <c r="BS191" i="15"/>
  <c r="G223" i="15"/>
  <c r="AM222" i="15"/>
  <c r="BM205" i="15"/>
  <c r="I182" i="15"/>
  <c r="AU180" i="15"/>
  <c r="M180" i="15"/>
  <c r="AH165" i="15"/>
  <c r="CH192" i="15"/>
  <c r="G185" i="15"/>
  <c r="W176" i="15"/>
  <c r="BH178" i="15"/>
  <c r="BJ205" i="15"/>
  <c r="BU179" i="15"/>
  <c r="AL172" i="15"/>
  <c r="BJ200" i="15"/>
  <c r="AB205" i="15"/>
  <c r="BM179" i="15"/>
  <c r="BQ222" i="15"/>
  <c r="BS173" i="15"/>
  <c r="Z201" i="15"/>
  <c r="AO172" i="15"/>
  <c r="BJ178" i="15"/>
  <c r="M209" i="15"/>
  <c r="AF190" i="15"/>
  <c r="BV202" i="15"/>
  <c r="U214" i="15"/>
  <c r="AX182" i="15"/>
  <c r="AD224" i="15"/>
  <c r="AY175" i="15"/>
  <c r="CD221" i="15"/>
  <c r="R192" i="15"/>
  <c r="BD202" i="15"/>
  <c r="AB210" i="15"/>
  <c r="BP168" i="15"/>
  <c r="BS206" i="15"/>
  <c r="AF205" i="15"/>
  <c r="AB182" i="15"/>
  <c r="F177" i="15"/>
  <c r="Y179" i="15"/>
  <c r="AP180" i="15"/>
  <c r="H177" i="15"/>
  <c r="V207" i="15"/>
  <c r="Y183" i="15"/>
  <c r="C199" i="15"/>
  <c r="Z204" i="15"/>
  <c r="AR216" i="15"/>
  <c r="BS222" i="15"/>
  <c r="BQ182" i="15"/>
  <c r="AJ182" i="15"/>
  <c r="AR177" i="15"/>
  <c r="J224" i="15"/>
  <c r="X176" i="15"/>
  <c r="AA202" i="15"/>
  <c r="V179" i="15"/>
  <c r="AA199" i="15"/>
  <c r="E188" i="15"/>
  <c r="AN210" i="15"/>
  <c r="BN215" i="15"/>
  <c r="BU205" i="15"/>
  <c r="BH195" i="15"/>
  <c r="AI218" i="15"/>
  <c r="T219" i="15"/>
  <c r="R214" i="15"/>
  <c r="Y191" i="15"/>
  <c r="AT188" i="15"/>
  <c r="BO181" i="15"/>
  <c r="Y184" i="15"/>
  <c r="AK217" i="15"/>
  <c r="P178" i="15"/>
  <c r="T179" i="15"/>
  <c r="O173" i="15"/>
  <c r="BL166" i="15"/>
  <c r="BO174" i="15"/>
  <c r="AW221" i="15"/>
  <c r="AZ194" i="15"/>
  <c r="AP181" i="15"/>
  <c r="BI177" i="15"/>
  <c r="BC184" i="15"/>
  <c r="BC202" i="15"/>
  <c r="AN221" i="15"/>
  <c r="BD165" i="15"/>
  <c r="AW193" i="15"/>
  <c r="P191" i="15"/>
  <c r="T199" i="15"/>
  <c r="AV224" i="15"/>
  <c r="AY178" i="15"/>
  <c r="O200" i="15"/>
  <c r="H216" i="15"/>
  <c r="BB176" i="15"/>
  <c r="BR168" i="15"/>
  <c r="AP195" i="15"/>
  <c r="L205" i="15"/>
  <c r="G165" i="15"/>
  <c r="R225" i="15"/>
  <c r="BV195" i="15"/>
  <c r="AH205" i="15"/>
  <c r="V189" i="15"/>
  <c r="AG180" i="15"/>
  <c r="BC211" i="15"/>
  <c r="BF174" i="15"/>
  <c r="V184" i="15"/>
  <c r="AD218" i="15"/>
  <c r="I201" i="15"/>
  <c r="AO188" i="15"/>
  <c r="H184" i="15"/>
  <c r="G189" i="15"/>
  <c r="L173" i="15"/>
  <c r="BA167" i="15"/>
  <c r="AH174" i="15"/>
  <c r="W207" i="15"/>
  <c r="X165" i="15"/>
  <c r="AX171" i="15"/>
  <c r="S191" i="15"/>
  <c r="AF193" i="15"/>
  <c r="BH185" i="15"/>
  <c r="U208" i="15"/>
  <c r="F194" i="15"/>
  <c r="M215" i="15"/>
  <c r="BN213" i="15"/>
  <c r="BC217" i="15"/>
  <c r="K181" i="15"/>
  <c r="AG207" i="15"/>
  <c r="I219" i="15"/>
  <c r="BB219" i="15"/>
  <c r="H210" i="15"/>
  <c r="AY207" i="15"/>
  <c r="AS192" i="15"/>
  <c r="N206" i="15"/>
  <c r="F166" i="15"/>
  <c r="AT199" i="15"/>
  <c r="Q210" i="15"/>
  <c r="K207" i="15"/>
  <c r="M184" i="15"/>
  <c r="J174" i="15"/>
  <c r="BF177" i="15"/>
  <c r="CH206" i="15"/>
  <c r="BI172" i="15"/>
  <c r="O198" i="15"/>
  <c r="BC208" i="15"/>
  <c r="C188" i="15"/>
  <c r="AN174" i="15"/>
  <c r="BB166" i="15"/>
  <c r="CE217" i="15"/>
  <c r="S186" i="15"/>
  <c r="E171" i="15"/>
  <c r="L212" i="15"/>
  <c r="BD179" i="15"/>
  <c r="N197" i="15"/>
  <c r="CH172" i="15"/>
  <c r="V192" i="15"/>
  <c r="BP172" i="15"/>
  <c r="CE194" i="15"/>
  <c r="F186" i="15"/>
  <c r="AC170" i="15"/>
  <c r="BB204" i="15"/>
  <c r="AX199" i="15"/>
  <c r="AU167" i="15"/>
  <c r="Y192" i="15"/>
  <c r="AK218" i="15"/>
  <c r="E187" i="15"/>
  <c r="AH201" i="15"/>
  <c r="I190" i="15"/>
  <c r="F188" i="15"/>
  <c r="BP215" i="15"/>
  <c r="CE204" i="15"/>
  <c r="BN194" i="15"/>
  <c r="BA179" i="15"/>
  <c r="BC168" i="15"/>
  <c r="CF197" i="15"/>
  <c r="AD193" i="15"/>
  <c r="BU207" i="15"/>
  <c r="AM212" i="15"/>
  <c r="CF194" i="15"/>
  <c r="AT184" i="15"/>
  <c r="Q223" i="15"/>
  <c r="BO195" i="15"/>
  <c r="H209" i="15"/>
  <c r="BA186" i="15"/>
  <c r="AS224" i="15"/>
  <c r="AJ224" i="15"/>
  <c r="AZ211" i="15"/>
  <c r="AD212" i="15"/>
  <c r="AB179" i="15"/>
  <c r="BO206" i="15"/>
  <c r="AG190" i="15"/>
  <c r="W189" i="15"/>
  <c r="BV217" i="15"/>
  <c r="AU188" i="15"/>
  <c r="J221" i="15"/>
  <c r="T205" i="15"/>
  <c r="AT206" i="15"/>
  <c r="AF224" i="15"/>
  <c r="S210" i="15"/>
  <c r="AE182" i="15"/>
  <c r="U211" i="15"/>
  <c r="N165" i="15"/>
  <c r="P220" i="15"/>
  <c r="X170" i="15"/>
  <c r="BR169" i="15"/>
  <c r="AW177" i="15"/>
  <c r="W200" i="15"/>
  <c r="BF216" i="15"/>
  <c r="BP220" i="15"/>
  <c r="M212" i="15"/>
  <c r="AF188" i="15"/>
  <c r="AL184" i="15"/>
  <c r="Z177" i="15"/>
  <c r="AS216" i="15"/>
  <c r="Z166" i="15"/>
  <c r="F201" i="15"/>
  <c r="BA168" i="15"/>
  <c r="AP197" i="15"/>
  <c r="BE181" i="15"/>
  <c r="BR217" i="15"/>
  <c r="AB215" i="15"/>
  <c r="AG200" i="15"/>
  <c r="BF199" i="15"/>
  <c r="BQ186" i="15"/>
  <c r="C217" i="15"/>
  <c r="A217" i="15" s="1"/>
  <c r="AX213" i="15"/>
  <c r="BD200" i="15"/>
  <c r="AE175" i="15"/>
  <c r="BN170" i="15"/>
  <c r="Z219" i="15"/>
  <c r="U181" i="15"/>
  <c r="CE224" i="15"/>
  <c r="X187" i="15"/>
  <c r="CH221" i="15"/>
  <c r="AM180" i="15"/>
  <c r="K206" i="15"/>
  <c r="Y176" i="15"/>
  <c r="CD170" i="15"/>
  <c r="L174" i="15"/>
  <c r="K190" i="15"/>
  <c r="AM205" i="15"/>
  <c r="E168" i="15"/>
  <c r="BM221" i="15"/>
  <c r="P168" i="15"/>
  <c r="BE178" i="15"/>
  <c r="Z185" i="15"/>
  <c r="BA211" i="15"/>
  <c r="BB206" i="15"/>
  <c r="BT195" i="15"/>
  <c r="BV196" i="15"/>
  <c r="AB220" i="15"/>
  <c r="O206" i="15"/>
  <c r="AE217" i="15"/>
  <c r="S196" i="15"/>
  <c r="BV210" i="15"/>
  <c r="BE201" i="15"/>
  <c r="I209" i="15"/>
  <c r="N223" i="15"/>
  <c r="BS170" i="15"/>
  <c r="AW208" i="15"/>
  <c r="BE177" i="15"/>
  <c r="K221" i="15"/>
  <c r="BR199" i="15"/>
  <c r="CI183" i="15"/>
  <c r="R207" i="15"/>
  <c r="AP172" i="15"/>
  <c r="S173" i="15"/>
  <c r="BB191" i="15"/>
  <c r="BO190" i="15"/>
  <c r="BC165" i="15"/>
  <c r="AG168" i="15"/>
  <c r="BP209" i="15"/>
  <c r="BQ176" i="15"/>
  <c r="F206" i="15"/>
  <c r="CD165" i="15"/>
  <c r="F203" i="15"/>
  <c r="R179" i="15"/>
  <c r="AB193" i="15"/>
  <c r="K203" i="15"/>
  <c r="BQ207" i="15"/>
  <c r="CC186" i="15"/>
  <c r="BO203" i="15"/>
  <c r="L171" i="15"/>
  <c r="J213" i="15"/>
  <c r="J193" i="15"/>
  <c r="AN181" i="15"/>
  <c r="AR220" i="15"/>
  <c r="BG187" i="15"/>
  <c r="AT183" i="15"/>
  <c r="Q193" i="15"/>
  <c r="AS197" i="15"/>
  <c r="BD209" i="15"/>
  <c r="BU199" i="15"/>
  <c r="F170" i="15"/>
  <c r="AD199" i="15"/>
  <c r="N183" i="15"/>
  <c r="AC219" i="15"/>
  <c r="AL222" i="15"/>
  <c r="AV182" i="15"/>
  <c r="AH211" i="15"/>
  <c r="BM220" i="15"/>
  <c r="AU200" i="15"/>
  <c r="U184" i="15"/>
  <c r="AN219" i="15"/>
  <c r="BI219" i="15"/>
  <c r="BS221" i="15"/>
  <c r="AP165" i="15"/>
  <c r="AG223" i="15"/>
  <c r="L178" i="15"/>
  <c r="AX206" i="15"/>
  <c r="BK169" i="15"/>
  <c r="AD205" i="15"/>
  <c r="O193" i="15"/>
  <c r="AE194" i="15"/>
  <c r="AR217" i="15"/>
  <c r="BN224" i="15"/>
  <c r="AA223" i="15"/>
  <c r="R216" i="15"/>
  <c r="BB188" i="15"/>
  <c r="BP196" i="15"/>
  <c r="BI199" i="15"/>
  <c r="BG224" i="15"/>
  <c r="I204" i="15"/>
  <c r="P186" i="15"/>
  <c r="BT215" i="15"/>
  <c r="BS166" i="15"/>
  <c r="AJ193" i="15"/>
  <c r="S189" i="15"/>
  <c r="AQ185" i="15"/>
  <c r="BQ168" i="15"/>
  <c r="P199" i="15"/>
  <c r="BQ166" i="15"/>
  <c r="AB178" i="15"/>
  <c r="BJ193" i="15"/>
  <c r="Z167" i="15"/>
  <c r="AZ201" i="15"/>
  <c r="AX190" i="15"/>
  <c r="AW205" i="15"/>
  <c r="AH191" i="15"/>
  <c r="U200" i="15"/>
  <c r="BG214" i="15"/>
  <c r="S207" i="15"/>
  <c r="AY165" i="15"/>
  <c r="AO224" i="15"/>
  <c r="AD182" i="15"/>
  <c r="AE172" i="15"/>
  <c r="AE193" i="15"/>
  <c r="N200" i="15"/>
  <c r="F174" i="15"/>
  <c r="BQ204" i="15"/>
  <c r="BP187" i="15"/>
  <c r="BF165" i="15"/>
  <c r="AI183" i="15"/>
  <c r="AC193" i="15"/>
  <c r="AN194" i="15"/>
  <c r="K204" i="15"/>
  <c r="AL221" i="15"/>
  <c r="P185" i="15"/>
  <c r="BR192" i="15"/>
  <c r="AT173" i="15"/>
  <c r="AV171" i="15"/>
  <c r="AM198" i="15"/>
  <c r="R165" i="15"/>
  <c r="X169" i="15"/>
  <c r="AA216" i="15"/>
  <c r="BL222" i="15"/>
  <c r="BF207" i="15"/>
  <c r="BC205" i="15"/>
  <c r="U203" i="15"/>
  <c r="L223" i="15"/>
  <c r="BF204" i="15"/>
  <c r="AZ167" i="15"/>
  <c r="BD211" i="15"/>
  <c r="BJ222" i="15"/>
  <c r="AN183" i="15"/>
  <c r="BP178" i="15"/>
  <c r="AE222" i="15"/>
  <c r="R221" i="15"/>
  <c r="AG171" i="15"/>
  <c r="X211" i="15"/>
  <c r="E221" i="15"/>
  <c r="AT209" i="15"/>
  <c r="AS222" i="15"/>
  <c r="BP206" i="15"/>
  <c r="BR173" i="15"/>
  <c r="BU193" i="15"/>
  <c r="BN165" i="15"/>
  <c r="AT192" i="15"/>
  <c r="W216" i="15"/>
  <c r="CH171" i="15"/>
  <c r="U193" i="15"/>
  <c r="AG187" i="15"/>
  <c r="BO187" i="15"/>
  <c r="G202" i="15"/>
  <c r="BQ209" i="15"/>
  <c r="AJ167" i="15"/>
  <c r="K185" i="15"/>
  <c r="AY169" i="15"/>
  <c r="V203" i="15"/>
  <c r="X181" i="15"/>
  <c r="AN206" i="15"/>
  <c r="C185" i="15"/>
  <c r="A185" i="15" s="1"/>
  <c r="Z184" i="15"/>
  <c r="BC178" i="15"/>
  <c r="AG194" i="15"/>
  <c r="BG181" i="15"/>
  <c r="O182" i="15"/>
  <c r="BN169" i="15"/>
  <c r="Y187" i="15"/>
  <c r="X209" i="15"/>
  <c r="BQ178" i="15"/>
  <c r="AG186" i="15"/>
  <c r="AU204" i="15"/>
  <c r="BL183" i="15"/>
  <c r="BM173" i="15"/>
  <c r="AG222" i="15"/>
  <c r="Q211" i="15"/>
  <c r="F190" i="15"/>
  <c r="P171" i="15"/>
  <c r="AY197" i="15"/>
  <c r="BP217" i="15"/>
  <c r="Y175" i="15"/>
  <c r="BE180" i="15"/>
  <c r="AW194" i="15"/>
  <c r="BP180" i="15"/>
  <c r="Q203" i="15"/>
  <c r="AX174" i="15"/>
  <c r="BU216" i="15"/>
  <c r="AW214" i="15"/>
  <c r="AR209" i="15"/>
  <c r="BO220" i="15"/>
  <c r="AS207" i="15"/>
  <c r="BJ219" i="15"/>
  <c r="C215" i="15"/>
  <c r="A215" i="15" s="1"/>
  <c r="G219" i="15"/>
  <c r="M195" i="15"/>
  <c r="AR191" i="15"/>
  <c r="BS225" i="15"/>
  <c r="BE224" i="15"/>
  <c r="Z207" i="15"/>
  <c r="BE203" i="15"/>
  <c r="I207" i="15"/>
  <c r="BG199" i="15"/>
  <c r="BT168" i="15"/>
  <c r="BL224" i="15"/>
  <c r="AZ214" i="15"/>
  <c r="BM217" i="15"/>
  <c r="BU215" i="15"/>
  <c r="BL221" i="15"/>
  <c r="AA191" i="15"/>
  <c r="AX189" i="15"/>
  <c r="BR187" i="15"/>
  <c r="Y208" i="15"/>
  <c r="W166" i="15"/>
  <c r="AO205" i="15"/>
  <c r="AS191" i="15"/>
  <c r="AA175" i="15"/>
  <c r="BV186" i="15"/>
  <c r="CF213" i="15"/>
  <c r="BT174" i="15"/>
  <c r="CG179" i="15"/>
  <c r="BN183" i="15"/>
  <c r="CE174" i="15"/>
  <c r="K196" i="15"/>
  <c r="BI186" i="15"/>
  <c r="CD203" i="15"/>
  <c r="BD183" i="15"/>
  <c r="BP167" i="15"/>
  <c r="BP199" i="15"/>
  <c r="BR196" i="15"/>
  <c r="AY190" i="15"/>
  <c r="CH204" i="15"/>
  <c r="BP207" i="15"/>
  <c r="AD221" i="15"/>
  <c r="CI223" i="15"/>
  <c r="BO180" i="15"/>
  <c r="K176" i="15"/>
  <c r="AM209" i="15"/>
  <c r="AY188" i="15"/>
  <c r="E195" i="15"/>
  <c r="P179" i="15"/>
  <c r="AY221" i="15"/>
  <c r="Z187" i="15"/>
  <c r="AL189" i="15"/>
  <c r="K205" i="15"/>
  <c r="BO198" i="15"/>
  <c r="AL171" i="15"/>
  <c r="AJ165" i="15"/>
  <c r="BM197" i="15"/>
  <c r="W201" i="15"/>
  <c r="AJ185" i="15"/>
  <c r="BJ190" i="15"/>
  <c r="BS177" i="15"/>
  <c r="BC213" i="15"/>
  <c r="AL216" i="15"/>
  <c r="AA221" i="15"/>
  <c r="Z205" i="15"/>
  <c r="BI215" i="15"/>
  <c r="AP220" i="15"/>
  <c r="BA177" i="15"/>
  <c r="G205" i="15"/>
  <c r="AF185" i="15"/>
  <c r="G215" i="15"/>
  <c r="Q187" i="15"/>
  <c r="AK209" i="15"/>
  <c r="BR211" i="15"/>
  <c r="BB203" i="15"/>
  <c r="AA192" i="15"/>
  <c r="CC224" i="15"/>
  <c r="G177" i="15"/>
  <c r="J177" i="15"/>
  <c r="E219" i="15"/>
  <c r="BD215" i="15"/>
  <c r="L204" i="15"/>
  <c r="E182" i="15"/>
  <c r="V175" i="15"/>
  <c r="A220" i="15"/>
  <c r="A208" i="15"/>
  <c r="A288" i="15"/>
  <c r="A271" i="15"/>
  <c r="A269" i="15"/>
  <c r="A238" i="15"/>
  <c r="A280" i="15"/>
  <c r="A275" i="15"/>
  <c r="A260" i="15"/>
  <c r="A235" i="15"/>
  <c r="A266" i="15"/>
  <c r="A241" i="15"/>
  <c r="A248" i="15"/>
  <c r="A282" i="15"/>
  <c r="A251" i="15"/>
  <c r="A250" i="15"/>
  <c r="A289" i="15"/>
  <c r="A261" i="15"/>
  <c r="A252" i="15"/>
  <c r="A236" i="15"/>
  <c r="A284" i="15"/>
  <c r="A268" i="15"/>
  <c r="A262" i="15"/>
  <c r="A287" i="15"/>
  <c r="A240" i="15"/>
  <c r="A245" i="15"/>
  <c r="A277" i="15"/>
  <c r="A256" i="15"/>
  <c r="A255" i="15"/>
  <c r="A281" i="15"/>
  <c r="A267" i="15"/>
  <c r="A249" i="15"/>
  <c r="A276" i="15"/>
  <c r="A278" i="15"/>
  <c r="A264" i="15"/>
  <c r="A237" i="15"/>
  <c r="A253" i="15"/>
  <c r="A265" i="15"/>
  <c r="A254" i="15"/>
  <c r="A285" i="15"/>
  <c r="A258" i="15"/>
  <c r="A257" i="15"/>
  <c r="A244" i="15"/>
  <c r="A286" i="15"/>
  <c r="A259" i="15"/>
  <c r="A243" i="15"/>
  <c r="A279" i="15"/>
  <c r="A263" i="15"/>
  <c r="A283" i="15"/>
  <c r="A246" i="15"/>
  <c r="A274" i="15"/>
  <c r="A270" i="15"/>
  <c r="A239" i="15"/>
  <c r="A273" i="15"/>
  <c r="A272" i="15"/>
  <c r="A247" i="15"/>
  <c r="A188" i="15"/>
  <c r="A221" i="15"/>
  <c r="A216" i="15"/>
  <c r="A210" i="15"/>
  <c r="A182" i="15"/>
  <c r="A197" i="15"/>
  <c r="A218" i="15"/>
  <c r="A205" i="15"/>
  <c r="A213" i="15"/>
  <c r="A209" i="15"/>
  <c r="A184" i="15"/>
  <c r="A180" i="15"/>
  <c r="A223" i="15"/>
  <c r="A212" i="15"/>
  <c r="A196" i="15"/>
  <c r="A175" i="15"/>
  <c r="A177" i="15"/>
  <c r="A172" i="15"/>
  <c r="A198" i="15"/>
  <c r="A171" i="15"/>
  <c r="A186" i="15"/>
  <c r="A222" i="15"/>
  <c r="A183" i="15"/>
  <c r="A203" i="15"/>
  <c r="A169" i="15"/>
  <c r="A214" i="15"/>
  <c r="A199" i="15"/>
  <c r="A191" i="15"/>
  <c r="A211" i="15"/>
  <c r="A200" i="15"/>
  <c r="A179" i="15"/>
  <c r="A170" i="15"/>
  <c r="C108" i="15"/>
  <c r="A163" i="15"/>
  <c r="C112" i="15"/>
  <c r="A112" i="15" s="1"/>
  <c r="A49" i="15"/>
  <c r="C115" i="15"/>
  <c r="A115" i="15" s="1"/>
  <c r="A52" i="15"/>
  <c r="C116" i="15"/>
  <c r="A116" i="15" s="1"/>
  <c r="A53" i="15"/>
  <c r="C113" i="15"/>
  <c r="A113" i="15" s="1"/>
  <c r="A50" i="15"/>
  <c r="C117" i="15"/>
  <c r="A117" i="15" s="1"/>
  <c r="A54" i="15"/>
  <c r="C111" i="15"/>
  <c r="A111" i="15" s="1"/>
  <c r="A48" i="15"/>
  <c r="C110" i="15"/>
  <c r="A110" i="15" s="1"/>
  <c r="A47" i="15"/>
  <c r="C114" i="15"/>
  <c r="A114" i="15" s="1"/>
  <c r="A51" i="15"/>
  <c r="D165" i="15"/>
  <c r="D105" i="15"/>
  <c r="D231" i="15" s="1"/>
  <c r="CN171" i="15"/>
  <c r="CN181" i="15"/>
  <c r="CN189" i="15"/>
  <c r="CN176" i="15"/>
  <c r="CN173" i="15"/>
  <c r="CN172" i="15"/>
  <c r="CN184" i="15"/>
  <c r="CN183" i="15"/>
  <c r="CN187" i="15"/>
  <c r="CN190" i="15"/>
  <c r="CN194" i="15"/>
  <c r="CN198" i="15"/>
  <c r="CN206" i="15"/>
  <c r="CN208" i="15"/>
  <c r="CN214" i="15"/>
  <c r="CN212" i="15"/>
  <c r="CN216" i="15"/>
  <c r="CN222" i="15"/>
  <c r="CN178" i="15"/>
  <c r="CN182" i="15"/>
  <c r="CN188" i="15"/>
  <c r="CN191" i="15"/>
  <c r="CN199" i="15"/>
  <c r="CN201" i="15"/>
  <c r="CN209" i="15"/>
  <c r="CN221" i="15"/>
  <c r="CN213" i="15"/>
  <c r="CN217" i="15"/>
  <c r="CN224" i="15"/>
  <c r="CN167" i="15"/>
  <c r="CN174" i="15"/>
  <c r="CN180" i="15"/>
  <c r="CN195" i="15"/>
  <c r="CN165" i="15"/>
  <c r="CN169" i="15"/>
  <c r="CN168" i="15"/>
  <c r="CN177" i="15"/>
  <c r="CN175" i="15"/>
  <c r="CN185" i="15"/>
  <c r="CN202" i="15"/>
  <c r="CN192" i="15"/>
  <c r="CN196" i="15"/>
  <c r="CN200" i="15"/>
  <c r="CN207" i="15"/>
  <c r="CN205" i="15"/>
  <c r="CN210" i="15"/>
  <c r="CN219" i="15"/>
  <c r="CN218" i="15"/>
  <c r="CN225" i="15"/>
  <c r="CN166" i="15"/>
  <c r="CN170" i="15"/>
  <c r="CN179" i="15"/>
  <c r="CN186" i="15"/>
  <c r="CN193" i="15"/>
  <c r="CN197" i="15"/>
  <c r="CN203" i="15"/>
  <c r="CN204" i="15"/>
  <c r="CN223" i="15"/>
  <c r="CN211" i="15"/>
  <c r="CN215" i="15"/>
  <c r="CN220" i="15"/>
  <c r="CP164" i="15"/>
  <c r="D55" i="15"/>
  <c r="D118" i="15" s="1"/>
  <c r="C55" i="15"/>
  <c r="B56" i="15"/>
  <c r="P50" i="8"/>
  <c r="E39" i="15" a="1"/>
  <c r="F53" i="8" a="1"/>
  <c r="CL53" i="8" a="1"/>
  <c r="BY107" i="8" a="1"/>
  <c r="CL105" i="8" a="1"/>
  <c r="CD105" i="8" a="1"/>
  <c r="CA106" i="8" a="1"/>
  <c r="CO106" i="8" a="1"/>
  <c r="CL55" i="8" a="1"/>
  <c r="M55" i="8" a="1"/>
  <c r="L136" i="8" a="1"/>
  <c r="J136" i="8" a="1"/>
  <c r="CB133" i="8" a="1"/>
  <c r="CM133" i="8" a="1"/>
  <c r="CA64" i="8" a="1"/>
  <c r="H64" i="8" a="1"/>
  <c r="CK134" i="8" a="1"/>
  <c r="BZ134" i="8" a="1"/>
  <c r="CL86" i="8" a="1"/>
  <c r="F86" i="8" a="1"/>
  <c r="BZ85" i="8" a="1"/>
  <c r="BV85" i="8" a="1"/>
  <c r="BY73" i="8" a="1"/>
  <c r="CH73" i="8" a="1"/>
  <c r="CL87" i="8" a="1"/>
  <c r="CG87" i="8" a="1"/>
  <c r="G66" i="8" a="1"/>
  <c r="CJ66" i="8" a="1"/>
  <c r="F135" i="8" a="1"/>
  <c r="BX135" i="8" a="1"/>
  <c r="F97" i="8" a="1"/>
  <c r="G97" i="8" a="1"/>
  <c r="O75" i="8" a="1"/>
  <c r="M75" i="8" a="1"/>
  <c r="CF93" i="8" a="1"/>
  <c r="O93" i="8" a="1"/>
  <c r="BV76" i="8" a="1"/>
  <c r="CH76" i="8" a="1"/>
  <c r="K8" i="8" a="1"/>
  <c r="J74" i="8" a="1"/>
  <c r="O74" i="8" a="1"/>
  <c r="G63" i="8" a="1"/>
  <c r="CG63" i="8" a="1"/>
  <c r="CL52" i="8" a="1"/>
  <c r="L52" i="8" a="1"/>
  <c r="CE96" i="8" a="1"/>
  <c r="E96" i="8" a="1"/>
  <c r="CJ67" i="8" a="1"/>
  <c r="CA67" i="8" a="1"/>
  <c r="K12" i="8" a="1"/>
  <c r="L94" i="8" a="1"/>
  <c r="M94" i="8" a="1"/>
  <c r="CA104" i="8" a="1"/>
  <c r="BY104" i="8" a="1"/>
  <c r="K14" i="8" a="1"/>
  <c r="E84" i="8" a="1"/>
  <c r="CJ84" i="8" a="1"/>
  <c r="I137" i="8" a="1"/>
  <c r="O137" i="8" a="1"/>
  <c r="J54" i="8" a="1"/>
  <c r="CN54" i="8" a="1"/>
  <c r="N77" i="8" a="1"/>
  <c r="CH77" i="8" a="1"/>
  <c r="BX95" i="8" a="1"/>
  <c r="M95" i="8" a="1"/>
  <c r="J9" i="8" a="1"/>
  <c r="BX56" i="8" a="1"/>
  <c r="F56" i="8" a="1"/>
  <c r="G65" i="8" a="1"/>
  <c r="K65" i="8" a="1"/>
  <c r="CI103" i="8" a="1"/>
  <c r="CH103" i="8" a="1"/>
  <c r="CO83" i="8" a="1"/>
  <c r="BW83" i="8" a="1"/>
  <c r="CO173" i="15" a="1"/>
  <c r="P74" i="8" a="1"/>
  <c r="CO198" i="15" a="1"/>
  <c r="P96" i="8" a="1"/>
  <c r="P137" i="8" a="1"/>
  <c r="P65" i="8" a="1"/>
  <c r="CO170" i="15" a="1"/>
  <c r="E55" i="15" a="1"/>
  <c r="CC53" i="8" a="1"/>
  <c r="CK53" i="8" a="1"/>
  <c r="CJ107" i="8" a="1"/>
  <c r="CC107" i="8" a="1"/>
  <c r="BV105" i="8" a="1"/>
  <c r="L105" i="8" a="1"/>
  <c r="CK106" i="8" a="1"/>
  <c r="CD106" i="8" a="1"/>
  <c r="BZ55" i="8" a="1"/>
  <c r="BW55" i="8" a="1"/>
  <c r="O136" i="8" a="1"/>
  <c r="CH133" i="8" a="1"/>
  <c r="CO133" i="8" a="1"/>
  <c r="P11" i="8" a="1"/>
  <c r="I64" i="8" a="1"/>
  <c r="CC64" i="8" a="1"/>
  <c r="F134" i="8" a="1"/>
  <c r="CH134" i="8" a="1"/>
  <c r="BV86" i="8" a="1"/>
  <c r="CE86" i="8" a="1"/>
  <c r="BX85" i="8" a="1"/>
  <c r="CN85" i="8" a="1"/>
  <c r="CO73" i="8" a="1"/>
  <c r="L73" i="8" a="1"/>
  <c r="CH87" i="8" a="1"/>
  <c r="BZ87" i="8" a="1"/>
  <c r="N66" i="8" a="1"/>
  <c r="CA66" i="8" a="1"/>
  <c r="CA135" i="8" a="1"/>
  <c r="CF135" i="8" a="1"/>
  <c r="I97" i="8" a="1"/>
  <c r="CL97" i="8" a="1"/>
  <c r="CI75" i="8" a="1"/>
  <c r="CC93" i="8" a="1"/>
  <c r="BZ93" i="8" a="1"/>
  <c r="CC76" i="8" a="1"/>
  <c r="J76" i="8" a="1"/>
  <c r="O15" i="8" a="1"/>
  <c r="O8" i="8" a="1"/>
  <c r="I74" i="8" a="1"/>
  <c r="CN74" i="8" a="1"/>
  <c r="BV63" i="8" a="1"/>
  <c r="CF63" i="8" a="1"/>
  <c r="F52" i="8" a="1"/>
  <c r="CC52" i="8" a="1"/>
  <c r="M96" i="8" a="1"/>
  <c r="CD96" i="8" a="1"/>
  <c r="CI67" i="8" a="1"/>
  <c r="CF67" i="8" a="1"/>
  <c r="N94" i="8" a="1"/>
  <c r="CI94" i="8" a="1"/>
  <c r="F104" i="8" a="1"/>
  <c r="G104" i="8" a="1"/>
  <c r="O14" i="8" a="1"/>
  <c r="CN84" i="8" a="1"/>
  <c r="F84" i="8" a="1"/>
  <c r="CE137" i="8" a="1"/>
  <c r="CF54" i="8" a="1"/>
  <c r="CJ54" i="8" a="1"/>
  <c r="J77" i="8" a="1"/>
  <c r="CB77" i="8" a="1"/>
  <c r="I95" i="8" a="1"/>
  <c r="CB95" i="8" a="1"/>
  <c r="E9" i="8" a="1"/>
  <c r="E13" i="8" a="1"/>
  <c r="CI56" i="8" a="1"/>
  <c r="BY56" i="8" a="1"/>
  <c r="N65" i="8" a="1"/>
  <c r="BV65" i="8" a="1"/>
  <c r="CL103" i="8" a="1"/>
  <c r="CH83" i="8" a="1"/>
  <c r="F83" i="8" a="1"/>
  <c r="P84" i="8" a="1"/>
  <c r="CO201" i="15" a="1"/>
  <c r="CO178" i="15" a="1"/>
  <c r="CO171" i="15" a="1"/>
  <c r="CO208" i="15" a="1"/>
  <c r="CO202" i="15" a="1"/>
  <c r="E49" i="15" a="1"/>
  <c r="CA53" i="8" a="1"/>
  <c r="BV53" i="8" a="1"/>
  <c r="CK107" i="8" a="1"/>
  <c r="CI107" i="8" a="1"/>
  <c r="M105" i="8" a="1"/>
  <c r="CG105" i="8" a="1"/>
  <c r="G106" i="8" a="1"/>
  <c r="BX106" i="8" a="1"/>
  <c r="BV55" i="8" a="1"/>
  <c r="CC55" i="8" a="1"/>
  <c r="CI136" i="8" a="1"/>
  <c r="CO136" i="8" a="1"/>
  <c r="L133" i="8" a="1"/>
  <c r="CI133" i="8" a="1"/>
  <c r="L11" i="8" a="1"/>
  <c r="CF64" i="8" a="1"/>
  <c r="L64" i="8" a="1"/>
  <c r="CB134" i="8" a="1"/>
  <c r="CC134" i="8" a="1"/>
  <c r="I86" i="8" a="1"/>
  <c r="H86" i="8" a="1"/>
  <c r="CH85" i="8" a="1"/>
  <c r="M85" i="8" a="1"/>
  <c r="CL73" i="8" a="1"/>
  <c r="O73" i="8" a="1"/>
  <c r="H87" i="8" a="1"/>
  <c r="F87" i="8" a="1"/>
  <c r="CC66" i="8" a="1"/>
  <c r="O66" i="8" a="1"/>
  <c r="BY135" i="8" a="1"/>
  <c r="BW135" i="8" a="1"/>
  <c r="H97" i="8" a="1"/>
  <c r="CH75" i="8" a="1"/>
  <c r="CE75" i="8" a="1"/>
  <c r="CB93" i="8" a="1"/>
  <c r="BW93" i="8" a="1"/>
  <c r="E76" i="8" a="1"/>
  <c r="H76" i="8" a="1"/>
  <c r="E15" i="8" a="1"/>
  <c r="CC74" i="8" a="1"/>
  <c r="G74" i="8" a="1"/>
  <c r="L63" i="8" a="1"/>
  <c r="CH63" i="8" a="1"/>
  <c r="CO52" i="8" a="1"/>
  <c r="CE52" i="8" a="1"/>
  <c r="N96" i="8" a="1"/>
  <c r="BZ96" i="8" a="1"/>
  <c r="G67" i="8" a="1"/>
  <c r="CO67" i="8" a="1"/>
  <c r="CC94" i="8" a="1"/>
  <c r="CD94" i="8" a="1"/>
  <c r="G10" i="8" a="1"/>
  <c r="BW104" i="8" a="1"/>
  <c r="I104" i="8" a="1"/>
  <c r="M84" i="8" a="1"/>
  <c r="O84" i="8" a="1"/>
  <c r="K137" i="8" a="1"/>
  <c r="CL137" i="8" a="1"/>
  <c r="CK54" i="8" a="1"/>
  <c r="CI54" i="8" a="1"/>
  <c r="CE77" i="8" a="1"/>
  <c r="CL77" i="8" a="1"/>
  <c r="CM95" i="8" a="1"/>
  <c r="H95" i="8" a="1"/>
  <c r="M56" i="8" a="1"/>
  <c r="K56" i="8" a="1"/>
  <c r="CK65" i="8" a="1"/>
  <c r="CI65" i="8" a="1"/>
  <c r="CF103" i="8" a="1"/>
  <c r="CM103" i="8" a="1"/>
  <c r="BZ83" i="8" a="1"/>
  <c r="L83" i="8" a="1"/>
  <c r="C56" i="15" a="1"/>
  <c r="CO217" i="15" a="1"/>
  <c r="D56" i="15" a="1"/>
  <c r="CO166" i="15" a="1"/>
  <c r="P86" i="8" a="1"/>
  <c r="CO206" i="15" a="1"/>
  <c r="CO192" i="15" a="1"/>
  <c r="E53" i="15" a="1"/>
  <c r="BY53" i="8" a="1"/>
  <c r="CJ53" i="8" a="1"/>
  <c r="F107" i="8" a="1"/>
  <c r="G107" i="8" a="1"/>
  <c r="CK105" i="8" a="1"/>
  <c r="CC105" i="8" a="1"/>
  <c r="CF106" i="8" a="1"/>
  <c r="N55" i="8" a="1"/>
  <c r="O55" i="8" a="1"/>
  <c r="CB136" i="8" a="1"/>
  <c r="CJ136" i="8" a="1"/>
  <c r="I133" i="8" a="1"/>
  <c r="G133" i="8" a="1"/>
  <c r="K11" i="8" a="1"/>
  <c r="F64" i="8" a="1"/>
  <c r="BX64" i="8" a="1"/>
  <c r="CI134" i="8" a="1"/>
  <c r="BY134" i="8" a="1"/>
  <c r="G86" i="8" a="1"/>
  <c r="N86" i="8" a="1"/>
  <c r="CC85" i="8" a="1"/>
  <c r="BW85" i="8" a="1"/>
  <c r="BV73" i="8" a="1"/>
  <c r="G87" i="8" a="1"/>
  <c r="CK87" i="8" a="1"/>
  <c r="BY66" i="8" a="1"/>
  <c r="CN66" i="8" a="1"/>
  <c r="BZ135" i="8" a="1"/>
  <c r="CI135" i="8" a="1"/>
  <c r="CG97" i="8" a="1"/>
  <c r="CH97" i="8" a="1"/>
  <c r="CF75" i="8" a="1"/>
  <c r="E75" i="8" a="1"/>
  <c r="CN93" i="8" a="1"/>
  <c r="E93" i="8" a="1"/>
  <c r="G76" i="8" a="1"/>
  <c r="CN76" i="8" a="1"/>
  <c r="E8" i="8" a="1"/>
  <c r="BX74" i="8" a="1"/>
  <c r="CF74" i="8" a="1"/>
  <c r="I63" i="8" a="1"/>
  <c r="CD52" i="8" a="1"/>
  <c r="I52" i="8" a="1"/>
  <c r="BW96" i="8" a="1"/>
  <c r="CK96" i="8" a="1"/>
  <c r="CE67" i="8" a="1"/>
  <c r="BX67" i="8" a="1"/>
  <c r="E12" i="8" a="1"/>
  <c r="CL94" i="8" a="1"/>
  <c r="BV94" i="8" a="1"/>
  <c r="BV104" i="8" a="1"/>
  <c r="CF104" i="8" a="1"/>
  <c r="CI84" i="8" a="1"/>
  <c r="CM84" i="8" a="1"/>
  <c r="BW137" i="8" a="1"/>
  <c r="CD137" i="8" a="1"/>
  <c r="L54" i="8" a="1"/>
  <c r="E54" i="8" a="1"/>
  <c r="G77" i="8" a="1"/>
  <c r="M77" i="8" a="1"/>
  <c r="F95" i="8" a="1"/>
  <c r="CN95" i="8" a="1"/>
  <c r="P9" i="8" a="1"/>
  <c r="CO56" i="8" a="1"/>
  <c r="L56" i="8" a="1"/>
  <c r="I65" i="8" a="1"/>
  <c r="CO65" i="8" a="1"/>
  <c r="CB103" i="8" a="1"/>
  <c r="K103" i="8" a="1"/>
  <c r="CN83" i="8" a="1"/>
  <c r="BV83" i="8" a="1"/>
  <c r="CO176" i="15" a="1"/>
  <c r="CO180" i="15" a="1"/>
  <c r="P63" i="8" a="1"/>
  <c r="E44" i="15" a="1"/>
  <c r="E53" i="8" a="1"/>
  <c r="CN107" i="8" a="1"/>
  <c r="CB107" i="8" a="1"/>
  <c r="BW105" i="8" a="1"/>
  <c r="G105" i="8" a="1"/>
  <c r="CI106" i="8" a="1"/>
  <c r="J106" i="8" a="1"/>
  <c r="CH55" i="8" a="1"/>
  <c r="CB55" i="8" a="1"/>
  <c r="CN136" i="8" a="1"/>
  <c r="BW136" i="8" a="1"/>
  <c r="CC133" i="8" a="1"/>
  <c r="E11" i="8" a="1"/>
  <c r="BZ64" i="8" a="1"/>
  <c r="CI64" i="8" a="1"/>
  <c r="H134" i="8" a="1"/>
  <c r="O134" i="8" a="1"/>
  <c r="CJ86" i="8" a="1"/>
  <c r="CK86" i="8" a="1"/>
  <c r="K85" i="8" a="1"/>
  <c r="G85" i="8" a="1"/>
  <c r="CK73" i="8" a="1"/>
  <c r="I73" i="8" a="1"/>
  <c r="M87" i="8" a="1"/>
  <c r="BX87" i="8" a="1"/>
  <c r="CL66" i="8" a="1"/>
  <c r="H66" i="8" a="1"/>
  <c r="CD135" i="8" a="1"/>
  <c r="H135" i="8" a="1"/>
  <c r="CK97" i="8" a="1"/>
  <c r="CI97" i="8" a="1"/>
  <c r="CJ75" i="8" a="1"/>
  <c r="CM75" i="8" a="1"/>
  <c r="H93" i="8" a="1"/>
  <c r="L93" i="8" a="1"/>
  <c r="N76" i="8" a="1"/>
  <c r="BX76" i="8" a="1"/>
  <c r="N8" i="8" a="1"/>
  <c r="CM74" i="8" a="1"/>
  <c r="CA74" i="8" a="1"/>
  <c r="BZ63" i="8" a="1"/>
  <c r="CB63" i="8" a="1"/>
  <c r="N52" i="8" a="1"/>
  <c r="CI52" i="8" a="1"/>
  <c r="BV96" i="8" a="1"/>
  <c r="CF96" i="8" a="1"/>
  <c r="BY67" i="8" a="1"/>
  <c r="CC67" i="8" a="1"/>
  <c r="G94" i="8" a="1"/>
  <c r="H94" i="8" a="1"/>
  <c r="J10" i="8" a="1"/>
  <c r="CH104" i="8" a="1"/>
  <c r="K104" i="8" a="1"/>
  <c r="G14" i="8" a="1"/>
  <c r="H84" i="8" a="1"/>
  <c r="CC84" i="8" a="1"/>
  <c r="CC137" i="8" a="1"/>
  <c r="BV137" i="8" a="1"/>
  <c r="CD54" i="8" a="1"/>
  <c r="H54" i="8" a="1"/>
  <c r="F77" i="8" a="1"/>
  <c r="BX77" i="8" a="1"/>
  <c r="BY95" i="8" a="1"/>
  <c r="K95" i="8" a="1"/>
  <c r="G13" i="8" a="1"/>
  <c r="G56" i="8" a="1"/>
  <c r="CC56" i="8" a="1"/>
  <c r="J65" i="8" a="1"/>
  <c r="BZ65" i="8" a="1"/>
  <c r="I103" i="8" a="1"/>
  <c r="CC103" i="8" a="1"/>
  <c r="I83" i="8" a="1"/>
  <c r="CL83" i="8" a="1"/>
  <c r="P134" i="8" a="1"/>
  <c r="CO221" i="15" a="1"/>
  <c r="CO190" i="15" a="1"/>
  <c r="CO204" i="15" a="1"/>
  <c r="CO194" i="15" a="1"/>
  <c r="P75" i="8" a="1"/>
  <c r="E51" i="15" a="1"/>
  <c r="CB53" i="8" a="1"/>
  <c r="CN53" i="8" a="1"/>
  <c r="J107" i="8" a="1"/>
  <c r="CA107" i="8" a="1"/>
  <c r="CM105" i="8" a="1"/>
  <c r="CN105" i="8" a="1"/>
  <c r="CN106" i="8" a="1"/>
  <c r="H106" i="8" a="1"/>
  <c r="G55" i="8" a="1"/>
  <c r="F55" i="8" a="1"/>
  <c r="BZ136" i="8" a="1"/>
  <c r="BY136" i="8" a="1"/>
  <c r="CD133" i="8" a="1"/>
  <c r="O133" i="8" a="1"/>
  <c r="N11" i="8" a="1"/>
  <c r="CK64" i="8" a="1"/>
  <c r="O64" i="8" a="1"/>
  <c r="CD134" i="8" a="1"/>
  <c r="CG86" i="8" a="1"/>
  <c r="O86" i="8" a="1"/>
  <c r="CJ85" i="8" a="1"/>
  <c r="CA85" i="8" a="1"/>
  <c r="CM73" i="8" a="1"/>
  <c r="CB73" i="8" a="1"/>
  <c r="CM87" i="8" a="1"/>
  <c r="O87" i="8" a="1"/>
  <c r="BX66" i="8" a="1"/>
  <c r="CM66" i="8" a="1"/>
  <c r="CL135" i="8" a="1"/>
  <c r="E135" i="8" a="1"/>
  <c r="BW97" i="8" a="1"/>
  <c r="CO97" i="8" a="1"/>
  <c r="J75" i="8" a="1"/>
  <c r="CO75" i="8" a="1"/>
  <c r="CA93" i="8" a="1"/>
  <c r="CO93" i="8" a="1"/>
  <c r="CJ76" i="8" a="1"/>
  <c r="CI76" i="8" a="1"/>
  <c r="F15" i="8" a="1"/>
  <c r="CI74" i="8" a="1"/>
  <c r="CH74" i="8" a="1"/>
  <c r="CJ63" i="8" a="1"/>
  <c r="H63" i="8" a="1"/>
  <c r="BZ52" i="8" a="1"/>
  <c r="CB52" i="8" a="1"/>
  <c r="J96" i="8" a="1"/>
  <c r="CA96" i="8" a="1"/>
  <c r="CH67" i="8" a="1"/>
  <c r="K67" i="8" a="1"/>
  <c r="N12" i="8" a="1"/>
  <c r="CN94" i="8" a="1"/>
  <c r="BZ94" i="8" a="1"/>
  <c r="CN104" i="8" a="1"/>
  <c r="E104" i="8" a="1"/>
  <c r="E14" i="8" a="1"/>
  <c r="CA84" i="8" a="1"/>
  <c r="BZ137" i="8" a="1"/>
  <c r="G137" i="8" a="1"/>
  <c r="CA54" i="8" a="1"/>
  <c r="BY54" i="8" a="1"/>
  <c r="CO77" i="8" a="1"/>
  <c r="BZ77" i="8" a="1"/>
  <c r="G95" i="8" a="1"/>
  <c r="E95" i="8" a="1"/>
  <c r="G9" i="8" a="1"/>
  <c r="J56" i="8" a="1"/>
  <c r="E56" i="8" a="1"/>
  <c r="BX65" i="8" a="1"/>
  <c r="CA65" i="8" a="1"/>
  <c r="G103" i="8" a="1"/>
  <c r="BX103" i="8" a="1"/>
  <c r="M83" i="8" a="1"/>
  <c r="CM83" i="8" a="1"/>
  <c r="P77" i="8" a="1"/>
  <c r="CO197" i="15" a="1"/>
  <c r="P66" i="8" a="1"/>
  <c r="P64" i="8" a="1"/>
  <c r="P133" i="8" a="1"/>
  <c r="CO215" i="15" a="1"/>
  <c r="E46" i="15" a="1"/>
  <c r="BX53" i="8" a="1"/>
  <c r="CH53" i="8" a="1"/>
  <c r="CG107" i="8" a="1"/>
  <c r="BZ107" i="8" a="1"/>
  <c r="I105" i="8" a="1"/>
  <c r="BY105" i="8" a="1"/>
  <c r="BW106" i="8" a="1"/>
  <c r="CB106" i="8" a="1"/>
  <c r="CG55" i="8" a="1"/>
  <c r="CN55" i="8" a="1"/>
  <c r="M136" i="8" a="1"/>
  <c r="CL136" i="8" a="1"/>
  <c r="CJ133" i="8" a="1"/>
  <c r="CA133" i="8" a="1"/>
  <c r="G11" i="8" a="1"/>
  <c r="M64" i="8" a="1"/>
  <c r="CJ64" i="8" a="1"/>
  <c r="CN134" i="8" a="1"/>
  <c r="CE134" i="8" a="1"/>
  <c r="BX86" i="8" a="1"/>
  <c r="CM86" i="8" a="1"/>
  <c r="CI85" i="8" a="1"/>
  <c r="CM85" i="8" a="1"/>
  <c r="CD73" i="8" a="1"/>
  <c r="E73" i="8" a="1"/>
  <c r="CI87" i="8" a="1"/>
  <c r="CG66" i="8" a="1"/>
  <c r="CE66" i="8" a="1"/>
  <c r="CJ135" i="8" a="1"/>
  <c r="I135" i="8" a="1"/>
  <c r="BY97" i="8" a="1"/>
  <c r="J97" i="8" a="1"/>
  <c r="CD75" i="8" a="1"/>
  <c r="CC75" i="8" a="1"/>
  <c r="BY93" i="8" a="1"/>
  <c r="CD93" i="8" a="1"/>
  <c r="CG76" i="8" a="1"/>
  <c r="CF76" i="8" a="1"/>
  <c r="N15" i="8" a="1"/>
  <c r="E74" i="8" a="1"/>
  <c r="M74" i="8" a="1"/>
  <c r="CA63" i="8" a="1"/>
  <c r="F63" i="8" a="1"/>
  <c r="CF52" i="8" a="1"/>
  <c r="G52" i="8" a="1"/>
  <c r="CN96" i="8" a="1"/>
  <c r="BZ67" i="8" a="1"/>
  <c r="N67" i="8" a="1"/>
  <c r="G12" i="8" a="1"/>
  <c r="J94" i="8" a="1"/>
  <c r="CH94" i="8" a="1"/>
  <c r="O10" i="8" a="1"/>
  <c r="O104" i="8" a="1"/>
  <c r="CO104" i="8" a="1"/>
  <c r="CG84" i="8" a="1"/>
  <c r="CF84" i="8" a="1"/>
  <c r="CF137" i="8" a="1"/>
  <c r="M137" i="8" a="1"/>
  <c r="BW54" i="8" a="1"/>
  <c r="CB54" i="8" a="1"/>
  <c r="CF77" i="8" a="1"/>
  <c r="CK77" i="8" a="1"/>
  <c r="CG95" i="8" a="1"/>
  <c r="K9" i="8" a="1"/>
  <c r="CD56" i="8" a="1"/>
  <c r="CA56" i="8" a="1"/>
  <c r="CG65" i="8" a="1"/>
  <c r="CD65" i="8" a="1"/>
  <c r="CO103" i="8" a="1"/>
  <c r="H103" i="8" a="1"/>
  <c r="K83" i="8" a="1"/>
  <c r="CE83" i="8" a="1"/>
  <c r="P107" i="8" a="1"/>
  <c r="P83" i="8" a="1"/>
  <c r="CO168" i="15" a="1"/>
  <c r="R9" i="8" a="1"/>
  <c r="P87" i="8" a="1"/>
  <c r="P85" i="8" a="1"/>
  <c r="CO224" i="15" a="1"/>
  <c r="I53" i="8" a="1"/>
  <c r="N53" i="8" a="1"/>
  <c r="E107" i="8" a="1"/>
  <c r="H107" i="8" a="1"/>
  <c r="K105" i="8" a="1"/>
  <c r="CE105" i="8" a="1"/>
  <c r="K106" i="8" a="1"/>
  <c r="I106" i="8" a="1"/>
  <c r="K55" i="8" a="1"/>
  <c r="E55" i="8" a="1"/>
  <c r="F136" i="8" a="1"/>
  <c r="CM136" i="8" a="1"/>
  <c r="CK133" i="8" a="1"/>
  <c r="CE133" i="8" a="1"/>
  <c r="O11" i="8" a="1"/>
  <c r="BV64" i="8" a="1"/>
  <c r="E64" i="8" a="1"/>
  <c r="CO134" i="8" a="1"/>
  <c r="G134" i="8" a="1"/>
  <c r="CN86" i="8" a="1"/>
  <c r="K86" i="8" a="1"/>
  <c r="F85" i="8" a="1"/>
  <c r="CC73" i="8" a="1"/>
  <c r="F73" i="8" a="1"/>
  <c r="CB87" i="8" a="1"/>
  <c r="BV87" i="8" a="1"/>
  <c r="CF66" i="8" a="1"/>
  <c r="F66" i="8" a="1"/>
  <c r="CB135" i="8" a="1"/>
  <c r="K135" i="8" a="1"/>
  <c r="O97" i="8" a="1"/>
  <c r="L97" i="8" a="1"/>
  <c r="K75" i="8" a="1"/>
  <c r="CK75" i="8" a="1"/>
  <c r="CL93" i="8" a="1"/>
  <c r="K76" i="8" a="1"/>
  <c r="CK76" i="8" a="1"/>
  <c r="P15" i="8" a="1"/>
  <c r="G8" i="8" a="1"/>
  <c r="BW74" i="8" a="1"/>
  <c r="BW63" i="8" a="1"/>
  <c r="O63" i="8" a="1"/>
  <c r="BY52" i="8" a="1"/>
  <c r="BV52" i="8" a="1"/>
  <c r="CO96" i="8" a="1"/>
  <c r="CJ96" i="8" a="1"/>
  <c r="CD67" i="8" a="1"/>
  <c r="BW67" i="8" a="1"/>
  <c r="CK94" i="8" a="1"/>
  <c r="CM94" i="8" a="1"/>
  <c r="P10" i="8" a="1"/>
  <c r="CB104" i="8" a="1"/>
  <c r="J104" i="8" a="1"/>
  <c r="BX84" i="8" a="1"/>
  <c r="CH84" i="8" a="1"/>
  <c r="E137" i="8" a="1"/>
  <c r="CN137" i="8" a="1"/>
  <c r="CO54" i="8" a="1"/>
  <c r="CG54" i="8" a="1"/>
  <c r="CD77" i="8" a="1"/>
  <c r="CI77" i="8" a="1"/>
  <c r="J95" i="8" a="1"/>
  <c r="BV95" i="8" a="1"/>
  <c r="O9" i="8" a="1"/>
  <c r="BZ56" i="8" a="1"/>
  <c r="H56" i="8" a="1"/>
  <c r="O65" i="8" a="1"/>
  <c r="CM65" i="8" a="1"/>
  <c r="M103" i="8" a="1"/>
  <c r="E103" i="8" a="1"/>
  <c r="CK83" i="8" a="1"/>
  <c r="CA83" i="8" a="1"/>
  <c r="CO167" i="15" a="1"/>
  <c r="CO185" i="15" a="1"/>
  <c r="CO175" i="15" a="1"/>
  <c r="P103" i="8" a="1"/>
  <c r="CO200" i="15" a="1"/>
  <c r="P67" i="8" a="1"/>
  <c r="CO213" i="15" a="1"/>
  <c r="CO210" i="15" a="1"/>
  <c r="R10" i="8" a="1"/>
  <c r="CO223" i="15" a="1"/>
  <c r="E45" i="15" a="1"/>
  <c r="CD53" i="8" a="1"/>
  <c r="CE53" i="8" a="1"/>
  <c r="L107" i="8" a="1"/>
  <c r="CE107" i="8" a="1"/>
  <c r="CJ105" i="8" a="1"/>
  <c r="O105" i="8" a="1"/>
  <c r="CH106" i="8" a="1"/>
  <c r="N106" i="8" a="1"/>
  <c r="CE55" i="8" a="1"/>
  <c r="H136" i="8" a="1"/>
  <c r="N136" i="8" a="1"/>
  <c r="N133" i="8" a="1"/>
  <c r="BZ133" i="8" a="1"/>
  <c r="F11" i="8" a="1"/>
  <c r="CH64" i="8" a="1"/>
  <c r="N64" i="8" a="1"/>
  <c r="CM134" i="8" a="1"/>
  <c r="E134" i="8" a="1"/>
  <c r="M86" i="8" a="1"/>
  <c r="E85" i="8" a="1"/>
  <c r="BY85" i="8" a="1"/>
  <c r="G73" i="8" a="1"/>
  <c r="CG73" i="8" a="1"/>
  <c r="BW87" i="8" a="1"/>
  <c r="J87" i="8" a="1"/>
  <c r="J66" i="8" a="1"/>
  <c r="I66" i="8" a="1"/>
  <c r="J135" i="8" a="1"/>
  <c r="O135" i="8" a="1"/>
  <c r="M97" i="8" a="1"/>
  <c r="BX97" i="8" a="1"/>
  <c r="I75" i="8" a="1"/>
  <c r="BW75" i="8" a="1"/>
  <c r="CJ93" i="8" a="1"/>
  <c r="BX93" i="8" a="1"/>
  <c r="CB76" i="8" a="1"/>
  <c r="BZ76" i="8" a="1"/>
  <c r="L15" i="8" a="1"/>
  <c r="BZ74" i="8" a="1"/>
  <c r="CJ74" i="8" a="1"/>
  <c r="J63" i="8" a="1"/>
  <c r="BX63" i="8" a="1"/>
  <c r="BW52" i="8" a="1"/>
  <c r="BX52" i="8" a="1"/>
  <c r="CH96" i="8" a="1"/>
  <c r="I96" i="8" a="1"/>
  <c r="BV67" i="8" a="1"/>
  <c r="CB67" i="8" a="1"/>
  <c r="J12" i="8" a="1"/>
  <c r="K94" i="8" a="1"/>
  <c r="BY94" i="8" a="1"/>
  <c r="E10" i="8" a="1"/>
  <c r="CL104" i="8" a="1"/>
  <c r="BZ104" i="8" a="1"/>
  <c r="CE84" i="8" a="1"/>
  <c r="BW84" i="8" a="1"/>
  <c r="BX137" i="8" a="1"/>
  <c r="CM137" i="8" a="1"/>
  <c r="CC54" i="8" a="1"/>
  <c r="CH54" i="8" a="1"/>
  <c r="CM77" i="8" a="1"/>
  <c r="K77" i="8" a="1"/>
  <c r="N95" i="8" a="1"/>
  <c r="CF95" i="8" a="1"/>
  <c r="L9" i="8" a="1"/>
  <c r="J13" i="8" a="1"/>
  <c r="CB56" i="8" a="1"/>
  <c r="O56" i="8" a="1"/>
  <c r="CF65" i="8" a="1"/>
  <c r="M65" i="8" a="1"/>
  <c r="N103" i="8" a="1"/>
  <c r="CD103" i="8" a="1"/>
  <c r="BY83" i="8" a="1"/>
  <c r="CB83" i="8" a="1"/>
  <c r="Q9" i="8" a="1"/>
  <c r="CO172" i="15" a="1"/>
  <c r="P53" i="8" a="1"/>
  <c r="CO165" i="15" a="1"/>
  <c r="P76" i="8" a="1"/>
  <c r="CO177" i="15" a="1"/>
  <c r="E43" i="15" a="1"/>
  <c r="CG53" i="8" a="1"/>
  <c r="CF53" i="8" a="1"/>
  <c r="K107" i="8" a="1"/>
  <c r="BV107" i="8" a="1"/>
  <c r="CH105" i="8" a="1"/>
  <c r="CI105" i="8" a="1"/>
  <c r="M106" i="8" a="1"/>
  <c r="CM106" i="8" a="1"/>
  <c r="L55" i="8" a="1"/>
  <c r="CA55" i="8" a="1"/>
  <c r="CG136" i="8" a="1"/>
  <c r="G136" i="8" a="1"/>
  <c r="CG133" i="8" a="1"/>
  <c r="CL133" i="8" a="1"/>
  <c r="G64" i="8" a="1"/>
  <c r="J64" i="8" a="1"/>
  <c r="M134" i="8" a="1"/>
  <c r="L134" i="8" a="1"/>
  <c r="BY86" i="8" a="1"/>
  <c r="CA86" i="8" a="1"/>
  <c r="I85" i="8" a="1"/>
  <c r="CK85" i="8" a="1"/>
  <c r="J73" i="8" a="1"/>
  <c r="BX73" i="8" a="1"/>
  <c r="CO87" i="8" a="1"/>
  <c r="K87" i="8" a="1"/>
  <c r="CK66" i="8" a="1"/>
  <c r="CD66" i="8" a="1"/>
  <c r="G135" i="8" a="1"/>
  <c r="CN135" i="8" a="1"/>
  <c r="CJ97" i="8" a="1"/>
  <c r="N97" i="8" a="1"/>
  <c r="F75" i="8" a="1"/>
  <c r="CA75" i="8" a="1"/>
  <c r="CI93" i="8" a="1"/>
  <c r="CG93" i="8" a="1"/>
  <c r="CE76" i="8" a="1"/>
  <c r="BW76" i="8" a="1"/>
  <c r="J8" i="8" a="1"/>
  <c r="CE74" i="8" a="1"/>
  <c r="CG74" i="8" a="1"/>
  <c r="CI63" i="8" a="1"/>
  <c r="K63" i="8" a="1"/>
  <c r="CN52" i="8" a="1"/>
  <c r="H52" i="8" a="1"/>
  <c r="CB96" i="8" a="1"/>
  <c r="L96" i="8" a="1"/>
  <c r="L67" i="8" a="1"/>
  <c r="E67" i="8" a="1"/>
  <c r="CG94" i="8" a="1"/>
  <c r="I94" i="8" a="1"/>
  <c r="F10" i="8" a="1"/>
  <c r="CC104" i="8" a="1"/>
  <c r="CD104" i="8" a="1"/>
  <c r="L84" i="8" a="1"/>
  <c r="K84" i="8" a="1"/>
  <c r="CH137" i="8" a="1"/>
  <c r="CI137" i="8" a="1"/>
  <c r="BZ54" i="8" a="1"/>
  <c r="K54" i="8" a="1"/>
  <c r="BV77" i="8" a="1"/>
  <c r="CG77" i="8" a="1"/>
  <c r="BW95" i="8" a="1"/>
  <c r="CE95" i="8" a="1"/>
  <c r="O13" i="8" a="1"/>
  <c r="CF56" i="8" a="1"/>
  <c r="CG56" i="8" a="1"/>
  <c r="BW65" i="8" a="1"/>
  <c r="CL65" i="8" a="1"/>
  <c r="CE103" i="8" a="1"/>
  <c r="BZ103" i="8" a="1"/>
  <c r="CJ83" i="8" a="1"/>
  <c r="CC83" i="8" a="1"/>
  <c r="P106" i="8" a="1"/>
  <c r="CO209" i="15" a="1"/>
  <c r="CO186" i="15" a="1"/>
  <c r="P104" i="8" a="1"/>
  <c r="CO184" i="15" a="1"/>
  <c r="CO199" i="15" a="1"/>
  <c r="E48" i="15" a="1"/>
  <c r="BZ53" i="8" a="1"/>
  <c r="K53" i="8" a="1"/>
  <c r="CO107" i="8" a="1"/>
  <c r="BX107" i="8" a="1"/>
  <c r="H105" i="8" a="1"/>
  <c r="E105" i="8" a="1"/>
  <c r="L106" i="8" a="1"/>
  <c r="CE106" i="8" a="1"/>
  <c r="I55" i="8" a="1"/>
  <c r="CM55" i="8" a="1"/>
  <c r="CA136" i="8" a="1"/>
  <c r="E136" i="8" a="1"/>
  <c r="BW133" i="8" a="1"/>
  <c r="F133" i="8" a="1"/>
  <c r="CL64" i="8" a="1"/>
  <c r="BY64" i="8" a="1"/>
  <c r="K134" i="8" a="1"/>
  <c r="N134" i="8" a="1"/>
  <c r="CF86" i="8" a="1"/>
  <c r="CC86" i="8" a="1"/>
  <c r="CB85" i="8" a="1"/>
  <c r="H85" i="8" a="1"/>
  <c r="CN73" i="8" a="1"/>
  <c r="N73" i="8" a="1"/>
  <c r="CD87" i="8" a="1"/>
  <c r="E87" i="8" a="1"/>
  <c r="BZ66" i="8" a="1"/>
  <c r="CI66" i="8" a="1"/>
  <c r="CM135" i="8" a="1"/>
  <c r="N135" i="8" a="1"/>
  <c r="E97" i="8" a="1"/>
  <c r="CF97" i="8" a="1"/>
  <c r="BY75" i="8" a="1"/>
  <c r="L75" i="8" a="1"/>
  <c r="G93" i="8" a="1"/>
  <c r="CE93" i="8" a="1"/>
  <c r="L76" i="8" a="1"/>
  <c r="CL76" i="8" a="1"/>
  <c r="L8" i="8" a="1"/>
  <c r="H74" i="8" a="1"/>
  <c r="CO74" i="8" a="1"/>
  <c r="CD63" i="8" a="1"/>
  <c r="CM63" i="8" a="1"/>
  <c r="CK52" i="8" a="1"/>
  <c r="K96" i="8" a="1"/>
  <c r="O96" i="8" a="1"/>
  <c r="CG67" i="8" a="1"/>
  <c r="CL67" i="8" a="1"/>
  <c r="O12" i="8" a="1"/>
  <c r="CO94" i="8" a="1"/>
  <c r="BX94" i="8" a="1"/>
  <c r="M104" i="8" a="1"/>
  <c r="CJ104" i="8" a="1"/>
  <c r="J14" i="8" a="1"/>
  <c r="CK84" i="8" a="1"/>
  <c r="J84" i="8" a="1"/>
  <c r="BY137" i="8" a="1"/>
  <c r="CO137" i="8" a="1"/>
  <c r="F54" i="8" a="1"/>
  <c r="CM54" i="8" a="1"/>
  <c r="CN77" i="8" a="1"/>
  <c r="CD95" i="8" a="1"/>
  <c r="CO95" i="8" a="1"/>
  <c r="N9" i="8" a="1"/>
  <c r="CM56" i="8" a="1"/>
  <c r="CN56" i="8" a="1"/>
  <c r="CE65" i="8" a="1"/>
  <c r="BY65" i="8" a="1"/>
  <c r="BV103" i="8" a="1"/>
  <c r="CJ103" i="8" a="1"/>
  <c r="N83" i="8" a="1"/>
  <c r="E83" i="8" a="1"/>
  <c r="P54" i="8" a="1"/>
  <c r="CO181" i="15" a="1"/>
  <c r="CO218" i="15" a="1"/>
  <c r="F56" i="15" a="1"/>
  <c r="P56" i="8" a="1"/>
  <c r="P136" i="8" a="1"/>
  <c r="CO222" i="15" a="1"/>
  <c r="CM53" i="8" a="1"/>
  <c r="L53" i="8" a="1"/>
  <c r="M107" i="8" a="1"/>
  <c r="N107" i="8" a="1"/>
  <c r="CF105" i="8" a="1"/>
  <c r="CB105" i="8" a="1"/>
  <c r="CG106" i="8" a="1"/>
  <c r="BV106" i="8" a="1"/>
  <c r="H55" i="8" a="1"/>
  <c r="CO55" i="8" a="1"/>
  <c r="CF136" i="8" a="1"/>
  <c r="BV136" i="8" a="1"/>
  <c r="CF133" i="8" a="1"/>
  <c r="E133" i="8" a="1"/>
  <c r="CB64" i="8" a="1"/>
  <c r="CN64" i="8" a="1"/>
  <c r="J134" i="8" a="1"/>
  <c r="CG134" i="8" a="1"/>
  <c r="CD86" i="8" a="1"/>
  <c r="CO86" i="8" a="1"/>
  <c r="CO85" i="8" a="1"/>
  <c r="N85" i="8" a="1"/>
  <c r="BW73" i="8" a="1"/>
  <c r="BZ73" i="8" a="1"/>
  <c r="CC87" i="8" a="1"/>
  <c r="CF87" i="8" a="1"/>
  <c r="L66" i="8" a="1"/>
  <c r="CO66" i="8" a="1"/>
  <c r="CK135" i="8" a="1"/>
  <c r="CC97" i="8" a="1"/>
  <c r="CN97" i="8" a="1"/>
  <c r="G75" i="8" a="1"/>
  <c r="BX75" i="8" a="1"/>
  <c r="BV93" i="8" a="1"/>
  <c r="N93" i="8" a="1"/>
  <c r="CA76" i="8" a="1"/>
  <c r="I76" i="8" a="1"/>
  <c r="J15" i="8" a="1"/>
  <c r="K74" i="8" a="1"/>
  <c r="N74" i="8" a="1"/>
  <c r="BY63" i="8" a="1"/>
  <c r="CK63" i="8" a="1"/>
  <c r="CG52" i="8" a="1"/>
  <c r="CM52" i="8" a="1"/>
  <c r="CL96" i="8" a="1"/>
  <c r="CM96" i="8" a="1"/>
  <c r="I67" i="8" a="1"/>
  <c r="CM67" i="8" a="1"/>
  <c r="CJ94" i="8" a="1"/>
  <c r="CB94" i="8" a="1"/>
  <c r="L10" i="8" a="1"/>
  <c r="H104" i="8" a="1"/>
  <c r="N14" i="8" a="1"/>
  <c r="G84" i="8" a="1"/>
  <c r="BZ84" i="8" a="1"/>
  <c r="CK137" i="8" a="1"/>
  <c r="F137" i="8" a="1"/>
  <c r="BX54" i="8" a="1"/>
  <c r="CE54" i="8" a="1"/>
  <c r="H77" i="8" a="1"/>
  <c r="BW77" i="8" a="1"/>
  <c r="CA95" i="8" a="1"/>
  <c r="BZ95" i="8" a="1"/>
  <c r="N13" i="8" a="1"/>
  <c r="CE56" i="8" a="1"/>
  <c r="CJ56" i="8" a="1"/>
  <c r="CH65" i="8" a="1"/>
  <c r="E65" i="8" a="1"/>
  <c r="L103" i="8" a="1"/>
  <c r="BY103" i="8" a="1"/>
  <c r="BX83" i="8" a="1"/>
  <c r="J83" i="8" a="1"/>
  <c r="P95" i="8" a="1"/>
  <c r="CO216" i="15" a="1"/>
  <c r="CO189" i="15" a="1"/>
  <c r="CO187" i="15" a="1"/>
  <c r="CO225" i="15" a="1"/>
  <c r="CO205" i="15" a="1"/>
  <c r="G83" i="8" a="1"/>
  <c r="P55" i="8" a="1"/>
  <c r="P73" i="8" a="1"/>
  <c r="P52" i="8" a="1"/>
  <c r="E50" i="15" a="1"/>
  <c r="M53" i="8" a="1"/>
  <c r="J53" i="8" a="1"/>
  <c r="CM107" i="8" a="1"/>
  <c r="CL107" i="8" a="1"/>
  <c r="N105" i="8" a="1"/>
  <c r="CC106" i="8" a="1"/>
  <c r="F106" i="8" a="1"/>
  <c r="BX55" i="8" a="1"/>
  <c r="BY55" i="8" a="1"/>
  <c r="CC136" i="8" a="1"/>
  <c r="K136" i="8" a="1"/>
  <c r="J133" i="8" a="1"/>
  <c r="CN133" i="8" a="1"/>
  <c r="J11" i="8" a="1"/>
  <c r="CO64" i="8" a="1"/>
  <c r="CJ134" i="8" a="1"/>
  <c r="BX134" i="8" a="1"/>
  <c r="BZ86" i="8" a="1"/>
  <c r="CH86" i="8" a="1"/>
  <c r="CG85" i="8" a="1"/>
  <c r="CE85" i="8" a="1"/>
  <c r="CF73" i="8" a="1"/>
  <c r="CE73" i="8" a="1"/>
  <c r="N87" i="8" a="1"/>
  <c r="BY87" i="8" a="1"/>
  <c r="E66" i="8" a="1"/>
  <c r="BW66" i="8" a="1"/>
  <c r="CO135" i="8" a="1"/>
  <c r="CG135" i="8" a="1"/>
  <c r="BV97" i="8" a="1"/>
  <c r="CB97" i="8" a="1"/>
  <c r="CG75" i="8" a="1"/>
  <c r="BZ75" i="8" a="1"/>
  <c r="CH93" i="8" a="1"/>
  <c r="CK93" i="8" a="1"/>
  <c r="M76" i="8" a="1"/>
  <c r="CM76" i="8" a="1"/>
  <c r="K15" i="8" a="1"/>
  <c r="CL74" i="8" a="1"/>
  <c r="F74" i="8" a="1"/>
  <c r="E63" i="8" a="1"/>
  <c r="CE63" i="8" a="1"/>
  <c r="CJ52" i="8" a="1"/>
  <c r="O52" i="8" a="1"/>
  <c r="CI96" i="8" a="1"/>
  <c r="BY96" i="8" a="1"/>
  <c r="H67" i="8" a="1"/>
  <c r="F67" i="8" a="1"/>
  <c r="P12" i="8" a="1"/>
  <c r="CE94" i="8" a="1"/>
  <c r="E94" i="8" a="1"/>
  <c r="BX104" i="8" a="1"/>
  <c r="CM104" i="8" a="1"/>
  <c r="P14" i="8" a="1"/>
  <c r="CD84" i="8" a="1"/>
  <c r="N84" i="8" a="1"/>
  <c r="N137" i="8" a="1"/>
  <c r="CA137" i="8" a="1"/>
  <c r="BV54" i="8" a="1"/>
  <c r="N54" i="8" a="1"/>
  <c r="I77" i="8" a="1"/>
  <c r="CA77" i="8" a="1"/>
  <c r="CH95" i="8" a="1"/>
  <c r="CI95" i="8" a="1"/>
  <c r="F9" i="8" a="1"/>
  <c r="F13" i="8" a="1"/>
  <c r="N56" i="8" a="1"/>
  <c r="BW56" i="8" a="1"/>
  <c r="F65" i="8" a="1"/>
  <c r="CJ65" i="8" a="1"/>
  <c r="J103" i="8" a="1"/>
  <c r="O103" i="8" a="1"/>
  <c r="CD83" i="8" a="1"/>
  <c r="P93" i="8" a="1"/>
  <c r="E56" i="15" a="1"/>
  <c r="P135" i="8" a="1"/>
  <c r="P105" i="8" a="1"/>
  <c r="CO191" i="15" a="1"/>
  <c r="P97" i="8" a="1"/>
  <c r="CO219" i="15" a="1"/>
  <c r="E52" i="15" a="1"/>
  <c r="CO53" i="8" a="1"/>
  <c r="BW53" i="8" a="1"/>
  <c r="O107" i="8" a="1"/>
  <c r="CH107" i="8" a="1"/>
  <c r="BX105" i="8" a="1"/>
  <c r="F105" i="8" a="1"/>
  <c r="CJ106" i="8" a="1"/>
  <c r="E106" i="8" a="1"/>
  <c r="CF55" i="8" a="1"/>
  <c r="CD55" i="8" a="1"/>
  <c r="I136" i="8" a="1"/>
  <c r="CD136" i="8" a="1"/>
  <c r="BX133" i="8" a="1"/>
  <c r="K133" i="8" a="1"/>
  <c r="BW64" i="8" a="1"/>
  <c r="CG64" i="8" a="1"/>
  <c r="CL134" i="8" a="1"/>
  <c r="BV134" i="8" a="1"/>
  <c r="J86" i="8" a="1"/>
  <c r="E86" i="8" a="1"/>
  <c r="J85" i="8" a="1"/>
  <c r="O85" i="8" a="1"/>
  <c r="CI73" i="8" a="1"/>
  <c r="CA73" i="8" a="1"/>
  <c r="CA87" i="8" a="1"/>
  <c r="CE87" i="8" a="1"/>
  <c r="CH66" i="8" a="1"/>
  <c r="BV66" i="8" a="1"/>
  <c r="BV135" i="8" a="1"/>
  <c r="L135" i="8" a="1"/>
  <c r="CM97" i="8" a="1"/>
  <c r="CE97" i="8" a="1"/>
  <c r="BV75" i="8" a="1"/>
  <c r="N75" i="8" a="1"/>
  <c r="K93" i="8" a="1"/>
  <c r="M93" i="8" a="1"/>
  <c r="CD76" i="8" a="1"/>
  <c r="O76" i="8" a="1"/>
  <c r="F8" i="8" a="1"/>
  <c r="L74" i="8" a="1"/>
  <c r="CD74" i="8" a="1"/>
  <c r="M63" i="8" a="1"/>
  <c r="CC63" i="8" a="1"/>
  <c r="J52" i="8" a="1"/>
  <c r="CH52" i="8" a="1"/>
  <c r="BX96" i="8" a="1"/>
  <c r="H96" i="8" a="1"/>
  <c r="O67" i="8" a="1"/>
  <c r="CN67" i="8" a="1"/>
  <c r="CF94" i="8" a="1"/>
  <c r="O94" i="8" a="1"/>
  <c r="K10" i="8" a="1"/>
  <c r="CK104" i="8" a="1"/>
  <c r="CE104" i="8" a="1"/>
  <c r="I84" i="8" a="1"/>
  <c r="CL84" i="8" a="1"/>
  <c r="CG137" i="8" a="1"/>
  <c r="CJ137" i="8" a="1"/>
  <c r="G54" i="8" a="1"/>
  <c r="M54" i="8" a="1"/>
  <c r="E77" i="8" a="1"/>
  <c r="O77" i="8" a="1"/>
  <c r="CJ95" i="8" a="1"/>
  <c r="L95" i="8" a="1"/>
  <c r="P13" i="8" a="1"/>
  <c r="I56" i="8" a="1"/>
  <c r="CK56" i="8" a="1"/>
  <c r="H65" i="8" a="1"/>
  <c r="CN65" i="8" a="1"/>
  <c r="F103" i="8" a="1"/>
  <c r="CG103" i="8" a="1"/>
  <c r="O83" i="8" a="1"/>
  <c r="CI83" i="8" a="1"/>
  <c r="CO182" i="15" a="1"/>
  <c r="CO195" i="15" a="1"/>
  <c r="CO207" i="15" a="1"/>
  <c r="CO183" i="15" a="1"/>
  <c r="CO169" i="15" a="1"/>
  <c r="CO193" i="15" a="1"/>
  <c r="E47" i="15" a="1"/>
  <c r="G53" i="8" a="1"/>
  <c r="O53" i="8" a="1"/>
  <c r="CF107" i="8" a="1"/>
  <c r="I107" i="8" a="1"/>
  <c r="J105" i="8" a="1"/>
  <c r="CO105" i="8" a="1"/>
  <c r="CL106" i="8" a="1"/>
  <c r="BZ106" i="8" a="1"/>
  <c r="CJ55" i="8" a="1"/>
  <c r="J55" i="8" a="1"/>
  <c r="CE136" i="8" a="1"/>
  <c r="CH136" i="8" a="1"/>
  <c r="H133" i="8" a="1"/>
  <c r="M133" i="8" a="1"/>
  <c r="K64" i="8" a="1"/>
  <c r="CE64" i="8" a="1"/>
  <c r="BW134" i="8" a="1"/>
  <c r="CF134" i="8" a="1"/>
  <c r="L86" i="8" a="1"/>
  <c r="CI86" i="8" a="1"/>
  <c r="CD85" i="8" a="1"/>
  <c r="CF85" i="8" a="1"/>
  <c r="K73" i="8" a="1"/>
  <c r="H73" i="8" a="1"/>
  <c r="I87" i="8" a="1"/>
  <c r="L87" i="8" a="1"/>
  <c r="M66" i="8" a="1"/>
  <c r="K66" i="8" a="1"/>
  <c r="CH135" i="8" a="1"/>
  <c r="M135" i="8" a="1"/>
  <c r="CA97" i="8" a="1"/>
  <c r="K97" i="8" a="1"/>
  <c r="H75" i="8" a="1"/>
  <c r="CB75" i="8" a="1"/>
  <c r="CM93" i="8" a="1"/>
  <c r="J93" i="8" a="1"/>
  <c r="BY76" i="8" a="1"/>
  <c r="G15" i="8" a="1"/>
  <c r="CK74" i="8" a="1"/>
  <c r="CB74" i="8" a="1"/>
  <c r="N63" i="8" a="1"/>
  <c r="CO63" i="8" a="1"/>
  <c r="E52" i="8" a="1"/>
  <c r="M52" i="8" a="1"/>
  <c r="G96" i="8" a="1"/>
  <c r="CC96" i="8" a="1"/>
  <c r="J67" i="8" a="1"/>
  <c r="CK67" i="8" a="1"/>
  <c r="L12" i="8" a="1"/>
  <c r="BW94" i="8" a="1"/>
  <c r="N10" i="8" a="1"/>
  <c r="CI104" i="8" a="1"/>
  <c r="CG104" i="8" a="1"/>
  <c r="L14" i="8" a="1"/>
  <c r="CB84" i="8" a="1"/>
  <c r="BY84" i="8" a="1"/>
  <c r="J137" i="8" a="1"/>
  <c r="L137" i="8" a="1"/>
  <c r="I54" i="8" a="1"/>
  <c r="CJ77" i="8" a="1"/>
  <c r="L77" i="8" a="1"/>
  <c r="CL95" i="8" a="1"/>
  <c r="O95" i="8" a="1"/>
  <c r="K13" i="8" a="1"/>
  <c r="CL56" i="8" a="1"/>
  <c r="L65" i="8" a="1"/>
  <c r="CC65" i="8" a="1"/>
  <c r="BW103" i="8" a="1"/>
  <c r="CK103" i="8" a="1"/>
  <c r="CF83" i="8" a="1"/>
  <c r="H83" i="8" a="1"/>
  <c r="CO220" i="15" a="1"/>
  <c r="CO174" i="15" a="1"/>
  <c r="CO203" i="15" a="1"/>
  <c r="CO179" i="15" a="1"/>
  <c r="P94" i="8" a="1"/>
  <c r="CO211" i="15" a="1"/>
  <c r="CO188" i="15" a="1"/>
  <c r="E54" i="15" a="1"/>
  <c r="CI53" i="8" a="1"/>
  <c r="H53" i="8" a="1"/>
  <c r="BW107" i="8" a="1"/>
  <c r="CD107" i="8" a="1"/>
  <c r="BZ105" i="8" a="1"/>
  <c r="CA105" i="8" a="1"/>
  <c r="BY106" i="8" a="1"/>
  <c r="O106" i="8" a="1"/>
  <c r="CI55" i="8" a="1"/>
  <c r="CK55" i="8" a="1"/>
  <c r="CK136" i="8" a="1"/>
  <c r="BX136" i="8" a="1"/>
  <c r="BV133" i="8" a="1"/>
  <c r="BY133" i="8" a="1"/>
  <c r="CM64" i="8" a="1"/>
  <c r="CD64" i="8" a="1"/>
  <c r="I134" i="8" a="1"/>
  <c r="CA134" i="8" a="1"/>
  <c r="BW86" i="8" a="1"/>
  <c r="CB86" i="8" a="1"/>
  <c r="L85" i="8" a="1"/>
  <c r="CL85" i="8" a="1"/>
  <c r="M73" i="8" a="1"/>
  <c r="CJ73" i="8" a="1"/>
  <c r="CJ87" i="8" a="1"/>
  <c r="CN87" i="8" a="1"/>
  <c r="CB66" i="8" a="1"/>
  <c r="CE135" i="8" a="1"/>
  <c r="CC135" i="8" a="1"/>
  <c r="CD97" i="8" a="1"/>
  <c r="BZ97" i="8" a="1"/>
  <c r="CN75" i="8" a="1"/>
  <c r="CL75" i="8" a="1"/>
  <c r="F93" i="8" a="1"/>
  <c r="I93" i="8" a="1"/>
  <c r="CO76" i="8" a="1"/>
  <c r="F76" i="8" a="1"/>
  <c r="P8" i="8" a="1"/>
  <c r="BV74" i="8" a="1"/>
  <c r="BY74" i="8" a="1"/>
  <c r="CL63" i="8" a="1"/>
  <c r="CN63" i="8" a="1"/>
  <c r="CA52" i="8" a="1"/>
  <c r="K52" i="8" a="1"/>
  <c r="F96" i="8" a="1"/>
  <c r="CG96" i="8" a="1"/>
  <c r="M67" i="8" a="1"/>
  <c r="F12" i="8" a="1"/>
  <c r="CA94" i="8" a="1"/>
  <c r="F94" i="8" a="1"/>
  <c r="N104" i="8" a="1"/>
  <c r="L104" i="8" a="1"/>
  <c r="F14" i="8" a="1"/>
  <c r="BV84" i="8" a="1"/>
  <c r="CO84" i="8" a="1"/>
  <c r="CB137" i="8" a="1"/>
  <c r="H137" i="8" a="1"/>
  <c r="O54" i="8" a="1"/>
  <c r="CL54" i="8" a="1"/>
  <c r="CC77" i="8" a="1"/>
  <c r="BY77" i="8" a="1"/>
  <c r="CC95" i="8" a="1"/>
  <c r="CK95" i="8" a="1"/>
  <c r="L13" i="8" a="1"/>
  <c r="BV56" i="8" a="1"/>
  <c r="CH56" i="8" a="1"/>
  <c r="CB65" i="8" a="1"/>
  <c r="CN103" i="8" a="1"/>
  <c r="CA103" i="8" a="1"/>
  <c r="CG83" i="8" a="1"/>
  <c r="CO214" i="15" a="1"/>
  <c r="CO212" i="15" a="1"/>
  <c r="CO196" i="15" a="1"/>
  <c r="A173" i="15" l="1"/>
  <c r="A190" i="15"/>
  <c r="A109" i="15"/>
  <c r="A189" i="15"/>
  <c r="A193" i="15"/>
  <c r="A46" i="15"/>
  <c r="A195" i="15"/>
  <c r="A202" i="15"/>
  <c r="A206" i="15"/>
  <c r="R10" i="8"/>
  <c r="J83" i="8"/>
  <c r="CA83" i="8"/>
  <c r="BV83" i="8"/>
  <c r="G83" i="8"/>
  <c r="BX83" i="8"/>
  <c r="CK83" i="8"/>
  <c r="CN83" i="8"/>
  <c r="CG83" i="8"/>
  <c r="BY103" i="8"/>
  <c r="E103" i="8"/>
  <c r="K103" i="8"/>
  <c r="CA103" i="8"/>
  <c r="L103" i="8"/>
  <c r="M103" i="8"/>
  <c r="CB103" i="8"/>
  <c r="CN103" i="8"/>
  <c r="E65" i="8"/>
  <c r="CM65" i="8"/>
  <c r="CO65" i="8"/>
  <c r="CB65" i="8"/>
  <c r="CH65" i="8"/>
  <c r="O65" i="8"/>
  <c r="I65" i="8"/>
  <c r="CH56" i="8"/>
  <c r="CJ56" i="8"/>
  <c r="H56" i="8"/>
  <c r="L56" i="8"/>
  <c r="BV56" i="8"/>
  <c r="CE56" i="8"/>
  <c r="BZ56" i="8"/>
  <c r="CO56" i="8"/>
  <c r="L13" i="8"/>
  <c r="N13" i="8"/>
  <c r="O9" i="8"/>
  <c r="P9" i="8"/>
  <c r="CK95" i="8"/>
  <c r="BZ95" i="8"/>
  <c r="BV95" i="8"/>
  <c r="CN95" i="8"/>
  <c r="CC95" i="8"/>
  <c r="CA95" i="8"/>
  <c r="J95" i="8"/>
  <c r="F95" i="8"/>
  <c r="BY77" i="8"/>
  <c r="BW77" i="8"/>
  <c r="CI77" i="8"/>
  <c r="M77" i="8"/>
  <c r="CC77" i="8"/>
  <c r="H77" i="8"/>
  <c r="CD77" i="8"/>
  <c r="G77" i="8"/>
  <c r="CL54" i="8"/>
  <c r="CE54" i="8"/>
  <c r="CG54" i="8"/>
  <c r="E54" i="8"/>
  <c r="O54" i="8"/>
  <c r="BX54" i="8"/>
  <c r="CO54" i="8"/>
  <c r="L54" i="8"/>
  <c r="H137" i="8"/>
  <c r="F137" i="8"/>
  <c r="CN137" i="8"/>
  <c r="CD137" i="8"/>
  <c r="CB137" i="8"/>
  <c r="CK137" i="8"/>
  <c r="E137" i="8"/>
  <c r="BW137" i="8"/>
  <c r="CO84" i="8"/>
  <c r="BZ84" i="8"/>
  <c r="CH84" i="8"/>
  <c r="CM84" i="8"/>
  <c r="BV84" i="8"/>
  <c r="G84" i="8"/>
  <c r="BX84" i="8"/>
  <c r="CI84" i="8"/>
  <c r="CI124" i="8" s="1"/>
  <c r="F14" i="8"/>
  <c r="N14" i="8"/>
  <c r="J104" i="8"/>
  <c r="CF104" i="8"/>
  <c r="L104" i="8"/>
  <c r="H104" i="8"/>
  <c r="CB104" i="8"/>
  <c r="BV104" i="8"/>
  <c r="N104" i="8"/>
  <c r="L10" i="8"/>
  <c r="P10" i="8"/>
  <c r="BV94" i="8"/>
  <c r="F94" i="8"/>
  <c r="CB94" i="8"/>
  <c r="CM94" i="8"/>
  <c r="CL94" i="8"/>
  <c r="CA94" i="8"/>
  <c r="CJ94" i="8"/>
  <c r="CK94" i="8"/>
  <c r="E12" i="8"/>
  <c r="F12" i="8"/>
  <c r="CM67" i="8"/>
  <c r="BW67" i="8"/>
  <c r="BX67" i="8"/>
  <c r="M67" i="8"/>
  <c r="I67" i="8"/>
  <c r="CD67" i="8"/>
  <c r="CE67" i="8"/>
  <c r="CG96" i="8"/>
  <c r="CM96" i="8"/>
  <c r="CJ96" i="8"/>
  <c r="CK96" i="8"/>
  <c r="F96" i="8"/>
  <c r="CL96" i="8"/>
  <c r="CO96" i="8"/>
  <c r="BW96" i="8"/>
  <c r="K52" i="8"/>
  <c r="CM52" i="8"/>
  <c r="BV52" i="8"/>
  <c r="I52" i="8"/>
  <c r="CA52" i="8"/>
  <c r="CG52" i="8"/>
  <c r="BY52" i="8"/>
  <c r="CD52" i="8"/>
  <c r="CN63" i="8"/>
  <c r="CN123" i="8" s="1"/>
  <c r="CK63" i="8"/>
  <c r="CK123" i="8" s="1"/>
  <c r="O63" i="8"/>
  <c r="I63" i="8"/>
  <c r="I123" i="8" s="1"/>
  <c r="CL63" i="8"/>
  <c r="CL113" i="8" s="1"/>
  <c r="BY63" i="8"/>
  <c r="BY123" i="8" s="1"/>
  <c r="BW63" i="8"/>
  <c r="BW113" i="8" s="1"/>
  <c r="CF74" i="8"/>
  <c r="BY74" i="8"/>
  <c r="N74" i="8"/>
  <c r="BW74" i="8"/>
  <c r="BX74" i="8"/>
  <c r="BV74" i="8"/>
  <c r="BV124" i="8" s="1"/>
  <c r="K74" i="8"/>
  <c r="G8" i="8"/>
  <c r="E8" i="8"/>
  <c r="P8" i="8"/>
  <c r="J15" i="8"/>
  <c r="P15" i="8"/>
  <c r="CN76" i="8"/>
  <c r="F76" i="8"/>
  <c r="I76" i="8"/>
  <c r="CK76" i="8"/>
  <c r="G76" i="8"/>
  <c r="CO76" i="8"/>
  <c r="CA76" i="8"/>
  <c r="K76" i="8"/>
  <c r="E93" i="8"/>
  <c r="I93" i="8"/>
  <c r="N93" i="8"/>
  <c r="CL93" i="8"/>
  <c r="CN93" i="8"/>
  <c r="F93" i="8"/>
  <c r="BV93" i="8"/>
  <c r="CK75" i="8"/>
  <c r="E75" i="8"/>
  <c r="CL75" i="8"/>
  <c r="BX75" i="8"/>
  <c r="K75" i="8"/>
  <c r="CF75" i="8"/>
  <c r="CN75" i="8"/>
  <c r="G75" i="8"/>
  <c r="L97" i="8"/>
  <c r="CH97" i="8"/>
  <c r="BZ97" i="8"/>
  <c r="CN97" i="8"/>
  <c r="O97" i="8"/>
  <c r="CG97" i="8"/>
  <c r="CD97" i="8"/>
  <c r="CC97" i="8"/>
  <c r="K135" i="8"/>
  <c r="CI135" i="8"/>
  <c r="CC135" i="8"/>
  <c r="CK135" i="8"/>
  <c r="CB135" i="8"/>
  <c r="BZ135" i="8"/>
  <c r="CE135" i="8"/>
  <c r="CO66" i="8"/>
  <c r="F66" i="8"/>
  <c r="CN66" i="8"/>
  <c r="CB66" i="8"/>
  <c r="L66" i="8"/>
  <c r="CF66" i="8"/>
  <c r="BY66" i="8"/>
  <c r="CN87" i="8"/>
  <c r="CF87" i="8"/>
  <c r="BV87" i="8"/>
  <c r="CK87" i="8"/>
  <c r="CJ87" i="8"/>
  <c r="CC87" i="8"/>
  <c r="CB87" i="8"/>
  <c r="G87" i="8"/>
  <c r="G127" i="8" s="1"/>
  <c r="CJ73" i="8"/>
  <c r="BZ73" i="8"/>
  <c r="F73" i="8"/>
  <c r="BV73" i="8"/>
  <c r="M73" i="8"/>
  <c r="BW73" i="8"/>
  <c r="CC73" i="8"/>
  <c r="BW85" i="8"/>
  <c r="CL85" i="8"/>
  <c r="CL125" i="8" s="1"/>
  <c r="N85" i="8"/>
  <c r="F85" i="8"/>
  <c r="CC85" i="8"/>
  <c r="CC125" i="8" s="1"/>
  <c r="L85" i="8"/>
  <c r="CO85" i="8"/>
  <c r="K86" i="8"/>
  <c r="N86" i="8"/>
  <c r="CB86" i="8"/>
  <c r="CO86" i="8"/>
  <c r="CN86" i="8"/>
  <c r="G86" i="8"/>
  <c r="G126" i="8" s="1"/>
  <c r="BW86" i="8"/>
  <c r="CD86" i="8"/>
  <c r="G134" i="8"/>
  <c r="BY134" i="8"/>
  <c r="CA134" i="8"/>
  <c r="CG134" i="8"/>
  <c r="CO134" i="8"/>
  <c r="CI134" i="8"/>
  <c r="I134" i="8"/>
  <c r="J134" i="8"/>
  <c r="E64" i="8"/>
  <c r="BX64" i="8"/>
  <c r="CD64" i="8"/>
  <c r="CN64" i="8"/>
  <c r="BV64" i="8"/>
  <c r="F64" i="8"/>
  <c r="CM64" i="8"/>
  <c r="CB64" i="8"/>
  <c r="O11" i="8"/>
  <c r="K11" i="8"/>
  <c r="BY133" i="8"/>
  <c r="E133" i="8"/>
  <c r="CE133" i="8"/>
  <c r="G133" i="8"/>
  <c r="BV133" i="8"/>
  <c r="CF133" i="8"/>
  <c r="CK133" i="8"/>
  <c r="I133" i="8"/>
  <c r="BX136" i="8"/>
  <c r="BV136" i="8"/>
  <c r="CM136" i="8"/>
  <c r="CJ136" i="8"/>
  <c r="CK136" i="8"/>
  <c r="CF136" i="8"/>
  <c r="F136" i="8"/>
  <c r="CB136" i="8"/>
  <c r="CK55" i="8"/>
  <c r="CO55" i="8"/>
  <c r="E55" i="8"/>
  <c r="O55" i="8"/>
  <c r="CI55" i="8"/>
  <c r="H55" i="8"/>
  <c r="K55" i="8"/>
  <c r="N55" i="8"/>
  <c r="O106" i="8"/>
  <c r="BV106" i="8"/>
  <c r="I106" i="8"/>
  <c r="CF106" i="8"/>
  <c r="BY106" i="8"/>
  <c r="CG106" i="8"/>
  <c r="K106" i="8"/>
  <c r="CC105" i="8"/>
  <c r="CA105" i="8"/>
  <c r="CB105" i="8"/>
  <c r="CE105" i="8"/>
  <c r="CK105" i="8"/>
  <c r="BZ105" i="8"/>
  <c r="CF105" i="8"/>
  <c r="K105" i="8"/>
  <c r="G107" i="8"/>
  <c r="CD107" i="8"/>
  <c r="N107" i="8"/>
  <c r="H107" i="8"/>
  <c r="F107" i="8"/>
  <c r="BW107" i="8"/>
  <c r="M107" i="8"/>
  <c r="E107" i="8"/>
  <c r="CJ53" i="8"/>
  <c r="H53" i="8"/>
  <c r="L53" i="8"/>
  <c r="N53" i="8"/>
  <c r="BY53" i="8"/>
  <c r="CI53" i="8"/>
  <c r="CM53" i="8"/>
  <c r="I53" i="8"/>
  <c r="E53" i="15"/>
  <c r="E116" i="15" s="1"/>
  <c r="E54" i="15"/>
  <c r="E117" i="15" s="1"/>
  <c r="E83" i="8"/>
  <c r="CE83" i="8"/>
  <c r="L83" i="8"/>
  <c r="H83" i="8"/>
  <c r="N83" i="8"/>
  <c r="K83" i="8"/>
  <c r="BZ83" i="8"/>
  <c r="CF83" i="8"/>
  <c r="CJ103" i="8"/>
  <c r="H103" i="8"/>
  <c r="CM103" i="8"/>
  <c r="CK103" i="8"/>
  <c r="BV103" i="8"/>
  <c r="CO103" i="8"/>
  <c r="CF103" i="8"/>
  <c r="BW103" i="8"/>
  <c r="BY65" i="8"/>
  <c r="CD65" i="8"/>
  <c r="CI65" i="8"/>
  <c r="CC65" i="8"/>
  <c r="CE65" i="8"/>
  <c r="CG65" i="8"/>
  <c r="CK65" i="8"/>
  <c r="L65" i="8"/>
  <c r="CN56" i="8"/>
  <c r="CA56" i="8"/>
  <c r="K56" i="8"/>
  <c r="CL56" i="8"/>
  <c r="CM56" i="8"/>
  <c r="CD56" i="8"/>
  <c r="M56" i="8"/>
  <c r="K13" i="8"/>
  <c r="N9" i="8"/>
  <c r="K9" i="8"/>
  <c r="H95" i="8"/>
  <c r="O95" i="8"/>
  <c r="CO95" i="8"/>
  <c r="CG95" i="8"/>
  <c r="CM95" i="8"/>
  <c r="CL95" i="8"/>
  <c r="CD95" i="8"/>
  <c r="CK77" i="8"/>
  <c r="CL77" i="8"/>
  <c r="L77" i="8"/>
  <c r="CN77" i="8"/>
  <c r="CF77" i="8"/>
  <c r="CE77" i="8"/>
  <c r="CJ77" i="8"/>
  <c r="CM54" i="8"/>
  <c r="CB54" i="8"/>
  <c r="CI54" i="8"/>
  <c r="I54" i="8"/>
  <c r="F54" i="8"/>
  <c r="BW54" i="8"/>
  <c r="CK54" i="8"/>
  <c r="L137" i="8"/>
  <c r="CO137" i="8"/>
  <c r="M137" i="8"/>
  <c r="CL137" i="8"/>
  <c r="J137" i="8"/>
  <c r="BY137" i="8"/>
  <c r="CF137" i="8"/>
  <c r="K137" i="8"/>
  <c r="BY84" i="8"/>
  <c r="J84" i="8"/>
  <c r="CF84" i="8"/>
  <c r="O84" i="8"/>
  <c r="CB84" i="8"/>
  <c r="CK84" i="8"/>
  <c r="CG84" i="8"/>
  <c r="M84" i="8"/>
  <c r="L14" i="8"/>
  <c r="J14" i="8"/>
  <c r="CO104" i="8"/>
  <c r="I104" i="8"/>
  <c r="CG104" i="8"/>
  <c r="CJ104" i="8"/>
  <c r="O104" i="8"/>
  <c r="BW104" i="8"/>
  <c r="CI104" i="8"/>
  <c r="M104" i="8"/>
  <c r="O10" i="8"/>
  <c r="G10" i="8"/>
  <c r="N10" i="8"/>
  <c r="BX94" i="8"/>
  <c r="CH94" i="8"/>
  <c r="CD94" i="8"/>
  <c r="BW94" i="8"/>
  <c r="CO94" i="8"/>
  <c r="J94" i="8"/>
  <c r="CC94" i="8"/>
  <c r="L12" i="8"/>
  <c r="O12" i="8"/>
  <c r="G12" i="8"/>
  <c r="CO67" i="8"/>
  <c r="CK67" i="8"/>
  <c r="CL67" i="8"/>
  <c r="N67" i="8"/>
  <c r="G67" i="8"/>
  <c r="J67" i="8"/>
  <c r="CG67" i="8"/>
  <c r="BZ67" i="8"/>
  <c r="BZ96" i="8"/>
  <c r="CC96" i="8"/>
  <c r="O96" i="8"/>
  <c r="CN96" i="8"/>
  <c r="N96" i="8"/>
  <c r="G96" i="8"/>
  <c r="K96" i="8"/>
  <c r="G52" i="8"/>
  <c r="CE52" i="8"/>
  <c r="M52" i="8"/>
  <c r="CK52" i="8"/>
  <c r="CF52" i="8"/>
  <c r="CO52" i="8"/>
  <c r="E52" i="8"/>
  <c r="CM63" i="8"/>
  <c r="CM113" i="8" s="1"/>
  <c r="F63" i="8"/>
  <c r="F123" i="8" s="1"/>
  <c r="CH63" i="8"/>
  <c r="CH123" i="8" s="1"/>
  <c r="CO63" i="8"/>
  <c r="CO123" i="8" s="1"/>
  <c r="CD63" i="8"/>
  <c r="CD113" i="8" s="1"/>
  <c r="CA63" i="8"/>
  <c r="CA123" i="8" s="1"/>
  <c r="L63" i="8"/>
  <c r="L123" i="8" s="1"/>
  <c r="N63" i="8"/>
  <c r="N123" i="8" s="1"/>
  <c r="CO74" i="8"/>
  <c r="M74" i="8"/>
  <c r="G74" i="8"/>
  <c r="CB74" i="8"/>
  <c r="H74" i="8"/>
  <c r="E74" i="8"/>
  <c r="CC74" i="8"/>
  <c r="CC124" i="8" s="1"/>
  <c r="CK74" i="8"/>
  <c r="L8" i="8"/>
  <c r="N15" i="8"/>
  <c r="E15" i="8"/>
  <c r="G15" i="8"/>
  <c r="CL76" i="8"/>
  <c r="CF76" i="8"/>
  <c r="H76" i="8"/>
  <c r="BY76" i="8"/>
  <c r="L76" i="8"/>
  <c r="CG76" i="8"/>
  <c r="E76" i="8"/>
  <c r="J93" i="8"/>
  <c r="CE93" i="8"/>
  <c r="CD93" i="8"/>
  <c r="BW93" i="8"/>
  <c r="CM93" i="8"/>
  <c r="G93" i="8"/>
  <c r="BY93" i="8"/>
  <c r="CB93" i="8"/>
  <c r="CB75" i="8"/>
  <c r="L75" i="8"/>
  <c r="CC75" i="8"/>
  <c r="CE75" i="8"/>
  <c r="H75" i="8"/>
  <c r="BY75" i="8"/>
  <c r="CD75" i="8"/>
  <c r="CH75" i="8"/>
  <c r="K97" i="8"/>
  <c r="CF97" i="8"/>
  <c r="J97" i="8"/>
  <c r="H97" i="8"/>
  <c r="CA97" i="8"/>
  <c r="E97" i="8"/>
  <c r="BY97" i="8"/>
  <c r="BW135" i="8"/>
  <c r="M135" i="8"/>
  <c r="N135" i="8"/>
  <c r="I135" i="8"/>
  <c r="BY135" i="8"/>
  <c r="CH135" i="8"/>
  <c r="CM135" i="8"/>
  <c r="CJ135" i="8"/>
  <c r="O66" i="8"/>
  <c r="K66" i="8"/>
  <c r="CI66" i="8"/>
  <c r="CE66" i="8"/>
  <c r="CC66" i="8"/>
  <c r="M66" i="8"/>
  <c r="BZ66" i="8"/>
  <c r="CG66" i="8"/>
  <c r="F87" i="8"/>
  <c r="L87" i="8"/>
  <c r="E87" i="8"/>
  <c r="CI87" i="8"/>
  <c r="H87" i="8"/>
  <c r="I87" i="8"/>
  <c r="CD87" i="8"/>
  <c r="E73" i="8"/>
  <c r="O73" i="8"/>
  <c r="H73" i="8"/>
  <c r="N73" i="8"/>
  <c r="CD73" i="8"/>
  <c r="CL73" i="8"/>
  <c r="K73" i="8"/>
  <c r="CN73" i="8"/>
  <c r="CM85" i="8"/>
  <c r="M85" i="8"/>
  <c r="CF85" i="8"/>
  <c r="H85" i="8"/>
  <c r="CI85" i="8"/>
  <c r="CH85" i="8"/>
  <c r="CH125" i="8" s="1"/>
  <c r="CD85" i="8"/>
  <c r="CB85" i="8"/>
  <c r="CM86" i="8"/>
  <c r="H86" i="8"/>
  <c r="H126" i="8" s="1"/>
  <c r="CI86" i="8"/>
  <c r="CC86" i="8"/>
  <c r="BX86" i="8"/>
  <c r="I86" i="8"/>
  <c r="L86" i="8"/>
  <c r="CF86" i="8"/>
  <c r="CF126" i="8" s="1"/>
  <c r="CE134" i="8"/>
  <c r="CC134" i="8"/>
  <c r="CF134" i="8"/>
  <c r="N134" i="8"/>
  <c r="CN134" i="8"/>
  <c r="CB134" i="8"/>
  <c r="BW134" i="8"/>
  <c r="K134" i="8"/>
  <c r="CJ64" i="8"/>
  <c r="L64" i="8"/>
  <c r="CE64" i="8"/>
  <c r="BY64" i="8"/>
  <c r="M64" i="8"/>
  <c r="CF64" i="8"/>
  <c r="K64" i="8"/>
  <c r="CL64" i="8"/>
  <c r="G11" i="8"/>
  <c r="L11" i="8"/>
  <c r="M133" i="8"/>
  <c r="F133" i="8"/>
  <c r="CA133" i="8"/>
  <c r="CI133" i="8"/>
  <c r="H133" i="8"/>
  <c r="BW133" i="8"/>
  <c r="CJ133" i="8"/>
  <c r="L133" i="8"/>
  <c r="CH136" i="8"/>
  <c r="E136" i="8"/>
  <c r="CL136" i="8"/>
  <c r="CO136" i="8"/>
  <c r="CE136" i="8"/>
  <c r="CA136" i="8"/>
  <c r="M136" i="8"/>
  <c r="CI136" i="8"/>
  <c r="J55" i="8"/>
  <c r="CM55" i="8"/>
  <c r="CN55" i="8"/>
  <c r="CC55" i="8"/>
  <c r="CJ55" i="8"/>
  <c r="I55" i="8"/>
  <c r="CG55" i="8"/>
  <c r="BV55" i="8"/>
  <c r="BZ106" i="8"/>
  <c r="CE106" i="8"/>
  <c r="CB106" i="8"/>
  <c r="BX106" i="8"/>
  <c r="CL106" i="8"/>
  <c r="L106" i="8"/>
  <c r="BW106" i="8"/>
  <c r="G106" i="8"/>
  <c r="CO105" i="8"/>
  <c r="E105" i="8"/>
  <c r="BY105" i="8"/>
  <c r="CG105" i="8"/>
  <c r="J105" i="8"/>
  <c r="H105" i="8"/>
  <c r="I105" i="8"/>
  <c r="M105" i="8"/>
  <c r="I107" i="8"/>
  <c r="BX107" i="8"/>
  <c r="BZ107" i="8"/>
  <c r="CI107" i="8"/>
  <c r="CF107" i="8"/>
  <c r="CO107" i="8"/>
  <c r="CG107" i="8"/>
  <c r="CK107" i="8"/>
  <c r="O53" i="8"/>
  <c r="K53" i="8"/>
  <c r="CH53" i="8"/>
  <c r="BV53" i="8"/>
  <c r="G53" i="8"/>
  <c r="BZ53" i="8"/>
  <c r="BX53" i="8"/>
  <c r="CA53" i="8"/>
  <c r="E47" i="15"/>
  <c r="E110" i="15" s="1"/>
  <c r="E48" i="15"/>
  <c r="E111" i="15" s="1"/>
  <c r="E46" i="15"/>
  <c r="E109" i="15" s="1"/>
  <c r="E49" i="15"/>
  <c r="E112" i="15" s="1"/>
  <c r="CI83" i="8"/>
  <c r="CC83" i="8"/>
  <c r="CM83" i="8"/>
  <c r="F83" i="8"/>
  <c r="O83" i="8"/>
  <c r="CJ83" i="8"/>
  <c r="M83" i="8"/>
  <c r="CH83" i="8"/>
  <c r="CG103" i="8"/>
  <c r="BZ103" i="8"/>
  <c r="BX103" i="8"/>
  <c r="CL103" i="8"/>
  <c r="F103" i="8"/>
  <c r="CE103" i="8"/>
  <c r="G103" i="8"/>
  <c r="BV65" i="8"/>
  <c r="CN65" i="8"/>
  <c r="CL65" i="8"/>
  <c r="CA65" i="8"/>
  <c r="N65" i="8"/>
  <c r="H65" i="8"/>
  <c r="BW65" i="8"/>
  <c r="BX65" i="8"/>
  <c r="BY56" i="8"/>
  <c r="CK56" i="8"/>
  <c r="CG56" i="8"/>
  <c r="E56" i="8"/>
  <c r="CI56" i="8"/>
  <c r="I56" i="8"/>
  <c r="CF56" i="8"/>
  <c r="J56" i="8"/>
  <c r="E13" i="8"/>
  <c r="P13" i="8"/>
  <c r="O13" i="8"/>
  <c r="G9" i="8"/>
  <c r="E9" i="8"/>
  <c r="L95" i="8"/>
  <c r="CE95" i="8"/>
  <c r="E95" i="8"/>
  <c r="CB95" i="8"/>
  <c r="CJ95" i="8"/>
  <c r="BW95" i="8"/>
  <c r="G95" i="8"/>
  <c r="I95" i="8"/>
  <c r="O77" i="8"/>
  <c r="CG77" i="8"/>
  <c r="BZ77" i="8"/>
  <c r="CB77" i="8"/>
  <c r="CB127" i="8" s="1"/>
  <c r="E77" i="8"/>
  <c r="BV77" i="8"/>
  <c r="BV127" i="8" s="1"/>
  <c r="CO77" i="8"/>
  <c r="J77" i="8"/>
  <c r="M54" i="8"/>
  <c r="K54" i="8"/>
  <c r="BY54" i="8"/>
  <c r="CJ54" i="8"/>
  <c r="G54" i="8"/>
  <c r="BZ54" i="8"/>
  <c r="CA54" i="8"/>
  <c r="CF54" i="8"/>
  <c r="CJ137" i="8"/>
  <c r="CI137" i="8"/>
  <c r="G137" i="8"/>
  <c r="CE137" i="8"/>
  <c r="CG137" i="8"/>
  <c r="CH137" i="8"/>
  <c r="BZ137" i="8"/>
  <c r="F84" i="8"/>
  <c r="CL84" i="8"/>
  <c r="K84" i="8"/>
  <c r="K124" i="8" s="1"/>
  <c r="CA84" i="8"/>
  <c r="CN84" i="8"/>
  <c r="I84" i="8"/>
  <c r="L84" i="8"/>
  <c r="E14" i="8"/>
  <c r="O14" i="8"/>
  <c r="CE104" i="8"/>
  <c r="CD104" i="8"/>
  <c r="E104" i="8"/>
  <c r="G104" i="8"/>
  <c r="CK104" i="8"/>
  <c r="CC104" i="8"/>
  <c r="CN104" i="8"/>
  <c r="F104" i="8"/>
  <c r="K10" i="8"/>
  <c r="F10" i="8"/>
  <c r="BZ94" i="8"/>
  <c r="CI94" i="8"/>
  <c r="O94" i="8"/>
  <c r="I94" i="8"/>
  <c r="CN94" i="8"/>
  <c r="N94" i="8"/>
  <c r="CF94" i="8"/>
  <c r="CG94" i="8"/>
  <c r="N12" i="8"/>
  <c r="CF67" i="8"/>
  <c r="CN67" i="8"/>
  <c r="E67" i="8"/>
  <c r="K67" i="8"/>
  <c r="CI67" i="8"/>
  <c r="O67" i="8"/>
  <c r="L67" i="8"/>
  <c r="CH67" i="8"/>
  <c r="CD96" i="8"/>
  <c r="H96" i="8"/>
  <c r="L96" i="8"/>
  <c r="CA96" i="8"/>
  <c r="M96" i="8"/>
  <c r="BX96" i="8"/>
  <c r="CB96" i="8"/>
  <c r="J96" i="8"/>
  <c r="CC52" i="8"/>
  <c r="CH52" i="8"/>
  <c r="H52" i="8"/>
  <c r="CB52" i="8"/>
  <c r="F52" i="8"/>
  <c r="J52" i="8"/>
  <c r="CN52" i="8"/>
  <c r="BZ52" i="8"/>
  <c r="CF63" i="8"/>
  <c r="CF113" i="8" s="1"/>
  <c r="CC63" i="8"/>
  <c r="CC113" i="8" s="1"/>
  <c r="K63" i="8"/>
  <c r="K123" i="8" s="1"/>
  <c r="H63" i="8"/>
  <c r="H113" i="8" s="1"/>
  <c r="BV63" i="8"/>
  <c r="BV113" i="8" s="1"/>
  <c r="M63" i="8"/>
  <c r="M123" i="8" s="1"/>
  <c r="CI63" i="8"/>
  <c r="CI113" i="8" s="1"/>
  <c r="CJ63" i="8"/>
  <c r="CJ113" i="8" s="1"/>
  <c r="CN74" i="8"/>
  <c r="CD74" i="8"/>
  <c r="CG74" i="8"/>
  <c r="CG124" i="8" s="1"/>
  <c r="CH74" i="8"/>
  <c r="I74" i="8"/>
  <c r="I124" i="8" s="1"/>
  <c r="L74" i="8"/>
  <c r="CE74" i="8"/>
  <c r="CI74" i="8"/>
  <c r="O8" i="8"/>
  <c r="F8" i="8"/>
  <c r="J8" i="8"/>
  <c r="M8" i="8" s="1"/>
  <c r="F15" i="8"/>
  <c r="O15" i="8"/>
  <c r="O76" i="8"/>
  <c r="BW76" i="8"/>
  <c r="CI76" i="8"/>
  <c r="J76" i="8"/>
  <c r="CD76" i="8"/>
  <c r="CE76" i="8"/>
  <c r="CJ76" i="8"/>
  <c r="CC76" i="8"/>
  <c r="M93" i="8"/>
  <c r="CG93" i="8"/>
  <c r="CO93" i="8"/>
  <c r="BZ93" i="8"/>
  <c r="K93" i="8"/>
  <c r="CI93" i="8"/>
  <c r="CA93" i="8"/>
  <c r="CC93" i="8"/>
  <c r="N75" i="8"/>
  <c r="CA75" i="8"/>
  <c r="CO75" i="8"/>
  <c r="CI75" i="8"/>
  <c r="BV75" i="8"/>
  <c r="F75" i="8"/>
  <c r="F125" i="8" s="1"/>
  <c r="J75" i="8"/>
  <c r="CL97" i="8"/>
  <c r="CE97" i="8"/>
  <c r="N97" i="8"/>
  <c r="CO97" i="8"/>
  <c r="I97" i="8"/>
  <c r="CM97" i="8"/>
  <c r="CJ97" i="8"/>
  <c r="BW97" i="8"/>
  <c r="CF135" i="8"/>
  <c r="L135" i="8"/>
  <c r="CN135" i="8"/>
  <c r="E135" i="8"/>
  <c r="CA135" i="8"/>
  <c r="BV135" i="8"/>
  <c r="G135" i="8"/>
  <c r="CL135" i="8"/>
  <c r="CA66" i="8"/>
  <c r="BV66" i="8"/>
  <c r="CD66" i="8"/>
  <c r="CM66" i="8"/>
  <c r="N66" i="8"/>
  <c r="CH66" i="8"/>
  <c r="CK66" i="8"/>
  <c r="BX66" i="8"/>
  <c r="BZ87" i="8"/>
  <c r="CE87" i="8"/>
  <c r="K87" i="8"/>
  <c r="O87" i="8"/>
  <c r="CH87" i="8"/>
  <c r="CA87" i="8"/>
  <c r="CO87" i="8"/>
  <c r="CO127" i="8" s="1"/>
  <c r="CM87" i="8"/>
  <c r="L73" i="8"/>
  <c r="CA73" i="8"/>
  <c r="BX73" i="8"/>
  <c r="CB73" i="8"/>
  <c r="CO73" i="8"/>
  <c r="CI73" i="8"/>
  <c r="J73" i="8"/>
  <c r="CM73" i="8"/>
  <c r="CN85" i="8"/>
  <c r="O85" i="8"/>
  <c r="CK85" i="8"/>
  <c r="CK125" i="8" s="1"/>
  <c r="CA85" i="8"/>
  <c r="BX85" i="8"/>
  <c r="J85" i="8"/>
  <c r="J125" i="8" s="1"/>
  <c r="I85" i="8"/>
  <c r="CJ85" i="8"/>
  <c r="CE86" i="8"/>
  <c r="E86" i="8"/>
  <c r="CA86" i="8"/>
  <c r="CA126" i="8" s="1"/>
  <c r="O86" i="8"/>
  <c r="BV86" i="8"/>
  <c r="J86" i="8"/>
  <c r="BY86" i="8"/>
  <c r="CG86" i="8"/>
  <c r="CH134" i="8"/>
  <c r="BV134" i="8"/>
  <c r="L134" i="8"/>
  <c r="CD134" i="8"/>
  <c r="F134" i="8"/>
  <c r="CL134" i="8"/>
  <c r="M134" i="8"/>
  <c r="O64" i="8"/>
  <c r="CC64" i="8"/>
  <c r="CG64" i="8"/>
  <c r="J64" i="8"/>
  <c r="CK64" i="8"/>
  <c r="I64" i="8"/>
  <c r="BW64" i="8"/>
  <c r="G64" i="8"/>
  <c r="N11" i="8"/>
  <c r="P11" i="8"/>
  <c r="K133" i="8"/>
  <c r="CL133" i="8"/>
  <c r="O133" i="8"/>
  <c r="CO133" i="8"/>
  <c r="BX133" i="8"/>
  <c r="CG133" i="8"/>
  <c r="CD133" i="8"/>
  <c r="CH133" i="8"/>
  <c r="CD136" i="8"/>
  <c r="G136" i="8"/>
  <c r="BY136" i="8"/>
  <c r="O136" i="8"/>
  <c r="I136" i="8"/>
  <c r="CG136" i="8"/>
  <c r="BZ136" i="8"/>
  <c r="BW55" i="8"/>
  <c r="CD55" i="8"/>
  <c r="CA55" i="8"/>
  <c r="F55" i="8"/>
  <c r="BZ55" i="8"/>
  <c r="CF55" i="8"/>
  <c r="L55" i="8"/>
  <c r="G55" i="8"/>
  <c r="CD106" i="8"/>
  <c r="E106" i="8"/>
  <c r="CM106" i="8"/>
  <c r="H106" i="8"/>
  <c r="CK106" i="8"/>
  <c r="CJ106" i="8"/>
  <c r="M106" i="8"/>
  <c r="CN106" i="8"/>
  <c r="L105" i="8"/>
  <c r="F105" i="8"/>
  <c r="CI105" i="8"/>
  <c r="CN105" i="8"/>
  <c r="BV105" i="8"/>
  <c r="BX105" i="8"/>
  <c r="CH105" i="8"/>
  <c r="CM105" i="8"/>
  <c r="CC107" i="8"/>
  <c r="CH107" i="8"/>
  <c r="BV107" i="8"/>
  <c r="CA107" i="8"/>
  <c r="CJ107" i="8"/>
  <c r="O107" i="8"/>
  <c r="K107" i="8"/>
  <c r="J107" i="8"/>
  <c r="CK53" i="8"/>
  <c r="BW53" i="8"/>
  <c r="CF53" i="8"/>
  <c r="CN53" i="8"/>
  <c r="CC53" i="8"/>
  <c r="CO53" i="8"/>
  <c r="CG53" i="8"/>
  <c r="CB53" i="8"/>
  <c r="E55" i="15"/>
  <c r="E118" i="15" s="1"/>
  <c r="E52" i="15"/>
  <c r="E115" i="15" s="1"/>
  <c r="E43" i="15"/>
  <c r="E106" i="15" s="1"/>
  <c r="E51" i="15"/>
  <c r="E114" i="15" s="1"/>
  <c r="CB83" i="8"/>
  <c r="CL83" i="8"/>
  <c r="BW83" i="8"/>
  <c r="CD83" i="8"/>
  <c r="BY83" i="8"/>
  <c r="I83" i="8"/>
  <c r="CO83" i="8"/>
  <c r="O103" i="8"/>
  <c r="CD103" i="8"/>
  <c r="CC103" i="8"/>
  <c r="CH103" i="8"/>
  <c r="J103" i="8"/>
  <c r="N103" i="8"/>
  <c r="I103" i="8"/>
  <c r="CI103" i="8"/>
  <c r="CJ65" i="8"/>
  <c r="M65" i="8"/>
  <c r="BZ65" i="8"/>
  <c r="K65" i="8"/>
  <c r="F65" i="8"/>
  <c r="CF65" i="8"/>
  <c r="J65" i="8"/>
  <c r="G65" i="8"/>
  <c r="BW56" i="8"/>
  <c r="O56" i="8"/>
  <c r="CC56" i="8"/>
  <c r="F56" i="8"/>
  <c r="N56" i="8"/>
  <c r="CB56" i="8"/>
  <c r="G56" i="8"/>
  <c r="BX56" i="8"/>
  <c r="F13" i="8"/>
  <c r="J13" i="8"/>
  <c r="M13" i="8" s="1"/>
  <c r="G13" i="8"/>
  <c r="J9" i="8"/>
  <c r="I9" i="8" s="1"/>
  <c r="F9" i="8"/>
  <c r="L9" i="8"/>
  <c r="K95" i="8"/>
  <c r="M95" i="8"/>
  <c r="CI95" i="8"/>
  <c r="CF95" i="8"/>
  <c r="BY95" i="8"/>
  <c r="BX95" i="8"/>
  <c r="CH95" i="8"/>
  <c r="N95" i="8"/>
  <c r="BX77" i="8"/>
  <c r="CH77" i="8"/>
  <c r="CA77" i="8"/>
  <c r="K77" i="8"/>
  <c r="F77" i="8"/>
  <c r="N77" i="8"/>
  <c r="I77" i="8"/>
  <c r="CM77" i="8"/>
  <c r="H54" i="8"/>
  <c r="CN54" i="8"/>
  <c r="N54" i="8"/>
  <c r="CH54" i="8"/>
  <c r="CD54" i="8"/>
  <c r="J54" i="8"/>
  <c r="BV54" i="8"/>
  <c r="CC54" i="8"/>
  <c r="BV137" i="8"/>
  <c r="O137" i="8"/>
  <c r="CA137" i="8"/>
  <c r="CM137" i="8"/>
  <c r="CC137" i="8"/>
  <c r="I137" i="8"/>
  <c r="N137" i="8"/>
  <c r="BX137" i="8"/>
  <c r="CC84" i="8"/>
  <c r="CJ84" i="8"/>
  <c r="N84" i="8"/>
  <c r="BW84" i="8"/>
  <c r="BW124" i="8" s="1"/>
  <c r="H84" i="8"/>
  <c r="E84" i="8"/>
  <c r="E124" i="8" s="1"/>
  <c r="CD84" i="8"/>
  <c r="CE84" i="8"/>
  <c r="G14" i="8"/>
  <c r="H14" i="8" s="1"/>
  <c r="K14" i="8"/>
  <c r="P14" i="8"/>
  <c r="BZ104" i="8"/>
  <c r="K104" i="8"/>
  <c r="BY104" i="8"/>
  <c r="CM104" i="8"/>
  <c r="CL104" i="8"/>
  <c r="CH104" i="8"/>
  <c r="CA104" i="8"/>
  <c r="BX104" i="8"/>
  <c r="E10" i="8"/>
  <c r="J10" i="8"/>
  <c r="M94" i="8"/>
  <c r="E94" i="8"/>
  <c r="BY94" i="8"/>
  <c r="H94" i="8"/>
  <c r="L94" i="8"/>
  <c r="CE94" i="8"/>
  <c r="K94" i="8"/>
  <c r="G94" i="8"/>
  <c r="K12" i="8"/>
  <c r="P12" i="8"/>
  <c r="J12" i="8"/>
  <c r="M12" i="8" s="1"/>
  <c r="CC67" i="8"/>
  <c r="CA67" i="8"/>
  <c r="F67" i="8"/>
  <c r="CB67" i="8"/>
  <c r="BY67" i="8"/>
  <c r="CJ67" i="8"/>
  <c r="H67" i="8"/>
  <c r="BV67" i="8"/>
  <c r="CF96" i="8"/>
  <c r="E96" i="8"/>
  <c r="BY96" i="8"/>
  <c r="I96" i="8"/>
  <c r="BV96" i="8"/>
  <c r="CE96" i="8"/>
  <c r="CI96" i="8"/>
  <c r="CH96" i="8"/>
  <c r="CI52" i="8"/>
  <c r="L52" i="8"/>
  <c r="O52" i="8"/>
  <c r="BX52" i="8"/>
  <c r="N52" i="8"/>
  <c r="CL52" i="8"/>
  <c r="CJ52" i="8"/>
  <c r="BW52" i="8"/>
  <c r="CB63" i="8"/>
  <c r="CB113" i="8" s="1"/>
  <c r="CG63" i="8"/>
  <c r="CG113" i="8" s="1"/>
  <c r="CE63" i="8"/>
  <c r="CE123" i="8" s="1"/>
  <c r="BX63" i="8"/>
  <c r="BX123" i="8" s="1"/>
  <c r="BZ63" i="8"/>
  <c r="BZ113" i="8" s="1"/>
  <c r="G63" i="8"/>
  <c r="G113" i="8" s="1"/>
  <c r="E63" i="8"/>
  <c r="E113" i="8" s="1"/>
  <c r="J63" i="8"/>
  <c r="J113" i="8" s="1"/>
  <c r="CA74" i="8"/>
  <c r="O74" i="8"/>
  <c r="F74" i="8"/>
  <c r="CJ74" i="8"/>
  <c r="CM74" i="8"/>
  <c r="J74" i="8"/>
  <c r="CL74" i="8"/>
  <c r="BZ74" i="8"/>
  <c r="N8" i="8"/>
  <c r="K8" i="8"/>
  <c r="K15" i="8"/>
  <c r="L15" i="8"/>
  <c r="BX76" i="8"/>
  <c r="CH76" i="8"/>
  <c r="CM76" i="8"/>
  <c r="BZ76" i="8"/>
  <c r="N76" i="8"/>
  <c r="BV76" i="8"/>
  <c r="M76" i="8"/>
  <c r="CB76" i="8"/>
  <c r="CB126" i="8" s="1"/>
  <c r="L93" i="8"/>
  <c r="O93" i="8"/>
  <c r="CK93" i="8"/>
  <c r="BX93" i="8"/>
  <c r="H93" i="8"/>
  <c r="CF93" i="8"/>
  <c r="CH93" i="8"/>
  <c r="CJ93" i="8"/>
  <c r="CM75" i="8"/>
  <c r="M75" i="8"/>
  <c r="BZ75" i="8"/>
  <c r="BW75" i="8"/>
  <c r="CJ75" i="8"/>
  <c r="O75" i="8"/>
  <c r="CG75" i="8"/>
  <c r="I75" i="8"/>
  <c r="CI97" i="8"/>
  <c r="G97" i="8"/>
  <c r="CB97" i="8"/>
  <c r="BX97" i="8"/>
  <c r="CK97" i="8"/>
  <c r="F97" i="8"/>
  <c r="BV97" i="8"/>
  <c r="M97" i="8"/>
  <c r="H135" i="8"/>
  <c r="BX135" i="8"/>
  <c r="CG135" i="8"/>
  <c r="O135" i="8"/>
  <c r="CD135" i="8"/>
  <c r="F135" i="8"/>
  <c r="CO135" i="8"/>
  <c r="J135" i="8"/>
  <c r="H66" i="8"/>
  <c r="CJ66" i="8"/>
  <c r="BW66" i="8"/>
  <c r="I66" i="8"/>
  <c r="CL66" i="8"/>
  <c r="G66" i="8"/>
  <c r="E66" i="8"/>
  <c r="J66" i="8"/>
  <c r="BX87" i="8"/>
  <c r="BX127" i="8" s="1"/>
  <c r="CG87" i="8"/>
  <c r="CG127" i="8" s="1"/>
  <c r="BY87" i="8"/>
  <c r="J87" i="8"/>
  <c r="J127" i="8" s="1"/>
  <c r="M87" i="8"/>
  <c r="CL87" i="8"/>
  <c r="N87" i="8"/>
  <c r="BW87" i="8"/>
  <c r="I73" i="8"/>
  <c r="CH73" i="8"/>
  <c r="CE73" i="8"/>
  <c r="CG73" i="8"/>
  <c r="CK73" i="8"/>
  <c r="BY73" i="8"/>
  <c r="CF73" i="8"/>
  <c r="G73" i="8"/>
  <c r="G85" i="8"/>
  <c r="BV85" i="8"/>
  <c r="CE85" i="8"/>
  <c r="BY85" i="8"/>
  <c r="BY125" i="8" s="1"/>
  <c r="K85" i="8"/>
  <c r="K125" i="8" s="1"/>
  <c r="BZ85" i="8"/>
  <c r="CG85" i="8"/>
  <c r="CG125" i="8" s="1"/>
  <c r="E85" i="8"/>
  <c r="E125" i="8" s="1"/>
  <c r="CK86" i="8"/>
  <c r="CK126" i="8" s="1"/>
  <c r="F86" i="8"/>
  <c r="CH86" i="8"/>
  <c r="M86" i="8"/>
  <c r="CJ86" i="8"/>
  <c r="CL86" i="8"/>
  <c r="CL126" i="8" s="1"/>
  <c r="BZ86" i="8"/>
  <c r="E134" i="8"/>
  <c r="O134" i="8"/>
  <c r="BZ134" i="8"/>
  <c r="BX134" i="8"/>
  <c r="CM134" i="8"/>
  <c r="H134" i="8"/>
  <c r="CK134" i="8"/>
  <c r="CJ134" i="8"/>
  <c r="N64" i="8"/>
  <c r="CI64" i="8"/>
  <c r="H64" i="8"/>
  <c r="CO64" i="8"/>
  <c r="CH64" i="8"/>
  <c r="BZ64" i="8"/>
  <c r="CA64" i="8"/>
  <c r="J11" i="8"/>
  <c r="I11" i="8" s="1"/>
  <c r="F11" i="8"/>
  <c r="E11" i="8"/>
  <c r="H11" i="8" s="1"/>
  <c r="CM133" i="8"/>
  <c r="CN133" i="8"/>
  <c r="BZ133" i="8"/>
  <c r="CC133" i="8"/>
  <c r="CB133" i="8"/>
  <c r="J133" i="8"/>
  <c r="N133" i="8"/>
  <c r="BW136" i="8"/>
  <c r="J136" i="8"/>
  <c r="K136" i="8"/>
  <c r="N136" i="8"/>
  <c r="CN136" i="8"/>
  <c r="L136" i="8"/>
  <c r="CC136" i="8"/>
  <c r="H136" i="8"/>
  <c r="CB55" i="8"/>
  <c r="M55" i="8"/>
  <c r="BY55" i="8"/>
  <c r="CE55" i="8"/>
  <c r="CH55" i="8"/>
  <c r="CL55" i="8"/>
  <c r="BX55" i="8"/>
  <c r="N106" i="8"/>
  <c r="J106" i="8"/>
  <c r="CO106" i="8"/>
  <c r="F106" i="8"/>
  <c r="CH106" i="8"/>
  <c r="CI106" i="8"/>
  <c r="CA106" i="8"/>
  <c r="CC106" i="8"/>
  <c r="O105" i="8"/>
  <c r="G105" i="8"/>
  <c r="CD105" i="8"/>
  <c r="N105" i="8"/>
  <c r="CJ105" i="8"/>
  <c r="BW105" i="8"/>
  <c r="CL105" i="8"/>
  <c r="CL107" i="8"/>
  <c r="CE107" i="8"/>
  <c r="CB107" i="8"/>
  <c r="BY107" i="8"/>
  <c r="CM107" i="8"/>
  <c r="L107" i="8"/>
  <c r="CN107" i="8"/>
  <c r="CL53" i="8"/>
  <c r="J53" i="8"/>
  <c r="CE53" i="8"/>
  <c r="E53" i="8"/>
  <c r="F53" i="8"/>
  <c r="M53" i="8"/>
  <c r="CD53" i="8"/>
  <c r="E44" i="15"/>
  <c r="E107" i="15" s="1"/>
  <c r="E39" i="15"/>
  <c r="E105" i="15" s="1"/>
  <c r="E50" i="15"/>
  <c r="E113" i="15" s="1"/>
  <c r="E45" i="15"/>
  <c r="E108" i="15" s="1"/>
  <c r="A178" i="15"/>
  <c r="G38" i="15"/>
  <c r="A181" i="15"/>
  <c r="A194" i="15"/>
  <c r="A176" i="15"/>
  <c r="A192" i="15"/>
  <c r="A187" i="15"/>
  <c r="CJ127" i="8"/>
  <c r="L127" i="8"/>
  <c r="CH124" i="8"/>
  <c r="H123" i="8"/>
  <c r="CD126" i="8"/>
  <c r="CD125" i="8"/>
  <c r="CI127" i="8"/>
  <c r="BW123" i="8"/>
  <c r="C118" i="15"/>
  <c r="A118" i="15" s="1"/>
  <c r="A55" i="15"/>
  <c r="CA113" i="8"/>
  <c r="CL123" i="8"/>
  <c r="CE113" i="8"/>
  <c r="BY124" i="8"/>
  <c r="CL124" i="8"/>
  <c r="M127" i="8"/>
  <c r="CM126" i="8"/>
  <c r="CG126" i="8"/>
  <c r="CJ125" i="8"/>
  <c r="BZ123" i="8"/>
  <c r="K126" i="8"/>
  <c r="R9" i="8"/>
  <c r="Q9" i="8"/>
  <c r="BX126" i="8"/>
  <c r="F113" i="8"/>
  <c r="CJ123" i="8"/>
  <c r="CD127" i="8"/>
  <c r="CO166" i="15"/>
  <c r="CO173" i="15"/>
  <c r="CO174" i="15"/>
  <c r="CO190" i="15"/>
  <c r="CO198" i="15"/>
  <c r="CO172" i="15"/>
  <c r="CO167" i="15"/>
  <c r="CO179" i="15"/>
  <c r="CO185" i="15"/>
  <c r="CO178" i="15"/>
  <c r="CO187" i="15"/>
  <c r="CO191" i="15"/>
  <c r="CO195" i="15"/>
  <c r="CO199" i="15"/>
  <c r="CO204" i="15"/>
  <c r="CO206" i="15"/>
  <c r="CO211" i="15"/>
  <c r="CO219" i="15"/>
  <c r="CO215" i="15"/>
  <c r="CO220" i="15"/>
  <c r="CO169" i="15"/>
  <c r="CO181" i="15"/>
  <c r="CO188" i="15"/>
  <c r="CO196" i="15"/>
  <c r="CO205" i="15"/>
  <c r="CO207" i="15"/>
  <c r="CO212" i="15"/>
  <c r="CO221" i="15"/>
  <c r="CO216" i="15"/>
  <c r="CO222" i="15"/>
  <c r="CO165" i="15"/>
  <c r="CO175" i="15"/>
  <c r="CO182" i="15"/>
  <c r="CO192" i="15"/>
  <c r="CO200" i="15"/>
  <c r="CO168" i="15"/>
  <c r="CO177" i="15"/>
  <c r="CO171" i="15"/>
  <c r="CO176" i="15"/>
  <c r="CO184" i="15"/>
  <c r="CO183" i="15"/>
  <c r="CO189" i="15"/>
  <c r="CO193" i="15"/>
  <c r="CO197" i="15"/>
  <c r="CO208" i="15"/>
  <c r="CO202" i="15"/>
  <c r="CO209" i="15"/>
  <c r="CO213" i="15"/>
  <c r="CO223" i="15"/>
  <c r="CO217" i="15"/>
  <c r="CO224" i="15"/>
  <c r="CO170" i="15"/>
  <c r="CO180" i="15"/>
  <c r="CO186" i="15"/>
  <c r="CO194" i="15"/>
  <c r="CO201" i="15"/>
  <c r="CO203" i="15"/>
  <c r="CO210" i="15"/>
  <c r="CO214" i="15"/>
  <c r="CO225" i="15"/>
  <c r="CO218" i="15"/>
  <c r="CQ164" i="15"/>
  <c r="P53" i="8"/>
  <c r="P56" i="8"/>
  <c r="P54" i="8"/>
  <c r="P52" i="8"/>
  <c r="P55" i="8"/>
  <c r="P94" i="8"/>
  <c r="P93" i="8"/>
  <c r="P97" i="8"/>
  <c r="P95" i="8"/>
  <c r="P96" i="8"/>
  <c r="D56" i="15"/>
  <c r="D119" i="15" s="1"/>
  <c r="C56" i="15"/>
  <c r="E56" i="15"/>
  <c r="F56" i="15"/>
  <c r="B57" i="15"/>
  <c r="P137" i="8"/>
  <c r="P107" i="8"/>
  <c r="P87" i="8"/>
  <c r="P77" i="8"/>
  <c r="P67" i="8"/>
  <c r="P65" i="8"/>
  <c r="P66" i="8"/>
  <c r="P64" i="8"/>
  <c r="P74" i="8"/>
  <c r="P76" i="8"/>
  <c r="P75" i="8"/>
  <c r="P84" i="8"/>
  <c r="P86" i="8"/>
  <c r="P85" i="8"/>
  <c r="P104" i="8"/>
  <c r="P105" i="8"/>
  <c r="P106" i="8"/>
  <c r="O126" i="8"/>
  <c r="P135" i="8"/>
  <c r="P63" i="8"/>
  <c r="P73" i="8"/>
  <c r="P103" i="8"/>
  <c r="P83" i="8"/>
  <c r="P136" i="8"/>
  <c r="P134" i="8"/>
  <c r="P133" i="8"/>
  <c r="O123" i="8"/>
  <c r="O113" i="8"/>
  <c r="Q50" i="8"/>
  <c r="Q13" i="8" a="1"/>
  <c r="F47" i="15" a="1"/>
  <c r="CP222" i="15" a="1"/>
  <c r="Q106" i="8" a="1"/>
  <c r="Q74" i="8" a="1"/>
  <c r="CP170" i="15" a="1"/>
  <c r="Q77" i="8" a="1"/>
  <c r="CP182" i="15" a="1"/>
  <c r="CP179" i="15" a="1"/>
  <c r="F46" i="15" a="1"/>
  <c r="Q94" i="8" a="1"/>
  <c r="CP192" i="15" a="1"/>
  <c r="F57" i="15" a="1"/>
  <c r="Q134" i="8" a="1"/>
  <c r="CP194" i="15" a="1"/>
  <c r="CP190" i="15" a="1"/>
  <c r="F55" i="15" a="1"/>
  <c r="Q10" i="8" a="1"/>
  <c r="CP188" i="15" a="1"/>
  <c r="CP210" i="15" a="1"/>
  <c r="CP202" i="15" a="1"/>
  <c r="CP216" i="15" a="1"/>
  <c r="Q65" i="8" a="1"/>
  <c r="G57" i="15" a="1"/>
  <c r="Q103" i="8" a="1"/>
  <c r="Q133" i="8" a="1"/>
  <c r="CP168" i="15" a="1"/>
  <c r="R11" i="8" a="1"/>
  <c r="R13" i="8" a="1"/>
  <c r="CP203" i="15" a="1"/>
  <c r="CP181" i="15" a="1"/>
  <c r="CP214" i="15" a="1"/>
  <c r="Q66" i="8" a="1"/>
  <c r="CP205" i="15" a="1"/>
  <c r="CP195" i="15" a="1"/>
  <c r="R12" i="8" a="1"/>
  <c r="Q14" i="8" a="1"/>
  <c r="CP175" i="15" a="1"/>
  <c r="CP209" i="15" a="1"/>
  <c r="CP208" i="15" a="1"/>
  <c r="Q84" i="8" a="1"/>
  <c r="CP177" i="15" a="1"/>
  <c r="E57" i="15" a="1"/>
  <c r="F51" i="15" a="1"/>
  <c r="CP219" i="15" a="1"/>
  <c r="CP215" i="15" a="1"/>
  <c r="Q107" i="8" a="1"/>
  <c r="C57" i="15" a="1"/>
  <c r="CP207" i="15" a="1"/>
  <c r="CP167" i="15" a="1"/>
  <c r="R15" i="8" a="1"/>
  <c r="F44" i="15" a="1"/>
  <c r="CP193" i="15" a="1"/>
  <c r="CP220" i="15" a="1"/>
  <c r="Q63" i="8" a="1"/>
  <c r="CP212" i="15" a="1"/>
  <c r="F52" i="15" a="1"/>
  <c r="Q11" i="8" a="1"/>
  <c r="Q73" i="8" a="1"/>
  <c r="CP185" i="15" a="1"/>
  <c r="CP213" i="15" a="1"/>
  <c r="Q95" i="8" a="1"/>
  <c r="CP199" i="15" a="1"/>
  <c r="CP221" i="15" a="1"/>
  <c r="F39" i="15" a="1"/>
  <c r="R14" i="8" a="1"/>
  <c r="CP165" i="15" a="1"/>
  <c r="Q93" i="8" a="1"/>
  <c r="CP184" i="15" a="1"/>
  <c r="Q104" i="8" a="1"/>
  <c r="Q96" i="8" a="1"/>
  <c r="Q54" i="8" a="1"/>
  <c r="F50" i="15" a="1"/>
  <c r="CP197" i="15" a="1"/>
  <c r="CP196" i="15" a="1"/>
  <c r="CP218" i="15" a="1"/>
  <c r="Q97" i="8" a="1"/>
  <c r="CP183" i="15" a="1"/>
  <c r="Q105" i="8" a="1"/>
  <c r="F45" i="15" a="1"/>
  <c r="Q12" i="8" a="1"/>
  <c r="Q75" i="8" a="1"/>
  <c r="Q86" i="8" a="1"/>
  <c r="Q135" i="8" a="1"/>
  <c r="CP225" i="15" a="1"/>
  <c r="CP178" i="15" a="1"/>
  <c r="CP206" i="15" a="1"/>
  <c r="CP166" i="15" a="1"/>
  <c r="F48" i="15" a="1"/>
  <c r="CP200" i="15" a="1"/>
  <c r="CP191" i="15" a="1"/>
  <c r="CP173" i="15" a="1"/>
  <c r="F43" i="15" a="1"/>
  <c r="Q8" i="8" a="1"/>
  <c r="CP176" i="15" a="1"/>
  <c r="Q76" i="8" a="1"/>
  <c r="CP180" i="15" a="1"/>
  <c r="CP187" i="15" a="1"/>
  <c r="CP172" i="15" a="1"/>
  <c r="CP204" i="15" a="1"/>
  <c r="F49" i="15" a="1"/>
  <c r="Q15" i="8" a="1"/>
  <c r="Q67" i="8" a="1"/>
  <c r="Q55" i="8" a="1"/>
  <c r="Q56" i="8" a="1"/>
  <c r="D57" i="15" a="1"/>
  <c r="Q85" i="8" a="1"/>
  <c r="F54" i="15" a="1"/>
  <c r="R8" i="8" a="1"/>
  <c r="Q136" i="8" a="1"/>
  <c r="Q87" i="8" a="1"/>
  <c r="CP169" i="15" a="1"/>
  <c r="CP211" i="15" a="1"/>
  <c r="Q64" i="8" a="1"/>
  <c r="CP186" i="15" a="1"/>
  <c r="F53" i="15" a="1"/>
  <c r="Q137" i="8" a="1"/>
  <c r="Q83" i="8" a="1"/>
  <c r="CP224" i="15" a="1"/>
  <c r="CP217" i="15" a="1"/>
  <c r="Q52" i="8" a="1"/>
  <c r="CP189" i="15" a="1"/>
  <c r="CP198" i="15" a="1"/>
  <c r="CP174" i="15" a="1"/>
  <c r="CP223" i="15" a="1"/>
  <c r="CP171" i="15" a="1"/>
  <c r="Q53" i="8" a="1"/>
  <c r="CP201" i="15" a="1"/>
  <c r="CH113" i="8" l="1"/>
  <c r="M10" i="8"/>
  <c r="O127" i="8"/>
  <c r="I15" i="8"/>
  <c r="M14" i="8"/>
  <c r="CB124" i="8"/>
  <c r="H15" i="8"/>
  <c r="CO113" i="8"/>
  <c r="CB123" i="8"/>
  <c r="CN113" i="8"/>
  <c r="I14" i="8"/>
  <c r="N113" i="8"/>
  <c r="CC123" i="8"/>
  <c r="BY127" i="8"/>
  <c r="CD124" i="8"/>
  <c r="I127" i="8"/>
  <c r="CA127" i="8"/>
  <c r="CI126" i="8"/>
  <c r="J126" i="8"/>
  <c r="M113" i="8"/>
  <c r="F126" i="8"/>
  <c r="BV125" i="8"/>
  <c r="O125" i="8"/>
  <c r="BY126" i="8"/>
  <c r="BW126" i="8"/>
  <c r="CB125" i="8"/>
  <c r="H125" i="8"/>
  <c r="CN127" i="8"/>
  <c r="CO126" i="8"/>
  <c r="CC127" i="8"/>
  <c r="CN124" i="8"/>
  <c r="BZ125" i="8"/>
  <c r="N127" i="8"/>
  <c r="E127" i="8"/>
  <c r="CK124" i="8"/>
  <c r="BV123" i="8"/>
  <c r="CH126" i="8"/>
  <c r="CJ126" i="8"/>
  <c r="N125" i="8"/>
  <c r="G123" i="8"/>
  <c r="M11" i="8"/>
  <c r="E123" i="8"/>
  <c r="M126" i="8"/>
  <c r="CM127" i="8"/>
  <c r="BZ127" i="8"/>
  <c r="CI125" i="8"/>
  <c r="H9" i="8"/>
  <c r="M124" i="8"/>
  <c r="H8" i="8"/>
  <c r="BX124" i="8"/>
  <c r="J124" i="8"/>
  <c r="CO125" i="8"/>
  <c r="CF127" i="8"/>
  <c r="G125" i="8"/>
  <c r="BZ124" i="8"/>
  <c r="I8" i="8"/>
  <c r="CK113" i="8"/>
  <c r="CG123" i="8"/>
  <c r="H124" i="8"/>
  <c r="L126" i="8"/>
  <c r="BW127" i="8"/>
  <c r="M15" i="8"/>
  <c r="CE124" i="8"/>
  <c r="M9" i="8"/>
  <c r="CE126" i="8"/>
  <c r="BX125" i="8"/>
  <c r="CH127" i="8"/>
  <c r="F124" i="8"/>
  <c r="H13" i="8"/>
  <c r="I126" i="8"/>
  <c r="M125" i="8"/>
  <c r="H127" i="8"/>
  <c r="F127" i="8"/>
  <c r="CE125" i="8"/>
  <c r="E126" i="8"/>
  <c r="I10" i="8"/>
  <c r="O124" i="8"/>
  <c r="CL127" i="8"/>
  <c r="N126" i="8"/>
  <c r="BW125" i="8"/>
  <c r="CK127" i="8"/>
  <c r="CF125" i="8"/>
  <c r="CN126" i="8"/>
  <c r="H12" i="8"/>
  <c r="CM124" i="8"/>
  <c r="CM123" i="8"/>
  <c r="CI123" i="8"/>
  <c r="K113" i="8"/>
  <c r="CD123" i="8"/>
  <c r="BY113" i="8"/>
  <c r="N124" i="8"/>
  <c r="CA125" i="8"/>
  <c r="L113" i="8"/>
  <c r="H10" i="8"/>
  <c r="J123" i="8"/>
  <c r="BZ126" i="8"/>
  <c r="I113" i="8"/>
  <c r="I13" i="8"/>
  <c r="I12" i="8"/>
  <c r="BX113" i="8"/>
  <c r="CF123" i="8"/>
  <c r="CJ124" i="8"/>
  <c r="Q12" i="8"/>
  <c r="F44" i="15"/>
  <c r="F107" i="15" s="1"/>
  <c r="F48" i="15"/>
  <c r="F111" i="15" s="1"/>
  <c r="F53" i="15"/>
  <c r="F116" i="15" s="1"/>
  <c r="F45" i="15"/>
  <c r="F108" i="15" s="1"/>
  <c r="R15" i="8"/>
  <c r="Q10" i="8"/>
  <c r="R8" i="8"/>
  <c r="F50" i="15"/>
  <c r="F113" i="15" s="1"/>
  <c r="F51" i="15"/>
  <c r="F114" i="15" s="1"/>
  <c r="F55" i="15"/>
  <c r="F118" i="15" s="1"/>
  <c r="F54" i="15"/>
  <c r="F117" i="15" s="1"/>
  <c r="Q15" i="8"/>
  <c r="R14" i="8"/>
  <c r="Q14" i="8"/>
  <c r="F46" i="15"/>
  <c r="F109" i="15" s="1"/>
  <c r="F49" i="15"/>
  <c r="F112" i="15" s="1"/>
  <c r="F39" i="15"/>
  <c r="F105" i="15" s="1"/>
  <c r="R12" i="8"/>
  <c r="Q8" i="8"/>
  <c r="Q11" i="8"/>
  <c r="R13" i="8"/>
  <c r="F47" i="15"/>
  <c r="F110" i="15" s="1"/>
  <c r="F43" i="15"/>
  <c r="F106" i="15" s="1"/>
  <c r="F52" i="15"/>
  <c r="F115" i="15" s="1"/>
  <c r="R11" i="8"/>
  <c r="Q13" i="8"/>
  <c r="BV126" i="8"/>
  <c r="CE127" i="8"/>
  <c r="CF124" i="8"/>
  <c r="CA124" i="8"/>
  <c r="CM125" i="8"/>
  <c r="H38" i="15"/>
  <c r="I125" i="8"/>
  <c r="K127" i="8"/>
  <c r="L124" i="8"/>
  <c r="CC126" i="8"/>
  <c r="G124" i="8"/>
  <c r="L125" i="8"/>
  <c r="CN125" i="8"/>
  <c r="CO124" i="8"/>
  <c r="C119" i="15"/>
  <c r="A119" i="15" s="1"/>
  <c r="A56" i="15"/>
  <c r="CP175" i="15"/>
  <c r="CP171" i="15"/>
  <c r="CP180" i="15"/>
  <c r="CP207" i="15"/>
  <c r="CP194" i="15"/>
  <c r="CP204" i="15"/>
  <c r="CP215" i="15"/>
  <c r="CP168" i="15"/>
  <c r="CP177" i="15"/>
  <c r="CP173" i="15"/>
  <c r="CP182" i="15"/>
  <c r="CP181" i="15"/>
  <c r="CP187" i="15"/>
  <c r="CP200" i="15"/>
  <c r="CP191" i="15"/>
  <c r="CP195" i="15"/>
  <c r="CP199" i="15"/>
  <c r="CP205" i="15"/>
  <c r="CP214" i="15"/>
  <c r="CP211" i="15"/>
  <c r="CP216" i="15"/>
  <c r="CP223" i="15"/>
  <c r="CP170" i="15"/>
  <c r="CP179" i="15"/>
  <c r="CP184" i="15"/>
  <c r="CP208" i="15"/>
  <c r="CP201" i="15"/>
  <c r="CP220" i="15"/>
  <c r="CP224" i="15"/>
  <c r="CP167" i="15"/>
  <c r="CP183" i="15"/>
  <c r="CP188" i="15"/>
  <c r="CP192" i="15"/>
  <c r="CP196" i="15"/>
  <c r="CP206" i="15"/>
  <c r="CP212" i="15"/>
  <c r="CP217" i="15"/>
  <c r="CP165" i="15"/>
  <c r="CP172" i="15"/>
  <c r="CP169" i="15"/>
  <c r="CP174" i="15"/>
  <c r="CP176" i="15"/>
  <c r="CP185" i="15"/>
  <c r="CP203" i="15"/>
  <c r="CP189" i="15"/>
  <c r="CP193" i="15"/>
  <c r="CP197" i="15"/>
  <c r="CP202" i="15"/>
  <c r="CP209" i="15"/>
  <c r="CP218" i="15"/>
  <c r="CP213" i="15"/>
  <c r="CP219" i="15"/>
  <c r="CP225" i="15"/>
  <c r="CP166" i="15"/>
  <c r="CP178" i="15"/>
  <c r="CP186" i="15"/>
  <c r="CP190" i="15"/>
  <c r="CP198" i="15"/>
  <c r="CP222" i="15"/>
  <c r="CP210" i="15"/>
  <c r="CP221" i="15"/>
  <c r="CR164" i="15"/>
  <c r="Q54" i="8"/>
  <c r="Q52" i="8"/>
  <c r="Q56" i="8"/>
  <c r="Q53" i="8"/>
  <c r="Q55" i="8"/>
  <c r="Q95" i="8"/>
  <c r="Q94" i="8"/>
  <c r="Q96" i="8"/>
  <c r="Q97" i="8"/>
  <c r="Q93" i="8"/>
  <c r="F119" i="15"/>
  <c r="E119" i="15"/>
  <c r="D57" i="15"/>
  <c r="D120" i="15" s="1"/>
  <c r="C57" i="15"/>
  <c r="E57" i="15"/>
  <c r="F57" i="15"/>
  <c r="G57" i="15"/>
  <c r="B58" i="15"/>
  <c r="P127" i="8"/>
  <c r="Q137" i="8"/>
  <c r="Q107" i="8"/>
  <c r="Q87" i="8"/>
  <c r="Q77" i="8"/>
  <c r="Q67" i="8"/>
  <c r="Q65" i="8"/>
  <c r="Q66" i="8"/>
  <c r="Q64" i="8"/>
  <c r="Q74" i="8"/>
  <c r="Q76" i="8"/>
  <c r="Q75" i="8"/>
  <c r="Q85" i="8"/>
  <c r="Q84" i="8"/>
  <c r="Q86" i="8"/>
  <c r="Q106" i="8"/>
  <c r="Q105" i="8"/>
  <c r="Q104" i="8"/>
  <c r="P125" i="8"/>
  <c r="Q135" i="8"/>
  <c r="Q63" i="8"/>
  <c r="Q73" i="8"/>
  <c r="Q103" i="8"/>
  <c r="Q83" i="8"/>
  <c r="Q136" i="8"/>
  <c r="Q134" i="8"/>
  <c r="Q133" i="8"/>
  <c r="P126" i="8"/>
  <c r="P123" i="8"/>
  <c r="P113" i="8"/>
  <c r="R50" i="8"/>
  <c r="P124" i="8"/>
  <c r="G55" i="15" a="1"/>
  <c r="CQ222" i="15" a="1"/>
  <c r="R66" i="8" a="1"/>
  <c r="R84" i="8" a="1"/>
  <c r="R86" i="8" a="1"/>
  <c r="R64" i="8" a="1"/>
  <c r="R53" i="8" a="1"/>
  <c r="G45" i="15" a="1"/>
  <c r="CQ210" i="15" a="1"/>
  <c r="CQ218" i="15" a="1"/>
  <c r="CQ193" i="15" a="1"/>
  <c r="R87" i="8" a="1"/>
  <c r="CQ182" i="15" a="1"/>
  <c r="R135" i="8" a="1"/>
  <c r="CQ184" i="15" a="1"/>
  <c r="R103" i="8" a="1"/>
  <c r="H58" i="15" a="1"/>
  <c r="R55" i="8" a="1"/>
  <c r="CQ203" i="15" a="1"/>
  <c r="R105" i="8" a="1"/>
  <c r="CQ219" i="15" a="1"/>
  <c r="CQ209" i="15" a="1"/>
  <c r="R136" i="8" a="1"/>
  <c r="G48" i="15" a="1"/>
  <c r="CQ189" i="15" a="1"/>
  <c r="CQ204" i="15" a="1"/>
  <c r="R76" i="8" a="1"/>
  <c r="CQ176" i="15" a="1"/>
  <c r="R74" i="8" a="1"/>
  <c r="G56" i="15" a="1"/>
  <c r="CQ190" i="15" a="1"/>
  <c r="R97" i="8" a="1"/>
  <c r="R106" i="8" a="1"/>
  <c r="R77" i="8" a="1"/>
  <c r="CQ166" i="15" a="1"/>
  <c r="CQ173" i="15" a="1"/>
  <c r="G39" i="15" a="1"/>
  <c r="CQ180" i="15" a="1"/>
  <c r="CQ206" i="15" a="1"/>
  <c r="R137" i="8" a="1"/>
  <c r="CQ167" i="15" a="1"/>
  <c r="CQ169" i="15" a="1"/>
  <c r="R95" i="8" a="1"/>
  <c r="G49" i="15" a="1"/>
  <c r="CQ199" i="15" a="1"/>
  <c r="CQ196" i="15" a="1"/>
  <c r="R93" i="8" a="1"/>
  <c r="CQ179" i="15" a="1"/>
  <c r="CQ177" i="15" a="1"/>
  <c r="CQ215" i="15" a="1"/>
  <c r="CQ220" i="15" a="1"/>
  <c r="G44" i="15" a="1"/>
  <c r="CQ200" i="15" a="1"/>
  <c r="CQ174" i="15" a="1"/>
  <c r="CQ214" i="15" a="1"/>
  <c r="R94" i="8" a="1"/>
  <c r="CQ217" i="15" a="1"/>
  <c r="CQ213" i="15" a="1"/>
  <c r="G46" i="15" a="1"/>
  <c r="R134" i="8" a="1"/>
  <c r="R63" i="8" a="1"/>
  <c r="CQ211" i="15" a="1"/>
  <c r="R96" i="8" a="1"/>
  <c r="E58" i="15" a="1"/>
  <c r="CQ223" i="15" a="1"/>
  <c r="G53" i="15" a="1"/>
  <c r="CQ216" i="15" a="1"/>
  <c r="CQ224" i="15" a="1"/>
  <c r="CQ192" i="15" a="1"/>
  <c r="R54" i="8" a="1"/>
  <c r="R107" i="8" a="1"/>
  <c r="CQ175" i="15" a="1"/>
  <c r="G52" i="15" a="1"/>
  <c r="CQ201" i="15" a="1"/>
  <c r="D58" i="15" a="1"/>
  <c r="CQ198" i="15" a="1"/>
  <c r="CQ172" i="15" a="1"/>
  <c r="CQ221" i="15" a="1"/>
  <c r="CQ207" i="15" a="1"/>
  <c r="F58" i="15" a="1"/>
  <c r="G47" i="15" a="1"/>
  <c r="CQ205" i="15" a="1"/>
  <c r="R65" i="8" a="1"/>
  <c r="R56" i="8" a="1"/>
  <c r="R83" i="8" a="1"/>
  <c r="CQ202" i="15" a="1"/>
  <c r="CQ165" i="15" a="1"/>
  <c r="G51" i="15" a="1"/>
  <c r="CQ185" i="15" a="1"/>
  <c r="R75" i="8" a="1"/>
  <c r="CQ170" i="15" a="1"/>
  <c r="CQ208" i="15" a="1"/>
  <c r="R133" i="8" a="1"/>
  <c r="R104" i="8" a="1"/>
  <c r="G50" i="15" a="1"/>
  <c r="CQ194" i="15" a="1"/>
  <c r="CQ178" i="15" a="1"/>
  <c r="CQ181" i="15" a="1"/>
  <c r="R67" i="8" a="1"/>
  <c r="CQ212" i="15" a="1"/>
  <c r="R85" i="8" a="1"/>
  <c r="G43" i="15" a="1"/>
  <c r="G58" i="15" a="1"/>
  <c r="CQ188" i="15" a="1"/>
  <c r="R73" i="8" a="1"/>
  <c r="CQ191" i="15" a="1"/>
  <c r="CQ187" i="15" a="1"/>
  <c r="CQ225" i="15" a="1"/>
  <c r="CQ183" i="15" a="1"/>
  <c r="G54" i="15" a="1"/>
  <c r="R52" i="8" a="1"/>
  <c r="CQ168" i="15" a="1"/>
  <c r="CQ186" i="15" a="1"/>
  <c r="CQ195" i="15" a="1"/>
  <c r="C58" i="15" a="1"/>
  <c r="CQ197" i="15" a="1"/>
  <c r="CQ171" i="15" a="1"/>
  <c r="G48" i="15" l="1"/>
  <c r="G111" i="15" s="1"/>
  <c r="G54" i="15"/>
  <c r="G117" i="15" s="1"/>
  <c r="G47" i="15"/>
  <c r="G110" i="15" s="1"/>
  <c r="G44" i="15"/>
  <c r="G107" i="15" s="1"/>
  <c r="G43" i="15"/>
  <c r="G106" i="15" s="1"/>
  <c r="G52" i="15"/>
  <c r="G115" i="15" s="1"/>
  <c r="G49" i="15"/>
  <c r="G112" i="15" s="1"/>
  <c r="G50" i="15"/>
  <c r="G113" i="15" s="1"/>
  <c r="G53" i="15"/>
  <c r="G116" i="15" s="1"/>
  <c r="G39" i="15"/>
  <c r="G105" i="15" s="1"/>
  <c r="G45" i="15"/>
  <c r="G108" i="15" s="1"/>
  <c r="G51" i="15"/>
  <c r="G114" i="15" s="1"/>
  <c r="G46" i="15"/>
  <c r="G109" i="15" s="1"/>
  <c r="G56" i="15"/>
  <c r="G119" i="15" s="1"/>
  <c r="G55" i="15"/>
  <c r="G118" i="15" s="1"/>
  <c r="I38" i="15"/>
  <c r="C120" i="15"/>
  <c r="A120" i="15" s="1"/>
  <c r="A57" i="15"/>
  <c r="CQ169" i="15"/>
  <c r="CQ172" i="15"/>
  <c r="CQ185" i="15"/>
  <c r="CQ190" i="15"/>
  <c r="CQ198" i="15"/>
  <c r="CQ207" i="15"/>
  <c r="CQ171" i="15"/>
  <c r="CQ166" i="15"/>
  <c r="CQ176" i="15"/>
  <c r="CQ186" i="15"/>
  <c r="CQ175" i="15"/>
  <c r="CQ187" i="15"/>
  <c r="CQ191" i="15"/>
  <c r="CQ195" i="15"/>
  <c r="CQ199" i="15"/>
  <c r="CQ200" i="15"/>
  <c r="CQ208" i="15"/>
  <c r="CQ211" i="15"/>
  <c r="CQ214" i="15"/>
  <c r="CQ215" i="15"/>
  <c r="CQ221" i="15"/>
  <c r="CQ173" i="15"/>
  <c r="CQ178" i="15"/>
  <c r="CQ179" i="15"/>
  <c r="CQ192" i="15"/>
  <c r="CQ196" i="15"/>
  <c r="CQ202" i="15"/>
  <c r="CQ204" i="15"/>
  <c r="CQ212" i="15"/>
  <c r="CQ218" i="15"/>
  <c r="CQ216" i="15"/>
  <c r="CQ223" i="15"/>
  <c r="CQ165" i="15"/>
  <c r="CQ168" i="15"/>
  <c r="CQ182" i="15"/>
  <c r="CQ188" i="15"/>
  <c r="CQ201" i="15"/>
  <c r="CQ167" i="15"/>
  <c r="CQ170" i="15"/>
  <c r="CQ177" i="15"/>
  <c r="CQ183" i="15"/>
  <c r="CQ184" i="15"/>
  <c r="CQ189" i="15"/>
  <c r="CQ193" i="15"/>
  <c r="CQ197" i="15"/>
  <c r="CQ205" i="15"/>
  <c r="CQ203" i="15"/>
  <c r="CQ209" i="15"/>
  <c r="CQ213" i="15"/>
  <c r="CQ220" i="15"/>
  <c r="CQ217" i="15"/>
  <c r="CQ225" i="15"/>
  <c r="CQ174" i="15"/>
  <c r="CQ181" i="15"/>
  <c r="CQ180" i="15"/>
  <c r="CQ194" i="15"/>
  <c r="CQ206" i="15"/>
  <c r="CQ210" i="15"/>
  <c r="CQ224" i="15"/>
  <c r="CQ222" i="15"/>
  <c r="CQ219" i="15"/>
  <c r="R55" i="8"/>
  <c r="R56" i="8"/>
  <c r="R54" i="8"/>
  <c r="R52" i="8"/>
  <c r="R53" i="8"/>
  <c r="R93" i="8"/>
  <c r="R97" i="8"/>
  <c r="R95" i="8"/>
  <c r="R94" i="8"/>
  <c r="R96" i="8"/>
  <c r="F120" i="15"/>
  <c r="G120" i="15"/>
  <c r="E120" i="15"/>
  <c r="D58" i="15"/>
  <c r="D121" i="15" s="1"/>
  <c r="C58" i="15"/>
  <c r="E58" i="15"/>
  <c r="F58" i="15"/>
  <c r="G58" i="15"/>
  <c r="H58" i="15"/>
  <c r="B59" i="15"/>
  <c r="Q127" i="8"/>
  <c r="R137" i="8"/>
  <c r="R107" i="8"/>
  <c r="R87" i="8"/>
  <c r="R77" i="8"/>
  <c r="R67" i="8"/>
  <c r="R66" i="8"/>
  <c r="R64" i="8"/>
  <c r="R65" i="8"/>
  <c r="R74" i="8"/>
  <c r="R75" i="8"/>
  <c r="R76" i="8"/>
  <c r="R84" i="8"/>
  <c r="R85" i="8"/>
  <c r="R86" i="8"/>
  <c r="R104" i="8"/>
  <c r="R105" i="8"/>
  <c r="R106" i="8"/>
  <c r="Q125" i="8"/>
  <c r="R135" i="8"/>
  <c r="R63" i="8"/>
  <c r="R73" i="8"/>
  <c r="R103" i="8"/>
  <c r="R83" i="8"/>
  <c r="R136" i="8"/>
  <c r="R134" i="8"/>
  <c r="R133" i="8"/>
  <c r="Q123" i="8"/>
  <c r="Q113" i="8"/>
  <c r="Q126" i="8"/>
  <c r="S50" i="8"/>
  <c r="Q124" i="8"/>
  <c r="H49" i="15" a="1"/>
  <c r="S133" i="8" a="1"/>
  <c r="S103" i="8" a="1"/>
  <c r="CR208" i="15" a="1"/>
  <c r="E59" i="15" a="1"/>
  <c r="CR216" i="15" a="1"/>
  <c r="CR178" i="15" a="1"/>
  <c r="H55" i="15" a="1"/>
  <c r="CR180" i="15" a="1"/>
  <c r="CR223" i="15" a="1"/>
  <c r="S137" i="8" a="1"/>
  <c r="CR184" i="15" a="1"/>
  <c r="S104" i="8" a="1"/>
  <c r="S76" i="8" a="1"/>
  <c r="S85" i="8" a="1"/>
  <c r="H43" i="15" a="1"/>
  <c r="CR175" i="15" a="1"/>
  <c r="S75" i="8" a="1"/>
  <c r="S64" i="8" a="1"/>
  <c r="CR199" i="15" a="1"/>
  <c r="CR210" i="15" a="1"/>
  <c r="H56" i="15" a="1"/>
  <c r="H48" i="15" a="1"/>
  <c r="CR169" i="15" a="1"/>
  <c r="CR202" i="15" a="1"/>
  <c r="CR170" i="15" a="1"/>
  <c r="S134" i="8" a="1"/>
  <c r="CR197" i="15" a="1"/>
  <c r="CR225" i="15" a="1"/>
  <c r="CR196" i="15" a="1"/>
  <c r="H57" i="15" a="1"/>
  <c r="C59" i="15" a="1"/>
  <c r="CR213" i="15" a="1"/>
  <c r="CR204" i="15" a="1"/>
  <c r="S93" i="8" a="1"/>
  <c r="S52" i="8" a="1"/>
  <c r="S84" i="8" a="1"/>
  <c r="H44" i="15" a="1"/>
  <c r="S135" i="8" a="1"/>
  <c r="S54" i="8" a="1"/>
  <c r="S63" i="8" a="1"/>
  <c r="CR167" i="15" a="1"/>
  <c r="S97" i="8" a="1"/>
  <c r="CR189" i="15" a="1"/>
  <c r="CR166" i="15" a="1"/>
  <c r="H53" i="15" a="1"/>
  <c r="S73" i="8" a="1"/>
  <c r="CR168" i="15" a="1"/>
  <c r="D59" i="15" a="1"/>
  <c r="S96" i="8" a="1"/>
  <c r="CR203" i="15" a="1"/>
  <c r="H51" i="15" a="1"/>
  <c r="S83" i="8" a="1"/>
  <c r="F59" i="15" a="1"/>
  <c r="CR187" i="15" a="1"/>
  <c r="CR194" i="15" a="1"/>
  <c r="S53" i="8" a="1"/>
  <c r="CR173" i="15" a="1"/>
  <c r="CR174" i="15" a="1"/>
  <c r="CR217" i="15" a="1"/>
  <c r="H47" i="15" a="1"/>
  <c r="S56" i="8" a="1"/>
  <c r="CR181" i="15" a="1"/>
  <c r="S95" i="8" a="1"/>
  <c r="CR214" i="15" a="1"/>
  <c r="S136" i="8" a="1"/>
  <c r="CR219" i="15" a="1"/>
  <c r="H39" i="15" a="1"/>
  <c r="S55" i="8" a="1"/>
  <c r="CR185" i="15" a="1"/>
  <c r="CR215" i="15" a="1"/>
  <c r="S105" i="8" a="1"/>
  <c r="CR191" i="15" a="1"/>
  <c r="CR186" i="15" a="1"/>
  <c r="CR222" i="15" a="1"/>
  <c r="CR188" i="15" a="1"/>
  <c r="CR206" i="15" a="1"/>
  <c r="CR224" i="15" a="1"/>
  <c r="S74" i="8" a="1"/>
  <c r="CR177" i="15" a="1"/>
  <c r="S86" i="8" a="1"/>
  <c r="H45" i="15" a="1"/>
  <c r="S65" i="8" a="1"/>
  <c r="CR211" i="15" a="1"/>
  <c r="CR165" i="15" a="1"/>
  <c r="CR176" i="15" a="1"/>
  <c r="CR207" i="15" a="1"/>
  <c r="CR218" i="15" a="1"/>
  <c r="H59" i="15" a="1"/>
  <c r="H52" i="15" a="1"/>
  <c r="CR220" i="15" a="1"/>
  <c r="S77" i="8" a="1"/>
  <c r="S107" i="8" a="1"/>
  <c r="CR200" i="15" a="1"/>
  <c r="S106" i="8" a="1"/>
  <c r="CR183" i="15" a="1"/>
  <c r="CR179" i="15" a="1"/>
  <c r="H46" i="15" a="1"/>
  <c r="I59" i="15" a="1"/>
  <c r="CR212" i="15" a="1"/>
  <c r="CR209" i="15" a="1"/>
  <c r="CR221" i="15" a="1"/>
  <c r="S87" i="8" a="1"/>
  <c r="S66" i="8" a="1"/>
  <c r="H50" i="15" a="1"/>
  <c r="CR193" i="15" a="1"/>
  <c r="CR182" i="15" a="1"/>
  <c r="CR192" i="15" a="1"/>
  <c r="G59" i="15" a="1"/>
  <c r="CR172" i="15" a="1"/>
  <c r="CR205" i="15" a="1"/>
  <c r="H54" i="15" a="1"/>
  <c r="CR171" i="15" a="1"/>
  <c r="CR190" i="15" a="1"/>
  <c r="CR198" i="15" a="1"/>
  <c r="S67" i="8" a="1"/>
  <c r="S94" i="8" a="1"/>
  <c r="CR195" i="15" a="1"/>
  <c r="CR201" i="15" a="1"/>
  <c r="H48" i="15" l="1"/>
  <c r="H111" i="15" s="1"/>
  <c r="H54" i="15"/>
  <c r="H117" i="15" s="1"/>
  <c r="H45" i="15"/>
  <c r="H108" i="15" s="1"/>
  <c r="H51" i="15"/>
  <c r="H114" i="15" s="1"/>
  <c r="H56" i="15"/>
  <c r="H119" i="15" s="1"/>
  <c r="H53" i="15"/>
  <c r="H116" i="15" s="1"/>
  <c r="H43" i="15"/>
  <c r="H106" i="15" s="1"/>
  <c r="H50" i="15"/>
  <c r="H113" i="15" s="1"/>
  <c r="H46" i="15"/>
  <c r="H109" i="15" s="1"/>
  <c r="H39" i="15"/>
  <c r="H105" i="15" s="1"/>
  <c r="H44" i="15"/>
  <c r="H107" i="15" s="1"/>
  <c r="H55" i="15"/>
  <c r="H118" i="15" s="1"/>
  <c r="H47" i="15"/>
  <c r="H110" i="15" s="1"/>
  <c r="H57" i="15"/>
  <c r="H120" i="15" s="1"/>
  <c r="H49" i="15"/>
  <c r="H112" i="15" s="1"/>
  <c r="H52" i="15"/>
  <c r="H115" i="15" s="1"/>
  <c r="J38" i="15"/>
  <c r="C121" i="15"/>
  <c r="A121" i="15" s="1"/>
  <c r="A58" i="15"/>
  <c r="CR178" i="15"/>
  <c r="CR170" i="15"/>
  <c r="CR179" i="15"/>
  <c r="CR183" i="15"/>
  <c r="CR202" i="15"/>
  <c r="CR189" i="15"/>
  <c r="CR193" i="15"/>
  <c r="CR197" i="15"/>
  <c r="CR209" i="15"/>
  <c r="CR214" i="15"/>
  <c r="CR211" i="15"/>
  <c r="CR220" i="15"/>
  <c r="CR167" i="15"/>
  <c r="CR174" i="15"/>
  <c r="CR172" i="15"/>
  <c r="CR180" i="15"/>
  <c r="CR182" i="15"/>
  <c r="CR187" i="15"/>
  <c r="CR204" i="15"/>
  <c r="CR190" i="15"/>
  <c r="CR194" i="15"/>
  <c r="CR198" i="15"/>
  <c r="CR206" i="15"/>
  <c r="CR219" i="15"/>
  <c r="CR212" i="15"/>
  <c r="CR216" i="15"/>
  <c r="CR222" i="15"/>
  <c r="CR176" i="15"/>
  <c r="CR188" i="15"/>
  <c r="CR217" i="15"/>
  <c r="CR169" i="15"/>
  <c r="CR166" i="15"/>
  <c r="CR177" i="15"/>
  <c r="CR184" i="15"/>
  <c r="CR201" i="15"/>
  <c r="CR191" i="15"/>
  <c r="CR195" i="15"/>
  <c r="CR199" i="15"/>
  <c r="CR207" i="15"/>
  <c r="CR223" i="15"/>
  <c r="CR213" i="15"/>
  <c r="CR224" i="15"/>
  <c r="CR165" i="15"/>
  <c r="CR171" i="15"/>
  <c r="CR168" i="15"/>
  <c r="CR175" i="15"/>
  <c r="CR181" i="15"/>
  <c r="CR185" i="15"/>
  <c r="CR200" i="15"/>
  <c r="CR205" i="15"/>
  <c r="CR192" i="15"/>
  <c r="CR196" i="15"/>
  <c r="CR203" i="15"/>
  <c r="CR208" i="15"/>
  <c r="CR210" i="15"/>
  <c r="CR221" i="15"/>
  <c r="CR218" i="15"/>
  <c r="CR225" i="15"/>
  <c r="CR173" i="15"/>
  <c r="CR186" i="15"/>
  <c r="CR215" i="15"/>
  <c r="S52" i="8"/>
  <c r="S53" i="8"/>
  <c r="S55" i="8"/>
  <c r="S56" i="8"/>
  <c r="S54" i="8"/>
  <c r="S94" i="8"/>
  <c r="S96" i="8"/>
  <c r="S93" i="8"/>
  <c r="S95" i="8"/>
  <c r="S97" i="8"/>
  <c r="F121" i="15"/>
  <c r="E121" i="15"/>
  <c r="G121" i="15"/>
  <c r="H121" i="15"/>
  <c r="D59" i="15"/>
  <c r="D122" i="15" s="1"/>
  <c r="C59" i="15"/>
  <c r="E59" i="15"/>
  <c r="F59" i="15"/>
  <c r="G59" i="15"/>
  <c r="H59" i="15"/>
  <c r="I59" i="15"/>
  <c r="B60" i="15"/>
  <c r="R127" i="8"/>
  <c r="S137" i="8"/>
  <c r="S107" i="8"/>
  <c r="S87" i="8"/>
  <c r="S77" i="8"/>
  <c r="S67" i="8"/>
  <c r="S66" i="8"/>
  <c r="S65" i="8"/>
  <c r="S64" i="8"/>
  <c r="S74" i="8"/>
  <c r="S75" i="8"/>
  <c r="S76" i="8"/>
  <c r="S85" i="8"/>
  <c r="S86" i="8"/>
  <c r="S84" i="8"/>
  <c r="S106" i="8"/>
  <c r="S104" i="8"/>
  <c r="S105" i="8"/>
  <c r="R126" i="8"/>
  <c r="R124" i="8"/>
  <c r="S135" i="8"/>
  <c r="S63" i="8"/>
  <c r="S73" i="8"/>
  <c r="S103" i="8"/>
  <c r="S83" i="8"/>
  <c r="S136" i="8"/>
  <c r="S134" i="8"/>
  <c r="S133" i="8"/>
  <c r="R113" i="8"/>
  <c r="R123" i="8"/>
  <c r="T50" i="8"/>
  <c r="R125" i="8"/>
  <c r="I43" i="15" a="1"/>
  <c r="T96" i="8" a="1"/>
  <c r="T56" i="8" a="1"/>
  <c r="T87" i="8" a="1"/>
  <c r="I53" i="15" a="1"/>
  <c r="T52" i="8" a="1"/>
  <c r="T134" i="8" a="1"/>
  <c r="T85" i="8" a="1"/>
  <c r="I48" i="15" a="1"/>
  <c r="T133" i="8" a="1"/>
  <c r="T75" i="8" a="1"/>
  <c r="I54" i="15" a="1"/>
  <c r="T94" i="8" a="1"/>
  <c r="E60" i="15" a="1"/>
  <c r="T97" i="8" a="1"/>
  <c r="T77" i="8" a="1"/>
  <c r="I44" i="15" a="1"/>
  <c r="D60" i="15" a="1"/>
  <c r="T55" i="8" a="1"/>
  <c r="T76" i="8" a="1"/>
  <c r="I52" i="15" a="1"/>
  <c r="T53" i="8" a="1"/>
  <c r="T135" i="8" a="1"/>
  <c r="F60" i="15" a="1"/>
  <c r="I51" i="15" a="1"/>
  <c r="T83" i="8" a="1"/>
  <c r="T64" i="8" a="1"/>
  <c r="I55" i="15" a="1"/>
  <c r="T66" i="8" a="1"/>
  <c r="J60" i="15" a="1"/>
  <c r="T107" i="8" a="1"/>
  <c r="I45" i="15" a="1"/>
  <c r="T136" i="8" a="1"/>
  <c r="I57" i="15" a="1"/>
  <c r="I49" i="15" a="1"/>
  <c r="T106" i="8" a="1"/>
  <c r="T104" i="8" a="1"/>
  <c r="T73" i="8" a="1"/>
  <c r="I46" i="15" a="1"/>
  <c r="T137" i="8" a="1"/>
  <c r="T67" i="8" a="1"/>
  <c r="I50" i="15" a="1"/>
  <c r="T95" i="8" a="1"/>
  <c r="T65" i="8" a="1"/>
  <c r="I47" i="15" a="1"/>
  <c r="H60" i="15" a="1"/>
  <c r="T93" i="8" a="1"/>
  <c r="T105" i="8" a="1"/>
  <c r="T74" i="8" a="1"/>
  <c r="I58" i="15" a="1"/>
  <c r="C60" i="15" a="1"/>
  <c r="G60" i="15" a="1"/>
  <c r="I56" i="15" a="1"/>
  <c r="T84" i="8" a="1"/>
  <c r="T103" i="8" a="1"/>
  <c r="I39" i="15" a="1"/>
  <c r="T54" i="8" a="1"/>
  <c r="I60" i="15" a="1"/>
  <c r="T86" i="8" a="1"/>
  <c r="T63" i="8" a="1"/>
  <c r="I55" i="15" l="1"/>
  <c r="I118" i="15" s="1"/>
  <c r="I54" i="15"/>
  <c r="I117" i="15" s="1"/>
  <c r="I39" i="15"/>
  <c r="I105" i="15" s="1"/>
  <c r="I45" i="15"/>
  <c r="I108" i="15" s="1"/>
  <c r="I51" i="15"/>
  <c r="I114" i="15" s="1"/>
  <c r="I48" i="15"/>
  <c r="I111" i="15" s="1"/>
  <c r="I56" i="15"/>
  <c r="I119" i="15" s="1"/>
  <c r="I50" i="15"/>
  <c r="I113" i="15" s="1"/>
  <c r="I58" i="15"/>
  <c r="I121" i="15" s="1"/>
  <c r="I46" i="15"/>
  <c r="I109" i="15" s="1"/>
  <c r="I52" i="15"/>
  <c r="I115" i="15" s="1"/>
  <c r="I53" i="15"/>
  <c r="I116" i="15" s="1"/>
  <c r="I49" i="15"/>
  <c r="I112" i="15" s="1"/>
  <c r="I44" i="15"/>
  <c r="I107" i="15" s="1"/>
  <c r="I43" i="15"/>
  <c r="I106" i="15" s="1"/>
  <c r="I47" i="15"/>
  <c r="I110" i="15" s="1"/>
  <c r="I57" i="15"/>
  <c r="I120" i="15" s="1"/>
  <c r="K38" i="15"/>
  <c r="C122" i="15"/>
  <c r="A122" i="15" s="1"/>
  <c r="A59" i="15"/>
  <c r="T54" i="8"/>
  <c r="T53" i="8"/>
  <c r="T52" i="8"/>
  <c r="T55" i="8"/>
  <c r="T56" i="8"/>
  <c r="T94" i="8"/>
  <c r="T95" i="8"/>
  <c r="T96" i="8"/>
  <c r="T93" i="8"/>
  <c r="T97" i="8"/>
  <c r="F122" i="15"/>
  <c r="I122" i="15"/>
  <c r="E122" i="15"/>
  <c r="H122" i="15"/>
  <c r="G122" i="15"/>
  <c r="D60" i="15"/>
  <c r="D123" i="15" s="1"/>
  <c r="C60" i="15"/>
  <c r="E60" i="15"/>
  <c r="F60" i="15"/>
  <c r="G60" i="15"/>
  <c r="H60" i="15"/>
  <c r="I60" i="15"/>
  <c r="J60" i="15"/>
  <c r="B61" i="15"/>
  <c r="S127" i="8"/>
  <c r="T137" i="8"/>
  <c r="T107" i="8"/>
  <c r="T87" i="8"/>
  <c r="T77" i="8"/>
  <c r="T67" i="8"/>
  <c r="T65" i="8"/>
  <c r="T64" i="8"/>
  <c r="T66" i="8"/>
  <c r="T75" i="8"/>
  <c r="T76" i="8"/>
  <c r="T74" i="8"/>
  <c r="T85" i="8"/>
  <c r="T84" i="8"/>
  <c r="T86" i="8"/>
  <c r="T105" i="8"/>
  <c r="T106" i="8"/>
  <c r="T104" i="8"/>
  <c r="S124" i="8"/>
  <c r="T135" i="8"/>
  <c r="T63" i="8"/>
  <c r="T73" i="8"/>
  <c r="T103" i="8"/>
  <c r="T83" i="8"/>
  <c r="T136" i="8"/>
  <c r="T134" i="8"/>
  <c r="T133" i="8"/>
  <c r="U50" i="8"/>
  <c r="S123" i="8"/>
  <c r="S113" i="8"/>
  <c r="S126" i="8"/>
  <c r="S125" i="8"/>
  <c r="J48" i="15" a="1"/>
  <c r="U103" i="8" a="1"/>
  <c r="U85" i="8" a="1"/>
  <c r="U73" i="8" a="1"/>
  <c r="J43" i="15" a="1"/>
  <c r="U53" i="8" a="1"/>
  <c r="H61" i="15" a="1"/>
  <c r="J57" i="15" a="1"/>
  <c r="U86" i="8" a="1"/>
  <c r="U75" i="8" a="1"/>
  <c r="U66" i="8" a="1"/>
  <c r="J59" i="15" a="1"/>
  <c r="U56" i="8" a="1"/>
  <c r="C61" i="15" a="1"/>
  <c r="U97" i="8" a="1"/>
  <c r="U52" i="8" a="1"/>
  <c r="J55" i="15" a="1"/>
  <c r="E61" i="15" a="1"/>
  <c r="D61" i="15" a="1"/>
  <c r="J58" i="15" a="1"/>
  <c r="J46" i="15" a="1"/>
  <c r="U107" i="8" a="1"/>
  <c r="I61" i="15" a="1"/>
  <c r="J44" i="15" a="1"/>
  <c r="U63" i="8" a="1"/>
  <c r="U74" i="8" a="1"/>
  <c r="U54" i="8" a="1"/>
  <c r="J50" i="15" a="1"/>
  <c r="G61" i="15" a="1"/>
  <c r="U84" i="8" a="1"/>
  <c r="U77" i="8" a="1"/>
  <c r="U87" i="8" a="1"/>
  <c r="U135" i="8" a="1"/>
  <c r="J54" i="15" a="1"/>
  <c r="U83" i="8" a="1"/>
  <c r="U96" i="8" a="1"/>
  <c r="J39" i="15" a="1"/>
  <c r="U136" i="8" a="1"/>
  <c r="F61" i="15" a="1"/>
  <c r="U133" i="8" a="1"/>
  <c r="J56" i="15" a="1"/>
  <c r="U55" i="8" a="1"/>
  <c r="U94" i="8" a="1"/>
  <c r="J61" i="15" a="1"/>
  <c r="J49" i="15" a="1"/>
  <c r="U104" i="8" a="1"/>
  <c r="J53" i="15" a="1"/>
  <c r="U134" i="8" a="1"/>
  <c r="U106" i="8" a="1"/>
  <c r="J47" i="15" a="1"/>
  <c r="U95" i="8" a="1"/>
  <c r="K61" i="15" a="1"/>
  <c r="J51" i="15" a="1"/>
  <c r="J45" i="15" a="1"/>
  <c r="U105" i="8" a="1"/>
  <c r="U76" i="8" a="1"/>
  <c r="U93" i="8" a="1"/>
  <c r="J52" i="15" a="1"/>
  <c r="U64" i="8" a="1"/>
  <c r="U65" i="8" a="1"/>
  <c r="U137" i="8" a="1"/>
  <c r="U67" i="8" a="1"/>
  <c r="J52" i="15" l="1"/>
  <c r="J115" i="15" s="1"/>
  <c r="J49" i="15"/>
  <c r="J112" i="15" s="1"/>
  <c r="J50" i="15"/>
  <c r="J113" i="15" s="1"/>
  <c r="J59" i="15"/>
  <c r="J122" i="15" s="1"/>
  <c r="J45" i="15"/>
  <c r="J108" i="15" s="1"/>
  <c r="J56" i="15"/>
  <c r="J119" i="15" s="1"/>
  <c r="J44" i="15"/>
  <c r="J107" i="15" s="1"/>
  <c r="J57" i="15"/>
  <c r="J120" i="15" s="1"/>
  <c r="J51" i="15"/>
  <c r="J114" i="15" s="1"/>
  <c r="J46" i="15"/>
  <c r="J109" i="15" s="1"/>
  <c r="J43" i="15"/>
  <c r="J106" i="15" s="1"/>
  <c r="J47" i="15"/>
  <c r="J110" i="15" s="1"/>
  <c r="J39" i="15"/>
  <c r="J105" i="15" s="1"/>
  <c r="J58" i="15"/>
  <c r="J121" i="15" s="1"/>
  <c r="J53" i="15"/>
  <c r="J116" i="15" s="1"/>
  <c r="J54" i="15"/>
  <c r="J117" i="15" s="1"/>
  <c r="J55" i="15"/>
  <c r="J118" i="15" s="1"/>
  <c r="J48" i="15"/>
  <c r="J111" i="15" s="1"/>
  <c r="L38" i="15"/>
  <c r="C123" i="15"/>
  <c r="A123" i="15" s="1"/>
  <c r="A60" i="15"/>
  <c r="U53" i="8"/>
  <c r="U55" i="8"/>
  <c r="U52" i="8"/>
  <c r="U56" i="8"/>
  <c r="U54" i="8"/>
  <c r="U94" i="8"/>
  <c r="U96" i="8"/>
  <c r="U95" i="8"/>
  <c r="U93" i="8"/>
  <c r="U97" i="8"/>
  <c r="J123" i="15"/>
  <c r="F123" i="15"/>
  <c r="E123" i="15"/>
  <c r="H123" i="15"/>
  <c r="I123" i="15"/>
  <c r="G123" i="15"/>
  <c r="D61" i="15"/>
  <c r="D124" i="15" s="1"/>
  <c r="C61" i="15"/>
  <c r="E61" i="15"/>
  <c r="F61" i="15"/>
  <c r="G61" i="15"/>
  <c r="H61" i="15"/>
  <c r="I61" i="15"/>
  <c r="J61" i="15"/>
  <c r="K61" i="15"/>
  <c r="B62" i="15"/>
  <c r="U137" i="8"/>
  <c r="U107" i="8"/>
  <c r="U87" i="8"/>
  <c r="U77" i="8"/>
  <c r="U67" i="8"/>
  <c r="T127" i="8"/>
  <c r="U66" i="8"/>
  <c r="U64" i="8"/>
  <c r="U65" i="8"/>
  <c r="U75" i="8"/>
  <c r="U74" i="8"/>
  <c r="U76" i="8"/>
  <c r="U84" i="8"/>
  <c r="U85" i="8"/>
  <c r="U86" i="8"/>
  <c r="U106" i="8"/>
  <c r="U104" i="8"/>
  <c r="U105" i="8"/>
  <c r="T125" i="8"/>
  <c r="T126" i="8"/>
  <c r="U135" i="8"/>
  <c r="U63" i="8"/>
  <c r="U73" i="8"/>
  <c r="U103" i="8"/>
  <c r="U83" i="8"/>
  <c r="U136" i="8"/>
  <c r="U134" i="8"/>
  <c r="U133" i="8"/>
  <c r="T113" i="8"/>
  <c r="T123" i="8"/>
  <c r="V50" i="8"/>
  <c r="T124" i="8"/>
  <c r="K53" i="15" a="1"/>
  <c r="V65" i="8" a="1"/>
  <c r="V67" i="8" a="1"/>
  <c r="K46" i="15" a="1"/>
  <c r="V86" i="8" a="1"/>
  <c r="V53" i="8" a="1"/>
  <c r="V136" i="8" a="1"/>
  <c r="K59" i="15" a="1"/>
  <c r="K43" i="15" a="1"/>
  <c r="K60" i="15" a="1"/>
  <c r="V76" i="8" a="1"/>
  <c r="V97" i="8" a="1"/>
  <c r="V135" i="8" a="1"/>
  <c r="V55" i="8" a="1"/>
  <c r="K52" i="15" a="1"/>
  <c r="V106" i="8" a="1"/>
  <c r="K39" i="15" a="1"/>
  <c r="K44" i="15" a="1"/>
  <c r="J62" i="15" a="1"/>
  <c r="V52" i="8" a="1"/>
  <c r="H62" i="15" a="1"/>
  <c r="K51" i="15" a="1"/>
  <c r="V64" i="8" a="1"/>
  <c r="K56" i="15" a="1"/>
  <c r="V63" i="8" a="1"/>
  <c r="V94" i="8" a="1"/>
  <c r="V87" i="8" a="1"/>
  <c r="V77" i="8" a="1"/>
  <c r="C62" i="15" a="1"/>
  <c r="V85" i="8" a="1"/>
  <c r="V103" i="8" a="1"/>
  <c r="D62" i="15" a="1"/>
  <c r="K57" i="15" a="1"/>
  <c r="G62" i="15" a="1"/>
  <c r="K45" i="15" a="1"/>
  <c r="E62" i="15" a="1"/>
  <c r="V137" i="8" a="1"/>
  <c r="V66" i="8" a="1"/>
  <c r="V134" i="8" a="1"/>
  <c r="K58" i="15" a="1"/>
  <c r="V84" i="8" a="1"/>
  <c r="K49" i="15" a="1"/>
  <c r="V93" i="8" a="1"/>
  <c r="V83" i="8" a="1"/>
  <c r="K48" i="15" a="1"/>
  <c r="V74" i="8" a="1"/>
  <c r="V75" i="8" a="1"/>
  <c r="K47" i="15" a="1"/>
  <c r="V133" i="8" a="1"/>
  <c r="K62" i="15" a="1"/>
  <c r="K55" i="15" a="1"/>
  <c r="I62" i="15" a="1"/>
  <c r="V56" i="8" a="1"/>
  <c r="F62" i="15" a="1"/>
  <c r="V96" i="8" a="1"/>
  <c r="K54" i="15" a="1"/>
  <c r="V104" i="8" a="1"/>
  <c r="K50" i="15" a="1"/>
  <c r="L62" i="15" a="1"/>
  <c r="V105" i="8" a="1"/>
  <c r="V107" i="8" a="1"/>
  <c r="V95" i="8" a="1"/>
  <c r="V73" i="8" a="1"/>
  <c r="V54" i="8" a="1"/>
  <c r="K48" i="15" l="1"/>
  <c r="K111" i="15" s="1"/>
  <c r="K50" i="15"/>
  <c r="K113" i="15" s="1"/>
  <c r="K49" i="15"/>
  <c r="K112" i="15" s="1"/>
  <c r="K56" i="15"/>
  <c r="K119" i="15" s="1"/>
  <c r="K60" i="15"/>
  <c r="K123" i="15" s="1"/>
  <c r="K43" i="15"/>
  <c r="K106" i="15" s="1"/>
  <c r="K54" i="15"/>
  <c r="K117" i="15" s="1"/>
  <c r="K58" i="15"/>
  <c r="K121" i="15" s="1"/>
  <c r="K51" i="15"/>
  <c r="K114" i="15" s="1"/>
  <c r="K59" i="15"/>
  <c r="K122" i="15" s="1"/>
  <c r="K44" i="15"/>
  <c r="K107" i="15" s="1"/>
  <c r="K46" i="15"/>
  <c r="K109" i="15" s="1"/>
  <c r="K55" i="15"/>
  <c r="K118" i="15" s="1"/>
  <c r="K45" i="15"/>
  <c r="K108" i="15" s="1"/>
  <c r="K39" i="15"/>
  <c r="K105" i="15" s="1"/>
  <c r="K57" i="15"/>
  <c r="K120" i="15" s="1"/>
  <c r="K52" i="15"/>
  <c r="K115" i="15" s="1"/>
  <c r="K53" i="15"/>
  <c r="K116" i="15" s="1"/>
  <c r="K47" i="15"/>
  <c r="K110" i="15" s="1"/>
  <c r="M38" i="15"/>
  <c r="C124" i="15"/>
  <c r="A124" i="15" s="1"/>
  <c r="A61" i="15"/>
  <c r="V52" i="8"/>
  <c r="V53" i="8"/>
  <c r="V56" i="8"/>
  <c r="V54" i="8"/>
  <c r="V55" i="8"/>
  <c r="V94" i="8"/>
  <c r="V96" i="8"/>
  <c r="V93" i="8"/>
  <c r="V97" i="8"/>
  <c r="V95" i="8"/>
  <c r="J124" i="15"/>
  <c r="F124" i="15"/>
  <c r="I124" i="15"/>
  <c r="E124" i="15"/>
  <c r="H124" i="15"/>
  <c r="K124" i="15"/>
  <c r="G124" i="15"/>
  <c r="D62" i="15"/>
  <c r="D125" i="15" s="1"/>
  <c r="C62" i="15"/>
  <c r="E62" i="15"/>
  <c r="F62" i="15"/>
  <c r="G62" i="15"/>
  <c r="H62" i="15"/>
  <c r="I62" i="15"/>
  <c r="J62" i="15"/>
  <c r="K62" i="15"/>
  <c r="L62" i="15"/>
  <c r="B63" i="15"/>
  <c r="V137" i="8"/>
  <c r="V107" i="8"/>
  <c r="V87" i="8"/>
  <c r="V77" i="8"/>
  <c r="V67" i="8"/>
  <c r="U127" i="8"/>
  <c r="V64" i="8"/>
  <c r="V66" i="8"/>
  <c r="V65" i="8"/>
  <c r="V75" i="8"/>
  <c r="V74" i="8"/>
  <c r="V76" i="8"/>
  <c r="V85" i="8"/>
  <c r="V84" i="8"/>
  <c r="V86" i="8"/>
  <c r="V106" i="8"/>
  <c r="V105" i="8"/>
  <c r="V104" i="8"/>
  <c r="U125" i="8"/>
  <c r="V135" i="8"/>
  <c r="V63" i="8"/>
  <c r="V73" i="8"/>
  <c r="V103" i="8"/>
  <c r="V83" i="8"/>
  <c r="V136" i="8"/>
  <c r="V134" i="8"/>
  <c r="V133" i="8"/>
  <c r="U126" i="8"/>
  <c r="U113" i="8"/>
  <c r="U123" i="8"/>
  <c r="W50" i="8"/>
  <c r="U124" i="8"/>
  <c r="L59" i="15" a="1"/>
  <c r="W86" i="8" a="1"/>
  <c r="W64" i="8" a="1"/>
  <c r="W83" i="8" a="1"/>
  <c r="L55" i="15" a="1"/>
  <c r="K63" i="15" a="1"/>
  <c r="W137" i="8" a="1"/>
  <c r="I63" i="15" a="1"/>
  <c r="L53" i="15" a="1"/>
  <c r="W77" i="8" a="1"/>
  <c r="W52" i="8" a="1"/>
  <c r="W134" i="8" a="1"/>
  <c r="L46" i="15" a="1"/>
  <c r="L51" i="15" a="1"/>
  <c r="W66" i="8" a="1"/>
  <c r="W93" i="8" a="1"/>
  <c r="L45" i="15" a="1"/>
  <c r="W85" i="8" a="1"/>
  <c r="D63" i="15" a="1"/>
  <c r="W73" i="8" a="1"/>
  <c r="L57" i="15" a="1"/>
  <c r="L63" i="15" a="1"/>
  <c r="W75" i="8" a="1"/>
  <c r="W55" i="8" a="1"/>
  <c r="L43" i="15" a="1"/>
  <c r="W136" i="8" a="1"/>
  <c r="W67" i="8" a="1"/>
  <c r="W107" i="8" a="1"/>
  <c r="L56" i="15" a="1"/>
  <c r="W84" i="8" a="1"/>
  <c r="W133" i="8" a="1"/>
  <c r="W97" i="8" a="1"/>
  <c r="W94" i="8" a="1"/>
  <c r="L39" i="15" a="1"/>
  <c r="L52" i="15" a="1"/>
  <c r="J63" i="15" a="1"/>
  <c r="M63" i="15" a="1"/>
  <c r="W105" i="8" a="1"/>
  <c r="L44" i="15" a="1"/>
  <c r="W65" i="8" a="1"/>
  <c r="W76" i="8" a="1"/>
  <c r="W56" i="8" a="1"/>
  <c r="L47" i="15" a="1"/>
  <c r="W63" i="8" a="1"/>
  <c r="W103" i="8" a="1"/>
  <c r="W96" i="8" a="1"/>
  <c r="L61" i="15" a="1"/>
  <c r="W135" i="8" a="1"/>
  <c r="G63" i="15" a="1"/>
  <c r="L54" i="15" a="1"/>
  <c r="W106" i="8" a="1"/>
  <c r="W95" i="8" a="1"/>
  <c r="W74" i="8" a="1"/>
  <c r="L58" i="15" a="1"/>
  <c r="L49" i="15" a="1"/>
  <c r="W54" i="8" a="1"/>
  <c r="E63" i="15" a="1"/>
  <c r="L48" i="15" a="1"/>
  <c r="F63" i="15" a="1"/>
  <c r="W87" i="8" a="1"/>
  <c r="W104" i="8" a="1"/>
  <c r="L60" i="15" a="1"/>
  <c r="L50" i="15" a="1"/>
  <c r="W53" i="8" a="1"/>
  <c r="C63" i="15" a="1"/>
  <c r="H63" i="15" a="1"/>
  <c r="L51" i="15" l="1"/>
  <c r="L114" i="15" s="1"/>
  <c r="L50" i="15"/>
  <c r="L113" i="15" s="1"/>
  <c r="L61" i="15"/>
  <c r="L124" i="15" s="1"/>
  <c r="L56" i="15"/>
  <c r="L119" i="15" s="1"/>
  <c r="L46" i="15"/>
  <c r="L109" i="15" s="1"/>
  <c r="L60" i="15"/>
  <c r="L123" i="15" s="1"/>
  <c r="L47" i="15"/>
  <c r="L110" i="15" s="1"/>
  <c r="L43" i="15"/>
  <c r="L106" i="15" s="1"/>
  <c r="L53" i="15"/>
  <c r="L116" i="15" s="1"/>
  <c r="L48" i="15"/>
  <c r="L111" i="15" s="1"/>
  <c r="L49" i="15"/>
  <c r="L112" i="15" s="1"/>
  <c r="L44" i="15"/>
  <c r="L107" i="15" s="1"/>
  <c r="L57" i="15"/>
  <c r="L120" i="15" s="1"/>
  <c r="L55" i="15"/>
  <c r="L118" i="15" s="1"/>
  <c r="L58" i="15"/>
  <c r="L121" i="15" s="1"/>
  <c r="L52" i="15"/>
  <c r="L115" i="15" s="1"/>
  <c r="L45" i="15"/>
  <c r="L108" i="15" s="1"/>
  <c r="L59" i="15"/>
  <c r="L122" i="15" s="1"/>
  <c r="L54" i="15"/>
  <c r="L117" i="15" s="1"/>
  <c r="L39" i="15"/>
  <c r="L105" i="15" s="1"/>
  <c r="N38" i="15"/>
  <c r="C125" i="15"/>
  <c r="A125" i="15" s="1"/>
  <c r="A62" i="15"/>
  <c r="W56" i="8"/>
  <c r="W54" i="8"/>
  <c r="W53" i="8"/>
  <c r="W52" i="8"/>
  <c r="W55" i="8"/>
  <c r="W95" i="8"/>
  <c r="W94" i="8"/>
  <c r="W93" i="8"/>
  <c r="W97" i="8"/>
  <c r="W96" i="8"/>
  <c r="J125" i="15"/>
  <c r="F125" i="15"/>
  <c r="L125" i="15"/>
  <c r="H125" i="15"/>
  <c r="I125" i="15"/>
  <c r="E125" i="15"/>
  <c r="K125" i="15"/>
  <c r="G125" i="15"/>
  <c r="D63" i="15"/>
  <c r="D126" i="15" s="1"/>
  <c r="C63" i="15"/>
  <c r="E63" i="15"/>
  <c r="F63" i="15"/>
  <c r="G63" i="15"/>
  <c r="H63" i="15"/>
  <c r="I63" i="15"/>
  <c r="J63" i="15"/>
  <c r="K63" i="15"/>
  <c r="L63" i="15"/>
  <c r="M63" i="15"/>
  <c r="B64" i="15"/>
  <c r="V127" i="8"/>
  <c r="W137" i="8"/>
  <c r="W107" i="8"/>
  <c r="W87" i="8"/>
  <c r="W77" i="8"/>
  <c r="W67" i="8"/>
  <c r="W66" i="8"/>
  <c r="W64" i="8"/>
  <c r="W65" i="8"/>
  <c r="W74" i="8"/>
  <c r="W76" i="8"/>
  <c r="W75" i="8"/>
  <c r="W86" i="8"/>
  <c r="W84" i="8"/>
  <c r="W85" i="8"/>
  <c r="W104" i="8"/>
  <c r="W105" i="8"/>
  <c r="W106" i="8"/>
  <c r="V125" i="8"/>
  <c r="W135" i="8"/>
  <c r="W63" i="8"/>
  <c r="W73" i="8"/>
  <c r="W103" i="8"/>
  <c r="W83" i="8"/>
  <c r="W136" i="8"/>
  <c r="W134" i="8"/>
  <c r="W133" i="8"/>
  <c r="V113" i="8"/>
  <c r="V123" i="8"/>
  <c r="X50" i="8"/>
  <c r="V126" i="8"/>
  <c r="V124" i="8"/>
  <c r="M60" i="15" a="1"/>
  <c r="X67" i="8" a="1"/>
  <c r="F64" i="15" a="1"/>
  <c r="X65" i="8" a="1"/>
  <c r="M61" i="15" a="1"/>
  <c r="M39" i="15" a="1"/>
  <c r="X96" i="8" a="1"/>
  <c r="X94" i="8" a="1"/>
  <c r="X84" i="8" a="1"/>
  <c r="M49" i="15" a="1"/>
  <c r="X95" i="8" a="1"/>
  <c r="X75" i="8" a="1"/>
  <c r="M53" i="15" a="1"/>
  <c r="M57" i="15" a="1"/>
  <c r="X64" i="8" a="1"/>
  <c r="L64" i="15" a="1"/>
  <c r="J64" i="15" a="1"/>
  <c r="M52" i="15" a="1"/>
  <c r="M44" i="15" a="1"/>
  <c r="X93" i="8" a="1"/>
  <c r="X76" i="8" a="1"/>
  <c r="X104" i="8" a="1"/>
  <c r="M54" i="15" a="1"/>
  <c r="M59" i="15" a="1"/>
  <c r="E64" i="15" a="1"/>
  <c r="X53" i="8" a="1"/>
  <c r="X134" i="8" a="1"/>
  <c r="M50" i="15" a="1"/>
  <c r="X136" i="8" a="1"/>
  <c r="X86" i="8" a="1"/>
  <c r="M62" i="15" a="1"/>
  <c r="X63" i="8" a="1"/>
  <c r="C64" i="15" a="1"/>
  <c r="M51" i="15" a="1"/>
  <c r="N64" i="15" a="1"/>
  <c r="K64" i="15" a="1"/>
  <c r="X87" i="8" a="1"/>
  <c r="H64" i="15" a="1"/>
  <c r="M56" i="15" a="1"/>
  <c r="X56" i="8" a="1"/>
  <c r="X74" i="8" a="1"/>
  <c r="X97" i="8" a="1"/>
  <c r="M55" i="15" a="1"/>
  <c r="M45" i="15" a="1"/>
  <c r="I64" i="15" a="1"/>
  <c r="X54" i="8" a="1"/>
  <c r="M47" i="15" a="1"/>
  <c r="X52" i="8" a="1"/>
  <c r="X83" i="8" a="1"/>
  <c r="X105" i="8" a="1"/>
  <c r="M58" i="15" a="1"/>
  <c r="G64" i="15" a="1"/>
  <c r="X85" i="8" a="1"/>
  <c r="X106" i="8" a="1"/>
  <c r="D64" i="15" a="1"/>
  <c r="M43" i="15" a="1"/>
  <c r="X55" i="8" a="1"/>
  <c r="X77" i="8" a="1"/>
  <c r="X137" i="8" a="1"/>
  <c r="M46" i="15" a="1"/>
  <c r="X73" i="8" a="1"/>
  <c r="X133" i="8" a="1"/>
  <c r="X103" i="8" a="1"/>
  <c r="M48" i="15" a="1"/>
  <c r="X135" i="8" a="1"/>
  <c r="X107" i="8" a="1"/>
  <c r="X66" i="8" a="1"/>
  <c r="M64" i="15" a="1"/>
  <c r="M57" i="15" l="1"/>
  <c r="M120" i="15" s="1"/>
  <c r="M48" i="15"/>
  <c r="M111" i="15" s="1"/>
  <c r="M47" i="15"/>
  <c r="M110" i="15" s="1"/>
  <c r="M62" i="15"/>
  <c r="M125" i="15" s="1"/>
  <c r="M53" i="15"/>
  <c r="M116" i="15" s="1"/>
  <c r="M45" i="15"/>
  <c r="M108" i="15" s="1"/>
  <c r="M50" i="15"/>
  <c r="M113" i="15" s="1"/>
  <c r="M49" i="15"/>
  <c r="M112" i="15" s="1"/>
  <c r="M46" i="15"/>
  <c r="M109" i="15" s="1"/>
  <c r="M55" i="15"/>
  <c r="M118" i="15" s="1"/>
  <c r="M59" i="15"/>
  <c r="M122" i="15" s="1"/>
  <c r="M39" i="15"/>
  <c r="M105" i="15" s="1"/>
  <c r="M43" i="15"/>
  <c r="M106" i="15" s="1"/>
  <c r="M56" i="15"/>
  <c r="M119" i="15" s="1"/>
  <c r="M54" i="15"/>
  <c r="M117" i="15" s="1"/>
  <c r="M61" i="15"/>
  <c r="M124" i="15" s="1"/>
  <c r="M44" i="15"/>
  <c r="M107" i="15" s="1"/>
  <c r="M60" i="15"/>
  <c r="M123" i="15" s="1"/>
  <c r="M58" i="15"/>
  <c r="M121" i="15" s="1"/>
  <c r="M51" i="15"/>
  <c r="M114" i="15" s="1"/>
  <c r="M52" i="15"/>
  <c r="M115" i="15" s="1"/>
  <c r="O38" i="15"/>
  <c r="C126" i="15"/>
  <c r="A126" i="15" s="1"/>
  <c r="A63" i="15"/>
  <c r="X55" i="8"/>
  <c r="X56" i="8"/>
  <c r="X54" i="8"/>
  <c r="X52" i="8"/>
  <c r="X53" i="8"/>
  <c r="X93" i="8"/>
  <c r="X97" i="8"/>
  <c r="X96" i="8"/>
  <c r="X95" i="8"/>
  <c r="X94" i="8"/>
  <c r="F126" i="15"/>
  <c r="J126" i="15"/>
  <c r="L126" i="15"/>
  <c r="H126" i="15"/>
  <c r="M126" i="15"/>
  <c r="I126" i="15"/>
  <c r="E126" i="15"/>
  <c r="K126" i="15"/>
  <c r="G126" i="15"/>
  <c r="D64" i="15"/>
  <c r="D127" i="15" s="1"/>
  <c r="C64" i="15"/>
  <c r="E64" i="15"/>
  <c r="F64" i="15"/>
  <c r="G64" i="15"/>
  <c r="H64" i="15"/>
  <c r="I64" i="15"/>
  <c r="K64" i="15"/>
  <c r="J64" i="15"/>
  <c r="L64" i="15"/>
  <c r="M64" i="15"/>
  <c r="N64" i="15"/>
  <c r="B65" i="15"/>
  <c r="W127" i="8"/>
  <c r="X137" i="8"/>
  <c r="X107" i="8"/>
  <c r="X87" i="8"/>
  <c r="X77" i="8"/>
  <c r="X67" i="8"/>
  <c r="X66" i="8"/>
  <c r="X64" i="8"/>
  <c r="X65" i="8"/>
  <c r="X74" i="8"/>
  <c r="X75" i="8"/>
  <c r="X76" i="8"/>
  <c r="X84" i="8"/>
  <c r="X85" i="8"/>
  <c r="X86" i="8"/>
  <c r="X106" i="8"/>
  <c r="X104" i="8"/>
  <c r="X105" i="8"/>
  <c r="W124" i="8"/>
  <c r="W126" i="8"/>
  <c r="X135" i="8"/>
  <c r="X63" i="8"/>
  <c r="X73" i="8"/>
  <c r="X103" i="8"/>
  <c r="X83" i="8"/>
  <c r="X136" i="8"/>
  <c r="X134" i="8"/>
  <c r="X133" i="8"/>
  <c r="W123" i="8"/>
  <c r="W113" i="8"/>
  <c r="Y50" i="8"/>
  <c r="W125" i="8"/>
  <c r="N43" i="15" a="1"/>
  <c r="N59" i="15" a="1"/>
  <c r="G65" i="15" a="1"/>
  <c r="Y56" i="8" a="1"/>
  <c r="N62" i="15" a="1"/>
  <c r="N47" i="15" a="1"/>
  <c r="M65" i="15" a="1"/>
  <c r="C65" i="15" a="1"/>
  <c r="Y64" i="8" a="1"/>
  <c r="N46" i="15" a="1"/>
  <c r="O65" i="15" a="1"/>
  <c r="N65" i="15" a="1"/>
  <c r="Y65" i="8" a="1"/>
  <c r="N53" i="15" a="1"/>
  <c r="H65" i="15" a="1"/>
  <c r="Y77" i="8" a="1"/>
  <c r="F65" i="15" a="1"/>
  <c r="Y66" i="8" a="1"/>
  <c r="N45" i="15" a="1"/>
  <c r="Y75" i="8" a="1"/>
  <c r="Y55" i="8" a="1"/>
  <c r="Y93" i="8" a="1"/>
  <c r="N55" i="15" a="1"/>
  <c r="N63" i="15" a="1"/>
  <c r="Y84" i="8" a="1"/>
  <c r="Y67" i="8" a="1"/>
  <c r="L65" i="15" a="1"/>
  <c r="N39" i="15" a="1"/>
  <c r="Y104" i="8" a="1"/>
  <c r="Y83" i="8" a="1"/>
  <c r="Y136" i="8" a="1"/>
  <c r="N58" i="15" a="1"/>
  <c r="Y85" i="8" a="1"/>
  <c r="Y73" i="8" a="1"/>
  <c r="Y96" i="8" a="1"/>
  <c r="I65" i="15" a="1"/>
  <c r="N60" i="15" a="1"/>
  <c r="Y54" i="8" a="1"/>
  <c r="Y52" i="8" a="1"/>
  <c r="Y106" i="8" a="1"/>
  <c r="N51" i="15" a="1"/>
  <c r="Y63" i="8" a="1"/>
  <c r="Y103" i="8" a="1"/>
  <c r="Y137" i="8" a="1"/>
  <c r="N54" i="15" a="1"/>
  <c r="N48" i="15" a="1"/>
  <c r="Y94" i="8" a="1"/>
  <c r="Y105" i="8" a="1"/>
  <c r="Y107" i="8" a="1"/>
  <c r="N49" i="15" a="1"/>
  <c r="Y53" i="8" a="1"/>
  <c r="D65" i="15" a="1"/>
  <c r="E65" i="15" a="1"/>
  <c r="N44" i="15" a="1"/>
  <c r="Y86" i="8" a="1"/>
  <c r="Y134" i="8" a="1"/>
  <c r="Y74" i="8" a="1"/>
  <c r="N61" i="15" a="1"/>
  <c r="Y95" i="8" a="1"/>
  <c r="Y97" i="8" a="1"/>
  <c r="Y135" i="8" a="1"/>
  <c r="N50" i="15" a="1"/>
  <c r="N57" i="15" a="1"/>
  <c r="Y76" i="8" a="1"/>
  <c r="Y133" i="8" a="1"/>
  <c r="N56" i="15" a="1"/>
  <c r="N52" i="15" a="1"/>
  <c r="J65" i="15" a="1"/>
  <c r="K65" i="15" a="1"/>
  <c r="Y87" i="8" a="1"/>
  <c r="N52" i="15" l="1"/>
  <c r="N115" i="15" s="1"/>
  <c r="N49" i="15"/>
  <c r="N112" i="15" s="1"/>
  <c r="N58" i="15"/>
  <c r="N121" i="15" s="1"/>
  <c r="N53" i="15"/>
  <c r="N116" i="15" s="1"/>
  <c r="N56" i="15"/>
  <c r="N119" i="15" s="1"/>
  <c r="N57" i="15"/>
  <c r="N120" i="15" s="1"/>
  <c r="N48" i="15"/>
  <c r="N111" i="15" s="1"/>
  <c r="N39" i="15"/>
  <c r="N105" i="15" s="1"/>
  <c r="N46" i="15"/>
  <c r="N109" i="15" s="1"/>
  <c r="N50" i="15"/>
  <c r="N113" i="15" s="1"/>
  <c r="N54" i="15"/>
  <c r="N117" i="15" s="1"/>
  <c r="N63" i="15"/>
  <c r="N126" i="15" s="1"/>
  <c r="N47" i="15"/>
  <c r="N110" i="15" s="1"/>
  <c r="N61" i="15"/>
  <c r="N124" i="15" s="1"/>
  <c r="N51" i="15"/>
  <c r="N114" i="15" s="1"/>
  <c r="N55" i="15"/>
  <c r="N118" i="15" s="1"/>
  <c r="N62" i="15"/>
  <c r="N125" i="15" s="1"/>
  <c r="N59" i="15"/>
  <c r="N122" i="15" s="1"/>
  <c r="N44" i="15"/>
  <c r="N107" i="15" s="1"/>
  <c r="N60" i="15"/>
  <c r="N123" i="15" s="1"/>
  <c r="N45" i="15"/>
  <c r="N108" i="15" s="1"/>
  <c r="N43" i="15"/>
  <c r="N106" i="15" s="1"/>
  <c r="P38" i="15"/>
  <c r="C127" i="15"/>
  <c r="A127" i="15" s="1"/>
  <c r="A64" i="15"/>
  <c r="Y54" i="8"/>
  <c r="Y56" i="8"/>
  <c r="Y53" i="8"/>
  <c r="Y52" i="8"/>
  <c r="Y55" i="8"/>
  <c r="Y95" i="8"/>
  <c r="Y97" i="8"/>
  <c r="Y96" i="8"/>
  <c r="Y93" i="8"/>
  <c r="Y94" i="8"/>
  <c r="N127" i="15"/>
  <c r="K127" i="15"/>
  <c r="F127" i="15"/>
  <c r="L127" i="15"/>
  <c r="H127" i="15"/>
  <c r="J127" i="15"/>
  <c r="G127" i="15"/>
  <c r="M127" i="15"/>
  <c r="I127" i="15"/>
  <c r="E127" i="15"/>
  <c r="D65" i="15"/>
  <c r="D128" i="15" s="1"/>
  <c r="C65" i="15"/>
  <c r="E65" i="15"/>
  <c r="F65" i="15"/>
  <c r="G65" i="15"/>
  <c r="H65" i="15"/>
  <c r="I65" i="15"/>
  <c r="K65" i="15"/>
  <c r="J65" i="15"/>
  <c r="L65" i="15"/>
  <c r="M65" i="15"/>
  <c r="N65" i="15"/>
  <c r="O65" i="15"/>
  <c r="B66" i="15"/>
  <c r="X127" i="8"/>
  <c r="Y137" i="8"/>
  <c r="Y107" i="8"/>
  <c r="Y87" i="8"/>
  <c r="Y77" i="8"/>
  <c r="Y67" i="8"/>
  <c r="Y65" i="8"/>
  <c r="Y64" i="8"/>
  <c r="Y66" i="8"/>
  <c r="Y74" i="8"/>
  <c r="Y76" i="8"/>
  <c r="Y75" i="8"/>
  <c r="Y86" i="8"/>
  <c r="Y84" i="8"/>
  <c r="Y85" i="8"/>
  <c r="Y105" i="8"/>
  <c r="Y104" i="8"/>
  <c r="Y106" i="8"/>
  <c r="X125" i="8"/>
  <c r="Y135" i="8"/>
  <c r="Y63" i="8"/>
  <c r="Y73" i="8"/>
  <c r="Y103" i="8"/>
  <c r="Y83" i="8"/>
  <c r="Y136" i="8"/>
  <c r="Y134" i="8"/>
  <c r="Y133" i="8"/>
  <c r="X124" i="8"/>
  <c r="X113" i="8"/>
  <c r="X123" i="8"/>
  <c r="Z50" i="8"/>
  <c r="X126" i="8"/>
  <c r="O62" i="15" a="1"/>
  <c r="O56" i="15" a="1"/>
  <c r="Z56" i="8" a="1"/>
  <c r="Z75" i="8" a="1"/>
  <c r="Z93" i="8" a="1"/>
  <c r="O59" i="15" a="1"/>
  <c r="Z94" i="8" a="1"/>
  <c r="N66" i="15" a="1"/>
  <c r="Z54" i="8" a="1"/>
  <c r="Z65" i="8" a="1"/>
  <c r="O44" i="15" a="1"/>
  <c r="Z87" i="8" a="1"/>
  <c r="Z53" i="8" a="1"/>
  <c r="Z74" i="8" a="1"/>
  <c r="O60" i="15" a="1"/>
  <c r="Z66" i="8" a="1"/>
  <c r="Z95" i="8" a="1"/>
  <c r="O61" i="15" a="1"/>
  <c r="O66" i="15" a="1"/>
  <c r="E66" i="15" a="1"/>
  <c r="Z52" i="8" a="1"/>
  <c r="O48" i="15" a="1"/>
  <c r="O46" i="15" a="1"/>
  <c r="Z107" i="8" a="1"/>
  <c r="Z67" i="8" a="1"/>
  <c r="Z135" i="8" a="1"/>
  <c r="O63" i="15" a="1"/>
  <c r="O55" i="15" a="1"/>
  <c r="Z104" i="8" a="1"/>
  <c r="Z73" i="8" a="1"/>
  <c r="O57" i="15" a="1"/>
  <c r="O64" i="15" a="1"/>
  <c r="H66" i="15" a="1"/>
  <c r="Z97" i="8" a="1"/>
  <c r="D66" i="15" a="1"/>
  <c r="G66" i="15" a="1"/>
  <c r="O53" i="15" a="1"/>
  <c r="Z106" i="8" a="1"/>
  <c r="Z103" i="8" a="1"/>
  <c r="Z55" i="8" a="1"/>
  <c r="O52" i="15" a="1"/>
  <c r="O49" i="15" a="1"/>
  <c r="Z105" i="8" a="1"/>
  <c r="Z84" i="8" a="1"/>
  <c r="Z85" i="8" a="1"/>
  <c r="O47" i="15" a="1"/>
  <c r="O58" i="15" a="1"/>
  <c r="Z77" i="8" a="1"/>
  <c r="M66" i="15" a="1"/>
  <c r="O54" i="15" a="1"/>
  <c r="Z76" i="8" a="1"/>
  <c r="J66" i="15" a="1"/>
  <c r="P66" i="15" a="1"/>
  <c r="O43" i="15" a="1"/>
  <c r="O39" i="15" a="1"/>
  <c r="Z83" i="8" a="1"/>
  <c r="K66" i="15" a="1"/>
  <c r="Z136" i="8" a="1"/>
  <c r="O45" i="15" a="1"/>
  <c r="Z96" i="8" a="1"/>
  <c r="F66" i="15" a="1"/>
  <c r="Z134" i="8" a="1"/>
  <c r="Z133" i="8" a="1"/>
  <c r="O50" i="15" a="1"/>
  <c r="Z86" i="8" a="1"/>
  <c r="Z64" i="8" a="1"/>
  <c r="I66" i="15" a="1"/>
  <c r="O51" i="15" a="1"/>
  <c r="Z63" i="8" a="1"/>
  <c r="Z137" i="8" a="1"/>
  <c r="L66" i="15" a="1"/>
  <c r="C66" i="15" a="1"/>
  <c r="O64" i="15" l="1"/>
  <c r="O127" i="15" s="1"/>
  <c r="O60" i="15"/>
  <c r="O123" i="15" s="1"/>
  <c r="O51" i="15"/>
  <c r="O114" i="15" s="1"/>
  <c r="O54" i="15"/>
  <c r="O117" i="15" s="1"/>
  <c r="O57" i="15"/>
  <c r="O120" i="15" s="1"/>
  <c r="O58" i="15"/>
  <c r="O121" i="15" s="1"/>
  <c r="O55" i="15"/>
  <c r="O118" i="15" s="1"/>
  <c r="O44" i="15"/>
  <c r="O107" i="15" s="1"/>
  <c r="O50" i="15"/>
  <c r="O113" i="15" s="1"/>
  <c r="O47" i="15"/>
  <c r="O110" i="15" s="1"/>
  <c r="O63" i="15"/>
  <c r="O126" i="15" s="1"/>
  <c r="O49" i="15"/>
  <c r="O112" i="15" s="1"/>
  <c r="O46" i="15"/>
  <c r="O109" i="15" s="1"/>
  <c r="O59" i="15"/>
  <c r="O122" i="15" s="1"/>
  <c r="O45" i="15"/>
  <c r="O108" i="15" s="1"/>
  <c r="O52" i="15"/>
  <c r="O115" i="15" s="1"/>
  <c r="O48" i="15"/>
  <c r="O111" i="15" s="1"/>
  <c r="O56" i="15"/>
  <c r="O119" i="15" s="1"/>
  <c r="O39" i="15"/>
  <c r="O105" i="15" s="1"/>
  <c r="O53" i="15"/>
  <c r="O116" i="15" s="1"/>
  <c r="O61" i="15"/>
  <c r="O124" i="15" s="1"/>
  <c r="O62" i="15"/>
  <c r="O125" i="15" s="1"/>
  <c r="O43" i="15"/>
  <c r="O106" i="15" s="1"/>
  <c r="Q38" i="15"/>
  <c r="C128" i="15"/>
  <c r="A128" i="15" s="1"/>
  <c r="A65" i="15"/>
  <c r="Z56" i="8"/>
  <c r="Z54" i="8"/>
  <c r="Z53" i="8"/>
  <c r="Z52" i="8"/>
  <c r="Z55" i="8"/>
  <c r="Z94" i="8"/>
  <c r="Z93" i="8"/>
  <c r="Z96" i="8"/>
  <c r="Z95" i="8"/>
  <c r="Z97" i="8"/>
  <c r="N128" i="15"/>
  <c r="K128" i="15"/>
  <c r="F128" i="15"/>
  <c r="L128" i="15"/>
  <c r="H128" i="15"/>
  <c r="O128" i="15"/>
  <c r="J128" i="15"/>
  <c r="G128" i="15"/>
  <c r="M128" i="15"/>
  <c r="I128" i="15"/>
  <c r="E128" i="15"/>
  <c r="D66" i="15"/>
  <c r="D129" i="15" s="1"/>
  <c r="C66" i="15"/>
  <c r="E66" i="15"/>
  <c r="F66" i="15"/>
  <c r="G66" i="15"/>
  <c r="H66" i="15"/>
  <c r="I66" i="15"/>
  <c r="K66" i="15"/>
  <c r="J66" i="15"/>
  <c r="L66" i="15"/>
  <c r="M66" i="15"/>
  <c r="N66" i="15"/>
  <c r="O66" i="15"/>
  <c r="P66" i="15"/>
  <c r="B67" i="15"/>
  <c r="Z137" i="8"/>
  <c r="Z107" i="8"/>
  <c r="Z87" i="8"/>
  <c r="Z77" i="8"/>
  <c r="Z67" i="8"/>
  <c r="Y127" i="8"/>
  <c r="Z66" i="8"/>
  <c r="Z65" i="8"/>
  <c r="Z64" i="8"/>
  <c r="Z76" i="8"/>
  <c r="Z75" i="8"/>
  <c r="Z74" i="8"/>
  <c r="Z84" i="8"/>
  <c r="Z86" i="8"/>
  <c r="Z85" i="8"/>
  <c r="Z105" i="8"/>
  <c r="Z106" i="8"/>
  <c r="Z104" i="8"/>
  <c r="Y124" i="8"/>
  <c r="Y125" i="8"/>
  <c r="Z135" i="8"/>
  <c r="Z63" i="8"/>
  <c r="Z73" i="8"/>
  <c r="Z103" i="8"/>
  <c r="Z83" i="8"/>
  <c r="Z136" i="8"/>
  <c r="Z134" i="8"/>
  <c r="Z133" i="8"/>
  <c r="Y126" i="8"/>
  <c r="Y123" i="8"/>
  <c r="Y113" i="8"/>
  <c r="AA50" i="8"/>
  <c r="P63" i="15" a="1"/>
  <c r="L67" i="15" a="1"/>
  <c r="Q67" i="15" a="1"/>
  <c r="D67" i="15" a="1"/>
  <c r="P58" i="15" a="1"/>
  <c r="P44" i="15" a="1"/>
  <c r="AA67" i="8" a="1"/>
  <c r="AA54" i="8" a="1"/>
  <c r="AA55" i="8" a="1"/>
  <c r="P51" i="15" a="1"/>
  <c r="P56" i="15" a="1"/>
  <c r="AA64" i="8" a="1"/>
  <c r="H67" i="15" a="1"/>
  <c r="P64" i="15" a="1"/>
  <c r="P55" i="15" a="1"/>
  <c r="AA135" i="8" a="1"/>
  <c r="N67" i="15" a="1"/>
  <c r="P43" i="15" a="1"/>
  <c r="F67" i="15" a="1"/>
  <c r="K67" i="15" a="1"/>
  <c r="AA73" i="8" a="1"/>
  <c r="P60" i="15" a="1"/>
  <c r="P62" i="15" a="1"/>
  <c r="AA77" i="8" a="1"/>
  <c r="O67" i="15" a="1"/>
  <c r="AA105" i="8" a="1"/>
  <c r="P61" i="15" a="1"/>
  <c r="AA93" i="8" a="1"/>
  <c r="AA94" i="8" a="1"/>
  <c r="AA56" i="8" a="1"/>
  <c r="P39" i="15" a="1"/>
  <c r="P53" i="15" a="1"/>
  <c r="AA63" i="8" a="1"/>
  <c r="AA104" i="8" a="1"/>
  <c r="P57" i="15" a="1"/>
  <c r="P49" i="15" a="1"/>
  <c r="AA103" i="8" a="1"/>
  <c r="AA65" i="8" a="1"/>
  <c r="J67" i="15" a="1"/>
  <c r="P54" i="15" a="1"/>
  <c r="AA53" i="8" a="1"/>
  <c r="AA86" i="8" a="1"/>
  <c r="E67" i="15" a="1"/>
  <c r="AA106" i="8" a="1"/>
  <c r="P65" i="15" a="1"/>
  <c r="AA75" i="8" a="1"/>
  <c r="AA95" i="8" a="1"/>
  <c r="AA83" i="8" a="1"/>
  <c r="P47" i="15" a="1"/>
  <c r="AA107" i="8" a="1"/>
  <c r="AA74" i="8" a="1"/>
  <c r="I67" i="15" a="1"/>
  <c r="C67" i="15" a="1"/>
  <c r="AA52" i="8" a="1"/>
  <c r="P50" i="15" a="1"/>
  <c r="P59" i="15" a="1"/>
  <c r="AA134" i="8" a="1"/>
  <c r="AA96" i="8" a="1"/>
  <c r="AA85" i="8" a="1"/>
  <c r="P48" i="15" a="1"/>
  <c r="P67" i="15" a="1"/>
  <c r="AA133" i="8" a="1"/>
  <c r="G67" i="15" a="1"/>
  <c r="P46" i="15" a="1"/>
  <c r="P52" i="15" a="1"/>
  <c r="AA76" i="8" a="1"/>
  <c r="AA137" i="8" a="1"/>
  <c r="M67" i="15" a="1"/>
  <c r="P45" i="15" a="1"/>
  <c r="AA87" i="8" a="1"/>
  <c r="AA97" i="8" a="1"/>
  <c r="AA136" i="8" a="1"/>
  <c r="AA66" i="8" a="1"/>
  <c r="AA84" i="8" a="1"/>
  <c r="P53" i="15" l="1"/>
  <c r="P116" i="15" s="1"/>
  <c r="P55" i="15"/>
  <c r="P118" i="15" s="1"/>
  <c r="P45" i="15"/>
  <c r="P108" i="15" s="1"/>
  <c r="P47" i="15"/>
  <c r="P110" i="15" s="1"/>
  <c r="P39" i="15"/>
  <c r="P105" i="15" s="1"/>
  <c r="P64" i="15"/>
  <c r="P127" i="15" s="1"/>
  <c r="P56" i="15"/>
  <c r="P119" i="15" s="1"/>
  <c r="P52" i="15"/>
  <c r="P115" i="15" s="1"/>
  <c r="P65" i="15"/>
  <c r="P128" i="15" s="1"/>
  <c r="P61" i="15"/>
  <c r="P124" i="15" s="1"/>
  <c r="P51" i="15"/>
  <c r="P114" i="15" s="1"/>
  <c r="P46" i="15"/>
  <c r="P109" i="15" s="1"/>
  <c r="P62" i="15"/>
  <c r="P125" i="15" s="1"/>
  <c r="P44" i="15"/>
  <c r="P107" i="15" s="1"/>
  <c r="P48" i="15"/>
  <c r="P111" i="15" s="1"/>
  <c r="P54" i="15"/>
  <c r="P117" i="15" s="1"/>
  <c r="P60" i="15"/>
  <c r="P123" i="15" s="1"/>
  <c r="P58" i="15"/>
  <c r="P121" i="15" s="1"/>
  <c r="P59" i="15"/>
  <c r="P122" i="15" s="1"/>
  <c r="P49" i="15"/>
  <c r="P112" i="15" s="1"/>
  <c r="P43" i="15"/>
  <c r="P106" i="15" s="1"/>
  <c r="P63" i="15"/>
  <c r="P126" i="15" s="1"/>
  <c r="P50" i="15"/>
  <c r="P113" i="15" s="1"/>
  <c r="P57" i="15"/>
  <c r="P120" i="15" s="1"/>
  <c r="R38" i="15"/>
  <c r="C129" i="15"/>
  <c r="A129" i="15" s="1"/>
  <c r="A66" i="15"/>
  <c r="AA55" i="8"/>
  <c r="AA54" i="8"/>
  <c r="AA52" i="8"/>
  <c r="AA53" i="8"/>
  <c r="AA56" i="8"/>
  <c r="AA96" i="8"/>
  <c r="AA93" i="8"/>
  <c r="AA97" i="8"/>
  <c r="AA94" i="8"/>
  <c r="AA95" i="8"/>
  <c r="P129" i="15"/>
  <c r="L129" i="15"/>
  <c r="H129" i="15"/>
  <c r="M129" i="15"/>
  <c r="I129" i="15"/>
  <c r="O129" i="15"/>
  <c r="J129" i="15"/>
  <c r="G129" i="15"/>
  <c r="N129" i="15"/>
  <c r="K129" i="15"/>
  <c r="F129" i="15"/>
  <c r="E129" i="15"/>
  <c r="D67" i="15"/>
  <c r="D130" i="15" s="1"/>
  <c r="C67" i="15"/>
  <c r="E67" i="15"/>
  <c r="F67" i="15"/>
  <c r="G67" i="15"/>
  <c r="H67" i="15"/>
  <c r="I67" i="15"/>
  <c r="K67" i="15"/>
  <c r="J67" i="15"/>
  <c r="L67" i="15"/>
  <c r="M67" i="15"/>
  <c r="N67" i="15"/>
  <c r="O67" i="15"/>
  <c r="P67" i="15"/>
  <c r="Q67" i="15"/>
  <c r="B68" i="15"/>
  <c r="AA137" i="8"/>
  <c r="AA107" i="8"/>
  <c r="AA87" i="8"/>
  <c r="AA77" i="8"/>
  <c r="AA67" i="8"/>
  <c r="Z127" i="8"/>
  <c r="AA65" i="8"/>
  <c r="AA66" i="8"/>
  <c r="AA64" i="8"/>
  <c r="AA74" i="8"/>
  <c r="AA75" i="8"/>
  <c r="AA76" i="8"/>
  <c r="AA86" i="8"/>
  <c r="AA84" i="8"/>
  <c r="AA85" i="8"/>
  <c r="AA104" i="8"/>
  <c r="AA105" i="8"/>
  <c r="AA106" i="8"/>
  <c r="Z126" i="8"/>
  <c r="Z124" i="8"/>
  <c r="AA135" i="8"/>
  <c r="AA63" i="8"/>
  <c r="AA73" i="8"/>
  <c r="AA103" i="8"/>
  <c r="AA83" i="8"/>
  <c r="AA136" i="8"/>
  <c r="AA134" i="8"/>
  <c r="AA133" i="8"/>
  <c r="Z113" i="8"/>
  <c r="Z123" i="8"/>
  <c r="AB50" i="8"/>
  <c r="Z125" i="8"/>
  <c r="Q58" i="15" a="1"/>
  <c r="N68" i="15" a="1"/>
  <c r="AB103" i="8" a="1"/>
  <c r="C68" i="15" a="1"/>
  <c r="G68" i="15" a="1"/>
  <c r="Q49" i="15" a="1"/>
  <c r="Q46" i="15" a="1"/>
  <c r="AB55" i="8" a="1"/>
  <c r="Q68" i="15" a="1"/>
  <c r="D68" i="15" a="1"/>
  <c r="Q39" i="15" a="1"/>
  <c r="Q47" i="15" a="1"/>
  <c r="AB135" i="8" a="1"/>
  <c r="AB65" i="8" a="1"/>
  <c r="Q62" i="15" a="1"/>
  <c r="AB105" i="8" a="1"/>
  <c r="AB76" i="8" a="1"/>
  <c r="AB67" i="8" a="1"/>
  <c r="P68" i="15" a="1"/>
  <c r="Q65" i="15" a="1"/>
  <c r="Q57" i="15" a="1"/>
  <c r="M68" i="15" a="1"/>
  <c r="AB75" i="8" a="1"/>
  <c r="AB56" i="8" a="1"/>
  <c r="AB77" i="8" a="1"/>
  <c r="Q56" i="15" a="1"/>
  <c r="Q64" i="15" a="1"/>
  <c r="AB107" i="8" a="1"/>
  <c r="O68" i="15" a="1"/>
  <c r="AB97" i="8" a="1"/>
  <c r="Q63" i="15" a="1"/>
  <c r="AB133" i="8" a="1"/>
  <c r="AB96" i="8" a="1"/>
  <c r="AB53" i="8" a="1"/>
  <c r="Q60" i="15" a="1"/>
  <c r="AB64" i="8" a="1"/>
  <c r="J68" i="15" a="1"/>
  <c r="Q61" i="15" a="1"/>
  <c r="Q53" i="15" a="1"/>
  <c r="AB73" i="8" a="1"/>
  <c r="R68" i="15" a="1"/>
  <c r="E68" i="15" a="1"/>
  <c r="AB95" i="8" a="1"/>
  <c r="Q48" i="15" a="1"/>
  <c r="Q54" i="15" a="1"/>
  <c r="AB52" i="8" a="1"/>
  <c r="AB104" i="8" a="1"/>
  <c r="AB63" i="8" a="1"/>
  <c r="Q43" i="15" a="1"/>
  <c r="AB134" i="8" a="1"/>
  <c r="AB85" i="8" a="1"/>
  <c r="H68" i="15" a="1"/>
  <c r="Q52" i="15" a="1"/>
  <c r="AB137" i="8" a="1"/>
  <c r="AB86" i="8" a="1"/>
  <c r="Q50" i="15" a="1"/>
  <c r="Q66" i="15" a="1"/>
  <c r="AB54" i="8" a="1"/>
  <c r="AB94" i="8" a="1"/>
  <c r="AB74" i="8" a="1"/>
  <c r="F68" i="15" a="1"/>
  <c r="Q51" i="15" a="1"/>
  <c r="AB87" i="8" a="1"/>
  <c r="AB84" i="8" a="1"/>
  <c r="AB83" i="8" a="1"/>
  <c r="Q55" i="15" a="1"/>
  <c r="Q44" i="15" a="1"/>
  <c r="AB106" i="8" a="1"/>
  <c r="L68" i="15" a="1"/>
  <c r="Q59" i="15" a="1"/>
  <c r="Q45" i="15" a="1"/>
  <c r="AB66" i="8" a="1"/>
  <c r="K68" i="15" a="1"/>
  <c r="I68" i="15" a="1"/>
  <c r="AB93" i="8" a="1"/>
  <c r="AB136" i="8" a="1"/>
  <c r="Q45" i="15" l="1"/>
  <c r="Q108" i="15" s="1"/>
  <c r="Q52" i="15"/>
  <c r="Q115" i="15" s="1"/>
  <c r="Q60" i="15"/>
  <c r="Q123" i="15" s="1"/>
  <c r="Q62" i="15"/>
  <c r="Q125" i="15" s="1"/>
  <c r="Q59" i="15"/>
  <c r="Q122" i="15" s="1"/>
  <c r="Q47" i="15"/>
  <c r="Q110" i="15" s="1"/>
  <c r="Q44" i="15"/>
  <c r="Q107" i="15" s="1"/>
  <c r="Q43" i="15"/>
  <c r="Q106" i="15" s="1"/>
  <c r="Q63" i="15"/>
  <c r="Q126" i="15" s="1"/>
  <c r="Q39" i="15"/>
  <c r="Q105" i="15" s="1"/>
  <c r="Q55" i="15"/>
  <c r="Q118" i="15" s="1"/>
  <c r="Q54" i="15"/>
  <c r="Q117" i="15" s="1"/>
  <c r="Q64" i="15"/>
  <c r="Q127" i="15" s="1"/>
  <c r="Q46" i="15"/>
  <c r="Q109" i="15" s="1"/>
  <c r="Q51" i="15"/>
  <c r="Q114" i="15" s="1"/>
  <c r="Q48" i="15"/>
  <c r="Q111" i="15" s="1"/>
  <c r="Q56" i="15"/>
  <c r="Q119" i="15" s="1"/>
  <c r="Q49" i="15"/>
  <c r="Q112" i="15" s="1"/>
  <c r="Q66" i="15"/>
  <c r="Q129" i="15" s="1"/>
  <c r="Q53" i="15"/>
  <c r="Q116" i="15" s="1"/>
  <c r="Q57" i="15"/>
  <c r="Q120" i="15" s="1"/>
  <c r="Q58" i="15"/>
  <c r="Q121" i="15" s="1"/>
  <c r="Q50" i="15"/>
  <c r="Q113" i="15" s="1"/>
  <c r="Q61" i="15"/>
  <c r="Q124" i="15" s="1"/>
  <c r="Q65" i="15"/>
  <c r="Q128" i="15" s="1"/>
  <c r="S38" i="15"/>
  <c r="C130" i="15"/>
  <c r="A130" i="15" s="1"/>
  <c r="A67" i="15"/>
  <c r="K130" i="15"/>
  <c r="AB54" i="8"/>
  <c r="AB55" i="8"/>
  <c r="AB52" i="8"/>
  <c r="AB53" i="8"/>
  <c r="AB56" i="8"/>
  <c r="AB95" i="8"/>
  <c r="AB96" i="8"/>
  <c r="AB94" i="8"/>
  <c r="AB93" i="8"/>
  <c r="AB97" i="8"/>
  <c r="N130" i="15"/>
  <c r="L130" i="15"/>
  <c r="H130" i="15"/>
  <c r="O130" i="15"/>
  <c r="J130" i="15"/>
  <c r="G130" i="15"/>
  <c r="F130" i="15"/>
  <c r="Q130" i="15"/>
  <c r="M130" i="15"/>
  <c r="I130" i="15"/>
  <c r="E130" i="15"/>
  <c r="P130" i="15"/>
  <c r="D68" i="15"/>
  <c r="D131" i="15" s="1"/>
  <c r="C68" i="15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B69" i="15"/>
  <c r="AB137" i="8"/>
  <c r="AB107" i="8"/>
  <c r="AB87" i="8"/>
  <c r="AB77" i="8"/>
  <c r="AB67" i="8"/>
  <c r="AA127" i="8"/>
  <c r="AB64" i="8"/>
  <c r="AB66" i="8"/>
  <c r="AB65" i="8"/>
  <c r="AB74" i="8"/>
  <c r="AB76" i="8"/>
  <c r="AB75" i="8"/>
  <c r="AB86" i="8"/>
  <c r="AB85" i="8"/>
  <c r="AB84" i="8"/>
  <c r="AB105" i="8"/>
  <c r="AB106" i="8"/>
  <c r="AB104" i="8"/>
  <c r="AA126" i="8"/>
  <c r="AB135" i="8"/>
  <c r="AB63" i="8"/>
  <c r="AB73" i="8"/>
  <c r="AB103" i="8"/>
  <c r="AB83" i="8"/>
  <c r="AB136" i="8"/>
  <c r="AB134" i="8"/>
  <c r="AB133" i="8"/>
  <c r="AA123" i="8"/>
  <c r="AA113" i="8"/>
  <c r="AC50" i="8"/>
  <c r="AA125" i="8"/>
  <c r="AA124" i="8"/>
  <c r="R53" i="15" a="1"/>
  <c r="R63" i="15" a="1"/>
  <c r="AC55" i="8" a="1"/>
  <c r="AC84" i="8" a="1"/>
  <c r="O69" i="15" a="1"/>
  <c r="AC94" i="8" a="1"/>
  <c r="R46" i="15" a="1"/>
  <c r="AC136" i="8" a="1"/>
  <c r="AC96" i="8" a="1"/>
  <c r="C69" i="15" a="1"/>
  <c r="R45" i="15" a="1"/>
  <c r="R64" i="15" a="1"/>
  <c r="S69" i="15" a="1"/>
  <c r="AC76" i="8" a="1"/>
  <c r="F69" i="15" a="1"/>
  <c r="R58" i="15" a="1"/>
  <c r="AC53" i="8" a="1"/>
  <c r="AC134" i="8" a="1"/>
  <c r="K69" i="15" a="1"/>
  <c r="AC67" i="8" a="1"/>
  <c r="AC135" i="8" a="1"/>
  <c r="R56" i="15" a="1"/>
  <c r="R43" i="15" a="1"/>
  <c r="AC137" i="8" a="1"/>
  <c r="AC95" i="8" a="1"/>
  <c r="H69" i="15" a="1"/>
  <c r="R66" i="15" a="1"/>
  <c r="R61" i="15" a="1"/>
  <c r="AC54" i="8" a="1"/>
  <c r="N69" i="15" a="1"/>
  <c r="AC66" i="8" a="1"/>
  <c r="R65" i="15" a="1"/>
  <c r="R44" i="15" a="1"/>
  <c r="AC86" i="8" a="1"/>
  <c r="AC104" i="8" a="1"/>
  <c r="R48" i="15" a="1"/>
  <c r="R60" i="15" a="1"/>
  <c r="AC56" i="8" a="1"/>
  <c r="AC106" i="8" a="1"/>
  <c r="E69" i="15" a="1"/>
  <c r="L69" i="15" a="1"/>
  <c r="I69" i="15" a="1"/>
  <c r="R54" i="15" a="1"/>
  <c r="AC77" i="8" a="1"/>
  <c r="R69" i="15" a="1"/>
  <c r="AC52" i="8" a="1"/>
  <c r="AC107" i="8" a="1"/>
  <c r="R39" i="15" a="1"/>
  <c r="R67" i="15" a="1"/>
  <c r="AC75" i="8" a="1"/>
  <c r="P69" i="15" a="1"/>
  <c r="AC87" i="8" a="1"/>
  <c r="R59" i="15" a="1"/>
  <c r="AC97" i="8" a="1"/>
  <c r="G69" i="15" a="1"/>
  <c r="AC93" i="8" a="1"/>
  <c r="R47" i="15" a="1"/>
  <c r="R57" i="15" a="1"/>
  <c r="Q69" i="15" a="1"/>
  <c r="AC103" i="8" a="1"/>
  <c r="R50" i="15" a="1"/>
  <c r="AC73" i="8" a="1"/>
  <c r="AC105" i="8" a="1"/>
  <c r="M69" i="15" a="1"/>
  <c r="AC83" i="8" a="1"/>
  <c r="R62" i="15" a="1"/>
  <c r="AC65" i="8" a="1"/>
  <c r="AC133" i="8" a="1"/>
  <c r="AC74" i="8" a="1"/>
  <c r="R52" i="15" a="1"/>
  <c r="R51" i="15" a="1"/>
  <c r="J69" i="15" a="1"/>
  <c r="AC63" i="8" a="1"/>
  <c r="AC85" i="8" a="1"/>
  <c r="R55" i="15" a="1"/>
  <c r="R49" i="15" a="1"/>
  <c r="D69" i="15" a="1"/>
  <c r="AC64" i="8" a="1"/>
  <c r="R49" i="15" l="1"/>
  <c r="R112" i="15" s="1"/>
  <c r="R57" i="15"/>
  <c r="R120" i="15" s="1"/>
  <c r="R60" i="15"/>
  <c r="R123" i="15" s="1"/>
  <c r="R58" i="15"/>
  <c r="R121" i="15" s="1"/>
  <c r="R55" i="15"/>
  <c r="R118" i="15" s="1"/>
  <c r="R47" i="15"/>
  <c r="R110" i="15" s="1"/>
  <c r="R48" i="15"/>
  <c r="R111" i="15" s="1"/>
  <c r="R44" i="15"/>
  <c r="R107" i="15" s="1"/>
  <c r="R64" i="15"/>
  <c r="R127" i="15" s="1"/>
  <c r="R51" i="15"/>
  <c r="R114" i="15" s="1"/>
  <c r="R59" i="15"/>
  <c r="R122" i="15" s="1"/>
  <c r="R65" i="15"/>
  <c r="R128" i="15" s="1"/>
  <c r="R45" i="15"/>
  <c r="R108" i="15" s="1"/>
  <c r="R52" i="15"/>
  <c r="R115" i="15" s="1"/>
  <c r="R67" i="15"/>
  <c r="R130" i="15" s="1"/>
  <c r="R61" i="15"/>
  <c r="R124" i="15" s="1"/>
  <c r="R46" i="15"/>
  <c r="R109" i="15" s="1"/>
  <c r="R62" i="15"/>
  <c r="R125" i="15" s="1"/>
  <c r="R39" i="15"/>
  <c r="R105" i="15" s="1"/>
  <c r="R66" i="15"/>
  <c r="R129" i="15" s="1"/>
  <c r="R43" i="15"/>
  <c r="R106" i="15" s="1"/>
  <c r="R63" i="15"/>
  <c r="R126" i="15" s="1"/>
  <c r="R50" i="15"/>
  <c r="R113" i="15" s="1"/>
  <c r="R54" i="15"/>
  <c r="R117" i="15" s="1"/>
  <c r="R56" i="15"/>
  <c r="R119" i="15" s="1"/>
  <c r="R53" i="15"/>
  <c r="R116" i="15" s="1"/>
  <c r="T38" i="15"/>
  <c r="C131" i="15"/>
  <c r="A131" i="15" s="1"/>
  <c r="A68" i="15"/>
  <c r="R131" i="15"/>
  <c r="N131" i="15"/>
  <c r="AC55" i="8"/>
  <c r="AC52" i="8"/>
  <c r="AC56" i="8"/>
  <c r="AC54" i="8"/>
  <c r="AC53" i="8"/>
  <c r="AC96" i="8"/>
  <c r="AC93" i="8"/>
  <c r="AC94" i="8"/>
  <c r="AC95" i="8"/>
  <c r="AC97" i="8"/>
  <c r="F131" i="15"/>
  <c r="J131" i="15"/>
  <c r="O131" i="15"/>
  <c r="K131" i="15"/>
  <c r="G131" i="15"/>
  <c r="Q131" i="15"/>
  <c r="M131" i="15"/>
  <c r="I131" i="15"/>
  <c r="E131" i="15"/>
  <c r="P131" i="15"/>
  <c r="L131" i="15"/>
  <c r="H131" i="15"/>
  <c r="D69" i="15"/>
  <c r="D132" i="15" s="1"/>
  <c r="C69" i="15"/>
  <c r="E69" i="15"/>
  <c r="F69" i="15"/>
  <c r="G69" i="15"/>
  <c r="H69" i="15"/>
  <c r="I69" i="15"/>
  <c r="K69" i="15"/>
  <c r="J69" i="15"/>
  <c r="L69" i="15"/>
  <c r="M69" i="15"/>
  <c r="N69" i="15"/>
  <c r="O69" i="15"/>
  <c r="P69" i="15"/>
  <c r="Q69" i="15"/>
  <c r="R69" i="15"/>
  <c r="S69" i="15"/>
  <c r="B70" i="15"/>
  <c r="AC137" i="8"/>
  <c r="AC107" i="8"/>
  <c r="AC87" i="8"/>
  <c r="AC77" i="8"/>
  <c r="AC67" i="8"/>
  <c r="AB127" i="8"/>
  <c r="AC65" i="8"/>
  <c r="AC64" i="8"/>
  <c r="AC66" i="8"/>
  <c r="AC76" i="8"/>
  <c r="AC74" i="8"/>
  <c r="AC75" i="8"/>
  <c r="AC86" i="8"/>
  <c r="AC84" i="8"/>
  <c r="AC85" i="8"/>
  <c r="AC105" i="8"/>
  <c r="AC106" i="8"/>
  <c r="AC104" i="8"/>
  <c r="AB125" i="8"/>
  <c r="AC135" i="8"/>
  <c r="AC63" i="8"/>
  <c r="AC73" i="8"/>
  <c r="AC103" i="8"/>
  <c r="AC83" i="8"/>
  <c r="AC136" i="8"/>
  <c r="AC134" i="8"/>
  <c r="AC133" i="8"/>
  <c r="AB124" i="8"/>
  <c r="AB123" i="8"/>
  <c r="AB113" i="8"/>
  <c r="AD50" i="8"/>
  <c r="AB126" i="8"/>
  <c r="S62" i="15" a="1"/>
  <c r="S59" i="15" a="1"/>
  <c r="AD135" i="8" a="1"/>
  <c r="AD86" i="8" a="1"/>
  <c r="AD64" i="8" a="1"/>
  <c r="S61" i="15" a="1"/>
  <c r="S47" i="15" a="1"/>
  <c r="P70" i="15" a="1"/>
  <c r="AD96" i="8" a="1"/>
  <c r="AD52" i="8" a="1"/>
  <c r="S45" i="15" a="1"/>
  <c r="S55" i="15" a="1"/>
  <c r="AD104" i="8" a="1"/>
  <c r="AD84" i="8" a="1"/>
  <c r="AD97" i="8" a="1"/>
  <c r="S68" i="15" a="1"/>
  <c r="S58" i="15" a="1"/>
  <c r="T70" i="15" a="1"/>
  <c r="AD134" i="8" a="1"/>
  <c r="S54" i="15" a="1"/>
  <c r="S53" i="15" a="1"/>
  <c r="AD53" i="8" a="1"/>
  <c r="AD93" i="8" a="1"/>
  <c r="D70" i="15" a="1"/>
  <c r="S56" i="15" a="1"/>
  <c r="AD94" i="8" a="1"/>
  <c r="AD85" i="8" a="1"/>
  <c r="AD107" i="8" a="1"/>
  <c r="AD76" i="8" a="1"/>
  <c r="S44" i="15" a="1"/>
  <c r="S49" i="15" a="1"/>
  <c r="I70" i="15" a="1"/>
  <c r="AD73" i="8" a="1"/>
  <c r="H70" i="15" a="1"/>
  <c r="S63" i="15" a="1"/>
  <c r="G70" i="15" a="1"/>
  <c r="AD105" i="8" a="1"/>
  <c r="AD106" i="8" a="1"/>
  <c r="AD66" i="8" a="1"/>
  <c r="J70" i="15" a="1"/>
  <c r="S43" i="15" a="1"/>
  <c r="AD103" i="8" a="1"/>
  <c r="AD63" i="8" a="1"/>
  <c r="AD133" i="8" a="1"/>
  <c r="S51" i="15" a="1"/>
  <c r="S52" i="15" a="1"/>
  <c r="L70" i="15" a="1"/>
  <c r="AD54" i="8" a="1"/>
  <c r="AD67" i="8" a="1"/>
  <c r="F70" i="15" a="1"/>
  <c r="S66" i="15" a="1"/>
  <c r="AD56" i="8" a="1"/>
  <c r="AD55" i="8" a="1"/>
  <c r="Q70" i="15" a="1"/>
  <c r="S64" i="15" a="1"/>
  <c r="S67" i="15" a="1"/>
  <c r="AD137" i="8" a="1"/>
  <c r="N70" i="15" a="1"/>
  <c r="AD74" i="8" a="1"/>
  <c r="K70" i="15" a="1"/>
  <c r="S46" i="15" a="1"/>
  <c r="S48" i="15" a="1"/>
  <c r="M70" i="15" a="1"/>
  <c r="AD83" i="8" a="1"/>
  <c r="AD65" i="8" a="1"/>
  <c r="S39" i="15" a="1"/>
  <c r="S57" i="15" a="1"/>
  <c r="C70" i="15" a="1"/>
  <c r="AD95" i="8" a="1"/>
  <c r="AD87" i="8" a="1"/>
  <c r="AD136" i="8" a="1"/>
  <c r="S50" i="15" a="1"/>
  <c r="S70" i="15" a="1"/>
  <c r="O70" i="15" a="1"/>
  <c r="AD75" i="8" a="1"/>
  <c r="S65" i="15" a="1"/>
  <c r="S60" i="15" a="1"/>
  <c r="AD77" i="8" a="1"/>
  <c r="R70" i="15" a="1"/>
  <c r="E70" i="15" a="1"/>
  <c r="S58" i="15" l="1"/>
  <c r="S121" i="15" s="1"/>
  <c r="S60" i="15"/>
  <c r="S123" i="15" s="1"/>
  <c r="S67" i="15"/>
  <c r="S130" i="15" s="1"/>
  <c r="S63" i="15"/>
  <c r="S126" i="15" s="1"/>
  <c r="S68" i="15"/>
  <c r="S131" i="15" s="1"/>
  <c r="S65" i="15"/>
  <c r="S128" i="15" s="1"/>
  <c r="S64" i="15"/>
  <c r="S127" i="15" s="1"/>
  <c r="S49" i="15"/>
  <c r="S112" i="15" s="1"/>
  <c r="S55" i="15"/>
  <c r="S118" i="15" s="1"/>
  <c r="S50" i="15"/>
  <c r="S113" i="15" s="1"/>
  <c r="S66" i="15"/>
  <c r="S129" i="15" s="1"/>
  <c r="S44" i="15"/>
  <c r="S107" i="15" s="1"/>
  <c r="S45" i="15"/>
  <c r="S108" i="15" s="1"/>
  <c r="S47" i="15"/>
  <c r="S110" i="15" s="1"/>
  <c r="S57" i="15"/>
  <c r="S120" i="15" s="1"/>
  <c r="S52" i="15"/>
  <c r="S115" i="15" s="1"/>
  <c r="S56" i="15"/>
  <c r="S119" i="15" s="1"/>
  <c r="S61" i="15"/>
  <c r="S124" i="15" s="1"/>
  <c r="S39" i="15"/>
  <c r="S105" i="15" s="1"/>
  <c r="S51" i="15"/>
  <c r="S114" i="15" s="1"/>
  <c r="S53" i="15"/>
  <c r="S116" i="15" s="1"/>
  <c r="S59" i="15"/>
  <c r="S122" i="15" s="1"/>
  <c r="S48" i="15"/>
  <c r="S111" i="15" s="1"/>
  <c r="S43" i="15"/>
  <c r="S106" i="15" s="1"/>
  <c r="S54" i="15"/>
  <c r="S117" i="15" s="1"/>
  <c r="S62" i="15"/>
  <c r="S125" i="15" s="1"/>
  <c r="S46" i="15"/>
  <c r="S109" i="15" s="1"/>
  <c r="U38" i="15"/>
  <c r="C132" i="15"/>
  <c r="A132" i="15" s="1"/>
  <c r="A69" i="15"/>
  <c r="N132" i="15"/>
  <c r="R132" i="15"/>
  <c r="AD52" i="8"/>
  <c r="AD55" i="8"/>
  <c r="AD53" i="8"/>
  <c r="AD56" i="8"/>
  <c r="AD54" i="8"/>
  <c r="AD96" i="8"/>
  <c r="AD97" i="8"/>
  <c r="AD93" i="8"/>
  <c r="AD94" i="8"/>
  <c r="AD95" i="8"/>
  <c r="F132" i="15"/>
  <c r="K132" i="15"/>
  <c r="P132" i="15"/>
  <c r="L132" i="15"/>
  <c r="H132" i="15"/>
  <c r="S132" i="15"/>
  <c r="O132" i="15"/>
  <c r="J132" i="15"/>
  <c r="G132" i="15"/>
  <c r="Q132" i="15"/>
  <c r="M132" i="15"/>
  <c r="I132" i="15"/>
  <c r="E132" i="15"/>
  <c r="D70" i="15"/>
  <c r="D133" i="15" s="1"/>
  <c r="C70" i="15"/>
  <c r="E70" i="15"/>
  <c r="F70" i="15"/>
  <c r="G70" i="15"/>
  <c r="H70" i="15"/>
  <c r="I70" i="15"/>
  <c r="K70" i="15"/>
  <c r="J70" i="15"/>
  <c r="L70" i="15"/>
  <c r="M70" i="15"/>
  <c r="N70" i="15"/>
  <c r="O70" i="15"/>
  <c r="P70" i="15"/>
  <c r="Q70" i="15"/>
  <c r="R70" i="15"/>
  <c r="S70" i="15"/>
  <c r="T70" i="15"/>
  <c r="B71" i="15"/>
  <c r="AD137" i="8"/>
  <c r="AD107" i="8"/>
  <c r="AD87" i="8"/>
  <c r="AD77" i="8"/>
  <c r="AD67" i="8"/>
  <c r="AC127" i="8"/>
  <c r="AD65" i="8"/>
  <c r="AD64" i="8"/>
  <c r="AD66" i="8"/>
  <c r="AD74" i="8"/>
  <c r="AD76" i="8"/>
  <c r="AD75" i="8"/>
  <c r="AD84" i="8"/>
  <c r="AD85" i="8"/>
  <c r="AD86" i="8"/>
  <c r="AD106" i="8"/>
  <c r="AD105" i="8"/>
  <c r="AD104" i="8"/>
  <c r="AC125" i="8"/>
  <c r="AD135" i="8"/>
  <c r="AD63" i="8"/>
  <c r="AD73" i="8"/>
  <c r="AD103" i="8"/>
  <c r="AD83" i="8"/>
  <c r="AD136" i="8"/>
  <c r="AD134" i="8"/>
  <c r="AD133" i="8"/>
  <c r="AC126" i="8"/>
  <c r="AC123" i="8"/>
  <c r="AC113" i="8"/>
  <c r="AE50" i="8"/>
  <c r="AC124" i="8"/>
  <c r="T39" i="15" a="1"/>
  <c r="AE93" i="8" a="1"/>
  <c r="AE94" i="8" a="1"/>
  <c r="AE73" i="8" a="1"/>
  <c r="G71" i="15" a="1"/>
  <c r="T64" i="15" a="1"/>
  <c r="T59" i="15" a="1"/>
  <c r="AE97" i="8" a="1"/>
  <c r="AE53" i="8" a="1"/>
  <c r="M71" i="15" a="1"/>
  <c r="T46" i="15" a="1"/>
  <c r="T45" i="15" a="1"/>
  <c r="T71" i="15" a="1"/>
  <c r="AE133" i="8" a="1"/>
  <c r="AE84" i="8" a="1"/>
  <c r="T56" i="15" a="1"/>
  <c r="T57" i="15" a="1"/>
  <c r="AE56" i="8" a="1"/>
  <c r="S71" i="15" a="1"/>
  <c r="T61" i="15" a="1"/>
  <c r="AE55" i="8" a="1"/>
  <c r="AE85" i="8" a="1"/>
  <c r="O71" i="15" a="1"/>
  <c r="AE54" i="8" a="1"/>
  <c r="T53" i="15" a="1"/>
  <c r="AE65" i="8" a="1"/>
  <c r="P71" i="15" a="1"/>
  <c r="C71" i="15" a="1"/>
  <c r="AE105" i="8" a="1"/>
  <c r="T48" i="15" a="1"/>
  <c r="T51" i="15" a="1"/>
  <c r="I71" i="15" a="1"/>
  <c r="AE95" i="8" a="1"/>
  <c r="AE63" i="8" a="1"/>
  <c r="T50" i="15" a="1"/>
  <c r="T49" i="15" a="1"/>
  <c r="AE66" i="8" a="1"/>
  <c r="AE137" i="8" a="1"/>
  <c r="T62" i="15" a="1"/>
  <c r="T58" i="15" a="1"/>
  <c r="R71" i="15" a="1"/>
  <c r="AE135" i="8" a="1"/>
  <c r="N71" i="15" a="1"/>
  <c r="T67" i="15" a="1"/>
  <c r="T43" i="15" a="1"/>
  <c r="AE52" i="8" a="1"/>
  <c r="F71" i="15" a="1"/>
  <c r="AE77" i="8" a="1"/>
  <c r="L71" i="15" a="1"/>
  <c r="T65" i="15" a="1"/>
  <c r="AE106" i="8" a="1"/>
  <c r="AE64" i="8" a="1"/>
  <c r="AE87" i="8" a="1"/>
  <c r="AE103" i="8" a="1"/>
  <c r="T60" i="15" a="1"/>
  <c r="T63" i="15" a="1"/>
  <c r="AE134" i="8" a="1"/>
  <c r="AE136" i="8" a="1"/>
  <c r="K71" i="15" a="1"/>
  <c r="U71" i="15" a="1"/>
  <c r="T44" i="15" a="1"/>
  <c r="T69" i="15" a="1"/>
  <c r="AE74" i="8" a="1"/>
  <c r="D71" i="15" a="1"/>
  <c r="H71" i="15" a="1"/>
  <c r="T47" i="15" a="1"/>
  <c r="T55" i="15" a="1"/>
  <c r="AE104" i="8" a="1"/>
  <c r="J71" i="15" a="1"/>
  <c r="AE76" i="8" a="1"/>
  <c r="T66" i="15" a="1"/>
  <c r="T52" i="15" a="1"/>
  <c r="AE67" i="8" a="1"/>
  <c r="AE107" i="8" a="1"/>
  <c r="AE83" i="8" a="1"/>
  <c r="T68" i="15" a="1"/>
  <c r="T54" i="15" a="1"/>
  <c r="AE96" i="8" a="1"/>
  <c r="E71" i="15" a="1"/>
  <c r="AE86" i="8" a="1"/>
  <c r="AE75" i="8" a="1"/>
  <c r="Q71" i="15" a="1"/>
  <c r="T63" i="15" l="1"/>
  <c r="T126" i="15" s="1"/>
  <c r="T49" i="15"/>
  <c r="T112" i="15" s="1"/>
  <c r="T57" i="15"/>
  <c r="T120" i="15" s="1"/>
  <c r="T54" i="15"/>
  <c r="T117" i="15" s="1"/>
  <c r="T60" i="15"/>
  <c r="T123" i="15" s="1"/>
  <c r="T50" i="15"/>
  <c r="T113" i="15" s="1"/>
  <c r="T56" i="15"/>
  <c r="T119" i="15" s="1"/>
  <c r="T68" i="15"/>
  <c r="T131" i="15" s="1"/>
  <c r="T51" i="15"/>
  <c r="T114" i="15" s="1"/>
  <c r="T45" i="15"/>
  <c r="T108" i="15" s="1"/>
  <c r="T52" i="15"/>
  <c r="T115" i="15" s="1"/>
  <c r="T65" i="15"/>
  <c r="T128" i="15" s="1"/>
  <c r="T48" i="15"/>
  <c r="T111" i="15" s="1"/>
  <c r="T46" i="15"/>
  <c r="T109" i="15" s="1"/>
  <c r="T66" i="15"/>
  <c r="T129" i="15" s="1"/>
  <c r="T59" i="15"/>
  <c r="T122" i="15" s="1"/>
  <c r="T55" i="15"/>
  <c r="T118" i="15" s="1"/>
  <c r="T43" i="15"/>
  <c r="T106" i="15" s="1"/>
  <c r="T53" i="15"/>
  <c r="T116" i="15" s="1"/>
  <c r="T64" i="15"/>
  <c r="T127" i="15" s="1"/>
  <c r="T47" i="15"/>
  <c r="T110" i="15" s="1"/>
  <c r="T67" i="15"/>
  <c r="T130" i="15" s="1"/>
  <c r="T69" i="15"/>
  <c r="T132" i="15" s="1"/>
  <c r="T58" i="15"/>
  <c r="T121" i="15" s="1"/>
  <c r="T61" i="15"/>
  <c r="T124" i="15" s="1"/>
  <c r="T39" i="15"/>
  <c r="T105" i="15" s="1"/>
  <c r="T44" i="15"/>
  <c r="T107" i="15" s="1"/>
  <c r="T62" i="15"/>
  <c r="T125" i="15" s="1"/>
  <c r="V38" i="15"/>
  <c r="C133" i="15"/>
  <c r="A133" i="15" s="1"/>
  <c r="A70" i="15"/>
  <c r="AE54" i="8"/>
  <c r="AE53" i="8"/>
  <c r="AE52" i="8"/>
  <c r="AE56" i="8"/>
  <c r="AE55" i="8"/>
  <c r="AE94" i="8"/>
  <c r="AE95" i="8"/>
  <c r="AE93" i="8"/>
  <c r="AE97" i="8"/>
  <c r="AE96" i="8"/>
  <c r="R133" i="15"/>
  <c r="N133" i="15"/>
  <c r="K133" i="15"/>
  <c r="F133" i="15"/>
  <c r="M133" i="15"/>
  <c r="E133" i="15"/>
  <c r="T133" i="15"/>
  <c r="P133" i="15"/>
  <c r="L133" i="15"/>
  <c r="H133" i="15"/>
  <c r="Q133" i="15"/>
  <c r="I133" i="15"/>
  <c r="S133" i="15"/>
  <c r="O133" i="15"/>
  <c r="J133" i="15"/>
  <c r="G133" i="15"/>
  <c r="D71" i="15"/>
  <c r="D134" i="15" s="1"/>
  <c r="C71" i="15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B72" i="15"/>
  <c r="AE137" i="8"/>
  <c r="AE107" i="8"/>
  <c r="AE87" i="8"/>
  <c r="AE77" i="8"/>
  <c r="AE67" i="8"/>
  <c r="AD127" i="8"/>
  <c r="AE65" i="8"/>
  <c r="AE64" i="8"/>
  <c r="AE66" i="8"/>
  <c r="AE76" i="8"/>
  <c r="AE75" i="8"/>
  <c r="AE74" i="8"/>
  <c r="AE84" i="8"/>
  <c r="AE85" i="8"/>
  <c r="AE86" i="8"/>
  <c r="AE104" i="8"/>
  <c r="AE106" i="8"/>
  <c r="AE105" i="8"/>
  <c r="AD124" i="8"/>
  <c r="AE135" i="8"/>
  <c r="AE63" i="8"/>
  <c r="AE73" i="8"/>
  <c r="AE103" i="8"/>
  <c r="AE83" i="8"/>
  <c r="AE136" i="8"/>
  <c r="AE134" i="8"/>
  <c r="AE133" i="8"/>
  <c r="AF50" i="8"/>
  <c r="AD126" i="8"/>
  <c r="AD123" i="8"/>
  <c r="AD113" i="8"/>
  <c r="AD125" i="8"/>
  <c r="U61" i="15" a="1"/>
  <c r="U47" i="15" a="1"/>
  <c r="AF133" i="8" a="1"/>
  <c r="AF54" i="8" a="1"/>
  <c r="N72" i="15" a="1"/>
  <c r="U68" i="15" a="1"/>
  <c r="U56" i="15" a="1"/>
  <c r="L72" i="15" a="1"/>
  <c r="AF74" i="8" a="1"/>
  <c r="F72" i="15" a="1"/>
  <c r="AF136" i="8" a="1"/>
  <c r="U52" i="15" a="1"/>
  <c r="AF134" i="8" a="1"/>
  <c r="G72" i="15" a="1"/>
  <c r="AF76" i="8" a="1"/>
  <c r="V72" i="15" a="1"/>
  <c r="U55" i="15" a="1"/>
  <c r="U54" i="15" a="1"/>
  <c r="AF67" i="8" a="1"/>
  <c r="AF87" i="8" a="1"/>
  <c r="AF52" i="8" a="1"/>
  <c r="AF105" i="8" a="1"/>
  <c r="U69" i="15" a="1"/>
  <c r="U48" i="15" a="1"/>
  <c r="AF97" i="8" a="1"/>
  <c r="AF56" i="8" a="1"/>
  <c r="AF107" i="8" a="1"/>
  <c r="E72" i="15" a="1"/>
  <c r="U64" i="15" a="1"/>
  <c r="U46" i="15" a="1"/>
  <c r="AF85" i="8" a="1"/>
  <c r="AF106" i="8" a="1"/>
  <c r="AF53" i="8" a="1"/>
  <c r="U39" i="15" a="1"/>
  <c r="U51" i="15" a="1"/>
  <c r="AF135" i="8" a="1"/>
  <c r="AF55" i="8" a="1"/>
  <c r="H72" i="15" a="1"/>
  <c r="AF86" i="8" a="1"/>
  <c r="U67" i="15" a="1"/>
  <c r="AF64" i="8" a="1"/>
  <c r="U49" i="15" a="1"/>
  <c r="U45" i="15" a="1"/>
  <c r="AF95" i="8" a="1"/>
  <c r="AF93" i="8" a="1"/>
  <c r="AF65" i="8" a="1"/>
  <c r="U72" i="15" a="1"/>
  <c r="U65" i="15" a="1"/>
  <c r="U57" i="15" a="1"/>
  <c r="AF73" i="8" a="1"/>
  <c r="AF63" i="8" a="1"/>
  <c r="T72" i="15" a="1"/>
  <c r="U58" i="15" a="1"/>
  <c r="U59" i="15" a="1"/>
  <c r="S72" i="15" a="1"/>
  <c r="K72" i="15" a="1"/>
  <c r="AF96" i="8" a="1"/>
  <c r="U60" i="15" a="1"/>
  <c r="U66" i="15" a="1"/>
  <c r="P72" i="15" a="1"/>
  <c r="AF104" i="8" a="1"/>
  <c r="AF137" i="8" a="1"/>
  <c r="U63" i="15" a="1"/>
  <c r="U44" i="15" a="1"/>
  <c r="AF103" i="8" a="1"/>
  <c r="I72" i="15" a="1"/>
  <c r="AF66" i="8" a="1"/>
  <c r="Q72" i="15" a="1"/>
  <c r="U70" i="15" a="1"/>
  <c r="O72" i="15" a="1"/>
  <c r="AF83" i="8" a="1"/>
  <c r="C72" i="15" a="1"/>
  <c r="R72" i="15" a="1"/>
  <c r="U50" i="15" a="1"/>
  <c r="U62" i="15" a="1"/>
  <c r="J72" i="15" a="1"/>
  <c r="AF75" i="8" a="1"/>
  <c r="AF77" i="8" a="1"/>
  <c r="U43" i="15" a="1"/>
  <c r="U53" i="15" a="1"/>
  <c r="AF84" i="8" a="1"/>
  <c r="M72" i="15" a="1"/>
  <c r="D72" i="15" a="1"/>
  <c r="AF94" i="8" a="1"/>
  <c r="U54" i="15" l="1"/>
  <c r="U117" i="15" s="1"/>
  <c r="U53" i="15"/>
  <c r="U116" i="15" s="1"/>
  <c r="U66" i="15"/>
  <c r="U129" i="15" s="1"/>
  <c r="U67" i="15"/>
  <c r="U130" i="15" s="1"/>
  <c r="U55" i="15"/>
  <c r="U118" i="15" s="1"/>
  <c r="U43" i="15"/>
  <c r="U106" i="15" s="1"/>
  <c r="U60" i="15"/>
  <c r="U123" i="15" s="1"/>
  <c r="U62" i="15"/>
  <c r="U125" i="15" s="1"/>
  <c r="U59" i="15"/>
  <c r="U122" i="15" s="1"/>
  <c r="U51" i="15"/>
  <c r="U114" i="15" s="1"/>
  <c r="U52" i="15"/>
  <c r="U115" i="15" s="1"/>
  <c r="U50" i="15"/>
  <c r="U113" i="15" s="1"/>
  <c r="U58" i="15"/>
  <c r="U121" i="15" s="1"/>
  <c r="U39" i="15"/>
  <c r="U105" i="15" s="1"/>
  <c r="U57" i="15"/>
  <c r="U120" i="15" s="1"/>
  <c r="U46" i="15"/>
  <c r="U109" i="15" s="1"/>
  <c r="U56" i="15"/>
  <c r="U119" i="15" s="1"/>
  <c r="U70" i="15"/>
  <c r="U133" i="15" s="1"/>
  <c r="U65" i="15"/>
  <c r="U128" i="15" s="1"/>
  <c r="U64" i="15"/>
  <c r="U127" i="15" s="1"/>
  <c r="U68" i="15"/>
  <c r="U131" i="15" s="1"/>
  <c r="U47" i="15"/>
  <c r="U110" i="15" s="1"/>
  <c r="U44" i="15"/>
  <c r="U107" i="15" s="1"/>
  <c r="U45" i="15"/>
  <c r="U108" i="15" s="1"/>
  <c r="U48" i="15"/>
  <c r="U111" i="15" s="1"/>
  <c r="U61" i="15"/>
  <c r="U124" i="15" s="1"/>
  <c r="U63" i="15"/>
  <c r="U126" i="15" s="1"/>
  <c r="U49" i="15"/>
  <c r="U112" i="15" s="1"/>
  <c r="U69" i="15"/>
  <c r="U132" i="15" s="1"/>
  <c r="W38" i="15"/>
  <c r="C134" i="15"/>
  <c r="A134" i="15" s="1"/>
  <c r="A71" i="15"/>
  <c r="R134" i="15"/>
  <c r="N134" i="15"/>
  <c r="AF53" i="8"/>
  <c r="AF56" i="8"/>
  <c r="AF54" i="8"/>
  <c r="AF52" i="8"/>
  <c r="AF55" i="8"/>
  <c r="AF93" i="8"/>
  <c r="AF97" i="8"/>
  <c r="AF96" i="8"/>
  <c r="AF95" i="8"/>
  <c r="AF94" i="8"/>
  <c r="J134" i="15"/>
  <c r="F134" i="15"/>
  <c r="T134" i="15"/>
  <c r="P134" i="15"/>
  <c r="L134" i="15"/>
  <c r="H134" i="15"/>
  <c r="U134" i="15"/>
  <c r="Q134" i="15"/>
  <c r="M134" i="15"/>
  <c r="I134" i="15"/>
  <c r="E134" i="15"/>
  <c r="S134" i="15"/>
  <c r="O134" i="15"/>
  <c r="K134" i="15"/>
  <c r="G134" i="15"/>
  <c r="D72" i="15"/>
  <c r="D135" i="15" s="1"/>
  <c r="C72" i="15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B73" i="15"/>
  <c r="AF137" i="8"/>
  <c r="AF107" i="8"/>
  <c r="AF87" i="8"/>
  <c r="AF77" i="8"/>
  <c r="AF67" i="8"/>
  <c r="AE127" i="8"/>
  <c r="AF65" i="8"/>
  <c r="AF66" i="8"/>
  <c r="AF64" i="8"/>
  <c r="AF75" i="8"/>
  <c r="AF74" i="8"/>
  <c r="AF76" i="8"/>
  <c r="AF84" i="8"/>
  <c r="AF86" i="8"/>
  <c r="AF85" i="8"/>
  <c r="AF104" i="8"/>
  <c r="AF105" i="8"/>
  <c r="AF106" i="8"/>
  <c r="AE126" i="8"/>
  <c r="AF135" i="8"/>
  <c r="AF63" i="8"/>
  <c r="AF73" i="8"/>
  <c r="AF103" i="8"/>
  <c r="AF83" i="8"/>
  <c r="AF136" i="8"/>
  <c r="AF134" i="8"/>
  <c r="AF133" i="8"/>
  <c r="AE125" i="8"/>
  <c r="AG50" i="8"/>
  <c r="AE124" i="8"/>
  <c r="AE123" i="8"/>
  <c r="AE113" i="8"/>
  <c r="V64" i="15" a="1"/>
  <c r="V45" i="15" a="1"/>
  <c r="AG93" i="8" a="1"/>
  <c r="AG87" i="8" a="1"/>
  <c r="AG74" i="8" a="1"/>
  <c r="AG53" i="8" a="1"/>
  <c r="V70" i="15" a="1"/>
  <c r="V54" i="15" a="1"/>
  <c r="K73" i="15" a="1"/>
  <c r="I73" i="15" a="1"/>
  <c r="D73" i="15" a="1"/>
  <c r="V59" i="15" a="1"/>
  <c r="V44" i="15" a="1"/>
  <c r="M73" i="15" a="1"/>
  <c r="O73" i="15" a="1"/>
  <c r="AG63" i="8" a="1"/>
  <c r="V49" i="15" a="1"/>
  <c r="V62" i="15" a="1"/>
  <c r="AG56" i="8" a="1"/>
  <c r="G73" i="15" a="1"/>
  <c r="AG94" i="8" a="1"/>
  <c r="Q73" i="15" a="1"/>
  <c r="AG85" i="8" a="1"/>
  <c r="V66" i="15" a="1"/>
  <c r="V51" i="15" a="1"/>
  <c r="AG105" i="8" a="1"/>
  <c r="AG137" i="8" a="1"/>
  <c r="AG95" i="8" a="1"/>
  <c r="AG97" i="8" a="1"/>
  <c r="V67" i="15" a="1"/>
  <c r="V53" i="15" a="1"/>
  <c r="J73" i="15" a="1"/>
  <c r="H73" i="15" a="1"/>
  <c r="AG52" i="8" a="1"/>
  <c r="V39" i="15" a="1"/>
  <c r="V48" i="15" a="1"/>
  <c r="AG103" i="8" a="1"/>
  <c r="L73" i="15" a="1"/>
  <c r="AG135" i="8" a="1"/>
  <c r="V50" i="15" a="1"/>
  <c r="V46" i="15" a="1"/>
  <c r="AG76" i="8" a="1"/>
  <c r="AG73" i="8" a="1"/>
  <c r="C73" i="15" a="1"/>
  <c r="AG54" i="8" a="1"/>
  <c r="T73" i="15" a="1"/>
  <c r="V60" i="15" a="1"/>
  <c r="V43" i="15" a="1"/>
  <c r="AG86" i="8" a="1"/>
  <c r="P73" i="15" a="1"/>
  <c r="AG104" i="8" a="1"/>
  <c r="R73" i="15" a="1"/>
  <c r="V71" i="15" a="1"/>
  <c r="V63" i="15" a="1"/>
  <c r="AG84" i="8" a="1"/>
  <c r="AG77" i="8" a="1"/>
  <c r="AG83" i="8" a="1"/>
  <c r="V57" i="15" a="1"/>
  <c r="V69" i="15" a="1"/>
  <c r="AG75" i="8" a="1"/>
  <c r="AG65" i="8" a="1"/>
  <c r="W73" i="15" a="1"/>
  <c r="V47" i="15" a="1"/>
  <c r="V58" i="15" a="1"/>
  <c r="AG96" i="8" a="1"/>
  <c r="AG67" i="8" a="1"/>
  <c r="V68" i="15" a="1"/>
  <c r="AG55" i="8" a="1"/>
  <c r="AG64" i="8" a="1"/>
  <c r="F73" i="15" a="1"/>
  <c r="V73" i="15" a="1"/>
  <c r="U73" i="15" a="1"/>
  <c r="V52" i="15" a="1"/>
  <c r="AG136" i="8" a="1"/>
  <c r="S73" i="15" a="1"/>
  <c r="E73" i="15" a="1"/>
  <c r="AG133" i="8" a="1"/>
  <c r="V61" i="15" a="1"/>
  <c r="V55" i="15" a="1"/>
  <c r="AG107" i="8" a="1"/>
  <c r="AG134" i="8" a="1"/>
  <c r="AG66" i="8" a="1"/>
  <c r="V56" i="15" a="1"/>
  <c r="V65" i="15" a="1"/>
  <c r="AG106" i="8" a="1"/>
  <c r="N73" i="15" a="1"/>
  <c r="V65" i="15" l="1"/>
  <c r="V128" i="15" s="1"/>
  <c r="V58" i="15"/>
  <c r="V121" i="15" s="1"/>
  <c r="V46" i="15"/>
  <c r="V109" i="15" s="1"/>
  <c r="V62" i="15"/>
  <c r="V125" i="15" s="1"/>
  <c r="V56" i="15"/>
  <c r="V119" i="15" s="1"/>
  <c r="V47" i="15"/>
  <c r="V110" i="15" s="1"/>
  <c r="V50" i="15"/>
  <c r="V113" i="15" s="1"/>
  <c r="V49" i="15"/>
  <c r="V112" i="15" s="1"/>
  <c r="V55" i="15"/>
  <c r="V118" i="15" s="1"/>
  <c r="V69" i="15"/>
  <c r="V132" i="15" s="1"/>
  <c r="V48" i="15"/>
  <c r="V111" i="15" s="1"/>
  <c r="V44" i="15"/>
  <c r="V107" i="15" s="1"/>
  <c r="V61" i="15"/>
  <c r="V124" i="15" s="1"/>
  <c r="V57" i="15"/>
  <c r="V120" i="15" s="1"/>
  <c r="V39" i="15"/>
  <c r="V105" i="15" s="1"/>
  <c r="V59" i="15"/>
  <c r="V122" i="15" s="1"/>
  <c r="V63" i="15"/>
  <c r="V126" i="15" s="1"/>
  <c r="V53" i="15"/>
  <c r="V116" i="15" s="1"/>
  <c r="V54" i="15"/>
  <c r="V117" i="15" s="1"/>
  <c r="V52" i="15"/>
  <c r="V115" i="15" s="1"/>
  <c r="V71" i="15"/>
  <c r="V134" i="15" s="1"/>
  <c r="V67" i="15"/>
  <c r="V130" i="15" s="1"/>
  <c r="V70" i="15"/>
  <c r="V133" i="15" s="1"/>
  <c r="V43" i="15"/>
  <c r="V106" i="15" s="1"/>
  <c r="V51" i="15"/>
  <c r="V114" i="15" s="1"/>
  <c r="V45" i="15"/>
  <c r="V108" i="15" s="1"/>
  <c r="V68" i="15"/>
  <c r="V131" i="15" s="1"/>
  <c r="V60" i="15"/>
  <c r="V123" i="15" s="1"/>
  <c r="V66" i="15"/>
  <c r="V129" i="15" s="1"/>
  <c r="V64" i="15"/>
  <c r="V127" i="15" s="1"/>
  <c r="X38" i="15"/>
  <c r="C135" i="15"/>
  <c r="A135" i="15" s="1"/>
  <c r="A72" i="15"/>
  <c r="V135" i="15"/>
  <c r="R135" i="15"/>
  <c r="N135" i="15"/>
  <c r="J135" i="15"/>
  <c r="AG54" i="8"/>
  <c r="AG52" i="8"/>
  <c r="AG53" i="8"/>
  <c r="AG56" i="8"/>
  <c r="AG55" i="8"/>
  <c r="AG94" i="8"/>
  <c r="AG95" i="8"/>
  <c r="AG93" i="8"/>
  <c r="AG96" i="8"/>
  <c r="AG97" i="8"/>
  <c r="F135" i="15"/>
  <c r="T135" i="15"/>
  <c r="P135" i="15"/>
  <c r="L135" i="15"/>
  <c r="H135" i="15"/>
  <c r="U135" i="15"/>
  <c r="Q135" i="15"/>
  <c r="M135" i="15"/>
  <c r="I135" i="15"/>
  <c r="E135" i="15"/>
  <c r="S135" i="15"/>
  <c r="O135" i="15"/>
  <c r="K135" i="15"/>
  <c r="G135" i="15"/>
  <c r="D73" i="15"/>
  <c r="D136" i="15" s="1"/>
  <c r="C73" i="15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B74" i="15"/>
  <c r="AF127" i="8"/>
  <c r="AG137" i="8"/>
  <c r="AG107" i="8"/>
  <c r="AG87" i="8"/>
  <c r="AG77" i="8"/>
  <c r="AG67" i="8"/>
  <c r="AG65" i="8"/>
  <c r="AG66" i="8"/>
  <c r="AG64" i="8"/>
  <c r="AG74" i="8"/>
  <c r="AG75" i="8"/>
  <c r="AG76" i="8"/>
  <c r="AG84" i="8"/>
  <c r="AG85" i="8"/>
  <c r="AG86" i="8"/>
  <c r="AG105" i="8"/>
  <c r="AG104" i="8"/>
  <c r="AG106" i="8"/>
  <c r="AF125" i="8"/>
  <c r="AG135" i="8"/>
  <c r="AG63" i="8"/>
  <c r="AG73" i="8"/>
  <c r="AG103" i="8"/>
  <c r="AG83" i="8"/>
  <c r="AG136" i="8"/>
  <c r="AG134" i="8"/>
  <c r="AG133" i="8"/>
  <c r="AH50" i="8"/>
  <c r="AF126" i="8"/>
  <c r="AF124" i="8"/>
  <c r="AF123" i="8"/>
  <c r="AF113" i="8"/>
  <c r="W62" i="15" a="1"/>
  <c r="W44" i="15" a="1"/>
  <c r="AH87" i="8" a="1"/>
  <c r="AH86" i="8" a="1"/>
  <c r="D74" i="15" a="1"/>
  <c r="AH103" i="8" a="1"/>
  <c r="W72" i="15" a="1"/>
  <c r="W63" i="15" a="1"/>
  <c r="AH95" i="8" a="1"/>
  <c r="AH74" i="8" a="1"/>
  <c r="P74" i="15" a="1"/>
  <c r="AH76" i="8" a="1"/>
  <c r="W65" i="15" a="1"/>
  <c r="W57" i="15" a="1"/>
  <c r="AH77" i="8" a="1"/>
  <c r="AH133" i="8" a="1"/>
  <c r="M74" i="15" a="1"/>
  <c r="W53" i="15" a="1"/>
  <c r="W66" i="15" a="1"/>
  <c r="AH94" i="8" a="1"/>
  <c r="N74" i="15" a="1"/>
  <c r="G74" i="15" a="1"/>
  <c r="W68" i="15" a="1"/>
  <c r="W39" i="15" a="1"/>
  <c r="AH136" i="8" a="1"/>
  <c r="C74" i="15" a="1"/>
  <c r="AH137" i="8" a="1"/>
  <c r="W59" i="15" a="1"/>
  <c r="W60" i="15" a="1"/>
  <c r="AH105" i="8" a="1"/>
  <c r="F74" i="15" a="1"/>
  <c r="H74" i="15" a="1"/>
  <c r="AH83" i="8" a="1"/>
  <c r="AH84" i="8" a="1"/>
  <c r="W55" i="15" a="1"/>
  <c r="W43" i="15" a="1"/>
  <c r="W74" i="15" a="1"/>
  <c r="AH67" i="8" a="1"/>
  <c r="AH106" i="8" a="1"/>
  <c r="W51" i="15" a="1"/>
  <c r="W52" i="15" a="1"/>
  <c r="AH93" i="8" a="1"/>
  <c r="X74" i="15" a="1"/>
  <c r="O74" i="15" a="1"/>
  <c r="W45" i="15" a="1"/>
  <c r="W67" i="15" a="1"/>
  <c r="AH52" i="8" a="1"/>
  <c r="U74" i="15" a="1"/>
  <c r="AH54" i="8" a="1"/>
  <c r="W47" i="15" a="1"/>
  <c r="W61" i="15" a="1"/>
  <c r="R74" i="15" a="1"/>
  <c r="AH56" i="8" a="1"/>
  <c r="E74" i="15" a="1"/>
  <c r="S74" i="15" a="1"/>
  <c r="W71" i="15" a="1"/>
  <c r="W56" i="15" a="1"/>
  <c r="AH53" i="8" a="1"/>
  <c r="AH96" i="8" a="1"/>
  <c r="I74" i="15" a="1"/>
  <c r="L74" i="15" a="1"/>
  <c r="W58" i="15" a="1"/>
  <c r="AH134" i="8" a="1"/>
  <c r="AH107" i="8" a="1"/>
  <c r="AH73" i="8" a="1"/>
  <c r="AH63" i="8" a="1"/>
  <c r="W50" i="15" a="1"/>
  <c r="W49" i="15" a="1"/>
  <c r="J74" i="15" a="1"/>
  <c r="AH64" i="8" a="1"/>
  <c r="V74" i="15" a="1"/>
  <c r="T74" i="15" a="1"/>
  <c r="W46" i="15" a="1"/>
  <c r="W70" i="15" a="1"/>
  <c r="AH104" i="8" a="1"/>
  <c r="AH55" i="8" a="1"/>
  <c r="AH135" i="8" a="1"/>
  <c r="AH75" i="8" a="1"/>
  <c r="W69" i="15" a="1"/>
  <c r="W54" i="15" a="1"/>
  <c r="AH85" i="8" a="1"/>
  <c r="Q74" i="15" a="1"/>
  <c r="AH97" i="8" a="1"/>
  <c r="W48" i="15" a="1"/>
  <c r="W64" i="15" a="1"/>
  <c r="K74" i="15" a="1"/>
  <c r="AH66" i="8" a="1"/>
  <c r="AH65" i="8" a="1"/>
  <c r="W52" i="15" l="1"/>
  <c r="W115" i="15" s="1"/>
  <c r="W66" i="15"/>
  <c r="W129" i="15" s="1"/>
  <c r="W64" i="15"/>
  <c r="W127" i="15" s="1"/>
  <c r="W58" i="15"/>
  <c r="W121" i="15" s="1"/>
  <c r="W51" i="15"/>
  <c r="W114" i="15" s="1"/>
  <c r="W53" i="15"/>
  <c r="W116" i="15" s="1"/>
  <c r="W48" i="15"/>
  <c r="W111" i="15" s="1"/>
  <c r="W43" i="15"/>
  <c r="W106" i="15" s="1"/>
  <c r="W57" i="15"/>
  <c r="W120" i="15" s="1"/>
  <c r="W54" i="15"/>
  <c r="W117" i="15" s="1"/>
  <c r="W56" i="15"/>
  <c r="W119" i="15" s="1"/>
  <c r="W55" i="15"/>
  <c r="W118" i="15" s="1"/>
  <c r="W65" i="15"/>
  <c r="W128" i="15" s="1"/>
  <c r="W69" i="15"/>
  <c r="W132" i="15" s="1"/>
  <c r="W71" i="15"/>
  <c r="W134" i="15" s="1"/>
  <c r="W63" i="15"/>
  <c r="W126" i="15" s="1"/>
  <c r="W70" i="15"/>
  <c r="W133" i="15" s="1"/>
  <c r="W61" i="15"/>
  <c r="W124" i="15" s="1"/>
  <c r="W60" i="15"/>
  <c r="W123" i="15" s="1"/>
  <c r="W72" i="15"/>
  <c r="W135" i="15" s="1"/>
  <c r="W46" i="15"/>
  <c r="W109" i="15" s="1"/>
  <c r="W47" i="15"/>
  <c r="W110" i="15" s="1"/>
  <c r="W59" i="15"/>
  <c r="W122" i="15" s="1"/>
  <c r="W67" i="15"/>
  <c r="W130" i="15" s="1"/>
  <c r="W39" i="15"/>
  <c r="W105" i="15" s="1"/>
  <c r="W44" i="15"/>
  <c r="W107" i="15" s="1"/>
  <c r="W49" i="15"/>
  <c r="W112" i="15" s="1"/>
  <c r="W45" i="15"/>
  <c r="W108" i="15" s="1"/>
  <c r="W68" i="15"/>
  <c r="W131" i="15" s="1"/>
  <c r="W62" i="15"/>
  <c r="W125" i="15" s="1"/>
  <c r="W50" i="15"/>
  <c r="W113" i="15" s="1"/>
  <c r="Y38" i="15"/>
  <c r="C136" i="15"/>
  <c r="A136" i="15" s="1"/>
  <c r="A73" i="15"/>
  <c r="AH53" i="8"/>
  <c r="AH55" i="8"/>
  <c r="AH56" i="8"/>
  <c r="AH54" i="8"/>
  <c r="AH52" i="8"/>
  <c r="AH93" i="8"/>
  <c r="AH97" i="8"/>
  <c r="AH94" i="8"/>
  <c r="AH95" i="8"/>
  <c r="AH96" i="8"/>
  <c r="V136" i="15"/>
  <c r="R136" i="15"/>
  <c r="N136" i="15"/>
  <c r="F136" i="15"/>
  <c r="K136" i="15"/>
  <c r="T136" i="15"/>
  <c r="P136" i="15"/>
  <c r="L136" i="15"/>
  <c r="H136" i="15"/>
  <c r="U136" i="15"/>
  <c r="Q136" i="15"/>
  <c r="M136" i="15"/>
  <c r="I136" i="15"/>
  <c r="E136" i="15"/>
  <c r="W136" i="15"/>
  <c r="S136" i="15"/>
  <c r="O136" i="15"/>
  <c r="J136" i="15"/>
  <c r="G136" i="15"/>
  <c r="D74" i="15"/>
  <c r="D137" i="15" s="1"/>
  <c r="C74" i="15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B75" i="15"/>
  <c r="AH137" i="8"/>
  <c r="AH107" i="8"/>
  <c r="AH87" i="8"/>
  <c r="AH77" i="8"/>
  <c r="AH67" i="8"/>
  <c r="AG127" i="8"/>
  <c r="AH66" i="8"/>
  <c r="AH65" i="8"/>
  <c r="AH64" i="8"/>
  <c r="AH75" i="8"/>
  <c r="AH76" i="8"/>
  <c r="AH74" i="8"/>
  <c r="AH84" i="8"/>
  <c r="AH85" i="8"/>
  <c r="AH86" i="8"/>
  <c r="AH105" i="8"/>
  <c r="AH106" i="8"/>
  <c r="AH104" i="8"/>
  <c r="AG126" i="8"/>
  <c r="AG124" i="8"/>
  <c r="AH135" i="8"/>
  <c r="AH63" i="8"/>
  <c r="AH73" i="8"/>
  <c r="AH103" i="8"/>
  <c r="AH83" i="8"/>
  <c r="AH136" i="8"/>
  <c r="AH134" i="8"/>
  <c r="AH133" i="8"/>
  <c r="AI50" i="8"/>
  <c r="AG125" i="8"/>
  <c r="AG123" i="8"/>
  <c r="AG113" i="8"/>
  <c r="X73" i="15" a="1"/>
  <c r="X69" i="15" a="1"/>
  <c r="AI74" i="8" a="1"/>
  <c r="AI93" i="8" a="1"/>
  <c r="AI52" i="8" a="1"/>
  <c r="X66" i="15" a="1"/>
  <c r="X55" i="15" a="1"/>
  <c r="AI55" i="8" a="1"/>
  <c r="AI95" i="8" a="1"/>
  <c r="O75" i="15" a="1"/>
  <c r="X57" i="15" a="1"/>
  <c r="X58" i="15" a="1"/>
  <c r="AI66" i="8" a="1"/>
  <c r="AI135" i="8" a="1"/>
  <c r="E75" i="15" a="1"/>
  <c r="U75" i="15" a="1"/>
  <c r="X72" i="15" a="1"/>
  <c r="X62" i="15" a="1"/>
  <c r="X49" i="15" a="1"/>
  <c r="AI107" i="8" a="1"/>
  <c r="X61" i="15" a="1"/>
  <c r="Y75" i="15" a="1"/>
  <c r="AI97" i="8" a="1"/>
  <c r="T75" i="15" a="1"/>
  <c r="AI87" i="8" a="1"/>
  <c r="X60" i="15" a="1"/>
  <c r="X47" i="15" a="1"/>
  <c r="I75" i="15" a="1"/>
  <c r="G75" i="15" a="1"/>
  <c r="AI133" i="8" a="1"/>
  <c r="X39" i="15" a="1"/>
  <c r="X56" i="15" a="1"/>
  <c r="R75" i="15" a="1"/>
  <c r="AI104" i="8" a="1"/>
  <c r="M75" i="15" a="1"/>
  <c r="AI96" i="8" a="1"/>
  <c r="X63" i="15" a="1"/>
  <c r="X54" i="15" a="1"/>
  <c r="AI56" i="8" a="1"/>
  <c r="C75" i="15" a="1"/>
  <c r="X64" i="15" a="1"/>
  <c r="X52" i="15" a="1"/>
  <c r="AI64" i="8" a="1"/>
  <c r="AI77" i="8" a="1"/>
  <c r="H75" i="15" a="1"/>
  <c r="AI134" i="8" a="1"/>
  <c r="X59" i="15" a="1"/>
  <c r="X53" i="15" a="1"/>
  <c r="V75" i="15" a="1"/>
  <c r="AI136" i="8" a="1"/>
  <c r="AI65" i="8" a="1"/>
  <c r="X70" i="15" a="1"/>
  <c r="X45" i="15" a="1"/>
  <c r="K75" i="15" a="1"/>
  <c r="AI103" i="8" a="1"/>
  <c r="P75" i="15" a="1"/>
  <c r="AI85" i="8" a="1"/>
  <c r="X44" i="15" a="1"/>
  <c r="X48" i="15" a="1"/>
  <c r="Q75" i="15" a="1"/>
  <c r="AI75" i="8" a="1"/>
  <c r="AI86" i="8" a="1"/>
  <c r="L75" i="15" a="1"/>
  <c r="AI84" i="8" a="1"/>
  <c r="N75" i="15" a="1"/>
  <c r="X65" i="15" a="1"/>
  <c r="X71" i="15" a="1"/>
  <c r="AI137" i="8" a="1"/>
  <c r="AI53" i="8" a="1"/>
  <c r="AI67" i="8" a="1"/>
  <c r="X67" i="15" a="1"/>
  <c r="X43" i="15" a="1"/>
  <c r="AI73" i="8" a="1"/>
  <c r="F75" i="15" a="1"/>
  <c r="S75" i="15" a="1"/>
  <c r="AI76" i="8" a="1"/>
  <c r="X51" i="15" a="1"/>
  <c r="X68" i="15" a="1"/>
  <c r="J75" i="15" a="1"/>
  <c r="AI106" i="8" a="1"/>
  <c r="AI105" i="8" a="1"/>
  <c r="AI63" i="8" a="1"/>
  <c r="X50" i="15" a="1"/>
  <c r="X46" i="15" a="1"/>
  <c r="AI94" i="8" a="1"/>
  <c r="AI83" i="8" a="1"/>
  <c r="W75" i="15" a="1"/>
  <c r="D75" i="15" a="1"/>
  <c r="X75" i="15" a="1"/>
  <c r="AI54" i="8" a="1"/>
  <c r="X49" i="15" l="1"/>
  <c r="X112" i="15" s="1"/>
  <c r="X46" i="15"/>
  <c r="X109" i="15" s="1"/>
  <c r="X48" i="15"/>
  <c r="X111" i="15" s="1"/>
  <c r="X54" i="15"/>
  <c r="X117" i="15" s="1"/>
  <c r="X62" i="15"/>
  <c r="X125" i="15" s="1"/>
  <c r="X50" i="15"/>
  <c r="X113" i="15" s="1"/>
  <c r="X44" i="15"/>
  <c r="X107" i="15" s="1"/>
  <c r="X63" i="15"/>
  <c r="X126" i="15" s="1"/>
  <c r="X72" i="15"/>
  <c r="X135" i="15" s="1"/>
  <c r="X68" i="15"/>
  <c r="X131" i="15" s="1"/>
  <c r="X45" i="15"/>
  <c r="X108" i="15" s="1"/>
  <c r="X56" i="15"/>
  <c r="X119" i="15" s="1"/>
  <c r="X58" i="15"/>
  <c r="X121" i="15" s="1"/>
  <c r="X51" i="15"/>
  <c r="X114" i="15" s="1"/>
  <c r="X70" i="15"/>
  <c r="X133" i="15" s="1"/>
  <c r="X39" i="15"/>
  <c r="X105" i="15" s="1"/>
  <c r="X57" i="15"/>
  <c r="X120" i="15" s="1"/>
  <c r="X53" i="15"/>
  <c r="X116" i="15" s="1"/>
  <c r="X47" i="15"/>
  <c r="X110" i="15" s="1"/>
  <c r="X55" i="15"/>
  <c r="X118" i="15" s="1"/>
  <c r="X43" i="15"/>
  <c r="X106" i="15" s="1"/>
  <c r="X59" i="15"/>
  <c r="X122" i="15" s="1"/>
  <c r="X60" i="15"/>
  <c r="X123" i="15" s="1"/>
  <c r="X66" i="15"/>
  <c r="X129" i="15" s="1"/>
  <c r="X67" i="15"/>
  <c r="X130" i="15" s="1"/>
  <c r="X69" i="15"/>
  <c r="X132" i="15" s="1"/>
  <c r="X71" i="15"/>
  <c r="X134" i="15" s="1"/>
  <c r="X52" i="15"/>
  <c r="X115" i="15" s="1"/>
  <c r="X61" i="15"/>
  <c r="X124" i="15" s="1"/>
  <c r="X73" i="15"/>
  <c r="X136" i="15" s="1"/>
  <c r="X65" i="15"/>
  <c r="X128" i="15" s="1"/>
  <c r="X64" i="15"/>
  <c r="X127" i="15" s="1"/>
  <c r="Z38" i="15"/>
  <c r="C137" i="15"/>
  <c r="A137" i="15" s="1"/>
  <c r="A74" i="15"/>
  <c r="V137" i="15"/>
  <c r="R137" i="15"/>
  <c r="N137" i="15"/>
  <c r="AI52" i="8"/>
  <c r="AI55" i="8"/>
  <c r="AI56" i="8"/>
  <c r="AI54" i="8"/>
  <c r="AI53" i="8"/>
  <c r="AI93" i="8"/>
  <c r="AI96" i="8"/>
  <c r="AI94" i="8"/>
  <c r="AI95" i="8"/>
  <c r="AI97" i="8"/>
  <c r="K137" i="15"/>
  <c r="F137" i="15"/>
  <c r="Q137" i="15"/>
  <c r="E137" i="15"/>
  <c r="X137" i="15"/>
  <c r="T137" i="15"/>
  <c r="P137" i="15"/>
  <c r="L137" i="15"/>
  <c r="H137" i="15"/>
  <c r="U137" i="15"/>
  <c r="M137" i="15"/>
  <c r="I137" i="15"/>
  <c r="W137" i="15"/>
  <c r="S137" i="15"/>
  <c r="O137" i="15"/>
  <c r="J137" i="15"/>
  <c r="G137" i="15"/>
  <c r="D75" i="15"/>
  <c r="D138" i="15" s="1"/>
  <c r="C75" i="15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B76" i="15"/>
  <c r="AH127" i="8"/>
  <c r="AI137" i="8"/>
  <c r="AI107" i="8"/>
  <c r="AI87" i="8"/>
  <c r="AI77" i="8"/>
  <c r="AI67" i="8"/>
  <c r="AI66" i="8"/>
  <c r="AI65" i="8"/>
  <c r="AI64" i="8"/>
  <c r="AI74" i="8"/>
  <c r="AI76" i="8"/>
  <c r="AI75" i="8"/>
  <c r="AI84" i="8"/>
  <c r="AI85" i="8"/>
  <c r="AI86" i="8"/>
  <c r="AI106" i="8"/>
  <c r="AI104" i="8"/>
  <c r="AI105" i="8"/>
  <c r="AI135" i="8"/>
  <c r="AI63" i="8"/>
  <c r="AI73" i="8"/>
  <c r="AI103" i="8"/>
  <c r="AI83" i="8"/>
  <c r="AI136" i="8"/>
  <c r="AI134" i="8"/>
  <c r="AI133" i="8"/>
  <c r="AJ50" i="8"/>
  <c r="AH124" i="8"/>
  <c r="AH125" i="8"/>
  <c r="AH126" i="8"/>
  <c r="AH113" i="8"/>
  <c r="AH123" i="8"/>
  <c r="AJ75" i="8" a="1"/>
  <c r="AJ93" i="8" a="1"/>
  <c r="W76" i="15" a="1"/>
  <c r="Y73" i="15" a="1"/>
  <c r="AJ133" i="8" a="1"/>
  <c r="D76" i="15" a="1"/>
  <c r="Y56" i="15" a="1"/>
  <c r="AJ135" i="8" a="1"/>
  <c r="AJ94" i="8" a="1"/>
  <c r="Y48" i="15" a="1"/>
  <c r="Y54" i="15" a="1"/>
  <c r="Y45" i="15" a="1"/>
  <c r="Y51" i="15" a="1"/>
  <c r="AJ87" i="8" a="1"/>
  <c r="Y69" i="15" a="1"/>
  <c r="Y58" i="15" a="1"/>
  <c r="AJ55" i="8" a="1"/>
  <c r="AJ56" i="8" a="1"/>
  <c r="AJ96" i="8" a="1"/>
  <c r="AJ95" i="8" a="1"/>
  <c r="Y62" i="15" a="1"/>
  <c r="Y47" i="15" a="1"/>
  <c r="AJ134" i="8" a="1"/>
  <c r="AJ74" i="8" a="1"/>
  <c r="AJ77" i="8" a="1"/>
  <c r="C76" i="15" a="1"/>
  <c r="Y64" i="15" a="1"/>
  <c r="Y52" i="15" a="1"/>
  <c r="AJ103" i="8" a="1"/>
  <c r="H76" i="15" a="1"/>
  <c r="AJ107" i="8" a="1"/>
  <c r="Y72" i="15" a="1"/>
  <c r="Y49" i="15" a="1"/>
  <c r="AJ53" i="8" a="1"/>
  <c r="AJ97" i="8" a="1"/>
  <c r="AJ85" i="8" a="1"/>
  <c r="AJ67" i="8" a="1"/>
  <c r="Y67" i="15" a="1"/>
  <c r="AJ86" i="8" a="1"/>
  <c r="AJ73" i="8" a="1"/>
  <c r="Y66" i="15" a="1"/>
  <c r="AJ66" i="8" a="1"/>
  <c r="Y60" i="15" a="1"/>
  <c r="AJ136" i="8" a="1"/>
  <c r="AJ83" i="8" a="1"/>
  <c r="Y61" i="15" a="1"/>
  <c r="G76" i="15" a="1"/>
  <c r="J76" i="15" a="1"/>
  <c r="Y44" i="15" a="1"/>
  <c r="AJ76" i="8" a="1"/>
  <c r="AJ54" i="8" a="1"/>
  <c r="Y63" i="15" a="1"/>
  <c r="I76" i="15" a="1"/>
  <c r="Y53" i="15" a="1"/>
  <c r="Y39" i="15" a="1"/>
  <c r="F76" i="15" a="1"/>
  <c r="N76" i="15" a="1"/>
  <c r="AJ52" i="8" a="1"/>
  <c r="AJ64" i="8" a="1"/>
  <c r="Y50" i="15" a="1"/>
  <c r="Y57" i="15" a="1"/>
  <c r="AJ84" i="8" a="1"/>
  <c r="AJ105" i="8" a="1"/>
  <c r="U76" i="15" a="1"/>
  <c r="Y43" i="15" a="1"/>
  <c r="Y76" i="15" a="1"/>
  <c r="R76" i="15" a="1"/>
  <c r="Q76" i="15" a="1"/>
  <c r="P76" i="15" a="1"/>
  <c r="Y68" i="15" a="1"/>
  <c r="Y71" i="15" a="1"/>
  <c r="S76" i="15" a="1"/>
  <c r="AJ106" i="8" a="1"/>
  <c r="AJ104" i="8" a="1"/>
  <c r="AJ63" i="8" a="1"/>
  <c r="Y46" i="15" a="1"/>
  <c r="K76" i="15" a="1"/>
  <c r="Y70" i="15" a="1"/>
  <c r="V76" i="15" a="1"/>
  <c r="AJ65" i="8" a="1"/>
  <c r="Y74" i="15" a="1"/>
  <c r="E76" i="15" a="1"/>
  <c r="Y59" i="15" a="1"/>
  <c r="X76" i="15" a="1"/>
  <c r="M76" i="15" a="1"/>
  <c r="Y65" i="15" a="1"/>
  <c r="AJ137" i="8" a="1"/>
  <c r="Y55" i="15" a="1"/>
  <c r="O76" i="15" a="1"/>
  <c r="T76" i="15" a="1"/>
  <c r="L76" i="15" a="1"/>
  <c r="Z76" i="15" a="1"/>
  <c r="Y61" i="15" l="1"/>
  <c r="Y124" i="15" s="1"/>
  <c r="Y71" i="15"/>
  <c r="Y134" i="15" s="1"/>
  <c r="Y49" i="15"/>
  <c r="Y112" i="15" s="1"/>
  <c r="Y63" i="15"/>
  <c r="Y126" i="15" s="1"/>
  <c r="Y59" i="15"/>
  <c r="Y122" i="15" s="1"/>
  <c r="Y68" i="15"/>
  <c r="Y131" i="15" s="1"/>
  <c r="Y72" i="15"/>
  <c r="Y135" i="15" s="1"/>
  <c r="Y51" i="15"/>
  <c r="Y114" i="15" s="1"/>
  <c r="Y52" i="15"/>
  <c r="Y115" i="15" s="1"/>
  <c r="Y45" i="15"/>
  <c r="Y108" i="15" s="1"/>
  <c r="Y74" i="15"/>
  <c r="Y137" i="15" s="1"/>
  <c r="Y43" i="15"/>
  <c r="Y106" i="15" s="1"/>
  <c r="Y64" i="15"/>
  <c r="Y127" i="15" s="1"/>
  <c r="Y56" i="15"/>
  <c r="Y119" i="15" s="1"/>
  <c r="Y60" i="15"/>
  <c r="Y123" i="15" s="1"/>
  <c r="Y55" i="15"/>
  <c r="Y118" i="15" s="1"/>
  <c r="Y66" i="15"/>
  <c r="Y129" i="15" s="1"/>
  <c r="Y57" i="15"/>
  <c r="Y120" i="15" s="1"/>
  <c r="Y47" i="15"/>
  <c r="Y110" i="15" s="1"/>
  <c r="Y54" i="15"/>
  <c r="Y117" i="15" s="1"/>
  <c r="Y70" i="15"/>
  <c r="Y133" i="15" s="1"/>
  <c r="Y50" i="15"/>
  <c r="Y113" i="15" s="1"/>
  <c r="Y62" i="15"/>
  <c r="Y125" i="15" s="1"/>
  <c r="Y44" i="15"/>
  <c r="Y107" i="15" s="1"/>
  <c r="Y48" i="15"/>
  <c r="Y111" i="15" s="1"/>
  <c r="Y46" i="15"/>
  <c r="Y109" i="15" s="1"/>
  <c r="Y39" i="15"/>
  <c r="Y105" i="15" s="1"/>
  <c r="Y58" i="15"/>
  <c r="Y121" i="15" s="1"/>
  <c r="Y65" i="15"/>
  <c r="Y128" i="15" s="1"/>
  <c r="Y67" i="15"/>
  <c r="Y130" i="15" s="1"/>
  <c r="Y53" i="15"/>
  <c r="Y116" i="15" s="1"/>
  <c r="Y69" i="15"/>
  <c r="Y132" i="15" s="1"/>
  <c r="Y73" i="15"/>
  <c r="Y136" i="15" s="1"/>
  <c r="AA38" i="15"/>
  <c r="C138" i="15"/>
  <c r="A138" i="15" s="1"/>
  <c r="A75" i="15"/>
  <c r="N138" i="15"/>
  <c r="V138" i="15"/>
  <c r="R138" i="15"/>
  <c r="AJ54" i="8"/>
  <c r="AJ53" i="8"/>
  <c r="AJ52" i="8"/>
  <c r="AJ55" i="8"/>
  <c r="AJ56" i="8"/>
  <c r="AJ95" i="8"/>
  <c r="AJ94" i="8"/>
  <c r="AJ96" i="8"/>
  <c r="AJ93" i="8"/>
  <c r="AJ97" i="8"/>
  <c r="J138" i="15"/>
  <c r="F138" i="15"/>
  <c r="X138" i="15"/>
  <c r="T138" i="15"/>
  <c r="P138" i="15"/>
  <c r="L138" i="15"/>
  <c r="H138" i="15"/>
  <c r="Y138" i="15"/>
  <c r="U138" i="15"/>
  <c r="Q138" i="15"/>
  <c r="M138" i="15"/>
  <c r="I138" i="15"/>
  <c r="E138" i="15"/>
  <c r="W138" i="15"/>
  <c r="S138" i="15"/>
  <c r="O138" i="15"/>
  <c r="K138" i="15"/>
  <c r="G138" i="15"/>
  <c r="D76" i="15"/>
  <c r="D139" i="15" s="1"/>
  <c r="C76" i="15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B77" i="15"/>
  <c r="AI127" i="8"/>
  <c r="AJ137" i="8"/>
  <c r="AJ107" i="8"/>
  <c r="AJ87" i="8"/>
  <c r="AJ77" i="8"/>
  <c r="AJ67" i="8"/>
  <c r="AJ64" i="8"/>
  <c r="AJ66" i="8"/>
  <c r="AJ65" i="8"/>
  <c r="AJ74" i="8"/>
  <c r="AJ76" i="8"/>
  <c r="AJ75" i="8"/>
  <c r="AJ86" i="8"/>
  <c r="AJ85" i="8"/>
  <c r="AJ84" i="8"/>
  <c r="AJ105" i="8"/>
  <c r="AJ106" i="8"/>
  <c r="AJ104" i="8"/>
  <c r="AJ135" i="8"/>
  <c r="AJ63" i="8"/>
  <c r="AJ73" i="8"/>
  <c r="AJ103" i="8"/>
  <c r="AJ83" i="8"/>
  <c r="AJ136" i="8"/>
  <c r="AJ134" i="8"/>
  <c r="AJ133" i="8"/>
  <c r="AK50" i="8"/>
  <c r="AI126" i="8"/>
  <c r="AI124" i="8"/>
  <c r="AI125" i="8"/>
  <c r="AI123" i="8"/>
  <c r="AI113" i="8"/>
  <c r="R77" i="15" a="1"/>
  <c r="Z59" i="15" a="1"/>
  <c r="Z68" i="15" a="1"/>
  <c r="AK83" i="8" a="1"/>
  <c r="AK54" i="8" a="1"/>
  <c r="Y77" i="15" a="1"/>
  <c r="H77" i="15" a="1"/>
  <c r="AK103" i="8" a="1"/>
  <c r="Z63" i="15" a="1"/>
  <c r="Z46" i="15" a="1"/>
  <c r="AA77" i="15" a="1"/>
  <c r="G77" i="15" a="1"/>
  <c r="AK63" i="8" a="1"/>
  <c r="Z62" i="15" a="1"/>
  <c r="AK76" i="8" a="1"/>
  <c r="Z49" i="15" a="1"/>
  <c r="Z48" i="15" a="1"/>
  <c r="Z69" i="15" a="1"/>
  <c r="Z50" i="15" a="1"/>
  <c r="K77" i="15" a="1"/>
  <c r="E77" i="15" a="1"/>
  <c r="AK55" i="8" a="1"/>
  <c r="AK53" i="8" a="1"/>
  <c r="Z66" i="15" a="1"/>
  <c r="Z43" i="15" a="1"/>
  <c r="AK74" i="8" a="1"/>
  <c r="S77" i="15" a="1"/>
  <c r="AK86" i="8" a="1"/>
  <c r="AK96" i="8" a="1"/>
  <c r="Z60" i="15" a="1"/>
  <c r="W77" i="15" a="1"/>
  <c r="Z58" i="15" a="1"/>
  <c r="Z61" i="15" a="1"/>
  <c r="I77" i="15" a="1"/>
  <c r="AK104" i="8" a="1"/>
  <c r="AK95" i="8" a="1"/>
  <c r="AK105" i="8" a="1"/>
  <c r="Z47" i="15" a="1"/>
  <c r="N77" i="15" a="1"/>
  <c r="Z56" i="15" a="1"/>
  <c r="Z55" i="15" a="1"/>
  <c r="AK135" i="8" a="1"/>
  <c r="AK93" i="8" a="1"/>
  <c r="Z57" i="15" a="1"/>
  <c r="X77" i="15" a="1"/>
  <c r="Z77" i="15" a="1"/>
  <c r="Z65" i="15" a="1"/>
  <c r="Z64" i="15" a="1"/>
  <c r="AK94" i="8" a="1"/>
  <c r="AK73" i="8" a="1"/>
  <c r="L77" i="15" a="1"/>
  <c r="Z54" i="15" a="1"/>
  <c r="P77" i="15" a="1"/>
  <c r="Z39" i="15" a="1"/>
  <c r="AK85" i="8" a="1"/>
  <c r="Z72" i="15" a="1"/>
  <c r="Z71" i="15" a="1"/>
  <c r="AK67" i="8" a="1"/>
  <c r="AK136" i="8" a="1"/>
  <c r="T77" i="15" a="1"/>
  <c r="AK87" i="8" a="1"/>
  <c r="AK97" i="8" a="1"/>
  <c r="Z52" i="15" a="1"/>
  <c r="Z67" i="15" a="1"/>
  <c r="F77" i="15" a="1"/>
  <c r="AK66" i="8" a="1"/>
  <c r="AK56" i="8" a="1"/>
  <c r="AK107" i="8" a="1"/>
  <c r="Z53" i="15" a="1"/>
  <c r="AK52" i="8" a="1"/>
  <c r="Z73" i="15" a="1"/>
  <c r="Z51" i="15" a="1"/>
  <c r="D77" i="15" a="1"/>
  <c r="O77" i="15" a="1"/>
  <c r="AK133" i="8" a="1"/>
  <c r="Z44" i="15" a="1"/>
  <c r="AK65" i="8" a="1"/>
  <c r="C77" i="15" a="1"/>
  <c r="U77" i="15" a="1"/>
  <c r="Z45" i="15" a="1"/>
  <c r="AK137" i="8" a="1"/>
  <c r="AK84" i="8" a="1"/>
  <c r="Z70" i="15" a="1"/>
  <c r="AK134" i="8" a="1"/>
  <c r="AK106" i="8" a="1"/>
  <c r="AK75" i="8" a="1"/>
  <c r="AK64" i="8" a="1"/>
  <c r="Q77" i="15" a="1"/>
  <c r="V77" i="15" a="1"/>
  <c r="Z74" i="15" a="1"/>
  <c r="J77" i="15" a="1"/>
  <c r="Z75" i="15" a="1"/>
  <c r="AK77" i="8" a="1"/>
  <c r="M77" i="15" a="1"/>
  <c r="Z56" i="15" l="1"/>
  <c r="Z119" i="15" s="1"/>
  <c r="Z72" i="15"/>
  <c r="Z135" i="15" s="1"/>
  <c r="Z47" i="15"/>
  <c r="Z110" i="15" s="1"/>
  <c r="Z48" i="15"/>
  <c r="Z111" i="15" s="1"/>
  <c r="Z68" i="15"/>
  <c r="Z131" i="15" s="1"/>
  <c r="Z44" i="15"/>
  <c r="Z107" i="15" s="1"/>
  <c r="Z49" i="15"/>
  <c r="Z112" i="15" s="1"/>
  <c r="Z64" i="15"/>
  <c r="Z127" i="15" s="1"/>
  <c r="Z51" i="15"/>
  <c r="Z114" i="15" s="1"/>
  <c r="Z61" i="15"/>
  <c r="Z124" i="15" s="1"/>
  <c r="Z75" i="15"/>
  <c r="Z138" i="15" s="1"/>
  <c r="Z59" i="15"/>
  <c r="Z122" i="15" s="1"/>
  <c r="Z73" i="15"/>
  <c r="Z136" i="15" s="1"/>
  <c r="Z58" i="15"/>
  <c r="Z121" i="15" s="1"/>
  <c r="Z39" i="15"/>
  <c r="Z105" i="15" s="1"/>
  <c r="Z65" i="15"/>
  <c r="Z128" i="15" s="1"/>
  <c r="Z53" i="15"/>
  <c r="Z116" i="15" s="1"/>
  <c r="Z60" i="15"/>
  <c r="Z123" i="15" s="1"/>
  <c r="Z54" i="15"/>
  <c r="Z117" i="15" s="1"/>
  <c r="Z70" i="15"/>
  <c r="Z133" i="15" s="1"/>
  <c r="Z67" i="15"/>
  <c r="Z130" i="15" s="1"/>
  <c r="Z43" i="15"/>
  <c r="Z106" i="15" s="1"/>
  <c r="Z62" i="15"/>
  <c r="Z125" i="15" s="1"/>
  <c r="Z57" i="15"/>
  <c r="Z120" i="15" s="1"/>
  <c r="Z52" i="15"/>
  <c r="Z115" i="15" s="1"/>
  <c r="Z66" i="15"/>
  <c r="Z129" i="15" s="1"/>
  <c r="Z74" i="15"/>
  <c r="Z137" i="15" s="1"/>
  <c r="Z50" i="15"/>
  <c r="Z113" i="15" s="1"/>
  <c r="Z46" i="15"/>
  <c r="Z109" i="15" s="1"/>
  <c r="Z55" i="15"/>
  <c r="Z118" i="15" s="1"/>
  <c r="Z71" i="15"/>
  <c r="Z134" i="15" s="1"/>
  <c r="Z69" i="15"/>
  <c r="Z132" i="15" s="1"/>
  <c r="Z63" i="15"/>
  <c r="Z126" i="15" s="1"/>
  <c r="Z45" i="15"/>
  <c r="Z108" i="15" s="1"/>
  <c r="AB38" i="15"/>
  <c r="C139" i="15"/>
  <c r="A139" i="15" s="1"/>
  <c r="A76" i="15"/>
  <c r="AK52" i="8"/>
  <c r="AK55" i="8"/>
  <c r="AK56" i="8"/>
  <c r="AK54" i="8"/>
  <c r="AK53" i="8"/>
  <c r="AK96" i="8"/>
  <c r="AK97" i="8"/>
  <c r="AK94" i="8"/>
  <c r="AK95" i="8"/>
  <c r="AK93" i="8"/>
  <c r="V139" i="15"/>
  <c r="Z139" i="15"/>
  <c r="R139" i="15"/>
  <c r="N139" i="15"/>
  <c r="K139" i="15"/>
  <c r="F139" i="15"/>
  <c r="Y139" i="15"/>
  <c r="U139" i="15"/>
  <c r="Q139" i="15"/>
  <c r="M139" i="15"/>
  <c r="I139" i="15"/>
  <c r="E139" i="15"/>
  <c r="X139" i="15"/>
  <c r="T139" i="15"/>
  <c r="P139" i="15"/>
  <c r="L139" i="15"/>
  <c r="H139" i="15"/>
  <c r="W139" i="15"/>
  <c r="S139" i="15"/>
  <c r="O139" i="15"/>
  <c r="J139" i="15"/>
  <c r="G139" i="15"/>
  <c r="D77" i="15"/>
  <c r="D140" i="15" s="1"/>
  <c r="C77" i="15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B78" i="15"/>
  <c r="AK137" i="8"/>
  <c r="AK107" i="8"/>
  <c r="AK87" i="8"/>
  <c r="AK77" i="8"/>
  <c r="AK67" i="8"/>
  <c r="AJ127" i="8"/>
  <c r="AK66" i="8"/>
  <c r="AK64" i="8"/>
  <c r="AK65" i="8"/>
  <c r="AK76" i="8"/>
  <c r="AK75" i="8"/>
  <c r="AK74" i="8"/>
  <c r="AK84" i="8"/>
  <c r="AK85" i="8"/>
  <c r="AK86" i="8"/>
  <c r="AK105" i="8"/>
  <c r="AK106" i="8"/>
  <c r="AK104" i="8"/>
  <c r="AJ124" i="8"/>
  <c r="AK135" i="8"/>
  <c r="AK63" i="8"/>
  <c r="AK73" i="8"/>
  <c r="AK103" i="8"/>
  <c r="AK83" i="8"/>
  <c r="AK136" i="8"/>
  <c r="AK134" i="8"/>
  <c r="AK133" i="8"/>
  <c r="AL50" i="8"/>
  <c r="AJ125" i="8"/>
  <c r="AJ126" i="8"/>
  <c r="AJ123" i="8"/>
  <c r="AJ113" i="8"/>
  <c r="AA69" i="15" a="1"/>
  <c r="AA60" i="15" a="1"/>
  <c r="AL55" i="8" a="1"/>
  <c r="V78" i="15" a="1"/>
  <c r="AL84" i="8" a="1"/>
  <c r="L78" i="15" a="1"/>
  <c r="AA67" i="15" a="1"/>
  <c r="AA43" i="15" a="1"/>
  <c r="AL97" i="8" a="1"/>
  <c r="AL76" i="8" a="1"/>
  <c r="K78" i="15" a="1"/>
  <c r="AL66" i="8" a="1"/>
  <c r="AA58" i="15" a="1"/>
  <c r="AA50" i="15" a="1"/>
  <c r="AL67" i="8" a="1"/>
  <c r="D78" i="15" a="1"/>
  <c r="AL86" i="8" a="1"/>
  <c r="J78" i="15" a="1"/>
  <c r="AA76" i="15" a="1"/>
  <c r="AA68" i="15" a="1"/>
  <c r="AL63" i="8" a="1"/>
  <c r="P78" i="15" a="1"/>
  <c r="AL74" i="8" a="1"/>
  <c r="S78" i="15" a="1"/>
  <c r="AA78" i="15" a="1"/>
  <c r="AB78" i="15" a="1"/>
  <c r="AA52" i="15" a="1"/>
  <c r="AA54" i="15" a="1"/>
  <c r="AL133" i="8" a="1"/>
  <c r="AL75" i="8" a="1"/>
  <c r="AL73" i="8" a="1"/>
  <c r="AL52" i="8" a="1"/>
  <c r="AA61" i="15" a="1"/>
  <c r="AA64" i="15" a="1"/>
  <c r="AL137" i="8" a="1"/>
  <c r="AL64" i="8" a="1"/>
  <c r="Y78" i="15" a="1"/>
  <c r="W78" i="15" a="1"/>
  <c r="AA62" i="15" a="1"/>
  <c r="AA73" i="15" a="1"/>
  <c r="I78" i="15" a="1"/>
  <c r="R78" i="15" a="1"/>
  <c r="G78" i="15" a="1"/>
  <c r="AL95" i="8" a="1"/>
  <c r="AA74" i="15" a="1"/>
  <c r="AA46" i="15" a="1"/>
  <c r="O78" i="15" a="1"/>
  <c r="AL87" i="8" a="1"/>
  <c r="AA51" i="15" a="1"/>
  <c r="AA65" i="15" a="1"/>
  <c r="C78" i="15" a="1"/>
  <c r="AL96" i="8" a="1"/>
  <c r="AL107" i="8" a="1"/>
  <c r="AA56" i="15" a="1"/>
  <c r="AA47" i="15" a="1"/>
  <c r="AA49" i="15" a="1"/>
  <c r="AL93" i="8" a="1"/>
  <c r="AL105" i="8" a="1"/>
  <c r="X78" i="15" a="1"/>
  <c r="AL94" i="8" a="1"/>
  <c r="AA45" i="15" a="1"/>
  <c r="AA57" i="15" a="1"/>
  <c r="AL83" i="8" a="1"/>
  <c r="Q78" i="15" a="1"/>
  <c r="AL53" i="8" a="1"/>
  <c r="AA72" i="15" a="1"/>
  <c r="AA48" i="15" a="1"/>
  <c r="AL85" i="8" a="1"/>
  <c r="E78" i="15" a="1"/>
  <c r="M78" i="15" a="1"/>
  <c r="AL103" i="8" a="1"/>
  <c r="AL77" i="8" a="1"/>
  <c r="AL104" i="8" a="1"/>
  <c r="AL135" i="8" a="1"/>
  <c r="AA63" i="15" a="1"/>
  <c r="AA44" i="15" a="1"/>
  <c r="AA70" i="15" a="1"/>
  <c r="H78" i="15" a="1"/>
  <c r="N78" i="15" a="1"/>
  <c r="AL106" i="8" a="1"/>
  <c r="AA39" i="15" a="1"/>
  <c r="AA71" i="15" a="1"/>
  <c r="AL65" i="8" a="1"/>
  <c r="AL134" i="8" a="1"/>
  <c r="AL54" i="8" a="1"/>
  <c r="Z78" i="15" a="1"/>
  <c r="AA75" i="15" a="1"/>
  <c r="AA55" i="15" a="1"/>
  <c r="AA59" i="15" a="1"/>
  <c r="AL136" i="8" a="1"/>
  <c r="AL56" i="8" a="1"/>
  <c r="F78" i="15" a="1"/>
  <c r="AA66" i="15" a="1"/>
  <c r="AA53" i="15" a="1"/>
  <c r="T78" i="15" a="1"/>
  <c r="U78" i="15" a="1"/>
  <c r="AA46" i="15" l="1"/>
  <c r="AA109" i="15" s="1"/>
  <c r="AA68" i="15"/>
  <c r="AA131" i="15" s="1"/>
  <c r="AA53" i="15"/>
  <c r="AA116" i="15" s="1"/>
  <c r="AA48" i="15"/>
  <c r="AA111" i="15" s="1"/>
  <c r="AA74" i="15"/>
  <c r="AA137" i="15" s="1"/>
  <c r="AA76" i="15"/>
  <c r="AA139" i="15" s="1"/>
  <c r="AA66" i="15"/>
  <c r="AA129" i="15" s="1"/>
  <c r="AA72" i="15"/>
  <c r="AA135" i="15" s="1"/>
  <c r="AA59" i="15"/>
  <c r="AA122" i="15" s="1"/>
  <c r="AA57" i="15"/>
  <c r="AA120" i="15" s="1"/>
  <c r="AA73" i="15"/>
  <c r="AA136" i="15" s="1"/>
  <c r="AA50" i="15"/>
  <c r="AA113" i="15" s="1"/>
  <c r="AA55" i="15"/>
  <c r="AA118" i="15" s="1"/>
  <c r="AA45" i="15"/>
  <c r="AA108" i="15" s="1"/>
  <c r="AA62" i="15"/>
  <c r="AA125" i="15" s="1"/>
  <c r="AA58" i="15"/>
  <c r="AA121" i="15" s="1"/>
  <c r="AA75" i="15"/>
  <c r="AA138" i="15" s="1"/>
  <c r="AA49" i="15"/>
  <c r="AA112" i="15" s="1"/>
  <c r="AA64" i="15"/>
  <c r="AA127" i="15" s="1"/>
  <c r="AA43" i="15"/>
  <c r="AA106" i="15" s="1"/>
  <c r="AA71" i="15"/>
  <c r="AA134" i="15" s="1"/>
  <c r="AA47" i="15"/>
  <c r="AA110" i="15" s="1"/>
  <c r="AA61" i="15"/>
  <c r="AA124" i="15" s="1"/>
  <c r="AA67" i="15"/>
  <c r="AA130" i="15" s="1"/>
  <c r="AA39" i="15"/>
  <c r="AA105" i="15" s="1"/>
  <c r="AA56" i="15"/>
  <c r="AA119" i="15" s="1"/>
  <c r="AA70" i="15"/>
  <c r="AA133" i="15" s="1"/>
  <c r="AA65" i="15"/>
  <c r="AA128" i="15" s="1"/>
  <c r="AA54" i="15"/>
  <c r="AA117" i="15" s="1"/>
  <c r="AA60" i="15"/>
  <c r="AA123" i="15" s="1"/>
  <c r="AA44" i="15"/>
  <c r="AA107" i="15" s="1"/>
  <c r="AA51" i="15"/>
  <c r="AA114" i="15" s="1"/>
  <c r="AA52" i="15"/>
  <c r="AA115" i="15" s="1"/>
  <c r="AA69" i="15"/>
  <c r="AA132" i="15" s="1"/>
  <c r="AA63" i="15"/>
  <c r="AA126" i="15" s="1"/>
  <c r="AC38" i="15"/>
  <c r="C140" i="15"/>
  <c r="A140" i="15" s="1"/>
  <c r="A77" i="15"/>
  <c r="V140" i="15"/>
  <c r="N140" i="15"/>
  <c r="Z140" i="15"/>
  <c r="R140" i="15"/>
  <c r="AL52" i="8"/>
  <c r="AL53" i="8"/>
  <c r="AL56" i="8"/>
  <c r="AL54" i="8"/>
  <c r="AL55" i="8"/>
  <c r="AL97" i="8"/>
  <c r="AL94" i="8"/>
  <c r="AL96" i="8"/>
  <c r="AL93" i="8"/>
  <c r="AL95" i="8"/>
  <c r="J140" i="15"/>
  <c r="F140" i="15"/>
  <c r="AA140" i="15"/>
  <c r="W140" i="15"/>
  <c r="S140" i="15"/>
  <c r="O140" i="15"/>
  <c r="K140" i="15"/>
  <c r="G140" i="15"/>
  <c r="Y140" i="15"/>
  <c r="U140" i="15"/>
  <c r="Q140" i="15"/>
  <c r="M140" i="15"/>
  <c r="I140" i="15"/>
  <c r="E140" i="15"/>
  <c r="X140" i="15"/>
  <c r="T140" i="15"/>
  <c r="P140" i="15"/>
  <c r="L140" i="15"/>
  <c r="H140" i="15"/>
  <c r="D78" i="15"/>
  <c r="D141" i="15" s="1"/>
  <c r="C78" i="15"/>
  <c r="E78" i="15"/>
  <c r="F78" i="15"/>
  <c r="G78" i="15"/>
  <c r="H78" i="15"/>
  <c r="I78" i="15"/>
  <c r="K78" i="15"/>
  <c r="J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AA78" i="15"/>
  <c r="AB78" i="15"/>
  <c r="B79" i="15"/>
  <c r="AL137" i="8"/>
  <c r="AL107" i="8"/>
  <c r="AL87" i="8"/>
  <c r="AL77" i="8"/>
  <c r="AL67" i="8"/>
  <c r="AK127" i="8"/>
  <c r="AL64" i="8"/>
  <c r="AL65" i="8"/>
  <c r="AL66" i="8"/>
  <c r="AL74" i="8"/>
  <c r="AL76" i="8"/>
  <c r="AL75" i="8"/>
  <c r="AL86" i="8"/>
  <c r="AL84" i="8"/>
  <c r="AL85" i="8"/>
  <c r="AL106" i="8"/>
  <c r="AL104" i="8"/>
  <c r="AL105" i="8"/>
  <c r="AK124" i="8"/>
  <c r="AL135" i="8"/>
  <c r="AL63" i="8"/>
  <c r="AL73" i="8"/>
  <c r="AL103" i="8"/>
  <c r="AL83" i="8"/>
  <c r="AL136" i="8"/>
  <c r="AL134" i="8"/>
  <c r="AL133" i="8"/>
  <c r="AM50" i="8"/>
  <c r="AK125" i="8"/>
  <c r="AK126" i="8"/>
  <c r="AK123" i="8"/>
  <c r="AK113" i="8"/>
  <c r="AB47" i="15" a="1"/>
  <c r="AB49" i="15" a="1"/>
  <c r="V79" i="15" a="1"/>
  <c r="AC79" i="15" a="1"/>
  <c r="C79" i="15" a="1"/>
  <c r="AB39" i="15" a="1"/>
  <c r="AB45" i="15" a="1"/>
  <c r="AM94" i="8" a="1"/>
  <c r="S79" i="15" a="1"/>
  <c r="AM137" i="8" a="1"/>
  <c r="AB44" i="15" a="1"/>
  <c r="AB50" i="15" a="1"/>
  <c r="AM105" i="8" a="1"/>
  <c r="AM56" i="8" a="1"/>
  <c r="AM84" i="8" a="1"/>
  <c r="AM97" i="8" a="1"/>
  <c r="AB76" i="15" a="1"/>
  <c r="AB46" i="15" a="1"/>
  <c r="AB48" i="15" a="1"/>
  <c r="F79" i="15" a="1"/>
  <c r="AM96" i="8" a="1"/>
  <c r="AM67" i="8" a="1"/>
  <c r="AM53" i="8" a="1"/>
  <c r="P79" i="15" a="1"/>
  <c r="AM76" i="8" a="1"/>
  <c r="AB65" i="15" a="1"/>
  <c r="AB77" i="15" a="1"/>
  <c r="AM85" i="8" a="1"/>
  <c r="AM54" i="8" a="1"/>
  <c r="AB69" i="15" a="1"/>
  <c r="AB70" i="15" a="1"/>
  <c r="AB67" i="15" a="1"/>
  <c r="AM73" i="8" a="1"/>
  <c r="AM95" i="8" a="1"/>
  <c r="O79" i="15" a="1"/>
  <c r="AB66" i="15" a="1"/>
  <c r="AB75" i="15" a="1"/>
  <c r="K79" i="15" a="1"/>
  <c r="Y79" i="15" a="1"/>
  <c r="AM86" i="8" a="1"/>
  <c r="G79" i="15" a="1"/>
  <c r="AB72" i="15" a="1"/>
  <c r="AB74" i="15" a="1"/>
  <c r="AB52" i="15" a="1"/>
  <c r="AM87" i="8" a="1"/>
  <c r="R79" i="15" a="1"/>
  <c r="Z79" i="15" a="1"/>
  <c r="D79" i="15" a="1"/>
  <c r="AB63" i="15" a="1"/>
  <c r="AB64" i="15" a="1"/>
  <c r="AB43" i="15" a="1"/>
  <c r="AM136" i="8" a="1"/>
  <c r="AM75" i="8" a="1"/>
  <c r="AB60" i="15" a="1"/>
  <c r="AB71" i="15" a="1"/>
  <c r="AM63" i="8" a="1"/>
  <c r="X79" i="15" a="1"/>
  <c r="N79" i="15" a="1"/>
  <c r="AB54" i="15" a="1"/>
  <c r="AB56" i="15" a="1"/>
  <c r="U79" i="15" a="1"/>
  <c r="E79" i="15" a="1"/>
  <c r="AM107" i="8" a="1"/>
  <c r="AM83" i="8" a="1"/>
  <c r="I79" i="15" a="1"/>
  <c r="AB61" i="15" a="1"/>
  <c r="AB59" i="15" a="1"/>
  <c r="W79" i="15" a="1"/>
  <c r="H79" i="15" a="1"/>
  <c r="Q79" i="15" a="1"/>
  <c r="AM104" i="8" a="1"/>
  <c r="AM52" i="8" a="1"/>
  <c r="AM65" i="8" a="1"/>
  <c r="AM133" i="8" a="1"/>
  <c r="L79" i="15" a="1"/>
  <c r="AB55" i="15" a="1"/>
  <c r="AB58" i="15" a="1"/>
  <c r="AM74" i="8" a="1"/>
  <c r="AM134" i="8" a="1"/>
  <c r="AB79" i="15" a="1"/>
  <c r="AB73" i="15" a="1"/>
  <c r="AB68" i="15" a="1"/>
  <c r="AM103" i="8" a="1"/>
  <c r="AM93" i="8" a="1"/>
  <c r="AM55" i="8" a="1"/>
  <c r="AB62" i="15" a="1"/>
  <c r="AB51" i="15" a="1"/>
  <c r="M79" i="15" a="1"/>
  <c r="AM135" i="8" a="1"/>
  <c r="AM106" i="8" a="1"/>
  <c r="T79" i="15" a="1"/>
  <c r="AM66" i="8" a="1"/>
  <c r="AB53" i="15" a="1"/>
  <c r="AB57" i="15" a="1"/>
  <c r="AA79" i="15" a="1"/>
  <c r="AM77" i="8" a="1"/>
  <c r="J79" i="15" a="1"/>
  <c r="AM64" i="8" a="1"/>
  <c r="AB52" i="15" l="1"/>
  <c r="AB115" i="15" s="1"/>
  <c r="AB48" i="15"/>
  <c r="AB111" i="15" s="1"/>
  <c r="AB57" i="15"/>
  <c r="AB120" i="15" s="1"/>
  <c r="AB59" i="15"/>
  <c r="AB122" i="15" s="1"/>
  <c r="AB74" i="15"/>
  <c r="AB137" i="15" s="1"/>
  <c r="AB46" i="15"/>
  <c r="AB109" i="15" s="1"/>
  <c r="AB53" i="15"/>
  <c r="AB116" i="15" s="1"/>
  <c r="AB61" i="15"/>
  <c r="AB124" i="15" s="1"/>
  <c r="AB72" i="15"/>
  <c r="AB135" i="15" s="1"/>
  <c r="AB76" i="15"/>
  <c r="AB139" i="15" s="1"/>
  <c r="AB75" i="15"/>
  <c r="AB138" i="15" s="1"/>
  <c r="AB50" i="15"/>
  <c r="AB113" i="15" s="1"/>
  <c r="AB51" i="15"/>
  <c r="AB114" i="15" s="1"/>
  <c r="AB56" i="15"/>
  <c r="AB119" i="15" s="1"/>
  <c r="AB66" i="15"/>
  <c r="AB129" i="15" s="1"/>
  <c r="AB44" i="15"/>
  <c r="AB107" i="15" s="1"/>
  <c r="AB62" i="15"/>
  <c r="AB125" i="15" s="1"/>
  <c r="AB54" i="15"/>
  <c r="AB117" i="15" s="1"/>
  <c r="AB67" i="15"/>
  <c r="AB130" i="15" s="1"/>
  <c r="AB45" i="15"/>
  <c r="AB108" i="15" s="1"/>
  <c r="AB68" i="15"/>
  <c r="AB131" i="15" s="1"/>
  <c r="AB71" i="15"/>
  <c r="AB134" i="15" s="1"/>
  <c r="AB70" i="15"/>
  <c r="AB133" i="15" s="1"/>
  <c r="AB39" i="15"/>
  <c r="AB105" i="15" s="1"/>
  <c r="AB73" i="15"/>
  <c r="AB136" i="15" s="1"/>
  <c r="AB60" i="15"/>
  <c r="AB123" i="15" s="1"/>
  <c r="AB69" i="15"/>
  <c r="AB132" i="15" s="1"/>
  <c r="AB43" i="15"/>
  <c r="AB106" i="15" s="1"/>
  <c r="AB77" i="15"/>
  <c r="AB140" i="15" s="1"/>
  <c r="AB49" i="15"/>
  <c r="AB112" i="15" s="1"/>
  <c r="AB58" i="15"/>
  <c r="AB121" i="15" s="1"/>
  <c r="AB64" i="15"/>
  <c r="AB127" i="15" s="1"/>
  <c r="AB65" i="15"/>
  <c r="AB128" i="15" s="1"/>
  <c r="AB47" i="15"/>
  <c r="AB110" i="15" s="1"/>
  <c r="AB55" i="15"/>
  <c r="AB118" i="15" s="1"/>
  <c r="AB63" i="15"/>
  <c r="AB126" i="15" s="1"/>
  <c r="AD38" i="15"/>
  <c r="C141" i="15"/>
  <c r="A141" i="15" s="1"/>
  <c r="A78" i="15"/>
  <c r="Z141" i="15"/>
  <c r="R141" i="15"/>
  <c r="V141" i="15"/>
  <c r="N141" i="15"/>
  <c r="AM56" i="8"/>
  <c r="AM54" i="8"/>
  <c r="AM53" i="8"/>
  <c r="AM52" i="8"/>
  <c r="AM55" i="8"/>
  <c r="AM94" i="8"/>
  <c r="AM95" i="8"/>
  <c r="AM96" i="8"/>
  <c r="AM93" i="8"/>
  <c r="AM97" i="8"/>
  <c r="F141" i="15"/>
  <c r="K141" i="15"/>
  <c r="AB141" i="15"/>
  <c r="X141" i="15"/>
  <c r="T141" i="15"/>
  <c r="P141" i="15"/>
  <c r="L141" i="15"/>
  <c r="H141" i="15"/>
  <c r="AA141" i="15"/>
  <c r="W141" i="15"/>
  <c r="S141" i="15"/>
  <c r="O141" i="15"/>
  <c r="J141" i="15"/>
  <c r="G141" i="15"/>
  <c r="Y141" i="15"/>
  <c r="U141" i="15"/>
  <c r="Q141" i="15"/>
  <c r="M141" i="15"/>
  <c r="I141" i="15"/>
  <c r="E141" i="15"/>
  <c r="D79" i="15"/>
  <c r="D142" i="15" s="1"/>
  <c r="C79" i="15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B80" i="15"/>
  <c r="AL127" i="8"/>
  <c r="AM137" i="8"/>
  <c r="AM107" i="8"/>
  <c r="AM87" i="8"/>
  <c r="AM77" i="8"/>
  <c r="AM67" i="8"/>
  <c r="AM66" i="8"/>
  <c r="AM64" i="8"/>
  <c r="AM65" i="8"/>
  <c r="AM76" i="8"/>
  <c r="AM74" i="8"/>
  <c r="AM75" i="8"/>
  <c r="AM85" i="8"/>
  <c r="AM84" i="8"/>
  <c r="AM86" i="8"/>
  <c r="AM104" i="8"/>
  <c r="AM106" i="8"/>
  <c r="AM105" i="8"/>
  <c r="AL124" i="8"/>
  <c r="AL125" i="8"/>
  <c r="AM135" i="8"/>
  <c r="AM63" i="8"/>
  <c r="AM73" i="8"/>
  <c r="AM103" i="8"/>
  <c r="AM83" i="8"/>
  <c r="AM136" i="8"/>
  <c r="AM134" i="8"/>
  <c r="AM133" i="8"/>
  <c r="AL113" i="8"/>
  <c r="AL123" i="8"/>
  <c r="AN50" i="8"/>
  <c r="AL126" i="8"/>
  <c r="AC77" i="15" a="1"/>
  <c r="AC64" i="15" a="1"/>
  <c r="AC69" i="15" a="1"/>
  <c r="AN104" i="8" a="1"/>
  <c r="O80" i="15" a="1"/>
  <c r="AD80" i="15" a="1"/>
  <c r="AN55" i="8" a="1"/>
  <c r="AC49" i="15" a="1"/>
  <c r="AC52" i="15" a="1"/>
  <c r="AN64" i="8" a="1"/>
  <c r="V80" i="15" a="1"/>
  <c r="AN134" i="8" a="1"/>
  <c r="T80" i="15" a="1"/>
  <c r="AC65" i="15" a="1"/>
  <c r="AC57" i="15" a="1"/>
  <c r="AN74" i="8" a="1"/>
  <c r="D80" i="15" a="1"/>
  <c r="AN107" i="8" a="1"/>
  <c r="AN56" i="8" a="1"/>
  <c r="AN65" i="8" a="1"/>
  <c r="AC75" i="15" a="1"/>
  <c r="AC60" i="15" a="1"/>
  <c r="AN96" i="8" a="1"/>
  <c r="AN54" i="8" a="1"/>
  <c r="K80" i="15" a="1"/>
  <c r="AC66" i="15" a="1"/>
  <c r="AC68" i="15" a="1"/>
  <c r="AC47" i="15" a="1"/>
  <c r="AN106" i="8" a="1"/>
  <c r="G80" i="15" a="1"/>
  <c r="Z80" i="15" a="1"/>
  <c r="AC74" i="15" a="1"/>
  <c r="AC51" i="15" a="1"/>
  <c r="AC76" i="15" a="1"/>
  <c r="AN97" i="8" a="1"/>
  <c r="Y80" i="15" a="1"/>
  <c r="AN95" i="8" a="1"/>
  <c r="AN103" i="8" a="1"/>
  <c r="AC62" i="15" a="1"/>
  <c r="AC48" i="15" a="1"/>
  <c r="AN53" i="8" a="1"/>
  <c r="AN105" i="8" a="1"/>
  <c r="AN63" i="8" a="1"/>
  <c r="AC43" i="15" a="1"/>
  <c r="AN87" i="8" a="1"/>
  <c r="AC58" i="15" a="1"/>
  <c r="AC55" i="15" a="1"/>
  <c r="F80" i="15" a="1"/>
  <c r="AN133" i="8" a="1"/>
  <c r="N80" i="15" a="1"/>
  <c r="P80" i="15" a="1"/>
  <c r="AC46" i="15" a="1"/>
  <c r="AC45" i="15" a="1"/>
  <c r="AC50" i="15" a="1"/>
  <c r="AN137" i="8" a="1"/>
  <c r="C80" i="15" a="1"/>
  <c r="AN76" i="8" a="1"/>
  <c r="X80" i="15" a="1"/>
  <c r="AC70" i="15" a="1"/>
  <c r="AC56" i="15" a="1"/>
  <c r="AN93" i="8" a="1"/>
  <c r="AN77" i="8" a="1"/>
  <c r="AN85" i="8" a="1"/>
  <c r="U80" i="15" a="1"/>
  <c r="AC59" i="15" a="1"/>
  <c r="AC71" i="15" a="1"/>
  <c r="AN83" i="8" a="1"/>
  <c r="AB80" i="15" a="1"/>
  <c r="R80" i="15" a="1"/>
  <c r="AN73" i="8" a="1"/>
  <c r="AC61" i="15" a="1"/>
  <c r="AC44" i="15" a="1"/>
  <c r="W80" i="15" a="1"/>
  <c r="AN75" i="8" a="1"/>
  <c r="AN67" i="8" a="1"/>
  <c r="H80" i="15" a="1"/>
  <c r="AC39" i="15" a="1"/>
  <c r="AC54" i="15" a="1"/>
  <c r="J80" i="15" a="1"/>
  <c r="M80" i="15" a="1"/>
  <c r="E80" i="15" a="1"/>
  <c r="S80" i="15" a="1"/>
  <c r="AA80" i="15" a="1"/>
  <c r="AC63" i="15" a="1"/>
  <c r="AC78" i="15" a="1"/>
  <c r="Q80" i="15" a="1"/>
  <c r="AN52" i="8" a="1"/>
  <c r="AN135" i="8" a="1"/>
  <c r="AC80" i="15" a="1"/>
  <c r="AC72" i="15" a="1"/>
  <c r="AC67" i="15" a="1"/>
  <c r="AN94" i="8" a="1"/>
  <c r="AN66" i="8" a="1"/>
  <c r="I80" i="15" a="1"/>
  <c r="L80" i="15" a="1"/>
  <c r="AN86" i="8" a="1"/>
  <c r="AC73" i="15" a="1"/>
  <c r="AC53" i="15" a="1"/>
  <c r="AN84" i="8" a="1"/>
  <c r="AN136" i="8" a="1"/>
  <c r="AC53" i="15" l="1"/>
  <c r="AC116" i="15" s="1"/>
  <c r="AC60" i="15"/>
  <c r="AC123" i="15" s="1"/>
  <c r="AC67" i="15"/>
  <c r="AC130" i="15" s="1"/>
  <c r="AC71" i="15"/>
  <c r="AC134" i="15" s="1"/>
  <c r="AC43" i="15"/>
  <c r="AC106" i="15" s="1"/>
  <c r="AC75" i="15"/>
  <c r="AC138" i="15" s="1"/>
  <c r="AC72" i="15"/>
  <c r="AC135" i="15" s="1"/>
  <c r="AC59" i="15"/>
  <c r="AC122" i="15" s="1"/>
  <c r="AC73" i="15"/>
  <c r="AC136" i="15" s="1"/>
  <c r="AC78" i="15"/>
  <c r="AC141" i="15" s="1"/>
  <c r="AC56" i="15"/>
  <c r="AC119" i="15" s="1"/>
  <c r="AC48" i="15"/>
  <c r="AC111" i="15" s="1"/>
  <c r="AC57" i="15"/>
  <c r="AC120" i="15" s="1"/>
  <c r="AC63" i="15"/>
  <c r="AC126" i="15" s="1"/>
  <c r="AC70" i="15"/>
  <c r="AC133" i="15" s="1"/>
  <c r="AC62" i="15"/>
  <c r="AC125" i="15" s="1"/>
  <c r="AC65" i="15"/>
  <c r="AC128" i="15" s="1"/>
  <c r="AC50" i="15"/>
  <c r="AC113" i="15" s="1"/>
  <c r="AC76" i="15"/>
  <c r="AC139" i="15" s="1"/>
  <c r="AC52" i="15"/>
  <c r="AC115" i="15" s="1"/>
  <c r="AC54" i="15"/>
  <c r="AC117" i="15" s="1"/>
  <c r="AC45" i="15"/>
  <c r="AC108" i="15" s="1"/>
  <c r="AC51" i="15"/>
  <c r="AC114" i="15" s="1"/>
  <c r="AC49" i="15"/>
  <c r="AC112" i="15" s="1"/>
  <c r="AC39" i="15"/>
  <c r="AC105" i="15" s="1"/>
  <c r="AC46" i="15"/>
  <c r="AC109" i="15" s="1"/>
  <c r="AC74" i="15"/>
  <c r="AC137" i="15" s="1"/>
  <c r="AC47" i="15"/>
  <c r="AC110" i="15" s="1"/>
  <c r="AC69" i="15"/>
  <c r="AC132" i="15" s="1"/>
  <c r="AC44" i="15"/>
  <c r="AC107" i="15" s="1"/>
  <c r="AC55" i="15"/>
  <c r="AC118" i="15" s="1"/>
  <c r="AC68" i="15"/>
  <c r="AC131" i="15" s="1"/>
  <c r="AC64" i="15"/>
  <c r="AC127" i="15" s="1"/>
  <c r="AC61" i="15"/>
  <c r="AC124" i="15" s="1"/>
  <c r="AC58" i="15"/>
  <c r="AC121" i="15" s="1"/>
  <c r="AC66" i="15"/>
  <c r="AC129" i="15" s="1"/>
  <c r="AC77" i="15"/>
  <c r="AC140" i="15" s="1"/>
  <c r="AE38" i="15"/>
  <c r="C142" i="15"/>
  <c r="A142" i="15" s="1"/>
  <c r="A79" i="15"/>
  <c r="AN55" i="8"/>
  <c r="AN56" i="8"/>
  <c r="AN54" i="8"/>
  <c r="AN52" i="8"/>
  <c r="AN53" i="8"/>
  <c r="AN94" i="8"/>
  <c r="AN96" i="8"/>
  <c r="AN93" i="8"/>
  <c r="AN97" i="8"/>
  <c r="AN95" i="8"/>
  <c r="Z142" i="15"/>
  <c r="V142" i="15"/>
  <c r="R142" i="15"/>
  <c r="N142" i="15"/>
  <c r="K142" i="15"/>
  <c r="F142" i="15"/>
  <c r="AA142" i="15"/>
  <c r="W142" i="15"/>
  <c r="S142" i="15"/>
  <c r="O142" i="15"/>
  <c r="AC142" i="15"/>
  <c r="Y142" i="15"/>
  <c r="U142" i="15"/>
  <c r="Q142" i="15"/>
  <c r="M142" i="15"/>
  <c r="I142" i="15"/>
  <c r="AB142" i="15"/>
  <c r="X142" i="15"/>
  <c r="T142" i="15"/>
  <c r="P142" i="15"/>
  <c r="L142" i="15"/>
  <c r="J142" i="15"/>
  <c r="E142" i="15"/>
  <c r="H142" i="15"/>
  <c r="G142" i="15"/>
  <c r="D80" i="15"/>
  <c r="D143" i="15" s="1"/>
  <c r="C80" i="15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C80" i="15"/>
  <c r="AB80" i="15"/>
  <c r="AD80" i="15"/>
  <c r="B81" i="15"/>
  <c r="AM127" i="8"/>
  <c r="AN137" i="8"/>
  <c r="AN107" i="8"/>
  <c r="AN87" i="8"/>
  <c r="AN77" i="8"/>
  <c r="AN67" i="8"/>
  <c r="AN64" i="8"/>
  <c r="AN66" i="8"/>
  <c r="AN65" i="8"/>
  <c r="AN74" i="8"/>
  <c r="AN76" i="8"/>
  <c r="AN75" i="8"/>
  <c r="AN85" i="8"/>
  <c r="AN84" i="8"/>
  <c r="AN86" i="8"/>
  <c r="AN106" i="8"/>
  <c r="AN104" i="8"/>
  <c r="AN105" i="8"/>
  <c r="AM126" i="8"/>
  <c r="AN135" i="8"/>
  <c r="AN63" i="8"/>
  <c r="AN73" i="8"/>
  <c r="AN103" i="8"/>
  <c r="AN83" i="8"/>
  <c r="AN136" i="8"/>
  <c r="AN134" i="8"/>
  <c r="AN133" i="8"/>
  <c r="AM124" i="8"/>
  <c r="AM113" i="8"/>
  <c r="AM123" i="8"/>
  <c r="AO50" i="8"/>
  <c r="AM125" i="8"/>
  <c r="AD60" i="15" a="1"/>
  <c r="AD52" i="15" a="1"/>
  <c r="AD69" i="15" a="1"/>
  <c r="AO84" i="8" a="1"/>
  <c r="X81" i="15" a="1"/>
  <c r="J81" i="15" a="1"/>
  <c r="AD61" i="15" a="1"/>
  <c r="AD43" i="15" a="1"/>
  <c r="AD67" i="15" a="1"/>
  <c r="W81" i="15" a="1"/>
  <c r="AO85" i="8" a="1"/>
  <c r="AO137" i="8" a="1"/>
  <c r="AD79" i="15" a="1"/>
  <c r="AD64" i="15" a="1"/>
  <c r="U81" i="15" a="1"/>
  <c r="AD81" i="15" a="1"/>
  <c r="V81" i="15" a="1"/>
  <c r="AO65" i="8" a="1"/>
  <c r="AD56" i="15" a="1"/>
  <c r="AD77" i="15" a="1"/>
  <c r="AD58" i="15" a="1"/>
  <c r="AE81" i="15" a="1"/>
  <c r="K81" i="15" a="1"/>
  <c r="AO55" i="8" a="1"/>
  <c r="L81" i="15" a="1"/>
  <c r="D81" i="15" a="1"/>
  <c r="AO56" i="8" a="1"/>
  <c r="AD62" i="15" a="1"/>
  <c r="AD72" i="15" a="1"/>
  <c r="I81" i="15" a="1"/>
  <c r="AO77" i="8" a="1"/>
  <c r="AO76" i="8" a="1"/>
  <c r="O81" i="15" a="1"/>
  <c r="AD53" i="15" a="1"/>
  <c r="AD59" i="15" a="1"/>
  <c r="AO73" i="8" a="1"/>
  <c r="AO95" i="8" a="1"/>
  <c r="AA81" i="15" a="1"/>
  <c r="AD76" i="15" a="1"/>
  <c r="AD39" i="15" a="1"/>
  <c r="AD71" i="15" a="1"/>
  <c r="AO75" i="8" a="1"/>
  <c r="AO133" i="8" a="1"/>
  <c r="AO67" i="8" a="1"/>
  <c r="AO107" i="8" a="1"/>
  <c r="AD49" i="15" a="1"/>
  <c r="AD70" i="15" a="1"/>
  <c r="AC81" i="15" a="1"/>
  <c r="R81" i="15" a="1"/>
  <c r="E81" i="15" a="1"/>
  <c r="AO97" i="8" a="1"/>
  <c r="H81" i="15" a="1"/>
  <c r="AD45" i="15" a="1"/>
  <c r="AD63" i="15" a="1"/>
  <c r="AO83" i="8" a="1"/>
  <c r="AO136" i="8" a="1"/>
  <c r="AO94" i="8" a="1"/>
  <c r="AO54" i="8" a="1"/>
  <c r="AD47" i="15" a="1"/>
  <c r="AD65" i="15" a="1"/>
  <c r="S81" i="15" a="1"/>
  <c r="Z81" i="15" a="1"/>
  <c r="AO105" i="8" a="1"/>
  <c r="AD68" i="15" a="1"/>
  <c r="AD48" i="15" a="1"/>
  <c r="N81" i="15" a="1"/>
  <c r="AO63" i="8" a="1"/>
  <c r="Y81" i="15" a="1"/>
  <c r="AO74" i="8" a="1"/>
  <c r="AO93" i="8" a="1"/>
  <c r="AD74" i="15" a="1"/>
  <c r="AD54" i="15" a="1"/>
  <c r="AO53" i="8" a="1"/>
  <c r="P81" i="15" a="1"/>
  <c r="AB81" i="15" a="1"/>
  <c r="AO52" i="8" a="1"/>
  <c r="AO134" i="8" a="1"/>
  <c r="F81" i="15" a="1"/>
  <c r="AD55" i="15" a="1"/>
  <c r="AD75" i="15" a="1"/>
  <c r="AO103" i="8" a="1"/>
  <c r="T81" i="15" a="1"/>
  <c r="G81" i="15" a="1"/>
  <c r="AD78" i="15" a="1"/>
  <c r="AD66" i="15" a="1"/>
  <c r="AD57" i="15" a="1"/>
  <c r="AO66" i="8" a="1"/>
  <c r="AO64" i="8" a="1"/>
  <c r="AO87" i="8" a="1"/>
  <c r="AD44" i="15" a="1"/>
  <c r="AD46" i="15" a="1"/>
  <c r="AO104" i="8" a="1"/>
  <c r="AO96" i="8" a="1"/>
  <c r="Q81" i="15" a="1"/>
  <c r="AO106" i="8" a="1"/>
  <c r="AD50" i="15" a="1"/>
  <c r="AD51" i="15" a="1"/>
  <c r="AD73" i="15" a="1"/>
  <c r="M81" i="15" a="1"/>
  <c r="AO135" i="8" a="1"/>
  <c r="C81" i="15" a="1"/>
  <c r="AO86" i="8" a="1"/>
  <c r="AD58" i="15" l="1"/>
  <c r="AD121" i="15" s="1"/>
  <c r="AD73" i="15"/>
  <c r="AD136" i="15" s="1"/>
  <c r="AD54" i="15"/>
  <c r="AD117" i="15" s="1"/>
  <c r="AD70" i="15"/>
  <c r="AD133" i="15" s="1"/>
  <c r="AD77" i="15"/>
  <c r="AD140" i="15" s="1"/>
  <c r="AD51" i="15"/>
  <c r="AD114" i="15" s="1"/>
  <c r="AD74" i="15"/>
  <c r="AD137" i="15" s="1"/>
  <c r="AD49" i="15"/>
  <c r="AD112" i="15" s="1"/>
  <c r="AD56" i="15"/>
  <c r="AD119" i="15" s="1"/>
  <c r="AD50" i="15"/>
  <c r="AD113" i="15" s="1"/>
  <c r="AD71" i="15"/>
  <c r="AD134" i="15" s="1"/>
  <c r="AD64" i="15"/>
  <c r="AD127" i="15" s="1"/>
  <c r="AD46" i="15"/>
  <c r="AD109" i="15" s="1"/>
  <c r="AD48" i="15"/>
  <c r="AD111" i="15" s="1"/>
  <c r="AD39" i="15"/>
  <c r="AD105" i="15" s="1"/>
  <c r="AD79" i="15"/>
  <c r="AD142" i="15" s="1"/>
  <c r="AD44" i="15"/>
  <c r="AD107" i="15" s="1"/>
  <c r="AD68" i="15"/>
  <c r="AD131" i="15" s="1"/>
  <c r="AD76" i="15"/>
  <c r="AD139" i="15" s="1"/>
  <c r="AD67" i="15"/>
  <c r="AD130" i="15" s="1"/>
  <c r="AD57" i="15"/>
  <c r="AD120" i="15" s="1"/>
  <c r="AD65" i="15"/>
  <c r="AD128" i="15" s="1"/>
  <c r="AD59" i="15"/>
  <c r="AD122" i="15" s="1"/>
  <c r="AD43" i="15"/>
  <c r="AD106" i="15" s="1"/>
  <c r="AD66" i="15"/>
  <c r="AD129" i="15" s="1"/>
  <c r="AD47" i="15"/>
  <c r="AD110" i="15" s="1"/>
  <c r="AD53" i="15"/>
  <c r="AD116" i="15" s="1"/>
  <c r="AD61" i="15"/>
  <c r="AD124" i="15" s="1"/>
  <c r="AD78" i="15"/>
  <c r="AD141" i="15" s="1"/>
  <c r="AD69" i="15"/>
  <c r="AD132" i="15" s="1"/>
  <c r="AD75" i="15"/>
  <c r="AD138" i="15" s="1"/>
  <c r="AD63" i="15"/>
  <c r="AD126" i="15" s="1"/>
  <c r="AD72" i="15"/>
  <c r="AD135" i="15" s="1"/>
  <c r="AD52" i="15"/>
  <c r="AD115" i="15" s="1"/>
  <c r="AD55" i="15"/>
  <c r="AD118" i="15" s="1"/>
  <c r="AD45" i="15"/>
  <c r="AD108" i="15" s="1"/>
  <c r="AD62" i="15"/>
  <c r="AD125" i="15" s="1"/>
  <c r="AD60" i="15"/>
  <c r="AD123" i="15" s="1"/>
  <c r="AF38" i="15"/>
  <c r="C143" i="15"/>
  <c r="A143" i="15" s="1"/>
  <c r="A80" i="15"/>
  <c r="AO54" i="8"/>
  <c r="AO52" i="8"/>
  <c r="AO53" i="8"/>
  <c r="AO56" i="8"/>
  <c r="AO55" i="8"/>
  <c r="AO94" i="8"/>
  <c r="AO95" i="8"/>
  <c r="AO96" i="8"/>
  <c r="AO93" i="8"/>
  <c r="AO97" i="8"/>
  <c r="AD143" i="15"/>
  <c r="Z143" i="15"/>
  <c r="V143" i="15"/>
  <c r="R143" i="15"/>
  <c r="N143" i="15"/>
  <c r="F143" i="15"/>
  <c r="J143" i="15"/>
  <c r="AC143" i="15"/>
  <c r="X143" i="15"/>
  <c r="T143" i="15"/>
  <c r="P143" i="15"/>
  <c r="L143" i="15"/>
  <c r="H143" i="15"/>
  <c r="AB143" i="15"/>
  <c r="Y143" i="15"/>
  <c r="U143" i="15"/>
  <c r="Q143" i="15"/>
  <c r="M143" i="15"/>
  <c r="I143" i="15"/>
  <c r="E143" i="15"/>
  <c r="AA143" i="15"/>
  <c r="W143" i="15"/>
  <c r="S143" i="15"/>
  <c r="O143" i="15"/>
  <c r="K143" i="15"/>
  <c r="G143" i="15"/>
  <c r="D81" i="15"/>
  <c r="D144" i="15" s="1"/>
  <c r="C81" i="15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B82" i="15"/>
  <c r="AO137" i="8"/>
  <c r="AO107" i="8"/>
  <c r="AO87" i="8"/>
  <c r="AO77" i="8"/>
  <c r="AO67" i="8"/>
  <c r="AN127" i="8"/>
  <c r="AO66" i="8"/>
  <c r="AO65" i="8"/>
  <c r="AO64" i="8"/>
  <c r="AO76" i="8"/>
  <c r="AO75" i="8"/>
  <c r="AO74" i="8"/>
  <c r="AO84" i="8"/>
  <c r="AO85" i="8"/>
  <c r="AO86" i="8"/>
  <c r="AO104" i="8"/>
  <c r="AO105" i="8"/>
  <c r="AO106" i="8"/>
  <c r="AN124" i="8"/>
  <c r="AO135" i="8"/>
  <c r="AO63" i="8"/>
  <c r="AO73" i="8"/>
  <c r="AO103" i="8"/>
  <c r="AO83" i="8"/>
  <c r="AO136" i="8"/>
  <c r="AO134" i="8"/>
  <c r="AO133" i="8"/>
  <c r="AN126" i="8"/>
  <c r="AN123" i="8"/>
  <c r="AN113" i="8"/>
  <c r="AP50" i="8"/>
  <c r="AN125" i="8"/>
  <c r="AE73" i="15" a="1"/>
  <c r="AE80" i="15" a="1"/>
  <c r="AP74" i="8" a="1"/>
  <c r="AP67" i="8" a="1"/>
  <c r="AE51" i="15" a="1"/>
  <c r="AE50" i="15" a="1"/>
  <c r="AP95" i="8" a="1"/>
  <c r="AP106" i="8" a="1"/>
  <c r="AP94" i="8" a="1"/>
  <c r="M82" i="15" a="1"/>
  <c r="AP107" i="8" a="1"/>
  <c r="AP86" i="8" a="1"/>
  <c r="AP93" i="8" a="1"/>
  <c r="AP137" i="8" a="1"/>
  <c r="AE68" i="15" a="1"/>
  <c r="AE43" i="15" a="1"/>
  <c r="AP97" i="8" a="1"/>
  <c r="N82" i="15" a="1"/>
  <c r="AP63" i="8" a="1"/>
  <c r="AE52" i="15" a="1"/>
  <c r="AE62" i="15" a="1"/>
  <c r="AP76" i="8" a="1"/>
  <c r="AP135" i="8" a="1"/>
  <c r="AP136" i="8" a="1"/>
  <c r="AE54" i="15" a="1"/>
  <c r="AA82" i="15" a="1"/>
  <c r="AE78" i="15" a="1"/>
  <c r="AE69" i="15" a="1"/>
  <c r="AP105" i="8" a="1"/>
  <c r="T82" i="15" a="1"/>
  <c r="AE65" i="15" a="1"/>
  <c r="AE76" i="15" a="1"/>
  <c r="AP65" i="8" a="1"/>
  <c r="AP75" i="8" a="1"/>
  <c r="G82" i="15" a="1"/>
  <c r="X82" i="15" a="1"/>
  <c r="AP56" i="8" a="1"/>
  <c r="AP52" i="8" a="1"/>
  <c r="AP84" i="8" a="1"/>
  <c r="AE79" i="15" a="1"/>
  <c r="AE48" i="15" a="1"/>
  <c r="AE39" i="15" a="1"/>
  <c r="R82" i="15" a="1"/>
  <c r="AP66" i="8" a="1"/>
  <c r="AE66" i="15" a="1"/>
  <c r="AE61" i="15" a="1"/>
  <c r="AE75" i="15" a="1"/>
  <c r="E82" i="15" a="1"/>
  <c r="W82" i="15" a="1"/>
  <c r="Z82" i="15" a="1"/>
  <c r="Y82" i="15" a="1"/>
  <c r="S82" i="15" a="1"/>
  <c r="F82" i="15" a="1"/>
  <c r="AE59" i="15" a="1"/>
  <c r="AE58" i="15" a="1"/>
  <c r="AD82" i="15" a="1"/>
  <c r="AE46" i="15" a="1"/>
  <c r="AE63" i="15" a="1"/>
  <c r="AE47" i="15" a="1"/>
  <c r="AP134" i="8" a="1"/>
  <c r="AP103" i="8" a="1"/>
  <c r="Q82" i="15" a="1"/>
  <c r="AP64" i="8" a="1"/>
  <c r="AE82" i="15" a="1"/>
  <c r="V82" i="15" a="1"/>
  <c r="U82" i="15" a="1"/>
  <c r="AE49" i="15" a="1"/>
  <c r="AE45" i="15" a="1"/>
  <c r="AE53" i="15" a="1"/>
  <c r="I82" i="15" a="1"/>
  <c r="AP55" i="8" a="1"/>
  <c r="AE67" i="15" a="1"/>
  <c r="AE71" i="15" a="1"/>
  <c r="AF82" i="15" a="1"/>
  <c r="AP133" i="8" a="1"/>
  <c r="AP77" i="8" a="1"/>
  <c r="AP104" i="8" a="1"/>
  <c r="L82" i="15" a="1"/>
  <c r="AE60" i="15" a="1"/>
  <c r="AE57" i="15" a="1"/>
  <c r="AE77" i="15" a="1"/>
  <c r="AB82" i="15" a="1"/>
  <c r="AE64" i="15" a="1"/>
  <c r="AE74" i="15" a="1"/>
  <c r="AE70" i="15" a="1"/>
  <c r="C82" i="15" a="1"/>
  <c r="AP53" i="8" a="1"/>
  <c r="AP96" i="8" a="1"/>
  <c r="AP54" i="8" a="1"/>
  <c r="H82" i="15" a="1"/>
  <c r="AP73" i="8" a="1"/>
  <c r="K82" i="15" a="1"/>
  <c r="AE55" i="15" a="1"/>
  <c r="AE72" i="15" a="1"/>
  <c r="AP83" i="8" a="1"/>
  <c r="O82" i="15" a="1"/>
  <c r="AP85" i="8" a="1"/>
  <c r="AE44" i="15" a="1"/>
  <c r="AE56" i="15" a="1"/>
  <c r="P82" i="15" a="1"/>
  <c r="J82" i="15" a="1"/>
  <c r="D82" i="15" a="1"/>
  <c r="AC82" i="15" a="1"/>
  <c r="AP87" i="8" a="1"/>
  <c r="AE54" i="15" l="1"/>
  <c r="AE117" i="15" s="1"/>
  <c r="AE75" i="15"/>
  <c r="AE138" i="15" s="1"/>
  <c r="AE62" i="15"/>
  <c r="AE125" i="15" s="1"/>
  <c r="AE56" i="15"/>
  <c r="AE119" i="15" s="1"/>
  <c r="AE71" i="15"/>
  <c r="AE134" i="15" s="1"/>
  <c r="AE61" i="15"/>
  <c r="AE124" i="15" s="1"/>
  <c r="AE52" i="15"/>
  <c r="AE115" i="15" s="1"/>
  <c r="AE44" i="15"/>
  <c r="AE107" i="15" s="1"/>
  <c r="AE67" i="15"/>
  <c r="AE130" i="15" s="1"/>
  <c r="AE66" i="15"/>
  <c r="AE129" i="15" s="1"/>
  <c r="AE53" i="15"/>
  <c r="AE116" i="15" s="1"/>
  <c r="AE39" i="15"/>
  <c r="AE105" i="15" s="1"/>
  <c r="AE43" i="15"/>
  <c r="AE106" i="15" s="1"/>
  <c r="AE72" i="15"/>
  <c r="AE135" i="15" s="1"/>
  <c r="AE45" i="15"/>
  <c r="AE108" i="15" s="1"/>
  <c r="AE48" i="15"/>
  <c r="AE111" i="15" s="1"/>
  <c r="AE68" i="15"/>
  <c r="AE131" i="15" s="1"/>
  <c r="AE55" i="15"/>
  <c r="AE118" i="15" s="1"/>
  <c r="AE49" i="15"/>
  <c r="AE112" i="15" s="1"/>
  <c r="AE79" i="15"/>
  <c r="AE142" i="15" s="1"/>
  <c r="AE70" i="15"/>
  <c r="AE133" i="15" s="1"/>
  <c r="AE47" i="15"/>
  <c r="AE110" i="15" s="1"/>
  <c r="AE76" i="15"/>
  <c r="AE139" i="15" s="1"/>
  <c r="AE50" i="15"/>
  <c r="AE113" i="15" s="1"/>
  <c r="AE74" i="15"/>
  <c r="AE137" i="15" s="1"/>
  <c r="AE63" i="15"/>
  <c r="AE126" i="15" s="1"/>
  <c r="AE65" i="15"/>
  <c r="AE128" i="15" s="1"/>
  <c r="AE51" i="15"/>
  <c r="AE114" i="15" s="1"/>
  <c r="AE64" i="15"/>
  <c r="AE127" i="15" s="1"/>
  <c r="AE46" i="15"/>
  <c r="AE109" i="15" s="1"/>
  <c r="AE77" i="15"/>
  <c r="AE140" i="15" s="1"/>
  <c r="AE58" i="15"/>
  <c r="AE121" i="15" s="1"/>
  <c r="AE69" i="15"/>
  <c r="AE132" i="15" s="1"/>
  <c r="AE80" i="15"/>
  <c r="AE143" i="15" s="1"/>
  <c r="AE57" i="15"/>
  <c r="AE120" i="15" s="1"/>
  <c r="AE59" i="15"/>
  <c r="AE122" i="15" s="1"/>
  <c r="AE78" i="15"/>
  <c r="AE141" i="15" s="1"/>
  <c r="AE73" i="15"/>
  <c r="AE136" i="15" s="1"/>
  <c r="AE60" i="15"/>
  <c r="AE123" i="15" s="1"/>
  <c r="AG38" i="15"/>
  <c r="C144" i="15"/>
  <c r="A144" i="15" s="1"/>
  <c r="A81" i="15"/>
  <c r="AP56" i="8"/>
  <c r="AP54" i="8"/>
  <c r="AP52" i="8"/>
  <c r="AP53" i="8"/>
  <c r="AP55" i="8"/>
  <c r="AP94" i="8"/>
  <c r="AP93" i="8"/>
  <c r="AP96" i="8"/>
  <c r="AP95" i="8"/>
  <c r="AP97" i="8"/>
  <c r="Z144" i="15"/>
  <c r="R144" i="15"/>
  <c r="K144" i="15"/>
  <c r="AD144" i="15"/>
  <c r="V144" i="15"/>
  <c r="N144" i="15"/>
  <c r="F144" i="15"/>
  <c r="Y144" i="15"/>
  <c r="Q144" i="15"/>
  <c r="I144" i="15"/>
  <c r="AC144" i="15"/>
  <c r="X144" i="15"/>
  <c r="T144" i="15"/>
  <c r="P144" i="15"/>
  <c r="L144" i="15"/>
  <c r="H144" i="15"/>
  <c r="AB144" i="15"/>
  <c r="U144" i="15"/>
  <c r="M144" i="15"/>
  <c r="E144" i="15"/>
  <c r="AE144" i="15"/>
  <c r="AA144" i="15"/>
  <c r="W144" i="15"/>
  <c r="S144" i="15"/>
  <c r="O144" i="15"/>
  <c r="J144" i="15"/>
  <c r="G144" i="15"/>
  <c r="D82" i="15"/>
  <c r="D145" i="15" s="1"/>
  <c r="C82" i="15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AA82" i="15"/>
  <c r="AB82" i="15"/>
  <c r="AC82" i="15"/>
  <c r="AD82" i="15"/>
  <c r="AE82" i="15"/>
  <c r="AF82" i="15"/>
  <c r="B83" i="15"/>
  <c r="AO127" i="8"/>
  <c r="AP137" i="8"/>
  <c r="AP107" i="8"/>
  <c r="AP87" i="8"/>
  <c r="AP77" i="8"/>
  <c r="AP67" i="8"/>
  <c r="AP66" i="8"/>
  <c r="AP65" i="8"/>
  <c r="AP64" i="8"/>
  <c r="AP74" i="8"/>
  <c r="AP76" i="8"/>
  <c r="AP75" i="8"/>
  <c r="AP84" i="8"/>
  <c r="AP86" i="8"/>
  <c r="AP85" i="8"/>
  <c r="AP105" i="8"/>
  <c r="AP106" i="8"/>
  <c r="AP104" i="8"/>
  <c r="AO124" i="8"/>
  <c r="AP135" i="8"/>
  <c r="AP63" i="8"/>
  <c r="AP73" i="8"/>
  <c r="AP103" i="8"/>
  <c r="AP83" i="8"/>
  <c r="AP136" i="8"/>
  <c r="AP134" i="8"/>
  <c r="AP133" i="8"/>
  <c r="AO123" i="8"/>
  <c r="AO113" i="8"/>
  <c r="AO125" i="8"/>
  <c r="AQ50" i="8"/>
  <c r="AO126" i="8"/>
  <c r="AB83" i="15" a="1"/>
  <c r="AF60" i="15" a="1"/>
  <c r="Z83" i="15" a="1"/>
  <c r="AQ84" i="8" a="1"/>
  <c r="AF70" i="15" a="1"/>
  <c r="C83" i="15" a="1"/>
  <c r="AF74" i="15" a="1"/>
  <c r="AQ83" i="8" a="1"/>
  <c r="AQ64" i="8" a="1"/>
  <c r="AF83" i="15" a="1"/>
  <c r="AF73" i="15" a="1"/>
  <c r="N83" i="15" a="1"/>
  <c r="AF64" i="15" a="1"/>
  <c r="AF61" i="15" a="1"/>
  <c r="U83" i="15" a="1"/>
  <c r="AQ105" i="8" a="1"/>
  <c r="AF67" i="15" a="1"/>
  <c r="AF66" i="15" a="1"/>
  <c r="AF71" i="15" a="1"/>
  <c r="AQ73" i="8" a="1"/>
  <c r="AQ103" i="8" a="1"/>
  <c r="AQ94" i="8" a="1"/>
  <c r="X83" i="15" a="1"/>
  <c r="V83" i="15" a="1"/>
  <c r="AQ56" i="8" a="1"/>
  <c r="AF65" i="15" a="1"/>
  <c r="AF79" i="15" a="1"/>
  <c r="AF59" i="15" a="1"/>
  <c r="AQ95" i="8" a="1"/>
  <c r="H83" i="15" a="1"/>
  <c r="AQ65" i="8" a="1"/>
  <c r="AF63" i="15" a="1"/>
  <c r="AF55" i="15" a="1"/>
  <c r="P83" i="15" a="1"/>
  <c r="K83" i="15" a="1"/>
  <c r="G83" i="15" a="1"/>
  <c r="AD83" i="15" a="1"/>
  <c r="AQ137" i="8" a="1"/>
  <c r="AQ133" i="8" a="1"/>
  <c r="AF80" i="15" a="1"/>
  <c r="AF54" i="15" a="1"/>
  <c r="AF72" i="15" a="1"/>
  <c r="AQ63" i="8" a="1"/>
  <c r="AF51" i="15" a="1"/>
  <c r="AQ53" i="8" a="1"/>
  <c r="J83" i="15" a="1"/>
  <c r="M83" i="15" a="1"/>
  <c r="AF77" i="15" a="1"/>
  <c r="AA83" i="15" a="1"/>
  <c r="AG83" i="15" a="1"/>
  <c r="AF69" i="15" a="1"/>
  <c r="AQ77" i="8" a="1"/>
  <c r="O83" i="15" a="1"/>
  <c r="AF47" i="15" a="1"/>
  <c r="I83" i="15" a="1"/>
  <c r="AC83" i="15" a="1"/>
  <c r="AF78" i="15" a="1"/>
  <c r="AQ107" i="8" a="1"/>
  <c r="AQ96" i="8" a="1"/>
  <c r="AQ86" i="8" a="1"/>
  <c r="AF49" i="15" a="1"/>
  <c r="AF44" i="15" a="1"/>
  <c r="AF45" i="15" a="1"/>
  <c r="AF52" i="15" a="1"/>
  <c r="AQ136" i="8" a="1"/>
  <c r="AQ66" i="8" a="1"/>
  <c r="AQ93" i="8" a="1"/>
  <c r="AQ134" i="8" a="1"/>
  <c r="Q83" i="15" a="1"/>
  <c r="AE83" i="15" a="1"/>
  <c r="AF68" i="15" a="1"/>
  <c r="AF81" i="15" a="1"/>
  <c r="L83" i="15" a="1"/>
  <c r="AQ75" i="8" a="1"/>
  <c r="R83" i="15" a="1"/>
  <c r="AF39" i="15" a="1"/>
  <c r="AF62" i="15" a="1"/>
  <c r="AF48" i="15" a="1"/>
  <c r="AQ74" i="8" a="1"/>
  <c r="S83" i="15" a="1"/>
  <c r="W83" i="15" a="1"/>
  <c r="AQ54" i="8" a="1"/>
  <c r="AQ135" i="8" a="1"/>
  <c r="T83" i="15" a="1"/>
  <c r="AF50" i="15" a="1"/>
  <c r="AF56" i="15" a="1"/>
  <c r="AF46" i="15" a="1"/>
  <c r="Y83" i="15" a="1"/>
  <c r="AF76" i="15" a="1"/>
  <c r="AQ106" i="8" a="1"/>
  <c r="AQ85" i="8" a="1"/>
  <c r="AQ97" i="8" a="1"/>
  <c r="AF43" i="15" a="1"/>
  <c r="AQ55" i="8" a="1"/>
  <c r="AF75" i="15" a="1"/>
  <c r="AQ52" i="8" a="1"/>
  <c r="AQ67" i="8" a="1"/>
  <c r="AQ104" i="8" a="1"/>
  <c r="AF58" i="15" a="1"/>
  <c r="AF53" i="15" a="1"/>
  <c r="E83" i="15" a="1"/>
  <c r="AQ76" i="8" a="1"/>
  <c r="F83" i="15" a="1"/>
  <c r="AF57" i="15" a="1"/>
  <c r="AQ87" i="8" a="1"/>
  <c r="D83" i="15" a="1"/>
  <c r="AF46" i="15" l="1"/>
  <c r="AF109" i="15" s="1"/>
  <c r="AF72" i="15"/>
  <c r="AF135" i="15" s="1"/>
  <c r="AF49" i="15"/>
  <c r="AF112" i="15" s="1"/>
  <c r="AF58" i="15"/>
  <c r="AF121" i="15" s="1"/>
  <c r="AF56" i="15"/>
  <c r="AF119" i="15" s="1"/>
  <c r="AF54" i="15"/>
  <c r="AF117" i="15" s="1"/>
  <c r="AF73" i="15"/>
  <c r="AF136" i="15" s="1"/>
  <c r="AF47" i="15"/>
  <c r="AF110" i="15" s="1"/>
  <c r="AF50" i="15"/>
  <c r="AF113" i="15" s="1"/>
  <c r="AF80" i="15"/>
  <c r="AF143" i="15" s="1"/>
  <c r="AF69" i="15"/>
  <c r="AF132" i="15" s="1"/>
  <c r="AF48" i="15"/>
  <c r="AF111" i="15" s="1"/>
  <c r="AF55" i="15"/>
  <c r="AF118" i="15" s="1"/>
  <c r="AF57" i="15"/>
  <c r="AF120" i="15" s="1"/>
  <c r="AF60" i="15"/>
  <c r="AF123" i="15" s="1"/>
  <c r="AF62" i="15"/>
  <c r="AF125" i="15" s="1"/>
  <c r="AF63" i="15"/>
  <c r="AF126" i="15" s="1"/>
  <c r="AF61" i="15"/>
  <c r="AF124" i="15" s="1"/>
  <c r="AF75" i="15"/>
  <c r="AF138" i="15" s="1"/>
  <c r="AF39" i="15"/>
  <c r="AF105" i="15" s="1"/>
  <c r="AF59" i="15"/>
  <c r="AF122" i="15" s="1"/>
  <c r="AF64" i="15"/>
  <c r="AF127" i="15" s="1"/>
  <c r="AF43" i="15"/>
  <c r="AF106" i="15" s="1"/>
  <c r="AF81" i="15"/>
  <c r="AF144" i="15" s="1"/>
  <c r="AF79" i="15"/>
  <c r="AF142" i="15" s="1"/>
  <c r="AF78" i="15"/>
  <c r="AF141" i="15" s="1"/>
  <c r="AF77" i="15"/>
  <c r="AF140" i="15" s="1"/>
  <c r="AF68" i="15"/>
  <c r="AF131" i="15" s="1"/>
  <c r="AF65" i="15"/>
  <c r="AF128" i="15" s="1"/>
  <c r="AF74" i="15"/>
  <c r="AF137" i="15" s="1"/>
  <c r="AF52" i="15"/>
  <c r="AF115" i="15" s="1"/>
  <c r="AF71" i="15"/>
  <c r="AF134" i="15" s="1"/>
  <c r="AF70" i="15"/>
  <c r="AF133" i="15" s="1"/>
  <c r="AF76" i="15"/>
  <c r="AF139" i="15" s="1"/>
  <c r="AF45" i="15"/>
  <c r="AF108" i="15" s="1"/>
  <c r="AF66" i="15"/>
  <c r="AF129" i="15" s="1"/>
  <c r="AF53" i="15"/>
  <c r="AF116" i="15" s="1"/>
  <c r="AF51" i="15"/>
  <c r="AF114" i="15" s="1"/>
  <c r="AF44" i="15"/>
  <c r="AF107" i="15" s="1"/>
  <c r="AF67" i="15"/>
  <c r="AF130" i="15" s="1"/>
  <c r="AH38" i="15"/>
  <c r="C145" i="15"/>
  <c r="A145" i="15" s="1"/>
  <c r="A82" i="15"/>
  <c r="Z145" i="15"/>
  <c r="AD145" i="15"/>
  <c r="V145" i="15"/>
  <c r="R145" i="15"/>
  <c r="N145" i="15"/>
  <c r="J145" i="15"/>
  <c r="AQ55" i="8"/>
  <c r="AQ52" i="8"/>
  <c r="AQ54" i="8"/>
  <c r="AQ53" i="8"/>
  <c r="AQ56" i="8"/>
  <c r="AQ97" i="8"/>
  <c r="AQ96" i="8"/>
  <c r="AQ94" i="8"/>
  <c r="AQ95" i="8"/>
  <c r="AQ93" i="8"/>
  <c r="F145" i="15"/>
  <c r="AF145" i="15"/>
  <c r="AB145" i="15"/>
  <c r="X145" i="15"/>
  <c r="T145" i="15"/>
  <c r="P145" i="15"/>
  <c r="L145" i="15"/>
  <c r="H145" i="15"/>
  <c r="AC145" i="15"/>
  <c r="Y145" i="15"/>
  <c r="U145" i="15"/>
  <c r="Q145" i="15"/>
  <c r="M145" i="15"/>
  <c r="I145" i="15"/>
  <c r="E145" i="15"/>
  <c r="AE145" i="15"/>
  <c r="AA145" i="15"/>
  <c r="W145" i="15"/>
  <c r="S145" i="15"/>
  <c r="O145" i="15"/>
  <c r="K145" i="15"/>
  <c r="G145" i="15"/>
  <c r="D83" i="15"/>
  <c r="D146" i="15" s="1"/>
  <c r="C83" i="15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C83" i="15"/>
  <c r="AB83" i="15"/>
  <c r="AD83" i="15"/>
  <c r="AE83" i="15"/>
  <c r="AF83" i="15"/>
  <c r="AG83" i="15"/>
  <c r="B84" i="15"/>
  <c r="AQ137" i="8"/>
  <c r="AQ107" i="8"/>
  <c r="AQ87" i="8"/>
  <c r="AQ77" i="8"/>
  <c r="AQ67" i="8"/>
  <c r="AP127" i="8"/>
  <c r="AQ65" i="8"/>
  <c r="AQ66" i="8"/>
  <c r="AQ64" i="8"/>
  <c r="AQ74" i="8"/>
  <c r="AQ76" i="8"/>
  <c r="AQ75" i="8"/>
  <c r="AQ84" i="8"/>
  <c r="AQ85" i="8"/>
  <c r="AQ86" i="8"/>
  <c r="AQ105" i="8"/>
  <c r="AQ104" i="8"/>
  <c r="AQ106" i="8"/>
  <c r="AP126" i="8"/>
  <c r="AP125" i="8"/>
  <c r="AQ135" i="8"/>
  <c r="AQ63" i="8"/>
  <c r="AQ73" i="8"/>
  <c r="AQ103" i="8"/>
  <c r="AQ83" i="8"/>
  <c r="AQ136" i="8"/>
  <c r="AQ134" i="8"/>
  <c r="AQ133" i="8"/>
  <c r="AP123" i="8"/>
  <c r="AP113" i="8"/>
  <c r="AR50" i="8"/>
  <c r="AP124" i="8"/>
  <c r="X84" i="15" a="1"/>
  <c r="AR76" i="8" a="1"/>
  <c r="AH84" i="15" a="1"/>
  <c r="AG47" i="15" a="1"/>
  <c r="AR86" i="8" a="1"/>
  <c r="AG58" i="15" a="1"/>
  <c r="AG53" i="15" a="1"/>
  <c r="Z84" i="15" a="1"/>
  <c r="AG64" i="15" a="1"/>
  <c r="AC84" i="15" a="1"/>
  <c r="AG82" i="15" a="1"/>
  <c r="AR95" i="8" a="1"/>
  <c r="AG69" i="15" a="1"/>
  <c r="AR65" i="8" a="1"/>
  <c r="AG76" i="15" a="1"/>
  <c r="AR74" i="8" a="1"/>
  <c r="AG55" i="15" a="1"/>
  <c r="F84" i="15" a="1"/>
  <c r="AR52" i="8" a="1"/>
  <c r="AG79" i="15" a="1"/>
  <c r="AG54" i="15" a="1"/>
  <c r="AG63" i="15" a="1"/>
  <c r="AR97" i="8" a="1"/>
  <c r="AR53" i="8" a="1"/>
  <c r="AR83" i="8" a="1"/>
  <c r="AG61" i="15" a="1"/>
  <c r="AG80" i="15" a="1"/>
  <c r="AR64" i="8" a="1"/>
  <c r="J84" i="15" a="1"/>
  <c r="AR96" i="8" a="1"/>
  <c r="W84" i="15" a="1"/>
  <c r="Y84" i="15" a="1"/>
  <c r="AG39" i="15" a="1"/>
  <c r="AG66" i="15" a="1"/>
  <c r="K84" i="15" a="1"/>
  <c r="AR135" i="8" a="1"/>
  <c r="AR55" i="8" a="1"/>
  <c r="M84" i="15" a="1"/>
  <c r="D84" i="15" a="1"/>
  <c r="AG46" i="15" a="1"/>
  <c r="AG51" i="15" a="1"/>
  <c r="AR106" i="8" a="1"/>
  <c r="O84" i="15" a="1"/>
  <c r="U84" i="15" a="1"/>
  <c r="AE84" i="15" a="1"/>
  <c r="R84" i="15" a="1"/>
  <c r="AG50" i="15" a="1"/>
  <c r="Q84" i="15" a="1"/>
  <c r="AG72" i="15" a="1"/>
  <c r="H84" i="15" a="1"/>
  <c r="V84" i="15" a="1"/>
  <c r="AG81" i="15" a="1"/>
  <c r="AG43" i="15" a="1"/>
  <c r="AR54" i="8" a="1"/>
  <c r="AG78" i="15" a="1"/>
  <c r="AR93" i="8" a="1"/>
  <c r="AR63" i="8" a="1"/>
  <c r="AG49" i="15" a="1"/>
  <c r="AR75" i="8" a="1"/>
  <c r="AR103" i="8" a="1"/>
  <c r="AG48" i="15" a="1"/>
  <c r="I84" i="15" a="1"/>
  <c r="AG70" i="15" a="1"/>
  <c r="AR105" i="8" a="1"/>
  <c r="AG67" i="15" a="1"/>
  <c r="AG60" i="15" a="1"/>
  <c r="AG68" i="15" a="1"/>
  <c r="P84" i="15" a="1"/>
  <c r="AA84" i="15" a="1"/>
  <c r="AR66" i="8" a="1"/>
  <c r="AG75" i="15" a="1"/>
  <c r="AG59" i="15" a="1"/>
  <c r="AR84" i="8" a="1"/>
  <c r="E84" i="15" a="1"/>
  <c r="C84" i="15" a="1"/>
  <c r="L84" i="15" a="1"/>
  <c r="AR137" i="8" a="1"/>
  <c r="AG44" i="15" a="1"/>
  <c r="AG62" i="15" a="1"/>
  <c r="AR85" i="8" a="1"/>
  <c r="AF84" i="15" a="1"/>
  <c r="AR134" i="8" a="1"/>
  <c r="S84" i="15" a="1"/>
  <c r="AR77" i="8" a="1"/>
  <c r="AG65" i="15" a="1"/>
  <c r="AG71" i="15" a="1"/>
  <c r="AB84" i="15" a="1"/>
  <c r="N84" i="15" a="1"/>
  <c r="AR73" i="8" a="1"/>
  <c r="AR56" i="8" a="1"/>
  <c r="AD84" i="15" a="1"/>
  <c r="AG45" i="15" a="1"/>
  <c r="AR104" i="8" a="1"/>
  <c r="AG56" i="15" a="1"/>
  <c r="AG73" i="15" a="1"/>
  <c r="AR94" i="8" a="1"/>
  <c r="AG77" i="15" a="1"/>
  <c r="AR133" i="8" a="1"/>
  <c r="T84" i="15" a="1"/>
  <c r="AG74" i="15" a="1"/>
  <c r="AR107" i="8" a="1"/>
  <c r="AR67" i="8" a="1"/>
  <c r="AR87" i="8" a="1"/>
  <c r="AG57" i="15" a="1"/>
  <c r="G84" i="15" a="1"/>
  <c r="AR136" i="8" a="1"/>
  <c r="AG52" i="15" a="1"/>
  <c r="AG84" i="15" a="1"/>
  <c r="AG82" i="15" l="1"/>
  <c r="AG145" i="15" s="1"/>
  <c r="AG47" i="15"/>
  <c r="AG110" i="15" s="1"/>
  <c r="AG71" i="15"/>
  <c r="AG134" i="15" s="1"/>
  <c r="AG51" i="15"/>
  <c r="AG114" i="15" s="1"/>
  <c r="AG70" i="15"/>
  <c r="AG133" i="15" s="1"/>
  <c r="AG74" i="15"/>
  <c r="AG137" i="15" s="1"/>
  <c r="AG65" i="15"/>
  <c r="AG128" i="15" s="1"/>
  <c r="AG46" i="15"/>
  <c r="AG109" i="15" s="1"/>
  <c r="AG52" i="15"/>
  <c r="AG115" i="15" s="1"/>
  <c r="AG78" i="15"/>
  <c r="AG141" i="15" s="1"/>
  <c r="AG55" i="15"/>
  <c r="AG118" i="15" s="1"/>
  <c r="AG43" i="15"/>
  <c r="AG106" i="15" s="1"/>
  <c r="AG62" i="15"/>
  <c r="AG125" i="15" s="1"/>
  <c r="AG66" i="15"/>
  <c r="AG129" i="15" s="1"/>
  <c r="AG64" i="15"/>
  <c r="AG127" i="15" s="1"/>
  <c r="AG77" i="15"/>
  <c r="AG140" i="15" s="1"/>
  <c r="AG44" i="15"/>
  <c r="AG107" i="15" s="1"/>
  <c r="AG39" i="15"/>
  <c r="AG105" i="15" s="1"/>
  <c r="AG48" i="15"/>
  <c r="AG111" i="15" s="1"/>
  <c r="AG81" i="15"/>
  <c r="AG144" i="15" s="1"/>
  <c r="AG76" i="15"/>
  <c r="AG139" i="15" s="1"/>
  <c r="AG73" i="15"/>
  <c r="AG136" i="15" s="1"/>
  <c r="AG59" i="15"/>
  <c r="AG122" i="15" s="1"/>
  <c r="AG80" i="15"/>
  <c r="AG143" i="15" s="1"/>
  <c r="AG57" i="15"/>
  <c r="AG120" i="15" s="1"/>
  <c r="AG56" i="15"/>
  <c r="AG119" i="15" s="1"/>
  <c r="AG75" i="15"/>
  <c r="AG138" i="15" s="1"/>
  <c r="AG61" i="15"/>
  <c r="AG124" i="15" s="1"/>
  <c r="AG53" i="15"/>
  <c r="AG116" i="15" s="1"/>
  <c r="AG72" i="15"/>
  <c r="AG135" i="15" s="1"/>
  <c r="AG68" i="15"/>
  <c r="AG131" i="15" s="1"/>
  <c r="AG63" i="15"/>
  <c r="AG126" i="15" s="1"/>
  <c r="AG58" i="15"/>
  <c r="AG121" i="15" s="1"/>
  <c r="AG50" i="15"/>
  <c r="AG113" i="15" s="1"/>
  <c r="AG60" i="15"/>
  <c r="AG123" i="15" s="1"/>
  <c r="AG54" i="15"/>
  <c r="AG117" i="15" s="1"/>
  <c r="AG49" i="15"/>
  <c r="AG112" i="15" s="1"/>
  <c r="AG45" i="15"/>
  <c r="AG108" i="15" s="1"/>
  <c r="AG67" i="15"/>
  <c r="AG130" i="15" s="1"/>
  <c r="AG79" i="15"/>
  <c r="AG142" i="15" s="1"/>
  <c r="AG69" i="15"/>
  <c r="AG132" i="15" s="1"/>
  <c r="AI38" i="15"/>
  <c r="C146" i="15"/>
  <c r="A146" i="15" s="1"/>
  <c r="A83" i="15"/>
  <c r="AR54" i="8"/>
  <c r="AR55" i="8"/>
  <c r="AR52" i="8"/>
  <c r="AR53" i="8"/>
  <c r="AR56" i="8"/>
  <c r="AR94" i="8"/>
  <c r="AR96" i="8"/>
  <c r="AR95" i="8"/>
  <c r="AR93" i="8"/>
  <c r="AR97" i="8"/>
  <c r="Z146" i="15"/>
  <c r="R146" i="15"/>
  <c r="AD146" i="15"/>
  <c r="V146" i="15"/>
  <c r="N146" i="15"/>
  <c r="K146" i="15"/>
  <c r="F146" i="15"/>
  <c r="AG146" i="15"/>
  <c r="Y146" i="15"/>
  <c r="Q146" i="15"/>
  <c r="AF146" i="15"/>
  <c r="AC146" i="15"/>
  <c r="X146" i="15"/>
  <c r="T146" i="15"/>
  <c r="P146" i="15"/>
  <c r="L146" i="15"/>
  <c r="H146" i="15"/>
  <c r="AB146" i="15"/>
  <c r="U146" i="15"/>
  <c r="M146" i="15"/>
  <c r="E146" i="15"/>
  <c r="AE146" i="15"/>
  <c r="AA146" i="15"/>
  <c r="W146" i="15"/>
  <c r="S146" i="15"/>
  <c r="O146" i="15"/>
  <c r="J146" i="15"/>
  <c r="G146" i="15"/>
  <c r="I146" i="15"/>
  <c r="D84" i="15"/>
  <c r="D147" i="15" s="1"/>
  <c r="C84" i="15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C84" i="15"/>
  <c r="AB84" i="15"/>
  <c r="AD84" i="15"/>
  <c r="AE84" i="15"/>
  <c r="AF84" i="15"/>
  <c r="AG84" i="15"/>
  <c r="AH84" i="15"/>
  <c r="B85" i="15"/>
  <c r="AR137" i="8"/>
  <c r="AR107" i="8"/>
  <c r="AR87" i="8"/>
  <c r="AR77" i="8"/>
  <c r="AR67" i="8"/>
  <c r="AQ127" i="8"/>
  <c r="AR65" i="8"/>
  <c r="AR64" i="8"/>
  <c r="AR66" i="8"/>
  <c r="AR74" i="8"/>
  <c r="AR76" i="8"/>
  <c r="AR75" i="8"/>
  <c r="AR86" i="8"/>
  <c r="AR84" i="8"/>
  <c r="AR85" i="8"/>
  <c r="AR105" i="8"/>
  <c r="AR106" i="8"/>
  <c r="AR104" i="8"/>
  <c r="AQ124" i="8"/>
  <c r="AR135" i="8"/>
  <c r="AR63" i="8"/>
  <c r="AR73" i="8"/>
  <c r="AR103" i="8"/>
  <c r="AR83" i="8"/>
  <c r="AR136" i="8"/>
  <c r="AR134" i="8"/>
  <c r="AR133" i="8"/>
  <c r="AS50" i="8"/>
  <c r="AQ126" i="8"/>
  <c r="AQ113" i="8"/>
  <c r="AQ123" i="8"/>
  <c r="AQ125" i="8"/>
  <c r="AH75" i="15" a="1"/>
  <c r="AS137" i="8" a="1"/>
  <c r="AH65" i="15" a="1"/>
  <c r="AB85" i="15" a="1"/>
  <c r="X85" i="15" a="1"/>
  <c r="AS67" i="8" a="1"/>
  <c r="AH59" i="15" a="1"/>
  <c r="Z85" i="15" a="1"/>
  <c r="AH60" i="15" a="1"/>
  <c r="J85" i="15" a="1"/>
  <c r="AH77" i="15" a="1"/>
  <c r="N85" i="15" a="1"/>
  <c r="AH67" i="15" a="1"/>
  <c r="AH53" i="15" a="1"/>
  <c r="Y85" i="15" a="1"/>
  <c r="S85" i="15" a="1"/>
  <c r="AS52" i="8" a="1"/>
  <c r="I85" i="15" a="1"/>
  <c r="AS53" i="8" a="1"/>
  <c r="E85" i="15" a="1"/>
  <c r="AH55" i="15" a="1"/>
  <c r="M85" i="15" a="1"/>
  <c r="AH49" i="15" a="1"/>
  <c r="AH52" i="15" a="1"/>
  <c r="G85" i="15" a="1"/>
  <c r="F85" i="15" a="1"/>
  <c r="AS135" i="8" a="1"/>
  <c r="AS105" i="8" a="1"/>
  <c r="AH82" i="15" a="1"/>
  <c r="AH45" i="15" a="1"/>
  <c r="AH46" i="15" a="1"/>
  <c r="D85" i="15" a="1"/>
  <c r="AD85" i="15" a="1"/>
  <c r="U85" i="15" a="1"/>
  <c r="AF85" i="15" a="1"/>
  <c r="AH79" i="15" a="1"/>
  <c r="AH61" i="15" a="1"/>
  <c r="AH85" i="15" a="1"/>
  <c r="AS84" i="8" a="1"/>
  <c r="AS107" i="8" a="1"/>
  <c r="P85" i="15" a="1"/>
  <c r="AS76" i="8" a="1"/>
  <c r="AH66" i="15" a="1"/>
  <c r="AH80" i="15" a="1"/>
  <c r="AH62" i="15" a="1"/>
  <c r="AS134" i="8" a="1"/>
  <c r="AS96" i="8" a="1"/>
  <c r="AS56" i="8" a="1"/>
  <c r="W85" i="15" a="1"/>
  <c r="AH56" i="15" a="1"/>
  <c r="AS65" i="8" a="1"/>
  <c r="AH44" i="15" a="1"/>
  <c r="AH48" i="15" a="1"/>
  <c r="AS74" i="8" a="1"/>
  <c r="AH43" i="15" a="1"/>
  <c r="AC85" i="15" a="1"/>
  <c r="AS106" i="8" a="1"/>
  <c r="AH73" i="15" a="1"/>
  <c r="AS73" i="8" a="1"/>
  <c r="AG85" i="15" a="1"/>
  <c r="AS97" i="8" a="1"/>
  <c r="AS77" i="8" a="1"/>
  <c r="AH57" i="15" a="1"/>
  <c r="AS86" i="8" a="1"/>
  <c r="AS136" i="8" a="1"/>
  <c r="AI85" i="15" a="1"/>
  <c r="AH64" i="15" a="1"/>
  <c r="AH81" i="15" a="1"/>
  <c r="AS95" i="8" a="1"/>
  <c r="AE85" i="15" a="1"/>
  <c r="H85" i="15" a="1"/>
  <c r="AS66" i="8" a="1"/>
  <c r="AH69" i="15" a="1"/>
  <c r="AH51" i="15" a="1"/>
  <c r="AH83" i="15" a="1"/>
  <c r="L85" i="15" a="1"/>
  <c r="AS75" i="8" a="1"/>
  <c r="AA85" i="15" a="1"/>
  <c r="AH78" i="15" a="1"/>
  <c r="AH70" i="15" a="1"/>
  <c r="AH63" i="15" a="1"/>
  <c r="Q85" i="15" a="1"/>
  <c r="C85" i="15" a="1"/>
  <c r="T85" i="15" a="1"/>
  <c r="AS93" i="8" a="1"/>
  <c r="AS83" i="8" a="1"/>
  <c r="AH72" i="15" a="1"/>
  <c r="AH58" i="15" a="1"/>
  <c r="AH76" i="15" a="1"/>
  <c r="K85" i="15" a="1"/>
  <c r="AS63" i="8" a="1"/>
  <c r="AS104" i="8" a="1"/>
  <c r="AS54" i="8" a="1"/>
  <c r="AH47" i="15" a="1"/>
  <c r="O85" i="15" a="1"/>
  <c r="AS103" i="8" a="1"/>
  <c r="AS87" i="8" a="1"/>
  <c r="AH39" i="15" a="1"/>
  <c r="AS94" i="8" a="1"/>
  <c r="AH74" i="15" a="1"/>
  <c r="V85" i="15" a="1"/>
  <c r="AS133" i="8" a="1"/>
  <c r="AH50" i="15" a="1"/>
  <c r="AS64" i="8" a="1"/>
  <c r="AS55" i="8" a="1"/>
  <c r="AH71" i="15" a="1"/>
  <c r="AH54" i="15" a="1"/>
  <c r="AS85" i="8" a="1"/>
  <c r="AH68" i="15" a="1"/>
  <c r="R85" i="15" a="1"/>
  <c r="AH76" i="15" l="1"/>
  <c r="AH139" i="15" s="1"/>
  <c r="AH62" i="15"/>
  <c r="AH125" i="15" s="1"/>
  <c r="AH77" i="15"/>
  <c r="AH140" i="15" s="1"/>
  <c r="AH50" i="15"/>
  <c r="AH113" i="15" s="1"/>
  <c r="AH58" i="15"/>
  <c r="AH121" i="15" s="1"/>
  <c r="AH80" i="15"/>
  <c r="AH143" i="15" s="1"/>
  <c r="AH68" i="15"/>
  <c r="AH131" i="15" s="1"/>
  <c r="AH73" i="15"/>
  <c r="AH136" i="15" s="1"/>
  <c r="AH72" i="15"/>
  <c r="AH135" i="15" s="1"/>
  <c r="AH66" i="15"/>
  <c r="AH129" i="15" s="1"/>
  <c r="AH55" i="15"/>
  <c r="AH118" i="15" s="1"/>
  <c r="AH60" i="15"/>
  <c r="AH123" i="15" s="1"/>
  <c r="AH65" i="15"/>
  <c r="AH128" i="15" s="1"/>
  <c r="AH63" i="15"/>
  <c r="AH126" i="15" s="1"/>
  <c r="AH61" i="15"/>
  <c r="AH124" i="15" s="1"/>
  <c r="AH57" i="15"/>
  <c r="AH120" i="15" s="1"/>
  <c r="AH43" i="15"/>
  <c r="AH106" i="15" s="1"/>
  <c r="AH70" i="15"/>
  <c r="AH133" i="15" s="1"/>
  <c r="AH79" i="15"/>
  <c r="AH142" i="15" s="1"/>
  <c r="AH54" i="15"/>
  <c r="AH117" i="15" s="1"/>
  <c r="AH74" i="15"/>
  <c r="AH137" i="15" s="1"/>
  <c r="AH78" i="15"/>
  <c r="AH141" i="15" s="1"/>
  <c r="AH48" i="15"/>
  <c r="AH111" i="15" s="1"/>
  <c r="AH83" i="15"/>
  <c r="AH146" i="15" s="1"/>
  <c r="AH46" i="15"/>
  <c r="AH109" i="15" s="1"/>
  <c r="AH71" i="15"/>
  <c r="AH134" i="15" s="1"/>
  <c r="AH39" i="15"/>
  <c r="AH105" i="15" s="1"/>
  <c r="AH51" i="15"/>
  <c r="AH114" i="15" s="1"/>
  <c r="AH45" i="15"/>
  <c r="AH108" i="15" s="1"/>
  <c r="AH59" i="15"/>
  <c r="AH122" i="15" s="1"/>
  <c r="AH44" i="15"/>
  <c r="AH107" i="15" s="1"/>
  <c r="AH69" i="15"/>
  <c r="AH132" i="15" s="1"/>
  <c r="AH82" i="15"/>
  <c r="AH145" i="15" s="1"/>
  <c r="AH56" i="15"/>
  <c r="AH119" i="15" s="1"/>
  <c r="AH81" i="15"/>
  <c r="AH144" i="15" s="1"/>
  <c r="AH52" i="15"/>
  <c r="AH115" i="15" s="1"/>
  <c r="AH53" i="15"/>
  <c r="AH116" i="15" s="1"/>
  <c r="AH75" i="15"/>
  <c r="AH138" i="15" s="1"/>
  <c r="AH64" i="15"/>
  <c r="AH127" i="15" s="1"/>
  <c r="AH49" i="15"/>
  <c r="AH112" i="15" s="1"/>
  <c r="AH67" i="15"/>
  <c r="AH130" i="15" s="1"/>
  <c r="AH47" i="15"/>
  <c r="AH110" i="15" s="1"/>
  <c r="AJ38" i="15"/>
  <c r="C147" i="15"/>
  <c r="A147" i="15" s="1"/>
  <c r="A84" i="15"/>
  <c r="AH147" i="15"/>
  <c r="Z147" i="15"/>
  <c r="V147" i="15"/>
  <c r="AD147" i="15"/>
  <c r="R147" i="15"/>
  <c r="AS55" i="8"/>
  <c r="AS56" i="8"/>
  <c r="AS54" i="8"/>
  <c r="AS53" i="8"/>
  <c r="AS52" i="8"/>
  <c r="AS96" i="8"/>
  <c r="AS94" i="8"/>
  <c r="AS95" i="8"/>
  <c r="AS93" i="8"/>
  <c r="AS97" i="8"/>
  <c r="N147" i="15"/>
  <c r="F147" i="15"/>
  <c r="J147" i="15"/>
  <c r="AF147" i="15"/>
  <c r="AC147" i="15"/>
  <c r="X147" i="15"/>
  <c r="T147" i="15"/>
  <c r="P147" i="15"/>
  <c r="L147" i="15"/>
  <c r="H147" i="15"/>
  <c r="AG147" i="15"/>
  <c r="AB147" i="15"/>
  <c r="Y147" i="15"/>
  <c r="U147" i="15"/>
  <c r="Q147" i="15"/>
  <c r="M147" i="15"/>
  <c r="I147" i="15"/>
  <c r="E147" i="15"/>
  <c r="AE147" i="15"/>
  <c r="AA147" i="15"/>
  <c r="W147" i="15"/>
  <c r="S147" i="15"/>
  <c r="O147" i="15"/>
  <c r="K147" i="15"/>
  <c r="G147" i="15"/>
  <c r="D85" i="15"/>
  <c r="D148" i="15" s="1"/>
  <c r="C85" i="15"/>
  <c r="E85" i="15"/>
  <c r="F85" i="15"/>
  <c r="G85" i="15"/>
  <c r="H85" i="15"/>
  <c r="I85" i="15"/>
  <c r="K85" i="15"/>
  <c r="J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AA85" i="15"/>
  <c r="AB85" i="15"/>
  <c r="AC85" i="15"/>
  <c r="AD85" i="15"/>
  <c r="AE85" i="15"/>
  <c r="AF85" i="15"/>
  <c r="AG85" i="15"/>
  <c r="AH85" i="15"/>
  <c r="AI85" i="15"/>
  <c r="B86" i="15"/>
  <c r="AS137" i="8"/>
  <c r="AS107" i="8"/>
  <c r="AS87" i="8"/>
  <c r="AS77" i="8"/>
  <c r="AS67" i="8"/>
  <c r="AR127" i="8"/>
  <c r="AS65" i="8"/>
  <c r="AS64" i="8"/>
  <c r="AS66" i="8"/>
  <c r="AS76" i="8"/>
  <c r="AS75" i="8"/>
  <c r="AS74" i="8"/>
  <c r="AS84" i="8"/>
  <c r="AS85" i="8"/>
  <c r="AS86" i="8"/>
  <c r="AS104" i="8"/>
  <c r="AS105" i="8"/>
  <c r="AS106" i="8"/>
  <c r="AR126" i="8"/>
  <c r="AS135" i="8"/>
  <c r="AS63" i="8"/>
  <c r="AS73" i="8"/>
  <c r="AS103" i="8"/>
  <c r="AS83" i="8"/>
  <c r="AS136" i="8"/>
  <c r="AS134" i="8"/>
  <c r="AS133" i="8"/>
  <c r="AR124" i="8"/>
  <c r="AR113" i="8"/>
  <c r="AR123" i="8"/>
  <c r="AT50" i="8"/>
  <c r="AR125" i="8"/>
  <c r="AT67" i="8" a="1"/>
  <c r="AI69" i="15" a="1"/>
  <c r="AI63" i="15" a="1"/>
  <c r="AT84" i="8" a="1"/>
  <c r="AI70" i="15" a="1"/>
  <c r="AI64" i="15" a="1"/>
  <c r="AH86" i="15" a="1"/>
  <c r="AI49" i="15" a="1"/>
  <c r="Y86" i="15" a="1"/>
  <c r="AI45" i="15" a="1"/>
  <c r="AI71" i="15" a="1"/>
  <c r="AI44" i="15" a="1"/>
  <c r="AG86" i="15" a="1"/>
  <c r="D86" i="15" a="1"/>
  <c r="P86" i="15" a="1"/>
  <c r="AT65" i="8" a="1"/>
  <c r="AI67" i="15" a="1"/>
  <c r="AT96" i="8" a="1"/>
  <c r="F86" i="15" a="1"/>
  <c r="AI81" i="15" a="1"/>
  <c r="AT56" i="8" a="1"/>
  <c r="AI58" i="15" a="1"/>
  <c r="AI47" i="15" a="1"/>
  <c r="N86" i="15" a="1"/>
  <c r="AE86" i="15" a="1"/>
  <c r="O86" i="15" a="1"/>
  <c r="AT74" i="8" a="1"/>
  <c r="AT76" i="8" a="1"/>
  <c r="H86" i="15" a="1"/>
  <c r="AI61" i="15" a="1"/>
  <c r="AI56" i="15" a="1"/>
  <c r="AJ86" i="15" a="1"/>
  <c r="AT63" i="8" a="1"/>
  <c r="L86" i="15" a="1"/>
  <c r="AI83" i="15" a="1"/>
  <c r="AI73" i="15" a="1"/>
  <c r="AI82" i="15" a="1"/>
  <c r="J86" i="15" a="1"/>
  <c r="AT136" i="8" a="1"/>
  <c r="AT93" i="8" a="1"/>
  <c r="G86" i="15" a="1"/>
  <c r="AI52" i="15" a="1"/>
  <c r="AI78" i="15" a="1"/>
  <c r="AD86" i="15" a="1"/>
  <c r="AT106" i="8" a="1"/>
  <c r="M86" i="15" a="1"/>
  <c r="S86" i="15" a="1"/>
  <c r="AT134" i="8" a="1"/>
  <c r="AT107" i="8" a="1"/>
  <c r="AI75" i="15" a="1"/>
  <c r="Z86" i="15" a="1"/>
  <c r="AT104" i="8" a="1"/>
  <c r="AI57" i="15" a="1"/>
  <c r="AI76" i="15" a="1"/>
  <c r="AT97" i="8" a="1"/>
  <c r="AI65" i="15" a="1"/>
  <c r="AT86" i="8" a="1"/>
  <c r="AT103" i="8" a="1"/>
  <c r="AI84" i="15" a="1"/>
  <c r="AT94" i="8" a="1"/>
  <c r="AT77" i="8" a="1"/>
  <c r="AI39" i="15" a="1"/>
  <c r="AT133" i="8" a="1"/>
  <c r="AT66" i="8" a="1"/>
  <c r="AI54" i="15" a="1"/>
  <c r="AT87" i="8" a="1"/>
  <c r="AT135" i="8" a="1"/>
  <c r="AI43" i="15" a="1"/>
  <c r="AI77" i="15" a="1"/>
  <c r="AI59" i="15" a="1"/>
  <c r="K86" i="15" a="1"/>
  <c r="AT52" i="8" a="1"/>
  <c r="AT137" i="8" a="1"/>
  <c r="R86" i="15" a="1"/>
  <c r="AB86" i="15" a="1"/>
  <c r="AI46" i="15" a="1"/>
  <c r="AI74" i="15" a="1"/>
  <c r="AI80" i="15" a="1"/>
  <c r="AT95" i="8" a="1"/>
  <c r="AT85" i="8" a="1"/>
  <c r="E86" i="15" a="1"/>
  <c r="AI60" i="15" a="1"/>
  <c r="AI55" i="15" a="1"/>
  <c r="AI62" i="15" a="1"/>
  <c r="C86" i="15" a="1"/>
  <c r="U86" i="15" a="1"/>
  <c r="W86" i="15" a="1"/>
  <c r="AT75" i="8" a="1"/>
  <c r="AI79" i="15" a="1"/>
  <c r="AI72" i="15" a="1"/>
  <c r="AI86" i="15" a="1"/>
  <c r="AT105" i="8" a="1"/>
  <c r="AC86" i="15" a="1"/>
  <c r="AT55" i="8" a="1"/>
  <c r="AT53" i="8" a="1"/>
  <c r="AI51" i="15" a="1"/>
  <c r="AI68" i="15" a="1"/>
  <c r="V86" i="15" a="1"/>
  <c r="X86" i="15" a="1"/>
  <c r="AI53" i="15" a="1"/>
  <c r="AF86" i="15" a="1"/>
  <c r="AA86" i="15" a="1"/>
  <c r="AI48" i="15" a="1"/>
  <c r="AT73" i="8" a="1"/>
  <c r="AI50" i="15" a="1"/>
  <c r="T86" i="15" a="1"/>
  <c r="AT64" i="8" a="1"/>
  <c r="Q86" i="15" a="1"/>
  <c r="I86" i="15" a="1"/>
  <c r="AI66" i="15" a="1"/>
  <c r="AT83" i="8" a="1"/>
  <c r="AT54" i="8" a="1"/>
  <c r="AI81" i="15" l="1"/>
  <c r="AI144" i="15" s="1"/>
  <c r="AI63" i="15"/>
  <c r="AI126" i="15" s="1"/>
  <c r="AI72" i="15"/>
  <c r="AI135" i="15" s="1"/>
  <c r="AI78" i="15"/>
  <c r="AI141" i="15" s="1"/>
  <c r="AI49" i="15"/>
  <c r="AI112" i="15" s="1"/>
  <c r="AI84" i="15"/>
  <c r="AI147" i="15" s="1"/>
  <c r="AI79" i="15"/>
  <c r="AI142" i="15" s="1"/>
  <c r="AI52" i="15"/>
  <c r="AI115" i="15" s="1"/>
  <c r="AI54" i="15"/>
  <c r="AI117" i="15" s="1"/>
  <c r="AI50" i="15"/>
  <c r="AI113" i="15" s="1"/>
  <c r="AI69" i="15"/>
  <c r="AI132" i="15" s="1"/>
  <c r="AI62" i="15"/>
  <c r="AI125" i="15" s="1"/>
  <c r="AI82" i="15"/>
  <c r="AI145" i="15" s="1"/>
  <c r="AI66" i="15"/>
  <c r="AI129" i="15" s="1"/>
  <c r="AI48" i="15"/>
  <c r="AI111" i="15" s="1"/>
  <c r="AI55" i="15"/>
  <c r="AI118" i="15" s="1"/>
  <c r="AI73" i="15"/>
  <c r="AI136" i="15" s="1"/>
  <c r="AI64" i="15"/>
  <c r="AI127" i="15" s="1"/>
  <c r="AI65" i="15"/>
  <c r="AI128" i="15" s="1"/>
  <c r="AI60" i="15"/>
  <c r="AI123" i="15" s="1"/>
  <c r="AI83" i="15"/>
  <c r="AI146" i="15" s="1"/>
  <c r="AI70" i="15"/>
  <c r="AI133" i="15" s="1"/>
  <c r="AI76" i="15"/>
  <c r="AI139" i="15" s="1"/>
  <c r="AI80" i="15"/>
  <c r="AI143" i="15" s="1"/>
  <c r="AI56" i="15"/>
  <c r="AI119" i="15" s="1"/>
  <c r="AI67" i="15"/>
  <c r="AI130" i="15" s="1"/>
  <c r="AI53" i="15"/>
  <c r="AI116" i="15" s="1"/>
  <c r="AI74" i="15"/>
  <c r="AI137" i="15" s="1"/>
  <c r="AI61" i="15"/>
  <c r="AI124" i="15" s="1"/>
  <c r="AI39" i="15"/>
  <c r="AI105" i="15" s="1"/>
  <c r="AI57" i="15"/>
  <c r="AI120" i="15" s="1"/>
  <c r="AI46" i="15"/>
  <c r="AI109" i="15" s="1"/>
  <c r="AI44" i="15"/>
  <c r="AI107" i="15" s="1"/>
  <c r="AI68" i="15"/>
  <c r="AI131" i="15" s="1"/>
  <c r="AI59" i="15"/>
  <c r="AI122" i="15" s="1"/>
  <c r="AI47" i="15"/>
  <c r="AI110" i="15" s="1"/>
  <c r="AI71" i="15"/>
  <c r="AI134" i="15" s="1"/>
  <c r="AI75" i="15"/>
  <c r="AI138" i="15" s="1"/>
  <c r="AI77" i="15"/>
  <c r="AI140" i="15" s="1"/>
  <c r="AI58" i="15"/>
  <c r="AI121" i="15" s="1"/>
  <c r="AI45" i="15"/>
  <c r="AI108" i="15" s="1"/>
  <c r="AI51" i="15"/>
  <c r="AI114" i="15" s="1"/>
  <c r="AI43" i="15"/>
  <c r="AI106" i="15" s="1"/>
  <c r="AK38" i="15"/>
  <c r="C148" i="15"/>
  <c r="A148" i="15" s="1"/>
  <c r="A85" i="15"/>
  <c r="AH148" i="15"/>
  <c r="V148" i="15"/>
  <c r="AD148" i="15"/>
  <c r="Z148" i="15"/>
  <c r="AT52" i="8"/>
  <c r="AT53" i="8"/>
  <c r="AT55" i="8"/>
  <c r="AT56" i="8"/>
  <c r="AT54" i="8"/>
  <c r="AT96" i="8"/>
  <c r="AT94" i="8"/>
  <c r="AT93" i="8"/>
  <c r="AT97" i="8"/>
  <c r="AT95" i="8"/>
  <c r="R148" i="15"/>
  <c r="N148" i="15"/>
  <c r="K148" i="15"/>
  <c r="AF148" i="15"/>
  <c r="AB148" i="15"/>
  <c r="X148" i="15"/>
  <c r="T148" i="15"/>
  <c r="P148" i="15"/>
  <c r="F148" i="15"/>
  <c r="AG148" i="15"/>
  <c r="AC148" i="15"/>
  <c r="Y148" i="15"/>
  <c r="U148" i="15"/>
  <c r="Q148" i="15"/>
  <c r="M148" i="15"/>
  <c r="I148" i="15"/>
  <c r="E148" i="15"/>
  <c r="L148" i="15"/>
  <c r="H148" i="15"/>
  <c r="AI148" i="15"/>
  <c r="AE148" i="15"/>
  <c r="AA148" i="15"/>
  <c r="W148" i="15"/>
  <c r="S148" i="15"/>
  <c r="O148" i="15"/>
  <c r="J148" i="15"/>
  <c r="G148" i="15"/>
  <c r="D86" i="15"/>
  <c r="D149" i="15" s="1"/>
  <c r="C86" i="15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C86" i="15"/>
  <c r="AB86" i="15"/>
  <c r="AD86" i="15"/>
  <c r="AE86" i="15"/>
  <c r="AF86" i="15"/>
  <c r="AG86" i="15"/>
  <c r="AH86" i="15"/>
  <c r="AI86" i="15"/>
  <c r="AJ86" i="15"/>
  <c r="B87" i="15"/>
  <c r="AS127" i="8"/>
  <c r="AT137" i="8"/>
  <c r="AT107" i="8"/>
  <c r="AT87" i="8"/>
  <c r="AT77" i="8"/>
  <c r="AT67" i="8"/>
  <c r="AT64" i="8"/>
  <c r="AT66" i="8"/>
  <c r="AT65" i="8"/>
  <c r="AT76" i="8"/>
  <c r="AT75" i="8"/>
  <c r="AT74" i="8"/>
  <c r="AT84" i="8"/>
  <c r="AT86" i="8"/>
  <c r="AT85" i="8"/>
  <c r="AT106" i="8"/>
  <c r="AT105" i="8"/>
  <c r="AT104" i="8"/>
  <c r="AS124" i="8"/>
  <c r="AT135" i="8"/>
  <c r="AT63" i="8"/>
  <c r="AT73" i="8"/>
  <c r="AT103" i="8"/>
  <c r="AT83" i="8"/>
  <c r="AT136" i="8"/>
  <c r="AT134" i="8"/>
  <c r="AT133" i="8"/>
  <c r="AU50" i="8"/>
  <c r="AS125" i="8"/>
  <c r="AS126" i="8"/>
  <c r="AS113" i="8"/>
  <c r="AS123" i="8"/>
  <c r="AJ73" i="15" a="1"/>
  <c r="AJ65" i="15" a="1"/>
  <c r="AU104" i="8" a="1"/>
  <c r="X87" i="15" a="1"/>
  <c r="AU55" i="8" a="1"/>
  <c r="AU75" i="8" a="1"/>
  <c r="AJ57" i="15" a="1"/>
  <c r="AJ63" i="15" a="1"/>
  <c r="AJ79" i="15" a="1"/>
  <c r="AU95" i="8" a="1"/>
  <c r="AU73" i="8" a="1"/>
  <c r="AU134" i="8" a="1"/>
  <c r="AU94" i="8" a="1"/>
  <c r="AU54" i="8" a="1"/>
  <c r="AJ71" i="15" a="1"/>
  <c r="AJ49" i="15" a="1"/>
  <c r="AJ75" i="15" a="1"/>
  <c r="P87" i="15" a="1"/>
  <c r="AU53" i="8" a="1"/>
  <c r="AU77" i="8" a="1"/>
  <c r="AJ66" i="15" a="1"/>
  <c r="AJ74" i="15" a="1"/>
  <c r="AJ69" i="15" a="1"/>
  <c r="AU52" i="8" a="1"/>
  <c r="R87" i="15" a="1"/>
  <c r="N87" i="15" a="1"/>
  <c r="AI87" i="15" a="1"/>
  <c r="S87" i="15" a="1"/>
  <c r="AJ61" i="15" a="1"/>
  <c r="AJ53" i="15" a="1"/>
  <c r="AH87" i="15" a="1"/>
  <c r="W87" i="15" a="1"/>
  <c r="AC87" i="15" a="1"/>
  <c r="AU83" i="8" a="1"/>
  <c r="AJ50" i="15" a="1"/>
  <c r="AJ54" i="15" a="1"/>
  <c r="AJ56" i="15" a="1"/>
  <c r="AA87" i="15" a="1"/>
  <c r="K87" i="15" a="1"/>
  <c r="AU137" i="8" a="1"/>
  <c r="Y87" i="15" a="1"/>
  <c r="AB87" i="15" a="1"/>
  <c r="AJ44" i="15" a="1"/>
  <c r="AJ78" i="15" a="1"/>
  <c r="AU67" i="8" a="1"/>
  <c r="AU97" i="8" a="1"/>
  <c r="V87" i="15" a="1"/>
  <c r="Q87" i="15" a="1"/>
  <c r="AJ60" i="15" a="1"/>
  <c r="AJ68" i="15" a="1"/>
  <c r="AJ45" i="15" a="1"/>
  <c r="AU87" i="8" a="1"/>
  <c r="F87" i="15" a="1"/>
  <c r="AU66" i="8" a="1"/>
  <c r="AU93" i="8" a="1"/>
  <c r="AJ55" i="15" a="1"/>
  <c r="AJ39" i="15" a="1"/>
  <c r="AJ48" i="15" a="1"/>
  <c r="AU96" i="8" a="1"/>
  <c r="AD87" i="15" a="1"/>
  <c r="AU65" i="8" a="1"/>
  <c r="G87" i="15" a="1"/>
  <c r="AJ51" i="15" a="1"/>
  <c r="AJ58" i="15" a="1"/>
  <c r="AJ80" i="15" a="1"/>
  <c r="AU56" i="8" a="1"/>
  <c r="U87" i="15" a="1"/>
  <c r="AU63" i="8" a="1"/>
  <c r="T87" i="15" a="1"/>
  <c r="AJ59" i="15" a="1"/>
  <c r="AJ52" i="15" a="1"/>
  <c r="AJ77" i="15" a="1"/>
  <c r="AU85" i="8" a="1"/>
  <c r="H87" i="15" a="1"/>
  <c r="AJ87" i="15" a="1"/>
  <c r="AJ84" i="15" a="1"/>
  <c r="AJ67" i="15" a="1"/>
  <c r="AJ76" i="15" a="1"/>
  <c r="AU106" i="8" a="1"/>
  <c r="AU135" i="8" a="1"/>
  <c r="AK87" i="15" a="1"/>
  <c r="AU136" i="8" a="1"/>
  <c r="AU74" i="8" a="1"/>
  <c r="AU86" i="8" a="1"/>
  <c r="AJ81" i="15" a="1"/>
  <c r="AJ47" i="15" a="1"/>
  <c r="AJ83" i="15" a="1"/>
  <c r="AU105" i="8" a="1"/>
  <c r="Z87" i="15" a="1"/>
  <c r="C87" i="15" a="1"/>
  <c r="AU103" i="8" a="1"/>
  <c r="AJ46" i="15" a="1"/>
  <c r="AJ85" i="15" a="1"/>
  <c r="AU64" i="8" a="1"/>
  <c r="J87" i="15" a="1"/>
  <c r="O87" i="15" a="1"/>
  <c r="L87" i="15" a="1"/>
  <c r="AU133" i="8" a="1"/>
  <c r="AJ62" i="15" a="1"/>
  <c r="AJ43" i="15" a="1"/>
  <c r="AJ82" i="15" a="1"/>
  <c r="M87" i="15" a="1"/>
  <c r="I87" i="15" a="1"/>
  <c r="E87" i="15" a="1"/>
  <c r="AJ70" i="15" a="1"/>
  <c r="AJ64" i="15" a="1"/>
  <c r="AJ72" i="15" a="1"/>
  <c r="AU84" i="8" a="1"/>
  <c r="D87" i="15" a="1"/>
  <c r="AU107" i="8" a="1"/>
  <c r="AU76" i="8" a="1"/>
  <c r="AE87" i="15" a="1"/>
  <c r="AF87" i="15" a="1"/>
  <c r="AG87" i="15" a="1"/>
  <c r="AJ45" i="15" l="1"/>
  <c r="AJ108" i="15" s="1"/>
  <c r="AJ69" i="15"/>
  <c r="AJ132" i="15" s="1"/>
  <c r="AJ72" i="15"/>
  <c r="AJ135" i="15" s="1"/>
  <c r="AJ76" i="15"/>
  <c r="AJ139" i="15" s="1"/>
  <c r="AJ68" i="15"/>
  <c r="AJ131" i="15" s="1"/>
  <c r="AJ74" i="15"/>
  <c r="AJ137" i="15" s="1"/>
  <c r="AJ64" i="15"/>
  <c r="AJ127" i="15" s="1"/>
  <c r="AJ67" i="15"/>
  <c r="AJ130" i="15" s="1"/>
  <c r="AJ60" i="15"/>
  <c r="AJ123" i="15" s="1"/>
  <c r="AJ66" i="15"/>
  <c r="AJ129" i="15" s="1"/>
  <c r="AJ70" i="15"/>
  <c r="AJ133" i="15" s="1"/>
  <c r="AJ84" i="15"/>
  <c r="AJ147" i="15" s="1"/>
  <c r="AJ75" i="15"/>
  <c r="AJ138" i="15" s="1"/>
  <c r="AJ82" i="15"/>
  <c r="AJ145" i="15" s="1"/>
  <c r="AJ77" i="15"/>
  <c r="AJ140" i="15" s="1"/>
  <c r="AJ78" i="15"/>
  <c r="AJ141" i="15" s="1"/>
  <c r="AJ49" i="15"/>
  <c r="AJ112" i="15" s="1"/>
  <c r="AJ43" i="15"/>
  <c r="AJ106" i="15" s="1"/>
  <c r="AJ52" i="15"/>
  <c r="AJ115" i="15" s="1"/>
  <c r="AJ44" i="15"/>
  <c r="AJ107" i="15" s="1"/>
  <c r="AJ71" i="15"/>
  <c r="AJ134" i="15" s="1"/>
  <c r="AJ62" i="15"/>
  <c r="AJ125" i="15" s="1"/>
  <c r="AJ59" i="15"/>
  <c r="AJ122" i="15" s="1"/>
  <c r="AJ80" i="15"/>
  <c r="AJ143" i="15" s="1"/>
  <c r="AJ56" i="15"/>
  <c r="AJ119" i="15" s="1"/>
  <c r="AJ79" i="15"/>
  <c r="AJ142" i="15" s="1"/>
  <c r="AJ85" i="15"/>
  <c r="AJ148" i="15" s="1"/>
  <c r="AJ58" i="15"/>
  <c r="AJ121" i="15" s="1"/>
  <c r="AJ54" i="15"/>
  <c r="AJ117" i="15" s="1"/>
  <c r="AJ63" i="15"/>
  <c r="AJ126" i="15" s="1"/>
  <c r="AJ46" i="15"/>
  <c r="AJ109" i="15" s="1"/>
  <c r="AJ51" i="15"/>
  <c r="AJ114" i="15" s="1"/>
  <c r="AJ50" i="15"/>
  <c r="AJ113" i="15" s="1"/>
  <c r="AJ57" i="15"/>
  <c r="AJ120" i="15" s="1"/>
  <c r="AJ83" i="15"/>
  <c r="AJ146" i="15" s="1"/>
  <c r="AJ48" i="15"/>
  <c r="AJ111" i="15" s="1"/>
  <c r="AJ53" i="15"/>
  <c r="AJ116" i="15" s="1"/>
  <c r="AJ65" i="15"/>
  <c r="AJ128" i="15" s="1"/>
  <c r="AJ47" i="15"/>
  <c r="AJ110" i="15" s="1"/>
  <c r="AJ39" i="15"/>
  <c r="AJ105" i="15" s="1"/>
  <c r="AJ61" i="15"/>
  <c r="AJ124" i="15" s="1"/>
  <c r="AJ73" i="15"/>
  <c r="AJ136" i="15" s="1"/>
  <c r="AJ81" i="15"/>
  <c r="AJ144" i="15" s="1"/>
  <c r="AJ55" i="15"/>
  <c r="AJ118" i="15" s="1"/>
  <c r="AL38" i="15"/>
  <c r="C149" i="15"/>
  <c r="A149" i="15" s="1"/>
  <c r="A86" i="15"/>
  <c r="AH149" i="15"/>
  <c r="Z149" i="15"/>
  <c r="AD149" i="15"/>
  <c r="V149" i="15"/>
  <c r="R149" i="15"/>
  <c r="N149" i="15"/>
  <c r="AU54" i="8"/>
  <c r="AU53" i="8"/>
  <c r="AU52" i="8"/>
  <c r="AU56" i="8"/>
  <c r="AU55" i="8"/>
  <c r="AU94" i="8"/>
  <c r="AU95" i="8"/>
  <c r="AU93" i="8"/>
  <c r="AU96" i="8"/>
  <c r="AU97" i="8"/>
  <c r="K149" i="15"/>
  <c r="F149" i="15"/>
  <c r="AJ149" i="15"/>
  <c r="AF149" i="15"/>
  <c r="AC149" i="15"/>
  <c r="X149" i="15"/>
  <c r="T149" i="15"/>
  <c r="P149" i="15"/>
  <c r="L149" i="15"/>
  <c r="H149" i="15"/>
  <c r="AG149" i="15"/>
  <c r="AB149" i="15"/>
  <c r="Y149" i="15"/>
  <c r="U149" i="15"/>
  <c r="Q149" i="15"/>
  <c r="M149" i="15"/>
  <c r="I149" i="15"/>
  <c r="E149" i="15"/>
  <c r="AI149" i="15"/>
  <c r="AE149" i="15"/>
  <c r="AA149" i="15"/>
  <c r="W149" i="15"/>
  <c r="S149" i="15"/>
  <c r="O149" i="15"/>
  <c r="J149" i="15"/>
  <c r="G149" i="15"/>
  <c r="D87" i="15"/>
  <c r="D150" i="15" s="1"/>
  <c r="C87" i="15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AH87" i="15"/>
  <c r="AI87" i="15"/>
  <c r="AJ87" i="15"/>
  <c r="AK87" i="15"/>
  <c r="B88" i="15"/>
  <c r="AT127" i="8"/>
  <c r="AU137" i="8"/>
  <c r="AU107" i="8"/>
  <c r="AU87" i="8"/>
  <c r="AU77" i="8"/>
  <c r="AU67" i="8"/>
  <c r="AU65" i="8"/>
  <c r="AU64" i="8"/>
  <c r="AU66" i="8"/>
  <c r="AU75" i="8"/>
  <c r="AU76" i="8"/>
  <c r="AU74" i="8"/>
  <c r="AU84" i="8"/>
  <c r="AU85" i="8"/>
  <c r="AU86" i="8"/>
  <c r="AU105" i="8"/>
  <c r="AU106" i="8"/>
  <c r="AU104" i="8"/>
  <c r="AT125" i="8"/>
  <c r="AU135" i="8"/>
  <c r="AU63" i="8"/>
  <c r="AU73" i="8"/>
  <c r="AU103" i="8"/>
  <c r="AU83" i="8"/>
  <c r="AU136" i="8"/>
  <c r="AU134" i="8"/>
  <c r="AU133" i="8"/>
  <c r="AT124" i="8"/>
  <c r="AT113" i="8"/>
  <c r="AT123" i="8"/>
  <c r="AV50" i="8"/>
  <c r="AT126" i="8"/>
  <c r="AK74" i="15" a="1"/>
  <c r="AK47" i="15" a="1"/>
  <c r="AK79" i="15" a="1"/>
  <c r="AA88" i="15" a="1"/>
  <c r="AV97" i="8" a="1"/>
  <c r="W88" i="15" a="1"/>
  <c r="AK65" i="15" a="1"/>
  <c r="AK57" i="15" a="1"/>
  <c r="AK39" i="15" a="1"/>
  <c r="J88" i="15" a="1"/>
  <c r="AV74" i="8" a="1"/>
  <c r="AV75" i="8" a="1"/>
  <c r="X88" i="15" a="1"/>
  <c r="AV67" i="8" a="1"/>
  <c r="AK69" i="15" a="1"/>
  <c r="AK64" i="15" a="1"/>
  <c r="AV93" i="8" a="1"/>
  <c r="AE88" i="15" a="1"/>
  <c r="AV52" i="8" a="1"/>
  <c r="AV106" i="8" a="1"/>
  <c r="AV55" i="8" a="1"/>
  <c r="AK78" i="15" a="1"/>
  <c r="AK52" i="15" a="1"/>
  <c r="AV107" i="8" a="1"/>
  <c r="K88" i="15" a="1"/>
  <c r="AV77" i="8" a="1"/>
  <c r="AL88" i="15" a="1"/>
  <c r="AV56" i="8" a="1"/>
  <c r="AK85" i="15" a="1"/>
  <c r="AK55" i="15" a="1"/>
  <c r="AK50" i="15" a="1"/>
  <c r="N88" i="15" a="1"/>
  <c r="AV87" i="8" a="1"/>
  <c r="AV133" i="8" a="1"/>
  <c r="AV54" i="8" a="1"/>
  <c r="AK60" i="15" a="1"/>
  <c r="AK67" i="15" a="1"/>
  <c r="AK73" i="15" a="1"/>
  <c r="Y88" i="15" a="1"/>
  <c r="AV136" i="8" a="1"/>
  <c r="D88" i="15" a="1"/>
  <c r="G88" i="15" a="1"/>
  <c r="AK70" i="15" a="1"/>
  <c r="AK49" i="15" a="1"/>
  <c r="AK43" i="15" a="1"/>
  <c r="O88" i="15" a="1"/>
  <c r="AG88" i="15" a="1"/>
  <c r="AB88" i="15" a="1"/>
  <c r="AJ88" i="15" a="1"/>
  <c r="AK53" i="15" a="1"/>
  <c r="AK59" i="15" a="1"/>
  <c r="AK80" i="15" a="1"/>
  <c r="L88" i="15" a="1"/>
  <c r="S88" i="15" a="1"/>
  <c r="AV86" i="8" a="1"/>
  <c r="AV64" i="8" a="1"/>
  <c r="R88" i="15" a="1"/>
  <c r="AK82" i="15" a="1"/>
  <c r="AK71" i="15" a="1"/>
  <c r="AK84" i="15" a="1"/>
  <c r="I88" i="15" a="1"/>
  <c r="H88" i="15" a="1"/>
  <c r="AV95" i="8" a="1"/>
  <c r="AV137" i="8" a="1"/>
  <c r="AK62" i="15" a="1"/>
  <c r="AK66" i="15" a="1"/>
  <c r="AK44" i="15" a="1"/>
  <c r="AV135" i="8" a="1"/>
  <c r="AV105" i="8" a="1"/>
  <c r="AV73" i="8" a="1"/>
  <c r="AV63" i="8" a="1"/>
  <c r="AK63" i="15" a="1"/>
  <c r="AK45" i="15" a="1"/>
  <c r="AK75" i="15" a="1"/>
  <c r="U88" i="15" a="1"/>
  <c r="T88" i="15" a="1"/>
  <c r="AV84" i="8" a="1"/>
  <c r="AV134" i="8" a="1"/>
  <c r="AK68" i="15" a="1"/>
  <c r="AK86" i="15" a="1"/>
  <c r="AK72" i="15" a="1"/>
  <c r="Q88" i="15" a="1"/>
  <c r="F88" i="15" a="1"/>
  <c r="V88" i="15" a="1"/>
  <c r="AI88" i="15" a="1"/>
  <c r="AV65" i="8" a="1"/>
  <c r="AV53" i="8" a="1"/>
  <c r="AK48" i="15" a="1"/>
  <c r="AK81" i="15" a="1"/>
  <c r="AK54" i="15" a="1"/>
  <c r="AK88" i="15" a="1"/>
  <c r="AV85" i="8" a="1"/>
  <c r="AV94" i="8" a="1"/>
  <c r="P88" i="15" a="1"/>
  <c r="AK76" i="15" a="1"/>
  <c r="AK58" i="15" a="1"/>
  <c r="AD88" i="15" a="1"/>
  <c r="AV83" i="8" a="1"/>
  <c r="E88" i="15" a="1"/>
  <c r="C88" i="15" a="1"/>
  <c r="Z88" i="15" a="1"/>
  <c r="AK77" i="15" a="1"/>
  <c r="AK56" i="15" a="1"/>
  <c r="AK61" i="15" a="1"/>
  <c r="AV96" i="8" a="1"/>
  <c r="AV104" i="8" a="1"/>
  <c r="AF88" i="15" a="1"/>
  <c r="M88" i="15" a="1"/>
  <c r="AK83" i="15" a="1"/>
  <c r="AK51" i="15" a="1"/>
  <c r="AK46" i="15" a="1"/>
  <c r="AH88" i="15" a="1"/>
  <c r="AV76" i="8" a="1"/>
  <c r="AV103" i="8" a="1"/>
  <c r="AC88" i="15" a="1"/>
  <c r="AV66" i="8" a="1"/>
  <c r="AK46" i="15" l="1"/>
  <c r="AK109" i="15" s="1"/>
  <c r="AK72" i="15"/>
  <c r="AK135" i="15" s="1"/>
  <c r="AK80" i="15"/>
  <c r="AK143" i="15" s="1"/>
  <c r="AK52" i="15"/>
  <c r="AK115" i="15" s="1"/>
  <c r="AK51" i="15"/>
  <c r="AK114" i="15" s="1"/>
  <c r="AK86" i="15"/>
  <c r="AK149" i="15" s="1"/>
  <c r="AK59" i="15"/>
  <c r="AK122" i="15" s="1"/>
  <c r="AK78" i="15"/>
  <c r="AK141" i="15" s="1"/>
  <c r="AK83" i="15"/>
  <c r="AK146" i="15" s="1"/>
  <c r="AK68" i="15"/>
  <c r="AK131" i="15" s="1"/>
  <c r="AK53" i="15"/>
  <c r="AK116" i="15" s="1"/>
  <c r="AK61" i="15"/>
  <c r="AK124" i="15" s="1"/>
  <c r="AK75" i="15"/>
  <c r="AK138" i="15" s="1"/>
  <c r="AK43" i="15"/>
  <c r="AK106" i="15" s="1"/>
  <c r="AK64" i="15"/>
  <c r="AK127" i="15" s="1"/>
  <c r="AK56" i="15"/>
  <c r="AK119" i="15" s="1"/>
  <c r="AK45" i="15"/>
  <c r="AK108" i="15" s="1"/>
  <c r="AK49" i="15"/>
  <c r="AK112" i="15" s="1"/>
  <c r="AK69" i="15"/>
  <c r="AK132" i="15" s="1"/>
  <c r="AK77" i="15"/>
  <c r="AK140" i="15" s="1"/>
  <c r="AK63" i="15"/>
  <c r="AK126" i="15" s="1"/>
  <c r="AK70" i="15"/>
  <c r="AK133" i="15" s="1"/>
  <c r="AK44" i="15"/>
  <c r="AK107" i="15" s="1"/>
  <c r="AK73" i="15"/>
  <c r="AK136" i="15" s="1"/>
  <c r="AK39" i="15"/>
  <c r="AK105" i="15" s="1"/>
  <c r="AK58" i="15"/>
  <c r="AK121" i="15" s="1"/>
  <c r="AK66" i="15"/>
  <c r="AK129" i="15" s="1"/>
  <c r="AK67" i="15"/>
  <c r="AK130" i="15" s="1"/>
  <c r="AK57" i="15"/>
  <c r="AK120" i="15" s="1"/>
  <c r="AK76" i="15"/>
  <c r="AK139" i="15" s="1"/>
  <c r="AK62" i="15"/>
  <c r="AK125" i="15" s="1"/>
  <c r="AK60" i="15"/>
  <c r="AK123" i="15" s="1"/>
  <c r="AK65" i="15"/>
  <c r="AK128" i="15" s="1"/>
  <c r="AK79" i="15"/>
  <c r="AK142" i="15" s="1"/>
  <c r="AK54" i="15"/>
  <c r="AK117" i="15" s="1"/>
  <c r="AK84" i="15"/>
  <c r="AK147" i="15" s="1"/>
  <c r="AK50" i="15"/>
  <c r="AK113" i="15" s="1"/>
  <c r="AK47" i="15"/>
  <c r="AK110" i="15" s="1"/>
  <c r="AK81" i="15"/>
  <c r="AK144" i="15" s="1"/>
  <c r="AK71" i="15"/>
  <c r="AK134" i="15" s="1"/>
  <c r="AK55" i="15"/>
  <c r="AK118" i="15" s="1"/>
  <c r="AK74" i="15"/>
  <c r="AK137" i="15" s="1"/>
  <c r="AK48" i="15"/>
  <c r="AK111" i="15" s="1"/>
  <c r="AK82" i="15"/>
  <c r="AK145" i="15" s="1"/>
  <c r="AK85" i="15"/>
  <c r="AK148" i="15" s="1"/>
  <c r="AM38" i="15"/>
  <c r="C150" i="15"/>
  <c r="A150" i="15" s="1"/>
  <c r="A87" i="15"/>
  <c r="AH150" i="15"/>
  <c r="AD150" i="15"/>
  <c r="Z150" i="15"/>
  <c r="V150" i="15"/>
  <c r="R150" i="15"/>
  <c r="N150" i="15"/>
  <c r="AV53" i="8"/>
  <c r="AV56" i="8"/>
  <c r="AV54" i="8"/>
  <c r="AV52" i="8"/>
  <c r="AV55" i="8"/>
  <c r="AV96" i="8"/>
  <c r="AV93" i="8"/>
  <c r="AV97" i="8"/>
  <c r="AV94" i="8"/>
  <c r="AV95" i="8"/>
  <c r="J150" i="15"/>
  <c r="F150" i="15"/>
  <c r="AJ150" i="15"/>
  <c r="AF150" i="15"/>
  <c r="AC150" i="15"/>
  <c r="X150" i="15"/>
  <c r="T150" i="15"/>
  <c r="P150" i="15"/>
  <c r="L150" i="15"/>
  <c r="H150" i="15"/>
  <c r="AI150" i="15"/>
  <c r="AE150" i="15"/>
  <c r="AA150" i="15"/>
  <c r="W150" i="15"/>
  <c r="S150" i="15"/>
  <c r="O150" i="15"/>
  <c r="K150" i="15"/>
  <c r="G150" i="15"/>
  <c r="AK150" i="15"/>
  <c r="AG150" i="15"/>
  <c r="AB150" i="15"/>
  <c r="Y150" i="15"/>
  <c r="U150" i="15"/>
  <c r="Q150" i="15"/>
  <c r="M150" i="15"/>
  <c r="I150" i="15"/>
  <c r="E150" i="15"/>
  <c r="D88" i="15"/>
  <c r="D151" i="15" s="1"/>
  <c r="C88" i="15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AI88" i="15"/>
  <c r="AJ88" i="15"/>
  <c r="AK88" i="15"/>
  <c r="AL88" i="15"/>
  <c r="B89" i="15"/>
  <c r="AU127" i="8"/>
  <c r="AV137" i="8"/>
  <c r="AV107" i="8"/>
  <c r="AV87" i="8"/>
  <c r="AV77" i="8"/>
  <c r="AV67" i="8"/>
  <c r="AV65" i="8"/>
  <c r="AV66" i="8"/>
  <c r="AV64" i="8"/>
  <c r="AV74" i="8"/>
  <c r="AV76" i="8"/>
  <c r="AV75" i="8"/>
  <c r="AV86" i="8"/>
  <c r="AV85" i="8"/>
  <c r="AV84" i="8"/>
  <c r="AV104" i="8"/>
  <c r="AV105" i="8"/>
  <c r="AV106" i="8"/>
  <c r="AU125" i="8"/>
  <c r="AU126" i="8"/>
  <c r="AU124" i="8"/>
  <c r="AV135" i="8"/>
  <c r="AV63" i="8"/>
  <c r="AV73" i="8"/>
  <c r="AV103" i="8"/>
  <c r="AV83" i="8"/>
  <c r="AV136" i="8"/>
  <c r="AV134" i="8"/>
  <c r="AV133" i="8"/>
  <c r="AU123" i="8"/>
  <c r="AU113" i="8"/>
  <c r="AW50" i="8"/>
  <c r="AL43" i="15" a="1"/>
  <c r="AL81" i="15" a="1"/>
  <c r="AL68" i="15" a="1"/>
  <c r="AW87" i="8" a="1"/>
  <c r="AG89" i="15" a="1"/>
  <c r="AW83" i="8" a="1"/>
  <c r="AW104" i="8" a="1"/>
  <c r="AL86" i="15" a="1"/>
  <c r="AL73" i="15" a="1"/>
  <c r="AL56" i="15" a="1"/>
  <c r="AW74" i="8" a="1"/>
  <c r="AW86" i="8" a="1"/>
  <c r="P89" i="15" a="1"/>
  <c r="AE89" i="15" a="1"/>
  <c r="AL84" i="15" a="1"/>
  <c r="AL66" i="15" a="1"/>
  <c r="AL87" i="15" a="1"/>
  <c r="AD89" i="15" a="1"/>
  <c r="AW137" i="8" a="1"/>
  <c r="AI89" i="15" a="1"/>
  <c r="AM89" i="15" a="1"/>
  <c r="K89" i="15" a="1"/>
  <c r="AL65" i="15" a="1"/>
  <c r="AL62" i="15" a="1"/>
  <c r="AL75" i="15" a="1"/>
  <c r="W89" i="15" a="1"/>
  <c r="Z89" i="15" a="1"/>
  <c r="V89" i="15" a="1"/>
  <c r="F89" i="15" a="1"/>
  <c r="AW105" i="8" a="1"/>
  <c r="AL44" i="15" a="1"/>
  <c r="AL85" i="15" a="1"/>
  <c r="AL78" i="15" a="1"/>
  <c r="AW93" i="8" a="1"/>
  <c r="O89" i="15" a="1"/>
  <c r="AW106" i="8" a="1"/>
  <c r="AW94" i="8" a="1"/>
  <c r="AL67" i="15" a="1"/>
  <c r="AL71" i="15" a="1"/>
  <c r="AL58" i="15" a="1"/>
  <c r="AW67" i="8" a="1"/>
  <c r="I89" i="15" a="1"/>
  <c r="AW66" i="8" a="1"/>
  <c r="Y89" i="15" a="1"/>
  <c r="AL50" i="15" a="1"/>
  <c r="AL83" i="15" a="1"/>
  <c r="AL45" i="15" a="1"/>
  <c r="AW63" i="8" a="1"/>
  <c r="AF89" i="15" a="1"/>
  <c r="G89" i="15" a="1"/>
  <c r="AW133" i="8" a="1"/>
  <c r="J89" i="15" a="1"/>
  <c r="AL69" i="15" a="1"/>
  <c r="AL53" i="15" a="1"/>
  <c r="AL49" i="15" a="1"/>
  <c r="AW97" i="8" a="1"/>
  <c r="AW76" i="8" a="1"/>
  <c r="AA89" i="15" a="1"/>
  <c r="AW56" i="8" a="1"/>
  <c r="AH89" i="15" a="1"/>
  <c r="AL60" i="15" a="1"/>
  <c r="AL59" i="15" a="1"/>
  <c r="H89" i="15" a="1"/>
  <c r="AW85" i="8" a="1"/>
  <c r="AW107" i="8" a="1"/>
  <c r="M89" i="15" a="1"/>
  <c r="AW135" i="8" a="1"/>
  <c r="AL54" i="15" a="1"/>
  <c r="AL63" i="15" a="1"/>
  <c r="AL76" i="15" a="1"/>
  <c r="L89" i="15" a="1"/>
  <c r="AJ89" i="15" a="1"/>
  <c r="R89" i="15" a="1"/>
  <c r="AL51" i="15" a="1"/>
  <c r="AL82" i="15" a="1"/>
  <c r="AL61" i="15" a="1"/>
  <c r="AW52" i="8" a="1"/>
  <c r="AW96" i="8" a="1"/>
  <c r="S89" i="15" a="1"/>
  <c r="N89" i="15" a="1"/>
  <c r="AW64" i="8" a="1"/>
  <c r="AL57" i="15" a="1"/>
  <c r="AL39" i="15" a="1"/>
  <c r="AL52" i="15" a="1"/>
  <c r="AL89" i="15" a="1"/>
  <c r="U89" i="15" a="1"/>
  <c r="E89" i="15" a="1"/>
  <c r="AW73" i="8" a="1"/>
  <c r="AW54" i="8" a="1"/>
  <c r="AL55" i="15" a="1"/>
  <c r="AL47" i="15" a="1"/>
  <c r="AW65" i="8" a="1"/>
  <c r="AW95" i="8" a="1"/>
  <c r="C89" i="15" a="1"/>
  <c r="AW53" i="8" a="1"/>
  <c r="AW84" i="8" a="1"/>
  <c r="AL48" i="15" a="1"/>
  <c r="AL74" i="15" a="1"/>
  <c r="AL70" i="15" a="1"/>
  <c r="AW77" i="8" a="1"/>
  <c r="T89" i="15" a="1"/>
  <c r="AW75" i="8" a="1"/>
  <c r="AL80" i="15" a="1"/>
  <c r="AL64" i="15" a="1"/>
  <c r="AL72" i="15" a="1"/>
  <c r="AB89" i="15" a="1"/>
  <c r="AW134" i="8" a="1"/>
  <c r="AW103" i="8" a="1"/>
  <c r="D89" i="15" a="1"/>
  <c r="AW136" i="8" a="1"/>
  <c r="AL79" i="15" a="1"/>
  <c r="AL46" i="15" a="1"/>
  <c r="AL77" i="15" a="1"/>
  <c r="AK89" i="15" a="1"/>
  <c r="AW55" i="8" a="1"/>
  <c r="AC89" i="15" a="1"/>
  <c r="X89" i="15" a="1"/>
  <c r="Q89" i="15" a="1"/>
  <c r="AL49" i="15" l="1"/>
  <c r="AL112" i="15" s="1"/>
  <c r="AL75" i="15"/>
  <c r="AL138" i="15" s="1"/>
  <c r="AL77" i="15"/>
  <c r="AL140" i="15" s="1"/>
  <c r="AL52" i="15"/>
  <c r="AL115" i="15" s="1"/>
  <c r="AL53" i="15"/>
  <c r="AL116" i="15" s="1"/>
  <c r="AL62" i="15"/>
  <c r="AL125" i="15" s="1"/>
  <c r="AL46" i="15"/>
  <c r="AL109" i="15" s="1"/>
  <c r="AL39" i="15"/>
  <c r="AL105" i="15" s="1"/>
  <c r="AL69" i="15"/>
  <c r="AL132" i="15" s="1"/>
  <c r="AL65" i="15"/>
  <c r="AL128" i="15" s="1"/>
  <c r="AL79" i="15"/>
  <c r="AL142" i="15" s="1"/>
  <c r="AL57" i="15"/>
  <c r="AL120" i="15" s="1"/>
  <c r="AL45" i="15"/>
  <c r="AL108" i="15" s="1"/>
  <c r="AL87" i="15"/>
  <c r="AL150" i="15" s="1"/>
  <c r="AL72" i="15"/>
  <c r="AL135" i="15" s="1"/>
  <c r="AL61" i="15"/>
  <c r="AL124" i="15" s="1"/>
  <c r="AL83" i="15"/>
  <c r="AL146" i="15" s="1"/>
  <c r="AL66" i="15"/>
  <c r="AL129" i="15" s="1"/>
  <c r="AL64" i="15"/>
  <c r="AL127" i="15" s="1"/>
  <c r="AL82" i="15"/>
  <c r="AL145" i="15" s="1"/>
  <c r="AL50" i="15"/>
  <c r="AL113" i="15" s="1"/>
  <c r="AL84" i="15"/>
  <c r="AL147" i="15" s="1"/>
  <c r="AL80" i="15"/>
  <c r="AL143" i="15" s="1"/>
  <c r="AL51" i="15"/>
  <c r="AL114" i="15" s="1"/>
  <c r="AL70" i="15"/>
  <c r="AL133" i="15" s="1"/>
  <c r="AL76" i="15"/>
  <c r="AL139" i="15" s="1"/>
  <c r="AL58" i="15"/>
  <c r="AL121" i="15" s="1"/>
  <c r="AL56" i="15"/>
  <c r="AL119" i="15" s="1"/>
  <c r="AL74" i="15"/>
  <c r="AL137" i="15" s="1"/>
  <c r="AL63" i="15"/>
  <c r="AL126" i="15" s="1"/>
  <c r="AL71" i="15"/>
  <c r="AL134" i="15" s="1"/>
  <c r="AL73" i="15"/>
  <c r="AL136" i="15" s="1"/>
  <c r="AL48" i="15"/>
  <c r="AL111" i="15" s="1"/>
  <c r="AL54" i="15"/>
  <c r="AL117" i="15" s="1"/>
  <c r="AL67" i="15"/>
  <c r="AL130" i="15" s="1"/>
  <c r="AL86" i="15"/>
  <c r="AL149" i="15" s="1"/>
  <c r="AL78" i="15"/>
  <c r="AL141" i="15" s="1"/>
  <c r="AL68" i="15"/>
  <c r="AL131" i="15" s="1"/>
  <c r="AL47" i="15"/>
  <c r="AL110" i="15" s="1"/>
  <c r="AL59" i="15"/>
  <c r="AL122" i="15" s="1"/>
  <c r="AL85" i="15"/>
  <c r="AL148" i="15" s="1"/>
  <c r="AL81" i="15"/>
  <c r="AL144" i="15" s="1"/>
  <c r="AL55" i="15"/>
  <c r="AL118" i="15" s="1"/>
  <c r="AL60" i="15"/>
  <c r="AL123" i="15" s="1"/>
  <c r="AL44" i="15"/>
  <c r="AL107" i="15" s="1"/>
  <c r="AL43" i="15"/>
  <c r="AL106" i="15" s="1"/>
  <c r="AN38" i="15"/>
  <c r="C151" i="15"/>
  <c r="A151" i="15" s="1"/>
  <c r="A88" i="15"/>
  <c r="AH151" i="15"/>
  <c r="AL151" i="15"/>
  <c r="AD151" i="15"/>
  <c r="Z151" i="15"/>
  <c r="V151" i="15"/>
  <c r="R151" i="15"/>
  <c r="N151" i="15"/>
  <c r="AW54" i="8"/>
  <c r="AW53" i="8"/>
  <c r="AW52" i="8"/>
  <c r="AW55" i="8"/>
  <c r="AW56" i="8"/>
  <c r="AW94" i="8"/>
  <c r="AW95" i="8"/>
  <c r="AW93" i="8"/>
  <c r="AW97" i="8"/>
  <c r="AW96" i="8"/>
  <c r="K151" i="15"/>
  <c r="F151" i="15"/>
  <c r="AJ151" i="15"/>
  <c r="AF151" i="15"/>
  <c r="AB151" i="15"/>
  <c r="X151" i="15"/>
  <c r="T151" i="15"/>
  <c r="P151" i="15"/>
  <c r="AK151" i="15"/>
  <c r="AG151" i="15"/>
  <c r="AC151" i="15"/>
  <c r="Y151" i="15"/>
  <c r="U151" i="15"/>
  <c r="Q151" i="15"/>
  <c r="M151" i="15"/>
  <c r="I151" i="15"/>
  <c r="E151" i="15"/>
  <c r="L151" i="15"/>
  <c r="H151" i="15"/>
  <c r="AI151" i="15"/>
  <c r="AE151" i="15"/>
  <c r="AA151" i="15"/>
  <c r="W151" i="15"/>
  <c r="S151" i="15"/>
  <c r="O151" i="15"/>
  <c r="J151" i="15"/>
  <c r="G151" i="15"/>
  <c r="D89" i="15"/>
  <c r="D152" i="15" s="1"/>
  <c r="C89" i="15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E89" i="15"/>
  <c r="AF89" i="15"/>
  <c r="AG89" i="15"/>
  <c r="AH89" i="15"/>
  <c r="AI89" i="15"/>
  <c r="AJ89" i="15"/>
  <c r="AK89" i="15"/>
  <c r="AL89" i="15"/>
  <c r="AM89" i="15"/>
  <c r="B90" i="15"/>
  <c r="AV127" i="8"/>
  <c r="AW137" i="8"/>
  <c r="AW107" i="8"/>
  <c r="AW87" i="8"/>
  <c r="AW77" i="8"/>
  <c r="AW67" i="8"/>
  <c r="AW64" i="8"/>
  <c r="AW66" i="8"/>
  <c r="AW65" i="8"/>
  <c r="AW74" i="8"/>
  <c r="AW76" i="8"/>
  <c r="AW75" i="8"/>
  <c r="AW85" i="8"/>
  <c r="AW84" i="8"/>
  <c r="AW86" i="8"/>
  <c r="AW105" i="8"/>
  <c r="AW106" i="8"/>
  <c r="AW104" i="8"/>
  <c r="AV124" i="8"/>
  <c r="AV125" i="8"/>
  <c r="AW135" i="8"/>
  <c r="AW63" i="8"/>
  <c r="AW73" i="8"/>
  <c r="AW103" i="8"/>
  <c r="AW83" i="8"/>
  <c r="AW136" i="8"/>
  <c r="AW134" i="8"/>
  <c r="AW133" i="8"/>
  <c r="AV126" i="8"/>
  <c r="AV123" i="8"/>
  <c r="AV113" i="8"/>
  <c r="AX50" i="8"/>
  <c r="AM83" i="15" a="1"/>
  <c r="AM65" i="15" a="1"/>
  <c r="AM80" i="15" a="1"/>
  <c r="AX65" i="8" a="1"/>
  <c r="AX76" i="8" a="1"/>
  <c r="R90" i="15" a="1"/>
  <c r="AX133" i="8" a="1"/>
  <c r="AX77" i="8" a="1"/>
  <c r="AM81" i="15" a="1"/>
  <c r="AM79" i="15" a="1"/>
  <c r="AM74" i="15" a="1"/>
  <c r="AX136" i="8" a="1"/>
  <c r="AD90" i="15" a="1"/>
  <c r="AX55" i="8" a="1"/>
  <c r="AE90" i="15" a="1"/>
  <c r="Z90" i="15" a="1"/>
  <c r="AM73" i="15" a="1"/>
  <c r="AM46" i="15" a="1"/>
  <c r="AM56" i="15" a="1"/>
  <c r="Q90" i="15" a="1"/>
  <c r="AN90" i="15" a="1"/>
  <c r="AX56" i="8" a="1"/>
  <c r="E90" i="15" a="1"/>
  <c r="AM44" i="15" a="1"/>
  <c r="AM84" i="15" a="1"/>
  <c r="AM72" i="15" a="1"/>
  <c r="AI90" i="15" a="1"/>
  <c r="AX134" i="8" a="1"/>
  <c r="AX105" i="8" a="1"/>
  <c r="AM49" i="15" a="1"/>
  <c r="AM55" i="15" a="1"/>
  <c r="AM54" i="15" a="1"/>
  <c r="AX86" i="8" a="1"/>
  <c r="AB90" i="15" a="1"/>
  <c r="AX94" i="8" a="1"/>
  <c r="J90" i="15" a="1"/>
  <c r="AX96" i="8" a="1"/>
  <c r="AM85" i="15" a="1"/>
  <c r="AM52" i="15" a="1"/>
  <c r="AM53" i="15" a="1"/>
  <c r="N90" i="15" a="1"/>
  <c r="W90" i="15" a="1"/>
  <c r="U90" i="15" a="1"/>
  <c r="AX137" i="8" a="1"/>
  <c r="AM87" i="15" a="1"/>
  <c r="AM61" i="15" a="1"/>
  <c r="AM69" i="15" a="1"/>
  <c r="D90" i="15" a="1"/>
  <c r="AX74" i="8" a="1"/>
  <c r="AX93" i="8" a="1"/>
  <c r="AX52" i="8" a="1"/>
  <c r="X90" i="15" a="1"/>
  <c r="AM47" i="15" a="1"/>
  <c r="AM76" i="15" a="1"/>
  <c r="AX83" i="8" a="1"/>
  <c r="O90" i="15" a="1"/>
  <c r="AX66" i="8" a="1"/>
  <c r="AX104" i="8" a="1"/>
  <c r="AC90" i="15" a="1"/>
  <c r="AM77" i="15" a="1"/>
  <c r="AM66" i="15" a="1"/>
  <c r="AM39" i="15" a="1"/>
  <c r="L90" i="15" a="1"/>
  <c r="H90" i="15" a="1"/>
  <c r="AX106" i="8" a="1"/>
  <c r="AX135" i="8" a="1"/>
  <c r="AX103" i="8" a="1"/>
  <c r="AM63" i="15" a="1"/>
  <c r="AM82" i="15" a="1"/>
  <c r="AM62" i="15" a="1"/>
  <c r="C90" i="15" a="1"/>
  <c r="AA90" i="15" a="1"/>
  <c r="AX64" i="8" a="1"/>
  <c r="AX53" i="8" a="1"/>
  <c r="AM86" i="15" a="1"/>
  <c r="AM67" i="15" a="1"/>
  <c r="AM71" i="15" a="1"/>
  <c r="AH90" i="15" a="1"/>
  <c r="G90" i="15" a="1"/>
  <c r="AF90" i="15" a="1"/>
  <c r="AX75" i="8" a="1"/>
  <c r="AM45" i="15" a="1"/>
  <c r="AM70" i="15" a="1"/>
  <c r="AM60" i="15" a="1"/>
  <c r="K90" i="15" a="1"/>
  <c r="AX95" i="8" a="1"/>
  <c r="AX97" i="8" a="1"/>
  <c r="AX87" i="8" a="1"/>
  <c r="AL90" i="15" a="1"/>
  <c r="AM78" i="15" a="1"/>
  <c r="AM57" i="15" a="1"/>
  <c r="AM75" i="15" a="1"/>
  <c r="T90" i="15" a="1"/>
  <c r="I90" i="15" a="1"/>
  <c r="AJ90" i="15" a="1"/>
  <c r="Y90" i="15" a="1"/>
  <c r="AK90" i="15" a="1"/>
  <c r="AM48" i="15" a="1"/>
  <c r="AM68" i="15" a="1"/>
  <c r="AM58" i="15" a="1"/>
  <c r="AX85" i="8" a="1"/>
  <c r="V90" i="15" a="1"/>
  <c r="P90" i="15" a="1"/>
  <c r="M90" i="15" a="1"/>
  <c r="AM90" i="15" a="1"/>
  <c r="AM59" i="15" a="1"/>
  <c r="AM43" i="15" a="1"/>
  <c r="AM51" i="15" a="1"/>
  <c r="S90" i="15" a="1"/>
  <c r="AX107" i="8" a="1"/>
  <c r="AX63" i="8" a="1"/>
  <c r="AX67" i="8" a="1"/>
  <c r="AM50" i="15" a="1"/>
  <c r="AM64" i="15" a="1"/>
  <c r="AM88" i="15" a="1"/>
  <c r="F90" i="15" a="1"/>
  <c r="AX54" i="8" a="1"/>
  <c r="AX73" i="8" a="1"/>
  <c r="AX84" i="8" a="1"/>
  <c r="AG90" i="15" a="1"/>
  <c r="AM72" i="15" l="1"/>
  <c r="AM135" i="15" s="1"/>
  <c r="AM88" i="15"/>
  <c r="AM151" i="15" s="1"/>
  <c r="AM60" i="15"/>
  <c r="AM123" i="15" s="1"/>
  <c r="AM76" i="15"/>
  <c r="AM139" i="15" s="1"/>
  <c r="AM84" i="15"/>
  <c r="AM147" i="15" s="1"/>
  <c r="AM64" i="15"/>
  <c r="AM127" i="15" s="1"/>
  <c r="AM70" i="15"/>
  <c r="AM133" i="15" s="1"/>
  <c r="AM47" i="15"/>
  <c r="AM110" i="15" s="1"/>
  <c r="AM44" i="15"/>
  <c r="AM107" i="15" s="1"/>
  <c r="AM50" i="15"/>
  <c r="AM113" i="15" s="1"/>
  <c r="AM45" i="15"/>
  <c r="AM108" i="15" s="1"/>
  <c r="AM56" i="15"/>
  <c r="AM119" i="15" s="1"/>
  <c r="AM51" i="15"/>
  <c r="AM114" i="15" s="1"/>
  <c r="AM71" i="15"/>
  <c r="AM134" i="15" s="1"/>
  <c r="AM69" i="15"/>
  <c r="AM132" i="15" s="1"/>
  <c r="AM46" i="15"/>
  <c r="AM109" i="15" s="1"/>
  <c r="AM43" i="15"/>
  <c r="AM106" i="15" s="1"/>
  <c r="AM67" i="15"/>
  <c r="AM130" i="15" s="1"/>
  <c r="AM61" i="15"/>
  <c r="AM124" i="15" s="1"/>
  <c r="AM73" i="15"/>
  <c r="AM136" i="15" s="1"/>
  <c r="AM59" i="15"/>
  <c r="AM122" i="15" s="1"/>
  <c r="AM86" i="15"/>
  <c r="AM149" i="15" s="1"/>
  <c r="AM87" i="15"/>
  <c r="AM150" i="15" s="1"/>
  <c r="AM62" i="15"/>
  <c r="AM125" i="15" s="1"/>
  <c r="AM53" i="15"/>
  <c r="AM116" i="15" s="1"/>
  <c r="AM74" i="15"/>
  <c r="AM137" i="15" s="1"/>
  <c r="AM58" i="15"/>
  <c r="AM121" i="15" s="1"/>
  <c r="AM82" i="15"/>
  <c r="AM145" i="15" s="1"/>
  <c r="AM52" i="15"/>
  <c r="AM115" i="15" s="1"/>
  <c r="AM79" i="15"/>
  <c r="AM142" i="15" s="1"/>
  <c r="AM68" i="15"/>
  <c r="AM131" i="15" s="1"/>
  <c r="AM63" i="15"/>
  <c r="AM126" i="15" s="1"/>
  <c r="AM85" i="15"/>
  <c r="AM148" i="15" s="1"/>
  <c r="AM81" i="15"/>
  <c r="AM144" i="15" s="1"/>
  <c r="AM48" i="15"/>
  <c r="AM111" i="15" s="1"/>
  <c r="AM39" i="15"/>
  <c r="AM105" i="15" s="1"/>
  <c r="AM54" i="15"/>
  <c r="AM117" i="15" s="1"/>
  <c r="AM80" i="15"/>
  <c r="AM143" i="15" s="1"/>
  <c r="AM75" i="15"/>
  <c r="AM138" i="15" s="1"/>
  <c r="AM66" i="15"/>
  <c r="AM129" i="15" s="1"/>
  <c r="AM55" i="15"/>
  <c r="AM118" i="15" s="1"/>
  <c r="AM65" i="15"/>
  <c r="AM128" i="15" s="1"/>
  <c r="AM57" i="15"/>
  <c r="AM120" i="15" s="1"/>
  <c r="AM77" i="15"/>
  <c r="AM140" i="15" s="1"/>
  <c r="AM49" i="15"/>
  <c r="AM112" i="15" s="1"/>
  <c r="AM83" i="15"/>
  <c r="AM146" i="15" s="1"/>
  <c r="AM78" i="15"/>
  <c r="AM141" i="15" s="1"/>
  <c r="AO38" i="15"/>
  <c r="C152" i="15"/>
  <c r="A152" i="15" s="1"/>
  <c r="A89" i="15"/>
  <c r="AL152" i="15"/>
  <c r="AD152" i="15"/>
  <c r="V152" i="15"/>
  <c r="AH152" i="15"/>
  <c r="Z152" i="15"/>
  <c r="AX54" i="8"/>
  <c r="AX53" i="8"/>
  <c r="AX55" i="8"/>
  <c r="AX56" i="8"/>
  <c r="AX52" i="8"/>
  <c r="AX93" i="8"/>
  <c r="AX95" i="8"/>
  <c r="AX94" i="8"/>
  <c r="AX96" i="8"/>
  <c r="AX97" i="8"/>
  <c r="R152" i="15"/>
  <c r="N152" i="15"/>
  <c r="K152" i="15"/>
  <c r="F152" i="15"/>
  <c r="AJ152" i="15"/>
  <c r="AF152" i="15"/>
  <c r="AC152" i="15"/>
  <c r="X152" i="15"/>
  <c r="T152" i="15"/>
  <c r="P152" i="15"/>
  <c r="L152" i="15"/>
  <c r="H152" i="15"/>
  <c r="AM152" i="15"/>
  <c r="AI152" i="15"/>
  <c r="AE152" i="15"/>
  <c r="AA152" i="15"/>
  <c r="W152" i="15"/>
  <c r="S152" i="15"/>
  <c r="O152" i="15"/>
  <c r="J152" i="15"/>
  <c r="AK152" i="15"/>
  <c r="AG152" i="15"/>
  <c r="AB152" i="15"/>
  <c r="Y152" i="15"/>
  <c r="U152" i="15"/>
  <c r="Q152" i="15"/>
  <c r="M152" i="15"/>
  <c r="I152" i="15"/>
  <c r="G152" i="15"/>
  <c r="E152" i="15"/>
  <c r="D90" i="15"/>
  <c r="D153" i="15" s="1"/>
  <c r="C90" i="15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B91" i="15"/>
  <c r="AW127" i="8"/>
  <c r="AX137" i="8"/>
  <c r="AX107" i="8"/>
  <c r="AX87" i="8"/>
  <c r="AX77" i="8"/>
  <c r="AX67" i="8"/>
  <c r="AX66" i="8"/>
  <c r="AX65" i="8"/>
  <c r="AX64" i="8"/>
  <c r="AX75" i="8"/>
  <c r="AX76" i="8"/>
  <c r="AX74" i="8"/>
  <c r="AX85" i="8"/>
  <c r="AX84" i="8"/>
  <c r="AX86" i="8"/>
  <c r="AX105" i="8"/>
  <c r="AX104" i="8"/>
  <c r="AX106" i="8"/>
  <c r="AW126" i="8"/>
  <c r="AX135" i="8"/>
  <c r="AX63" i="8"/>
  <c r="AX73" i="8"/>
  <c r="AX103" i="8"/>
  <c r="AX83" i="8"/>
  <c r="AX136" i="8"/>
  <c r="AX134" i="8"/>
  <c r="AX133" i="8"/>
  <c r="AW125" i="8"/>
  <c r="AW113" i="8"/>
  <c r="AW123" i="8"/>
  <c r="AY50" i="8"/>
  <c r="AW124" i="8"/>
  <c r="AN76" i="15" a="1"/>
  <c r="AN71" i="15" a="1"/>
  <c r="AN84" i="15" a="1"/>
  <c r="AY85" i="8" a="1"/>
  <c r="S91" i="15" a="1"/>
  <c r="Y91" i="15" a="1"/>
  <c r="AY65" i="8" a="1"/>
  <c r="AN86" i="15" a="1"/>
  <c r="AN58" i="15" a="1"/>
  <c r="AN43" i="15" a="1"/>
  <c r="AY67" i="8" a="1"/>
  <c r="E91" i="15" a="1"/>
  <c r="AY54" i="8" a="1"/>
  <c r="AY134" i="8" a="1"/>
  <c r="AC91" i="15" a="1"/>
  <c r="AN48" i="15" a="1"/>
  <c r="AN79" i="15" a="1"/>
  <c r="AY76" i="8" a="1"/>
  <c r="AY133" i="8" a="1"/>
  <c r="V91" i="15" a="1"/>
  <c r="AJ91" i="15" a="1"/>
  <c r="AK91" i="15" a="1"/>
  <c r="AY73" i="8" a="1"/>
  <c r="AN72" i="15" a="1"/>
  <c r="AN55" i="15" a="1"/>
  <c r="AN47" i="15" a="1"/>
  <c r="AH91" i="15" a="1"/>
  <c r="AG91" i="15" a="1"/>
  <c r="AY75" i="8" a="1"/>
  <c r="AY66" i="8" a="1"/>
  <c r="AN54" i="15" a="1"/>
  <c r="AN66" i="15" a="1"/>
  <c r="AN74" i="15" a="1"/>
  <c r="H91" i="15" a="1"/>
  <c r="AY55" i="8" a="1"/>
  <c r="L91" i="15" a="1"/>
  <c r="T91" i="15" a="1"/>
  <c r="AN49" i="15" a="1"/>
  <c r="AN77" i="15" a="1"/>
  <c r="AN60" i="15" a="1"/>
  <c r="AY52" i="8" a="1"/>
  <c r="AY104" i="8" a="1"/>
  <c r="G91" i="15" a="1"/>
  <c r="D91" i="15" a="1"/>
  <c r="AN50" i="15" a="1"/>
  <c r="AN89" i="15" a="1"/>
  <c r="AN62" i="15" a="1"/>
  <c r="AY105" i="8" a="1"/>
  <c r="AY94" i="8" a="1"/>
  <c r="M91" i="15" a="1"/>
  <c r="Z91" i="15" a="1"/>
  <c r="AI91" i="15" a="1"/>
  <c r="AN88" i="15" a="1"/>
  <c r="AN85" i="15" a="1"/>
  <c r="AN56" i="15" a="1"/>
  <c r="AN65" i="15" a="1"/>
  <c r="AY97" i="8" a="1"/>
  <c r="AY83" i="8" a="1"/>
  <c r="AY95" i="8" a="1"/>
  <c r="AN91" i="15" a="1"/>
  <c r="AY96" i="8" a="1"/>
  <c r="AN73" i="15" a="1"/>
  <c r="AN75" i="15" a="1"/>
  <c r="AN61" i="15" a="1"/>
  <c r="AO91" i="15" a="1"/>
  <c r="J91" i="15" a="1"/>
  <c r="C91" i="15" a="1"/>
  <c r="AY74" i="8" a="1"/>
  <c r="AY103" i="8" a="1"/>
  <c r="AN39" i="15" a="1"/>
  <c r="AN69" i="15" a="1"/>
  <c r="AN80" i="15" a="1"/>
  <c r="AY87" i="8" a="1"/>
  <c r="AL91" i="15" a="1"/>
  <c r="N91" i="15" a="1"/>
  <c r="I91" i="15" a="1"/>
  <c r="AN51" i="15" a="1"/>
  <c r="AN81" i="15" a="1"/>
  <c r="AN87" i="15" a="1"/>
  <c r="W91" i="15" a="1"/>
  <c r="AY64" i="8" a="1"/>
  <c r="K91" i="15" a="1"/>
  <c r="AY84" i="8" a="1"/>
  <c r="Q91" i="15" a="1"/>
  <c r="AN57" i="15" a="1"/>
  <c r="AN45" i="15" a="1"/>
  <c r="AN64" i="15" a="1"/>
  <c r="F91" i="15" a="1"/>
  <c r="P91" i="15" a="1"/>
  <c r="AY107" i="8" a="1"/>
  <c r="AY63" i="8" a="1"/>
  <c r="AN53" i="15" a="1"/>
  <c r="AN59" i="15" a="1"/>
  <c r="AN52" i="15" a="1"/>
  <c r="X91" i="15" a="1"/>
  <c r="R91" i="15" a="1"/>
  <c r="AY136" i="8" a="1"/>
  <c r="AY86" i="8" a="1"/>
  <c r="AY93" i="8" a="1"/>
  <c r="AN82" i="15" a="1"/>
  <c r="AN44" i="15" a="1"/>
  <c r="AN46" i="15" a="1"/>
  <c r="AY77" i="8" a="1"/>
  <c r="AM91" i="15" a="1"/>
  <c r="AF91" i="15" a="1"/>
  <c r="AY135" i="8" a="1"/>
  <c r="AN67" i="15" a="1"/>
  <c r="AN83" i="15" a="1"/>
  <c r="AN70" i="15" a="1"/>
  <c r="AY53" i="8" a="1"/>
  <c r="AD91" i="15" a="1"/>
  <c r="U91" i="15" a="1"/>
  <c r="O91" i="15" a="1"/>
  <c r="AA91" i="15" a="1"/>
  <c r="AN78" i="15" a="1"/>
  <c r="AN68" i="15" a="1"/>
  <c r="AN63" i="15" a="1"/>
  <c r="AY137" i="8" a="1"/>
  <c r="AE91" i="15" a="1"/>
  <c r="AY56" i="8" a="1"/>
  <c r="AY106" i="8" a="1"/>
  <c r="AB91" i="15" a="1"/>
  <c r="AN65" i="15" l="1"/>
  <c r="AN128" i="15" s="1"/>
  <c r="AN47" i="15"/>
  <c r="AN110" i="15" s="1"/>
  <c r="AN63" i="15"/>
  <c r="AN126" i="15" s="1"/>
  <c r="AN64" i="15"/>
  <c r="AN127" i="15" s="1"/>
  <c r="AN56" i="15"/>
  <c r="AN119" i="15" s="1"/>
  <c r="AN55" i="15"/>
  <c r="AN118" i="15" s="1"/>
  <c r="AN68" i="15"/>
  <c r="AN131" i="15" s="1"/>
  <c r="AN45" i="15"/>
  <c r="AN108" i="15" s="1"/>
  <c r="AN85" i="15"/>
  <c r="AN148" i="15" s="1"/>
  <c r="AN72" i="15"/>
  <c r="AN135" i="15" s="1"/>
  <c r="AN78" i="15"/>
  <c r="AN141" i="15" s="1"/>
  <c r="AN57" i="15"/>
  <c r="AN120" i="15" s="1"/>
  <c r="AN88" i="15"/>
  <c r="AN151" i="15" s="1"/>
  <c r="AN70" i="15"/>
  <c r="AN133" i="15" s="1"/>
  <c r="AN87" i="15"/>
  <c r="AN150" i="15" s="1"/>
  <c r="AN62" i="15"/>
  <c r="AN125" i="15" s="1"/>
  <c r="AN79" i="15"/>
  <c r="AN142" i="15" s="1"/>
  <c r="AN83" i="15"/>
  <c r="AN146" i="15" s="1"/>
  <c r="AN81" i="15"/>
  <c r="AN144" i="15" s="1"/>
  <c r="AN89" i="15"/>
  <c r="AN152" i="15" s="1"/>
  <c r="AN48" i="15"/>
  <c r="AN111" i="15" s="1"/>
  <c r="AN67" i="15"/>
  <c r="AN130" i="15" s="1"/>
  <c r="AN51" i="15"/>
  <c r="AN114" i="15" s="1"/>
  <c r="AN50" i="15"/>
  <c r="AN113" i="15" s="1"/>
  <c r="AN46" i="15"/>
  <c r="AN109" i="15" s="1"/>
  <c r="AN80" i="15"/>
  <c r="AN143" i="15" s="1"/>
  <c r="AN60" i="15"/>
  <c r="AN123" i="15" s="1"/>
  <c r="AN43" i="15"/>
  <c r="AN106" i="15" s="1"/>
  <c r="AN44" i="15"/>
  <c r="AN107" i="15" s="1"/>
  <c r="AN69" i="15"/>
  <c r="AN132" i="15" s="1"/>
  <c r="AN77" i="15"/>
  <c r="AN140" i="15" s="1"/>
  <c r="AN58" i="15"/>
  <c r="AN121" i="15" s="1"/>
  <c r="AN82" i="15"/>
  <c r="AN145" i="15" s="1"/>
  <c r="AN39" i="15"/>
  <c r="AN105" i="15" s="1"/>
  <c r="AN49" i="15"/>
  <c r="AN112" i="15" s="1"/>
  <c r="AN86" i="15"/>
  <c r="AN149" i="15" s="1"/>
  <c r="AN74" i="15"/>
  <c r="AN137" i="15" s="1"/>
  <c r="AN84" i="15"/>
  <c r="AN147" i="15" s="1"/>
  <c r="AN52" i="15"/>
  <c r="AN115" i="15" s="1"/>
  <c r="AN61" i="15"/>
  <c r="AN124" i="15" s="1"/>
  <c r="AN66" i="15"/>
  <c r="AN129" i="15" s="1"/>
  <c r="AN71" i="15"/>
  <c r="AN134" i="15" s="1"/>
  <c r="AN59" i="15"/>
  <c r="AN122" i="15" s="1"/>
  <c r="AN75" i="15"/>
  <c r="AN138" i="15" s="1"/>
  <c r="AN54" i="15"/>
  <c r="AN117" i="15" s="1"/>
  <c r="AN76" i="15"/>
  <c r="AN139" i="15" s="1"/>
  <c r="AN53" i="15"/>
  <c r="AN116" i="15" s="1"/>
  <c r="AN73" i="15"/>
  <c r="AN136" i="15" s="1"/>
  <c r="AP38" i="15"/>
  <c r="C153" i="15"/>
  <c r="A153" i="15" s="1"/>
  <c r="A90" i="15"/>
  <c r="AY54" i="8"/>
  <c r="AY52" i="8"/>
  <c r="AY55" i="8"/>
  <c r="AY56" i="8"/>
  <c r="AY53" i="8"/>
  <c r="AY96" i="8"/>
  <c r="AY95" i="8"/>
  <c r="AY93" i="8"/>
  <c r="AY97" i="8"/>
  <c r="AY94" i="8"/>
  <c r="AM153" i="15"/>
  <c r="AI153" i="15"/>
  <c r="AE153" i="15"/>
  <c r="AA153" i="15"/>
  <c r="W153" i="15"/>
  <c r="S153" i="15"/>
  <c r="O153" i="15"/>
  <c r="AL153" i="15"/>
  <c r="AD153" i="15"/>
  <c r="V153" i="15"/>
  <c r="K153" i="15"/>
  <c r="AH153" i="15"/>
  <c r="Z153" i="15"/>
  <c r="R153" i="15"/>
  <c r="N153" i="15"/>
  <c r="AK153" i="15"/>
  <c r="AG153" i="15"/>
  <c r="F153" i="15"/>
  <c r="AN153" i="15"/>
  <c r="AJ153" i="15"/>
  <c r="AF153" i="15"/>
  <c r="AC153" i="15"/>
  <c r="X153" i="15"/>
  <c r="T153" i="15"/>
  <c r="P153" i="15"/>
  <c r="AB153" i="15"/>
  <c r="Y153" i="15"/>
  <c r="U153" i="15"/>
  <c r="Q153" i="15"/>
  <c r="L153" i="15"/>
  <c r="J153" i="15"/>
  <c r="M153" i="15"/>
  <c r="I153" i="15"/>
  <c r="E153" i="15"/>
  <c r="H153" i="15"/>
  <c r="G153" i="15"/>
  <c r="D91" i="15"/>
  <c r="D154" i="15" s="1"/>
  <c r="C91" i="15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Z91" i="15"/>
  <c r="AA91" i="15"/>
  <c r="AC91" i="15"/>
  <c r="AB91" i="15"/>
  <c r="AD91" i="15"/>
  <c r="AE91" i="15"/>
  <c r="AF91" i="15"/>
  <c r="AG91" i="15"/>
  <c r="AH91" i="15"/>
  <c r="AI91" i="15"/>
  <c r="AJ91" i="15"/>
  <c r="AK91" i="15"/>
  <c r="AL91" i="15"/>
  <c r="AM91" i="15"/>
  <c r="AN91" i="15"/>
  <c r="AO91" i="15"/>
  <c r="B92" i="15"/>
  <c r="AX127" i="8"/>
  <c r="AY137" i="8"/>
  <c r="AY107" i="8"/>
  <c r="AY87" i="8"/>
  <c r="AY77" i="8"/>
  <c r="AY67" i="8"/>
  <c r="AY66" i="8"/>
  <c r="AY64" i="8"/>
  <c r="AY65" i="8"/>
  <c r="AY76" i="8"/>
  <c r="AY75" i="8"/>
  <c r="AY74" i="8"/>
  <c r="AY84" i="8"/>
  <c r="AY85" i="8"/>
  <c r="AY86" i="8"/>
  <c r="AY104" i="8"/>
  <c r="AY105" i="8"/>
  <c r="AY106" i="8"/>
  <c r="AX124" i="8"/>
  <c r="AY135" i="8"/>
  <c r="AY63" i="8"/>
  <c r="AY73" i="8"/>
  <c r="AY103" i="8"/>
  <c r="AY83" i="8"/>
  <c r="AY136" i="8"/>
  <c r="AY134" i="8"/>
  <c r="AY133" i="8"/>
  <c r="AX126" i="8"/>
  <c r="AX123" i="8"/>
  <c r="AX113" i="8"/>
  <c r="AZ50" i="8"/>
  <c r="AX125" i="8"/>
  <c r="AO54" i="15" a="1"/>
  <c r="F92" i="15" a="1"/>
  <c r="C92" i="15" a="1"/>
  <c r="AO79" i="15" a="1"/>
  <c r="J92" i="15" a="1"/>
  <c r="R92" i="15" a="1"/>
  <c r="AO86" i="15" a="1"/>
  <c r="W92" i="15" a="1"/>
  <c r="AO80" i="15" a="1"/>
  <c r="AI92" i="15" a="1"/>
  <c r="AO82" i="15" a="1"/>
  <c r="Q92" i="15" a="1"/>
  <c r="AO76" i="15" a="1"/>
  <c r="AZ85" i="8" a="1"/>
  <c r="AD92" i="15" a="1"/>
  <c r="AO83" i="15" a="1"/>
  <c r="AZ53" i="8" a="1"/>
  <c r="AO51" i="15" a="1"/>
  <c r="AO68" i="15" a="1"/>
  <c r="AZ86" i="8" a="1"/>
  <c r="AO63" i="15" a="1"/>
  <c r="Z92" i="15" a="1"/>
  <c r="AO45" i="15" a="1"/>
  <c r="AO64" i="15" a="1"/>
  <c r="AO67" i="15" a="1"/>
  <c r="O92" i="15" a="1"/>
  <c r="AZ134" i="8" a="1"/>
  <c r="AZ84" i="8" a="1"/>
  <c r="V92" i="15" a="1"/>
  <c r="AO61" i="15" a="1"/>
  <c r="AO73" i="15" a="1"/>
  <c r="AO84" i="15" a="1"/>
  <c r="AO47" i="15" a="1"/>
  <c r="I92" i="15" a="1"/>
  <c r="AZ87" i="8" a="1"/>
  <c r="AM92" i="15" a="1"/>
  <c r="AZ93" i="8" a="1"/>
  <c r="AO60" i="15" a="1"/>
  <c r="AO70" i="15" a="1"/>
  <c r="AO90" i="15" a="1"/>
  <c r="AZ76" i="8" a="1"/>
  <c r="AL92" i="15" a="1"/>
  <c r="AZ54" i="8" a="1"/>
  <c r="AZ106" i="8" a="1"/>
  <c r="AO66" i="15" a="1"/>
  <c r="AO62" i="15" a="1"/>
  <c r="AO57" i="15" a="1"/>
  <c r="AZ104" i="8" a="1"/>
  <c r="X92" i="15" a="1"/>
  <c r="AN92" i="15" a="1"/>
  <c r="AG92" i="15" a="1"/>
  <c r="K92" i="15" a="1"/>
  <c r="AZ136" i="8" a="1"/>
  <c r="AO77" i="15" a="1"/>
  <c r="P92" i="15" a="1"/>
  <c r="AZ73" i="8" a="1"/>
  <c r="AO65" i="15" a="1"/>
  <c r="AO75" i="15" a="1"/>
  <c r="L92" i="15" a="1"/>
  <c r="AO44" i="15" a="1"/>
  <c r="AO87" i="15" a="1"/>
  <c r="AZ55" i="8" a="1"/>
  <c r="U92" i="15" a="1"/>
  <c r="AO39" i="15" a="1"/>
  <c r="AZ56" i="8" a="1"/>
  <c r="AZ65" i="8" a="1"/>
  <c r="AZ67" i="8" a="1"/>
  <c r="AZ105" i="8" a="1"/>
  <c r="AE92" i="15" a="1"/>
  <c r="AO92" i="15" a="1"/>
  <c r="Y92" i="15" a="1"/>
  <c r="T92" i="15" a="1"/>
  <c r="AF92" i="15" a="1"/>
  <c r="AZ77" i="8" a="1"/>
  <c r="AO85" i="15" a="1"/>
  <c r="AO81" i="15" a="1"/>
  <c r="AO55" i="15" a="1"/>
  <c r="AC92" i="15" a="1"/>
  <c r="AH92" i="15" a="1"/>
  <c r="AZ94" i="8" a="1"/>
  <c r="D92" i="15" a="1"/>
  <c r="AO49" i="15" a="1"/>
  <c r="AO78" i="15" a="1"/>
  <c r="AO69" i="15" a="1"/>
  <c r="H92" i="15" a="1"/>
  <c r="AZ64" i="8" a="1"/>
  <c r="AJ92" i="15" a="1"/>
  <c r="S92" i="15" a="1"/>
  <c r="AO46" i="15" a="1"/>
  <c r="AO59" i="15" a="1"/>
  <c r="AO53" i="15" a="1"/>
  <c r="AZ74" i="8" a="1"/>
  <c r="M92" i="15" a="1"/>
  <c r="AZ66" i="8" a="1"/>
  <c r="AZ135" i="8" a="1"/>
  <c r="AZ103" i="8" a="1"/>
  <c r="AO50" i="15" a="1"/>
  <c r="AO58" i="15" a="1"/>
  <c r="AO74" i="15" a="1"/>
  <c r="AZ63" i="8" a="1"/>
  <c r="AB92" i="15" a="1"/>
  <c r="E92" i="15" a="1"/>
  <c r="AK92" i="15" a="1"/>
  <c r="G92" i="15" a="1"/>
  <c r="AO48" i="15" a="1"/>
  <c r="AZ52" i="8" a="1"/>
  <c r="AZ137" i="8" a="1"/>
  <c r="AO56" i="15" a="1"/>
  <c r="AZ107" i="8" a="1"/>
  <c r="N92" i="15" a="1"/>
  <c r="AO88" i="15" a="1"/>
  <c r="AZ97" i="8" a="1"/>
  <c r="AZ133" i="8" a="1"/>
  <c r="AO72" i="15" a="1"/>
  <c r="AZ95" i="8" a="1"/>
  <c r="AZ83" i="8" a="1"/>
  <c r="AO89" i="15" a="1"/>
  <c r="AZ75" i="8" a="1"/>
  <c r="AO71" i="15" a="1"/>
  <c r="AA92" i="15" a="1"/>
  <c r="AO43" i="15" a="1"/>
  <c r="AO52" i="15" a="1"/>
  <c r="AZ96" i="8" a="1"/>
  <c r="AP92" i="15" a="1"/>
  <c r="AO39" i="15" l="1"/>
  <c r="AO105" i="15" s="1"/>
  <c r="AO74" i="15"/>
  <c r="AO137" i="15" s="1"/>
  <c r="AO57" i="15"/>
  <c r="AO120" i="15" s="1"/>
  <c r="AO63" i="15"/>
  <c r="AO126" i="15" s="1"/>
  <c r="AO72" i="15"/>
  <c r="AO135" i="15" s="1"/>
  <c r="AO58" i="15"/>
  <c r="AO121" i="15" s="1"/>
  <c r="AO62" i="15"/>
  <c r="AO125" i="15" s="1"/>
  <c r="AO76" i="15"/>
  <c r="AO139" i="15" s="1"/>
  <c r="AO79" i="15"/>
  <c r="AO142" i="15" s="1"/>
  <c r="AO50" i="15"/>
  <c r="AO113" i="15" s="1"/>
  <c r="AO66" i="15"/>
  <c r="AO129" i="15" s="1"/>
  <c r="AO52" i="15"/>
  <c r="AO115" i="15" s="1"/>
  <c r="AO90" i="15"/>
  <c r="AO153" i="15" s="1"/>
  <c r="AO43" i="15"/>
  <c r="AO106" i="15" s="1"/>
  <c r="AO87" i="15"/>
  <c r="AO150" i="15" s="1"/>
  <c r="AO53" i="15"/>
  <c r="AO116" i="15" s="1"/>
  <c r="AO70" i="15"/>
  <c r="AO133" i="15" s="1"/>
  <c r="AO68" i="15"/>
  <c r="AO131" i="15" s="1"/>
  <c r="AO88" i="15"/>
  <c r="AO151" i="15" s="1"/>
  <c r="AO59" i="15"/>
  <c r="AO122" i="15" s="1"/>
  <c r="AO60" i="15"/>
  <c r="AO123" i="15" s="1"/>
  <c r="AO82" i="15"/>
  <c r="AO145" i="15" s="1"/>
  <c r="AO44" i="15"/>
  <c r="AO107" i="15" s="1"/>
  <c r="AO46" i="15"/>
  <c r="AO109" i="15" s="1"/>
  <c r="AO47" i="15"/>
  <c r="AO110" i="15" s="1"/>
  <c r="AO51" i="15"/>
  <c r="AO114" i="15" s="1"/>
  <c r="AO75" i="15"/>
  <c r="AO138" i="15" s="1"/>
  <c r="AO69" i="15"/>
  <c r="AO132" i="15" s="1"/>
  <c r="AO84" i="15"/>
  <c r="AO147" i="15" s="1"/>
  <c r="AO71" i="15"/>
  <c r="AO134" i="15" s="1"/>
  <c r="AO56" i="15"/>
  <c r="AO119" i="15" s="1"/>
  <c r="AO78" i="15"/>
  <c r="AO141" i="15" s="1"/>
  <c r="AO73" i="15"/>
  <c r="AO136" i="15" s="1"/>
  <c r="AO80" i="15"/>
  <c r="AO143" i="15" s="1"/>
  <c r="AO65" i="15"/>
  <c r="AO128" i="15" s="1"/>
  <c r="AO49" i="15"/>
  <c r="AO112" i="15" s="1"/>
  <c r="AO61" i="15"/>
  <c r="AO124" i="15" s="1"/>
  <c r="AO48" i="15"/>
  <c r="AO111" i="15" s="1"/>
  <c r="AO55" i="15"/>
  <c r="AO118" i="15" s="1"/>
  <c r="AO67" i="15"/>
  <c r="AO130" i="15" s="1"/>
  <c r="AO86" i="15"/>
  <c r="AO149" i="15" s="1"/>
  <c r="AO77" i="15"/>
  <c r="AO140" i="15" s="1"/>
  <c r="AO81" i="15"/>
  <c r="AO144" i="15" s="1"/>
  <c r="AO64" i="15"/>
  <c r="AO127" i="15" s="1"/>
  <c r="AO83" i="15"/>
  <c r="AO146" i="15" s="1"/>
  <c r="AO54" i="15"/>
  <c r="AO117" i="15" s="1"/>
  <c r="AO85" i="15"/>
  <c r="AO148" i="15" s="1"/>
  <c r="AO45" i="15"/>
  <c r="AO108" i="15" s="1"/>
  <c r="AO89" i="15"/>
  <c r="AO152" i="15" s="1"/>
  <c r="AQ38" i="15"/>
  <c r="C154" i="15"/>
  <c r="A154" i="15" s="1"/>
  <c r="A91" i="15"/>
  <c r="AL154" i="15"/>
  <c r="AH154" i="15"/>
  <c r="Z154" i="15"/>
  <c r="AD154" i="15"/>
  <c r="V154" i="15"/>
  <c r="R154" i="15"/>
  <c r="AZ54" i="8"/>
  <c r="AZ53" i="8"/>
  <c r="AZ52" i="8"/>
  <c r="AZ55" i="8"/>
  <c r="AZ56" i="8"/>
  <c r="AZ95" i="8"/>
  <c r="AZ96" i="8"/>
  <c r="AZ94" i="8"/>
  <c r="AZ93" i="8"/>
  <c r="AZ97" i="8"/>
  <c r="N154" i="15"/>
  <c r="F154" i="15"/>
  <c r="K154" i="15"/>
  <c r="AM154" i="15"/>
  <c r="AI154" i="15"/>
  <c r="AE154" i="15"/>
  <c r="AA154" i="15"/>
  <c r="W154" i="15"/>
  <c r="S154" i="15"/>
  <c r="O154" i="15"/>
  <c r="J154" i="15"/>
  <c r="AO154" i="15"/>
  <c r="AK154" i="15"/>
  <c r="AG154" i="15"/>
  <c r="AB154" i="15"/>
  <c r="Y154" i="15"/>
  <c r="U154" i="15"/>
  <c r="Q154" i="15"/>
  <c r="M154" i="15"/>
  <c r="I154" i="15"/>
  <c r="E154" i="15"/>
  <c r="AN154" i="15"/>
  <c r="AJ154" i="15"/>
  <c r="AF154" i="15"/>
  <c r="AC154" i="15"/>
  <c r="X154" i="15"/>
  <c r="T154" i="15"/>
  <c r="P154" i="15"/>
  <c r="L154" i="15"/>
  <c r="H154" i="15"/>
  <c r="G154" i="15"/>
  <c r="D92" i="15"/>
  <c r="D155" i="15" s="1"/>
  <c r="C92" i="15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C92" i="15"/>
  <c r="AB92" i="15"/>
  <c r="AD92" i="15"/>
  <c r="AE92" i="15"/>
  <c r="AF92" i="15"/>
  <c r="AG92" i="15"/>
  <c r="AH92" i="15"/>
  <c r="AI92" i="15"/>
  <c r="AJ92" i="15"/>
  <c r="AK92" i="15"/>
  <c r="AL92" i="15"/>
  <c r="AM92" i="15"/>
  <c r="AN92" i="15"/>
  <c r="AO92" i="15"/>
  <c r="AP92" i="15"/>
  <c r="B93" i="15"/>
  <c r="AZ137" i="8"/>
  <c r="AZ107" i="8"/>
  <c r="AZ87" i="8"/>
  <c r="AZ77" i="8"/>
  <c r="AZ67" i="8"/>
  <c r="AY127" i="8"/>
  <c r="AZ66" i="8"/>
  <c r="AZ65" i="8"/>
  <c r="AZ64" i="8"/>
  <c r="AZ74" i="8"/>
  <c r="AZ76" i="8"/>
  <c r="AZ75" i="8"/>
  <c r="AZ84" i="8"/>
  <c r="AZ85" i="8"/>
  <c r="AZ86" i="8"/>
  <c r="AZ104" i="8"/>
  <c r="AZ106" i="8"/>
  <c r="AZ105" i="8"/>
  <c r="AY126" i="8"/>
  <c r="AZ135" i="8"/>
  <c r="AZ63" i="8"/>
  <c r="AZ73" i="8"/>
  <c r="AZ103" i="8"/>
  <c r="AZ83" i="8"/>
  <c r="AZ136" i="8"/>
  <c r="AZ134" i="8"/>
  <c r="AZ133" i="8"/>
  <c r="BA50" i="8"/>
  <c r="AY124" i="8"/>
  <c r="AY123" i="8"/>
  <c r="AY113" i="8"/>
  <c r="AY125" i="8"/>
  <c r="AP86" i="15" a="1"/>
  <c r="AP88" i="15" a="1"/>
  <c r="AP76" i="15" a="1"/>
  <c r="AJ93" i="15" a="1"/>
  <c r="BA103" i="8" a="1"/>
  <c r="BA95" i="8" a="1"/>
  <c r="AQ93" i="15" a="1"/>
  <c r="AP87" i="15" a="1"/>
  <c r="AP60" i="15" a="1"/>
  <c r="AP48" i="15" a="1"/>
  <c r="BA83" i="8" a="1"/>
  <c r="BA106" i="8" a="1"/>
  <c r="AC93" i="15" a="1"/>
  <c r="L93" i="15" a="1"/>
  <c r="AP54" i="15" a="1"/>
  <c r="AP71" i="15" a="1"/>
  <c r="AP80" i="15" a="1"/>
  <c r="BA86" i="8" a="1"/>
  <c r="BA54" i="8" a="1"/>
  <c r="AG93" i="15" a="1"/>
  <c r="AK93" i="15" a="1"/>
  <c r="BA52" i="8" a="1"/>
  <c r="BA74" i="8" a="1"/>
  <c r="AP69" i="15" a="1"/>
  <c r="AP50" i="15" a="1"/>
  <c r="AP73" i="15" a="1"/>
  <c r="Q93" i="15" a="1"/>
  <c r="D93" i="15" a="1"/>
  <c r="BA84" i="8" a="1"/>
  <c r="BA77" i="8" a="1"/>
  <c r="BA76" i="8" a="1"/>
  <c r="F93" i="15" a="1"/>
  <c r="AP66" i="15" a="1"/>
  <c r="AP91" i="15" a="1"/>
  <c r="AP68" i="15" a="1"/>
  <c r="U93" i="15" a="1"/>
  <c r="BA64" i="8" a="1"/>
  <c r="AF93" i="15" a="1"/>
  <c r="I93" i="15" a="1"/>
  <c r="AP53" i="15" a="1"/>
  <c r="AP49" i="15" a="1"/>
  <c r="AP72" i="15" a="1"/>
  <c r="BA63" i="8" a="1"/>
  <c r="AE93" i="15" a="1"/>
  <c r="H93" i="15" a="1"/>
  <c r="AA93" i="15" a="1"/>
  <c r="AP81" i="15" a="1"/>
  <c r="AP57" i="15" a="1"/>
  <c r="AP64" i="15" a="1"/>
  <c r="AB93" i="15" a="1"/>
  <c r="K93" i="15" a="1"/>
  <c r="R93" i="15" a="1"/>
  <c r="BA136" i="8" a="1"/>
  <c r="C93" i="15" a="1"/>
  <c r="P93" i="15" a="1"/>
  <c r="AP43" i="15" a="1"/>
  <c r="AP46" i="15" a="1"/>
  <c r="AP58" i="15" a="1"/>
  <c r="BA87" i="8" a="1"/>
  <c r="W93" i="15" a="1"/>
  <c r="AH93" i="15" a="1"/>
  <c r="AL93" i="15" a="1"/>
  <c r="BA133" i="8" a="1"/>
  <c r="AI93" i="15" a="1"/>
  <c r="AP39" i="15" a="1"/>
  <c r="AP79" i="15" a="1"/>
  <c r="AP44" i="15" a="1"/>
  <c r="M93" i="15" a="1"/>
  <c r="BA65" i="8" a="1"/>
  <c r="G93" i="15" a="1"/>
  <c r="BA53" i="8" a="1"/>
  <c r="AP78" i="15" a="1"/>
  <c r="AP59" i="15" a="1"/>
  <c r="AP45" i="15" a="1"/>
  <c r="BA104" i="8" a="1"/>
  <c r="AM93" i="15" a="1"/>
  <c r="T93" i="15" a="1"/>
  <c r="BA107" i="8" a="1"/>
  <c r="AP51" i="15" a="1"/>
  <c r="AP55" i="15" a="1"/>
  <c r="AP63" i="15" a="1"/>
  <c r="BA67" i="8" a="1"/>
  <c r="BA75" i="8" a="1"/>
  <c r="J93" i="15" a="1"/>
  <c r="N93" i="15" a="1"/>
  <c r="AD93" i="15" a="1"/>
  <c r="BA94" i="8" a="1"/>
  <c r="AP77" i="15" a="1"/>
  <c r="AP84" i="15" a="1"/>
  <c r="AP74" i="15" a="1"/>
  <c r="BA55" i="8" a="1"/>
  <c r="Y93" i="15" a="1"/>
  <c r="O93" i="15" a="1"/>
  <c r="E93" i="15" a="1"/>
  <c r="AP70" i="15" a="1"/>
  <c r="AP61" i="15" a="1"/>
  <c r="AP75" i="15" a="1"/>
  <c r="BA97" i="8" a="1"/>
  <c r="BA73" i="8" a="1"/>
  <c r="BA137" i="8" a="1"/>
  <c r="AP90" i="15" a="1"/>
  <c r="AP85" i="15" a="1"/>
  <c r="AP83" i="15" a="1"/>
  <c r="AP52" i="15" a="1"/>
  <c r="BA56" i="8" a="1"/>
  <c r="BA134" i="8" a="1"/>
  <c r="BA66" i="8" a="1"/>
  <c r="AP47" i="15" a="1"/>
  <c r="AP65" i="15" a="1"/>
  <c r="AP62" i="15" a="1"/>
  <c r="AP82" i="15" a="1"/>
  <c r="AN93" i="15" a="1"/>
  <c r="Z93" i="15" a="1"/>
  <c r="V93" i="15" a="1"/>
  <c r="BA135" i="8" a="1"/>
  <c r="BA105" i="8" a="1"/>
  <c r="S93" i="15" a="1"/>
  <c r="AP56" i="15" a="1"/>
  <c r="AP89" i="15" a="1"/>
  <c r="AP67" i="15" a="1"/>
  <c r="AO93" i="15" a="1"/>
  <c r="X93" i="15" a="1"/>
  <c r="BA85" i="8" a="1"/>
  <c r="BA96" i="8" a="1"/>
  <c r="AP93" i="15" a="1"/>
  <c r="BA93" i="8" a="1"/>
  <c r="AP67" i="15" l="1"/>
  <c r="AP130" i="15" s="1"/>
  <c r="AP74" i="15"/>
  <c r="AP137" i="15" s="1"/>
  <c r="AP58" i="15"/>
  <c r="AP121" i="15" s="1"/>
  <c r="AP73" i="15"/>
  <c r="AP136" i="15" s="1"/>
  <c r="AP89" i="15"/>
  <c r="AP152" i="15" s="1"/>
  <c r="AP84" i="15"/>
  <c r="AP147" i="15" s="1"/>
  <c r="AP46" i="15"/>
  <c r="AP109" i="15" s="1"/>
  <c r="AP50" i="15"/>
  <c r="AP113" i="15" s="1"/>
  <c r="AP56" i="15"/>
  <c r="AP119" i="15" s="1"/>
  <c r="AP77" i="15"/>
  <c r="AP140" i="15" s="1"/>
  <c r="AP43" i="15"/>
  <c r="AP106" i="15" s="1"/>
  <c r="AP69" i="15"/>
  <c r="AP132" i="15" s="1"/>
  <c r="AP82" i="15"/>
  <c r="AP145" i="15" s="1"/>
  <c r="AP63" i="15"/>
  <c r="AP126" i="15" s="1"/>
  <c r="AP64" i="15"/>
  <c r="AP127" i="15" s="1"/>
  <c r="AP80" i="15"/>
  <c r="AP143" i="15" s="1"/>
  <c r="AP62" i="15"/>
  <c r="AP125" i="15" s="1"/>
  <c r="AP55" i="15"/>
  <c r="AP118" i="15" s="1"/>
  <c r="AP57" i="15"/>
  <c r="AP120" i="15" s="1"/>
  <c r="AP71" i="15"/>
  <c r="AP134" i="15" s="1"/>
  <c r="AP65" i="15"/>
  <c r="AP128" i="15" s="1"/>
  <c r="AP51" i="15"/>
  <c r="AP114" i="15" s="1"/>
  <c r="AP81" i="15"/>
  <c r="AP144" i="15" s="1"/>
  <c r="AP54" i="15"/>
  <c r="AP117" i="15" s="1"/>
  <c r="AP47" i="15"/>
  <c r="AP110" i="15" s="1"/>
  <c r="AP52" i="15"/>
  <c r="AP115" i="15" s="1"/>
  <c r="AP45" i="15"/>
  <c r="AP108" i="15" s="1"/>
  <c r="AP72" i="15"/>
  <c r="AP135" i="15" s="1"/>
  <c r="AP48" i="15"/>
  <c r="AP111" i="15" s="1"/>
  <c r="AP83" i="15"/>
  <c r="AP146" i="15" s="1"/>
  <c r="AP59" i="15"/>
  <c r="AP122" i="15" s="1"/>
  <c r="AP49" i="15"/>
  <c r="AP112" i="15" s="1"/>
  <c r="AP60" i="15"/>
  <c r="AP123" i="15" s="1"/>
  <c r="AP85" i="15"/>
  <c r="AP148" i="15" s="1"/>
  <c r="AP78" i="15"/>
  <c r="AP141" i="15" s="1"/>
  <c r="AP53" i="15"/>
  <c r="AP116" i="15" s="1"/>
  <c r="AP87" i="15"/>
  <c r="AP150" i="15" s="1"/>
  <c r="AP90" i="15"/>
  <c r="AP153" i="15" s="1"/>
  <c r="AP75" i="15"/>
  <c r="AP138" i="15" s="1"/>
  <c r="AP44" i="15"/>
  <c r="AP107" i="15" s="1"/>
  <c r="AP68" i="15"/>
  <c r="AP131" i="15" s="1"/>
  <c r="AP76" i="15"/>
  <c r="AP139" i="15" s="1"/>
  <c r="AP61" i="15"/>
  <c r="AP124" i="15" s="1"/>
  <c r="AP79" i="15"/>
  <c r="AP142" i="15" s="1"/>
  <c r="AP91" i="15"/>
  <c r="AP154" i="15" s="1"/>
  <c r="AP88" i="15"/>
  <c r="AP151" i="15" s="1"/>
  <c r="AP70" i="15"/>
  <c r="AP133" i="15" s="1"/>
  <c r="AP39" i="15"/>
  <c r="AP105" i="15" s="1"/>
  <c r="AP66" i="15"/>
  <c r="AP129" i="15" s="1"/>
  <c r="AP86" i="15"/>
  <c r="AP149" i="15" s="1"/>
  <c r="AR38" i="15"/>
  <c r="C155" i="15"/>
  <c r="A155" i="15" s="1"/>
  <c r="A92" i="15"/>
  <c r="AP155" i="15"/>
  <c r="AL155" i="15"/>
  <c r="AH155" i="15"/>
  <c r="AD155" i="15"/>
  <c r="BA52" i="8"/>
  <c r="BA55" i="8"/>
  <c r="BA53" i="8"/>
  <c r="BA54" i="8"/>
  <c r="BA56" i="8"/>
  <c r="BA96" i="8"/>
  <c r="BA93" i="8"/>
  <c r="BA95" i="8"/>
  <c r="BA94" i="8"/>
  <c r="BA97" i="8"/>
  <c r="Z155" i="15"/>
  <c r="V155" i="15"/>
  <c r="R155" i="15"/>
  <c r="N155" i="15"/>
  <c r="J155" i="15"/>
  <c r="AN155" i="15"/>
  <c r="AJ155" i="15"/>
  <c r="AF155" i="15"/>
  <c r="AC155" i="15"/>
  <c r="X155" i="15"/>
  <c r="T155" i="15"/>
  <c r="P155" i="15"/>
  <c r="F155" i="15"/>
  <c r="L155" i="15"/>
  <c r="H155" i="15"/>
  <c r="AM155" i="15"/>
  <c r="AI155" i="15"/>
  <c r="AE155" i="15"/>
  <c r="AA155" i="15"/>
  <c r="W155" i="15"/>
  <c r="S155" i="15"/>
  <c r="O155" i="15"/>
  <c r="K155" i="15"/>
  <c r="G155" i="15"/>
  <c r="AO155" i="15"/>
  <c r="AK155" i="15"/>
  <c r="AG155" i="15"/>
  <c r="AB155" i="15"/>
  <c r="Y155" i="15"/>
  <c r="U155" i="15"/>
  <c r="Q155" i="15"/>
  <c r="M155" i="15"/>
  <c r="I155" i="15"/>
  <c r="E155" i="15"/>
  <c r="D93" i="15"/>
  <c r="D156" i="15" s="1"/>
  <c r="C93" i="15"/>
  <c r="E93" i="15"/>
  <c r="F93" i="15"/>
  <c r="G93" i="15"/>
  <c r="H93" i="15"/>
  <c r="I93" i="15"/>
  <c r="K93" i="15"/>
  <c r="J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C93" i="15"/>
  <c r="AB93" i="15"/>
  <c r="AD93" i="15"/>
  <c r="AE93" i="15"/>
  <c r="AF93" i="15"/>
  <c r="AG93" i="15"/>
  <c r="AH93" i="15"/>
  <c r="AI93" i="15"/>
  <c r="AJ93" i="15"/>
  <c r="AK93" i="15"/>
  <c r="AL93" i="15"/>
  <c r="AM93" i="15"/>
  <c r="AN93" i="15"/>
  <c r="AO93" i="15"/>
  <c r="AP93" i="15"/>
  <c r="AQ93" i="15"/>
  <c r="B94" i="15"/>
  <c r="BA137" i="8"/>
  <c r="BA107" i="8"/>
  <c r="BA87" i="8"/>
  <c r="BA77" i="8"/>
  <c r="BA67" i="8"/>
  <c r="AZ127" i="8"/>
  <c r="BA66" i="8"/>
  <c r="BA65" i="8"/>
  <c r="BA64" i="8"/>
  <c r="BA74" i="8"/>
  <c r="BA76" i="8"/>
  <c r="BA75" i="8"/>
  <c r="BA85" i="8"/>
  <c r="BA86" i="8"/>
  <c r="BA84" i="8"/>
  <c r="BA104" i="8"/>
  <c r="BA105" i="8"/>
  <c r="BA106" i="8"/>
  <c r="AZ126" i="8"/>
  <c r="AZ124" i="8"/>
  <c r="BA135" i="8"/>
  <c r="BA63" i="8"/>
  <c r="BA73" i="8"/>
  <c r="BA103" i="8"/>
  <c r="BA83" i="8"/>
  <c r="BA136" i="8"/>
  <c r="BA134" i="8"/>
  <c r="BA133" i="8"/>
  <c r="BB50" i="8"/>
  <c r="AZ113" i="8"/>
  <c r="AZ123" i="8"/>
  <c r="AZ125" i="8"/>
  <c r="BB93" i="8" a="1"/>
  <c r="AO94" i="15" a="1"/>
  <c r="AK94" i="15" a="1"/>
  <c r="AQ62" i="15" a="1"/>
  <c r="X94" i="15" a="1"/>
  <c r="BB133" i="8" a="1"/>
  <c r="BB64" i="8" a="1"/>
  <c r="AQ92" i="15" a="1"/>
  <c r="BB87" i="8" a="1"/>
  <c r="AQ80" i="15" a="1"/>
  <c r="BB136" i="8" a="1"/>
  <c r="BB74" i="8" a="1"/>
  <c r="AQ73" i="15" a="1"/>
  <c r="AQ84" i="15" a="1"/>
  <c r="AQ53" i="15" a="1"/>
  <c r="BB97" i="8" a="1"/>
  <c r="BB137" i="8" a="1"/>
  <c r="R94" i="15" a="1"/>
  <c r="AQ78" i="15" a="1"/>
  <c r="U94" i="15" a="1"/>
  <c r="I94" i="15" a="1"/>
  <c r="AQ90" i="15" a="1"/>
  <c r="E94" i="15" a="1"/>
  <c r="AQ71" i="15" a="1"/>
  <c r="AH94" i="15" a="1"/>
  <c r="AQ57" i="15" a="1"/>
  <c r="AQ72" i="15" a="1"/>
  <c r="AQ58" i="15" a="1"/>
  <c r="BB54" i="8" a="1"/>
  <c r="AN94" i="15" a="1"/>
  <c r="AP94" i="15" a="1"/>
  <c r="AF94" i="15" a="1"/>
  <c r="AQ61" i="15" a="1"/>
  <c r="AQ68" i="15" a="1"/>
  <c r="AQ85" i="15" a="1"/>
  <c r="AQ67" i="15" a="1"/>
  <c r="N94" i="15" a="1"/>
  <c r="AJ94" i="15" a="1"/>
  <c r="BB65" i="8" a="1"/>
  <c r="BB85" i="8" a="1"/>
  <c r="AM94" i="15" a="1"/>
  <c r="AQ77" i="15" a="1"/>
  <c r="AQ81" i="15" a="1"/>
  <c r="AQ63" i="15" a="1"/>
  <c r="Q94" i="15" a="1"/>
  <c r="BB73" i="8" a="1"/>
  <c r="BB76" i="8" a="1"/>
  <c r="AG94" i="15" a="1"/>
  <c r="AQ60" i="15" a="1"/>
  <c r="AQ55" i="15" a="1"/>
  <c r="AQ82" i="15" a="1"/>
  <c r="BB52" i="8" a="1"/>
  <c r="BB56" i="8" a="1"/>
  <c r="S94" i="15" a="1"/>
  <c r="K94" i="15" a="1"/>
  <c r="D94" i="15" a="1"/>
  <c r="BB134" i="8" a="1"/>
  <c r="AQ64" i="15" a="1"/>
  <c r="AQ43" i="15" a="1"/>
  <c r="W94" i="15" a="1"/>
  <c r="V94" i="15" a="1"/>
  <c r="AQ79" i="15" a="1"/>
  <c r="AQ47" i="15" a="1"/>
  <c r="BB107" i="8" a="1"/>
  <c r="BB104" i="8" a="1"/>
  <c r="AQ44" i="15" a="1"/>
  <c r="AQ65" i="15" a="1"/>
  <c r="BB66" i="8" a="1"/>
  <c r="AQ59" i="15" a="1"/>
  <c r="Z94" i="15" a="1"/>
  <c r="BB67" i="8" a="1"/>
  <c r="G94" i="15" a="1"/>
  <c r="BB77" i="8" a="1"/>
  <c r="AQ89" i="15" a="1"/>
  <c r="BB135" i="8" a="1"/>
  <c r="AQ74" i="15" a="1"/>
  <c r="H94" i="15" a="1"/>
  <c r="AQ39" i="15" a="1"/>
  <c r="AQ88" i="15" a="1"/>
  <c r="AQ46" i="15" a="1"/>
  <c r="AQ70" i="15" a="1"/>
  <c r="BB75" i="8" a="1"/>
  <c r="AD94" i="15" a="1"/>
  <c r="BB105" i="8" a="1"/>
  <c r="BB106" i="8" a="1"/>
  <c r="AQ66" i="15" a="1"/>
  <c r="AQ51" i="15" a="1"/>
  <c r="AQ69" i="15" a="1"/>
  <c r="AE94" i="15" a="1"/>
  <c r="M94" i="15" a="1"/>
  <c r="P94" i="15" a="1"/>
  <c r="BB103" i="8" a="1"/>
  <c r="Y94" i="15" a="1"/>
  <c r="AQ94" i="15" a="1"/>
  <c r="AQ86" i="15" a="1"/>
  <c r="AQ50" i="15" a="1"/>
  <c r="AQ54" i="15" a="1"/>
  <c r="AI94" i="15" a="1"/>
  <c r="BB53" i="8" a="1"/>
  <c r="L94" i="15" a="1"/>
  <c r="T94" i="15" a="1"/>
  <c r="AQ76" i="15" a="1"/>
  <c r="AQ83" i="15" a="1"/>
  <c r="AQ49" i="15" a="1"/>
  <c r="AB94" i="15" a="1"/>
  <c r="F94" i="15" a="1"/>
  <c r="BB84" i="8" a="1"/>
  <c r="BB63" i="8" a="1"/>
  <c r="O94" i="15" a="1"/>
  <c r="AQ45" i="15" a="1"/>
  <c r="BB83" i="8" a="1"/>
  <c r="AC94" i="15" a="1"/>
  <c r="AQ75" i="15" a="1"/>
  <c r="C94" i="15" a="1"/>
  <c r="BB95" i="8" a="1"/>
  <c r="AQ91" i="15" a="1"/>
  <c r="AQ56" i="15" a="1"/>
  <c r="AA94" i="15" a="1"/>
  <c r="BB94" i="8" a="1"/>
  <c r="AQ87" i="15" a="1"/>
  <c r="AR94" i="15" a="1"/>
  <c r="J94" i="15" a="1"/>
  <c r="AQ48" i="15" a="1"/>
  <c r="AQ52" i="15" a="1"/>
  <c r="BB55" i="8" a="1"/>
  <c r="AL94" i="15" a="1"/>
  <c r="BB96" i="8" a="1"/>
  <c r="BB86" i="8" a="1"/>
  <c r="AQ71" i="15" l="1"/>
  <c r="AQ134" i="15" s="1"/>
  <c r="AQ87" i="15"/>
  <c r="AQ150" i="15" s="1"/>
  <c r="AQ49" i="15"/>
  <c r="AQ112" i="15" s="1"/>
  <c r="AQ82" i="15"/>
  <c r="AQ145" i="15" s="1"/>
  <c r="AQ74" i="15"/>
  <c r="AQ137" i="15" s="1"/>
  <c r="AQ59" i="15"/>
  <c r="AQ122" i="15" s="1"/>
  <c r="AQ83" i="15"/>
  <c r="AQ146" i="15" s="1"/>
  <c r="AQ55" i="15"/>
  <c r="AQ118" i="15" s="1"/>
  <c r="AQ80" i="15"/>
  <c r="AQ143" i="15" s="1"/>
  <c r="AQ62" i="15"/>
  <c r="AQ125" i="15" s="1"/>
  <c r="AQ76" i="15"/>
  <c r="AQ139" i="15" s="1"/>
  <c r="AQ60" i="15"/>
  <c r="AQ123" i="15" s="1"/>
  <c r="AQ65" i="15"/>
  <c r="AQ128" i="15" s="1"/>
  <c r="AQ54" i="15"/>
  <c r="AQ117" i="15" s="1"/>
  <c r="AQ63" i="15"/>
  <c r="AQ126" i="15" s="1"/>
  <c r="AQ90" i="15"/>
  <c r="AQ153" i="15" s="1"/>
  <c r="AQ56" i="15"/>
  <c r="AQ119" i="15" s="1"/>
  <c r="AQ50" i="15"/>
  <c r="AQ113" i="15" s="1"/>
  <c r="AQ81" i="15"/>
  <c r="AQ144" i="15" s="1"/>
  <c r="AQ89" i="15"/>
  <c r="AQ152" i="15" s="1"/>
  <c r="AQ44" i="15"/>
  <c r="AQ107" i="15" s="1"/>
  <c r="AQ86" i="15"/>
  <c r="AQ149" i="15" s="1"/>
  <c r="AQ77" i="15"/>
  <c r="AQ140" i="15" s="1"/>
  <c r="AQ92" i="15"/>
  <c r="AQ155" i="15" s="1"/>
  <c r="AQ91" i="15"/>
  <c r="AQ154" i="15" s="1"/>
  <c r="AQ67" i="15"/>
  <c r="AQ130" i="15" s="1"/>
  <c r="AQ52" i="15"/>
  <c r="AQ115" i="15" s="1"/>
  <c r="AQ47" i="15"/>
  <c r="AQ110" i="15" s="1"/>
  <c r="AQ69" i="15"/>
  <c r="AQ132" i="15" s="1"/>
  <c r="AQ85" i="15"/>
  <c r="AQ148" i="15" s="1"/>
  <c r="AQ78" i="15"/>
  <c r="AQ141" i="15" s="1"/>
  <c r="AQ75" i="15"/>
  <c r="AQ138" i="15" s="1"/>
  <c r="AQ51" i="15"/>
  <c r="AQ114" i="15" s="1"/>
  <c r="AQ68" i="15"/>
  <c r="AQ131" i="15" s="1"/>
  <c r="AQ48" i="15"/>
  <c r="AQ111" i="15" s="1"/>
  <c r="AQ79" i="15"/>
  <c r="AQ142" i="15" s="1"/>
  <c r="AQ66" i="15"/>
  <c r="AQ129" i="15" s="1"/>
  <c r="AQ61" i="15"/>
  <c r="AQ124" i="15" s="1"/>
  <c r="AQ70" i="15"/>
  <c r="AQ133" i="15" s="1"/>
  <c r="AQ58" i="15"/>
  <c r="AQ121" i="15" s="1"/>
  <c r="AQ53" i="15"/>
  <c r="AQ116" i="15" s="1"/>
  <c r="AQ43" i="15"/>
  <c r="AQ106" i="15" s="1"/>
  <c r="AQ46" i="15"/>
  <c r="AQ109" i="15" s="1"/>
  <c r="AQ72" i="15"/>
  <c r="AQ135" i="15" s="1"/>
  <c r="AQ84" i="15"/>
  <c r="AQ147" i="15" s="1"/>
  <c r="AQ45" i="15"/>
  <c r="AQ108" i="15" s="1"/>
  <c r="AQ88" i="15"/>
  <c r="AQ151" i="15" s="1"/>
  <c r="AQ57" i="15"/>
  <c r="AQ120" i="15" s="1"/>
  <c r="AQ73" i="15"/>
  <c r="AQ136" i="15" s="1"/>
  <c r="AQ64" i="15"/>
  <c r="AQ127" i="15" s="1"/>
  <c r="AQ39" i="15"/>
  <c r="AQ105" i="15" s="1"/>
  <c r="AS38" i="15"/>
  <c r="C156" i="15"/>
  <c r="A156" i="15" s="1"/>
  <c r="A93" i="15"/>
  <c r="AP156" i="15"/>
  <c r="AH156" i="15"/>
  <c r="AL156" i="15"/>
  <c r="AD156" i="15"/>
  <c r="Z156" i="15"/>
  <c r="BB52" i="8"/>
  <c r="BB54" i="8"/>
  <c r="BB56" i="8"/>
  <c r="BB53" i="8"/>
  <c r="BB55" i="8"/>
  <c r="BB94" i="8"/>
  <c r="BB97" i="8"/>
  <c r="BB96" i="8"/>
  <c r="BB93" i="8"/>
  <c r="BB95" i="8"/>
  <c r="V156" i="15"/>
  <c r="R156" i="15"/>
  <c r="N156" i="15"/>
  <c r="F156" i="15"/>
  <c r="K156" i="15"/>
  <c r="AO156" i="15"/>
  <c r="AG156" i="15"/>
  <c r="AB156" i="15"/>
  <c r="Y156" i="15"/>
  <c r="U156" i="15"/>
  <c r="AN156" i="15"/>
  <c r="AJ156" i="15"/>
  <c r="AF156" i="15"/>
  <c r="AC156" i="15"/>
  <c r="X156" i="15"/>
  <c r="AK156" i="15"/>
  <c r="AQ156" i="15"/>
  <c r="Q156" i="15"/>
  <c r="M156" i="15"/>
  <c r="I156" i="15"/>
  <c r="E156" i="15"/>
  <c r="T156" i="15"/>
  <c r="P156" i="15"/>
  <c r="L156" i="15"/>
  <c r="H156" i="15"/>
  <c r="AM156" i="15"/>
  <c r="AI156" i="15"/>
  <c r="AE156" i="15"/>
  <c r="AA156" i="15"/>
  <c r="W156" i="15"/>
  <c r="S156" i="15"/>
  <c r="O156" i="15"/>
  <c r="J156" i="15"/>
  <c r="G156" i="15"/>
  <c r="D94" i="15"/>
  <c r="D157" i="15" s="1"/>
  <c r="C94" i="15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Y94" i="15"/>
  <c r="Z94" i="15"/>
  <c r="AA94" i="15"/>
  <c r="AB94" i="15"/>
  <c r="AC94" i="15"/>
  <c r="AD94" i="15"/>
  <c r="AE94" i="15"/>
  <c r="AF94" i="15"/>
  <c r="AG94" i="15"/>
  <c r="AH94" i="15"/>
  <c r="AI94" i="15"/>
  <c r="AJ94" i="15"/>
  <c r="AK94" i="15"/>
  <c r="AL94" i="15"/>
  <c r="AM94" i="15"/>
  <c r="AN94" i="15"/>
  <c r="AO94" i="15"/>
  <c r="AP94" i="15"/>
  <c r="AQ94" i="15"/>
  <c r="AR94" i="15"/>
  <c r="B95" i="15"/>
  <c r="BB137" i="8"/>
  <c r="BB107" i="8"/>
  <c r="BB87" i="8"/>
  <c r="BB77" i="8"/>
  <c r="BB67" i="8"/>
  <c r="BA127" i="8"/>
  <c r="BB66" i="8"/>
  <c r="BB65" i="8"/>
  <c r="BB64" i="8"/>
  <c r="BB75" i="8"/>
  <c r="BB74" i="8"/>
  <c r="BB76" i="8"/>
  <c r="BB84" i="8"/>
  <c r="BB85" i="8"/>
  <c r="BB86" i="8"/>
  <c r="BB105" i="8"/>
  <c r="BB104" i="8"/>
  <c r="BB106" i="8"/>
  <c r="BA124" i="8"/>
  <c r="BB135" i="8"/>
  <c r="BB63" i="8"/>
  <c r="BB73" i="8"/>
  <c r="BB103" i="8"/>
  <c r="BB83" i="8"/>
  <c r="BB136" i="8"/>
  <c r="BB134" i="8"/>
  <c r="BB133" i="8"/>
  <c r="BA113" i="8"/>
  <c r="BA123" i="8"/>
  <c r="BC50" i="8"/>
  <c r="BA125" i="8"/>
  <c r="BA126" i="8"/>
  <c r="AR91" i="15" a="1"/>
  <c r="AR92" i="15" a="1"/>
  <c r="AR72" i="15" a="1"/>
  <c r="AR75" i="15" a="1"/>
  <c r="BC52" i="8" a="1"/>
  <c r="AR90" i="15" a="1"/>
  <c r="BC56" i="8" a="1"/>
  <c r="AR71" i="15" a="1"/>
  <c r="AR83" i="15" a="1"/>
  <c r="AR45" i="15" a="1"/>
  <c r="AR82" i="15" a="1"/>
  <c r="AR68" i="15" a="1"/>
  <c r="AR76" i="15" a="1"/>
  <c r="BC55" i="8" a="1"/>
  <c r="AR52" i="15" a="1"/>
  <c r="AR87" i="15" a="1"/>
  <c r="AR78" i="15" a="1"/>
  <c r="AR80" i="15" a="1"/>
  <c r="AR73" i="15" a="1"/>
  <c r="AR85" i="15" a="1"/>
  <c r="AR60" i="15" a="1"/>
  <c r="AR48" i="15" a="1"/>
  <c r="AR70" i="15" a="1"/>
  <c r="AR59" i="15" a="1"/>
  <c r="BC54" i="8" a="1"/>
  <c r="AR58" i="15" a="1"/>
  <c r="BC53" i="8" a="1"/>
  <c r="AR77" i="15" a="1"/>
  <c r="AR66" i="15" a="1"/>
  <c r="AR67" i="15" a="1"/>
  <c r="AR64" i="15" a="1"/>
  <c r="AR49" i="15" a="1"/>
  <c r="AR62" i="15" a="1"/>
  <c r="AR44" i="15" a="1"/>
  <c r="AR84" i="15" a="1"/>
  <c r="AR79" i="15" a="1"/>
  <c r="AR57" i="15" a="1"/>
  <c r="AR69" i="15" a="1"/>
  <c r="AR86" i="15" a="1"/>
  <c r="BC93" i="8" a="1"/>
  <c r="BC96" i="8" a="1"/>
  <c r="AR89" i="15" a="1"/>
  <c r="AR93" i="15" a="1"/>
  <c r="AR53" i="15" a="1"/>
  <c r="AR43" i="15" a="1"/>
  <c r="AR39" i="15" a="1"/>
  <c r="AR61" i="15" a="1"/>
  <c r="BC95" i="8" a="1"/>
  <c r="AR51" i="15" a="1"/>
  <c r="AR54" i="15" a="1"/>
  <c r="AR47" i="15" a="1"/>
  <c r="BC94" i="8" a="1"/>
  <c r="AR74" i="15" a="1"/>
  <c r="AR88" i="15" a="1"/>
  <c r="AR55" i="15" a="1"/>
  <c r="BC97" i="8" a="1"/>
  <c r="AR81" i="15" a="1"/>
  <c r="AR63" i="15" a="1"/>
  <c r="AR46" i="15" a="1"/>
  <c r="AR65" i="15" a="1"/>
  <c r="AR56" i="15" a="1"/>
  <c r="AR50" i="15" a="1"/>
  <c r="AR83" i="15" l="1"/>
  <c r="AR146" i="15" s="1"/>
  <c r="AR49" i="15"/>
  <c r="AR112" i="15" s="1"/>
  <c r="AR47" i="15"/>
  <c r="AR110" i="15" s="1"/>
  <c r="AR59" i="15"/>
  <c r="AR122" i="15" s="1"/>
  <c r="AR50" i="15"/>
  <c r="AR113" i="15" s="1"/>
  <c r="AR63" i="15"/>
  <c r="AR126" i="15" s="1"/>
  <c r="AR54" i="15"/>
  <c r="AR117" i="15" s="1"/>
  <c r="AR70" i="15"/>
  <c r="AR133" i="15" s="1"/>
  <c r="AR79" i="15"/>
  <c r="AR142" i="15" s="1"/>
  <c r="AR64" i="15"/>
  <c r="AR127" i="15" s="1"/>
  <c r="AR51" i="15"/>
  <c r="AR114" i="15" s="1"/>
  <c r="AR48" i="15"/>
  <c r="AR111" i="15" s="1"/>
  <c r="AR90" i="15"/>
  <c r="AR153" i="15" s="1"/>
  <c r="AR92" i="15"/>
  <c r="AR155" i="15" s="1"/>
  <c r="AR60" i="15"/>
  <c r="AR123" i="15" s="1"/>
  <c r="AR71" i="15"/>
  <c r="AR134" i="15" s="1"/>
  <c r="AR67" i="15"/>
  <c r="AR130" i="15" s="1"/>
  <c r="AR61" i="15"/>
  <c r="AR124" i="15" s="1"/>
  <c r="AR85" i="15"/>
  <c r="AR148" i="15" s="1"/>
  <c r="AR84" i="15"/>
  <c r="AR147" i="15" s="1"/>
  <c r="AR81" i="15"/>
  <c r="AR144" i="15" s="1"/>
  <c r="AR39" i="15"/>
  <c r="AR105" i="15" s="1"/>
  <c r="AR73" i="15"/>
  <c r="AR136" i="15" s="1"/>
  <c r="AR56" i="15"/>
  <c r="AR119" i="15" s="1"/>
  <c r="AR66" i="15"/>
  <c r="AR129" i="15" s="1"/>
  <c r="AR43" i="15"/>
  <c r="AR106" i="15" s="1"/>
  <c r="AR80" i="15"/>
  <c r="AR143" i="15" s="1"/>
  <c r="AR53" i="15"/>
  <c r="AR116" i="15" s="1"/>
  <c r="AR78" i="15"/>
  <c r="AR141" i="15" s="1"/>
  <c r="AR44" i="15"/>
  <c r="AR107" i="15" s="1"/>
  <c r="AR55" i="15"/>
  <c r="AR118" i="15" s="1"/>
  <c r="AR93" i="15"/>
  <c r="AR156" i="15" s="1"/>
  <c r="AR87" i="15"/>
  <c r="AR150" i="15" s="1"/>
  <c r="AR65" i="15"/>
  <c r="AR128" i="15" s="1"/>
  <c r="AR77" i="15"/>
  <c r="AR140" i="15" s="1"/>
  <c r="AR89" i="15"/>
  <c r="AR152" i="15" s="1"/>
  <c r="AR52" i="15"/>
  <c r="AR115" i="15" s="1"/>
  <c r="AR75" i="15"/>
  <c r="AR138" i="15" s="1"/>
  <c r="AR88" i="15"/>
  <c r="AR151" i="15" s="1"/>
  <c r="AR76" i="15"/>
  <c r="AR139" i="15" s="1"/>
  <c r="AR46" i="15"/>
  <c r="AR109" i="15" s="1"/>
  <c r="AR91" i="15"/>
  <c r="AR154" i="15" s="1"/>
  <c r="AR86" i="15"/>
  <c r="AR149" i="15" s="1"/>
  <c r="AR68" i="15"/>
  <c r="AR131" i="15" s="1"/>
  <c r="AR62" i="15"/>
  <c r="AR125" i="15" s="1"/>
  <c r="AR74" i="15"/>
  <c r="AR137" i="15" s="1"/>
  <c r="AR69" i="15"/>
  <c r="AR132" i="15" s="1"/>
  <c r="AR82" i="15"/>
  <c r="AR145" i="15" s="1"/>
  <c r="AR72" i="15"/>
  <c r="AR135" i="15" s="1"/>
  <c r="AR58" i="15"/>
  <c r="AR121" i="15" s="1"/>
  <c r="AR57" i="15"/>
  <c r="AR120" i="15" s="1"/>
  <c r="AR45" i="15"/>
  <c r="AR108" i="15" s="1"/>
  <c r="AT38" i="15"/>
  <c r="C157" i="15"/>
  <c r="A157" i="15" s="1"/>
  <c r="A94" i="15"/>
  <c r="AP157" i="15"/>
  <c r="AH157" i="15"/>
  <c r="AD157" i="15"/>
  <c r="AL157" i="15"/>
  <c r="Z157" i="15"/>
  <c r="V157" i="15"/>
  <c r="R157" i="15"/>
  <c r="N157" i="15"/>
  <c r="BC53" i="8"/>
  <c r="BC56" i="8"/>
  <c r="BC54" i="8"/>
  <c r="BC52" i="8"/>
  <c r="BC55" i="8"/>
  <c r="BC94" i="8"/>
  <c r="BC93" i="8"/>
  <c r="BC97" i="8"/>
  <c r="BC96" i="8"/>
  <c r="BC95" i="8"/>
  <c r="J157" i="15"/>
  <c r="F157" i="15"/>
  <c r="AR157" i="15"/>
  <c r="AN157" i="15"/>
  <c r="AJ157" i="15"/>
  <c r="AF157" i="15"/>
  <c r="AB157" i="15"/>
  <c r="X157" i="15"/>
  <c r="T157" i="15"/>
  <c r="P157" i="15"/>
  <c r="L157" i="15"/>
  <c r="H157" i="15"/>
  <c r="AO157" i="15"/>
  <c r="AK157" i="15"/>
  <c r="AG157" i="15"/>
  <c r="AC157" i="15"/>
  <c r="Y157" i="15"/>
  <c r="U157" i="15"/>
  <c r="Q157" i="15"/>
  <c r="M157" i="15"/>
  <c r="I157" i="15"/>
  <c r="E157" i="15"/>
  <c r="AQ157" i="15"/>
  <c r="AM157" i="15"/>
  <c r="AI157" i="15"/>
  <c r="AE157" i="15"/>
  <c r="AA157" i="15"/>
  <c r="W157" i="15"/>
  <c r="S157" i="15"/>
  <c r="O157" i="15"/>
  <c r="K157" i="15"/>
  <c r="G157" i="15"/>
  <c r="B96" i="15"/>
  <c r="BB127" i="8"/>
  <c r="BB126" i="8"/>
  <c r="BB124" i="8"/>
  <c r="BB113" i="8"/>
  <c r="BB123" i="8"/>
  <c r="BD50" i="8"/>
  <c r="BB125" i="8"/>
  <c r="AS58" i="15" a="1"/>
  <c r="AS93" i="15" a="1"/>
  <c r="AS78" i="15" a="1"/>
  <c r="BD54" i="8" a="1"/>
  <c r="AS47" i="15" a="1"/>
  <c r="AS87" i="15" a="1"/>
  <c r="AS65" i="15" a="1"/>
  <c r="AS89" i="15" a="1"/>
  <c r="AS45" i="15" a="1"/>
  <c r="BD95" i="8" a="1"/>
  <c r="AS77" i="15" a="1"/>
  <c r="AS86" i="15" a="1"/>
  <c r="AS59" i="15" a="1"/>
  <c r="BD97" i="8" a="1"/>
  <c r="AS48" i="15" a="1"/>
  <c r="AS56" i="15" a="1"/>
  <c r="AS61" i="15" a="1"/>
  <c r="BD94" i="8" a="1"/>
  <c r="AS63" i="15" a="1"/>
  <c r="AS85" i="15" a="1"/>
  <c r="AS50" i="15" a="1"/>
  <c r="BD53" i="8" a="1"/>
  <c r="AS49" i="15" a="1"/>
  <c r="AS66" i="15" a="1"/>
  <c r="AS94" i="15" a="1"/>
  <c r="BD93" i="8" a="1"/>
  <c r="AS71" i="15" a="1"/>
  <c r="BD52" i="8" a="1"/>
  <c r="AS54" i="15" a="1"/>
  <c r="AS91" i="15" a="1"/>
  <c r="AS53" i="15" a="1"/>
  <c r="AS76" i="15" a="1"/>
  <c r="AS82" i="15" a="1"/>
  <c r="AS62" i="15" a="1"/>
  <c r="AS90" i="15" a="1"/>
  <c r="AS68" i="15" a="1"/>
  <c r="AS46" i="15" a="1"/>
  <c r="AS69" i="15" a="1"/>
  <c r="AS52" i="15" a="1"/>
  <c r="AS75" i="15" a="1"/>
  <c r="AS74" i="15" a="1"/>
  <c r="BD96" i="8" a="1"/>
  <c r="AS88" i="15" a="1"/>
  <c r="AS80" i="15" a="1"/>
  <c r="AS60" i="15" a="1"/>
  <c r="BD55" i="8" a="1"/>
  <c r="AS64" i="15" a="1"/>
  <c r="AS83" i="15" a="1"/>
  <c r="AS67" i="15" a="1"/>
  <c r="BD56" i="8" a="1"/>
  <c r="AS43" i="15" a="1"/>
  <c r="AS84" i="15" a="1"/>
  <c r="AS44" i="15" a="1"/>
  <c r="AS72" i="15" a="1"/>
  <c r="AS70" i="15" a="1"/>
  <c r="AS39" i="15" a="1"/>
  <c r="AS79" i="15" a="1"/>
  <c r="AS55" i="15" a="1"/>
  <c r="AS73" i="15" a="1"/>
  <c r="AS51" i="15" a="1"/>
  <c r="AS92" i="15" a="1"/>
  <c r="AS81" i="15" a="1"/>
  <c r="AS57" i="15" a="1"/>
  <c r="AS57" i="15" l="1"/>
  <c r="AS120" i="15" s="1"/>
  <c r="AS54" i="15"/>
  <c r="AS117" i="15" s="1"/>
  <c r="AS67" i="15"/>
  <c r="AS130" i="15" s="1"/>
  <c r="AS50" i="15"/>
  <c r="AS113" i="15" s="1"/>
  <c r="AS62" i="15"/>
  <c r="AS125" i="15" s="1"/>
  <c r="AS79" i="15"/>
  <c r="AS142" i="15" s="1"/>
  <c r="AS83" i="15"/>
  <c r="AS146" i="15" s="1"/>
  <c r="AS85" i="15"/>
  <c r="AS148" i="15" s="1"/>
  <c r="AS47" i="15"/>
  <c r="AS110" i="15" s="1"/>
  <c r="AS39" i="15"/>
  <c r="AS105" i="15" s="1"/>
  <c r="AS64" i="15"/>
  <c r="AS127" i="15" s="1"/>
  <c r="AS63" i="15"/>
  <c r="AS126" i="15" s="1"/>
  <c r="AS81" i="15"/>
  <c r="AS144" i="15" s="1"/>
  <c r="AS82" i="15"/>
  <c r="AS145" i="15" s="1"/>
  <c r="AS70" i="15"/>
  <c r="AS133" i="15" s="1"/>
  <c r="AS60" i="15"/>
  <c r="AS123" i="15" s="1"/>
  <c r="AS61" i="15"/>
  <c r="AS124" i="15" s="1"/>
  <c r="AS87" i="15"/>
  <c r="AS150" i="15" s="1"/>
  <c r="AS71" i="15"/>
  <c r="AS134" i="15" s="1"/>
  <c r="AS80" i="15"/>
  <c r="AS143" i="15" s="1"/>
  <c r="AS56" i="15"/>
  <c r="AS119" i="15" s="1"/>
  <c r="AS92" i="15"/>
  <c r="AS155" i="15" s="1"/>
  <c r="AS72" i="15"/>
  <c r="AS135" i="15" s="1"/>
  <c r="AS88" i="15"/>
  <c r="AS151" i="15" s="1"/>
  <c r="AS48" i="15"/>
  <c r="AS111" i="15" s="1"/>
  <c r="AS76" i="15"/>
  <c r="AS139" i="15" s="1"/>
  <c r="AS58" i="15"/>
  <c r="AS121" i="15" s="1"/>
  <c r="AS74" i="15"/>
  <c r="AS137" i="15" s="1"/>
  <c r="AS59" i="15"/>
  <c r="AS122" i="15" s="1"/>
  <c r="AS51" i="15"/>
  <c r="AS114" i="15" s="1"/>
  <c r="AS44" i="15"/>
  <c r="AS107" i="15" s="1"/>
  <c r="AS75" i="15"/>
  <c r="AS138" i="15" s="1"/>
  <c r="AS86" i="15"/>
  <c r="AS149" i="15" s="1"/>
  <c r="AS53" i="15"/>
  <c r="AS116" i="15" s="1"/>
  <c r="AS94" i="15"/>
  <c r="AS157" i="15" s="1"/>
  <c r="AS52" i="15"/>
  <c r="AS115" i="15" s="1"/>
  <c r="AS77" i="15"/>
  <c r="AS140" i="15" s="1"/>
  <c r="AS78" i="15"/>
  <c r="AS141" i="15" s="1"/>
  <c r="AS66" i="15"/>
  <c r="AS129" i="15" s="1"/>
  <c r="AS69" i="15"/>
  <c r="AS132" i="15" s="1"/>
  <c r="AS73" i="15"/>
  <c r="AS136" i="15" s="1"/>
  <c r="AS84" i="15"/>
  <c r="AS147" i="15" s="1"/>
  <c r="AS46" i="15"/>
  <c r="AS109" i="15" s="1"/>
  <c r="AS45" i="15"/>
  <c r="AS108" i="15" s="1"/>
  <c r="AS91" i="15"/>
  <c r="AS154" i="15" s="1"/>
  <c r="AS49" i="15"/>
  <c r="AS112" i="15" s="1"/>
  <c r="AS68" i="15"/>
  <c r="AS131" i="15" s="1"/>
  <c r="AS89" i="15"/>
  <c r="AS152" i="15" s="1"/>
  <c r="AS55" i="15"/>
  <c r="AS118" i="15" s="1"/>
  <c r="AS43" i="15"/>
  <c r="AS106" i="15" s="1"/>
  <c r="AS90" i="15"/>
  <c r="AS153" i="15" s="1"/>
  <c r="AS65" i="15"/>
  <c r="AS128" i="15" s="1"/>
  <c r="AS93" i="15"/>
  <c r="AS156" i="15" s="1"/>
  <c r="AU38" i="15"/>
  <c r="BD54" i="8"/>
  <c r="BD55" i="8"/>
  <c r="BD56" i="8"/>
  <c r="BD52" i="8"/>
  <c r="BD53" i="8"/>
  <c r="BD96" i="8"/>
  <c r="BD95" i="8"/>
  <c r="BD93" i="8"/>
  <c r="BD97" i="8"/>
  <c r="BD94" i="8"/>
  <c r="B97" i="15"/>
  <c r="BE50" i="8"/>
  <c r="AT59" i="15" a="1"/>
  <c r="AT75" i="15" a="1"/>
  <c r="AT76" i="15" a="1"/>
  <c r="BE104" i="8" a="1"/>
  <c r="AU97" i="15" a="1"/>
  <c r="AE95" i="15" a="1"/>
  <c r="BD75" i="8" a="1"/>
  <c r="D97" i="15" a="1"/>
  <c r="AP96" i="15" a="1"/>
  <c r="H95" i="15" a="1"/>
  <c r="BC136" i="8" a="1"/>
  <c r="M95" i="15" a="1"/>
  <c r="V96" i="15" a="1"/>
  <c r="K96" i="15" a="1"/>
  <c r="K97" i="15" a="1"/>
  <c r="BC105" i="8" a="1"/>
  <c r="BD73" i="8" a="1"/>
  <c r="AT44" i="15" a="1"/>
  <c r="AT51" i="15" a="1"/>
  <c r="BD64" i="8" a="1"/>
  <c r="AQ95" i="15" a="1"/>
  <c r="BC77" i="8" a="1"/>
  <c r="AM97" i="15" a="1"/>
  <c r="AT49" i="15" a="1"/>
  <c r="AC95" i="15" a="1"/>
  <c r="Z95" i="15" a="1"/>
  <c r="BD85" i="8" a="1"/>
  <c r="AJ96" i="15" a="1"/>
  <c r="AT68" i="15" a="1"/>
  <c r="BC84" i="8" a="1"/>
  <c r="BE67" i="8" a="1"/>
  <c r="BC137" i="8" a="1"/>
  <c r="BE105" i="8" a="1"/>
  <c r="AB96" i="15" a="1"/>
  <c r="BE73" i="8" a="1"/>
  <c r="AT89" i="15" a="1"/>
  <c r="BD133" i="8" a="1"/>
  <c r="G97" i="15" a="1"/>
  <c r="C96" i="15" a="1"/>
  <c r="X97" i="15" a="1"/>
  <c r="AT52" i="15" a="1"/>
  <c r="AT93" i="15" a="1"/>
  <c r="AT45" i="15" a="1"/>
  <c r="AO96" i="15" a="1"/>
  <c r="AD95" i="15" a="1"/>
  <c r="BE74" i="8" a="1"/>
  <c r="Y95" i="15" a="1"/>
  <c r="AH96" i="15" a="1"/>
  <c r="T96" i="15" a="1"/>
  <c r="BC104" i="8" a="1"/>
  <c r="BE86" i="8" a="1"/>
  <c r="BC65" i="8" a="1"/>
  <c r="BE93" i="8" a="1"/>
  <c r="BE63" i="8" a="1"/>
  <c r="AK97" i="15" a="1"/>
  <c r="AF97" i="15" a="1"/>
  <c r="O97" i="15" a="1"/>
  <c r="AT83" i="15" a="1"/>
  <c r="AT90" i="15" a="1"/>
  <c r="AT65" i="15" a="1"/>
  <c r="Q95" i="15" a="1"/>
  <c r="BD67" i="8" a="1"/>
  <c r="BD76" i="8" a="1"/>
  <c r="BE85" i="8" a="1"/>
  <c r="BE106" i="8" a="1"/>
  <c r="AJ97" i="15" a="1"/>
  <c r="M97" i="15" a="1"/>
  <c r="AA97" i="15" a="1"/>
  <c r="AG95" i="15" a="1"/>
  <c r="BE107" i="8" a="1"/>
  <c r="BE76" i="8" a="1"/>
  <c r="BD86" i="8" a="1"/>
  <c r="AE97" i="15" a="1"/>
  <c r="AR95" i="15" a="1"/>
  <c r="AT81" i="15" a="1"/>
  <c r="AT92" i="15" a="1"/>
  <c r="AT77" i="15" a="1"/>
  <c r="AT57" i="15" a="1"/>
  <c r="BE64" i="8" a="1"/>
  <c r="AM95" i="15" a="1"/>
  <c r="AL96" i="15" a="1"/>
  <c r="L95" i="15" a="1"/>
  <c r="AT82" i="15" a="1"/>
  <c r="AJ95" i="15" a="1"/>
  <c r="AT96" i="15" a="1"/>
  <c r="BC107" i="8" a="1"/>
  <c r="AT91" i="15" a="1"/>
  <c r="AT47" i="15" a="1"/>
  <c r="AT73" i="15" a="1"/>
  <c r="AT78" i="15" a="1"/>
  <c r="W95" i="15" a="1"/>
  <c r="O96" i="15" a="1"/>
  <c r="AS95" i="15" a="1"/>
  <c r="E97" i="15" a="1"/>
  <c r="AQ97" i="15" a="1"/>
  <c r="BD137" i="8" a="1"/>
  <c r="K95" i="15" a="1"/>
  <c r="AK95" i="15" a="1"/>
  <c r="AC97" i="15" a="1"/>
  <c r="AI95" i="15" a="1"/>
  <c r="AS96" i="15" a="1"/>
  <c r="BE136" i="8" a="1"/>
  <c r="BE54" i="8" a="1"/>
  <c r="N96" i="15" a="1"/>
  <c r="AT79" i="15" a="1"/>
  <c r="AT58" i="15" a="1"/>
  <c r="AT50" i="15" a="1"/>
  <c r="BC63" i="8" a="1"/>
  <c r="BC64" i="8" a="1"/>
  <c r="U97" i="15" a="1"/>
  <c r="N97" i="15" a="1"/>
  <c r="Q96" i="15" a="1"/>
  <c r="AD96" i="15" a="1"/>
  <c r="BE83" i="8" a="1"/>
  <c r="J95" i="15" a="1"/>
  <c r="BD106" i="8" a="1"/>
  <c r="F96" i="15" a="1"/>
  <c r="BC85" i="8" a="1"/>
  <c r="U96" i="15" a="1"/>
  <c r="F95" i="15" a="1"/>
  <c r="G95" i="15" a="1"/>
  <c r="AT48" i="15" a="1"/>
  <c r="AT56" i="15" a="1"/>
  <c r="AT60" i="15" a="1"/>
  <c r="AT63" i="15" a="1"/>
  <c r="AI97" i="15" a="1"/>
  <c r="BD74" i="8" a="1"/>
  <c r="BD105" i="8" a="1"/>
  <c r="BD77" i="8" a="1"/>
  <c r="AN97" i="15" a="1"/>
  <c r="BC135" i="8" a="1"/>
  <c r="BD104" i="8" a="1"/>
  <c r="X95" i="15" a="1"/>
  <c r="BC66" i="8" a="1"/>
  <c r="BD84" i="8" a="1"/>
  <c r="AG96" i="15" a="1"/>
  <c r="AI96" i="15" a="1"/>
  <c r="R97" i="15" a="1"/>
  <c r="AT84" i="15" a="1"/>
  <c r="AT46" i="15" a="1"/>
  <c r="AT86" i="15" a="1"/>
  <c r="V95" i="15" a="1"/>
  <c r="BC134" i="8" a="1"/>
  <c r="BC87" i="8" a="1"/>
  <c r="BC133" i="8" a="1"/>
  <c r="AK96" i="15" a="1"/>
  <c r="G96" i="15" a="1"/>
  <c r="AO95" i="15" a="1"/>
  <c r="AF96" i="15" a="1"/>
  <c r="Q97" i="15" a="1"/>
  <c r="U95" i="15" a="1"/>
  <c r="BE103" i="8" a="1"/>
  <c r="P95" i="15" a="1"/>
  <c r="AR96" i="15" a="1"/>
  <c r="I96" i="15" a="1"/>
  <c r="AT54" i="15" a="1"/>
  <c r="BD65" i="8" a="1"/>
  <c r="BD107" i="8" a="1"/>
  <c r="AT97" i="15" a="1"/>
  <c r="BE56" i="8" a="1"/>
  <c r="AD97" i="15" a="1"/>
  <c r="AT85" i="15" a="1"/>
  <c r="F97" i="15" a="1"/>
  <c r="BD63" i="8" a="1"/>
  <c r="BC86" i="8" a="1"/>
  <c r="BE77" i="8" a="1"/>
  <c r="N95" i="15" a="1"/>
  <c r="AT80" i="15" a="1"/>
  <c r="AT62" i="15" a="1"/>
  <c r="P97" i="15" a="1"/>
  <c r="AF95" i="15" a="1"/>
  <c r="L97" i="15" a="1"/>
  <c r="Z96" i="15" a="1"/>
  <c r="AS97" i="15" a="1"/>
  <c r="AN95" i="15" a="1"/>
  <c r="J96" i="15" a="1"/>
  <c r="BE137" i="8" a="1"/>
  <c r="AT53" i="15" a="1"/>
  <c r="BE52" i="8" a="1"/>
  <c r="P96" i="15" a="1"/>
  <c r="BC83" i="8" a="1"/>
  <c r="AT87" i="15" a="1"/>
  <c r="AT64" i="15" a="1"/>
  <c r="AT88" i="15" a="1"/>
  <c r="E96" i="15" a="1"/>
  <c r="D96" i="15" a="1"/>
  <c r="Z97" i="15" a="1"/>
  <c r="AB97" i="15" a="1"/>
  <c r="BE84" i="8" a="1"/>
  <c r="AR97" i="15" a="1"/>
  <c r="BD83" i="8" a="1"/>
  <c r="BE95" i="8" a="1"/>
  <c r="BE135" i="8" a="1"/>
  <c r="AH95" i="15" a="1"/>
  <c r="BE96" i="8" a="1"/>
  <c r="AO97" i="15" a="1"/>
  <c r="C95" i="15" a="1"/>
  <c r="AP95" i="15" a="1"/>
  <c r="AT94" i="15" a="1"/>
  <c r="AT71" i="15" a="1"/>
  <c r="AT67" i="15" a="1"/>
  <c r="AT66" i="15" a="1"/>
  <c r="BD87" i="8" a="1"/>
  <c r="AA96" i="15" a="1"/>
  <c r="H97" i="15" a="1"/>
  <c r="BE97" i="8" a="1"/>
  <c r="BE75" i="8" a="1"/>
  <c r="BC73" i="8" a="1"/>
  <c r="V97" i="15" a="1"/>
  <c r="BE133" i="8" a="1"/>
  <c r="S95" i="15" a="1"/>
  <c r="O95" i="15" a="1"/>
  <c r="Y96" i="15" a="1"/>
  <c r="BD66" i="8" a="1"/>
  <c r="H96" i="15" a="1"/>
  <c r="AT39" i="15" a="1"/>
  <c r="AT74" i="15" a="1"/>
  <c r="AT70" i="15" a="1"/>
  <c r="Y97" i="15" a="1"/>
  <c r="AC96" i="15" a="1"/>
  <c r="E95" i="15" a="1"/>
  <c r="BC67" i="8" a="1"/>
  <c r="S97" i="15" a="1"/>
  <c r="BE55" i="8" a="1"/>
  <c r="BC76" i="8" a="1"/>
  <c r="BE87" i="8" a="1"/>
  <c r="BD135" i="8" a="1"/>
  <c r="BE53" i="8" a="1"/>
  <c r="X96" i="15" a="1"/>
  <c r="AT95" i="15" a="1"/>
  <c r="AE96" i="15" a="1"/>
  <c r="R96" i="15" a="1"/>
  <c r="AT55" i="15" a="1"/>
  <c r="AT72" i="15" a="1"/>
  <c r="AT43" i="15" a="1"/>
  <c r="BE65" i="8" a="1"/>
  <c r="I95" i="15" a="1"/>
  <c r="T97" i="15" a="1"/>
  <c r="BD136" i="8" a="1"/>
  <c r="M96" i="15" a="1"/>
  <c r="AB95" i="15" a="1"/>
  <c r="AP97" i="15" a="1"/>
  <c r="AM96" i="15" a="1"/>
  <c r="W97" i="15" a="1"/>
  <c r="BD103" i="8" a="1"/>
  <c r="D95" i="15" a="1"/>
  <c r="AN96" i="15" a="1"/>
  <c r="AU95" i="15" a="1"/>
  <c r="AT61" i="15" a="1"/>
  <c r="AL95" i="15" a="1"/>
  <c r="J97" i="15" a="1"/>
  <c r="BE66" i="8" a="1"/>
  <c r="BE134" i="8" a="1"/>
  <c r="BD134" i="8" a="1"/>
  <c r="AT69" i="15" a="1"/>
  <c r="BE94" i="8" a="1"/>
  <c r="T95" i="15" a="1"/>
  <c r="BC74" i="8" a="1"/>
  <c r="C97" i="15" a="1"/>
  <c r="AG97" i="15" a="1"/>
  <c r="BC75" i="8" a="1"/>
  <c r="I97" i="15" a="1"/>
  <c r="BC103" i="8" a="1"/>
  <c r="AL97" i="15" a="1"/>
  <c r="W96" i="15" a="1"/>
  <c r="AH97" i="15" a="1"/>
  <c r="R95" i="15" a="1"/>
  <c r="L96" i="15" a="1"/>
  <c r="AQ96" i="15" a="1"/>
  <c r="S96" i="15" a="1"/>
  <c r="BC106" i="8" a="1"/>
  <c r="AA95" i="15" a="1"/>
  <c r="AU96" i="15" a="1"/>
  <c r="AT62" i="15" l="1"/>
  <c r="AT125" i="15" s="1"/>
  <c r="AT43" i="15"/>
  <c r="AT106" i="15" s="1"/>
  <c r="AT86" i="15"/>
  <c r="AT149" i="15" s="1"/>
  <c r="AT53" i="15"/>
  <c r="AT116" i="15" s="1"/>
  <c r="AT68" i="15"/>
  <c r="AT131" i="15" s="1"/>
  <c r="AT72" i="15"/>
  <c r="AT135" i="15" s="1"/>
  <c r="AT46" i="15"/>
  <c r="AT109" i="15" s="1"/>
  <c r="AT89" i="15"/>
  <c r="AT152" i="15" s="1"/>
  <c r="AT80" i="15"/>
  <c r="AT143" i="15" s="1"/>
  <c r="AT55" i="15"/>
  <c r="AT118" i="15" s="1"/>
  <c r="AT84" i="15"/>
  <c r="AT147" i="15" s="1"/>
  <c r="AT82" i="15"/>
  <c r="AT145" i="15" s="1"/>
  <c r="AT63" i="15"/>
  <c r="AT126" i="15" s="1"/>
  <c r="AT57" i="15"/>
  <c r="AT120" i="15" s="1"/>
  <c r="AT69" i="15"/>
  <c r="AT132" i="15" s="1"/>
  <c r="AT70" i="15"/>
  <c r="AT133" i="15" s="1"/>
  <c r="AT60" i="15"/>
  <c r="AT123" i="15" s="1"/>
  <c r="AT77" i="15"/>
  <c r="AT140" i="15" s="1"/>
  <c r="AT85" i="15"/>
  <c r="AT148" i="15" s="1"/>
  <c r="AT74" i="15"/>
  <c r="AT137" i="15" s="1"/>
  <c r="AT56" i="15"/>
  <c r="AT119" i="15" s="1"/>
  <c r="AT92" i="15"/>
  <c r="AT155" i="15" s="1"/>
  <c r="AT49" i="15"/>
  <c r="AT112" i="15" s="1"/>
  <c r="AT39" i="15"/>
  <c r="AT105" i="15" s="1"/>
  <c r="AT48" i="15"/>
  <c r="AT111" i="15" s="1"/>
  <c r="AT81" i="15"/>
  <c r="AT144" i="15" s="1"/>
  <c r="AT51" i="15"/>
  <c r="AT114" i="15" s="1"/>
  <c r="AT66" i="15"/>
  <c r="AT129" i="15" s="1"/>
  <c r="AT50" i="15"/>
  <c r="AT113" i="15" s="1"/>
  <c r="AT65" i="15"/>
  <c r="AT128" i="15" s="1"/>
  <c r="AT54" i="15"/>
  <c r="AT117" i="15" s="1"/>
  <c r="AT67" i="15"/>
  <c r="AT130" i="15" s="1"/>
  <c r="AT58" i="15"/>
  <c r="AT121" i="15" s="1"/>
  <c r="AT90" i="15"/>
  <c r="AT153" i="15" s="1"/>
  <c r="AT61" i="15"/>
  <c r="AT124" i="15" s="1"/>
  <c r="AT71" i="15"/>
  <c r="AT134" i="15" s="1"/>
  <c r="AT79" i="15"/>
  <c r="AT142" i="15" s="1"/>
  <c r="AT83" i="15"/>
  <c r="AT146" i="15" s="1"/>
  <c r="AT44" i="15"/>
  <c r="AT107" i="15" s="1"/>
  <c r="AT94" i="15"/>
  <c r="AT157" i="15" s="1"/>
  <c r="AT78" i="15"/>
  <c r="AT141" i="15" s="1"/>
  <c r="AT45" i="15"/>
  <c r="AT108" i="15" s="1"/>
  <c r="AT76" i="15"/>
  <c r="AT139" i="15" s="1"/>
  <c r="AT88" i="15"/>
  <c r="AT151" i="15" s="1"/>
  <c r="AT73" i="15"/>
  <c r="AT136" i="15" s="1"/>
  <c r="AT93" i="15"/>
  <c r="AT156" i="15" s="1"/>
  <c r="AT75" i="15"/>
  <c r="AT138" i="15" s="1"/>
  <c r="AT64" i="15"/>
  <c r="AT127" i="15" s="1"/>
  <c r="AT47" i="15"/>
  <c r="AT110" i="15" s="1"/>
  <c r="AT52" i="15"/>
  <c r="AT115" i="15" s="1"/>
  <c r="AT59" i="15"/>
  <c r="AT122" i="15" s="1"/>
  <c r="AT87" i="15"/>
  <c r="AT150" i="15" s="1"/>
  <c r="AT91" i="15"/>
  <c r="AT154" i="15" s="1"/>
  <c r="AV38" i="15"/>
  <c r="BE53" i="8"/>
  <c r="BE54" i="8"/>
  <c r="BE56" i="8"/>
  <c r="BE52" i="8"/>
  <c r="BE55" i="8"/>
  <c r="BE94" i="8"/>
  <c r="BE95" i="8"/>
  <c r="BE93" i="8"/>
  <c r="BE97" i="8"/>
  <c r="BE96" i="8"/>
  <c r="AE96" i="15"/>
  <c r="V95" i="15"/>
  <c r="U95" i="15"/>
  <c r="L96" i="15"/>
  <c r="BD83" i="8"/>
  <c r="G96" i="15"/>
  <c r="X96" i="15"/>
  <c r="AM95" i="15"/>
  <c r="AK96" i="15"/>
  <c r="Q96" i="15"/>
  <c r="BD75" i="8"/>
  <c r="AS95" i="15"/>
  <c r="BC136" i="8"/>
  <c r="AD95" i="15"/>
  <c r="AH96" i="15"/>
  <c r="BD135" i="8"/>
  <c r="AL96" i="15"/>
  <c r="AU95" i="15"/>
  <c r="BC133" i="8"/>
  <c r="AC96" i="15"/>
  <c r="BD107" i="8"/>
  <c r="AE95" i="15"/>
  <c r="P95" i="15"/>
  <c r="O95" i="15"/>
  <c r="AB95" i="15"/>
  <c r="BC107" i="8"/>
  <c r="AI96" i="15"/>
  <c r="AS96" i="15"/>
  <c r="BD87" i="8"/>
  <c r="R95" i="15"/>
  <c r="BC103" i="8"/>
  <c r="D96" i="15"/>
  <c r="D159" i="15" s="1"/>
  <c r="C95" i="15"/>
  <c r="AJ95" i="15"/>
  <c r="W95" i="15"/>
  <c r="BD104" i="8"/>
  <c r="W96" i="15"/>
  <c r="Y96" i="15"/>
  <c r="BC66" i="8"/>
  <c r="BC134" i="8"/>
  <c r="BC85" i="8"/>
  <c r="BD65" i="8"/>
  <c r="U96" i="15"/>
  <c r="AQ96" i="15"/>
  <c r="AU96" i="15"/>
  <c r="AD96" i="15"/>
  <c r="AN95" i="15"/>
  <c r="Q95" i="15"/>
  <c r="Z95" i="15"/>
  <c r="BC76" i="8"/>
  <c r="H95" i="15"/>
  <c r="R96" i="15"/>
  <c r="BD134" i="8"/>
  <c r="BC67" i="8"/>
  <c r="AF95" i="15"/>
  <c r="BC135" i="8"/>
  <c r="V96" i="15"/>
  <c r="J96" i="15"/>
  <c r="N96" i="15"/>
  <c r="BD67" i="8"/>
  <c r="K96" i="15"/>
  <c r="AC95" i="15"/>
  <c r="G95" i="15"/>
  <c r="AT95" i="15"/>
  <c r="L95" i="15"/>
  <c r="BC74" i="8"/>
  <c r="BC84" i="8"/>
  <c r="BD133" i="8"/>
  <c r="M96" i="15"/>
  <c r="BD105" i="8"/>
  <c r="C96" i="15"/>
  <c r="BD103" i="8"/>
  <c r="BC87" i="8"/>
  <c r="BC104" i="8"/>
  <c r="F95" i="15"/>
  <c r="M95" i="15"/>
  <c r="AG96" i="15"/>
  <c r="Y95" i="15"/>
  <c r="AL95" i="15"/>
  <c r="BD137" i="8"/>
  <c r="BD77" i="8"/>
  <c r="BC73" i="8"/>
  <c r="BD73" i="8"/>
  <c r="BD136" i="8"/>
  <c r="BC106" i="8"/>
  <c r="AG95" i="15"/>
  <c r="O96" i="15"/>
  <c r="AB96" i="15"/>
  <c r="AO96" i="15"/>
  <c r="AJ96" i="15"/>
  <c r="AN96" i="15"/>
  <c r="BD85" i="8"/>
  <c r="E96" i="15"/>
  <c r="J95" i="15"/>
  <c r="I95" i="15"/>
  <c r="T96" i="15"/>
  <c r="BD66" i="8"/>
  <c r="BD64" i="8"/>
  <c r="BD76" i="8"/>
  <c r="AR96" i="15"/>
  <c r="AA95" i="15"/>
  <c r="AR95" i="15"/>
  <c r="BC77" i="8"/>
  <c r="AP95" i="15"/>
  <c r="Z96" i="15"/>
  <c r="BD86" i="8"/>
  <c r="I96" i="15"/>
  <c r="P96" i="15"/>
  <c r="S96" i="15"/>
  <c r="AP96" i="15"/>
  <c r="AI95" i="15"/>
  <c r="BC86" i="8"/>
  <c r="BC137" i="8"/>
  <c r="BD63" i="8"/>
  <c r="BD123" i="8" s="1"/>
  <c r="F96" i="15"/>
  <c r="BD74" i="8"/>
  <c r="AM96" i="15"/>
  <c r="BC75" i="8"/>
  <c r="AH95" i="15"/>
  <c r="BC63" i="8"/>
  <c r="BC123" i="8" s="1"/>
  <c r="X95" i="15"/>
  <c r="AO95" i="15"/>
  <c r="S95" i="15"/>
  <c r="D95" i="15"/>
  <c r="D158" i="15" s="1"/>
  <c r="AF96" i="15"/>
  <c r="AT96" i="15"/>
  <c r="AK95" i="15"/>
  <c r="BC64" i="8"/>
  <c r="AQ95" i="15"/>
  <c r="BC65" i="8"/>
  <c r="BD84" i="8"/>
  <c r="H96" i="15"/>
  <c r="BD106" i="8"/>
  <c r="AA96" i="15"/>
  <c r="K95" i="15"/>
  <c r="T95" i="15"/>
  <c r="BC83" i="8"/>
  <c r="N95" i="15"/>
  <c r="E95" i="15"/>
  <c r="BC105" i="8"/>
  <c r="D97" i="15"/>
  <c r="D160" i="15" s="1"/>
  <c r="C97" i="15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C97" i="15"/>
  <c r="AB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U97" i="15"/>
  <c r="B98" i="15"/>
  <c r="BE137" i="8"/>
  <c r="BE107" i="8"/>
  <c r="BE87" i="8"/>
  <c r="BE77" i="8"/>
  <c r="BE67" i="8"/>
  <c r="BE66" i="8"/>
  <c r="BE65" i="8"/>
  <c r="BE64" i="8"/>
  <c r="BE74" i="8"/>
  <c r="BE75" i="8"/>
  <c r="BE76" i="8"/>
  <c r="BE86" i="8"/>
  <c r="BE84" i="8"/>
  <c r="BE85" i="8"/>
  <c r="BE105" i="8"/>
  <c r="BE106" i="8"/>
  <c r="BE104" i="8"/>
  <c r="BE135" i="8"/>
  <c r="BE63" i="8"/>
  <c r="BE73" i="8"/>
  <c r="BE103" i="8"/>
  <c r="BE83" i="8"/>
  <c r="BE136" i="8"/>
  <c r="BE134" i="8"/>
  <c r="BE133" i="8"/>
  <c r="BF50" i="8"/>
  <c r="AU84" i="15" a="1"/>
  <c r="AU59" i="15" a="1"/>
  <c r="AB98" i="15" a="1"/>
  <c r="BF67" i="8" a="1"/>
  <c r="AU92" i="15" a="1"/>
  <c r="AU80" i="15" a="1"/>
  <c r="BF75" i="8" a="1"/>
  <c r="AU63" i="15" a="1"/>
  <c r="F98" i="15" a="1"/>
  <c r="AU61" i="15" a="1"/>
  <c r="BF73" i="8" a="1"/>
  <c r="AU81" i="15" a="1"/>
  <c r="AA98" i="15" a="1"/>
  <c r="BF133" i="8" a="1"/>
  <c r="AU60" i="15" a="1"/>
  <c r="AU44" i="15" a="1"/>
  <c r="AU93" i="15" a="1"/>
  <c r="I98" i="15" a="1"/>
  <c r="BF64" i="8" a="1"/>
  <c r="BF137" i="8" a="1"/>
  <c r="AU48" i="15" a="1"/>
  <c r="AT98" i="15" a="1"/>
  <c r="AU89" i="15" a="1"/>
  <c r="U98" i="15" a="1"/>
  <c r="AH98" i="15" a="1"/>
  <c r="BF74" i="8" a="1"/>
  <c r="AU50" i="15" a="1"/>
  <c r="AU88" i="15" a="1"/>
  <c r="AU51" i="15" a="1"/>
  <c r="T98" i="15" a="1"/>
  <c r="W98" i="15" a="1"/>
  <c r="Z98" i="15" a="1"/>
  <c r="BF53" i="8" a="1"/>
  <c r="AR98" i="15" a="1"/>
  <c r="G98" i="15" a="1"/>
  <c r="AU69" i="15" a="1"/>
  <c r="AU78" i="15" a="1"/>
  <c r="AU72" i="15" a="1"/>
  <c r="BF135" i="8" a="1"/>
  <c r="BF134" i="8" a="1"/>
  <c r="V98" i="15" a="1"/>
  <c r="BF63" i="8" a="1"/>
  <c r="AU67" i="15" a="1"/>
  <c r="AU68" i="15" a="1"/>
  <c r="AU76" i="15" a="1"/>
  <c r="AP98" i="15" a="1"/>
  <c r="BF55" i="8" a="1"/>
  <c r="M98" i="15" a="1"/>
  <c r="Y98" i="15" a="1"/>
  <c r="L98" i="15" a="1"/>
  <c r="AE98" i="15" a="1"/>
  <c r="AU79" i="15" a="1"/>
  <c r="AU91" i="15" a="1"/>
  <c r="AU53" i="15" a="1"/>
  <c r="AM98" i="15" a="1"/>
  <c r="AJ98" i="15" a="1"/>
  <c r="J98" i="15" a="1"/>
  <c r="N98" i="15" a="1"/>
  <c r="AU87" i="15" a="1"/>
  <c r="AU49" i="15" a="1"/>
  <c r="AL98" i="15" a="1"/>
  <c r="BF54" i="8" a="1"/>
  <c r="AU58" i="15" a="1"/>
  <c r="P98" i="15" a="1"/>
  <c r="BF86" i="8" a="1"/>
  <c r="AU85" i="15" a="1"/>
  <c r="AU66" i="15" a="1"/>
  <c r="AF98" i="15" a="1"/>
  <c r="BF65" i="8" a="1"/>
  <c r="AU64" i="15" a="1"/>
  <c r="D98" i="15" a="1"/>
  <c r="AU98" i="15" a="1"/>
  <c r="BF83" i="8" a="1"/>
  <c r="AU82" i="15" a="1"/>
  <c r="X98" i="15" a="1"/>
  <c r="AU77" i="15" a="1"/>
  <c r="BF103" i="8" a="1"/>
  <c r="AU57" i="15" a="1"/>
  <c r="K98" i="15" a="1"/>
  <c r="AU43" i="15" a="1"/>
  <c r="AU70" i="15" a="1"/>
  <c r="AU73" i="15" a="1"/>
  <c r="AO98" i="15" a="1"/>
  <c r="Q98" i="15" a="1"/>
  <c r="BF96" i="8" a="1"/>
  <c r="BF87" i="8" a="1"/>
  <c r="BF66" i="8" a="1"/>
  <c r="AU46" i="15" a="1"/>
  <c r="AU65" i="15" a="1"/>
  <c r="AU71" i="15" a="1"/>
  <c r="AU74" i="15" a="1"/>
  <c r="S98" i="15" a="1"/>
  <c r="BF52" i="8" a="1"/>
  <c r="BF105" i="8" a="1"/>
  <c r="BF106" i="8" a="1"/>
  <c r="BF93" i="8" a="1"/>
  <c r="AU86" i="15" a="1"/>
  <c r="AU39" i="15" a="1"/>
  <c r="AU45" i="15" a="1"/>
  <c r="C98" i="15" a="1"/>
  <c r="AI98" i="15" a="1"/>
  <c r="BF56" i="8" a="1"/>
  <c r="AC98" i="15" a="1"/>
  <c r="R98" i="15" a="1"/>
  <c r="BF136" i="8" a="1"/>
  <c r="AU52" i="15" a="1"/>
  <c r="AU94" i="15" a="1"/>
  <c r="AU47" i="15" a="1"/>
  <c r="BF107" i="8" a="1"/>
  <c r="O98" i="15" a="1"/>
  <c r="BF84" i="8" a="1"/>
  <c r="BF104" i="8" a="1"/>
  <c r="AU55" i="15" a="1"/>
  <c r="H98" i="15" a="1"/>
  <c r="AK98" i="15" a="1"/>
  <c r="AS98" i="15" a="1"/>
  <c r="AU56" i="15" a="1"/>
  <c r="AQ98" i="15" a="1"/>
  <c r="BF85" i="8" a="1"/>
  <c r="AU62" i="15" a="1"/>
  <c r="AU75" i="15" a="1"/>
  <c r="AN98" i="15" a="1"/>
  <c r="BF76" i="8" a="1"/>
  <c r="AU83" i="15" a="1"/>
  <c r="E98" i="15" a="1"/>
  <c r="BF94" i="8" a="1"/>
  <c r="BF77" i="8" a="1"/>
  <c r="BF95" i="8" a="1"/>
  <c r="AG98" i="15" a="1"/>
  <c r="AU90" i="15" a="1"/>
  <c r="BF97" i="8" a="1"/>
  <c r="AU54" i="15" a="1"/>
  <c r="AD98" i="15" a="1"/>
  <c r="AV98" i="15" a="1"/>
  <c r="AU80" i="15" l="1"/>
  <c r="AU143" i="15" s="1"/>
  <c r="AU47" i="15"/>
  <c r="AU110" i="15" s="1"/>
  <c r="AU53" i="15"/>
  <c r="AU116" i="15" s="1"/>
  <c r="AU54" i="15"/>
  <c r="AU117" i="15" s="1"/>
  <c r="AU64" i="15"/>
  <c r="AU127" i="15" s="1"/>
  <c r="AU94" i="15"/>
  <c r="AU157" i="15" s="1"/>
  <c r="AU91" i="15"/>
  <c r="AU154" i="15" s="1"/>
  <c r="AU57" i="15"/>
  <c r="AU120" i="15" s="1"/>
  <c r="AU83" i="15"/>
  <c r="AU146" i="15" s="1"/>
  <c r="AU52" i="15"/>
  <c r="AU115" i="15" s="1"/>
  <c r="AU79" i="15"/>
  <c r="AU142" i="15" s="1"/>
  <c r="AU81" i="15"/>
  <c r="AU144" i="15" s="1"/>
  <c r="AU92" i="15"/>
  <c r="AU155" i="15" s="1"/>
  <c r="AU90" i="15"/>
  <c r="AU153" i="15" s="1"/>
  <c r="AU66" i="15"/>
  <c r="AU129" i="15" s="1"/>
  <c r="AU45" i="15"/>
  <c r="AU108" i="15" s="1"/>
  <c r="AU76" i="15"/>
  <c r="AU139" i="15" s="1"/>
  <c r="AU77" i="15"/>
  <c r="AU140" i="15" s="1"/>
  <c r="AU75" i="15"/>
  <c r="AU138" i="15" s="1"/>
  <c r="AU39" i="15"/>
  <c r="AU105" i="15" s="1"/>
  <c r="AU68" i="15"/>
  <c r="AU131" i="15" s="1"/>
  <c r="AU89" i="15"/>
  <c r="AU152" i="15" s="1"/>
  <c r="AU85" i="15"/>
  <c r="AU148" i="15" s="1"/>
  <c r="AU86" i="15"/>
  <c r="AU149" i="15" s="1"/>
  <c r="AU67" i="15"/>
  <c r="AU130" i="15" s="1"/>
  <c r="AU61" i="15"/>
  <c r="AU124" i="15" s="1"/>
  <c r="AU62" i="15"/>
  <c r="AU125" i="15" s="1"/>
  <c r="AU74" i="15"/>
  <c r="AU137" i="15" s="1"/>
  <c r="AU72" i="15"/>
  <c r="AU135" i="15" s="1"/>
  <c r="AU82" i="15"/>
  <c r="AU145" i="15" s="1"/>
  <c r="AU59" i="15"/>
  <c r="AU122" i="15" s="1"/>
  <c r="AU71" i="15"/>
  <c r="AU134" i="15" s="1"/>
  <c r="AU78" i="15"/>
  <c r="AU141" i="15" s="1"/>
  <c r="AU48" i="15"/>
  <c r="AU111" i="15" s="1"/>
  <c r="AU58" i="15"/>
  <c r="AU121" i="15" s="1"/>
  <c r="AU65" i="15"/>
  <c r="AU128" i="15" s="1"/>
  <c r="AU69" i="15"/>
  <c r="AU132" i="15" s="1"/>
  <c r="AU63" i="15"/>
  <c r="AU126" i="15" s="1"/>
  <c r="AU56" i="15"/>
  <c r="AU119" i="15" s="1"/>
  <c r="AU46" i="15"/>
  <c r="AU109" i="15" s="1"/>
  <c r="AU49" i="15"/>
  <c r="AU112" i="15" s="1"/>
  <c r="AU73" i="15"/>
  <c r="AU136" i="15" s="1"/>
  <c r="AU51" i="15"/>
  <c r="AU114" i="15" s="1"/>
  <c r="AU93" i="15"/>
  <c r="AU156" i="15" s="1"/>
  <c r="AU84" i="15"/>
  <c r="AU147" i="15" s="1"/>
  <c r="AU70" i="15"/>
  <c r="AU133" i="15" s="1"/>
  <c r="AU88" i="15"/>
  <c r="AU151" i="15" s="1"/>
  <c r="AU44" i="15"/>
  <c r="AU107" i="15" s="1"/>
  <c r="AU55" i="15"/>
  <c r="AU118" i="15" s="1"/>
  <c r="AU43" i="15"/>
  <c r="AU106" i="15" s="1"/>
  <c r="AU50" i="15"/>
  <c r="AU113" i="15" s="1"/>
  <c r="AU60" i="15"/>
  <c r="AU123" i="15" s="1"/>
  <c r="AU87" i="15"/>
  <c r="AU150" i="15" s="1"/>
  <c r="AW38" i="15"/>
  <c r="C159" i="15"/>
  <c r="A159" i="15" s="1"/>
  <c r="A96" i="15"/>
  <c r="C160" i="15"/>
  <c r="A160" i="15" s="1"/>
  <c r="A97" i="15"/>
  <c r="C158" i="15"/>
  <c r="A158" i="15" s="1"/>
  <c r="A95" i="15"/>
  <c r="N158" i="15"/>
  <c r="AA159" i="15"/>
  <c r="F159" i="15"/>
  <c r="AT160" i="15"/>
  <c r="B99" i="15"/>
  <c r="AU159" i="15"/>
  <c r="AL160" i="15"/>
  <c r="AP160" i="15"/>
  <c r="AH160" i="15"/>
  <c r="AD160" i="15"/>
  <c r="Z160" i="15"/>
  <c r="V160" i="15"/>
  <c r="N160" i="15"/>
  <c r="R160" i="15"/>
  <c r="BF56" i="8"/>
  <c r="BF54" i="8"/>
  <c r="BF52" i="8"/>
  <c r="BF53" i="8"/>
  <c r="BF55" i="8"/>
  <c r="BF95" i="8"/>
  <c r="BF93" i="8"/>
  <c r="BF97" i="8"/>
  <c r="BF96" i="8"/>
  <c r="BF94" i="8"/>
  <c r="AP159" i="15"/>
  <c r="P159" i="15"/>
  <c r="Z159" i="15"/>
  <c r="E159" i="15"/>
  <c r="AO159" i="15"/>
  <c r="O159" i="15"/>
  <c r="BD124" i="8"/>
  <c r="H158" i="15"/>
  <c r="AN158" i="15"/>
  <c r="AD158" i="15"/>
  <c r="BC113" i="8"/>
  <c r="AI158" i="15"/>
  <c r="AP158" i="15"/>
  <c r="J158" i="15"/>
  <c r="F158" i="15"/>
  <c r="G158" i="15"/>
  <c r="O158" i="15"/>
  <c r="AM158" i="15"/>
  <c r="Z158" i="15"/>
  <c r="AJ158" i="15"/>
  <c r="AK158" i="15"/>
  <c r="AO158" i="15"/>
  <c r="M158" i="15"/>
  <c r="AF158" i="15"/>
  <c r="W158" i="15"/>
  <c r="W159" i="15"/>
  <c r="AC159" i="15"/>
  <c r="AH158" i="15"/>
  <c r="AR158" i="15"/>
  <c r="E158" i="15"/>
  <c r="T158" i="15"/>
  <c r="AQ158" i="15"/>
  <c r="X158" i="15"/>
  <c r="Q158" i="15"/>
  <c r="K158" i="15"/>
  <c r="S158" i="15"/>
  <c r="BC127" i="8"/>
  <c r="BD126" i="8"/>
  <c r="I158" i="15"/>
  <c r="M159" i="15"/>
  <c r="AS159" i="15"/>
  <c r="AF159" i="15"/>
  <c r="AM159" i="15"/>
  <c r="AT158" i="15"/>
  <c r="AG158" i="15"/>
  <c r="AU158" i="15"/>
  <c r="BD113" i="8"/>
  <c r="AA158" i="15"/>
  <c r="Y158" i="15"/>
  <c r="BD127" i="8"/>
  <c r="AB158" i="15"/>
  <c r="AS158" i="15"/>
  <c r="G159" i="15"/>
  <c r="AC158" i="15"/>
  <c r="P158" i="15"/>
  <c r="U158" i="15"/>
  <c r="BC126" i="8"/>
  <c r="R159" i="15"/>
  <c r="AL158" i="15"/>
  <c r="L158" i="15"/>
  <c r="BC125" i="8"/>
  <c r="R158" i="15"/>
  <c r="AE158" i="15"/>
  <c r="BD125" i="8"/>
  <c r="X159" i="15"/>
  <c r="L159" i="15"/>
  <c r="V158" i="15"/>
  <c r="BC124" i="8"/>
  <c r="AH159" i="15"/>
  <c r="T159" i="15"/>
  <c r="AJ159" i="15"/>
  <c r="Q159" i="15"/>
  <c r="AG159" i="15"/>
  <c r="K159" i="15"/>
  <c r="AQ159" i="15"/>
  <c r="J159" i="15"/>
  <c r="AL159" i="15"/>
  <c r="H159" i="15"/>
  <c r="AN159" i="15"/>
  <c r="U159" i="15"/>
  <c r="AK159" i="15"/>
  <c r="AE159" i="15"/>
  <c r="V159" i="15"/>
  <c r="AB159" i="15"/>
  <c r="AR159" i="15"/>
  <c r="I159" i="15"/>
  <c r="Y159" i="15"/>
  <c r="S159" i="15"/>
  <c r="AI159" i="15"/>
  <c r="N159" i="15"/>
  <c r="AT159" i="15"/>
  <c r="AD159" i="15"/>
  <c r="F160" i="15"/>
  <c r="K160" i="15"/>
  <c r="AS160" i="15"/>
  <c r="AG160" i="15"/>
  <c r="U160" i="15"/>
  <c r="I160" i="15"/>
  <c r="AO160" i="15"/>
  <c r="AB160" i="15"/>
  <c r="Q160" i="15"/>
  <c r="M160" i="15"/>
  <c r="AK160" i="15"/>
  <c r="Y160" i="15"/>
  <c r="E160" i="15"/>
  <c r="AR160" i="15"/>
  <c r="AN160" i="15"/>
  <c r="AJ160" i="15"/>
  <c r="AF160" i="15"/>
  <c r="AC160" i="15"/>
  <c r="X160" i="15"/>
  <c r="T160" i="15"/>
  <c r="P160" i="15"/>
  <c r="L160" i="15"/>
  <c r="H160" i="15"/>
  <c r="AU160" i="15"/>
  <c r="AQ160" i="15"/>
  <c r="AM160" i="15"/>
  <c r="AI160" i="15"/>
  <c r="AE160" i="15"/>
  <c r="AA160" i="15"/>
  <c r="W160" i="15"/>
  <c r="S160" i="15"/>
  <c r="O160" i="15"/>
  <c r="J160" i="15"/>
  <c r="G160" i="15"/>
  <c r="D98" i="15"/>
  <c r="D161" i="15" s="1"/>
  <c r="C98" i="15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Z98" i="15"/>
  <c r="AA98" i="15"/>
  <c r="AB98" i="15"/>
  <c r="AC98" i="15"/>
  <c r="AD98" i="15"/>
  <c r="AE98" i="15"/>
  <c r="AF98" i="15"/>
  <c r="AG98" i="15"/>
  <c r="AH98" i="15"/>
  <c r="AI98" i="15"/>
  <c r="AJ98" i="15"/>
  <c r="AK98" i="15"/>
  <c r="AL98" i="15"/>
  <c r="AM98" i="15"/>
  <c r="AN98" i="15"/>
  <c r="AO98" i="15"/>
  <c r="AP98" i="15"/>
  <c r="AQ98" i="15"/>
  <c r="AR98" i="15"/>
  <c r="AS98" i="15"/>
  <c r="AT98" i="15"/>
  <c r="AU98" i="15"/>
  <c r="AV98" i="15"/>
  <c r="BE127" i="8"/>
  <c r="BF137" i="8"/>
  <c r="BF107" i="8"/>
  <c r="BF87" i="8"/>
  <c r="BF77" i="8"/>
  <c r="BF67" i="8"/>
  <c r="BF66" i="8"/>
  <c r="BF64" i="8"/>
  <c r="BF65" i="8"/>
  <c r="BF74" i="8"/>
  <c r="BF76" i="8"/>
  <c r="BF75" i="8"/>
  <c r="BF84" i="8"/>
  <c r="BF86" i="8"/>
  <c r="BF85" i="8"/>
  <c r="BF104" i="8"/>
  <c r="BF105" i="8"/>
  <c r="BF106" i="8"/>
  <c r="BE126" i="8"/>
  <c r="BF135" i="8"/>
  <c r="BF63" i="8"/>
  <c r="BF73" i="8"/>
  <c r="BF103" i="8"/>
  <c r="BF83" i="8"/>
  <c r="BF136" i="8"/>
  <c r="BF134" i="8"/>
  <c r="BF133" i="8"/>
  <c r="BE123" i="8"/>
  <c r="BE113" i="8"/>
  <c r="BE125" i="8"/>
  <c r="BG50" i="8"/>
  <c r="BE124" i="8"/>
  <c r="AV94" i="15" a="1"/>
  <c r="AV74" i="15" a="1"/>
  <c r="AQ99" i="15" a="1"/>
  <c r="AV52" i="15" a="1"/>
  <c r="BG96" i="8" a="1"/>
  <c r="AV46" i="15" a="1"/>
  <c r="AE99" i="15" a="1"/>
  <c r="AV69" i="15" a="1"/>
  <c r="BG135" i="8" a="1"/>
  <c r="AV43" i="15" a="1"/>
  <c r="BG66" i="8" a="1"/>
  <c r="AV55" i="15" a="1"/>
  <c r="AS99" i="15" a="1"/>
  <c r="AV60" i="15" a="1"/>
  <c r="AV78" i="15" a="1"/>
  <c r="AV65" i="15" a="1"/>
  <c r="AV77" i="15" a="1"/>
  <c r="BG136" i="8" a="1"/>
  <c r="AK99" i="15" a="1"/>
  <c r="X99" i="15" a="1"/>
  <c r="F99" i="15" a="1"/>
  <c r="BG134" i="8" a="1"/>
  <c r="AV95" i="15" a="1"/>
  <c r="AF99" i="15" a="1"/>
  <c r="BG64" i="8" a="1"/>
  <c r="Z99" i="15" a="1"/>
  <c r="BG63" i="8" a="1"/>
  <c r="T99" i="15" a="1"/>
  <c r="AV82" i="15" a="1"/>
  <c r="AV39" i="15" a="1"/>
  <c r="AV67" i="15" a="1"/>
  <c r="L99" i="15" a="1"/>
  <c r="AC99" i="15" a="1"/>
  <c r="AL99" i="15" a="1"/>
  <c r="BG52" i="8" a="1"/>
  <c r="G99" i="15" a="1"/>
  <c r="AU99" i="15" a="1"/>
  <c r="AV51" i="15" a="1"/>
  <c r="AV58" i="15" a="1"/>
  <c r="AV70" i="15" a="1"/>
  <c r="AV99" i="15" a="1"/>
  <c r="BG75" i="8" a="1"/>
  <c r="BG133" i="8" a="1"/>
  <c r="BG87" i="8" a="1"/>
  <c r="BG97" i="8" a="1"/>
  <c r="AV50" i="15" a="1"/>
  <c r="AV59" i="15" a="1"/>
  <c r="AV48" i="15" a="1"/>
  <c r="AV97" i="15" a="1"/>
  <c r="I99" i="15" a="1"/>
  <c r="AH99" i="15" a="1"/>
  <c r="AG99" i="15" a="1"/>
  <c r="AD99" i="15" a="1"/>
  <c r="BG94" i="8" a="1"/>
  <c r="AV53" i="15" a="1"/>
  <c r="AV89" i="15" a="1"/>
  <c r="AV91" i="15" a="1"/>
  <c r="R99" i="15" a="1"/>
  <c r="BG83" i="8" a="1"/>
  <c r="BG86" i="8" a="1"/>
  <c r="O99" i="15" a="1"/>
  <c r="BG137" i="8" a="1"/>
  <c r="AV49" i="15" a="1"/>
  <c r="AV76" i="15" a="1"/>
  <c r="AT99" i="15" a="1"/>
  <c r="BG55" i="8" a="1"/>
  <c r="P99" i="15" a="1"/>
  <c r="AV57" i="15" a="1"/>
  <c r="E99" i="15" a="1"/>
  <c r="BG76" i="8" a="1"/>
  <c r="AV88" i="15" a="1"/>
  <c r="BG107" i="8" a="1"/>
  <c r="BG73" i="8" a="1"/>
  <c r="AV87" i="15" a="1"/>
  <c r="AV81" i="15" a="1"/>
  <c r="BG56" i="8" a="1"/>
  <c r="AV56" i="15" a="1"/>
  <c r="AO99" i="15" a="1"/>
  <c r="AV68" i="15" a="1"/>
  <c r="BG103" i="8" a="1"/>
  <c r="AV73" i="15" a="1"/>
  <c r="N99" i="15" a="1"/>
  <c r="AA99" i="15" a="1"/>
  <c r="AV90" i="15" a="1"/>
  <c r="AV47" i="15" a="1"/>
  <c r="AV92" i="15" a="1"/>
  <c r="BG74" i="8" a="1"/>
  <c r="U99" i="15" a="1"/>
  <c r="AN99" i="15" a="1"/>
  <c r="W99" i="15" a="1"/>
  <c r="BG77" i="8" a="1"/>
  <c r="AV75" i="15" a="1"/>
  <c r="AV63" i="15" a="1"/>
  <c r="AV72" i="15" a="1"/>
  <c r="AV62" i="15" a="1"/>
  <c r="AJ99" i="15" a="1"/>
  <c r="AI99" i="15" a="1"/>
  <c r="BG105" i="8" a="1"/>
  <c r="BG95" i="8" a="1"/>
  <c r="BG85" i="8" a="1"/>
  <c r="AV83" i="15" a="1"/>
  <c r="AV96" i="15" a="1"/>
  <c r="AV86" i="15" a="1"/>
  <c r="AV66" i="15" a="1"/>
  <c r="AP99" i="15" a="1"/>
  <c r="BG53" i="8" a="1"/>
  <c r="BG93" i="8" a="1"/>
  <c r="S99" i="15" a="1"/>
  <c r="AV54" i="15" a="1"/>
  <c r="AV71" i="15" a="1"/>
  <c r="AV93" i="15" a="1"/>
  <c r="AV44" i="15" a="1"/>
  <c r="AR99" i="15" a="1"/>
  <c r="Y99" i="15" a="1"/>
  <c r="Q99" i="15" a="1"/>
  <c r="BG65" i="8" a="1"/>
  <c r="BG67" i="8" a="1"/>
  <c r="AV61" i="15" a="1"/>
  <c r="BG104" i="8" a="1"/>
  <c r="BG54" i="8" a="1"/>
  <c r="AV79" i="15" a="1"/>
  <c r="AV80" i="15" a="1"/>
  <c r="K99" i="15" a="1"/>
  <c r="D99" i="15" a="1"/>
  <c r="AV64" i="15" a="1"/>
  <c r="BG84" i="8" a="1"/>
  <c r="AB99" i="15" a="1"/>
  <c r="AV84" i="15" a="1"/>
  <c r="C99" i="15" a="1"/>
  <c r="AM99" i="15" a="1"/>
  <c r="V99" i="15" a="1"/>
  <c r="H99" i="15" a="1"/>
  <c r="AW99" i="15" a="1"/>
  <c r="AV45" i="15" a="1"/>
  <c r="M99" i="15" a="1"/>
  <c r="AV85" i="15" a="1"/>
  <c r="J99" i="15" a="1"/>
  <c r="BG106" i="8" a="1"/>
  <c r="AV81" i="15" l="1"/>
  <c r="AV144" i="15" s="1"/>
  <c r="AV44" i="15"/>
  <c r="AV107" i="15" s="1"/>
  <c r="AV91" i="15"/>
  <c r="AV154" i="15" s="1"/>
  <c r="AV55" i="15"/>
  <c r="AV118" i="15" s="1"/>
  <c r="AV46" i="15"/>
  <c r="AV109" i="15" s="1"/>
  <c r="AV93" i="15"/>
  <c r="AV156" i="15" s="1"/>
  <c r="AV89" i="15"/>
  <c r="AV152" i="15" s="1"/>
  <c r="AV85" i="15"/>
  <c r="AV148" i="15" s="1"/>
  <c r="AV84" i="15"/>
  <c r="AV147" i="15" s="1"/>
  <c r="AV71" i="15"/>
  <c r="AV134" i="15" s="1"/>
  <c r="AV53" i="15"/>
  <c r="AV116" i="15" s="1"/>
  <c r="AV73" i="15"/>
  <c r="AV136" i="15" s="1"/>
  <c r="AV87" i="15"/>
  <c r="AV150" i="15" s="1"/>
  <c r="AV54" i="15"/>
  <c r="AV117" i="15" s="1"/>
  <c r="AV66" i="15"/>
  <c r="AV129" i="15" s="1"/>
  <c r="AV97" i="15"/>
  <c r="AV160" i="15" s="1"/>
  <c r="AV43" i="15"/>
  <c r="AV106" i="15" s="1"/>
  <c r="AV64" i="15"/>
  <c r="AV127" i="15" s="1"/>
  <c r="AV86" i="15"/>
  <c r="AV149" i="15" s="1"/>
  <c r="AV48" i="15"/>
  <c r="AV111" i="15" s="1"/>
  <c r="AV45" i="15"/>
  <c r="AV108" i="15" s="1"/>
  <c r="AV52" i="15"/>
  <c r="AV115" i="15" s="1"/>
  <c r="AV96" i="15"/>
  <c r="AV159" i="15" s="1"/>
  <c r="AV59" i="15"/>
  <c r="AV122" i="15" s="1"/>
  <c r="AV68" i="15"/>
  <c r="AV131" i="15" s="1"/>
  <c r="AV88" i="15"/>
  <c r="AV151" i="15" s="1"/>
  <c r="AV83" i="15"/>
  <c r="AV146" i="15" s="1"/>
  <c r="AV50" i="15"/>
  <c r="AV113" i="15" s="1"/>
  <c r="AV80" i="15"/>
  <c r="AV143" i="15" s="1"/>
  <c r="AV62" i="15"/>
  <c r="AV125" i="15" s="1"/>
  <c r="AV70" i="15"/>
  <c r="AV133" i="15" s="1"/>
  <c r="AV69" i="15"/>
  <c r="AV132" i="15" s="1"/>
  <c r="AV57" i="15"/>
  <c r="AV120" i="15" s="1"/>
  <c r="AV72" i="15"/>
  <c r="AV135" i="15" s="1"/>
  <c r="AV58" i="15"/>
  <c r="AV121" i="15" s="1"/>
  <c r="AV56" i="15"/>
  <c r="AV119" i="15" s="1"/>
  <c r="AV79" i="15"/>
  <c r="AV142" i="15" s="1"/>
  <c r="AV63" i="15"/>
  <c r="AV126" i="15" s="1"/>
  <c r="AV51" i="15"/>
  <c r="AV114" i="15" s="1"/>
  <c r="AV95" i="15"/>
  <c r="AV158" i="15" s="1"/>
  <c r="AV74" i="15"/>
  <c r="AV137" i="15" s="1"/>
  <c r="AV75" i="15"/>
  <c r="AV138" i="15" s="1"/>
  <c r="AV77" i="15"/>
  <c r="AV140" i="15" s="1"/>
  <c r="AV61" i="15"/>
  <c r="AV124" i="15" s="1"/>
  <c r="AV92" i="15"/>
  <c r="AV155" i="15" s="1"/>
  <c r="AV67" i="15"/>
  <c r="AV130" i="15" s="1"/>
  <c r="AV65" i="15"/>
  <c r="AV128" i="15" s="1"/>
  <c r="AV76" i="15"/>
  <c r="AV139" i="15" s="1"/>
  <c r="AV47" i="15"/>
  <c r="AV110" i="15" s="1"/>
  <c r="AV39" i="15"/>
  <c r="AV105" i="15" s="1"/>
  <c r="AV78" i="15"/>
  <c r="AV141" i="15" s="1"/>
  <c r="AV94" i="15"/>
  <c r="AV157" i="15" s="1"/>
  <c r="AV90" i="15"/>
  <c r="AV153" i="15" s="1"/>
  <c r="AV82" i="15"/>
  <c r="AV145" i="15" s="1"/>
  <c r="AV60" i="15"/>
  <c r="AV123" i="15" s="1"/>
  <c r="AV49" i="15"/>
  <c r="AV112" i="15" s="1"/>
  <c r="AX38" i="15"/>
  <c r="C161" i="15"/>
  <c r="A161" i="15" s="1"/>
  <c r="A98" i="15"/>
  <c r="AT161" i="15"/>
  <c r="AP161" i="15"/>
  <c r="AL161" i="15"/>
  <c r="AH161" i="15"/>
  <c r="AD161" i="15"/>
  <c r="Z161" i="15"/>
  <c r="V161" i="15"/>
  <c r="C99" i="15"/>
  <c r="A99" i="15" s="1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W99" i="15"/>
  <c r="B100" i="15"/>
  <c r="R161" i="15"/>
  <c r="N161" i="15"/>
  <c r="K161" i="15"/>
  <c r="BG52" i="8"/>
  <c r="BG55" i="8"/>
  <c r="BG56" i="8"/>
  <c r="BG54" i="8"/>
  <c r="BG53" i="8"/>
  <c r="BG96" i="8"/>
  <c r="BG94" i="8"/>
  <c r="BG95" i="8"/>
  <c r="BG93" i="8"/>
  <c r="BG97" i="8"/>
  <c r="F161" i="15"/>
  <c r="AV161" i="15"/>
  <c r="AR161" i="15"/>
  <c r="AN161" i="15"/>
  <c r="AJ161" i="15"/>
  <c r="AF161" i="15"/>
  <c r="AB161" i="15"/>
  <c r="X161" i="15"/>
  <c r="T161" i="15"/>
  <c r="P161" i="15"/>
  <c r="L161" i="15"/>
  <c r="H161" i="15"/>
  <c r="AU161" i="15"/>
  <c r="AQ161" i="15"/>
  <c r="AM161" i="15"/>
  <c r="AI161" i="15"/>
  <c r="AE161" i="15"/>
  <c r="AS161" i="15"/>
  <c r="AO161" i="15"/>
  <c r="AK161" i="15"/>
  <c r="AG161" i="15"/>
  <c r="AA161" i="15"/>
  <c r="W161" i="15"/>
  <c r="S161" i="15"/>
  <c r="O161" i="15"/>
  <c r="J161" i="15"/>
  <c r="G161" i="15"/>
  <c r="AC161" i="15"/>
  <c r="Y161" i="15"/>
  <c r="U161" i="15"/>
  <c r="Q161" i="15"/>
  <c r="M161" i="15"/>
  <c r="I161" i="15"/>
  <c r="E161" i="15"/>
  <c r="BF127" i="8"/>
  <c r="BG137" i="8"/>
  <c r="BG107" i="8"/>
  <c r="BG87" i="8"/>
  <c r="BG77" i="8"/>
  <c r="BG67" i="8"/>
  <c r="BG65" i="8"/>
  <c r="BG66" i="8"/>
  <c r="BG64" i="8"/>
  <c r="BG74" i="8"/>
  <c r="BG75" i="8"/>
  <c r="BG76" i="8"/>
  <c r="BG86" i="8"/>
  <c r="BG84" i="8"/>
  <c r="BG85" i="8"/>
  <c r="BG104" i="8"/>
  <c r="BG105" i="8"/>
  <c r="BG106" i="8"/>
  <c r="BF124" i="8"/>
  <c r="BG135" i="8"/>
  <c r="BG63" i="8"/>
  <c r="BG73" i="8"/>
  <c r="BG103" i="8"/>
  <c r="BG83" i="8"/>
  <c r="BG136" i="8"/>
  <c r="BG134" i="8"/>
  <c r="BG133" i="8"/>
  <c r="BF123" i="8"/>
  <c r="BF113" i="8"/>
  <c r="BH50" i="8"/>
  <c r="BF125" i="8"/>
  <c r="BF126" i="8"/>
  <c r="AW67" i="15" a="1"/>
  <c r="BH74" i="8" a="1"/>
  <c r="AW39" i="15" a="1"/>
  <c r="BH104" i="8" a="1"/>
  <c r="D100" i="15" a="1"/>
  <c r="AW89" i="15" a="1"/>
  <c r="AW90" i="15" a="1"/>
  <c r="R100" i="15" a="1"/>
  <c r="J100" i="15" a="1"/>
  <c r="AW69" i="15" a="1"/>
  <c r="W100" i="15" a="1"/>
  <c r="T100" i="15" a="1"/>
  <c r="E100" i="15" a="1"/>
  <c r="AW96" i="15" a="1"/>
  <c r="AW52" i="15" a="1"/>
  <c r="AW63" i="15" a="1"/>
  <c r="AW83" i="15" a="1"/>
  <c r="F100" i="15" a="1"/>
  <c r="BH77" i="8" a="1"/>
  <c r="AK100" i="15" a="1"/>
  <c r="V100" i="15" a="1"/>
  <c r="BH136" i="8" a="1"/>
  <c r="AW97" i="15" a="1"/>
  <c r="AW58" i="15" a="1"/>
  <c r="AW93" i="15" a="1"/>
  <c r="AW53" i="15" a="1"/>
  <c r="BH86" i="8" a="1"/>
  <c r="BH135" i="8" a="1"/>
  <c r="L100" i="15" a="1"/>
  <c r="K100" i="15" a="1"/>
  <c r="BH137" i="8" a="1"/>
  <c r="AW81" i="15" a="1"/>
  <c r="AW59" i="15" a="1"/>
  <c r="AW82" i="15" a="1"/>
  <c r="BH94" i="8" a="1"/>
  <c r="BH83" i="8" a="1"/>
  <c r="AA100" i="15" a="1"/>
  <c r="BH133" i="8" a="1"/>
  <c r="AB100" i="15" a="1"/>
  <c r="AW95" i="15" a="1"/>
  <c r="AW78" i="15" a="1"/>
  <c r="AW49" i="15" a="1"/>
  <c r="AW47" i="15" a="1"/>
  <c r="BH93" i="8" a="1"/>
  <c r="BH95" i="8" a="1"/>
  <c r="M100" i="15" a="1"/>
  <c r="AS100" i="15" a="1"/>
  <c r="AV100" i="15" a="1"/>
  <c r="AW72" i="15" a="1"/>
  <c r="AW57" i="15" a="1"/>
  <c r="BH85" i="8" a="1"/>
  <c r="I100" i="15" a="1"/>
  <c r="BH106" i="8" a="1"/>
  <c r="AW48" i="15" a="1"/>
  <c r="AW92" i="15" a="1"/>
  <c r="BH52" i="8" a="1"/>
  <c r="AI100" i="15" a="1"/>
  <c r="AW91" i="15" a="1"/>
  <c r="AW56" i="15" a="1"/>
  <c r="AJ100" i="15" a="1"/>
  <c r="AD100" i="15" a="1"/>
  <c r="H100" i="15" a="1"/>
  <c r="AW77" i="15" a="1"/>
  <c r="AW60" i="15" a="1"/>
  <c r="O100" i="15" a="1"/>
  <c r="X100" i="15" a="1"/>
  <c r="AC100" i="15" a="1"/>
  <c r="AW50" i="15" a="1"/>
  <c r="AW86" i="15" a="1"/>
  <c r="BH84" i="8" a="1"/>
  <c r="Q100" i="15" a="1"/>
  <c r="AW61" i="15" a="1"/>
  <c r="AW55" i="15" a="1"/>
  <c r="AG100" i="15" a="1"/>
  <c r="BH64" i="8" a="1"/>
  <c r="AW84" i="15" a="1"/>
  <c r="AW45" i="15" a="1"/>
  <c r="BH55" i="8" a="1"/>
  <c r="AF100" i="15" a="1"/>
  <c r="AW75" i="15" a="1"/>
  <c r="AW46" i="15" a="1"/>
  <c r="AO100" i="15" a="1"/>
  <c r="BH134" i="8" a="1"/>
  <c r="AW68" i="15" a="1"/>
  <c r="AW65" i="15" a="1"/>
  <c r="AW88" i="15" a="1"/>
  <c r="AW87" i="15" a="1"/>
  <c r="AU100" i="15" a="1"/>
  <c r="BH65" i="8" a="1"/>
  <c r="AN100" i="15" a="1"/>
  <c r="AW100" i="15" a="1"/>
  <c r="BH67" i="8" a="1"/>
  <c r="AW76" i="15" a="1"/>
  <c r="AW73" i="15" a="1"/>
  <c r="AW74" i="15" a="1"/>
  <c r="AW66" i="15" a="1"/>
  <c r="BH107" i="8" a="1"/>
  <c r="C100" i="15" a="1"/>
  <c r="N100" i="15" a="1"/>
  <c r="AT100" i="15" a="1"/>
  <c r="AW85" i="15" a="1"/>
  <c r="AW43" i="15" a="1"/>
  <c r="AW98" i="15" a="1"/>
  <c r="BH75" i="8" a="1"/>
  <c r="AL100" i="15" a="1"/>
  <c r="U100" i="15" a="1"/>
  <c r="AE100" i="15" a="1"/>
  <c r="BH96" i="8" a="1"/>
  <c r="BH63" i="8" a="1"/>
  <c r="AW70" i="15" a="1"/>
  <c r="AW94" i="15" a="1"/>
  <c r="AW71" i="15" a="1"/>
  <c r="BH66" i="8" a="1"/>
  <c r="P100" i="15" a="1"/>
  <c r="AQ100" i="15" a="1"/>
  <c r="BH54" i="8" a="1"/>
  <c r="BH76" i="8" a="1"/>
  <c r="BH87" i="8" a="1"/>
  <c r="AW51" i="15" a="1"/>
  <c r="AW79" i="15" a="1"/>
  <c r="BH105" i="8" a="1"/>
  <c r="BH73" i="8" a="1"/>
  <c r="BH97" i="8" a="1"/>
  <c r="BH56" i="8" a="1"/>
  <c r="AR100" i="15" a="1"/>
  <c r="AW44" i="15" a="1"/>
  <c r="AW64" i="15" a="1"/>
  <c r="AM100" i="15" a="1"/>
  <c r="AX100" i="15" a="1"/>
  <c r="Y100" i="15" a="1"/>
  <c r="AW54" i="15" a="1"/>
  <c r="G100" i="15" a="1"/>
  <c r="Z100" i="15" a="1"/>
  <c r="S100" i="15" a="1"/>
  <c r="BH53" i="8" a="1"/>
  <c r="AW62" i="15" a="1"/>
  <c r="AW80" i="15" a="1"/>
  <c r="BH103" i="8" a="1"/>
  <c r="AP100" i="15" a="1"/>
  <c r="AH100" i="15" a="1"/>
  <c r="AW46" i="15" l="1"/>
  <c r="AW109" i="15" s="1"/>
  <c r="AW47" i="15"/>
  <c r="AW110" i="15" s="1"/>
  <c r="AW80" i="15"/>
  <c r="AW143" i="15" s="1"/>
  <c r="AW71" i="15"/>
  <c r="AW134" i="15" s="1"/>
  <c r="AW60" i="15"/>
  <c r="AW123" i="15" s="1"/>
  <c r="AW49" i="15"/>
  <c r="AW112" i="15" s="1"/>
  <c r="AW62" i="15"/>
  <c r="AW125" i="15" s="1"/>
  <c r="AW94" i="15"/>
  <c r="AW157" i="15" s="1"/>
  <c r="AW75" i="15"/>
  <c r="AW138" i="15" s="1"/>
  <c r="AW78" i="15"/>
  <c r="AW141" i="15" s="1"/>
  <c r="AW69" i="15"/>
  <c r="AW132" i="15" s="1"/>
  <c r="AW70" i="15"/>
  <c r="AW133" i="15" s="1"/>
  <c r="AW77" i="15"/>
  <c r="AW140" i="15" s="1"/>
  <c r="AW95" i="15"/>
  <c r="AW158" i="15" s="1"/>
  <c r="AW45" i="15"/>
  <c r="AW108" i="15" s="1"/>
  <c r="AW82" i="15"/>
  <c r="AW145" i="15" s="1"/>
  <c r="AW90" i="15"/>
  <c r="AW153" i="15" s="1"/>
  <c r="AW98" i="15"/>
  <c r="AW161" i="15" s="1"/>
  <c r="AW56" i="15"/>
  <c r="AW119" i="15" s="1"/>
  <c r="AW59" i="15"/>
  <c r="AW122" i="15" s="1"/>
  <c r="AW54" i="15"/>
  <c r="AW117" i="15" s="1"/>
  <c r="AW43" i="15"/>
  <c r="AW106" i="15" s="1"/>
  <c r="AW84" i="15"/>
  <c r="AW147" i="15" s="1"/>
  <c r="AW81" i="15"/>
  <c r="AW144" i="15" s="1"/>
  <c r="AW89" i="15"/>
  <c r="AW152" i="15" s="1"/>
  <c r="AW85" i="15"/>
  <c r="AW148" i="15" s="1"/>
  <c r="AW91" i="15"/>
  <c r="AW154" i="15" s="1"/>
  <c r="AW66" i="15"/>
  <c r="AW129" i="15" s="1"/>
  <c r="AW92" i="15"/>
  <c r="AW155" i="15" s="1"/>
  <c r="AW53" i="15"/>
  <c r="AW116" i="15" s="1"/>
  <c r="AW64" i="15"/>
  <c r="AW127" i="15" s="1"/>
  <c r="AW74" i="15"/>
  <c r="AW137" i="15" s="1"/>
  <c r="AW55" i="15"/>
  <c r="AW118" i="15" s="1"/>
  <c r="AW93" i="15"/>
  <c r="AW156" i="15" s="1"/>
  <c r="AW44" i="15"/>
  <c r="AW107" i="15" s="1"/>
  <c r="AW73" i="15"/>
  <c r="AW136" i="15" s="1"/>
  <c r="AW48" i="15"/>
  <c r="AW111" i="15" s="1"/>
  <c r="AW58" i="15"/>
  <c r="AW121" i="15" s="1"/>
  <c r="AW39" i="15"/>
  <c r="AW105" i="15" s="1"/>
  <c r="AW76" i="15"/>
  <c r="AW139" i="15" s="1"/>
  <c r="AW61" i="15"/>
  <c r="AW124" i="15" s="1"/>
  <c r="AW97" i="15"/>
  <c r="AW160" i="15" s="1"/>
  <c r="AW87" i="15"/>
  <c r="AW150" i="15" s="1"/>
  <c r="AW86" i="15"/>
  <c r="AW149" i="15" s="1"/>
  <c r="AW83" i="15"/>
  <c r="AW146" i="15" s="1"/>
  <c r="AW79" i="15"/>
  <c r="AW142" i="15" s="1"/>
  <c r="AW88" i="15"/>
  <c r="AW151" i="15" s="1"/>
  <c r="AW57" i="15"/>
  <c r="AW120" i="15" s="1"/>
  <c r="AW63" i="15"/>
  <c r="AW126" i="15" s="1"/>
  <c r="AW67" i="15"/>
  <c r="AW130" i="15" s="1"/>
  <c r="AW65" i="15"/>
  <c r="AW128" i="15" s="1"/>
  <c r="AW50" i="15"/>
  <c r="AW113" i="15" s="1"/>
  <c r="AW52" i="15"/>
  <c r="AW115" i="15" s="1"/>
  <c r="AW51" i="15"/>
  <c r="AW114" i="15" s="1"/>
  <c r="AW68" i="15"/>
  <c r="AW131" i="15" s="1"/>
  <c r="AW72" i="15"/>
  <c r="AW135" i="15" s="1"/>
  <c r="AW96" i="15"/>
  <c r="AW159" i="15" s="1"/>
  <c r="AY38" i="15"/>
  <c r="D100" i="15"/>
  <c r="C100" i="15"/>
  <c r="A100" i="15" s="1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E100" i="15"/>
  <c r="AD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AW100" i="15"/>
  <c r="AX100" i="15"/>
  <c r="B101" i="15"/>
  <c r="BH55" i="8"/>
  <c r="BH52" i="8"/>
  <c r="BH54" i="8"/>
  <c r="BH53" i="8"/>
  <c r="BH56" i="8"/>
  <c r="BH94" i="8"/>
  <c r="BH95" i="8"/>
  <c r="BH96" i="8"/>
  <c r="BH93" i="8"/>
  <c r="BH97" i="8"/>
  <c r="BG127" i="8"/>
  <c r="BH137" i="8"/>
  <c r="BH107" i="8"/>
  <c r="BH87" i="8"/>
  <c r="BH77" i="8"/>
  <c r="BH67" i="8"/>
  <c r="BH65" i="8"/>
  <c r="BH64" i="8"/>
  <c r="BH66" i="8"/>
  <c r="BH76" i="8"/>
  <c r="BH75" i="8"/>
  <c r="BH74" i="8"/>
  <c r="BH84" i="8"/>
  <c r="BH86" i="8"/>
  <c r="BH85" i="8"/>
  <c r="BH105" i="8"/>
  <c r="BH106" i="8"/>
  <c r="BH104" i="8"/>
  <c r="BG125" i="8"/>
  <c r="BH135" i="8"/>
  <c r="BH63" i="8"/>
  <c r="BH73" i="8"/>
  <c r="BH103" i="8"/>
  <c r="BH83" i="8"/>
  <c r="BH136" i="8"/>
  <c r="BH134" i="8"/>
  <c r="BH133" i="8"/>
  <c r="BI50" i="8"/>
  <c r="BG126" i="8"/>
  <c r="BG113" i="8"/>
  <c r="BG123" i="8"/>
  <c r="BG124" i="8"/>
  <c r="AX43" i="15" a="1"/>
  <c r="BI136" i="8" a="1"/>
  <c r="AX46" i="15" a="1"/>
  <c r="AX52" i="15" a="1"/>
  <c r="BI76" i="8" a="1"/>
  <c r="BI85" i="8" a="1"/>
  <c r="AX91" i="15" a="1"/>
  <c r="AC101" i="15" a="1"/>
  <c r="BI63" i="8" a="1"/>
  <c r="L101" i="15" a="1"/>
  <c r="AX44" i="15" a="1"/>
  <c r="BI73" i="8" a="1"/>
  <c r="BI137" i="8" a="1"/>
  <c r="V101" i="15" a="1"/>
  <c r="AX62" i="15" a="1"/>
  <c r="AX72" i="15" a="1"/>
  <c r="AX76" i="15" a="1"/>
  <c r="AX93" i="15" a="1"/>
  <c r="AM101" i="15" a="1"/>
  <c r="Q101" i="15" a="1"/>
  <c r="AN101" i="15" a="1"/>
  <c r="BI65" i="8" a="1"/>
  <c r="BI96" i="8" a="1"/>
  <c r="AX98" i="15" a="1"/>
  <c r="AX50" i="15" a="1"/>
  <c r="AX87" i="15" a="1"/>
  <c r="AX63" i="15" a="1"/>
  <c r="BI75" i="8" a="1"/>
  <c r="BI107" i="8" a="1"/>
  <c r="BI87" i="8" a="1"/>
  <c r="AK101" i="15" a="1"/>
  <c r="BI134" i="8" a="1"/>
  <c r="AX69" i="15" a="1"/>
  <c r="AX61" i="15" a="1"/>
  <c r="AX54" i="15" a="1"/>
  <c r="AX48" i="15" a="1"/>
  <c r="D101" i="15" a="1"/>
  <c r="BI56" i="8" a="1"/>
  <c r="BI54" i="8" a="1"/>
  <c r="AB101" i="15" a="1"/>
  <c r="AX59" i="15" a="1"/>
  <c r="AX83" i="15" a="1"/>
  <c r="AX71" i="15" a="1"/>
  <c r="AX73" i="15" a="1"/>
  <c r="H101" i="15" a="1"/>
  <c r="AY101" i="15" a="1"/>
  <c r="BI86" i="8" a="1"/>
  <c r="BI77" i="8" a="1"/>
  <c r="BI106" i="8" a="1"/>
  <c r="BI93" i="8" a="1"/>
  <c r="AX80" i="15" a="1"/>
  <c r="AX99" i="15" a="1"/>
  <c r="AX47" i="15" a="1"/>
  <c r="BI83" i="8" a="1"/>
  <c r="AI101" i="15" a="1"/>
  <c r="BI104" i="8" a="1"/>
  <c r="AX78" i="15" a="1"/>
  <c r="AX85" i="15" a="1"/>
  <c r="BI133" i="8" a="1"/>
  <c r="BI66" i="8" a="1"/>
  <c r="BI53" i="8" a="1"/>
  <c r="AX94" i="15" a="1"/>
  <c r="AH101" i="15" a="1"/>
  <c r="AJ101" i="15" a="1"/>
  <c r="AO101" i="15" a="1"/>
  <c r="AX82" i="15" a="1"/>
  <c r="AX57" i="15" a="1"/>
  <c r="AU101" i="15" a="1"/>
  <c r="AP101" i="15" a="1"/>
  <c r="Z101" i="15" a="1"/>
  <c r="R101" i="15" a="1"/>
  <c r="AX84" i="15" a="1"/>
  <c r="K101" i="15" a="1"/>
  <c r="W101" i="15" a="1"/>
  <c r="AX92" i="15" a="1"/>
  <c r="AX81" i="15" a="1"/>
  <c r="BI52" i="8" a="1"/>
  <c r="BI97" i="8" a="1"/>
  <c r="AX67" i="15" a="1"/>
  <c r="AX45" i="15" a="1"/>
  <c r="T101" i="15" a="1"/>
  <c r="J101" i="15" a="1"/>
  <c r="AX96" i="15" a="1"/>
  <c r="AX56" i="15" a="1"/>
  <c r="BI95" i="8" a="1"/>
  <c r="F101" i="15" a="1"/>
  <c r="AX89" i="15" a="1"/>
  <c r="AX90" i="15" a="1"/>
  <c r="AX74" i="15" a="1"/>
  <c r="AE101" i="15" a="1"/>
  <c r="O101" i="15" a="1"/>
  <c r="AT101" i="15" a="1"/>
  <c r="AW101" i="15" a="1"/>
  <c r="BI55" i="8" a="1"/>
  <c r="AG101" i="15" a="1"/>
  <c r="AX55" i="15" a="1"/>
  <c r="AX97" i="15" a="1"/>
  <c r="AX64" i="15" a="1"/>
  <c r="AX70" i="15" a="1"/>
  <c r="AR101" i="15" a="1"/>
  <c r="AQ101" i="15" a="1"/>
  <c r="X101" i="15" a="1"/>
  <c r="AL101" i="15" a="1"/>
  <c r="BI67" i="8" a="1"/>
  <c r="AX68" i="15" a="1"/>
  <c r="AX88" i="15" a="1"/>
  <c r="AX51" i="15" a="1"/>
  <c r="AF101" i="15" a="1"/>
  <c r="P101" i="15" a="1"/>
  <c r="BI135" i="8" a="1"/>
  <c r="E101" i="15" a="1"/>
  <c r="G101" i="15" a="1"/>
  <c r="AX60" i="15" a="1"/>
  <c r="AX77" i="15" a="1"/>
  <c r="AX79" i="15" a="1"/>
  <c r="AX95" i="15" a="1"/>
  <c r="S101" i="15" a="1"/>
  <c r="C101" i="15" a="1"/>
  <c r="BI74" i="8" a="1"/>
  <c r="AD101" i="15" a="1"/>
  <c r="AA101" i="15" a="1"/>
  <c r="AX86" i="15" a="1"/>
  <c r="AX65" i="15" a="1"/>
  <c r="AV101" i="15" a="1"/>
  <c r="BI94" i="8" a="1"/>
  <c r="M101" i="15" a="1"/>
  <c r="AS101" i="15" a="1"/>
  <c r="Y101" i="15" a="1"/>
  <c r="AX66" i="15" a="1"/>
  <c r="BI103" i="8" a="1"/>
  <c r="I101" i="15" a="1"/>
  <c r="U101" i="15" a="1"/>
  <c r="AX58" i="15" a="1"/>
  <c r="AX53" i="15" a="1"/>
  <c r="AX75" i="15" a="1"/>
  <c r="AX101" i="15" a="1"/>
  <c r="BI105" i="8" a="1"/>
  <c r="AX49" i="15" a="1"/>
  <c r="AX39" i="15" a="1"/>
  <c r="N101" i="15" a="1"/>
  <c r="BI84" i="8" a="1"/>
  <c r="BI64" i="8" a="1"/>
  <c r="AX95" i="15" l="1"/>
  <c r="AX158" i="15" s="1"/>
  <c r="AX56" i="15"/>
  <c r="AX119" i="15" s="1"/>
  <c r="AX73" i="15"/>
  <c r="AX136" i="15" s="1"/>
  <c r="AX39" i="15"/>
  <c r="AX105" i="15" s="1"/>
  <c r="AX79" i="15"/>
  <c r="AX142" i="15" s="1"/>
  <c r="AX57" i="15"/>
  <c r="AX120" i="15" s="1"/>
  <c r="AX71" i="15"/>
  <c r="AX134" i="15" s="1"/>
  <c r="AX44" i="15"/>
  <c r="AX107" i="15" s="1"/>
  <c r="AX77" i="15"/>
  <c r="AX140" i="15" s="1"/>
  <c r="AX96" i="15"/>
  <c r="AX159" i="15" s="1"/>
  <c r="AX83" i="15"/>
  <c r="AX146" i="15" s="1"/>
  <c r="AX49" i="15"/>
  <c r="AX112" i="15" s="1"/>
  <c r="AX60" i="15"/>
  <c r="AX123" i="15" s="1"/>
  <c r="AX82" i="15"/>
  <c r="AX145" i="15" s="1"/>
  <c r="AX59" i="15"/>
  <c r="AX122" i="15" s="1"/>
  <c r="AX48" i="15"/>
  <c r="AX111" i="15" s="1"/>
  <c r="AX75" i="15"/>
  <c r="AX138" i="15" s="1"/>
  <c r="AX51" i="15"/>
  <c r="AX114" i="15" s="1"/>
  <c r="AX45" i="15"/>
  <c r="AX108" i="15" s="1"/>
  <c r="AX54" i="15"/>
  <c r="AX117" i="15" s="1"/>
  <c r="AX91" i="15"/>
  <c r="AX154" i="15" s="1"/>
  <c r="AX88" i="15"/>
  <c r="AX151" i="15" s="1"/>
  <c r="AX94" i="15"/>
  <c r="AX157" i="15" s="1"/>
  <c r="AX61" i="15"/>
  <c r="AX124" i="15" s="1"/>
  <c r="AX53" i="15"/>
  <c r="AX116" i="15" s="1"/>
  <c r="AX68" i="15"/>
  <c r="AX131" i="15" s="1"/>
  <c r="AX67" i="15"/>
  <c r="AX130" i="15" s="1"/>
  <c r="AX69" i="15"/>
  <c r="AX132" i="15" s="1"/>
  <c r="AX58" i="15"/>
  <c r="AX121" i="15" s="1"/>
  <c r="AX70" i="15"/>
  <c r="AX133" i="15" s="1"/>
  <c r="AX85" i="15"/>
  <c r="AX148" i="15" s="1"/>
  <c r="AX63" i="15"/>
  <c r="AX126" i="15" s="1"/>
  <c r="AX52" i="15"/>
  <c r="AX115" i="15" s="1"/>
  <c r="AX64" i="15"/>
  <c r="AX127" i="15" s="1"/>
  <c r="AX81" i="15"/>
  <c r="AX144" i="15" s="1"/>
  <c r="AX87" i="15"/>
  <c r="AX150" i="15" s="1"/>
  <c r="AX66" i="15"/>
  <c r="AX129" i="15" s="1"/>
  <c r="AX97" i="15"/>
  <c r="AX160" i="15" s="1"/>
  <c r="AX78" i="15"/>
  <c r="AX141" i="15" s="1"/>
  <c r="AX50" i="15"/>
  <c r="AX113" i="15" s="1"/>
  <c r="AX46" i="15"/>
  <c r="AX109" i="15" s="1"/>
  <c r="AX55" i="15"/>
  <c r="AX118" i="15" s="1"/>
  <c r="AX92" i="15"/>
  <c r="AX155" i="15" s="1"/>
  <c r="AX98" i="15"/>
  <c r="AX161" i="15" s="1"/>
  <c r="AX47" i="15"/>
  <c r="AX110" i="15" s="1"/>
  <c r="AX93" i="15"/>
  <c r="AX156" i="15" s="1"/>
  <c r="AX65" i="15"/>
  <c r="AX128" i="15" s="1"/>
  <c r="AX74" i="15"/>
  <c r="AX137" i="15" s="1"/>
  <c r="AX99" i="15"/>
  <c r="AX76" i="15"/>
  <c r="AX139" i="15" s="1"/>
  <c r="AX43" i="15"/>
  <c r="AX106" i="15" s="1"/>
  <c r="AX90" i="15"/>
  <c r="AX153" i="15" s="1"/>
  <c r="AX80" i="15"/>
  <c r="AX143" i="15" s="1"/>
  <c r="AX72" i="15"/>
  <c r="AX135" i="15" s="1"/>
  <c r="AX86" i="15"/>
  <c r="AX149" i="15" s="1"/>
  <c r="AX89" i="15"/>
  <c r="AX152" i="15" s="1"/>
  <c r="AX84" i="15"/>
  <c r="AX147" i="15" s="1"/>
  <c r="AX62" i="15"/>
  <c r="AX125" i="15" s="1"/>
  <c r="AZ38" i="15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W101" i="15"/>
  <c r="AX101" i="15"/>
  <c r="AY101" i="15"/>
  <c r="B102" i="15"/>
  <c r="BI52" i="8"/>
  <c r="BI55" i="8"/>
  <c r="BI56" i="8"/>
  <c r="BI54" i="8"/>
  <c r="BI53" i="8"/>
  <c r="BI96" i="8"/>
  <c r="BI93" i="8"/>
  <c r="BI97" i="8"/>
  <c r="BI94" i="8"/>
  <c r="BI95" i="8"/>
  <c r="BH127" i="8"/>
  <c r="BI137" i="8"/>
  <c r="BI107" i="8"/>
  <c r="BI87" i="8"/>
  <c r="BI77" i="8"/>
  <c r="BI67" i="8"/>
  <c r="BI65" i="8"/>
  <c r="BI64" i="8"/>
  <c r="BI66" i="8"/>
  <c r="BI76" i="8"/>
  <c r="BI74" i="8"/>
  <c r="BI75" i="8"/>
  <c r="BI86" i="8"/>
  <c r="BI84" i="8"/>
  <c r="BI85" i="8"/>
  <c r="BI104" i="8"/>
  <c r="BI105" i="8"/>
  <c r="BI106" i="8"/>
  <c r="BH126" i="8"/>
  <c r="BI135" i="8"/>
  <c r="BI63" i="8"/>
  <c r="BI73" i="8"/>
  <c r="BI103" i="8"/>
  <c r="BI83" i="8"/>
  <c r="BI136" i="8"/>
  <c r="BI134" i="8"/>
  <c r="BI133" i="8"/>
  <c r="BH123" i="8"/>
  <c r="BH113" i="8"/>
  <c r="BH125" i="8"/>
  <c r="BJ50" i="8"/>
  <c r="BH124" i="8"/>
  <c r="AY52" i="15" a="1"/>
  <c r="G102" i="15" a="1"/>
  <c r="AY81" i="15" a="1"/>
  <c r="AL102" i="15" a="1"/>
  <c r="BJ55" i="8" a="1"/>
  <c r="AY59" i="15" a="1"/>
  <c r="AY54" i="15" a="1"/>
  <c r="BJ66" i="8" a="1"/>
  <c r="BJ77" i="8" a="1"/>
  <c r="AY85" i="15" a="1"/>
  <c r="AY95" i="15" a="1"/>
  <c r="BJ56" i="8" a="1"/>
  <c r="Y102" i="15" a="1"/>
  <c r="AY50" i="15" a="1"/>
  <c r="AY47" i="15" a="1"/>
  <c r="AY53" i="15" a="1"/>
  <c r="AY83" i="15" a="1"/>
  <c r="BJ106" i="8" a="1"/>
  <c r="BJ105" i="8" a="1"/>
  <c r="AM102" i="15" a="1"/>
  <c r="X102" i="15" a="1"/>
  <c r="Z102" i="15" a="1"/>
  <c r="AY91" i="15" a="1"/>
  <c r="AY94" i="15" a="1"/>
  <c r="AY66" i="15" a="1"/>
  <c r="AD102" i="15" a="1"/>
  <c r="BJ86" i="8" a="1"/>
  <c r="BJ83" i="8" a="1"/>
  <c r="AS102" i="15" a="1"/>
  <c r="S102" i="15" a="1"/>
  <c r="AY99" i="15" a="1"/>
  <c r="AY96" i="15" a="1"/>
  <c r="AY45" i="15" a="1"/>
  <c r="AY55" i="15" a="1"/>
  <c r="AX102" i="15" a="1"/>
  <c r="BJ84" i="8" a="1"/>
  <c r="AP102" i="15" a="1"/>
  <c r="BJ74" i="8" a="1"/>
  <c r="BJ75" i="8" a="1"/>
  <c r="AQ102" i="15" a="1"/>
  <c r="AY60" i="15" a="1"/>
  <c r="AY75" i="15" a="1"/>
  <c r="AY77" i="15" a="1"/>
  <c r="AY57" i="15" a="1"/>
  <c r="BJ97" i="8" a="1"/>
  <c r="AK102" i="15" a="1"/>
  <c r="U102" i="15" a="1"/>
  <c r="BJ136" i="8" a="1"/>
  <c r="BJ73" i="8" a="1"/>
  <c r="AY93" i="15" a="1"/>
  <c r="AY51" i="15" a="1"/>
  <c r="AG102" i="15" a="1"/>
  <c r="BJ134" i="8" a="1"/>
  <c r="V102" i="15" a="1"/>
  <c r="AE102" i="15" a="1"/>
  <c r="AY82" i="15" a="1"/>
  <c r="AY46" i="15" a="1"/>
  <c r="BJ53" i="8" a="1"/>
  <c r="AC102" i="15" a="1"/>
  <c r="BJ52" i="8" a="1"/>
  <c r="AY48" i="15" a="1"/>
  <c r="AY62" i="15" a="1"/>
  <c r="K102" i="15" a="1"/>
  <c r="BJ95" i="8" a="1"/>
  <c r="BJ64" i="8" a="1"/>
  <c r="AY79" i="15" a="1"/>
  <c r="AY56" i="15" a="1"/>
  <c r="BJ133" i="8" a="1"/>
  <c r="AV102" i="15" a="1"/>
  <c r="AF102" i="15" a="1"/>
  <c r="AY88" i="15" a="1"/>
  <c r="AH102" i="15" a="1"/>
  <c r="AY87" i="15" a="1"/>
  <c r="AY76" i="15" a="1"/>
  <c r="O102" i="15" a="1"/>
  <c r="Q102" i="15" a="1"/>
  <c r="AY58" i="15" a="1"/>
  <c r="AY73" i="15" a="1"/>
  <c r="BJ94" i="8" a="1"/>
  <c r="J102" i="15" a="1"/>
  <c r="AI102" i="15" a="1"/>
  <c r="AY80" i="15" a="1"/>
  <c r="BJ103" i="8" a="1"/>
  <c r="H102" i="15" a="1"/>
  <c r="AU102" i="15" a="1"/>
  <c r="AY84" i="15" a="1"/>
  <c r="AY100" i="15" a="1"/>
  <c r="AY44" i="15" a="1"/>
  <c r="AY74" i="15" a="1"/>
  <c r="P102" i="15" a="1"/>
  <c r="BJ93" i="8" a="1"/>
  <c r="BJ67" i="8" a="1"/>
  <c r="AT102" i="15" a="1"/>
  <c r="BJ107" i="8" a="1"/>
  <c r="AY68" i="15" a="1"/>
  <c r="AY69" i="15" a="1"/>
  <c r="AY65" i="15" a="1"/>
  <c r="AY43" i="15" a="1"/>
  <c r="E102" i="15" a="1"/>
  <c r="BJ76" i="8" a="1"/>
  <c r="F102" i="15" a="1"/>
  <c r="L102" i="15" a="1"/>
  <c r="AN102" i="15" a="1"/>
  <c r="AY63" i="15" a="1"/>
  <c r="AY86" i="15" a="1"/>
  <c r="AY78" i="15" a="1"/>
  <c r="AY49" i="15" a="1"/>
  <c r="BJ85" i="8" a="1"/>
  <c r="BJ135" i="8" a="1"/>
  <c r="AR102" i="15" a="1"/>
  <c r="BJ87" i="8" a="1"/>
  <c r="BJ104" i="8" a="1"/>
  <c r="AW102" i="15" a="1"/>
  <c r="AY72" i="15" a="1"/>
  <c r="AY70" i="15" a="1"/>
  <c r="AY90" i="15" a="1"/>
  <c r="N102" i="15" a="1"/>
  <c r="BJ63" i="8" a="1"/>
  <c r="C102" i="15" a="1"/>
  <c r="BJ54" i="8" a="1"/>
  <c r="AY102" i="15" a="1"/>
  <c r="AY61" i="15" a="1"/>
  <c r="AY39" i="15" a="1"/>
  <c r="AY98" i="15" a="1"/>
  <c r="AO102" i="15" a="1"/>
  <c r="R102" i="15" a="1"/>
  <c r="M102" i="15" a="1"/>
  <c r="I102" i="15" a="1"/>
  <c r="AY97" i="15" a="1"/>
  <c r="AY92" i="15" a="1"/>
  <c r="AY67" i="15" a="1"/>
  <c r="AB102" i="15" a="1"/>
  <c r="BJ96" i="8" a="1"/>
  <c r="BJ65" i="8" a="1"/>
  <c r="AY71" i="15" a="1"/>
  <c r="AZ102" i="15" a="1"/>
  <c r="BJ137" i="8" a="1"/>
  <c r="T102" i="15" a="1"/>
  <c r="AA102" i="15" a="1"/>
  <c r="AY64" i="15" a="1"/>
  <c r="AY89" i="15" a="1"/>
  <c r="D102" i="15" a="1"/>
  <c r="W102" i="15" a="1"/>
  <c r="AJ102" i="15" a="1"/>
  <c r="AY57" i="15" l="1"/>
  <c r="AY120" i="15" s="1"/>
  <c r="AY89" i="15"/>
  <c r="AY152" i="15" s="1"/>
  <c r="AY90" i="15"/>
  <c r="AY153" i="15" s="1"/>
  <c r="AY56" i="15"/>
  <c r="AY119" i="15" s="1"/>
  <c r="AY77" i="15"/>
  <c r="AY140" i="15" s="1"/>
  <c r="AY95" i="15"/>
  <c r="AY158" i="15" s="1"/>
  <c r="AY70" i="15"/>
  <c r="AY133" i="15" s="1"/>
  <c r="AY80" i="15"/>
  <c r="AY143" i="15" s="1"/>
  <c r="AY75" i="15"/>
  <c r="AY138" i="15" s="1"/>
  <c r="AY64" i="15"/>
  <c r="AY127" i="15" s="1"/>
  <c r="AY72" i="15"/>
  <c r="AY135" i="15" s="1"/>
  <c r="AY79" i="15"/>
  <c r="AY142" i="15" s="1"/>
  <c r="AY60" i="15"/>
  <c r="AY123" i="15" s="1"/>
  <c r="AY85" i="15"/>
  <c r="AY148" i="15" s="1"/>
  <c r="AY49" i="15"/>
  <c r="AY112" i="15" s="1"/>
  <c r="AY62" i="15"/>
  <c r="AY125" i="15" s="1"/>
  <c r="AY55" i="15"/>
  <c r="AY118" i="15" s="1"/>
  <c r="AY54" i="15"/>
  <c r="AY117" i="15" s="1"/>
  <c r="AY78" i="15"/>
  <c r="AY141" i="15" s="1"/>
  <c r="AY73" i="15"/>
  <c r="AY136" i="15" s="1"/>
  <c r="AY45" i="15"/>
  <c r="AY108" i="15" s="1"/>
  <c r="AY71" i="15"/>
  <c r="AY134" i="15" s="1"/>
  <c r="AY86" i="15"/>
  <c r="AY149" i="15" s="1"/>
  <c r="AY48" i="15"/>
  <c r="AY111" i="15" s="1"/>
  <c r="AY96" i="15"/>
  <c r="AY159" i="15" s="1"/>
  <c r="AY59" i="15"/>
  <c r="AY122" i="15" s="1"/>
  <c r="AY63" i="15"/>
  <c r="AY126" i="15" s="1"/>
  <c r="AY58" i="15"/>
  <c r="AY121" i="15" s="1"/>
  <c r="AY99" i="15"/>
  <c r="AY67" i="15"/>
  <c r="AY130" i="15" s="1"/>
  <c r="AY43" i="15"/>
  <c r="AY106" i="15" s="1"/>
  <c r="AY76" i="15"/>
  <c r="AY139" i="15" s="1"/>
  <c r="AY66" i="15"/>
  <c r="AY129" i="15" s="1"/>
  <c r="AY92" i="15"/>
  <c r="AY155" i="15" s="1"/>
  <c r="AY65" i="15"/>
  <c r="AY128" i="15" s="1"/>
  <c r="AY46" i="15"/>
  <c r="AY109" i="15" s="1"/>
  <c r="AY94" i="15"/>
  <c r="AY157" i="15" s="1"/>
  <c r="AY81" i="15"/>
  <c r="AY144" i="15" s="1"/>
  <c r="AY69" i="15"/>
  <c r="AY132" i="15" s="1"/>
  <c r="AY82" i="15"/>
  <c r="AY145" i="15" s="1"/>
  <c r="AY91" i="15"/>
  <c r="AY154" i="15" s="1"/>
  <c r="AY97" i="15"/>
  <c r="AY160" i="15" s="1"/>
  <c r="AY68" i="15"/>
  <c r="AY131" i="15" s="1"/>
  <c r="AY87" i="15"/>
  <c r="AY150" i="15" s="1"/>
  <c r="AY83" i="15"/>
  <c r="AY146" i="15" s="1"/>
  <c r="AY98" i="15"/>
  <c r="AY161" i="15" s="1"/>
  <c r="AY74" i="15"/>
  <c r="AY137" i="15" s="1"/>
  <c r="AY88" i="15"/>
  <c r="AY151" i="15" s="1"/>
  <c r="AY53" i="15"/>
  <c r="AY116" i="15" s="1"/>
  <c r="AY39" i="15"/>
  <c r="AY105" i="15" s="1"/>
  <c r="AY44" i="15"/>
  <c r="AY107" i="15" s="1"/>
  <c r="AY51" i="15"/>
  <c r="AY114" i="15" s="1"/>
  <c r="AY47" i="15"/>
  <c r="AY110" i="15" s="1"/>
  <c r="AY61" i="15"/>
  <c r="AY124" i="15" s="1"/>
  <c r="AY100" i="15"/>
  <c r="AY93" i="15"/>
  <c r="AY156" i="15" s="1"/>
  <c r="AY50" i="15"/>
  <c r="AY113" i="15" s="1"/>
  <c r="AY52" i="15"/>
  <c r="AY115" i="15" s="1"/>
  <c r="AY84" i="15"/>
  <c r="AY147" i="15" s="1"/>
  <c r="BA38" i="15"/>
  <c r="S102" i="15"/>
  <c r="AY102" i="15"/>
  <c r="U102" i="15"/>
  <c r="AC102" i="15"/>
  <c r="K102" i="15"/>
  <c r="AW102" i="15"/>
  <c r="Z102" i="15"/>
  <c r="AP102" i="15"/>
  <c r="P102" i="15"/>
  <c r="AG102" i="15"/>
  <c r="AR102" i="15"/>
  <c r="AU102" i="15"/>
  <c r="AN102" i="15"/>
  <c r="AF102" i="15"/>
  <c r="J102" i="15"/>
  <c r="AH102" i="15"/>
  <c r="Q102" i="15"/>
  <c r="C102" i="15"/>
  <c r="C162" i="15" s="1"/>
  <c r="A162" i="15" s="1"/>
  <c r="AI102" i="15"/>
  <c r="V102" i="15"/>
  <c r="AE102" i="15"/>
  <c r="AD102" i="15"/>
  <c r="AV102" i="15"/>
  <c r="AO102" i="15"/>
  <c r="AA102" i="15"/>
  <c r="W102" i="15"/>
  <c r="AM102" i="15"/>
  <c r="X102" i="15"/>
  <c r="AK102" i="15"/>
  <c r="AL102" i="15"/>
  <c r="H102" i="15"/>
  <c r="I102" i="15"/>
  <c r="N102" i="15"/>
  <c r="AQ102" i="15"/>
  <c r="Y102" i="15"/>
  <c r="AB102" i="15"/>
  <c r="AS102" i="15"/>
  <c r="M102" i="15"/>
  <c r="G102" i="15"/>
  <c r="E102" i="15"/>
  <c r="O102" i="15"/>
  <c r="AX102" i="15"/>
  <c r="AT102" i="15"/>
  <c r="AZ102" i="15"/>
  <c r="D102" i="15"/>
  <c r="D162" i="15" s="1"/>
  <c r="L102" i="15"/>
  <c r="AJ102" i="15"/>
  <c r="F102" i="15"/>
  <c r="T102" i="15"/>
  <c r="R102" i="15"/>
  <c r="BJ52" i="8"/>
  <c r="BJ53" i="8"/>
  <c r="BJ55" i="8"/>
  <c r="BJ56" i="8"/>
  <c r="BJ54" i="8"/>
  <c r="BJ96" i="8"/>
  <c r="BJ95" i="8"/>
  <c r="BJ93" i="8"/>
  <c r="BJ97" i="8"/>
  <c r="BJ94" i="8"/>
  <c r="BI127" i="8"/>
  <c r="BJ137" i="8"/>
  <c r="BJ107" i="8"/>
  <c r="BJ87" i="8"/>
  <c r="BJ77" i="8"/>
  <c r="BJ67" i="8"/>
  <c r="BJ65" i="8"/>
  <c r="BJ66" i="8"/>
  <c r="BJ64" i="8"/>
  <c r="BJ76" i="8"/>
  <c r="BJ75" i="8"/>
  <c r="BJ74" i="8"/>
  <c r="BJ84" i="8"/>
  <c r="BJ85" i="8"/>
  <c r="BJ86" i="8"/>
  <c r="BJ106" i="8"/>
  <c r="BJ105" i="8"/>
  <c r="BJ104" i="8"/>
  <c r="BI124" i="8"/>
  <c r="BJ135" i="8"/>
  <c r="BJ63" i="8"/>
  <c r="BJ73" i="8"/>
  <c r="BJ103" i="8"/>
  <c r="BJ83" i="8"/>
  <c r="BJ136" i="8"/>
  <c r="BJ134" i="8"/>
  <c r="BJ133" i="8"/>
  <c r="BI123" i="8"/>
  <c r="BI113" i="8"/>
  <c r="BK50" i="8"/>
  <c r="BI125" i="8"/>
  <c r="BI126" i="8"/>
  <c r="AZ79" i="15" a="1"/>
  <c r="BK75" i="8" a="1"/>
  <c r="AZ58" i="15" a="1"/>
  <c r="BK135" i="8" a="1"/>
  <c r="AZ80" i="15" a="1"/>
  <c r="BK87" i="8" a="1"/>
  <c r="BK96" i="8" a="1"/>
  <c r="AZ98" i="15" a="1"/>
  <c r="BK83" i="8" a="1"/>
  <c r="AZ68" i="15" a="1"/>
  <c r="AZ67" i="15" a="1"/>
  <c r="AZ49" i="15" a="1"/>
  <c r="AZ54" i="15" a="1"/>
  <c r="BK53" i="8" a="1"/>
  <c r="BK94" i="8" a="1"/>
  <c r="AZ71" i="15" a="1"/>
  <c r="AZ75" i="15" a="1"/>
  <c r="AZ65" i="15" a="1"/>
  <c r="AZ89" i="15" a="1"/>
  <c r="BK93" i="8" a="1"/>
  <c r="BK107" i="8" a="1"/>
  <c r="AZ95" i="15" a="1"/>
  <c r="AZ56" i="15" a="1"/>
  <c r="AZ61" i="15" a="1"/>
  <c r="AZ76" i="15" a="1"/>
  <c r="BK64" i="8" a="1"/>
  <c r="BK134" i="8" a="1"/>
  <c r="AZ100" i="15" a="1"/>
  <c r="AZ97" i="15" a="1"/>
  <c r="AZ73" i="15" a="1"/>
  <c r="AZ59" i="15" a="1"/>
  <c r="BK86" i="8" a="1"/>
  <c r="BK52" i="8" a="1"/>
  <c r="AZ85" i="15" a="1"/>
  <c r="AZ64" i="15" a="1"/>
  <c r="AZ50" i="15" a="1"/>
  <c r="BK77" i="8" a="1"/>
  <c r="AZ78" i="15" a="1"/>
  <c r="AZ84" i="15" a="1"/>
  <c r="AZ51" i="15" a="1"/>
  <c r="BK65" i="8" a="1"/>
  <c r="BK56" i="8" a="1"/>
  <c r="AZ66" i="15" a="1"/>
  <c r="BK106" i="8" a="1"/>
  <c r="BK103" i="8" a="1"/>
  <c r="AZ86" i="15" a="1"/>
  <c r="AZ96" i="15" a="1"/>
  <c r="BK55" i="8" a="1"/>
  <c r="AZ99" i="15" a="1"/>
  <c r="BK136" i="8" a="1"/>
  <c r="AZ93" i="15" a="1"/>
  <c r="AZ90" i="15" a="1"/>
  <c r="AZ74" i="15" a="1"/>
  <c r="BK104" i="8" a="1"/>
  <c r="AZ60" i="15" a="1"/>
  <c r="AZ63" i="15" a="1"/>
  <c r="BK54" i="8" a="1"/>
  <c r="AZ48" i="15" a="1"/>
  <c r="AZ57" i="15" a="1"/>
  <c r="AZ44" i="15" a="1"/>
  <c r="BK85" i="8" a="1"/>
  <c r="BK137" i="8" a="1"/>
  <c r="BK63" i="8" a="1"/>
  <c r="AZ45" i="15" a="1"/>
  <c r="AZ91" i="15" a="1"/>
  <c r="AZ94" i="15" a="1"/>
  <c r="AZ46" i="15" a="1"/>
  <c r="BK105" i="8" a="1"/>
  <c r="BK73" i="8" a="1"/>
  <c r="AZ101" i="15" a="1"/>
  <c r="AZ55" i="15" a="1"/>
  <c r="AZ62" i="15" a="1"/>
  <c r="BK67" i="8" a="1"/>
  <c r="BK66" i="8" a="1"/>
  <c r="BK95" i="8" a="1"/>
  <c r="AZ81" i="15" a="1"/>
  <c r="AZ87" i="15" a="1"/>
  <c r="AZ82" i="15" a="1"/>
  <c r="AZ83" i="15" a="1"/>
  <c r="BK97" i="8" a="1"/>
  <c r="AZ70" i="15" a="1"/>
  <c r="AZ72" i="15" a="1"/>
  <c r="AZ53" i="15" a="1"/>
  <c r="BK74" i="8" a="1"/>
  <c r="BK84" i="8" a="1"/>
  <c r="AZ52" i="15" a="1"/>
  <c r="AZ39" i="15" a="1"/>
  <c r="BK133" i="8" a="1"/>
  <c r="AZ47" i="15" a="1"/>
  <c r="AZ77" i="15" a="1"/>
  <c r="AZ92" i="15" a="1"/>
  <c r="BK76" i="8" a="1"/>
  <c r="AZ43" i="15" a="1"/>
  <c r="AZ69" i="15" a="1"/>
  <c r="AZ88" i="15" a="1"/>
  <c r="AZ88" i="15" l="1"/>
  <c r="AZ151" i="15" s="1"/>
  <c r="AZ83" i="15"/>
  <c r="AZ146" i="15" s="1"/>
  <c r="AZ63" i="15"/>
  <c r="AZ126" i="15" s="1"/>
  <c r="AZ59" i="15"/>
  <c r="AZ122" i="15" s="1"/>
  <c r="AZ98" i="15"/>
  <c r="AZ161" i="15" s="1"/>
  <c r="AZ82" i="15"/>
  <c r="AZ145" i="15" s="1"/>
  <c r="AZ96" i="15"/>
  <c r="AZ159" i="15" s="1"/>
  <c r="AZ73" i="15"/>
  <c r="AZ136" i="15" s="1"/>
  <c r="AZ69" i="15"/>
  <c r="AZ132" i="15" s="1"/>
  <c r="AZ87" i="15"/>
  <c r="AZ150" i="15" s="1"/>
  <c r="AZ60" i="15"/>
  <c r="AZ123" i="15" s="1"/>
  <c r="AZ97" i="15"/>
  <c r="AZ160" i="15" s="1"/>
  <c r="AZ43" i="15"/>
  <c r="AZ106" i="15" s="1"/>
  <c r="AZ81" i="15"/>
  <c r="AZ144" i="15" s="1"/>
  <c r="AZ86" i="15"/>
  <c r="AZ149" i="15" s="1"/>
  <c r="AZ100" i="15"/>
  <c r="AZ76" i="15"/>
  <c r="AZ139" i="15" s="1"/>
  <c r="AZ92" i="15"/>
  <c r="AZ155" i="15" s="1"/>
  <c r="AZ62" i="15"/>
  <c r="AZ125" i="15" s="1"/>
  <c r="AZ74" i="15"/>
  <c r="AZ137" i="15" s="1"/>
  <c r="AZ61" i="15"/>
  <c r="AZ124" i="15" s="1"/>
  <c r="AZ80" i="15"/>
  <c r="AZ143" i="15" s="1"/>
  <c r="AZ55" i="15"/>
  <c r="AZ118" i="15" s="1"/>
  <c r="AZ66" i="15"/>
  <c r="AZ129" i="15" s="1"/>
  <c r="AZ56" i="15"/>
  <c r="AZ119" i="15" s="1"/>
  <c r="AZ77" i="15"/>
  <c r="AZ140" i="15" s="1"/>
  <c r="AZ101" i="15"/>
  <c r="AZ90" i="15"/>
  <c r="AZ153" i="15" s="1"/>
  <c r="AZ95" i="15"/>
  <c r="AZ158" i="15" s="1"/>
  <c r="AZ47" i="15"/>
  <c r="AZ110" i="15" s="1"/>
  <c r="AZ46" i="15"/>
  <c r="AZ109" i="15" s="1"/>
  <c r="AZ93" i="15"/>
  <c r="AZ156" i="15" s="1"/>
  <c r="AZ89" i="15"/>
  <c r="AZ152" i="15" s="1"/>
  <c r="AZ58" i="15"/>
  <c r="AZ121" i="15" s="1"/>
  <c r="AZ94" i="15"/>
  <c r="AZ157" i="15" s="1"/>
  <c r="AZ51" i="15"/>
  <c r="AZ114" i="15" s="1"/>
  <c r="AZ65" i="15"/>
  <c r="AZ128" i="15" s="1"/>
  <c r="AZ39" i="15"/>
  <c r="AZ105" i="15" s="1"/>
  <c r="AZ91" i="15"/>
  <c r="AZ154" i="15" s="1"/>
  <c r="AZ84" i="15"/>
  <c r="AZ147" i="15" s="1"/>
  <c r="AZ75" i="15"/>
  <c r="AZ138" i="15" s="1"/>
  <c r="AZ52" i="15"/>
  <c r="AZ115" i="15" s="1"/>
  <c r="AZ45" i="15"/>
  <c r="AZ108" i="15" s="1"/>
  <c r="AZ78" i="15"/>
  <c r="AZ141" i="15" s="1"/>
  <c r="AZ71" i="15"/>
  <c r="AZ134" i="15" s="1"/>
  <c r="AZ50" i="15"/>
  <c r="AZ113" i="15" s="1"/>
  <c r="AZ54" i="15"/>
  <c r="AZ117" i="15" s="1"/>
  <c r="AZ53" i="15"/>
  <c r="AZ116" i="15" s="1"/>
  <c r="AZ44" i="15"/>
  <c r="AZ107" i="15" s="1"/>
  <c r="AZ64" i="15"/>
  <c r="AZ127" i="15" s="1"/>
  <c r="AZ49" i="15"/>
  <c r="AZ112" i="15" s="1"/>
  <c r="AZ72" i="15"/>
  <c r="AZ135" i="15" s="1"/>
  <c r="AZ57" i="15"/>
  <c r="AZ120" i="15" s="1"/>
  <c r="AZ99" i="15"/>
  <c r="AZ67" i="15"/>
  <c r="AZ130" i="15" s="1"/>
  <c r="AZ70" i="15"/>
  <c r="AZ133" i="15" s="1"/>
  <c r="AZ48" i="15"/>
  <c r="AZ111" i="15" s="1"/>
  <c r="AZ85" i="15"/>
  <c r="AZ148" i="15" s="1"/>
  <c r="AZ68" i="15"/>
  <c r="AZ131" i="15" s="1"/>
  <c r="AZ79" i="15"/>
  <c r="AZ142" i="15" s="1"/>
  <c r="BB38" i="15"/>
  <c r="T162" i="15"/>
  <c r="AJ162" i="15"/>
  <c r="AT162" i="15"/>
  <c r="O162" i="15"/>
  <c r="M162" i="15"/>
  <c r="N162" i="15"/>
  <c r="AL162" i="15"/>
  <c r="F162" i="15"/>
  <c r="AZ162" i="15"/>
  <c r="G162" i="15"/>
  <c r="AM162" i="15"/>
  <c r="AV162" i="15"/>
  <c r="W162" i="15"/>
  <c r="R162" i="15"/>
  <c r="L162" i="15"/>
  <c r="AS162" i="15"/>
  <c r="Y162" i="15"/>
  <c r="I162" i="15"/>
  <c r="AK162" i="15"/>
  <c r="AA162" i="15"/>
  <c r="AE162" i="15"/>
  <c r="J162" i="15"/>
  <c r="AR162" i="15"/>
  <c r="Z162" i="15"/>
  <c r="AC162" i="15"/>
  <c r="AX162" i="15"/>
  <c r="E162" i="15"/>
  <c r="AB162" i="15"/>
  <c r="AQ162" i="15"/>
  <c r="H162" i="15"/>
  <c r="X162" i="15"/>
  <c r="AO162" i="15"/>
  <c r="AF162" i="15"/>
  <c r="AG162" i="15"/>
  <c r="U162" i="15"/>
  <c r="V162" i="15"/>
  <c r="Q162" i="15"/>
  <c r="AN162" i="15"/>
  <c r="P162" i="15"/>
  <c r="AW162" i="15"/>
  <c r="AY162" i="15"/>
  <c r="AD162" i="15"/>
  <c r="AI162" i="15"/>
  <c r="AH162" i="15"/>
  <c r="AU162" i="15"/>
  <c r="AP162" i="15"/>
  <c r="K162" i="15"/>
  <c r="S162" i="15"/>
  <c r="BK56" i="8"/>
  <c r="BK54" i="8"/>
  <c r="BK53" i="8"/>
  <c r="BK52" i="8"/>
  <c r="BK55" i="8"/>
  <c r="BK94" i="8"/>
  <c r="BK95" i="8"/>
  <c r="BK97" i="8"/>
  <c r="BK93" i="8"/>
  <c r="BK96" i="8"/>
  <c r="BJ127" i="8"/>
  <c r="BK137" i="8"/>
  <c r="BK107" i="8"/>
  <c r="BK87" i="8"/>
  <c r="BK77" i="8"/>
  <c r="BK67" i="8"/>
  <c r="BK65" i="8"/>
  <c r="BK64" i="8"/>
  <c r="BK66" i="8"/>
  <c r="BK74" i="8"/>
  <c r="BK75" i="8"/>
  <c r="BK76" i="8"/>
  <c r="BK85" i="8"/>
  <c r="BK84" i="8"/>
  <c r="BK86" i="8"/>
  <c r="BK106" i="8"/>
  <c r="BK104" i="8"/>
  <c r="BK105" i="8"/>
  <c r="BJ125" i="8"/>
  <c r="BK135" i="8"/>
  <c r="BK63" i="8"/>
  <c r="BK73" i="8"/>
  <c r="BK103" i="8"/>
  <c r="BK83" i="8"/>
  <c r="BK136" i="8"/>
  <c r="BK134" i="8"/>
  <c r="BK133" i="8"/>
  <c r="BL50" i="8"/>
  <c r="BJ124" i="8"/>
  <c r="BJ123" i="8"/>
  <c r="BJ113" i="8"/>
  <c r="BJ126" i="8"/>
  <c r="BA87" i="15" a="1"/>
  <c r="BL66" i="8" a="1"/>
  <c r="BA76" i="15" a="1"/>
  <c r="BL67" i="8" a="1"/>
  <c r="BA75" i="15" a="1"/>
  <c r="BL97" i="8" a="1"/>
  <c r="BL85" i="8" a="1"/>
  <c r="BA82" i="15" a="1"/>
  <c r="BL136" i="8" a="1"/>
  <c r="BA77" i="15" a="1"/>
  <c r="BA54" i="15" a="1"/>
  <c r="BA99" i="15" a="1"/>
  <c r="BA79" i="15" a="1"/>
  <c r="BL53" i="8" a="1"/>
  <c r="BL93" i="8" a="1"/>
  <c r="BA96" i="15" a="1"/>
  <c r="BA68" i="15" a="1"/>
  <c r="BA98" i="15" a="1"/>
  <c r="BA83" i="15" a="1"/>
  <c r="BL133" i="8" a="1"/>
  <c r="BA100" i="15" a="1"/>
  <c r="BA86" i="15" a="1"/>
  <c r="BA52" i="15" a="1"/>
  <c r="BA90" i="15" a="1"/>
  <c r="BL107" i="8" a="1"/>
  <c r="BL63" i="8" a="1"/>
  <c r="BA102" i="15" a="1"/>
  <c r="BA58" i="15" a="1"/>
  <c r="BA61" i="15" a="1"/>
  <c r="BA60" i="15" a="1"/>
  <c r="BL54" i="8" a="1"/>
  <c r="BL95" i="8" a="1"/>
  <c r="BL137" i="8" a="1"/>
  <c r="BA66" i="15" a="1"/>
  <c r="BA56" i="15" a="1"/>
  <c r="BA53" i="15" a="1"/>
  <c r="BL74" i="8" a="1"/>
  <c r="BL134" i="8" a="1"/>
  <c r="BA63" i="15" a="1"/>
  <c r="BA65" i="15" a="1"/>
  <c r="BL56" i="8" a="1"/>
  <c r="BA39" i="15" a="1"/>
  <c r="BA64" i="15" a="1"/>
  <c r="BL135" i="8" a="1"/>
  <c r="BA78" i="15" a="1"/>
  <c r="BA95" i="15" a="1"/>
  <c r="BL104" i="8" a="1"/>
  <c r="BL84" i="8" a="1"/>
  <c r="BA97" i="15" a="1"/>
  <c r="BA67" i="15" a="1"/>
  <c r="BL106" i="8" a="1"/>
  <c r="BA88" i="15" a="1"/>
  <c r="BA55" i="15" a="1"/>
  <c r="BL103" i="8" a="1"/>
  <c r="BA72" i="15" a="1"/>
  <c r="BA81" i="15" a="1"/>
  <c r="BL96" i="8" a="1"/>
  <c r="BA101" i="15" a="1"/>
  <c r="BA48" i="15" a="1"/>
  <c r="BA49" i="15" a="1"/>
  <c r="BA80" i="15" a="1"/>
  <c r="BL64" i="8" a="1"/>
  <c r="BL76" i="8" a="1"/>
  <c r="BA85" i="15" a="1"/>
  <c r="BA59" i="15" a="1"/>
  <c r="BA70" i="15" a="1"/>
  <c r="BA73" i="15" a="1"/>
  <c r="BL73" i="8" a="1"/>
  <c r="BL87" i="8" a="1"/>
  <c r="BA84" i="15" a="1"/>
  <c r="BA71" i="15" a="1"/>
  <c r="BA89" i="15" a="1"/>
  <c r="BL94" i="8" a="1"/>
  <c r="BL55" i="8" a="1"/>
  <c r="BL75" i="8" a="1"/>
  <c r="BA74" i="15" a="1"/>
  <c r="BA57" i="15" a="1"/>
  <c r="BA51" i="15" a="1"/>
  <c r="BA94" i="15" a="1"/>
  <c r="BL52" i="8" a="1"/>
  <c r="BL105" i="8" a="1"/>
  <c r="BA62" i="15" a="1"/>
  <c r="BA44" i="15" a="1"/>
  <c r="BA46" i="15" a="1"/>
  <c r="BL77" i="8" a="1"/>
  <c r="BA45" i="15" a="1"/>
  <c r="BA43" i="15" a="1"/>
  <c r="BA69" i="15" a="1"/>
  <c r="BA93" i="15" a="1"/>
  <c r="BA92" i="15" a="1"/>
  <c r="BA47" i="15" a="1"/>
  <c r="BL83" i="8" a="1"/>
  <c r="BA50" i="15" a="1"/>
  <c r="BA91" i="15" a="1"/>
  <c r="BL86" i="8" a="1"/>
  <c r="BL65" i="8" a="1"/>
  <c r="BA94" i="15" l="1"/>
  <c r="BA157" i="15" s="1"/>
  <c r="BA81" i="15"/>
  <c r="BA144" i="15" s="1"/>
  <c r="BA60" i="15"/>
  <c r="BA123" i="15" s="1"/>
  <c r="BA91" i="15"/>
  <c r="BA154" i="15" s="1"/>
  <c r="BA51" i="15"/>
  <c r="BA114" i="15" s="1"/>
  <c r="BA95" i="15"/>
  <c r="BA158" i="15" s="1"/>
  <c r="BA61" i="15"/>
  <c r="BA124" i="15" s="1"/>
  <c r="BA82" i="15"/>
  <c r="BA145" i="15" s="1"/>
  <c r="BA57" i="15"/>
  <c r="BA120" i="15" s="1"/>
  <c r="BA72" i="15"/>
  <c r="BA135" i="15" s="1"/>
  <c r="BA58" i="15"/>
  <c r="BA121" i="15" s="1"/>
  <c r="BA50" i="15"/>
  <c r="BA113" i="15" s="1"/>
  <c r="BA74" i="15"/>
  <c r="BA137" i="15" s="1"/>
  <c r="BA78" i="15"/>
  <c r="BA141" i="15" s="1"/>
  <c r="BA102" i="15"/>
  <c r="BA162" i="15" s="1"/>
  <c r="BA55" i="15"/>
  <c r="BA118" i="15" s="1"/>
  <c r="BA90" i="15"/>
  <c r="BA153" i="15" s="1"/>
  <c r="BA47" i="15"/>
  <c r="BA110" i="15" s="1"/>
  <c r="BA89" i="15"/>
  <c r="BA152" i="15" s="1"/>
  <c r="BA64" i="15"/>
  <c r="BA127" i="15" s="1"/>
  <c r="BA52" i="15"/>
  <c r="BA115" i="15" s="1"/>
  <c r="BA75" i="15"/>
  <c r="BA138" i="15" s="1"/>
  <c r="BA71" i="15"/>
  <c r="BA134" i="15" s="1"/>
  <c r="BA39" i="15"/>
  <c r="BA105" i="15" s="1"/>
  <c r="BA86" i="15"/>
  <c r="BA149" i="15" s="1"/>
  <c r="BA92" i="15"/>
  <c r="BA155" i="15" s="1"/>
  <c r="BA84" i="15"/>
  <c r="BA147" i="15" s="1"/>
  <c r="BA88" i="15"/>
  <c r="BA151" i="15" s="1"/>
  <c r="BA100" i="15"/>
  <c r="BA93" i="15"/>
  <c r="BA156" i="15" s="1"/>
  <c r="BA83" i="15"/>
  <c r="BA146" i="15" s="1"/>
  <c r="BA69" i="15"/>
  <c r="BA132" i="15" s="1"/>
  <c r="BA73" i="15"/>
  <c r="BA136" i="15" s="1"/>
  <c r="BA65" i="15"/>
  <c r="BA128" i="15" s="1"/>
  <c r="BA98" i="15"/>
  <c r="BA161" i="15" s="1"/>
  <c r="BA76" i="15"/>
  <c r="BA139" i="15" s="1"/>
  <c r="BA70" i="15"/>
  <c r="BA133" i="15" s="1"/>
  <c r="BA63" i="15"/>
  <c r="BA126" i="15" s="1"/>
  <c r="BA68" i="15"/>
  <c r="BA131" i="15" s="1"/>
  <c r="BA43" i="15"/>
  <c r="BA106" i="15" s="1"/>
  <c r="BA59" i="15"/>
  <c r="BA122" i="15" s="1"/>
  <c r="BA67" i="15"/>
  <c r="BA130" i="15" s="1"/>
  <c r="BA96" i="15"/>
  <c r="BA159" i="15" s="1"/>
  <c r="BA45" i="15"/>
  <c r="BA108" i="15" s="1"/>
  <c r="BA85" i="15"/>
  <c r="BA148" i="15" s="1"/>
  <c r="BA53" i="15"/>
  <c r="BA116" i="15" s="1"/>
  <c r="BA79" i="15"/>
  <c r="BA142" i="15" s="1"/>
  <c r="BA46" i="15"/>
  <c r="BA109" i="15" s="1"/>
  <c r="BA80" i="15"/>
  <c r="BA143" i="15" s="1"/>
  <c r="BA56" i="15"/>
  <c r="BA119" i="15" s="1"/>
  <c r="BA99" i="15"/>
  <c r="BA44" i="15"/>
  <c r="BA107" i="15" s="1"/>
  <c r="BA49" i="15"/>
  <c r="BA112" i="15" s="1"/>
  <c r="BA66" i="15"/>
  <c r="BA129" i="15" s="1"/>
  <c r="BA54" i="15"/>
  <c r="BA117" i="15" s="1"/>
  <c r="BA62" i="15"/>
  <c r="BA125" i="15" s="1"/>
  <c r="BA48" i="15"/>
  <c r="BA111" i="15" s="1"/>
  <c r="BA97" i="15"/>
  <c r="BA160" i="15" s="1"/>
  <c r="BA77" i="15"/>
  <c r="BA140" i="15" s="1"/>
  <c r="BA87" i="15"/>
  <c r="BA150" i="15" s="1"/>
  <c r="BA101" i="15"/>
  <c r="BC38" i="15"/>
  <c r="BL53" i="8"/>
  <c r="BL56" i="8"/>
  <c r="BL54" i="8"/>
  <c r="BL52" i="8"/>
  <c r="BL55" i="8"/>
  <c r="BL94" i="8"/>
  <c r="BL96" i="8"/>
  <c r="BL95" i="8"/>
  <c r="BL93" i="8"/>
  <c r="BL97" i="8"/>
  <c r="BK127" i="8"/>
  <c r="BL137" i="8"/>
  <c r="BL107" i="8"/>
  <c r="BL87" i="8"/>
  <c r="BL77" i="8"/>
  <c r="BL67" i="8"/>
  <c r="BL65" i="8"/>
  <c r="BL66" i="8"/>
  <c r="BL64" i="8"/>
  <c r="BL75" i="8"/>
  <c r="BL74" i="8"/>
  <c r="BL76" i="8"/>
  <c r="BL86" i="8"/>
  <c r="BL85" i="8"/>
  <c r="BL84" i="8"/>
  <c r="BL106" i="8"/>
  <c r="BL105" i="8"/>
  <c r="BL104" i="8"/>
  <c r="BK126" i="8"/>
  <c r="BK125" i="8"/>
  <c r="BL135" i="8"/>
  <c r="BL63" i="8"/>
  <c r="BL73" i="8"/>
  <c r="BL103" i="8"/>
  <c r="BL83" i="8"/>
  <c r="BL136" i="8"/>
  <c r="BL134" i="8"/>
  <c r="BL133" i="8"/>
  <c r="BK124" i="8"/>
  <c r="BK113" i="8"/>
  <c r="BK123" i="8"/>
  <c r="BM50" i="8"/>
  <c r="BB54" i="15" a="1"/>
  <c r="BB45" i="15" a="1"/>
  <c r="BB100" i="15" a="1"/>
  <c r="BB77" i="15" a="1"/>
  <c r="BM96" i="8" a="1"/>
  <c r="BB88" i="15" a="1"/>
  <c r="BM85" i="8" a="1"/>
  <c r="BB93" i="15" a="1"/>
  <c r="BB75" i="15" a="1"/>
  <c r="BB81" i="15" a="1"/>
  <c r="BB99" i="15" a="1"/>
  <c r="BB78" i="15" a="1"/>
  <c r="BB39" i="15" a="1"/>
  <c r="BM52" i="8" a="1"/>
  <c r="BB71" i="15" a="1"/>
  <c r="BB96" i="15" a="1"/>
  <c r="BB51" i="15" a="1"/>
  <c r="BB48" i="15" a="1"/>
  <c r="BM53" i="8" a="1"/>
  <c r="BM133" i="8" a="1"/>
  <c r="BB52" i="15" a="1"/>
  <c r="BB80" i="15" a="1"/>
  <c r="BM74" i="8" a="1"/>
  <c r="BB90" i="15" a="1"/>
  <c r="BB61" i="15" a="1"/>
  <c r="BB79" i="15" a="1"/>
  <c r="BM136" i="8" a="1"/>
  <c r="BM67" i="8" a="1"/>
  <c r="BM134" i="8" a="1"/>
  <c r="BM93" i="8" a="1"/>
  <c r="BB97" i="15" a="1"/>
  <c r="BM137" i="8" a="1"/>
  <c r="BB98" i="15" a="1"/>
  <c r="BB63" i="15" a="1"/>
  <c r="BB47" i="15" a="1"/>
  <c r="BB101" i="15" a="1"/>
  <c r="BM54" i="8" a="1"/>
  <c r="BB57" i="15" a="1"/>
  <c r="BB50" i="15" a="1"/>
  <c r="BM97" i="8" a="1"/>
  <c r="BB56" i="15" a="1"/>
  <c r="BB91" i="15" a="1"/>
  <c r="BB44" i="15" a="1"/>
  <c r="BB89" i="15" a="1"/>
  <c r="BM106" i="8" a="1"/>
  <c r="BM55" i="8" a="1"/>
  <c r="BB94" i="15" a="1"/>
  <c r="BM64" i="8" a="1"/>
  <c r="BB64" i="15" a="1"/>
  <c r="BB68" i="15" a="1"/>
  <c r="BB53" i="15" a="1"/>
  <c r="BM104" i="8" a="1"/>
  <c r="BM103" i="8" a="1"/>
  <c r="BB95" i="15" a="1"/>
  <c r="BM76" i="8" a="1"/>
  <c r="BB62" i="15" a="1"/>
  <c r="BB55" i="15" a="1"/>
  <c r="BB83" i="15" a="1"/>
  <c r="BB66" i="15" a="1"/>
  <c r="BM56" i="8" a="1"/>
  <c r="BB65" i="15" a="1"/>
  <c r="BB102" i="15" a="1"/>
  <c r="BB85" i="15" a="1"/>
  <c r="BB46" i="15" a="1"/>
  <c r="BB43" i="15" a="1"/>
  <c r="BM94" i="8" a="1"/>
  <c r="BM84" i="8" a="1"/>
  <c r="BM63" i="8" a="1"/>
  <c r="BB82" i="15" a="1"/>
  <c r="BM107" i="8" a="1"/>
  <c r="BB60" i="15" a="1"/>
  <c r="BB58" i="15" a="1"/>
  <c r="BB73" i="15" a="1"/>
  <c r="BB59" i="15" a="1"/>
  <c r="BM87" i="8" a="1"/>
  <c r="BM66" i="8" a="1"/>
  <c r="BM83" i="8" a="1"/>
  <c r="BB87" i="15" a="1"/>
  <c r="BB70" i="15" a="1"/>
  <c r="BM86" i="8" a="1"/>
  <c r="BB72" i="15" a="1"/>
  <c r="BB92" i="15" a="1"/>
  <c r="BB49" i="15" a="1"/>
  <c r="BM105" i="8" a="1"/>
  <c r="BM77" i="8" a="1"/>
  <c r="BB86" i="15" a="1"/>
  <c r="BB67" i="15" a="1"/>
  <c r="BM73" i="8" a="1"/>
  <c r="BM135" i="8" a="1"/>
  <c r="BB76" i="15" a="1"/>
  <c r="BB69" i="15" a="1"/>
  <c r="BB84" i="15" a="1"/>
  <c r="BB74" i="15" a="1"/>
  <c r="BM75" i="8" a="1"/>
  <c r="BM65" i="8" a="1"/>
  <c r="BM95" i="8" a="1"/>
  <c r="BB70" i="15" l="1"/>
  <c r="BB133" i="15" s="1"/>
  <c r="BB62" i="15"/>
  <c r="BB125" i="15" s="1"/>
  <c r="BB97" i="15"/>
  <c r="BB160" i="15" s="1"/>
  <c r="BB93" i="15"/>
  <c r="BB156" i="15" s="1"/>
  <c r="BB87" i="15"/>
  <c r="BB150" i="15" s="1"/>
  <c r="BB94" i="15"/>
  <c r="BB157" i="15" s="1"/>
  <c r="BB74" i="15"/>
  <c r="BB137" i="15" s="1"/>
  <c r="BB59" i="15"/>
  <c r="BB122" i="15" s="1"/>
  <c r="BB95" i="15"/>
  <c r="BB158" i="15" s="1"/>
  <c r="BB79" i="15"/>
  <c r="BB142" i="15" s="1"/>
  <c r="BB88" i="15"/>
  <c r="BB151" i="15" s="1"/>
  <c r="BB73" i="15"/>
  <c r="BB136" i="15" s="1"/>
  <c r="BB89" i="15"/>
  <c r="BB152" i="15" s="1"/>
  <c r="BB61" i="15"/>
  <c r="BB124" i="15" s="1"/>
  <c r="BB84" i="15"/>
  <c r="BB147" i="15" s="1"/>
  <c r="BB58" i="15"/>
  <c r="BB121" i="15" s="1"/>
  <c r="BB44" i="15"/>
  <c r="BB107" i="15" s="1"/>
  <c r="BB90" i="15"/>
  <c r="BB153" i="15" s="1"/>
  <c r="BB69" i="15"/>
  <c r="BB132" i="15" s="1"/>
  <c r="BB60" i="15"/>
  <c r="BB123" i="15" s="1"/>
  <c r="BB91" i="15"/>
  <c r="BB154" i="15" s="1"/>
  <c r="BB80" i="15"/>
  <c r="BB143" i="15" s="1"/>
  <c r="BB76" i="15"/>
  <c r="BB139" i="15" s="1"/>
  <c r="BB82" i="15"/>
  <c r="BB145" i="15" s="1"/>
  <c r="BB56" i="15"/>
  <c r="BB119" i="15" s="1"/>
  <c r="BB52" i="15"/>
  <c r="BB115" i="15" s="1"/>
  <c r="BB77" i="15"/>
  <c r="BB140" i="15" s="1"/>
  <c r="BB53" i="15"/>
  <c r="BB116" i="15" s="1"/>
  <c r="BB48" i="15"/>
  <c r="BB111" i="15" s="1"/>
  <c r="BB100" i="15"/>
  <c r="BB43" i="15"/>
  <c r="BB106" i="15" s="1"/>
  <c r="BB50" i="15"/>
  <c r="BB113" i="15" s="1"/>
  <c r="BB51" i="15"/>
  <c r="BB114" i="15" s="1"/>
  <c r="BB67" i="15"/>
  <c r="BB130" i="15" s="1"/>
  <c r="BB46" i="15"/>
  <c r="BB109" i="15" s="1"/>
  <c r="BB57" i="15"/>
  <c r="BB120" i="15" s="1"/>
  <c r="BB96" i="15"/>
  <c r="BB159" i="15" s="1"/>
  <c r="BB86" i="15"/>
  <c r="BB149" i="15" s="1"/>
  <c r="BB85" i="15"/>
  <c r="BB148" i="15" s="1"/>
  <c r="BB68" i="15"/>
  <c r="BB131" i="15" s="1"/>
  <c r="BB71" i="15"/>
  <c r="BB134" i="15" s="1"/>
  <c r="BB45" i="15"/>
  <c r="BB108" i="15" s="1"/>
  <c r="BB102" i="15"/>
  <c r="BB162" i="15" s="1"/>
  <c r="BB65" i="15"/>
  <c r="BB128" i="15" s="1"/>
  <c r="BB101" i="15"/>
  <c r="BB39" i="15"/>
  <c r="BB105" i="15" s="1"/>
  <c r="BB47" i="15"/>
  <c r="BB110" i="15" s="1"/>
  <c r="BB78" i="15"/>
  <c r="BB141" i="15" s="1"/>
  <c r="BB49" i="15"/>
  <c r="BB112" i="15" s="1"/>
  <c r="BB66" i="15"/>
  <c r="BB129" i="15" s="1"/>
  <c r="BB63" i="15"/>
  <c r="BB126" i="15" s="1"/>
  <c r="BB99" i="15"/>
  <c r="BB92" i="15"/>
  <c r="BB155" i="15" s="1"/>
  <c r="BB83" i="15"/>
  <c r="BB146" i="15" s="1"/>
  <c r="BB98" i="15"/>
  <c r="BB161" i="15" s="1"/>
  <c r="BB81" i="15"/>
  <c r="BB144" i="15" s="1"/>
  <c r="BB54" i="15"/>
  <c r="BB117" i="15" s="1"/>
  <c r="BB55" i="15"/>
  <c r="BB118" i="15" s="1"/>
  <c r="BB64" i="15"/>
  <c r="BB127" i="15" s="1"/>
  <c r="BB75" i="15"/>
  <c r="BB138" i="15" s="1"/>
  <c r="BB72" i="15"/>
  <c r="BB135" i="15" s="1"/>
  <c r="BD38" i="15"/>
  <c r="BM53" i="8"/>
  <c r="BM56" i="8"/>
  <c r="BM54" i="8"/>
  <c r="BM52" i="8"/>
  <c r="BM55" i="8"/>
  <c r="BM94" i="8"/>
  <c r="BM95" i="8"/>
  <c r="BM97" i="8"/>
  <c r="BM96" i="8"/>
  <c r="BM93" i="8"/>
  <c r="BL127" i="8"/>
  <c r="BM137" i="8"/>
  <c r="BM107" i="8"/>
  <c r="BM87" i="8"/>
  <c r="BM77" i="8"/>
  <c r="BM67" i="8"/>
  <c r="BM65" i="8"/>
  <c r="BM64" i="8"/>
  <c r="BM66" i="8"/>
  <c r="BM75" i="8"/>
  <c r="BM74" i="8"/>
  <c r="BM76" i="8"/>
  <c r="BM85" i="8"/>
  <c r="BM86" i="8"/>
  <c r="BM84" i="8"/>
  <c r="BM106" i="8"/>
  <c r="BM104" i="8"/>
  <c r="BM105" i="8"/>
  <c r="BL125" i="8"/>
  <c r="BM135" i="8"/>
  <c r="BM63" i="8"/>
  <c r="BM73" i="8"/>
  <c r="BM103" i="8"/>
  <c r="BM83" i="8"/>
  <c r="BM136" i="8"/>
  <c r="BM134" i="8"/>
  <c r="BM133" i="8"/>
  <c r="BL126" i="8"/>
  <c r="BN50" i="8"/>
  <c r="BL123" i="8"/>
  <c r="BL113" i="8"/>
  <c r="BL124" i="8"/>
  <c r="BC97" i="15" a="1"/>
  <c r="BC45" i="15" a="1"/>
  <c r="BC99" i="15" a="1"/>
  <c r="BN83" i="8" a="1"/>
  <c r="BC75" i="15" a="1"/>
  <c r="BN75" i="8" a="1"/>
  <c r="BC95" i="15" a="1"/>
  <c r="BC78" i="15" a="1"/>
  <c r="BN53" i="8" a="1"/>
  <c r="BC81" i="15" a="1"/>
  <c r="BC50" i="15" a="1"/>
  <c r="BC64" i="15" a="1"/>
  <c r="BC79" i="15" a="1"/>
  <c r="BN76" i="8" a="1"/>
  <c r="BN55" i="8" a="1"/>
  <c r="BC100" i="15" a="1"/>
  <c r="BC69" i="15" a="1"/>
  <c r="BC63" i="15" a="1"/>
  <c r="BC43" i="15" a="1"/>
  <c r="BN56" i="8" a="1"/>
  <c r="BN85" i="8" a="1"/>
  <c r="BC49" i="15" a="1"/>
  <c r="BC88" i="15" a="1"/>
  <c r="BC84" i="15" a="1"/>
  <c r="BC53" i="15" a="1"/>
  <c r="BN87" i="8" a="1"/>
  <c r="BN107" i="8" a="1"/>
  <c r="BC39" i="15" a="1"/>
  <c r="BC52" i="15" a="1"/>
  <c r="BC57" i="15" a="1"/>
  <c r="BC90" i="15" a="1"/>
  <c r="BN77" i="8" a="1"/>
  <c r="BN105" i="8" a="1"/>
  <c r="BC98" i="15" a="1"/>
  <c r="BC58" i="15" a="1"/>
  <c r="BC55" i="15" a="1"/>
  <c r="BN106" i="8" a="1"/>
  <c r="BN74" i="8" a="1"/>
  <c r="BC56" i="15" a="1"/>
  <c r="BC72" i="15" a="1"/>
  <c r="BN64" i="8" a="1"/>
  <c r="BN137" i="8" a="1"/>
  <c r="BC73" i="15" a="1"/>
  <c r="BC89" i="15" a="1"/>
  <c r="BN133" i="8" a="1"/>
  <c r="BC76" i="15" a="1"/>
  <c r="BC74" i="15" a="1"/>
  <c r="BN63" i="8" a="1"/>
  <c r="BC66" i="15" a="1"/>
  <c r="BC86" i="15" a="1"/>
  <c r="BN134" i="8" a="1"/>
  <c r="BC102" i="15" a="1"/>
  <c r="BC67" i="15" a="1"/>
  <c r="BN66" i="8" a="1"/>
  <c r="BC62" i="15" a="1"/>
  <c r="BC96" i="15" a="1"/>
  <c r="BN84" i="8" a="1"/>
  <c r="BC80" i="15" a="1"/>
  <c r="BC82" i="15" a="1"/>
  <c r="BC47" i="15" a="1"/>
  <c r="BN97" i="8" a="1"/>
  <c r="BN95" i="8" a="1"/>
  <c r="BC94" i="15" a="1"/>
  <c r="BC61" i="15" a="1"/>
  <c r="BC46" i="15" a="1"/>
  <c r="BC59" i="15" a="1"/>
  <c r="BN135" i="8" a="1"/>
  <c r="BN65" i="8" a="1"/>
  <c r="BC101" i="15" a="1"/>
  <c r="BC54" i="15" a="1"/>
  <c r="BC70" i="15" a="1"/>
  <c r="BC87" i="15" a="1"/>
  <c r="BN103" i="8" a="1"/>
  <c r="BN67" i="8" a="1"/>
  <c r="BN86" i="8" a="1"/>
  <c r="BC68" i="15" a="1"/>
  <c r="BC91" i="15" a="1"/>
  <c r="BC60" i="15" a="1"/>
  <c r="BN93" i="8" a="1"/>
  <c r="BN94" i="8" a="1"/>
  <c r="BN52" i="8" a="1"/>
  <c r="BC92" i="15" a="1"/>
  <c r="BC71" i="15" a="1"/>
  <c r="BC93" i="15" a="1"/>
  <c r="BN54" i="8" a="1"/>
  <c r="BN136" i="8" a="1"/>
  <c r="BC83" i="15" a="1"/>
  <c r="BC85" i="15" a="1"/>
  <c r="BN73" i="8" a="1"/>
  <c r="BC65" i="15" a="1"/>
  <c r="BC51" i="15" a="1"/>
  <c r="BC48" i="15" a="1"/>
  <c r="BN104" i="8" a="1"/>
  <c r="BC77" i="15" a="1"/>
  <c r="BC44" i="15" a="1"/>
  <c r="BN96" i="8" a="1"/>
  <c r="BC96" i="15" l="1"/>
  <c r="BC159" i="15" s="1"/>
  <c r="BC90" i="15"/>
  <c r="BC153" i="15" s="1"/>
  <c r="BC78" i="15"/>
  <c r="BC141" i="15" s="1"/>
  <c r="BC60" i="15"/>
  <c r="BC123" i="15" s="1"/>
  <c r="BC74" i="15"/>
  <c r="BC137" i="15" s="1"/>
  <c r="BC57" i="15"/>
  <c r="BC120" i="15" s="1"/>
  <c r="BC44" i="15"/>
  <c r="BC107" i="15" s="1"/>
  <c r="BC91" i="15"/>
  <c r="BC154" i="15" s="1"/>
  <c r="BC62" i="15"/>
  <c r="BC125" i="15" s="1"/>
  <c r="BC52" i="15"/>
  <c r="BC115" i="15" s="1"/>
  <c r="BC77" i="15"/>
  <c r="BC140" i="15" s="1"/>
  <c r="BC68" i="15"/>
  <c r="BC131" i="15" s="1"/>
  <c r="BC76" i="15"/>
  <c r="BC139" i="15" s="1"/>
  <c r="BC39" i="15"/>
  <c r="BC105" i="15" s="1"/>
  <c r="BC95" i="15"/>
  <c r="BC158" i="15" s="1"/>
  <c r="BC67" i="15"/>
  <c r="BC130" i="15" s="1"/>
  <c r="BC53" i="15"/>
  <c r="BC116" i="15" s="1"/>
  <c r="BC48" i="15"/>
  <c r="BC111" i="15" s="1"/>
  <c r="BC87" i="15"/>
  <c r="BC150" i="15" s="1"/>
  <c r="BC89" i="15"/>
  <c r="BC152" i="15" s="1"/>
  <c r="BC84" i="15"/>
  <c r="BC147" i="15" s="1"/>
  <c r="BC75" i="15"/>
  <c r="BC138" i="15" s="1"/>
  <c r="BC70" i="15"/>
  <c r="BC133" i="15" s="1"/>
  <c r="BC73" i="15"/>
  <c r="BC136" i="15" s="1"/>
  <c r="BC88" i="15"/>
  <c r="BC151" i="15" s="1"/>
  <c r="BC51" i="15"/>
  <c r="BC114" i="15" s="1"/>
  <c r="BC54" i="15"/>
  <c r="BC117" i="15" s="1"/>
  <c r="BC102" i="15"/>
  <c r="BC162" i="15" s="1"/>
  <c r="BC49" i="15"/>
  <c r="BC112" i="15" s="1"/>
  <c r="BC65" i="15"/>
  <c r="BC128" i="15" s="1"/>
  <c r="BC101" i="15"/>
  <c r="BC43" i="15"/>
  <c r="BC106" i="15" s="1"/>
  <c r="BC99" i="15"/>
  <c r="BC59" i="15"/>
  <c r="BC122" i="15" s="1"/>
  <c r="BC72" i="15"/>
  <c r="BC135" i="15" s="1"/>
  <c r="BC63" i="15"/>
  <c r="BC126" i="15" s="1"/>
  <c r="BC85" i="15"/>
  <c r="BC148" i="15" s="1"/>
  <c r="BC46" i="15"/>
  <c r="BC109" i="15" s="1"/>
  <c r="BC56" i="15"/>
  <c r="BC119" i="15" s="1"/>
  <c r="BC69" i="15"/>
  <c r="BC132" i="15" s="1"/>
  <c r="BC45" i="15"/>
  <c r="BC108" i="15" s="1"/>
  <c r="BC61" i="15"/>
  <c r="BC124" i="15" s="1"/>
  <c r="BC86" i="15"/>
  <c r="BC149" i="15" s="1"/>
  <c r="BC100" i="15"/>
  <c r="BC83" i="15"/>
  <c r="BC146" i="15" s="1"/>
  <c r="BC94" i="15"/>
  <c r="BC157" i="15" s="1"/>
  <c r="BC55" i="15"/>
  <c r="BC118" i="15" s="1"/>
  <c r="BC79" i="15"/>
  <c r="BC142" i="15" s="1"/>
  <c r="BC93" i="15"/>
  <c r="BC156" i="15" s="1"/>
  <c r="BC47" i="15"/>
  <c r="BC110" i="15" s="1"/>
  <c r="BC58" i="15"/>
  <c r="BC121" i="15" s="1"/>
  <c r="BC64" i="15"/>
  <c r="BC127" i="15" s="1"/>
  <c r="BC97" i="15"/>
  <c r="BC160" i="15" s="1"/>
  <c r="BC82" i="15"/>
  <c r="BC145" i="15" s="1"/>
  <c r="BC66" i="15"/>
  <c r="BC129" i="15" s="1"/>
  <c r="BC50" i="15"/>
  <c r="BC113" i="15" s="1"/>
  <c r="BC71" i="15"/>
  <c r="BC134" i="15" s="1"/>
  <c r="BC80" i="15"/>
  <c r="BC143" i="15" s="1"/>
  <c r="BC98" i="15"/>
  <c r="BC161" i="15" s="1"/>
  <c r="BC81" i="15"/>
  <c r="BC144" i="15" s="1"/>
  <c r="BC92" i="15"/>
  <c r="BC155" i="15" s="1"/>
  <c r="BE38" i="15"/>
  <c r="BN54" i="8"/>
  <c r="BN53" i="8"/>
  <c r="BN55" i="8"/>
  <c r="BN56" i="8"/>
  <c r="BN52" i="8"/>
  <c r="BN93" i="8"/>
  <c r="BN94" i="8"/>
  <c r="BN95" i="8"/>
  <c r="BN96" i="8"/>
  <c r="BN97" i="8"/>
  <c r="BM127" i="8"/>
  <c r="BN137" i="8"/>
  <c r="BN107" i="8"/>
  <c r="BN87" i="8"/>
  <c r="BN77" i="8"/>
  <c r="BN67" i="8"/>
  <c r="BN66" i="8"/>
  <c r="BN64" i="8"/>
  <c r="BN65" i="8"/>
  <c r="BN75" i="8"/>
  <c r="BN76" i="8"/>
  <c r="BN74" i="8"/>
  <c r="BN85" i="8"/>
  <c r="BN86" i="8"/>
  <c r="BN84" i="8"/>
  <c r="BN105" i="8"/>
  <c r="BN104" i="8"/>
  <c r="BN106" i="8"/>
  <c r="BM124" i="8"/>
  <c r="BN135" i="8"/>
  <c r="BN63" i="8"/>
  <c r="BN73" i="8"/>
  <c r="BN103" i="8"/>
  <c r="BN83" i="8"/>
  <c r="BN136" i="8"/>
  <c r="BN134" i="8"/>
  <c r="BN133" i="8"/>
  <c r="BM113" i="8"/>
  <c r="BM123" i="8"/>
  <c r="BO50" i="8"/>
  <c r="BM125" i="8"/>
  <c r="BM126" i="8"/>
  <c r="BD46" i="15" a="1"/>
  <c r="BD44" i="15" a="1"/>
  <c r="BD94" i="15" a="1"/>
  <c r="BO85" i="8" a="1"/>
  <c r="BD78" i="15" a="1"/>
  <c r="BO63" i="8" a="1"/>
  <c r="BD70" i="15" a="1"/>
  <c r="BD77" i="15" a="1"/>
  <c r="BO97" i="8" a="1"/>
  <c r="BD53" i="15" a="1"/>
  <c r="BD99" i="15" a="1"/>
  <c r="BD67" i="15" a="1"/>
  <c r="BD81" i="15" a="1"/>
  <c r="BO137" i="8" a="1"/>
  <c r="BO67" i="8" a="1"/>
  <c r="BD65" i="15" a="1"/>
  <c r="BD72" i="15" a="1"/>
  <c r="BD90" i="15" a="1"/>
  <c r="BD92" i="15" a="1"/>
  <c r="BO95" i="8" a="1"/>
  <c r="BO64" i="8" a="1"/>
  <c r="BD69" i="15" a="1"/>
  <c r="BD84" i="15" a="1"/>
  <c r="BD82" i="15" a="1"/>
  <c r="BD76" i="15" a="1"/>
  <c r="BO75" i="8" a="1"/>
  <c r="BO55" i="8" a="1"/>
  <c r="BD58" i="15" a="1"/>
  <c r="BD56" i="15" a="1"/>
  <c r="BD43" i="15" a="1"/>
  <c r="BD52" i="15" a="1"/>
  <c r="BO65" i="8" a="1"/>
  <c r="BO106" i="8" a="1"/>
  <c r="BD88" i="15" a="1"/>
  <c r="BD97" i="15" a="1"/>
  <c r="BD73" i="15" a="1"/>
  <c r="BO96" i="8" a="1"/>
  <c r="BO105" i="8" a="1"/>
  <c r="BD49" i="15" a="1"/>
  <c r="BD45" i="15" a="1"/>
  <c r="BD85" i="15" a="1"/>
  <c r="BO77" i="8" a="1"/>
  <c r="BD61" i="15" a="1"/>
  <c r="BD48" i="15" a="1"/>
  <c r="BD102" i="15" a="1"/>
  <c r="BO94" i="8" a="1"/>
  <c r="BD80" i="15" a="1"/>
  <c r="BD100" i="15" a="1"/>
  <c r="BO86" i="8" a="1"/>
  <c r="BD75" i="15" a="1"/>
  <c r="BD68" i="15" a="1"/>
  <c r="BO133" i="8" a="1"/>
  <c r="BD51" i="15" a="1"/>
  <c r="BO56" i="8" a="1"/>
  <c r="BD66" i="15" a="1"/>
  <c r="BD74" i="15" a="1"/>
  <c r="BO135" i="8" a="1"/>
  <c r="BD57" i="15" a="1"/>
  <c r="BD63" i="15" a="1"/>
  <c r="BD71" i="15" a="1"/>
  <c r="BO66" i="8" a="1"/>
  <c r="BO76" i="8" a="1"/>
  <c r="BO104" i="8" a="1"/>
  <c r="BD60" i="15" a="1"/>
  <c r="BD79" i="15" a="1"/>
  <c r="BD39" i="15" a="1"/>
  <c r="BO52" i="8" a="1"/>
  <c r="BO107" i="8" a="1"/>
  <c r="BO134" i="8" a="1"/>
  <c r="BD93" i="15" a="1"/>
  <c r="BD86" i="15" a="1"/>
  <c r="BD98" i="15" a="1"/>
  <c r="BD64" i="15" a="1"/>
  <c r="BO54" i="8" a="1"/>
  <c r="BO73" i="8" a="1"/>
  <c r="BD54" i="15" a="1"/>
  <c r="BD55" i="15" a="1"/>
  <c r="BD101" i="15" a="1"/>
  <c r="BD59" i="15" a="1"/>
  <c r="BO87" i="8" a="1"/>
  <c r="BO136" i="8" a="1"/>
  <c r="BD83" i="15" a="1"/>
  <c r="BD87" i="15" a="1"/>
  <c r="BD96" i="15" a="1"/>
  <c r="BO84" i="8" a="1"/>
  <c r="BO53" i="8" a="1"/>
  <c r="BD50" i="15" a="1"/>
  <c r="BD62" i="15" a="1"/>
  <c r="BO83" i="8" a="1"/>
  <c r="BD89" i="15" a="1"/>
  <c r="BD47" i="15" a="1"/>
  <c r="BD95" i="15" a="1"/>
  <c r="BO93" i="8" a="1"/>
  <c r="BO74" i="8" a="1"/>
  <c r="BD91" i="15" a="1"/>
  <c r="BO103" i="8" a="1"/>
  <c r="BD59" i="15" l="1"/>
  <c r="BD122" i="15" s="1"/>
  <c r="BD100" i="15"/>
  <c r="BD52" i="15"/>
  <c r="BD115" i="15" s="1"/>
  <c r="BD77" i="15"/>
  <c r="BD140" i="15" s="1"/>
  <c r="BD101" i="15"/>
  <c r="BD74" i="15"/>
  <c r="BD137" i="15" s="1"/>
  <c r="BD43" i="15"/>
  <c r="BD106" i="15" s="1"/>
  <c r="BD91" i="15"/>
  <c r="BD154" i="15" s="1"/>
  <c r="BD55" i="15"/>
  <c r="BD118" i="15" s="1"/>
  <c r="BD80" i="15"/>
  <c r="BD143" i="15" s="1"/>
  <c r="BD56" i="15"/>
  <c r="BD119" i="15" s="1"/>
  <c r="BD70" i="15"/>
  <c r="BD133" i="15" s="1"/>
  <c r="BD54" i="15"/>
  <c r="BD117" i="15" s="1"/>
  <c r="BD66" i="15"/>
  <c r="BD129" i="15" s="1"/>
  <c r="BD58" i="15"/>
  <c r="BD121" i="15" s="1"/>
  <c r="BD64" i="15"/>
  <c r="BD127" i="15" s="1"/>
  <c r="BD102" i="15"/>
  <c r="BD162" i="15" s="1"/>
  <c r="BD76" i="15"/>
  <c r="BD139" i="15" s="1"/>
  <c r="BD95" i="15"/>
  <c r="BD158" i="15" s="1"/>
  <c r="BD98" i="15"/>
  <c r="BD161" i="15" s="1"/>
  <c r="BD48" i="15"/>
  <c r="BD111" i="15" s="1"/>
  <c r="BD82" i="15"/>
  <c r="BD145" i="15" s="1"/>
  <c r="BD78" i="15"/>
  <c r="BD141" i="15" s="1"/>
  <c r="BD86" i="15"/>
  <c r="BD149" i="15" s="1"/>
  <c r="BD51" i="15"/>
  <c r="BD114" i="15" s="1"/>
  <c r="BD84" i="15"/>
  <c r="BD147" i="15" s="1"/>
  <c r="BD47" i="15"/>
  <c r="BD110" i="15" s="1"/>
  <c r="BD93" i="15"/>
  <c r="BD156" i="15" s="1"/>
  <c r="BD61" i="15"/>
  <c r="BD124" i="15" s="1"/>
  <c r="BD69" i="15"/>
  <c r="BD132" i="15" s="1"/>
  <c r="BD89" i="15"/>
  <c r="BD152" i="15" s="1"/>
  <c r="BD85" i="15"/>
  <c r="BD148" i="15" s="1"/>
  <c r="BD92" i="15"/>
  <c r="BD155" i="15" s="1"/>
  <c r="BD94" i="15"/>
  <c r="BD157" i="15" s="1"/>
  <c r="BD39" i="15"/>
  <c r="BD105" i="15" s="1"/>
  <c r="BD45" i="15"/>
  <c r="BD108" i="15" s="1"/>
  <c r="BD90" i="15"/>
  <c r="BD153" i="15" s="1"/>
  <c r="BD62" i="15"/>
  <c r="BD125" i="15" s="1"/>
  <c r="BD79" i="15"/>
  <c r="BD142" i="15" s="1"/>
  <c r="BD68" i="15"/>
  <c r="BD131" i="15" s="1"/>
  <c r="BD72" i="15"/>
  <c r="BD135" i="15" s="1"/>
  <c r="BD50" i="15"/>
  <c r="BD113" i="15" s="1"/>
  <c r="BD60" i="15"/>
  <c r="BD123" i="15" s="1"/>
  <c r="BD49" i="15"/>
  <c r="BD112" i="15" s="1"/>
  <c r="BD65" i="15"/>
  <c r="BD128" i="15" s="1"/>
  <c r="BD44" i="15"/>
  <c r="BD107" i="15" s="1"/>
  <c r="BD73" i="15"/>
  <c r="BD136" i="15" s="1"/>
  <c r="BD81" i="15"/>
  <c r="BD144" i="15" s="1"/>
  <c r="BD96" i="15"/>
  <c r="BD159" i="15" s="1"/>
  <c r="BD71" i="15"/>
  <c r="BD134" i="15" s="1"/>
  <c r="BD75" i="15"/>
  <c r="BD138" i="15" s="1"/>
  <c r="BD67" i="15"/>
  <c r="BD130" i="15" s="1"/>
  <c r="BD87" i="15"/>
  <c r="BD150" i="15" s="1"/>
  <c r="BD63" i="15"/>
  <c r="BD126" i="15" s="1"/>
  <c r="BD97" i="15"/>
  <c r="BD160" i="15" s="1"/>
  <c r="BD99" i="15"/>
  <c r="BD83" i="15"/>
  <c r="BD146" i="15" s="1"/>
  <c r="BD57" i="15"/>
  <c r="BD120" i="15" s="1"/>
  <c r="BD88" i="15"/>
  <c r="BD151" i="15" s="1"/>
  <c r="BD53" i="15"/>
  <c r="BD116" i="15" s="1"/>
  <c r="BD46" i="15"/>
  <c r="BD109" i="15" s="1"/>
  <c r="BF38" i="15"/>
  <c r="BO56" i="8"/>
  <c r="BO54" i="8"/>
  <c r="BO52" i="8"/>
  <c r="BO55" i="8"/>
  <c r="BO53" i="8"/>
  <c r="BO96" i="8"/>
  <c r="BO93" i="8"/>
  <c r="BO97" i="8"/>
  <c r="BO94" i="8"/>
  <c r="BO95" i="8"/>
  <c r="BN127" i="8"/>
  <c r="BO137" i="8"/>
  <c r="BO107" i="8"/>
  <c r="BO87" i="8"/>
  <c r="BO77" i="8"/>
  <c r="BO67" i="8"/>
  <c r="BO66" i="8"/>
  <c r="BO64" i="8"/>
  <c r="BO65" i="8"/>
  <c r="BO76" i="8"/>
  <c r="BO74" i="8"/>
  <c r="BO75" i="8"/>
  <c r="BO84" i="8"/>
  <c r="BO85" i="8"/>
  <c r="BO86" i="8"/>
  <c r="BO106" i="8"/>
  <c r="BO104" i="8"/>
  <c r="BO105" i="8"/>
  <c r="BN124" i="8"/>
  <c r="BO135" i="8"/>
  <c r="BO63" i="8"/>
  <c r="BO73" i="8"/>
  <c r="BO103" i="8"/>
  <c r="BO83" i="8"/>
  <c r="BO136" i="8"/>
  <c r="BO134" i="8"/>
  <c r="BO133" i="8"/>
  <c r="BN126" i="8"/>
  <c r="BN113" i="8"/>
  <c r="BN123" i="8"/>
  <c r="BP50" i="8"/>
  <c r="BN125" i="8"/>
  <c r="BE82" i="15" a="1"/>
  <c r="BE50" i="15" a="1"/>
  <c r="BE95" i="15" a="1"/>
  <c r="BE67" i="15" a="1"/>
  <c r="BE46" i="15" a="1"/>
  <c r="BE83" i="15" a="1"/>
  <c r="BE89" i="15" a="1"/>
  <c r="BP53" i="8" a="1"/>
  <c r="BE53" i="15" a="1"/>
  <c r="BE88" i="15" a="1"/>
  <c r="BP137" i="8" a="1"/>
  <c r="BE74" i="15" a="1"/>
  <c r="BE68" i="15" a="1"/>
  <c r="BE80" i="15" a="1"/>
  <c r="BE54" i="15" a="1"/>
  <c r="BP107" i="8" a="1"/>
  <c r="BP52" i="8" a="1"/>
  <c r="BE61" i="15" a="1"/>
  <c r="BE39" i="15" a="1"/>
  <c r="BE92" i="15" a="1"/>
  <c r="BP95" i="8" a="1"/>
  <c r="BE87" i="15" a="1"/>
  <c r="BE57" i="15" a="1"/>
  <c r="BE102" i="15" a="1"/>
  <c r="BE79" i="15" a="1"/>
  <c r="BE62" i="15" a="1"/>
  <c r="BE77" i="15" a="1"/>
  <c r="BP136" i="8" a="1"/>
  <c r="BP65" i="8" a="1"/>
  <c r="BP63" i="8" a="1"/>
  <c r="BE51" i="15" a="1"/>
  <c r="BE84" i="15" a="1"/>
  <c r="BP104" i="8" a="1"/>
  <c r="BP103" i="8" a="1"/>
  <c r="BE94" i="15" a="1"/>
  <c r="BE91" i="15" a="1"/>
  <c r="BE101" i="15" a="1"/>
  <c r="BP106" i="8" a="1"/>
  <c r="BP105" i="8" a="1"/>
  <c r="BE69" i="15" a="1"/>
  <c r="BP135" i="8" a="1"/>
  <c r="BE93" i="15" a="1"/>
  <c r="BE76" i="15" a="1"/>
  <c r="BE66" i="15" a="1"/>
  <c r="BE64" i="15" a="1"/>
  <c r="BP94" i="8" a="1"/>
  <c r="BE99" i="15" a="1"/>
  <c r="BP85" i="8" a="1"/>
  <c r="BE55" i="15" a="1"/>
  <c r="BE59" i="15" a="1"/>
  <c r="BE86" i="15" a="1"/>
  <c r="BP84" i="8" a="1"/>
  <c r="BP55" i="8" a="1"/>
  <c r="BE63" i="15" a="1"/>
  <c r="BP75" i="8" a="1"/>
  <c r="BE78" i="15" a="1"/>
  <c r="BE81" i="15" a="1"/>
  <c r="BE47" i="15" a="1"/>
  <c r="BP56" i="8" a="1"/>
  <c r="BE98" i="15" a="1"/>
  <c r="BE48" i="15" a="1"/>
  <c r="BE100" i="15" a="1"/>
  <c r="BE44" i="15" a="1"/>
  <c r="BP86" i="8" a="1"/>
  <c r="BP93" i="8" a="1"/>
  <c r="BE65" i="15" a="1"/>
  <c r="BE56" i="15" a="1"/>
  <c r="BP76" i="8" a="1"/>
  <c r="BP97" i="8" a="1"/>
  <c r="BE45" i="15" a="1"/>
  <c r="BP87" i="8" a="1"/>
  <c r="BE97" i="15" a="1"/>
  <c r="BE85" i="15" a="1"/>
  <c r="BE70" i="15" a="1"/>
  <c r="BP73" i="8" a="1"/>
  <c r="BP54" i="8" a="1"/>
  <c r="BP74" i="8" a="1"/>
  <c r="BE71" i="15" a="1"/>
  <c r="BE75" i="15" a="1"/>
  <c r="BE90" i="15" a="1"/>
  <c r="BP67" i="8" a="1"/>
  <c r="BE49" i="15" a="1"/>
  <c r="BP133" i="8" a="1"/>
  <c r="BE58" i="15" a="1"/>
  <c r="BE52" i="15" a="1"/>
  <c r="BP134" i="8" a="1"/>
  <c r="BP77" i="8" a="1"/>
  <c r="BE73" i="15" a="1"/>
  <c r="BP66" i="8" a="1"/>
  <c r="BE60" i="15" a="1"/>
  <c r="BE43" i="15" a="1"/>
  <c r="BE96" i="15" a="1"/>
  <c r="BP83" i="8" a="1"/>
  <c r="BP64" i="8" a="1"/>
  <c r="BE72" i="15" a="1"/>
  <c r="BP96" i="8" a="1"/>
  <c r="BE90" i="15" l="1"/>
  <c r="BE153" i="15" s="1"/>
  <c r="BE81" i="15"/>
  <c r="BE144" i="15" s="1"/>
  <c r="BE84" i="15"/>
  <c r="BE147" i="15" s="1"/>
  <c r="BE72" i="15"/>
  <c r="BE135" i="15" s="1"/>
  <c r="BE75" i="15"/>
  <c r="BE138" i="15" s="1"/>
  <c r="BE99" i="15"/>
  <c r="BE51" i="15"/>
  <c r="BE114" i="15" s="1"/>
  <c r="BE53" i="15"/>
  <c r="BE116" i="15" s="1"/>
  <c r="BE71" i="15"/>
  <c r="BE134" i="15" s="1"/>
  <c r="BE78" i="15"/>
  <c r="BE141" i="15" s="1"/>
  <c r="BE64" i="15"/>
  <c r="BE127" i="15" s="1"/>
  <c r="BE77" i="15"/>
  <c r="BE140" i="15" s="1"/>
  <c r="BE89" i="15"/>
  <c r="BE152" i="15" s="1"/>
  <c r="BE70" i="15"/>
  <c r="BE133" i="15" s="1"/>
  <c r="BE63" i="15"/>
  <c r="BE126" i="15" s="1"/>
  <c r="BE62" i="15"/>
  <c r="BE125" i="15" s="1"/>
  <c r="BE96" i="15"/>
  <c r="BE159" i="15" s="1"/>
  <c r="BE85" i="15"/>
  <c r="BE148" i="15" s="1"/>
  <c r="BE66" i="15"/>
  <c r="BE129" i="15" s="1"/>
  <c r="BE79" i="15"/>
  <c r="BE142" i="15" s="1"/>
  <c r="BE83" i="15"/>
  <c r="BE146" i="15" s="1"/>
  <c r="BE97" i="15"/>
  <c r="BE160" i="15" s="1"/>
  <c r="BE76" i="15"/>
  <c r="BE139" i="15" s="1"/>
  <c r="BE102" i="15"/>
  <c r="BE162" i="15" s="1"/>
  <c r="BE43" i="15"/>
  <c r="BE106" i="15" s="1"/>
  <c r="BE57" i="15"/>
  <c r="BE120" i="15" s="1"/>
  <c r="BE60" i="15"/>
  <c r="BE123" i="15" s="1"/>
  <c r="BE45" i="15"/>
  <c r="BE108" i="15" s="1"/>
  <c r="BE93" i="15"/>
  <c r="BE156" i="15" s="1"/>
  <c r="BE87" i="15"/>
  <c r="BE150" i="15" s="1"/>
  <c r="BE46" i="15"/>
  <c r="BE109" i="15" s="1"/>
  <c r="BE92" i="15"/>
  <c r="BE155" i="15" s="1"/>
  <c r="BE67" i="15"/>
  <c r="BE130" i="15" s="1"/>
  <c r="BE56" i="15"/>
  <c r="BE119" i="15" s="1"/>
  <c r="BE69" i="15"/>
  <c r="BE132" i="15" s="1"/>
  <c r="BE39" i="15"/>
  <c r="BE105" i="15" s="1"/>
  <c r="BE73" i="15"/>
  <c r="BE136" i="15" s="1"/>
  <c r="BE65" i="15"/>
  <c r="BE128" i="15" s="1"/>
  <c r="BE86" i="15"/>
  <c r="BE149" i="15" s="1"/>
  <c r="BE61" i="15"/>
  <c r="BE124" i="15" s="1"/>
  <c r="BE95" i="15"/>
  <c r="BE158" i="15" s="1"/>
  <c r="BE44" i="15"/>
  <c r="BE107" i="15" s="1"/>
  <c r="BE59" i="15"/>
  <c r="BE122" i="15" s="1"/>
  <c r="BE54" i="15"/>
  <c r="BE117" i="15" s="1"/>
  <c r="BE50" i="15"/>
  <c r="BE113" i="15" s="1"/>
  <c r="BE100" i="15"/>
  <c r="BE101" i="15"/>
  <c r="BE80" i="15"/>
  <c r="BE143" i="15" s="1"/>
  <c r="BE52" i="15"/>
  <c r="BE115" i="15" s="1"/>
  <c r="BE48" i="15"/>
  <c r="BE111" i="15" s="1"/>
  <c r="BE91" i="15"/>
  <c r="BE154" i="15" s="1"/>
  <c r="BE68" i="15"/>
  <c r="BE131" i="15" s="1"/>
  <c r="BE58" i="15"/>
  <c r="BE121" i="15" s="1"/>
  <c r="BE98" i="15"/>
  <c r="BE161" i="15" s="1"/>
  <c r="BE94" i="15"/>
  <c r="BE157" i="15" s="1"/>
  <c r="BE74" i="15"/>
  <c r="BE137" i="15" s="1"/>
  <c r="BE49" i="15"/>
  <c r="BE112" i="15" s="1"/>
  <c r="BE47" i="15"/>
  <c r="BE110" i="15" s="1"/>
  <c r="BE55" i="15"/>
  <c r="BE118" i="15" s="1"/>
  <c r="BE88" i="15"/>
  <c r="BE151" i="15" s="1"/>
  <c r="BE82" i="15"/>
  <c r="BE145" i="15" s="1"/>
  <c r="BG38" i="15"/>
  <c r="BP54" i="8"/>
  <c r="BP53" i="8"/>
  <c r="BP52" i="8"/>
  <c r="BP55" i="8"/>
  <c r="BP56" i="8"/>
  <c r="BP96" i="8"/>
  <c r="BP95" i="8"/>
  <c r="BP94" i="8"/>
  <c r="BP93" i="8"/>
  <c r="BP97" i="8"/>
  <c r="BO127" i="8"/>
  <c r="BP137" i="8"/>
  <c r="BP107" i="8"/>
  <c r="BP87" i="8"/>
  <c r="BP77" i="8"/>
  <c r="BP67" i="8"/>
  <c r="BP64" i="8"/>
  <c r="BP65" i="8"/>
  <c r="BP66" i="8"/>
  <c r="BP74" i="8"/>
  <c r="BP76" i="8"/>
  <c r="BP75" i="8"/>
  <c r="BP86" i="8"/>
  <c r="BP84" i="8"/>
  <c r="BP85" i="8"/>
  <c r="BP104" i="8"/>
  <c r="BP105" i="8"/>
  <c r="BP106" i="8"/>
  <c r="BO125" i="8"/>
  <c r="BP135" i="8"/>
  <c r="BP63" i="8"/>
  <c r="BP73" i="8"/>
  <c r="BP103" i="8"/>
  <c r="BP83" i="8"/>
  <c r="BP136" i="8"/>
  <c r="BP134" i="8"/>
  <c r="BP133" i="8"/>
  <c r="BQ50" i="8"/>
  <c r="BO124" i="8"/>
  <c r="BO113" i="8"/>
  <c r="BO123" i="8"/>
  <c r="BO126" i="8"/>
  <c r="BF72" i="15" a="1"/>
  <c r="BQ137" i="8" a="1"/>
  <c r="BF85" i="15" a="1"/>
  <c r="BQ135" i="8" a="1"/>
  <c r="BF57" i="15" a="1"/>
  <c r="BF89" i="15" a="1"/>
  <c r="BQ54" i="8" a="1"/>
  <c r="BF93" i="15" a="1"/>
  <c r="BQ95" i="8" a="1"/>
  <c r="BF43" i="15" a="1"/>
  <c r="BQ94" i="8" a="1"/>
  <c r="BF63" i="15" a="1"/>
  <c r="BF66" i="15" a="1"/>
  <c r="BF76" i="15" a="1"/>
  <c r="BF46" i="15" a="1"/>
  <c r="BQ104" i="8" a="1"/>
  <c r="BQ64" i="8" a="1"/>
  <c r="BF96" i="15" a="1"/>
  <c r="BF69" i="15" a="1"/>
  <c r="BF51" i="15" a="1"/>
  <c r="BQ83" i="8" a="1"/>
  <c r="BF45" i="15" a="1"/>
  <c r="BQ75" i="8" a="1"/>
  <c r="BQ85" i="8" a="1"/>
  <c r="BF81" i="15" a="1"/>
  <c r="BF91" i="15" a="1"/>
  <c r="BF80" i="15" a="1"/>
  <c r="BQ133" i="8" a="1"/>
  <c r="BQ86" i="8" a="1"/>
  <c r="BQ105" i="8" a="1"/>
  <c r="BF59" i="15" a="1"/>
  <c r="BF68" i="15" a="1"/>
  <c r="BQ66" i="8" a="1"/>
  <c r="BF101" i="15" a="1"/>
  <c r="BF62" i="15" a="1"/>
  <c r="BF83" i="15" a="1"/>
  <c r="BF87" i="15" a="1"/>
  <c r="BQ77" i="8" a="1"/>
  <c r="BQ136" i="8" a="1"/>
  <c r="BF102" i="15" a="1"/>
  <c r="BF71" i="15" a="1"/>
  <c r="BF56" i="15" a="1"/>
  <c r="BF86" i="15" a="1"/>
  <c r="BF84" i="15" a="1"/>
  <c r="BF58" i="15" a="1"/>
  <c r="BF88" i="15" a="1"/>
  <c r="BQ67" i="8" a="1"/>
  <c r="BF98" i="15" a="1"/>
  <c r="BF99" i="15" a="1"/>
  <c r="BQ53" i="8" a="1"/>
  <c r="BQ107" i="8" a="1"/>
  <c r="BQ84" i="8" a="1"/>
  <c r="BQ97" i="8" a="1"/>
  <c r="BF52" i="15" a="1"/>
  <c r="BQ63" i="8" a="1"/>
  <c r="BF97" i="15" a="1"/>
  <c r="BQ76" i="8" a="1"/>
  <c r="BF92" i="15" a="1"/>
  <c r="BF95" i="15" a="1"/>
  <c r="BF75" i="15" a="1"/>
  <c r="BF61" i="15" a="1"/>
  <c r="BF67" i="15" a="1"/>
  <c r="BQ73" i="8" a="1"/>
  <c r="BQ93" i="8" a="1"/>
  <c r="BF50" i="15" a="1"/>
  <c r="BF90" i="15" a="1"/>
  <c r="BF48" i="15" a="1"/>
  <c r="BQ87" i="8" a="1"/>
  <c r="BF77" i="15" a="1"/>
  <c r="BQ65" i="8" a="1"/>
  <c r="BQ134" i="8" a="1"/>
  <c r="BF49" i="15" a="1"/>
  <c r="BF54" i="15" a="1"/>
  <c r="BF79" i="15" a="1"/>
  <c r="BF44" i="15" a="1"/>
  <c r="BQ103" i="8" a="1"/>
  <c r="BQ74" i="8" a="1"/>
  <c r="BF74" i="15" a="1"/>
  <c r="BF55" i="15" a="1"/>
  <c r="BF39" i="15" a="1"/>
  <c r="BQ52" i="8" a="1"/>
  <c r="BF94" i="15" a="1"/>
  <c r="BF78" i="15" a="1"/>
  <c r="BF82" i="15" a="1"/>
  <c r="BF100" i="15" a="1"/>
  <c r="BF64" i="15" a="1"/>
  <c r="BQ96" i="8" a="1"/>
  <c r="BF73" i="15" a="1"/>
  <c r="BF65" i="15" a="1"/>
  <c r="BQ55" i="8" a="1"/>
  <c r="BF70" i="15" a="1"/>
  <c r="BQ56" i="8" a="1"/>
  <c r="BF47" i="15" a="1"/>
  <c r="BF53" i="15" a="1"/>
  <c r="BQ106" i="8" a="1"/>
  <c r="BF60" i="15" a="1"/>
  <c r="BF39" i="15" l="1"/>
  <c r="BF105" i="15" s="1"/>
  <c r="BF99" i="15"/>
  <c r="BF68" i="15"/>
  <c r="BF131" i="15" s="1"/>
  <c r="BF60" i="15"/>
  <c r="BF123" i="15" s="1"/>
  <c r="BF55" i="15"/>
  <c r="BF118" i="15" s="1"/>
  <c r="BF97" i="15"/>
  <c r="BF160" i="15" s="1"/>
  <c r="BF59" i="15"/>
  <c r="BF122" i="15" s="1"/>
  <c r="BF93" i="15"/>
  <c r="BF156" i="15" s="1"/>
  <c r="BF74" i="15"/>
  <c r="BF137" i="15" s="1"/>
  <c r="BF98" i="15"/>
  <c r="BF161" i="15" s="1"/>
  <c r="BF53" i="15"/>
  <c r="BF116" i="15" s="1"/>
  <c r="BF44" i="15"/>
  <c r="BF107" i="15" s="1"/>
  <c r="BF88" i="15"/>
  <c r="BF151" i="15" s="1"/>
  <c r="BF80" i="15"/>
  <c r="BF143" i="15" s="1"/>
  <c r="BF89" i="15"/>
  <c r="BF152" i="15" s="1"/>
  <c r="BF79" i="15"/>
  <c r="BF142" i="15" s="1"/>
  <c r="BF52" i="15"/>
  <c r="BF115" i="15" s="1"/>
  <c r="BF91" i="15"/>
  <c r="BF154" i="15" s="1"/>
  <c r="BF47" i="15"/>
  <c r="BF110" i="15" s="1"/>
  <c r="BF54" i="15"/>
  <c r="BF117" i="15" s="1"/>
  <c r="BF58" i="15"/>
  <c r="BF121" i="15" s="1"/>
  <c r="BF81" i="15"/>
  <c r="BF144" i="15" s="1"/>
  <c r="BF57" i="15"/>
  <c r="BF120" i="15" s="1"/>
  <c r="BF49" i="15"/>
  <c r="BF112" i="15" s="1"/>
  <c r="BF84" i="15"/>
  <c r="BF147" i="15" s="1"/>
  <c r="BF86" i="15"/>
  <c r="BF149" i="15" s="1"/>
  <c r="BF45" i="15"/>
  <c r="BF108" i="15" s="1"/>
  <c r="BF70" i="15"/>
  <c r="BF133" i="15" s="1"/>
  <c r="BF77" i="15"/>
  <c r="BF140" i="15" s="1"/>
  <c r="BF56" i="15"/>
  <c r="BF119" i="15" s="1"/>
  <c r="BF51" i="15"/>
  <c r="BF114" i="15" s="1"/>
  <c r="BF85" i="15"/>
  <c r="BF148" i="15" s="1"/>
  <c r="BF48" i="15"/>
  <c r="BF111" i="15" s="1"/>
  <c r="BF71" i="15"/>
  <c r="BF134" i="15" s="1"/>
  <c r="BF69" i="15"/>
  <c r="BF132" i="15" s="1"/>
  <c r="BF65" i="15"/>
  <c r="BF128" i="15" s="1"/>
  <c r="BF90" i="15"/>
  <c r="BF153" i="15" s="1"/>
  <c r="BF102" i="15"/>
  <c r="BF162" i="15" s="1"/>
  <c r="BF96" i="15"/>
  <c r="BF159" i="15" s="1"/>
  <c r="BF73" i="15"/>
  <c r="BF136" i="15" s="1"/>
  <c r="BF50" i="15"/>
  <c r="BF113" i="15" s="1"/>
  <c r="BF46" i="15"/>
  <c r="BF109" i="15" s="1"/>
  <c r="BF64" i="15"/>
  <c r="BF127" i="15" s="1"/>
  <c r="BF67" i="15"/>
  <c r="BF130" i="15" s="1"/>
  <c r="BF87" i="15"/>
  <c r="BF150" i="15" s="1"/>
  <c r="BF76" i="15"/>
  <c r="BF139" i="15" s="1"/>
  <c r="BF100" i="15"/>
  <c r="BF61" i="15"/>
  <c r="BF124" i="15" s="1"/>
  <c r="BF83" i="15"/>
  <c r="BF146" i="15" s="1"/>
  <c r="BF66" i="15"/>
  <c r="BF129" i="15" s="1"/>
  <c r="BF82" i="15"/>
  <c r="BF145" i="15" s="1"/>
  <c r="BF75" i="15"/>
  <c r="BF138" i="15" s="1"/>
  <c r="BF62" i="15"/>
  <c r="BF125" i="15" s="1"/>
  <c r="BF63" i="15"/>
  <c r="BF126" i="15" s="1"/>
  <c r="BF78" i="15"/>
  <c r="BF141" i="15" s="1"/>
  <c r="BF95" i="15"/>
  <c r="BF158" i="15" s="1"/>
  <c r="BF72" i="15"/>
  <c r="BF135" i="15" s="1"/>
  <c r="BF92" i="15"/>
  <c r="BF155" i="15" s="1"/>
  <c r="BF101" i="15"/>
  <c r="BF43" i="15"/>
  <c r="BF106" i="15" s="1"/>
  <c r="BF94" i="15"/>
  <c r="BF157" i="15" s="1"/>
  <c r="BH38" i="15"/>
  <c r="BQ52" i="8"/>
  <c r="BQ55" i="8"/>
  <c r="BQ56" i="8"/>
  <c r="BQ54" i="8"/>
  <c r="BQ53" i="8"/>
  <c r="BQ96" i="8"/>
  <c r="BQ93" i="8"/>
  <c r="BQ97" i="8"/>
  <c r="BQ94" i="8"/>
  <c r="BQ95" i="8"/>
  <c r="BP127" i="8"/>
  <c r="BQ137" i="8"/>
  <c r="BQ107" i="8"/>
  <c r="BQ87" i="8"/>
  <c r="BQ77" i="8"/>
  <c r="BQ67" i="8"/>
  <c r="BQ64" i="8"/>
  <c r="BQ66" i="8"/>
  <c r="BQ65" i="8"/>
  <c r="BQ74" i="8"/>
  <c r="BQ76" i="8"/>
  <c r="BQ75" i="8"/>
  <c r="BQ85" i="8"/>
  <c r="BQ84" i="8"/>
  <c r="BQ86" i="8"/>
  <c r="BQ105" i="8"/>
  <c r="BQ106" i="8"/>
  <c r="BQ104" i="8"/>
  <c r="BP124" i="8"/>
  <c r="BP126" i="8"/>
  <c r="BQ135" i="8"/>
  <c r="BQ63" i="8"/>
  <c r="BQ73" i="8"/>
  <c r="BQ103" i="8"/>
  <c r="BQ83" i="8"/>
  <c r="BQ136" i="8"/>
  <c r="BQ134" i="8"/>
  <c r="BQ133" i="8"/>
  <c r="BP113" i="8"/>
  <c r="BP123" i="8"/>
  <c r="BR50" i="8"/>
  <c r="BP125" i="8"/>
  <c r="BG80" i="15" a="1"/>
  <c r="BG75" i="15" a="1"/>
  <c r="BG59" i="15" a="1"/>
  <c r="BG74" i="15" a="1"/>
  <c r="BG100" i="15" a="1"/>
  <c r="BG61" i="15" a="1"/>
  <c r="BG68" i="15" a="1"/>
  <c r="BR76" i="8" a="1"/>
  <c r="BR133" i="8" a="1"/>
  <c r="BR67" i="8" a="1"/>
  <c r="BG71" i="15" a="1"/>
  <c r="BG95" i="15" a="1"/>
  <c r="BG81" i="15" a="1"/>
  <c r="BG58" i="15" a="1"/>
  <c r="BG57" i="15" a="1"/>
  <c r="BG69" i="15" a="1"/>
  <c r="BR135" i="8" a="1"/>
  <c r="BR64" i="8" a="1"/>
  <c r="BG67" i="15" a="1"/>
  <c r="BG102" i="15" a="1"/>
  <c r="BR95" i="8" a="1"/>
  <c r="BR73" i="8" a="1"/>
  <c r="BG46" i="15" a="1"/>
  <c r="BR94" i="8" a="1"/>
  <c r="BG90" i="15" a="1"/>
  <c r="BG94" i="15" a="1"/>
  <c r="BG72" i="15" a="1"/>
  <c r="BG84" i="15" a="1"/>
  <c r="BR137" i="8" a="1"/>
  <c r="BR86" i="8" a="1"/>
  <c r="BR104" i="8" a="1"/>
  <c r="BG64" i="15" a="1"/>
  <c r="BG83" i="15" a="1"/>
  <c r="BR56" i="8" a="1"/>
  <c r="BG63" i="15" a="1"/>
  <c r="BG91" i="15" a="1"/>
  <c r="BG50" i="15" a="1"/>
  <c r="BG82" i="15" a="1"/>
  <c r="BG43" i="15" a="1"/>
  <c r="BR74" i="8" a="1"/>
  <c r="BG78" i="15" a="1"/>
  <c r="BG39" i="15" a="1"/>
  <c r="BG77" i="15" a="1"/>
  <c r="BG54" i="15" a="1"/>
  <c r="BG92" i="15" a="1"/>
  <c r="BG60" i="15" a="1"/>
  <c r="BG93" i="15" a="1"/>
  <c r="BR106" i="8" a="1"/>
  <c r="BG53" i="15" a="1"/>
  <c r="BG89" i="15" a="1"/>
  <c r="BR107" i="8" a="1"/>
  <c r="BG73" i="15" a="1"/>
  <c r="BR96" i="8" a="1"/>
  <c r="BR66" i="8" a="1"/>
  <c r="BG97" i="15" a="1"/>
  <c r="BR103" i="8" a="1"/>
  <c r="BG52" i="15" a="1"/>
  <c r="BR105" i="8" a="1"/>
  <c r="BG44" i="15" a="1"/>
  <c r="BR77" i="8" a="1"/>
  <c r="BG55" i="15" a="1"/>
  <c r="BG62" i="15" a="1"/>
  <c r="BG98" i="15" a="1"/>
  <c r="BG79" i="15" a="1"/>
  <c r="BR53" i="8" a="1"/>
  <c r="BG65" i="15" a="1"/>
  <c r="BG47" i="15" a="1"/>
  <c r="BG87" i="15" a="1"/>
  <c r="BR54" i="8" a="1"/>
  <c r="BG86" i="15" a="1"/>
  <c r="BR63" i="8" a="1"/>
  <c r="BR97" i="8" a="1"/>
  <c r="BG51" i="15" a="1"/>
  <c r="BG96" i="15" a="1"/>
  <c r="BG66" i="15" a="1"/>
  <c r="BR55" i="8" a="1"/>
  <c r="BR87" i="8" a="1"/>
  <c r="BR93" i="8" a="1"/>
  <c r="BG88" i="15" a="1"/>
  <c r="BG101" i="15" a="1"/>
  <c r="BR134" i="8" a="1"/>
  <c r="BR75" i="8" a="1"/>
  <c r="BG49" i="15" a="1"/>
  <c r="BR85" i="8" a="1"/>
  <c r="BG56" i="15" a="1"/>
  <c r="BG85" i="15" a="1"/>
  <c r="BR83" i="8" a="1"/>
  <c r="BR84" i="8" a="1"/>
  <c r="BG99" i="15" a="1"/>
  <c r="BR52" i="8" a="1"/>
  <c r="BR136" i="8" a="1"/>
  <c r="BG45" i="15" a="1"/>
  <c r="BG76" i="15" a="1"/>
  <c r="BR65" i="8" a="1"/>
  <c r="BG70" i="15" a="1"/>
  <c r="BG48" i="15" a="1"/>
  <c r="BG89" i="15" l="1"/>
  <c r="BG152" i="15" s="1"/>
  <c r="BG83" i="15"/>
  <c r="BG146" i="15" s="1"/>
  <c r="BG48" i="15"/>
  <c r="BG111" i="15" s="1"/>
  <c r="BG101" i="15"/>
  <c r="BG52" i="15"/>
  <c r="BG115" i="15" s="1"/>
  <c r="BG64" i="15"/>
  <c r="BG127" i="15" s="1"/>
  <c r="BG70" i="15"/>
  <c r="BG133" i="15" s="1"/>
  <c r="BG88" i="15"/>
  <c r="BG151" i="15" s="1"/>
  <c r="BG53" i="15"/>
  <c r="BG116" i="15" s="1"/>
  <c r="BG93" i="15"/>
  <c r="BG156" i="15" s="1"/>
  <c r="BG84" i="15"/>
  <c r="BG147" i="15" s="1"/>
  <c r="BG76" i="15"/>
  <c r="BG139" i="15" s="1"/>
  <c r="BG66" i="15"/>
  <c r="BG129" i="15" s="1"/>
  <c r="BG97" i="15"/>
  <c r="BG160" i="15" s="1"/>
  <c r="BG72" i="15"/>
  <c r="BG135" i="15" s="1"/>
  <c r="BG68" i="15"/>
  <c r="BG131" i="15" s="1"/>
  <c r="BG96" i="15"/>
  <c r="BG159" i="15" s="1"/>
  <c r="BG60" i="15"/>
  <c r="BG123" i="15" s="1"/>
  <c r="BG94" i="15"/>
  <c r="BG157" i="15" s="1"/>
  <c r="BG45" i="15"/>
  <c r="BG108" i="15" s="1"/>
  <c r="BG51" i="15"/>
  <c r="BG114" i="15" s="1"/>
  <c r="BG92" i="15"/>
  <c r="BG155" i="15" s="1"/>
  <c r="BG90" i="15"/>
  <c r="BG153" i="15" s="1"/>
  <c r="BG61" i="15"/>
  <c r="BG124" i="15" s="1"/>
  <c r="BG54" i="15"/>
  <c r="BG117" i="15" s="1"/>
  <c r="BG46" i="15"/>
  <c r="BG109" i="15" s="1"/>
  <c r="BG100" i="15"/>
  <c r="BG86" i="15"/>
  <c r="BG149" i="15" s="1"/>
  <c r="BG77" i="15"/>
  <c r="BG140" i="15" s="1"/>
  <c r="BG74" i="15"/>
  <c r="BG137" i="15" s="1"/>
  <c r="BG87" i="15"/>
  <c r="BG150" i="15" s="1"/>
  <c r="BG39" i="15"/>
  <c r="BG105" i="15" s="1"/>
  <c r="BG102" i="15"/>
  <c r="BG162" i="15" s="1"/>
  <c r="BG99" i="15"/>
  <c r="BG47" i="15"/>
  <c r="BG110" i="15" s="1"/>
  <c r="BG78" i="15"/>
  <c r="BG141" i="15" s="1"/>
  <c r="BG67" i="15"/>
  <c r="BG130" i="15" s="1"/>
  <c r="BG59" i="15"/>
  <c r="BG122" i="15" s="1"/>
  <c r="BG65" i="15"/>
  <c r="BG128" i="15" s="1"/>
  <c r="BG73" i="15"/>
  <c r="BG136" i="15" s="1"/>
  <c r="BG79" i="15"/>
  <c r="BG142" i="15" s="1"/>
  <c r="BG43" i="15"/>
  <c r="BG106" i="15" s="1"/>
  <c r="BG69" i="15"/>
  <c r="BG132" i="15" s="1"/>
  <c r="BG75" i="15"/>
  <c r="BG138" i="15" s="1"/>
  <c r="BG98" i="15"/>
  <c r="BG161" i="15" s="1"/>
  <c r="BG82" i="15"/>
  <c r="BG145" i="15" s="1"/>
  <c r="BG57" i="15"/>
  <c r="BG120" i="15" s="1"/>
  <c r="BG85" i="15"/>
  <c r="BG148" i="15" s="1"/>
  <c r="BG62" i="15"/>
  <c r="BG125" i="15" s="1"/>
  <c r="BG50" i="15"/>
  <c r="BG113" i="15" s="1"/>
  <c r="BG58" i="15"/>
  <c r="BG121" i="15" s="1"/>
  <c r="BG56" i="15"/>
  <c r="BG119" i="15" s="1"/>
  <c r="BG55" i="15"/>
  <c r="BG118" i="15" s="1"/>
  <c r="BG91" i="15"/>
  <c r="BG154" i="15" s="1"/>
  <c r="BG81" i="15"/>
  <c r="BG144" i="15" s="1"/>
  <c r="BG95" i="15"/>
  <c r="BG158" i="15" s="1"/>
  <c r="BG49" i="15"/>
  <c r="BG112" i="15" s="1"/>
  <c r="BG44" i="15"/>
  <c r="BG107" i="15" s="1"/>
  <c r="BG63" i="15"/>
  <c r="BG126" i="15" s="1"/>
  <c r="BG71" i="15"/>
  <c r="BG134" i="15" s="1"/>
  <c r="BG80" i="15"/>
  <c r="BG143" i="15" s="1"/>
  <c r="BI38" i="15"/>
  <c r="BR54" i="8"/>
  <c r="BR52" i="8"/>
  <c r="BR56" i="8"/>
  <c r="BR53" i="8"/>
  <c r="BR55" i="8"/>
  <c r="BR95" i="8"/>
  <c r="BR97" i="8"/>
  <c r="BR94" i="8"/>
  <c r="BR96" i="8"/>
  <c r="BR93" i="8"/>
  <c r="BQ127" i="8"/>
  <c r="BR137" i="8"/>
  <c r="BR107" i="8"/>
  <c r="BR87" i="8"/>
  <c r="BR77" i="8"/>
  <c r="BR67" i="8"/>
  <c r="BR65" i="8"/>
  <c r="BR66" i="8"/>
  <c r="BR64" i="8"/>
  <c r="BR74" i="8"/>
  <c r="BR75" i="8"/>
  <c r="BR76" i="8"/>
  <c r="BR86" i="8"/>
  <c r="BR84" i="8"/>
  <c r="BR85" i="8"/>
  <c r="BR104" i="8"/>
  <c r="BR106" i="8"/>
  <c r="BR105" i="8"/>
  <c r="BQ126" i="8"/>
  <c r="BQ125" i="8"/>
  <c r="BR135" i="8"/>
  <c r="BR63" i="8"/>
  <c r="BR73" i="8"/>
  <c r="BR103" i="8"/>
  <c r="BR83" i="8"/>
  <c r="BR136" i="8"/>
  <c r="BR134" i="8"/>
  <c r="BR133" i="8"/>
  <c r="BQ113" i="8"/>
  <c r="BQ123" i="8"/>
  <c r="BS50" i="8"/>
  <c r="BQ124" i="8"/>
  <c r="BH72" i="15" a="1"/>
  <c r="BH102" i="15" a="1"/>
  <c r="BH62" i="15" a="1"/>
  <c r="BH91" i="15" a="1"/>
  <c r="BH93" i="15" a="1"/>
  <c r="BH99" i="15" a="1"/>
  <c r="BH56" i="15" a="1"/>
  <c r="BS137" i="8" a="1"/>
  <c r="BH47" i="15" a="1"/>
  <c r="BH49" i="15" a="1"/>
  <c r="BH80" i="15" a="1"/>
  <c r="BS77" i="8" a="1"/>
  <c r="BH94" i="15" a="1"/>
  <c r="BH96" i="15" a="1"/>
  <c r="BH75" i="15" a="1"/>
  <c r="BH82" i="15" a="1"/>
  <c r="BS55" i="8" a="1"/>
  <c r="BS75" i="8" a="1"/>
  <c r="BH50" i="15" a="1"/>
  <c r="BH89" i="15" a="1"/>
  <c r="BH53" i="15" a="1"/>
  <c r="BS67" i="8" a="1"/>
  <c r="BH61" i="15" a="1"/>
  <c r="BS104" i="8" a="1"/>
  <c r="BH95" i="15" a="1"/>
  <c r="BH69" i="15" a="1"/>
  <c r="BH66" i="15" a="1"/>
  <c r="BH79" i="15" a="1"/>
  <c r="BS85" i="8" a="1"/>
  <c r="BS53" i="8" a="1"/>
  <c r="BH45" i="15" a="1"/>
  <c r="BH86" i="15" a="1"/>
  <c r="BH71" i="15" a="1"/>
  <c r="BS107" i="8" a="1"/>
  <c r="BH74" i="15" a="1"/>
  <c r="BS96" i="8" a="1"/>
  <c r="BH39" i="15" a="1"/>
  <c r="BH51" i="15" a="1"/>
  <c r="BH54" i="15" a="1"/>
  <c r="BS87" i="8" a="1"/>
  <c r="BH84" i="15" a="1"/>
  <c r="BH83" i="15" a="1"/>
  <c r="BS65" i="8" a="1"/>
  <c r="BH70" i="15" a="1"/>
  <c r="BH76" i="15" a="1"/>
  <c r="BH52" i="15" a="1"/>
  <c r="BS73" i="8" a="1"/>
  <c r="BS54" i="8" a="1"/>
  <c r="BH98" i="15" a="1"/>
  <c r="BS86" i="8" a="1"/>
  <c r="BH85" i="15" a="1"/>
  <c r="BS93" i="8" a="1"/>
  <c r="BH101" i="15" a="1"/>
  <c r="BS64" i="8" a="1"/>
  <c r="BH57" i="15" a="1"/>
  <c r="BS134" i="8" a="1"/>
  <c r="BH97" i="15" a="1"/>
  <c r="BS84" i="8" a="1"/>
  <c r="BH77" i="15" a="1"/>
  <c r="BS76" i="8" a="1"/>
  <c r="BH90" i="15" a="1"/>
  <c r="BH60" i="15" a="1"/>
  <c r="BH46" i="15" a="1"/>
  <c r="BH88" i="15" a="1"/>
  <c r="BS103" i="8" a="1"/>
  <c r="BS66" i="8" a="1"/>
  <c r="BH43" i="15" a="1"/>
  <c r="BH65" i="15" a="1"/>
  <c r="BS83" i="8" a="1"/>
  <c r="BS63" i="8" a="1"/>
  <c r="BH63" i="15" a="1"/>
  <c r="BH78" i="15" a="1"/>
  <c r="BH87" i="15" a="1"/>
  <c r="BH44" i="15" a="1"/>
  <c r="BH55" i="15" a="1"/>
  <c r="BS135" i="8" a="1"/>
  <c r="BS52" i="8" a="1"/>
  <c r="BS106" i="8" a="1"/>
  <c r="BH100" i="15" a="1"/>
  <c r="BH59" i="15" a="1"/>
  <c r="BS56" i="8" a="1"/>
  <c r="BS94" i="8" a="1"/>
  <c r="BH64" i="15" a="1"/>
  <c r="BS74" i="8" a="1"/>
  <c r="BH68" i="15" a="1"/>
  <c r="BH67" i="15" a="1"/>
  <c r="BS136" i="8" a="1"/>
  <c r="BS95" i="8" a="1"/>
  <c r="BH81" i="15" a="1"/>
  <c r="BS133" i="8" a="1"/>
  <c r="BH92" i="15" a="1"/>
  <c r="BH73" i="15" a="1"/>
  <c r="BH58" i="15" a="1"/>
  <c r="BS105" i="8" a="1"/>
  <c r="BH48" i="15" a="1"/>
  <c r="BS97" i="8" a="1"/>
  <c r="BH71" i="15" l="1"/>
  <c r="BH134" i="15" s="1"/>
  <c r="BH49" i="15"/>
  <c r="BH112" i="15" s="1"/>
  <c r="BH59" i="15"/>
  <c r="BH122" i="15" s="1"/>
  <c r="BH98" i="15"/>
  <c r="BH161" i="15" s="1"/>
  <c r="BH86" i="15"/>
  <c r="BH149" i="15" s="1"/>
  <c r="BH48" i="15"/>
  <c r="BH111" i="15" s="1"/>
  <c r="BH100" i="15"/>
  <c r="BH97" i="15"/>
  <c r="BH160" i="15" s="1"/>
  <c r="BH45" i="15"/>
  <c r="BH108" i="15" s="1"/>
  <c r="BH47" i="15"/>
  <c r="BH110" i="15" s="1"/>
  <c r="BH79" i="15"/>
  <c r="BH142" i="15" s="1"/>
  <c r="BH58" i="15"/>
  <c r="BH121" i="15" s="1"/>
  <c r="BH55" i="15"/>
  <c r="BH118" i="15" s="1"/>
  <c r="BH52" i="15"/>
  <c r="BH115" i="15" s="1"/>
  <c r="BH66" i="15"/>
  <c r="BH129" i="15" s="1"/>
  <c r="BH56" i="15"/>
  <c r="BH119" i="15" s="1"/>
  <c r="BH44" i="15"/>
  <c r="BH107" i="15" s="1"/>
  <c r="BH57" i="15"/>
  <c r="BH120" i="15" s="1"/>
  <c r="BH69" i="15"/>
  <c r="BH132" i="15" s="1"/>
  <c r="BH73" i="15"/>
  <c r="BH136" i="15" s="1"/>
  <c r="BH87" i="15"/>
  <c r="BH150" i="15" s="1"/>
  <c r="BH76" i="15"/>
  <c r="BH139" i="15" s="1"/>
  <c r="BH95" i="15"/>
  <c r="BH158" i="15" s="1"/>
  <c r="BH99" i="15"/>
  <c r="BH78" i="15"/>
  <c r="BH141" i="15" s="1"/>
  <c r="BH92" i="15"/>
  <c r="BH155" i="15" s="1"/>
  <c r="BH63" i="15"/>
  <c r="BH126" i="15" s="1"/>
  <c r="BH70" i="15"/>
  <c r="BH133" i="15" s="1"/>
  <c r="BH61" i="15"/>
  <c r="BH124" i="15" s="1"/>
  <c r="BH93" i="15"/>
  <c r="BH156" i="15" s="1"/>
  <c r="BH101" i="15"/>
  <c r="BH53" i="15"/>
  <c r="BH116" i="15" s="1"/>
  <c r="BH91" i="15"/>
  <c r="BH154" i="15" s="1"/>
  <c r="BH65" i="15"/>
  <c r="BH128" i="15" s="1"/>
  <c r="BH83" i="15"/>
  <c r="BH146" i="15" s="1"/>
  <c r="BH89" i="15"/>
  <c r="BH152" i="15" s="1"/>
  <c r="BH81" i="15"/>
  <c r="BH144" i="15" s="1"/>
  <c r="BH43" i="15"/>
  <c r="BH106" i="15" s="1"/>
  <c r="BH84" i="15"/>
  <c r="BH147" i="15" s="1"/>
  <c r="BH50" i="15"/>
  <c r="BH113" i="15" s="1"/>
  <c r="BH62" i="15"/>
  <c r="BH125" i="15" s="1"/>
  <c r="BH88" i="15"/>
  <c r="BH151" i="15" s="1"/>
  <c r="BH54" i="15"/>
  <c r="BH117" i="15" s="1"/>
  <c r="BH82" i="15"/>
  <c r="BH145" i="15" s="1"/>
  <c r="BH102" i="15"/>
  <c r="BH162" i="15" s="1"/>
  <c r="BH46" i="15"/>
  <c r="BH109" i="15" s="1"/>
  <c r="BH51" i="15"/>
  <c r="BH114" i="15" s="1"/>
  <c r="BH75" i="15"/>
  <c r="BH138" i="15" s="1"/>
  <c r="BH67" i="15"/>
  <c r="BH130" i="15" s="1"/>
  <c r="BH60" i="15"/>
  <c r="BH123" i="15" s="1"/>
  <c r="BH39" i="15"/>
  <c r="BH105" i="15" s="1"/>
  <c r="BH96" i="15"/>
  <c r="BH159" i="15" s="1"/>
  <c r="BH68" i="15"/>
  <c r="BH131" i="15" s="1"/>
  <c r="BH90" i="15"/>
  <c r="BH153" i="15" s="1"/>
  <c r="BH85" i="15"/>
  <c r="BH148" i="15" s="1"/>
  <c r="BH94" i="15"/>
  <c r="BH157" i="15" s="1"/>
  <c r="BH64" i="15"/>
  <c r="BH127" i="15" s="1"/>
  <c r="BH77" i="15"/>
  <c r="BH140" i="15" s="1"/>
  <c r="BH74" i="15"/>
  <c r="BH137" i="15" s="1"/>
  <c r="BH80" i="15"/>
  <c r="BH143" i="15" s="1"/>
  <c r="BH72" i="15"/>
  <c r="BH135" i="15" s="1"/>
  <c r="BJ38" i="15"/>
  <c r="BS54" i="8"/>
  <c r="BS53" i="8"/>
  <c r="BS52" i="8"/>
  <c r="BS55" i="8"/>
  <c r="BS56" i="8"/>
  <c r="BS97" i="8"/>
  <c r="BS94" i="8"/>
  <c r="BS95" i="8"/>
  <c r="BS93" i="8"/>
  <c r="BS96" i="8"/>
  <c r="BR127" i="8"/>
  <c r="BS137" i="8"/>
  <c r="BS107" i="8"/>
  <c r="BS87" i="8"/>
  <c r="BS77" i="8"/>
  <c r="BS67" i="8"/>
  <c r="BS66" i="8"/>
  <c r="BS65" i="8"/>
  <c r="BS64" i="8"/>
  <c r="BS75" i="8"/>
  <c r="BS74" i="8"/>
  <c r="BS76" i="8"/>
  <c r="BS84" i="8"/>
  <c r="BS85" i="8"/>
  <c r="BS86" i="8"/>
  <c r="BS104" i="8"/>
  <c r="BS106" i="8"/>
  <c r="BS105" i="8"/>
  <c r="BR126" i="8"/>
  <c r="BS135" i="8"/>
  <c r="BS63" i="8"/>
  <c r="BS73" i="8"/>
  <c r="BS103" i="8"/>
  <c r="BS83" i="8"/>
  <c r="BS136" i="8"/>
  <c r="BS134" i="8"/>
  <c r="BS133" i="8"/>
  <c r="BR125" i="8"/>
  <c r="BR123" i="8"/>
  <c r="BR113" i="8"/>
  <c r="BT50" i="8"/>
  <c r="BR124" i="8"/>
  <c r="BI61" i="15" a="1"/>
  <c r="BI60" i="15" a="1"/>
  <c r="BT76" i="8" a="1"/>
  <c r="BI93" i="15" a="1"/>
  <c r="BT65" i="8" a="1"/>
  <c r="BT52" i="8" a="1"/>
  <c r="BI66" i="15" a="1"/>
  <c r="BT55" i="8" a="1"/>
  <c r="BI43" i="15" a="1"/>
  <c r="BT63" i="8" a="1"/>
  <c r="BI90" i="15" a="1"/>
  <c r="BT74" i="8" a="1"/>
  <c r="BI80" i="15" a="1"/>
  <c r="BI77" i="15" a="1"/>
  <c r="BI52" i="15" a="1"/>
  <c r="BI47" i="15" a="1"/>
  <c r="BT107" i="8" a="1"/>
  <c r="BT94" i="8" a="1"/>
  <c r="BT96" i="8" a="1"/>
  <c r="BI54" i="15" a="1"/>
  <c r="BI50" i="15" a="1"/>
  <c r="BI55" i="15" a="1"/>
  <c r="BT134" i="8" a="1"/>
  <c r="BI65" i="15" a="1"/>
  <c r="BT77" i="8" a="1"/>
  <c r="BI73" i="15" a="1"/>
  <c r="BI87" i="15" a="1"/>
  <c r="BI71" i="15" a="1"/>
  <c r="BT64" i="8" a="1"/>
  <c r="BT103" i="8" a="1"/>
  <c r="BI75" i="15" a="1"/>
  <c r="BI82" i="15" a="1"/>
  <c r="BI49" i="15" a="1"/>
  <c r="BT136" i="8" a="1"/>
  <c r="BI98" i="15" a="1"/>
  <c r="BI81" i="15" a="1"/>
  <c r="BI68" i="15" a="1"/>
  <c r="BI53" i="15" a="1"/>
  <c r="BI91" i="15" a="1"/>
  <c r="BT53" i="8" a="1"/>
  <c r="BT56" i="8" a="1"/>
  <c r="BI102" i="15" a="1"/>
  <c r="BI92" i="15" a="1"/>
  <c r="BI48" i="15" a="1"/>
  <c r="BI76" i="15" a="1"/>
  <c r="BI86" i="15" a="1"/>
  <c r="BT75" i="8" a="1"/>
  <c r="BI70" i="15" a="1"/>
  <c r="BT93" i="8" a="1"/>
  <c r="BT97" i="8" a="1"/>
  <c r="BT95" i="8" a="1"/>
  <c r="BI46" i="15" a="1"/>
  <c r="BT66" i="8" a="1"/>
  <c r="BT105" i="8" a="1"/>
  <c r="BI96" i="15" a="1"/>
  <c r="BT86" i="8" a="1"/>
  <c r="BI84" i="15" a="1"/>
  <c r="BT87" i="8" a="1"/>
  <c r="BI64" i="15" a="1"/>
  <c r="BT73" i="8" a="1"/>
  <c r="BI62" i="15" a="1"/>
  <c r="BI57" i="15" a="1"/>
  <c r="BI51" i="15" a="1"/>
  <c r="BI44" i="15" a="1"/>
  <c r="BT104" i="8" a="1"/>
  <c r="BT84" i="8" a="1"/>
  <c r="BI95" i="15" a="1"/>
  <c r="BI63" i="15" a="1"/>
  <c r="BI39" i="15" a="1"/>
  <c r="BT54" i="8" a="1"/>
  <c r="BI45" i="15" a="1"/>
  <c r="BT67" i="8" a="1"/>
  <c r="BI100" i="15" a="1"/>
  <c r="BI58" i="15" a="1"/>
  <c r="BI83" i="15" a="1"/>
  <c r="BI56" i="15" a="1"/>
  <c r="BT83" i="8" a="1"/>
  <c r="BT137" i="8" a="1"/>
  <c r="BI69" i="15" a="1"/>
  <c r="BI94" i="15" a="1"/>
  <c r="BT135" i="8" a="1"/>
  <c r="BT85" i="8" a="1"/>
  <c r="BI67" i="15" a="1"/>
  <c r="BI99" i="15" a="1"/>
  <c r="BI101" i="15" a="1"/>
  <c r="BI74" i="15" a="1"/>
  <c r="BT106" i="8" a="1"/>
  <c r="BT133" i="8" a="1"/>
  <c r="BI88" i="15" a="1"/>
  <c r="BI97" i="15" a="1"/>
  <c r="BI72" i="15" a="1"/>
  <c r="BI85" i="15" a="1"/>
  <c r="BI89" i="15" a="1"/>
  <c r="BI79" i="15" a="1"/>
  <c r="BI59" i="15" a="1"/>
  <c r="BI78" i="15" a="1"/>
  <c r="BI49" i="15" l="1"/>
  <c r="BI112" i="15" s="1"/>
  <c r="BI78" i="15"/>
  <c r="BI141" i="15" s="1"/>
  <c r="BI94" i="15"/>
  <c r="BI157" i="15" s="1"/>
  <c r="BI84" i="15"/>
  <c r="BI147" i="15" s="1"/>
  <c r="BI82" i="15"/>
  <c r="BI145" i="15" s="1"/>
  <c r="BI43" i="15"/>
  <c r="BI106" i="15" s="1"/>
  <c r="BI69" i="15"/>
  <c r="BI132" i="15" s="1"/>
  <c r="BI70" i="15"/>
  <c r="BI133" i="15" s="1"/>
  <c r="BI75" i="15"/>
  <c r="BI138" i="15" s="1"/>
  <c r="BI59" i="15"/>
  <c r="BI122" i="15" s="1"/>
  <c r="BI79" i="15"/>
  <c r="BI142" i="15" s="1"/>
  <c r="BI56" i="15"/>
  <c r="BI119" i="15" s="1"/>
  <c r="BI96" i="15"/>
  <c r="BI159" i="15" s="1"/>
  <c r="BI71" i="15"/>
  <c r="BI134" i="15" s="1"/>
  <c r="BI89" i="15"/>
  <c r="BI152" i="15" s="1"/>
  <c r="BI83" i="15"/>
  <c r="BI146" i="15" s="1"/>
  <c r="BI86" i="15"/>
  <c r="BI149" i="15" s="1"/>
  <c r="BI87" i="15"/>
  <c r="BI150" i="15" s="1"/>
  <c r="BI66" i="15"/>
  <c r="BI129" i="15" s="1"/>
  <c r="BI58" i="15"/>
  <c r="BI121" i="15" s="1"/>
  <c r="BI76" i="15"/>
  <c r="BI139" i="15" s="1"/>
  <c r="BI73" i="15"/>
  <c r="BI136" i="15" s="1"/>
  <c r="BI85" i="15"/>
  <c r="BI148" i="15" s="1"/>
  <c r="BI100" i="15"/>
  <c r="BI48" i="15"/>
  <c r="BI111" i="15" s="1"/>
  <c r="BI65" i="15"/>
  <c r="BI128" i="15" s="1"/>
  <c r="BI72" i="15"/>
  <c r="BI135" i="15" s="1"/>
  <c r="BI45" i="15"/>
  <c r="BI108" i="15" s="1"/>
  <c r="BI92" i="15"/>
  <c r="BI155" i="15" s="1"/>
  <c r="BI55" i="15"/>
  <c r="BI118" i="15" s="1"/>
  <c r="BI97" i="15"/>
  <c r="BI160" i="15" s="1"/>
  <c r="BI39" i="15"/>
  <c r="BI105" i="15" s="1"/>
  <c r="BI102" i="15"/>
  <c r="BI162" i="15" s="1"/>
  <c r="BI50" i="15"/>
  <c r="BI113" i="15" s="1"/>
  <c r="BI93" i="15"/>
  <c r="BI156" i="15" s="1"/>
  <c r="BI63" i="15"/>
  <c r="BI126" i="15" s="1"/>
  <c r="BI46" i="15"/>
  <c r="BI109" i="15" s="1"/>
  <c r="BI54" i="15"/>
  <c r="BI117" i="15" s="1"/>
  <c r="BI88" i="15"/>
  <c r="BI151" i="15" s="1"/>
  <c r="BI95" i="15"/>
  <c r="BI158" i="15" s="1"/>
  <c r="BI44" i="15"/>
  <c r="BI107" i="15" s="1"/>
  <c r="BI91" i="15"/>
  <c r="BI154" i="15" s="1"/>
  <c r="BI47" i="15"/>
  <c r="BI110" i="15" s="1"/>
  <c r="BI60" i="15"/>
  <c r="BI123" i="15" s="1"/>
  <c r="BI51" i="15"/>
  <c r="BI114" i="15" s="1"/>
  <c r="BI53" i="15"/>
  <c r="BI116" i="15" s="1"/>
  <c r="BI52" i="15"/>
  <c r="BI115" i="15" s="1"/>
  <c r="BI74" i="15"/>
  <c r="BI137" i="15" s="1"/>
  <c r="BI57" i="15"/>
  <c r="BI120" i="15" s="1"/>
  <c r="BI68" i="15"/>
  <c r="BI131" i="15" s="1"/>
  <c r="BI77" i="15"/>
  <c r="BI140" i="15" s="1"/>
  <c r="BI101" i="15"/>
  <c r="BI62" i="15"/>
  <c r="BI125" i="15" s="1"/>
  <c r="BI81" i="15"/>
  <c r="BI144" i="15" s="1"/>
  <c r="BI80" i="15"/>
  <c r="BI143" i="15" s="1"/>
  <c r="BI99" i="15"/>
  <c r="BI67" i="15"/>
  <c r="BI130" i="15" s="1"/>
  <c r="BI64" i="15"/>
  <c r="BI127" i="15" s="1"/>
  <c r="BI98" i="15"/>
  <c r="BI161" i="15" s="1"/>
  <c r="BI90" i="15"/>
  <c r="BI153" i="15" s="1"/>
  <c r="BI61" i="15"/>
  <c r="BI124" i="15" s="1"/>
  <c r="BK38" i="15"/>
  <c r="BT55" i="8"/>
  <c r="BT56" i="8"/>
  <c r="BT54" i="8"/>
  <c r="BT52" i="8"/>
  <c r="BT53" i="8"/>
  <c r="BT94" i="8"/>
  <c r="BT93" i="8"/>
  <c r="BT97" i="8"/>
  <c r="BT96" i="8"/>
  <c r="BT95" i="8"/>
  <c r="BS127" i="8"/>
  <c r="BT137" i="8"/>
  <c r="BT107" i="8"/>
  <c r="BT87" i="8"/>
  <c r="BT77" i="8"/>
  <c r="BT67" i="8"/>
  <c r="BT66" i="8"/>
  <c r="BT65" i="8"/>
  <c r="BT64" i="8"/>
  <c r="BT74" i="8"/>
  <c r="BT75" i="8"/>
  <c r="BT76" i="8"/>
  <c r="BT84" i="8"/>
  <c r="BT85" i="8"/>
  <c r="BT86" i="8"/>
  <c r="BT105" i="8"/>
  <c r="BT104" i="8"/>
  <c r="BT106" i="8"/>
  <c r="BS126" i="8"/>
  <c r="BS125" i="8"/>
  <c r="BT135" i="8"/>
  <c r="BT63" i="8"/>
  <c r="BT73" i="8"/>
  <c r="BT103" i="8"/>
  <c r="BT83" i="8"/>
  <c r="BT136" i="8"/>
  <c r="BT134" i="8"/>
  <c r="BT133" i="8"/>
  <c r="BS123" i="8"/>
  <c r="BS113" i="8"/>
  <c r="BU50" i="8"/>
  <c r="BS124" i="8"/>
  <c r="BJ89" i="15" a="1"/>
  <c r="BJ80" i="15" a="1"/>
  <c r="BU63" i="8" a="1"/>
  <c r="BJ67" i="15" a="1"/>
  <c r="BJ82" i="15" a="1"/>
  <c r="BJ68" i="15" a="1"/>
  <c r="BU54" i="8" a="1"/>
  <c r="BJ78" i="15" a="1"/>
  <c r="BU94" i="8" a="1"/>
  <c r="BU136" i="8" a="1"/>
  <c r="BJ48" i="15" a="1"/>
  <c r="BJ91" i="15" a="1"/>
  <c r="BJ50" i="15" a="1"/>
  <c r="BJ61" i="15" a="1"/>
  <c r="BU73" i="8" a="1"/>
  <c r="BU107" i="8" a="1"/>
  <c r="BJ49" i="15" a="1"/>
  <c r="BJ58" i="15" a="1"/>
  <c r="BU103" i="8" a="1"/>
  <c r="BU134" i="8" a="1"/>
  <c r="BJ88" i="15" a="1"/>
  <c r="BU133" i="8" a="1"/>
  <c r="BJ43" i="15" a="1"/>
  <c r="BJ45" i="15" a="1"/>
  <c r="BJ44" i="15" a="1"/>
  <c r="BU93" i="8" a="1"/>
  <c r="BU52" i="8" a="1"/>
  <c r="BJ66" i="15" a="1"/>
  <c r="BJ93" i="15" a="1"/>
  <c r="BU67" i="8" a="1"/>
  <c r="BU75" i="8" a="1"/>
  <c r="BJ60" i="15" a="1"/>
  <c r="BU64" i="8" a="1"/>
  <c r="BJ83" i="15" a="1"/>
  <c r="BJ84" i="15" a="1"/>
  <c r="BJ53" i="15" a="1"/>
  <c r="BU85" i="8" a="1"/>
  <c r="BU77" i="8" a="1"/>
  <c r="BU137" i="8" a="1"/>
  <c r="BJ47" i="15" a="1"/>
  <c r="BJ87" i="15" a="1"/>
  <c r="BU96" i="8" a="1"/>
  <c r="BJ52" i="15" a="1"/>
  <c r="BJ77" i="15" a="1"/>
  <c r="BJ102" i="15" a="1"/>
  <c r="BJ79" i="15" a="1"/>
  <c r="BU66" i="8" a="1"/>
  <c r="BJ62" i="15" a="1"/>
  <c r="BJ99" i="15" a="1"/>
  <c r="BU76" i="8" a="1"/>
  <c r="BJ100" i="15" a="1"/>
  <c r="BJ73" i="15" a="1"/>
  <c r="BJ98" i="15" a="1"/>
  <c r="BU135" i="8" a="1"/>
  <c r="BU86" i="8" a="1"/>
  <c r="BJ59" i="15" a="1"/>
  <c r="BU84" i="8" a="1"/>
  <c r="BJ76" i="15" a="1"/>
  <c r="BJ90" i="15" a="1"/>
  <c r="BJ94" i="15" a="1"/>
  <c r="BJ57" i="15" a="1"/>
  <c r="BU95" i="8" a="1"/>
  <c r="BU97" i="8" a="1"/>
  <c r="BJ92" i="15" a="1"/>
  <c r="BJ56" i="15" a="1"/>
  <c r="BJ63" i="15" a="1"/>
  <c r="BU55" i="8" a="1"/>
  <c r="BJ75" i="15" a="1"/>
  <c r="BU105" i="8" a="1"/>
  <c r="BJ96" i="15" a="1"/>
  <c r="BJ51" i="15" a="1"/>
  <c r="BJ86" i="15" a="1"/>
  <c r="BJ54" i="15" a="1"/>
  <c r="BU65" i="8" a="1"/>
  <c r="BJ85" i="15" a="1"/>
  <c r="BJ65" i="15" a="1"/>
  <c r="BJ39" i="15" a="1"/>
  <c r="BU83" i="8" a="1"/>
  <c r="BU74" i="8" a="1"/>
  <c r="BJ81" i="15" a="1"/>
  <c r="BU104" i="8" a="1"/>
  <c r="BJ101" i="15" a="1"/>
  <c r="BJ64" i="15" a="1"/>
  <c r="BJ69" i="15" a="1"/>
  <c r="BJ70" i="15" a="1"/>
  <c r="BU87" i="8" a="1"/>
  <c r="BU106" i="8" a="1"/>
  <c r="BJ46" i="15" a="1"/>
  <c r="BJ95" i="15" a="1"/>
  <c r="BU53" i="8" a="1"/>
  <c r="BJ71" i="15" a="1"/>
  <c r="BJ74" i="15" a="1"/>
  <c r="BJ97" i="15" a="1"/>
  <c r="BJ55" i="15" a="1"/>
  <c r="BU56" i="8" a="1"/>
  <c r="BJ72" i="15" a="1"/>
  <c r="BJ72" i="15" l="1"/>
  <c r="BJ135" i="15" s="1"/>
  <c r="BJ39" i="15"/>
  <c r="BJ105" i="15" s="1"/>
  <c r="BJ99" i="15"/>
  <c r="BJ93" i="15"/>
  <c r="BJ156" i="15" s="1"/>
  <c r="BJ68" i="15"/>
  <c r="BJ131" i="15" s="1"/>
  <c r="BJ65" i="15"/>
  <c r="BJ128" i="15" s="1"/>
  <c r="BJ62" i="15"/>
  <c r="BJ125" i="15" s="1"/>
  <c r="BJ66" i="15"/>
  <c r="BJ129" i="15" s="1"/>
  <c r="BJ82" i="15"/>
  <c r="BJ145" i="15" s="1"/>
  <c r="BJ85" i="15"/>
  <c r="BJ148" i="15" s="1"/>
  <c r="BJ55" i="15"/>
  <c r="BJ118" i="15" s="1"/>
  <c r="BJ54" i="15"/>
  <c r="BJ117" i="15" s="1"/>
  <c r="BJ79" i="15"/>
  <c r="BJ142" i="15" s="1"/>
  <c r="BJ44" i="15"/>
  <c r="BJ107" i="15" s="1"/>
  <c r="BJ67" i="15"/>
  <c r="BJ130" i="15" s="1"/>
  <c r="BJ86" i="15"/>
  <c r="BJ149" i="15" s="1"/>
  <c r="BJ98" i="15"/>
  <c r="BJ161" i="15" s="1"/>
  <c r="BJ45" i="15"/>
  <c r="BJ108" i="15" s="1"/>
  <c r="BJ97" i="15"/>
  <c r="BJ160" i="15" s="1"/>
  <c r="BJ51" i="15"/>
  <c r="BJ114" i="15" s="1"/>
  <c r="BJ102" i="15"/>
  <c r="BJ162" i="15" s="1"/>
  <c r="BJ43" i="15"/>
  <c r="BJ106" i="15" s="1"/>
  <c r="BJ74" i="15"/>
  <c r="BJ137" i="15" s="1"/>
  <c r="BJ96" i="15"/>
  <c r="BJ159" i="15" s="1"/>
  <c r="BJ77" i="15"/>
  <c r="BJ140" i="15" s="1"/>
  <c r="BJ52" i="15"/>
  <c r="BJ115" i="15" s="1"/>
  <c r="BJ88" i="15"/>
  <c r="BJ151" i="15" s="1"/>
  <c r="BJ71" i="15"/>
  <c r="BJ134" i="15" s="1"/>
  <c r="BJ75" i="15"/>
  <c r="BJ138" i="15" s="1"/>
  <c r="BJ73" i="15"/>
  <c r="BJ136" i="15" s="1"/>
  <c r="BJ80" i="15"/>
  <c r="BJ143" i="15" s="1"/>
  <c r="BJ63" i="15"/>
  <c r="BJ126" i="15" s="1"/>
  <c r="BJ87" i="15"/>
  <c r="BJ150" i="15" s="1"/>
  <c r="BJ58" i="15"/>
  <c r="BJ121" i="15" s="1"/>
  <c r="BJ95" i="15"/>
  <c r="BJ158" i="15" s="1"/>
  <c r="BJ56" i="15"/>
  <c r="BJ119" i="15" s="1"/>
  <c r="BJ47" i="15"/>
  <c r="BJ110" i="15" s="1"/>
  <c r="BJ49" i="15"/>
  <c r="BJ112" i="15" s="1"/>
  <c r="BJ46" i="15"/>
  <c r="BJ109" i="15" s="1"/>
  <c r="BJ92" i="15"/>
  <c r="BJ155" i="15" s="1"/>
  <c r="BJ61" i="15"/>
  <c r="BJ124" i="15" s="1"/>
  <c r="BJ70" i="15"/>
  <c r="BJ133" i="15" s="1"/>
  <c r="BJ57" i="15"/>
  <c r="BJ120" i="15" s="1"/>
  <c r="BJ53" i="15"/>
  <c r="BJ116" i="15" s="1"/>
  <c r="BJ50" i="15"/>
  <c r="BJ113" i="15" s="1"/>
  <c r="BJ69" i="15"/>
  <c r="BJ132" i="15" s="1"/>
  <c r="BJ94" i="15"/>
  <c r="BJ157" i="15" s="1"/>
  <c r="BJ84" i="15"/>
  <c r="BJ147" i="15" s="1"/>
  <c r="BJ91" i="15"/>
  <c r="BJ154" i="15" s="1"/>
  <c r="BJ64" i="15"/>
  <c r="BJ127" i="15" s="1"/>
  <c r="BJ90" i="15"/>
  <c r="BJ153" i="15" s="1"/>
  <c r="BJ83" i="15"/>
  <c r="BJ146" i="15" s="1"/>
  <c r="BJ48" i="15"/>
  <c r="BJ111" i="15" s="1"/>
  <c r="BJ101" i="15"/>
  <c r="BJ76" i="15"/>
  <c r="BJ139" i="15" s="1"/>
  <c r="BJ100" i="15"/>
  <c r="BJ81" i="15"/>
  <c r="BJ144" i="15" s="1"/>
  <c r="BJ59" i="15"/>
  <c r="BJ122" i="15" s="1"/>
  <c r="BJ60" i="15"/>
  <c r="BJ123" i="15" s="1"/>
  <c r="BJ78" i="15"/>
  <c r="BJ141" i="15" s="1"/>
  <c r="BJ89" i="15"/>
  <c r="BJ152" i="15" s="1"/>
  <c r="BL38" i="15"/>
  <c r="BU54" i="8"/>
  <c r="BU53" i="8"/>
  <c r="BU52" i="8"/>
  <c r="BU55" i="8"/>
  <c r="BU56" i="8"/>
  <c r="BU94" i="8"/>
  <c r="BU95" i="8"/>
  <c r="BU96" i="8"/>
  <c r="BU93" i="8"/>
  <c r="BU97" i="8"/>
  <c r="BT127" i="8"/>
  <c r="BU137" i="8"/>
  <c r="BU107" i="8"/>
  <c r="BU87" i="8"/>
  <c r="BU77" i="8"/>
  <c r="BU67" i="8"/>
  <c r="BU66" i="8"/>
  <c r="BU64" i="8"/>
  <c r="BU65" i="8"/>
  <c r="BU74" i="8"/>
  <c r="BU76" i="8"/>
  <c r="BU75" i="8"/>
  <c r="BU86" i="8"/>
  <c r="BU84" i="8"/>
  <c r="BU85" i="8"/>
  <c r="BU106" i="8"/>
  <c r="BU105" i="8"/>
  <c r="BU104" i="8"/>
  <c r="BT126" i="8"/>
  <c r="BT124" i="8"/>
  <c r="BU135" i="8"/>
  <c r="BU63" i="8"/>
  <c r="BU73" i="8"/>
  <c r="BU103" i="8"/>
  <c r="BU83" i="8"/>
  <c r="BU136" i="8"/>
  <c r="BU134" i="8"/>
  <c r="BU133" i="8"/>
  <c r="BT113" i="8"/>
  <c r="BT123" i="8"/>
  <c r="BT125" i="8"/>
  <c r="BK64" i="15" a="1"/>
  <c r="BK54" i="15" a="1"/>
  <c r="BK59" i="15" a="1"/>
  <c r="BK76" i="15" a="1"/>
  <c r="BK39" i="15" a="1"/>
  <c r="BK48" i="15" a="1"/>
  <c r="BK77" i="15" a="1"/>
  <c r="BK66" i="15" a="1"/>
  <c r="BK70" i="15" a="1"/>
  <c r="BK83" i="15" a="1"/>
  <c r="BK68" i="15" a="1"/>
  <c r="BK47" i="15" a="1"/>
  <c r="BK93" i="15" a="1"/>
  <c r="BK97" i="15" a="1"/>
  <c r="BK44" i="15" a="1"/>
  <c r="BK86" i="15" a="1"/>
  <c r="BK91" i="15" a="1"/>
  <c r="BK71" i="15" a="1"/>
  <c r="BK61" i="15" a="1"/>
  <c r="BK94" i="15" a="1"/>
  <c r="BK55" i="15" a="1"/>
  <c r="BK57" i="15" a="1"/>
  <c r="BK50" i="15" a="1"/>
  <c r="BK95" i="15" a="1"/>
  <c r="BK84" i="15" a="1"/>
  <c r="BK79" i="15" a="1"/>
  <c r="BK82" i="15" a="1"/>
  <c r="BK74" i="15" a="1"/>
  <c r="BK65" i="15" a="1"/>
  <c r="BK99" i="15" a="1"/>
  <c r="BK51" i="15" a="1"/>
  <c r="BK90" i="15" a="1"/>
  <c r="BK85" i="15" a="1"/>
  <c r="BK58" i="15" a="1"/>
  <c r="BK52" i="15" a="1"/>
  <c r="BK72" i="15" a="1"/>
  <c r="BK96" i="15" a="1"/>
  <c r="BK75" i="15" a="1"/>
  <c r="BK56" i="15" a="1"/>
  <c r="BK100" i="15" a="1"/>
  <c r="BK92" i="15" a="1"/>
  <c r="BK88" i="15" a="1"/>
  <c r="BK98" i="15" a="1"/>
  <c r="BK87" i="15" a="1"/>
  <c r="BK69" i="15" a="1"/>
  <c r="BK63" i="15" a="1"/>
  <c r="BK89" i="15" a="1"/>
  <c r="BK80" i="15" a="1"/>
  <c r="BK49" i="15" a="1"/>
  <c r="BK78" i="15" a="1"/>
  <c r="BK62" i="15" a="1"/>
  <c r="BK46" i="15" a="1"/>
  <c r="BK102" i="15" a="1"/>
  <c r="BK81" i="15" a="1"/>
  <c r="BK60" i="15" a="1"/>
  <c r="BK73" i="15" a="1"/>
  <c r="BK45" i="15" a="1"/>
  <c r="BK101" i="15" a="1"/>
  <c r="BK53" i="15" a="1"/>
  <c r="BK67" i="15" a="1"/>
  <c r="BK43" i="15" a="1"/>
  <c r="BK49" i="15" l="1"/>
  <c r="BK112" i="15" s="1"/>
  <c r="BK99" i="15"/>
  <c r="BK86" i="15"/>
  <c r="BK149" i="15" s="1"/>
  <c r="BK90" i="15"/>
  <c r="BK153" i="15" s="1"/>
  <c r="BK80" i="15"/>
  <c r="BK143" i="15" s="1"/>
  <c r="BK65" i="15"/>
  <c r="BK128" i="15" s="1"/>
  <c r="BK44" i="15"/>
  <c r="BK107" i="15" s="1"/>
  <c r="BK43" i="15"/>
  <c r="BK106" i="15" s="1"/>
  <c r="BK89" i="15"/>
  <c r="BK152" i="15" s="1"/>
  <c r="BK85" i="15"/>
  <c r="BK148" i="15" s="1"/>
  <c r="BK97" i="15"/>
  <c r="BK160" i="15" s="1"/>
  <c r="BK51" i="15"/>
  <c r="BK114" i="15" s="1"/>
  <c r="BK63" i="15"/>
  <c r="BK126" i="15" s="1"/>
  <c r="BK74" i="15"/>
  <c r="BK137" i="15" s="1"/>
  <c r="BK93" i="15"/>
  <c r="BK156" i="15" s="1"/>
  <c r="BK67" i="15"/>
  <c r="BK130" i="15" s="1"/>
  <c r="BK69" i="15"/>
  <c r="BK132" i="15" s="1"/>
  <c r="BK82" i="15"/>
  <c r="BK145" i="15" s="1"/>
  <c r="BK47" i="15"/>
  <c r="BK110" i="15" s="1"/>
  <c r="BK53" i="15"/>
  <c r="BK116" i="15" s="1"/>
  <c r="BK87" i="15"/>
  <c r="BK150" i="15" s="1"/>
  <c r="BK79" i="15"/>
  <c r="BK142" i="15" s="1"/>
  <c r="BK68" i="15"/>
  <c r="BK131" i="15" s="1"/>
  <c r="BK64" i="15"/>
  <c r="BK127" i="15" s="1"/>
  <c r="BK98" i="15"/>
  <c r="BK161" i="15" s="1"/>
  <c r="BK84" i="15"/>
  <c r="BK147" i="15" s="1"/>
  <c r="BK83" i="15"/>
  <c r="BK146" i="15" s="1"/>
  <c r="BK101" i="15"/>
  <c r="BK88" i="15"/>
  <c r="BK151" i="15" s="1"/>
  <c r="BK95" i="15"/>
  <c r="BK158" i="15" s="1"/>
  <c r="BK70" i="15"/>
  <c r="BK133" i="15" s="1"/>
  <c r="BK45" i="15"/>
  <c r="BK108" i="15" s="1"/>
  <c r="BK92" i="15"/>
  <c r="BK155" i="15" s="1"/>
  <c r="BK50" i="15"/>
  <c r="BK113" i="15" s="1"/>
  <c r="BK66" i="15"/>
  <c r="BK129" i="15" s="1"/>
  <c r="BK73" i="15"/>
  <c r="BK136" i="15" s="1"/>
  <c r="BK100" i="15"/>
  <c r="BK57" i="15"/>
  <c r="BK120" i="15" s="1"/>
  <c r="BK77" i="15"/>
  <c r="BK140" i="15" s="1"/>
  <c r="BK60" i="15"/>
  <c r="BK123" i="15" s="1"/>
  <c r="BK56" i="15"/>
  <c r="BK119" i="15" s="1"/>
  <c r="BK55" i="15"/>
  <c r="BK118" i="15" s="1"/>
  <c r="BK48" i="15"/>
  <c r="BK111" i="15" s="1"/>
  <c r="BK81" i="15"/>
  <c r="BK144" i="15" s="1"/>
  <c r="BK75" i="15"/>
  <c r="BK138" i="15" s="1"/>
  <c r="BK94" i="15"/>
  <c r="BK157" i="15" s="1"/>
  <c r="BK39" i="15"/>
  <c r="BK105" i="15" s="1"/>
  <c r="BK102" i="15"/>
  <c r="BK162" i="15" s="1"/>
  <c r="BK96" i="15"/>
  <c r="BK159" i="15" s="1"/>
  <c r="BK61" i="15"/>
  <c r="BK124" i="15" s="1"/>
  <c r="BK76" i="15"/>
  <c r="BK139" i="15" s="1"/>
  <c r="BK46" i="15"/>
  <c r="BK109" i="15" s="1"/>
  <c r="BK72" i="15"/>
  <c r="BK135" i="15" s="1"/>
  <c r="BK71" i="15"/>
  <c r="BK134" i="15" s="1"/>
  <c r="BK59" i="15"/>
  <c r="BK122" i="15" s="1"/>
  <c r="BK62" i="15"/>
  <c r="BK125" i="15" s="1"/>
  <c r="BK52" i="15"/>
  <c r="BK115" i="15" s="1"/>
  <c r="BK91" i="15"/>
  <c r="BK154" i="15" s="1"/>
  <c r="BK54" i="15"/>
  <c r="BK117" i="15" s="1"/>
  <c r="BK78" i="15"/>
  <c r="BK141" i="15" s="1"/>
  <c r="BK58" i="15"/>
  <c r="BK121" i="15" s="1"/>
  <c r="BM38" i="15"/>
  <c r="BU127" i="8"/>
  <c r="BU125" i="8"/>
  <c r="BU124" i="8"/>
  <c r="BU113" i="8"/>
  <c r="BU123" i="8"/>
  <c r="BU126" i="8"/>
  <c r="BL44" i="15" a="1"/>
  <c r="BL52" i="15" a="1"/>
  <c r="BL99" i="15" a="1"/>
  <c r="BL83" i="15" a="1"/>
  <c r="BL51" i="15" a="1"/>
  <c r="BL56" i="15" a="1"/>
  <c r="BL82" i="15" a="1"/>
  <c r="BL45" i="15" a="1"/>
  <c r="BL57" i="15" a="1"/>
  <c r="BL88" i="15" a="1"/>
  <c r="BL71" i="15" a="1"/>
  <c r="BL64" i="15" a="1"/>
  <c r="BL73" i="15" a="1"/>
  <c r="BL101" i="15" a="1"/>
  <c r="BL98" i="15" a="1"/>
  <c r="BL93" i="15" a="1"/>
  <c r="BL79" i="15" a="1"/>
  <c r="BL87" i="15" a="1"/>
  <c r="BL62" i="15" a="1"/>
  <c r="BL100" i="15" a="1"/>
  <c r="BL47" i="15" a="1"/>
  <c r="BL95" i="15" a="1"/>
  <c r="BL94" i="15" a="1"/>
  <c r="BL96" i="15" a="1"/>
  <c r="BL85" i="15" a="1"/>
  <c r="BL89" i="15" a="1"/>
  <c r="BL81" i="15" a="1"/>
  <c r="BL63" i="15" a="1"/>
  <c r="BL90" i="15" a="1"/>
  <c r="BL97" i="15" a="1"/>
  <c r="BL91" i="15" a="1"/>
  <c r="BL77" i="15" a="1"/>
  <c r="BL48" i="15" a="1"/>
  <c r="BL50" i="15" a="1"/>
  <c r="BL92" i="15" a="1"/>
  <c r="BL75" i="15" a="1"/>
  <c r="BL60" i="15" a="1"/>
  <c r="BL49" i="15" a="1"/>
  <c r="BL70" i="15" a="1"/>
  <c r="BL43" i="15" a="1"/>
  <c r="BL55" i="15" a="1"/>
  <c r="BL84" i="15" a="1"/>
  <c r="BL69" i="15" a="1"/>
  <c r="BL102" i="15" a="1"/>
  <c r="BL66" i="15" a="1"/>
  <c r="BL46" i="15" a="1"/>
  <c r="BL58" i="15" a="1"/>
  <c r="BL65" i="15" a="1"/>
  <c r="BL61" i="15" a="1"/>
  <c r="BL72" i="15" a="1"/>
  <c r="BL74" i="15" a="1"/>
  <c r="BL78" i="15" a="1"/>
  <c r="BL86" i="15" a="1"/>
  <c r="BL68" i="15" a="1"/>
  <c r="BL39" i="15" a="1"/>
  <c r="BL59" i="15" a="1"/>
  <c r="BL54" i="15" a="1"/>
  <c r="BL80" i="15" a="1"/>
  <c r="BL53" i="15" a="1"/>
  <c r="BL76" i="15" a="1"/>
  <c r="BL67" i="15" a="1"/>
  <c r="BL67" i="15" l="1"/>
  <c r="BL130" i="15" s="1"/>
  <c r="BL58" i="15"/>
  <c r="BL121" i="15" s="1"/>
  <c r="BL97" i="15"/>
  <c r="BL160" i="15" s="1"/>
  <c r="BL79" i="15"/>
  <c r="BL142" i="15" s="1"/>
  <c r="BL52" i="15"/>
  <c r="BL115" i="15" s="1"/>
  <c r="BL46" i="15"/>
  <c r="BL109" i="15" s="1"/>
  <c r="BL77" i="15"/>
  <c r="BL140" i="15" s="1"/>
  <c r="BL93" i="15"/>
  <c r="BL156" i="15" s="1"/>
  <c r="BL76" i="15"/>
  <c r="BL139" i="15" s="1"/>
  <c r="BL66" i="15"/>
  <c r="BL129" i="15" s="1"/>
  <c r="BL90" i="15"/>
  <c r="BL153" i="15" s="1"/>
  <c r="BL98" i="15"/>
  <c r="BL161" i="15" s="1"/>
  <c r="BL53" i="15"/>
  <c r="BL116" i="15" s="1"/>
  <c r="BL102" i="15"/>
  <c r="BL162" i="15" s="1"/>
  <c r="BL63" i="15"/>
  <c r="BL126" i="15" s="1"/>
  <c r="BL101" i="15"/>
  <c r="BL80" i="15"/>
  <c r="BL143" i="15" s="1"/>
  <c r="BL69" i="15"/>
  <c r="BL132" i="15" s="1"/>
  <c r="BL81" i="15"/>
  <c r="BL144" i="15" s="1"/>
  <c r="BL73" i="15"/>
  <c r="BL136" i="15" s="1"/>
  <c r="BL54" i="15"/>
  <c r="BL117" i="15" s="1"/>
  <c r="BL84" i="15"/>
  <c r="BL147" i="15" s="1"/>
  <c r="BL89" i="15"/>
  <c r="BL152" i="15" s="1"/>
  <c r="BL64" i="15"/>
  <c r="BL127" i="15" s="1"/>
  <c r="BL59" i="15"/>
  <c r="BL122" i="15" s="1"/>
  <c r="BL55" i="15"/>
  <c r="BL118" i="15" s="1"/>
  <c r="BL85" i="15"/>
  <c r="BL148" i="15" s="1"/>
  <c r="BL71" i="15"/>
  <c r="BL134" i="15" s="1"/>
  <c r="BL39" i="15"/>
  <c r="BL105" i="15" s="1"/>
  <c r="BL43" i="15"/>
  <c r="BL106" i="15" s="1"/>
  <c r="BL96" i="15"/>
  <c r="BL159" i="15" s="1"/>
  <c r="BL88" i="15"/>
  <c r="BL151" i="15" s="1"/>
  <c r="BL44" i="15"/>
  <c r="BL107" i="15" s="1"/>
  <c r="BL70" i="15"/>
  <c r="BL133" i="15" s="1"/>
  <c r="BL91" i="15"/>
  <c r="BL154" i="15" s="1"/>
  <c r="BL57" i="15"/>
  <c r="BL120" i="15" s="1"/>
  <c r="BL68" i="15"/>
  <c r="BL131" i="15" s="1"/>
  <c r="BL49" i="15"/>
  <c r="BL112" i="15" s="1"/>
  <c r="BL94" i="15"/>
  <c r="BL157" i="15" s="1"/>
  <c r="BL45" i="15"/>
  <c r="BL108" i="15" s="1"/>
  <c r="BL86" i="15"/>
  <c r="BL149" i="15" s="1"/>
  <c r="BL60" i="15"/>
  <c r="BL123" i="15" s="1"/>
  <c r="BL95" i="15"/>
  <c r="BL158" i="15" s="1"/>
  <c r="BL82" i="15"/>
  <c r="BL145" i="15" s="1"/>
  <c r="BL78" i="15"/>
  <c r="BL141" i="15" s="1"/>
  <c r="BL75" i="15"/>
  <c r="BL138" i="15" s="1"/>
  <c r="BL47" i="15"/>
  <c r="BL110" i="15" s="1"/>
  <c r="BL56" i="15"/>
  <c r="BL119" i="15" s="1"/>
  <c r="BL74" i="15"/>
  <c r="BL137" i="15" s="1"/>
  <c r="BL92" i="15"/>
  <c r="BL155" i="15" s="1"/>
  <c r="BL100" i="15"/>
  <c r="BL51" i="15"/>
  <c r="BL114" i="15" s="1"/>
  <c r="BL72" i="15"/>
  <c r="BL135" i="15" s="1"/>
  <c r="BL50" i="15"/>
  <c r="BL113" i="15" s="1"/>
  <c r="BL62" i="15"/>
  <c r="BL125" i="15" s="1"/>
  <c r="BL83" i="15"/>
  <c r="BL146" i="15" s="1"/>
  <c r="BL61" i="15"/>
  <c r="BL124" i="15" s="1"/>
  <c r="BL48" i="15"/>
  <c r="BL111" i="15" s="1"/>
  <c r="BL87" i="15"/>
  <c r="BL150" i="15" s="1"/>
  <c r="BL99" i="15"/>
  <c r="BL65" i="15"/>
  <c r="BL128" i="15" s="1"/>
  <c r="BN38" i="15"/>
  <c r="BM52" i="15" a="1"/>
  <c r="BM80" i="15" a="1"/>
  <c r="BM102" i="15" a="1"/>
  <c r="BM95" i="15" a="1"/>
  <c r="BM61" i="15" a="1"/>
  <c r="BM93" i="15" a="1"/>
  <c r="BM69" i="15" a="1"/>
  <c r="BM74" i="15" a="1"/>
  <c r="BM87" i="15" a="1"/>
  <c r="BM91" i="15" a="1"/>
  <c r="BM65" i="15" a="1"/>
  <c r="BM60" i="15" a="1"/>
  <c r="BM45" i="15" a="1"/>
  <c r="BM89" i="15" a="1"/>
  <c r="BM53" i="15" a="1"/>
  <c r="BM56" i="15" a="1"/>
  <c r="BM57" i="15" a="1"/>
  <c r="BM78" i="15" a="1"/>
  <c r="BM75" i="15" a="1"/>
  <c r="BM71" i="15" a="1"/>
  <c r="BM50" i="15" a="1"/>
  <c r="BM59" i="15" a="1"/>
  <c r="BM39" i="15" a="1"/>
  <c r="BM100" i="15" a="1"/>
  <c r="BM72" i="15" a="1"/>
  <c r="BM70" i="15" a="1"/>
  <c r="BM84" i="15" a="1"/>
  <c r="BM99" i="15" a="1"/>
  <c r="BM76" i="15" a="1"/>
  <c r="BM92" i="15" a="1"/>
  <c r="BM73" i="15" a="1"/>
  <c r="BM66" i="15" a="1"/>
  <c r="BM90" i="15" a="1"/>
  <c r="BM98" i="15" a="1"/>
  <c r="BM58" i="15" a="1"/>
  <c r="BM44" i="15" a="1"/>
  <c r="BM83" i="15" a="1"/>
  <c r="BM51" i="15" a="1"/>
  <c r="BM82" i="15" a="1"/>
  <c r="BM96" i="15" a="1"/>
  <c r="BM101" i="15" a="1"/>
  <c r="BM43" i="15" a="1"/>
  <c r="BM48" i="15" a="1"/>
  <c r="BM67" i="15" a="1"/>
  <c r="BM55" i="15" a="1"/>
  <c r="BM46" i="15" a="1"/>
  <c r="BM64" i="15" a="1"/>
  <c r="BM86" i="15" a="1"/>
  <c r="BM47" i="15" a="1"/>
  <c r="BM63" i="15" a="1"/>
  <c r="BM88" i="15" a="1"/>
  <c r="BM77" i="15" a="1"/>
  <c r="BM68" i="15" a="1"/>
  <c r="BM54" i="15" a="1"/>
  <c r="BM81" i="15" a="1"/>
  <c r="BM94" i="15" a="1"/>
  <c r="BM49" i="15" a="1"/>
  <c r="BM79" i="15" a="1"/>
  <c r="BM62" i="15" a="1"/>
  <c r="BM85" i="15" a="1"/>
  <c r="BM97" i="15" a="1"/>
  <c r="BM73" i="15" l="1"/>
  <c r="BM136" i="15" s="1"/>
  <c r="BM56" i="15"/>
  <c r="BM119" i="15" s="1"/>
  <c r="BM97" i="15"/>
  <c r="BM160" i="15" s="1"/>
  <c r="BM64" i="15"/>
  <c r="BM127" i="15" s="1"/>
  <c r="BM92" i="15"/>
  <c r="BM155" i="15" s="1"/>
  <c r="BM53" i="15"/>
  <c r="BM116" i="15" s="1"/>
  <c r="BM85" i="15"/>
  <c r="BM148" i="15" s="1"/>
  <c r="BM46" i="15"/>
  <c r="BM109" i="15" s="1"/>
  <c r="BM76" i="15"/>
  <c r="BM139" i="15" s="1"/>
  <c r="BM89" i="15"/>
  <c r="BM152" i="15" s="1"/>
  <c r="BM62" i="15"/>
  <c r="BM125" i="15" s="1"/>
  <c r="BM55" i="15"/>
  <c r="BM118" i="15" s="1"/>
  <c r="BM99" i="15"/>
  <c r="BM45" i="15"/>
  <c r="BM108" i="15" s="1"/>
  <c r="BM79" i="15"/>
  <c r="BM142" i="15" s="1"/>
  <c r="BM67" i="15"/>
  <c r="BM130" i="15" s="1"/>
  <c r="BM84" i="15"/>
  <c r="BM147" i="15" s="1"/>
  <c r="BM60" i="15"/>
  <c r="BM123" i="15" s="1"/>
  <c r="BM49" i="15"/>
  <c r="BM112" i="15" s="1"/>
  <c r="BM48" i="15"/>
  <c r="BM111" i="15" s="1"/>
  <c r="BM70" i="15"/>
  <c r="BM133" i="15" s="1"/>
  <c r="BM65" i="15"/>
  <c r="BM128" i="15" s="1"/>
  <c r="BM94" i="15"/>
  <c r="BM157" i="15" s="1"/>
  <c r="BM43" i="15"/>
  <c r="BM106" i="15" s="1"/>
  <c r="BM72" i="15"/>
  <c r="BM135" i="15" s="1"/>
  <c r="BM91" i="15"/>
  <c r="BM154" i="15" s="1"/>
  <c r="BM81" i="15"/>
  <c r="BM144" i="15" s="1"/>
  <c r="BM101" i="15"/>
  <c r="BM66" i="15"/>
  <c r="BM129" i="15" s="1"/>
  <c r="BM87" i="15"/>
  <c r="BM150" i="15" s="1"/>
  <c r="BM54" i="15"/>
  <c r="BM117" i="15" s="1"/>
  <c r="BM96" i="15"/>
  <c r="BM159" i="15" s="1"/>
  <c r="BM100" i="15"/>
  <c r="BM74" i="15"/>
  <c r="BM137" i="15" s="1"/>
  <c r="BM52" i="15"/>
  <c r="BM115" i="15" s="1"/>
  <c r="BM82" i="15"/>
  <c r="BM145" i="15" s="1"/>
  <c r="BM39" i="15"/>
  <c r="BM105" i="15" s="1"/>
  <c r="BM69" i="15"/>
  <c r="BM132" i="15" s="1"/>
  <c r="BM68" i="15"/>
  <c r="BM131" i="15" s="1"/>
  <c r="BM51" i="15"/>
  <c r="BM114" i="15" s="1"/>
  <c r="BM59" i="15"/>
  <c r="BM122" i="15" s="1"/>
  <c r="BM93" i="15"/>
  <c r="BM156" i="15" s="1"/>
  <c r="BM77" i="15"/>
  <c r="BM140" i="15" s="1"/>
  <c r="BM83" i="15"/>
  <c r="BM146" i="15" s="1"/>
  <c r="BM50" i="15"/>
  <c r="BM113" i="15" s="1"/>
  <c r="BM61" i="15"/>
  <c r="BM124" i="15" s="1"/>
  <c r="BM88" i="15"/>
  <c r="BM151" i="15" s="1"/>
  <c r="BM44" i="15"/>
  <c r="BM107" i="15" s="1"/>
  <c r="BM71" i="15"/>
  <c r="BM134" i="15" s="1"/>
  <c r="BM95" i="15"/>
  <c r="BM158" i="15" s="1"/>
  <c r="BM63" i="15"/>
  <c r="BM126" i="15" s="1"/>
  <c r="BM58" i="15"/>
  <c r="BM121" i="15" s="1"/>
  <c r="BM75" i="15"/>
  <c r="BM138" i="15" s="1"/>
  <c r="BM102" i="15"/>
  <c r="BM162" i="15" s="1"/>
  <c r="BM47" i="15"/>
  <c r="BM110" i="15" s="1"/>
  <c r="BM98" i="15"/>
  <c r="BM161" i="15" s="1"/>
  <c r="BM78" i="15"/>
  <c r="BM141" i="15" s="1"/>
  <c r="BM80" i="15"/>
  <c r="BM143" i="15" s="1"/>
  <c r="BM86" i="15"/>
  <c r="BM149" i="15" s="1"/>
  <c r="BM90" i="15"/>
  <c r="BM153" i="15" s="1"/>
  <c r="BM57" i="15"/>
  <c r="BM120" i="15" s="1"/>
  <c r="BO38" i="15"/>
  <c r="BN98" i="15" a="1"/>
  <c r="BN60" i="15" a="1"/>
  <c r="BN102" i="15" a="1"/>
  <c r="BN56" i="15" a="1"/>
  <c r="BN49" i="15" a="1"/>
  <c r="BN62" i="15" a="1"/>
  <c r="BN52" i="15" a="1"/>
  <c r="BN71" i="15" a="1"/>
  <c r="BN77" i="15" a="1"/>
  <c r="BN97" i="15" a="1"/>
  <c r="BN44" i="15" a="1"/>
  <c r="BN86" i="15" a="1"/>
  <c r="BN88" i="15" a="1"/>
  <c r="BN74" i="15" a="1"/>
  <c r="BN48" i="15" a="1"/>
  <c r="BN58" i="15" a="1"/>
  <c r="BN66" i="15" a="1"/>
  <c r="BN68" i="15" a="1"/>
  <c r="BN93" i="15" a="1"/>
  <c r="BN85" i="15" a="1"/>
  <c r="BN53" i="15" a="1"/>
  <c r="BN61" i="15" a="1"/>
  <c r="BN96" i="15" a="1"/>
  <c r="BN59" i="15" a="1"/>
  <c r="BN55" i="15" a="1"/>
  <c r="BN67" i="15" a="1"/>
  <c r="BN64" i="15" a="1"/>
  <c r="BN47" i="15" a="1"/>
  <c r="BN72" i="15" a="1"/>
  <c r="BN65" i="15" a="1"/>
  <c r="BN75" i="15" a="1"/>
  <c r="BN70" i="15" a="1"/>
  <c r="BN43" i="15" a="1"/>
  <c r="BN50" i="15" a="1"/>
  <c r="BN45" i="15" a="1"/>
  <c r="BN73" i="15" a="1"/>
  <c r="BN87" i="15" a="1"/>
  <c r="BN84" i="15" a="1"/>
  <c r="BN79" i="15" a="1"/>
  <c r="BN100" i="15" a="1"/>
  <c r="BN80" i="15" a="1"/>
  <c r="BN101" i="15" a="1"/>
  <c r="BN78" i="15" a="1"/>
  <c r="BN83" i="15" a="1"/>
  <c r="BN92" i="15" a="1"/>
  <c r="BN81" i="15" a="1"/>
  <c r="BN39" i="15" a="1"/>
  <c r="BN63" i="15" a="1"/>
  <c r="BN54" i="15" a="1"/>
  <c r="BN94" i="15" a="1"/>
  <c r="BN69" i="15" a="1"/>
  <c r="BN51" i="15" a="1"/>
  <c r="BN99" i="15" a="1"/>
  <c r="BN89" i="15" a="1"/>
  <c r="BN46" i="15" a="1"/>
  <c r="BN57" i="15" a="1"/>
  <c r="BN82" i="15" a="1"/>
  <c r="BN90" i="15" a="1"/>
  <c r="BN95" i="15" a="1"/>
  <c r="BN76" i="15" a="1"/>
  <c r="BN91" i="15" a="1"/>
  <c r="BN91" i="15" l="1"/>
  <c r="BN154" i="15" s="1"/>
  <c r="BN58" i="15"/>
  <c r="BN121" i="15" s="1"/>
  <c r="BN76" i="15"/>
  <c r="BN139" i="15" s="1"/>
  <c r="BN81" i="15"/>
  <c r="BN144" i="15" s="1"/>
  <c r="BN65" i="15"/>
  <c r="BN128" i="15" s="1"/>
  <c r="BN48" i="15"/>
  <c r="BN111" i="15" s="1"/>
  <c r="BN95" i="15"/>
  <c r="BN158" i="15" s="1"/>
  <c r="BN92" i="15"/>
  <c r="BN155" i="15" s="1"/>
  <c r="BN72" i="15"/>
  <c r="BN135" i="15" s="1"/>
  <c r="BN74" i="15"/>
  <c r="BN137" i="15" s="1"/>
  <c r="BN90" i="15"/>
  <c r="BN153" i="15" s="1"/>
  <c r="BN83" i="15"/>
  <c r="BN146" i="15" s="1"/>
  <c r="BN47" i="15"/>
  <c r="BN110" i="15" s="1"/>
  <c r="BN88" i="15"/>
  <c r="BN151" i="15" s="1"/>
  <c r="BN82" i="15"/>
  <c r="BN145" i="15" s="1"/>
  <c r="BN78" i="15"/>
  <c r="BN141" i="15" s="1"/>
  <c r="BN64" i="15"/>
  <c r="BN127" i="15" s="1"/>
  <c r="BN86" i="15"/>
  <c r="BN149" i="15" s="1"/>
  <c r="BN57" i="15"/>
  <c r="BN120" i="15" s="1"/>
  <c r="BN101" i="15"/>
  <c r="BN67" i="15"/>
  <c r="BN130" i="15" s="1"/>
  <c r="BN44" i="15"/>
  <c r="BN107" i="15" s="1"/>
  <c r="BN46" i="15"/>
  <c r="BN109" i="15" s="1"/>
  <c r="BN80" i="15"/>
  <c r="BN143" i="15" s="1"/>
  <c r="BN55" i="15"/>
  <c r="BN118" i="15" s="1"/>
  <c r="BN97" i="15"/>
  <c r="BN160" i="15" s="1"/>
  <c r="BN89" i="15"/>
  <c r="BN152" i="15" s="1"/>
  <c r="BN100" i="15"/>
  <c r="BN59" i="15"/>
  <c r="BN122" i="15" s="1"/>
  <c r="BN77" i="15"/>
  <c r="BN140" i="15" s="1"/>
  <c r="BN98" i="15"/>
  <c r="BN161" i="15" s="1"/>
  <c r="BN79" i="15"/>
  <c r="BN142" i="15" s="1"/>
  <c r="BN75" i="15"/>
  <c r="BN138" i="15" s="1"/>
  <c r="BN71" i="15"/>
  <c r="BN134" i="15" s="1"/>
  <c r="BN99" i="15"/>
  <c r="BN84" i="15"/>
  <c r="BN147" i="15" s="1"/>
  <c r="BN96" i="15"/>
  <c r="BN159" i="15" s="1"/>
  <c r="BN52" i="15"/>
  <c r="BN115" i="15" s="1"/>
  <c r="BN51" i="15"/>
  <c r="BN114" i="15" s="1"/>
  <c r="BN87" i="15"/>
  <c r="BN150" i="15" s="1"/>
  <c r="BN61" i="15"/>
  <c r="BN124" i="15" s="1"/>
  <c r="BN62" i="15"/>
  <c r="BN125" i="15" s="1"/>
  <c r="BN69" i="15"/>
  <c r="BN132" i="15" s="1"/>
  <c r="BN73" i="15"/>
  <c r="BN136" i="15" s="1"/>
  <c r="BN53" i="15"/>
  <c r="BN116" i="15" s="1"/>
  <c r="BN49" i="15"/>
  <c r="BN112" i="15" s="1"/>
  <c r="BN94" i="15"/>
  <c r="BN157" i="15" s="1"/>
  <c r="BN45" i="15"/>
  <c r="BN108" i="15" s="1"/>
  <c r="BN85" i="15"/>
  <c r="BN148" i="15" s="1"/>
  <c r="BN56" i="15"/>
  <c r="BN119" i="15" s="1"/>
  <c r="BN54" i="15"/>
  <c r="BN117" i="15" s="1"/>
  <c r="BN50" i="15"/>
  <c r="BN113" i="15" s="1"/>
  <c r="BN93" i="15"/>
  <c r="BN156" i="15" s="1"/>
  <c r="BN102" i="15"/>
  <c r="BN162" i="15" s="1"/>
  <c r="BN63" i="15"/>
  <c r="BN126" i="15" s="1"/>
  <c r="BN43" i="15"/>
  <c r="BN106" i="15" s="1"/>
  <c r="BN68" i="15"/>
  <c r="BN131" i="15" s="1"/>
  <c r="BN60" i="15"/>
  <c r="BN123" i="15" s="1"/>
  <c r="BN39" i="15"/>
  <c r="BN105" i="15" s="1"/>
  <c r="BN70" i="15"/>
  <c r="BN133" i="15" s="1"/>
  <c r="BN66" i="15"/>
  <c r="BN129" i="15" s="1"/>
  <c r="BP38" i="15"/>
  <c r="BO89" i="15" a="1"/>
  <c r="BO53" i="15" a="1"/>
  <c r="BO90" i="15" a="1"/>
  <c r="BO62" i="15" a="1"/>
  <c r="BO91" i="15" a="1"/>
  <c r="BO93" i="15" a="1"/>
  <c r="BO55" i="15" a="1"/>
  <c r="BO52" i="15" a="1"/>
  <c r="BO96" i="15" a="1"/>
  <c r="BO102" i="15" a="1"/>
  <c r="BO45" i="15" a="1"/>
  <c r="BO95" i="15" a="1"/>
  <c r="BO59" i="15" a="1"/>
  <c r="BO92" i="15" a="1"/>
  <c r="BO49" i="15" a="1"/>
  <c r="BO74" i="15" a="1"/>
  <c r="BO101" i="15" a="1"/>
  <c r="BO47" i="15" a="1"/>
  <c r="BO77" i="15" a="1"/>
  <c r="BO48" i="15" a="1"/>
  <c r="BO79" i="15" a="1"/>
  <c r="BO97" i="15" a="1"/>
  <c r="BO86" i="15" a="1"/>
  <c r="BO87" i="15" a="1"/>
  <c r="BO69" i="15" a="1"/>
  <c r="BO94" i="15" a="1"/>
  <c r="BO60" i="15" a="1"/>
  <c r="BO71" i="15" a="1"/>
  <c r="BO68" i="15" a="1"/>
  <c r="BO98" i="15" a="1"/>
  <c r="BO57" i="15" a="1"/>
  <c r="BO65" i="15" a="1"/>
  <c r="BO84" i="15" a="1"/>
  <c r="BO50" i="15" a="1"/>
  <c r="BO61" i="15" a="1"/>
  <c r="BO76" i="15" a="1"/>
  <c r="BO39" i="15" a="1"/>
  <c r="BO80" i="15" a="1"/>
  <c r="BO70" i="15" a="1"/>
  <c r="BO99" i="15" a="1"/>
  <c r="BO67" i="15" a="1"/>
  <c r="BO66" i="15" a="1"/>
  <c r="BO88" i="15" a="1"/>
  <c r="BO100" i="15" a="1"/>
  <c r="BO54" i="15" a="1"/>
  <c r="BO82" i="15" a="1"/>
  <c r="BO73" i="15" a="1"/>
  <c r="BO81" i="15" a="1"/>
  <c r="BO78" i="15" a="1"/>
  <c r="BO43" i="15" a="1"/>
  <c r="BO75" i="15" a="1"/>
  <c r="BO46" i="15" a="1"/>
  <c r="BO63" i="15" a="1"/>
  <c r="BO72" i="15" a="1"/>
  <c r="BO85" i="15" a="1"/>
  <c r="BO51" i="15" a="1"/>
  <c r="BO83" i="15" a="1"/>
  <c r="BO56" i="15" a="1"/>
  <c r="BO44" i="15" a="1"/>
  <c r="BO64" i="15" a="1"/>
  <c r="BO58" i="15" a="1"/>
  <c r="BO58" i="15" l="1"/>
  <c r="BO121" i="15" s="1"/>
  <c r="BO74" i="15"/>
  <c r="BO137" i="15" s="1"/>
  <c r="BO64" i="15"/>
  <c r="BO127" i="15" s="1"/>
  <c r="BO82" i="15"/>
  <c r="BO145" i="15" s="1"/>
  <c r="BO98" i="15"/>
  <c r="BO161" i="15" s="1"/>
  <c r="BO49" i="15"/>
  <c r="BO112" i="15" s="1"/>
  <c r="BO44" i="15"/>
  <c r="BO107" i="15" s="1"/>
  <c r="BO54" i="15"/>
  <c r="BO117" i="15" s="1"/>
  <c r="BO68" i="15"/>
  <c r="BO131" i="15" s="1"/>
  <c r="BO92" i="15"/>
  <c r="BO155" i="15" s="1"/>
  <c r="BO56" i="15"/>
  <c r="BO119" i="15" s="1"/>
  <c r="BO100" i="15"/>
  <c r="BO71" i="15"/>
  <c r="BO134" i="15" s="1"/>
  <c r="BO59" i="15"/>
  <c r="BO122" i="15" s="1"/>
  <c r="BO89" i="15"/>
  <c r="BO152" i="15" s="1"/>
  <c r="BO88" i="15"/>
  <c r="BO151" i="15" s="1"/>
  <c r="BO57" i="15"/>
  <c r="BO120" i="15" s="1"/>
  <c r="BO95" i="15"/>
  <c r="BO158" i="15" s="1"/>
  <c r="BO83" i="15"/>
  <c r="BO146" i="15" s="1"/>
  <c r="BO66" i="15"/>
  <c r="BO129" i="15" s="1"/>
  <c r="BO60" i="15"/>
  <c r="BO123" i="15" s="1"/>
  <c r="BO45" i="15"/>
  <c r="BO108" i="15" s="1"/>
  <c r="BO51" i="15"/>
  <c r="BO114" i="15" s="1"/>
  <c r="BO67" i="15"/>
  <c r="BO130" i="15" s="1"/>
  <c r="BO94" i="15"/>
  <c r="BO157" i="15" s="1"/>
  <c r="BO102" i="15"/>
  <c r="BO162" i="15" s="1"/>
  <c r="BO85" i="15"/>
  <c r="BO148" i="15" s="1"/>
  <c r="BO99" i="15"/>
  <c r="BO69" i="15"/>
  <c r="BO132" i="15" s="1"/>
  <c r="BO96" i="15"/>
  <c r="BO159" i="15" s="1"/>
  <c r="BO72" i="15"/>
  <c r="BO135" i="15" s="1"/>
  <c r="BO70" i="15"/>
  <c r="BO133" i="15" s="1"/>
  <c r="BO87" i="15"/>
  <c r="BO150" i="15" s="1"/>
  <c r="BO52" i="15"/>
  <c r="BO115" i="15" s="1"/>
  <c r="BO63" i="15"/>
  <c r="BO126" i="15" s="1"/>
  <c r="BO80" i="15"/>
  <c r="BO143" i="15" s="1"/>
  <c r="BO86" i="15"/>
  <c r="BO149" i="15" s="1"/>
  <c r="BO55" i="15"/>
  <c r="BO118" i="15" s="1"/>
  <c r="BO46" i="15"/>
  <c r="BO109" i="15" s="1"/>
  <c r="BO39" i="15"/>
  <c r="BO105" i="15" s="1"/>
  <c r="BO97" i="15"/>
  <c r="BO160" i="15" s="1"/>
  <c r="BO93" i="15"/>
  <c r="BO156" i="15" s="1"/>
  <c r="BO75" i="15"/>
  <c r="BO138" i="15" s="1"/>
  <c r="BO76" i="15"/>
  <c r="BO139" i="15" s="1"/>
  <c r="BO79" i="15"/>
  <c r="BO142" i="15" s="1"/>
  <c r="BO91" i="15"/>
  <c r="BO154" i="15" s="1"/>
  <c r="BO43" i="15"/>
  <c r="BO106" i="15" s="1"/>
  <c r="BO61" i="15"/>
  <c r="BO124" i="15" s="1"/>
  <c r="BO48" i="15"/>
  <c r="BO111" i="15" s="1"/>
  <c r="BO62" i="15"/>
  <c r="BO125" i="15" s="1"/>
  <c r="BO78" i="15"/>
  <c r="BO141" i="15" s="1"/>
  <c r="BO50" i="15"/>
  <c r="BO113" i="15" s="1"/>
  <c r="BO77" i="15"/>
  <c r="BO140" i="15" s="1"/>
  <c r="BO90" i="15"/>
  <c r="BO153" i="15" s="1"/>
  <c r="BO81" i="15"/>
  <c r="BO144" i="15" s="1"/>
  <c r="BO84" i="15"/>
  <c r="BO147" i="15" s="1"/>
  <c r="BO47" i="15"/>
  <c r="BO110" i="15" s="1"/>
  <c r="BO53" i="15"/>
  <c r="BO116" i="15" s="1"/>
  <c r="BO73" i="15"/>
  <c r="BO136" i="15" s="1"/>
  <c r="BO65" i="15"/>
  <c r="BO128" i="15" s="1"/>
  <c r="BO101" i="15"/>
  <c r="BQ38" i="15"/>
  <c r="BP92" i="15" a="1"/>
  <c r="BP65" i="15" a="1"/>
  <c r="BP93" i="15" a="1"/>
  <c r="BP80" i="15" a="1"/>
  <c r="BP68" i="15" a="1"/>
  <c r="BP48" i="15" a="1"/>
  <c r="BP78" i="15" a="1"/>
  <c r="BP102" i="15" a="1"/>
  <c r="BP55" i="15" a="1"/>
  <c r="BP95" i="15" a="1"/>
  <c r="BP73" i="15" a="1"/>
  <c r="BP77" i="15" a="1"/>
  <c r="BP71" i="15" a="1"/>
  <c r="BP96" i="15" a="1"/>
  <c r="BP60" i="15" a="1"/>
  <c r="BP53" i="15" a="1"/>
  <c r="BP84" i="15" a="1"/>
  <c r="BP82" i="15" a="1"/>
  <c r="BP90" i="15" a="1"/>
  <c r="BP70" i="15" a="1"/>
  <c r="BP81" i="15" a="1"/>
  <c r="BP62" i="15" a="1"/>
  <c r="BP98" i="15" a="1"/>
  <c r="BP87" i="15" a="1"/>
  <c r="BP50" i="15" a="1"/>
  <c r="BP88" i="15" a="1"/>
  <c r="BP66" i="15" a="1"/>
  <c r="BP39" i="15" a="1"/>
  <c r="BP79" i="15" a="1"/>
  <c r="BP64" i="15" a="1"/>
  <c r="BP76" i="15" a="1"/>
  <c r="BP43" i="15" a="1"/>
  <c r="BP97" i="15" a="1"/>
  <c r="BP45" i="15" a="1"/>
  <c r="BP99" i="15" a="1"/>
  <c r="BP59" i="15" a="1"/>
  <c r="BP51" i="15" a="1"/>
  <c r="BP58" i="15" a="1"/>
  <c r="BP57" i="15" a="1"/>
  <c r="BP63" i="15" a="1"/>
  <c r="BP94" i="15" a="1"/>
  <c r="BP61" i="15" a="1"/>
  <c r="BP85" i="15" a="1"/>
  <c r="BP72" i="15" a="1"/>
  <c r="BP69" i="15" a="1"/>
  <c r="BP46" i="15" a="1"/>
  <c r="BP52" i="15" a="1"/>
  <c r="BP56" i="15" a="1"/>
  <c r="BP100" i="15" a="1"/>
  <c r="BP49" i="15" a="1"/>
  <c r="BP101" i="15" a="1"/>
  <c r="BP86" i="15" a="1"/>
  <c r="BP91" i="15" a="1"/>
  <c r="BP67" i="15" a="1"/>
  <c r="BP54" i="15" a="1"/>
  <c r="BP83" i="15" a="1"/>
  <c r="BP47" i="15" a="1"/>
  <c r="BP75" i="15" a="1"/>
  <c r="BP74" i="15" a="1"/>
  <c r="BP89" i="15" a="1"/>
  <c r="BP44" i="15" a="1"/>
  <c r="BP44" i="15" l="1"/>
  <c r="BP107" i="15" s="1"/>
  <c r="BP53" i="15"/>
  <c r="BP116" i="15" s="1"/>
  <c r="BP89" i="15"/>
  <c r="BP152" i="15" s="1"/>
  <c r="BP46" i="15"/>
  <c r="BP109" i="15" s="1"/>
  <c r="BP64" i="15"/>
  <c r="BP127" i="15" s="1"/>
  <c r="BP60" i="15"/>
  <c r="BP123" i="15" s="1"/>
  <c r="BP74" i="15"/>
  <c r="BP137" i="15" s="1"/>
  <c r="BP69" i="15"/>
  <c r="BP132" i="15" s="1"/>
  <c r="BP79" i="15"/>
  <c r="BP142" i="15" s="1"/>
  <c r="BP96" i="15"/>
  <c r="BP159" i="15" s="1"/>
  <c r="BP75" i="15"/>
  <c r="BP138" i="15" s="1"/>
  <c r="BP72" i="15"/>
  <c r="BP135" i="15" s="1"/>
  <c r="BP39" i="15"/>
  <c r="BP105" i="15" s="1"/>
  <c r="BP71" i="15"/>
  <c r="BP134" i="15" s="1"/>
  <c r="BP47" i="15"/>
  <c r="BP110" i="15" s="1"/>
  <c r="BP85" i="15"/>
  <c r="BP148" i="15" s="1"/>
  <c r="BP66" i="15"/>
  <c r="BP129" i="15" s="1"/>
  <c r="BP77" i="15"/>
  <c r="BP140" i="15" s="1"/>
  <c r="BP83" i="15"/>
  <c r="BP146" i="15" s="1"/>
  <c r="BP61" i="15"/>
  <c r="BP124" i="15" s="1"/>
  <c r="BP88" i="15"/>
  <c r="BP151" i="15" s="1"/>
  <c r="BP73" i="15"/>
  <c r="BP136" i="15" s="1"/>
  <c r="BP54" i="15"/>
  <c r="BP117" i="15" s="1"/>
  <c r="BP94" i="15"/>
  <c r="BP157" i="15" s="1"/>
  <c r="BP50" i="15"/>
  <c r="BP113" i="15" s="1"/>
  <c r="BP95" i="15"/>
  <c r="BP158" i="15" s="1"/>
  <c r="BP67" i="15"/>
  <c r="BP130" i="15" s="1"/>
  <c r="BP63" i="15"/>
  <c r="BP126" i="15" s="1"/>
  <c r="BP87" i="15"/>
  <c r="BP150" i="15" s="1"/>
  <c r="BP55" i="15"/>
  <c r="BP118" i="15" s="1"/>
  <c r="BP92" i="15"/>
  <c r="BP155" i="15" s="1"/>
  <c r="BP57" i="15"/>
  <c r="BP120" i="15" s="1"/>
  <c r="BP76" i="15"/>
  <c r="BP139" i="15" s="1"/>
  <c r="BP102" i="15"/>
  <c r="BP162" i="15" s="1"/>
  <c r="BP91" i="15"/>
  <c r="BP154" i="15" s="1"/>
  <c r="BP58" i="15"/>
  <c r="BP121" i="15" s="1"/>
  <c r="BP98" i="15"/>
  <c r="BP161" i="15" s="1"/>
  <c r="BP78" i="15"/>
  <c r="BP141" i="15" s="1"/>
  <c r="BP86" i="15"/>
  <c r="BP149" i="15" s="1"/>
  <c r="BP51" i="15"/>
  <c r="BP114" i="15" s="1"/>
  <c r="BP62" i="15"/>
  <c r="BP125" i="15" s="1"/>
  <c r="BP48" i="15"/>
  <c r="BP111" i="15" s="1"/>
  <c r="BP101" i="15"/>
  <c r="BP59" i="15"/>
  <c r="BP122" i="15" s="1"/>
  <c r="BP81" i="15"/>
  <c r="BP144" i="15" s="1"/>
  <c r="BP68" i="15"/>
  <c r="BP131" i="15" s="1"/>
  <c r="BP49" i="15"/>
  <c r="BP112" i="15" s="1"/>
  <c r="BP99" i="15"/>
  <c r="BP70" i="15"/>
  <c r="BP133" i="15" s="1"/>
  <c r="BP80" i="15"/>
  <c r="BP143" i="15" s="1"/>
  <c r="BP100" i="15"/>
  <c r="BP45" i="15"/>
  <c r="BP108" i="15" s="1"/>
  <c r="BP90" i="15"/>
  <c r="BP153" i="15" s="1"/>
  <c r="BP93" i="15"/>
  <c r="BP156" i="15" s="1"/>
  <c r="BP56" i="15"/>
  <c r="BP119" i="15" s="1"/>
  <c r="BP97" i="15"/>
  <c r="BP160" i="15" s="1"/>
  <c r="BP82" i="15"/>
  <c r="BP145" i="15" s="1"/>
  <c r="BP65" i="15"/>
  <c r="BP128" i="15" s="1"/>
  <c r="BP52" i="15"/>
  <c r="BP115" i="15" s="1"/>
  <c r="BP43" i="15"/>
  <c r="BP106" i="15" s="1"/>
  <c r="BP84" i="15"/>
  <c r="BP147" i="15" s="1"/>
  <c r="BR38" i="15"/>
  <c r="BQ86" i="15" a="1"/>
  <c r="BQ51" i="15" a="1"/>
  <c r="BQ60" i="15" a="1"/>
  <c r="BQ96" i="15" a="1"/>
  <c r="BQ44" i="15" a="1"/>
  <c r="BQ58" i="15" a="1"/>
  <c r="BQ100" i="15" a="1"/>
  <c r="BQ102" i="15" a="1"/>
  <c r="BQ89" i="15" a="1"/>
  <c r="BQ78" i="15" a="1"/>
  <c r="BQ98" i="15" a="1"/>
  <c r="BQ73" i="15" a="1"/>
  <c r="BQ82" i="15" a="1"/>
  <c r="BQ57" i="15" a="1"/>
  <c r="BQ93" i="15" a="1"/>
  <c r="BQ99" i="15" a="1"/>
  <c r="BQ77" i="15" a="1"/>
  <c r="BQ72" i="15" a="1"/>
  <c r="BQ52" i="15" a="1"/>
  <c r="BQ85" i="15" a="1"/>
  <c r="BQ46" i="15" a="1"/>
  <c r="BQ95" i="15" a="1"/>
  <c r="BQ70" i="15" a="1"/>
  <c r="BQ101" i="15" a="1"/>
  <c r="BQ76" i="15" a="1"/>
  <c r="BQ83" i="15" a="1"/>
  <c r="BQ92" i="15" a="1"/>
  <c r="BQ48" i="15" a="1"/>
  <c r="BQ81" i="15" a="1"/>
  <c r="BQ74" i="15" a="1"/>
  <c r="BQ97" i="15" a="1"/>
  <c r="BQ69" i="15" a="1"/>
  <c r="BQ56" i="15" a="1"/>
  <c r="BQ71" i="15" a="1"/>
  <c r="BQ53" i="15" a="1"/>
  <c r="BQ87" i="15" a="1"/>
  <c r="BQ84" i="15" a="1"/>
  <c r="BQ65" i="15" a="1"/>
  <c r="BQ75" i="15" a="1"/>
  <c r="BQ91" i="15" a="1"/>
  <c r="BQ66" i="15" a="1"/>
  <c r="BQ55" i="15" a="1"/>
  <c r="BQ79" i="15" a="1"/>
  <c r="BQ61" i="15" a="1"/>
  <c r="BQ54" i="15" a="1"/>
  <c r="BQ39" i="15" a="1"/>
  <c r="BQ63" i="15" a="1"/>
  <c r="BQ47" i="15" a="1"/>
  <c r="BQ43" i="15" a="1"/>
  <c r="BQ88" i="15" a="1"/>
  <c r="BQ68" i="15" a="1"/>
  <c r="BQ62" i="15" a="1"/>
  <c r="BQ49" i="15" a="1"/>
  <c r="BQ90" i="15" a="1"/>
  <c r="BQ59" i="15" a="1"/>
  <c r="BQ45" i="15" a="1"/>
  <c r="BQ50" i="15" a="1"/>
  <c r="BQ80" i="15" a="1"/>
  <c r="BQ64" i="15" a="1"/>
  <c r="BQ94" i="15" a="1"/>
  <c r="BQ67" i="15" a="1"/>
  <c r="BQ97" i="15" l="1"/>
  <c r="BQ160" i="15" s="1"/>
  <c r="BQ99" i="15"/>
  <c r="BQ67" i="15"/>
  <c r="BQ130" i="15" s="1"/>
  <c r="BQ63" i="15"/>
  <c r="BQ126" i="15" s="1"/>
  <c r="BQ74" i="15"/>
  <c r="BQ137" i="15" s="1"/>
  <c r="BQ93" i="15"/>
  <c r="BQ156" i="15" s="1"/>
  <c r="BQ94" i="15"/>
  <c r="BQ157" i="15" s="1"/>
  <c r="BQ39" i="15"/>
  <c r="BQ105" i="15" s="1"/>
  <c r="BQ81" i="15"/>
  <c r="BQ144" i="15" s="1"/>
  <c r="BQ57" i="15"/>
  <c r="BQ120" i="15" s="1"/>
  <c r="BQ64" i="15"/>
  <c r="BQ127" i="15" s="1"/>
  <c r="BQ54" i="15"/>
  <c r="BQ117" i="15" s="1"/>
  <c r="BQ48" i="15"/>
  <c r="BQ111" i="15" s="1"/>
  <c r="BQ82" i="15"/>
  <c r="BQ145" i="15" s="1"/>
  <c r="BQ80" i="15"/>
  <c r="BQ143" i="15" s="1"/>
  <c r="BQ61" i="15"/>
  <c r="BQ124" i="15" s="1"/>
  <c r="BQ92" i="15"/>
  <c r="BQ155" i="15" s="1"/>
  <c r="BQ73" i="15"/>
  <c r="BQ136" i="15" s="1"/>
  <c r="BQ50" i="15"/>
  <c r="BQ113" i="15" s="1"/>
  <c r="BQ79" i="15"/>
  <c r="BQ142" i="15" s="1"/>
  <c r="BQ69" i="15"/>
  <c r="BQ132" i="15" s="1"/>
  <c r="BQ98" i="15"/>
  <c r="BQ161" i="15" s="1"/>
  <c r="BQ45" i="15"/>
  <c r="BQ108" i="15" s="1"/>
  <c r="BQ55" i="15"/>
  <c r="BQ118" i="15" s="1"/>
  <c r="BQ83" i="15"/>
  <c r="BQ146" i="15" s="1"/>
  <c r="BQ78" i="15"/>
  <c r="BQ141" i="15" s="1"/>
  <c r="BQ59" i="15"/>
  <c r="BQ122" i="15" s="1"/>
  <c r="BQ66" i="15"/>
  <c r="BQ129" i="15" s="1"/>
  <c r="BQ76" i="15"/>
  <c r="BQ139" i="15" s="1"/>
  <c r="BQ89" i="15"/>
  <c r="BQ152" i="15" s="1"/>
  <c r="BQ86" i="15"/>
  <c r="BQ149" i="15" s="1"/>
  <c r="BQ91" i="15"/>
  <c r="BQ154" i="15" s="1"/>
  <c r="BQ101" i="15"/>
  <c r="BQ102" i="15"/>
  <c r="BQ162" i="15" s="1"/>
  <c r="BQ90" i="15"/>
  <c r="BQ153" i="15" s="1"/>
  <c r="BQ75" i="15"/>
  <c r="BQ138" i="15" s="1"/>
  <c r="BQ70" i="15"/>
  <c r="BQ133" i="15" s="1"/>
  <c r="BQ100" i="15"/>
  <c r="BQ49" i="15"/>
  <c r="BQ112" i="15" s="1"/>
  <c r="BQ65" i="15"/>
  <c r="BQ128" i="15" s="1"/>
  <c r="BQ95" i="15"/>
  <c r="BQ158" i="15" s="1"/>
  <c r="BQ58" i="15"/>
  <c r="BQ121" i="15" s="1"/>
  <c r="BQ62" i="15"/>
  <c r="BQ125" i="15" s="1"/>
  <c r="BQ84" i="15"/>
  <c r="BQ147" i="15" s="1"/>
  <c r="BQ46" i="15"/>
  <c r="BQ109" i="15" s="1"/>
  <c r="BQ44" i="15"/>
  <c r="BQ107" i="15" s="1"/>
  <c r="BQ68" i="15"/>
  <c r="BQ131" i="15" s="1"/>
  <c r="BQ87" i="15"/>
  <c r="BQ150" i="15" s="1"/>
  <c r="BQ85" i="15"/>
  <c r="BQ148" i="15" s="1"/>
  <c r="BQ96" i="15"/>
  <c r="BQ159" i="15" s="1"/>
  <c r="BQ88" i="15"/>
  <c r="BQ151" i="15" s="1"/>
  <c r="BQ53" i="15"/>
  <c r="BQ116" i="15" s="1"/>
  <c r="BQ52" i="15"/>
  <c r="BQ115" i="15" s="1"/>
  <c r="BQ60" i="15"/>
  <c r="BQ123" i="15" s="1"/>
  <c r="BQ43" i="15"/>
  <c r="BQ106" i="15" s="1"/>
  <c r="BQ71" i="15"/>
  <c r="BQ134" i="15" s="1"/>
  <c r="BQ72" i="15"/>
  <c r="BQ135" i="15" s="1"/>
  <c r="BQ51" i="15"/>
  <c r="BQ114" i="15" s="1"/>
  <c r="BQ47" i="15"/>
  <c r="BQ110" i="15" s="1"/>
  <c r="BQ56" i="15"/>
  <c r="BQ119" i="15" s="1"/>
  <c r="BQ77" i="15"/>
  <c r="BQ140" i="15" s="1"/>
  <c r="BS38" i="15"/>
  <c r="BR101" i="15" a="1"/>
  <c r="BR62" i="15" a="1"/>
  <c r="BR96" i="15" a="1"/>
  <c r="BR78" i="15" a="1"/>
  <c r="BR94" i="15" a="1"/>
  <c r="BR85" i="15" a="1"/>
  <c r="BR60" i="15" a="1"/>
  <c r="BR93" i="15" a="1"/>
  <c r="BR86" i="15" a="1"/>
  <c r="BR44" i="15" a="1"/>
  <c r="BR71" i="15" a="1"/>
  <c r="BR64" i="15" a="1"/>
  <c r="BR51" i="15" a="1"/>
  <c r="BR99" i="15" a="1"/>
  <c r="BR58" i="15" a="1"/>
  <c r="BR52" i="15" a="1"/>
  <c r="BR69" i="15" a="1"/>
  <c r="BR57" i="15" a="1"/>
  <c r="BR79" i="15" a="1"/>
  <c r="BR55" i="15" a="1"/>
  <c r="BR59" i="15" a="1"/>
  <c r="BR75" i="15" a="1"/>
  <c r="BR65" i="15" a="1"/>
  <c r="BR63" i="15" a="1"/>
  <c r="BR97" i="15" a="1"/>
  <c r="BR66" i="15" a="1"/>
  <c r="BR46" i="15" a="1"/>
  <c r="BR98" i="15" a="1"/>
  <c r="BR39" i="15" a="1"/>
  <c r="BR84" i="15" a="1"/>
  <c r="BR49" i="15" a="1"/>
  <c r="BR68" i="15" a="1"/>
  <c r="BR73" i="15" a="1"/>
  <c r="BR95" i="15" a="1"/>
  <c r="BR100" i="15" a="1"/>
  <c r="BR50" i="15" a="1"/>
  <c r="BR43" i="15" a="1"/>
  <c r="BR54" i="15" a="1"/>
  <c r="BR92" i="15" a="1"/>
  <c r="BR90" i="15" a="1"/>
  <c r="BR70" i="15" a="1"/>
  <c r="BR87" i="15" a="1"/>
  <c r="BR91" i="15" a="1"/>
  <c r="BR82" i="15" a="1"/>
  <c r="BR53" i="15" a="1"/>
  <c r="BR67" i="15" a="1"/>
  <c r="BR81" i="15" a="1"/>
  <c r="BR45" i="15" a="1"/>
  <c r="BR47" i="15" a="1"/>
  <c r="BR102" i="15" a="1"/>
  <c r="BR56" i="15" a="1"/>
  <c r="BR88" i="15" a="1"/>
  <c r="BR80" i="15" a="1"/>
  <c r="BR83" i="15" a="1"/>
  <c r="BR72" i="15" a="1"/>
  <c r="BR77" i="15" a="1"/>
  <c r="BR61" i="15" a="1"/>
  <c r="BR89" i="15" a="1"/>
  <c r="BR74" i="15" a="1"/>
  <c r="BR76" i="15" a="1"/>
  <c r="BR48" i="15" a="1"/>
  <c r="BR49" i="15" l="1"/>
  <c r="BR112" i="15" s="1"/>
  <c r="BR52" i="15"/>
  <c r="BR115" i="15" s="1"/>
  <c r="BR48" i="15"/>
  <c r="BR111" i="15" s="1"/>
  <c r="BR81" i="15"/>
  <c r="BR144" i="15" s="1"/>
  <c r="BR84" i="15"/>
  <c r="BR147" i="15" s="1"/>
  <c r="BR58" i="15"/>
  <c r="BR121" i="15" s="1"/>
  <c r="BR76" i="15"/>
  <c r="BR139" i="15" s="1"/>
  <c r="BR67" i="15"/>
  <c r="BR130" i="15" s="1"/>
  <c r="BR39" i="15"/>
  <c r="BR105" i="15" s="1"/>
  <c r="BR99" i="15"/>
  <c r="BR74" i="15"/>
  <c r="BR137" i="15" s="1"/>
  <c r="BR53" i="15"/>
  <c r="BR116" i="15" s="1"/>
  <c r="BR98" i="15"/>
  <c r="BR161" i="15" s="1"/>
  <c r="BR51" i="15"/>
  <c r="BR114" i="15" s="1"/>
  <c r="BR89" i="15"/>
  <c r="BR152" i="15" s="1"/>
  <c r="BR82" i="15"/>
  <c r="BR145" i="15" s="1"/>
  <c r="BR46" i="15"/>
  <c r="BR109" i="15" s="1"/>
  <c r="BR64" i="15"/>
  <c r="BR127" i="15" s="1"/>
  <c r="BR101" i="15"/>
  <c r="BR91" i="15"/>
  <c r="BR154" i="15" s="1"/>
  <c r="BR68" i="15"/>
  <c r="BR131" i="15" s="1"/>
  <c r="BR71" i="15"/>
  <c r="BR134" i="15" s="1"/>
  <c r="BR61" i="15"/>
  <c r="BR124" i="15" s="1"/>
  <c r="BR87" i="15"/>
  <c r="BR150" i="15" s="1"/>
  <c r="BR66" i="15"/>
  <c r="BR129" i="15" s="1"/>
  <c r="BR44" i="15"/>
  <c r="BR107" i="15" s="1"/>
  <c r="BR77" i="15"/>
  <c r="BR140" i="15" s="1"/>
  <c r="BR70" i="15"/>
  <c r="BR133" i="15" s="1"/>
  <c r="BR97" i="15"/>
  <c r="BR160" i="15" s="1"/>
  <c r="BR86" i="15"/>
  <c r="BR149" i="15" s="1"/>
  <c r="BR72" i="15"/>
  <c r="BR135" i="15" s="1"/>
  <c r="BR90" i="15"/>
  <c r="BR153" i="15" s="1"/>
  <c r="BR63" i="15"/>
  <c r="BR126" i="15" s="1"/>
  <c r="BR93" i="15"/>
  <c r="BR156" i="15" s="1"/>
  <c r="BR83" i="15"/>
  <c r="BR146" i="15" s="1"/>
  <c r="BR92" i="15"/>
  <c r="BR155" i="15" s="1"/>
  <c r="BR65" i="15"/>
  <c r="BR128" i="15" s="1"/>
  <c r="BR60" i="15"/>
  <c r="BR123" i="15" s="1"/>
  <c r="BR80" i="15"/>
  <c r="BR143" i="15" s="1"/>
  <c r="BR54" i="15"/>
  <c r="BR117" i="15" s="1"/>
  <c r="BR75" i="15"/>
  <c r="BR138" i="15" s="1"/>
  <c r="BR85" i="15"/>
  <c r="BR148" i="15" s="1"/>
  <c r="BR88" i="15"/>
  <c r="BR151" i="15" s="1"/>
  <c r="BR43" i="15"/>
  <c r="BR106" i="15" s="1"/>
  <c r="BR59" i="15"/>
  <c r="BR122" i="15" s="1"/>
  <c r="BR94" i="15"/>
  <c r="BR157" i="15" s="1"/>
  <c r="BR56" i="15"/>
  <c r="BR119" i="15" s="1"/>
  <c r="BR50" i="15"/>
  <c r="BR113" i="15" s="1"/>
  <c r="BR55" i="15"/>
  <c r="BR118" i="15" s="1"/>
  <c r="BR78" i="15"/>
  <c r="BR141" i="15" s="1"/>
  <c r="BR102" i="15"/>
  <c r="BR162" i="15" s="1"/>
  <c r="BR100" i="15"/>
  <c r="BR79" i="15"/>
  <c r="BR142" i="15" s="1"/>
  <c r="BR96" i="15"/>
  <c r="BR159" i="15" s="1"/>
  <c r="BR47" i="15"/>
  <c r="BR110" i="15" s="1"/>
  <c r="BR95" i="15"/>
  <c r="BR158" i="15" s="1"/>
  <c r="BR57" i="15"/>
  <c r="BR120" i="15" s="1"/>
  <c r="BR62" i="15"/>
  <c r="BR125" i="15" s="1"/>
  <c r="BR45" i="15"/>
  <c r="BR108" i="15" s="1"/>
  <c r="BR73" i="15"/>
  <c r="BR136" i="15" s="1"/>
  <c r="BR69" i="15"/>
  <c r="BR132" i="15" s="1"/>
  <c r="BT38" i="15"/>
  <c r="BS52" i="15" a="1"/>
  <c r="BS77" i="15" a="1"/>
  <c r="BS80" i="15" a="1"/>
  <c r="BS63" i="15" a="1"/>
  <c r="BS61" i="15" a="1"/>
  <c r="BS64" i="15" a="1"/>
  <c r="BS51" i="15" a="1"/>
  <c r="BS39" i="15" a="1"/>
  <c r="BS62" i="15" a="1"/>
  <c r="BS94" i="15" a="1"/>
  <c r="BS85" i="15" a="1"/>
  <c r="BS87" i="15" a="1"/>
  <c r="BS70" i="15" a="1"/>
  <c r="BS79" i="15" a="1"/>
  <c r="BS83" i="15" a="1"/>
  <c r="BS81" i="15" a="1"/>
  <c r="BS47" i="15" a="1"/>
  <c r="BS86" i="15" a="1"/>
  <c r="BS43" i="15" a="1"/>
  <c r="BS65" i="15" a="1"/>
  <c r="BS54" i="15" a="1"/>
  <c r="BS45" i="15" a="1"/>
  <c r="BS68" i="15" a="1"/>
  <c r="BS95" i="15" a="1"/>
  <c r="BS75" i="15" a="1"/>
  <c r="BS46" i="15" a="1"/>
  <c r="BS58" i="15" a="1"/>
  <c r="BS96" i="15" a="1"/>
  <c r="BS88" i="15" a="1"/>
  <c r="BS48" i="15" a="1"/>
  <c r="BS84" i="15" a="1"/>
  <c r="BS78" i="15" a="1"/>
  <c r="BS71" i="15" a="1"/>
  <c r="BS82" i="15" a="1"/>
  <c r="BS59" i="15" a="1"/>
  <c r="BS49" i="15" a="1"/>
  <c r="BS101" i="15" a="1"/>
  <c r="BS102" i="15" a="1"/>
  <c r="BS67" i="15" a="1"/>
  <c r="BS55" i="15" a="1"/>
  <c r="BS50" i="15" a="1"/>
  <c r="BS89" i="15" a="1"/>
  <c r="BS91" i="15" a="1"/>
  <c r="BS93" i="15" a="1"/>
  <c r="BS53" i="15" a="1"/>
  <c r="BS44" i="15" a="1"/>
  <c r="BS57" i="15" a="1"/>
  <c r="BS92" i="15" a="1"/>
  <c r="BS100" i="15" a="1"/>
  <c r="BS56" i="15" a="1"/>
  <c r="BS76" i="15" a="1"/>
  <c r="BS66" i="15" a="1"/>
  <c r="BS73" i="15" a="1"/>
  <c r="BS90" i="15" a="1"/>
  <c r="BS72" i="15" a="1"/>
  <c r="BS60" i="15" a="1"/>
  <c r="BS74" i="15" a="1"/>
  <c r="BS69" i="15" a="1"/>
  <c r="BS98" i="15" a="1"/>
  <c r="BS99" i="15" a="1"/>
  <c r="BS97" i="15" a="1"/>
  <c r="BS84" i="15" l="1"/>
  <c r="BS147" i="15" s="1"/>
  <c r="BS81" i="15"/>
  <c r="BS144" i="15" s="1"/>
  <c r="BS97" i="15"/>
  <c r="BS160" i="15" s="1"/>
  <c r="BS57" i="15"/>
  <c r="BS120" i="15" s="1"/>
  <c r="BS48" i="15"/>
  <c r="BS111" i="15" s="1"/>
  <c r="BS83" i="15"/>
  <c r="BS146" i="15" s="1"/>
  <c r="BS99" i="15"/>
  <c r="BS44" i="15"/>
  <c r="BS107" i="15" s="1"/>
  <c r="BS78" i="15"/>
  <c r="BS141" i="15" s="1"/>
  <c r="BS79" i="15"/>
  <c r="BS142" i="15" s="1"/>
  <c r="BS98" i="15"/>
  <c r="BS161" i="15" s="1"/>
  <c r="BS53" i="15"/>
  <c r="BS116" i="15" s="1"/>
  <c r="BS88" i="15"/>
  <c r="BS151" i="15" s="1"/>
  <c r="BS70" i="15"/>
  <c r="BS133" i="15" s="1"/>
  <c r="BS52" i="15"/>
  <c r="BS115" i="15" s="1"/>
  <c r="BS93" i="15"/>
  <c r="BS156" i="15" s="1"/>
  <c r="BS96" i="15"/>
  <c r="BS159" i="15" s="1"/>
  <c r="BS87" i="15"/>
  <c r="BS150" i="15" s="1"/>
  <c r="BS69" i="15"/>
  <c r="BS132" i="15" s="1"/>
  <c r="BS91" i="15"/>
  <c r="BS154" i="15" s="1"/>
  <c r="BS58" i="15"/>
  <c r="BS121" i="15" s="1"/>
  <c r="BS85" i="15"/>
  <c r="BS148" i="15" s="1"/>
  <c r="BS74" i="15"/>
  <c r="BS137" i="15" s="1"/>
  <c r="BS89" i="15"/>
  <c r="BS152" i="15" s="1"/>
  <c r="BS46" i="15"/>
  <c r="BS109" i="15" s="1"/>
  <c r="BS94" i="15"/>
  <c r="BS157" i="15" s="1"/>
  <c r="BS60" i="15"/>
  <c r="BS123" i="15" s="1"/>
  <c r="BS50" i="15"/>
  <c r="BS113" i="15" s="1"/>
  <c r="BS75" i="15"/>
  <c r="BS138" i="15" s="1"/>
  <c r="BS62" i="15"/>
  <c r="BS125" i="15" s="1"/>
  <c r="BS72" i="15"/>
  <c r="BS135" i="15" s="1"/>
  <c r="BS55" i="15"/>
  <c r="BS118" i="15" s="1"/>
  <c r="BS95" i="15"/>
  <c r="BS158" i="15" s="1"/>
  <c r="BS39" i="15"/>
  <c r="BS105" i="15" s="1"/>
  <c r="BS90" i="15"/>
  <c r="BS153" i="15" s="1"/>
  <c r="BS67" i="15"/>
  <c r="BS130" i="15" s="1"/>
  <c r="BS68" i="15"/>
  <c r="BS131" i="15" s="1"/>
  <c r="BS51" i="15"/>
  <c r="BS114" i="15" s="1"/>
  <c r="BS73" i="15"/>
  <c r="BS136" i="15" s="1"/>
  <c r="BS102" i="15"/>
  <c r="BS162" i="15" s="1"/>
  <c r="BS45" i="15"/>
  <c r="BS108" i="15" s="1"/>
  <c r="BS64" i="15"/>
  <c r="BS127" i="15" s="1"/>
  <c r="BS66" i="15"/>
  <c r="BS129" i="15" s="1"/>
  <c r="BS101" i="15"/>
  <c r="BS54" i="15"/>
  <c r="BS117" i="15" s="1"/>
  <c r="BS61" i="15"/>
  <c r="BS124" i="15" s="1"/>
  <c r="BS76" i="15"/>
  <c r="BS139" i="15" s="1"/>
  <c r="BS49" i="15"/>
  <c r="BS112" i="15" s="1"/>
  <c r="BS65" i="15"/>
  <c r="BS128" i="15" s="1"/>
  <c r="BS63" i="15"/>
  <c r="BS126" i="15" s="1"/>
  <c r="BS56" i="15"/>
  <c r="BS119" i="15" s="1"/>
  <c r="BS59" i="15"/>
  <c r="BS122" i="15" s="1"/>
  <c r="BS43" i="15"/>
  <c r="BS106" i="15" s="1"/>
  <c r="BS80" i="15"/>
  <c r="BS143" i="15" s="1"/>
  <c r="BS100" i="15"/>
  <c r="BS82" i="15"/>
  <c r="BS145" i="15" s="1"/>
  <c r="BS86" i="15"/>
  <c r="BS149" i="15" s="1"/>
  <c r="BS77" i="15"/>
  <c r="BS140" i="15" s="1"/>
  <c r="BS92" i="15"/>
  <c r="BS155" i="15" s="1"/>
  <c r="BS71" i="15"/>
  <c r="BS134" i="15" s="1"/>
  <c r="BS47" i="15"/>
  <c r="BS110" i="15" s="1"/>
  <c r="BU38" i="15"/>
  <c r="BT80" i="15" a="1"/>
  <c r="BT58" i="15" a="1"/>
  <c r="BT70" i="15" a="1"/>
  <c r="BT62" i="15" a="1"/>
  <c r="BT98" i="15" a="1"/>
  <c r="BT77" i="15" a="1"/>
  <c r="BT90" i="15" a="1"/>
  <c r="BT89" i="15" a="1"/>
  <c r="BT76" i="15" a="1"/>
  <c r="BT96" i="15" a="1"/>
  <c r="BT55" i="15" a="1"/>
  <c r="BT102" i="15" a="1"/>
  <c r="BT83" i="15" a="1"/>
  <c r="BT91" i="15" a="1"/>
  <c r="BT101" i="15" a="1"/>
  <c r="BT75" i="15" a="1"/>
  <c r="BT44" i="15" a="1"/>
  <c r="BT94" i="15" a="1"/>
  <c r="BT59" i="15" a="1"/>
  <c r="BT61" i="15" a="1"/>
  <c r="BT92" i="15" a="1"/>
  <c r="BT67" i="15" a="1"/>
  <c r="BT50" i="15" a="1"/>
  <c r="BT66" i="15" a="1"/>
  <c r="BT56" i="15" a="1"/>
  <c r="BT88" i="15" a="1"/>
  <c r="BT74" i="15" a="1"/>
  <c r="BT43" i="15" a="1"/>
  <c r="BT71" i="15" a="1"/>
  <c r="BT39" i="15" a="1"/>
  <c r="BT49" i="15" a="1"/>
  <c r="BT95" i="15" a="1"/>
  <c r="BT51" i="15" a="1"/>
  <c r="BT82" i="15" a="1"/>
  <c r="BT69" i="15" a="1"/>
  <c r="BT85" i="15" a="1"/>
  <c r="BT99" i="15" a="1"/>
  <c r="BT57" i="15" a="1"/>
  <c r="BT100" i="15" a="1"/>
  <c r="BT53" i="15" a="1"/>
  <c r="BT47" i="15" a="1"/>
  <c r="BT63" i="15" a="1"/>
  <c r="BT60" i="15" a="1"/>
  <c r="BT73" i="15" a="1"/>
  <c r="BT79" i="15" a="1"/>
  <c r="BT87" i="15" a="1"/>
  <c r="BT84" i="15" a="1"/>
  <c r="BT64" i="15" a="1"/>
  <c r="BT93" i="15" a="1"/>
  <c r="BT97" i="15" a="1"/>
  <c r="BT68" i="15" a="1"/>
  <c r="BT86" i="15" a="1"/>
  <c r="BT52" i="15" a="1"/>
  <c r="BT81" i="15" a="1"/>
  <c r="BT48" i="15" a="1"/>
  <c r="BT46" i="15" a="1"/>
  <c r="BT78" i="15" a="1"/>
  <c r="BT45" i="15" a="1"/>
  <c r="BT65" i="15" a="1"/>
  <c r="BT72" i="15" a="1"/>
  <c r="BT54" i="15" a="1"/>
  <c r="BT54" i="15" l="1"/>
  <c r="BT117" i="15" s="1"/>
  <c r="BT75" i="15"/>
  <c r="BT138" i="15" s="1"/>
  <c r="BT72" i="15"/>
  <c r="BT135" i="15" s="1"/>
  <c r="BT87" i="15"/>
  <c r="BT150" i="15" s="1"/>
  <c r="BT39" i="15"/>
  <c r="BT105" i="15" s="1"/>
  <c r="BT101" i="15"/>
  <c r="BT65" i="15"/>
  <c r="BT128" i="15" s="1"/>
  <c r="BT79" i="15"/>
  <c r="BT142" i="15" s="1"/>
  <c r="BT71" i="15"/>
  <c r="BT134" i="15" s="1"/>
  <c r="BT91" i="15"/>
  <c r="BT154" i="15" s="1"/>
  <c r="BT45" i="15"/>
  <c r="BT108" i="15" s="1"/>
  <c r="BT73" i="15"/>
  <c r="BT136" i="15" s="1"/>
  <c r="BT43" i="15"/>
  <c r="BT106" i="15" s="1"/>
  <c r="BT83" i="15"/>
  <c r="BT146" i="15" s="1"/>
  <c r="BT78" i="15"/>
  <c r="BT141" i="15" s="1"/>
  <c r="BT60" i="15"/>
  <c r="BT123" i="15" s="1"/>
  <c r="BT74" i="15"/>
  <c r="BT137" i="15" s="1"/>
  <c r="BT102" i="15"/>
  <c r="BT162" i="15" s="1"/>
  <c r="BT80" i="15"/>
  <c r="BT143" i="15" s="1"/>
  <c r="BT63" i="15"/>
  <c r="BT126" i="15" s="1"/>
  <c r="BT49" i="15"/>
  <c r="BT112" i="15" s="1"/>
  <c r="BT55" i="15"/>
  <c r="BT118" i="15" s="1"/>
  <c r="BT46" i="15"/>
  <c r="BT109" i="15" s="1"/>
  <c r="BT47" i="15"/>
  <c r="BT110" i="15" s="1"/>
  <c r="BT88" i="15"/>
  <c r="BT151" i="15" s="1"/>
  <c r="BT96" i="15"/>
  <c r="BT159" i="15" s="1"/>
  <c r="BT48" i="15"/>
  <c r="BT111" i="15" s="1"/>
  <c r="BT53" i="15"/>
  <c r="BT116" i="15" s="1"/>
  <c r="BT56" i="15"/>
  <c r="BT119" i="15" s="1"/>
  <c r="BT76" i="15"/>
  <c r="BT139" i="15" s="1"/>
  <c r="BT81" i="15"/>
  <c r="BT144" i="15" s="1"/>
  <c r="BT100" i="15"/>
  <c r="BT66" i="15"/>
  <c r="BT129" i="15" s="1"/>
  <c r="BT89" i="15"/>
  <c r="BT152" i="15" s="1"/>
  <c r="BT52" i="15"/>
  <c r="BT115" i="15" s="1"/>
  <c r="BT57" i="15"/>
  <c r="BT120" i="15" s="1"/>
  <c r="BT50" i="15"/>
  <c r="BT113" i="15" s="1"/>
  <c r="BT90" i="15"/>
  <c r="BT153" i="15" s="1"/>
  <c r="BT86" i="15"/>
  <c r="BT149" i="15" s="1"/>
  <c r="BT99" i="15"/>
  <c r="BT67" i="15"/>
  <c r="BT130" i="15" s="1"/>
  <c r="BT77" i="15"/>
  <c r="BT140" i="15" s="1"/>
  <c r="BT68" i="15"/>
  <c r="BT131" i="15" s="1"/>
  <c r="BT85" i="15"/>
  <c r="BT148" i="15" s="1"/>
  <c r="BT92" i="15"/>
  <c r="BT155" i="15" s="1"/>
  <c r="BT98" i="15"/>
  <c r="BT161" i="15" s="1"/>
  <c r="BT97" i="15"/>
  <c r="BT160" i="15" s="1"/>
  <c r="BT69" i="15"/>
  <c r="BT132" i="15" s="1"/>
  <c r="BT61" i="15"/>
  <c r="BT124" i="15" s="1"/>
  <c r="BT62" i="15"/>
  <c r="BT125" i="15" s="1"/>
  <c r="BT93" i="15"/>
  <c r="BT156" i="15" s="1"/>
  <c r="BT82" i="15"/>
  <c r="BT145" i="15" s="1"/>
  <c r="BT59" i="15"/>
  <c r="BT122" i="15" s="1"/>
  <c r="BT70" i="15"/>
  <c r="BT133" i="15" s="1"/>
  <c r="BT64" i="15"/>
  <c r="BT127" i="15" s="1"/>
  <c r="BT51" i="15"/>
  <c r="BT114" i="15" s="1"/>
  <c r="BT94" i="15"/>
  <c r="BT157" i="15" s="1"/>
  <c r="BT58" i="15"/>
  <c r="BT121" i="15" s="1"/>
  <c r="BT84" i="15"/>
  <c r="BT147" i="15" s="1"/>
  <c r="BT95" i="15"/>
  <c r="BT158" i="15" s="1"/>
  <c r="BT44" i="15"/>
  <c r="BT107" i="15" s="1"/>
  <c r="BV38" i="15"/>
  <c r="BU48" i="15" a="1"/>
  <c r="BU44" i="15" a="1"/>
  <c r="BU101" i="15" a="1"/>
  <c r="BU67" i="15" a="1"/>
  <c r="BU97" i="15" a="1"/>
  <c r="BU50" i="15" a="1"/>
  <c r="BU79" i="15" a="1"/>
  <c r="BU64" i="15" a="1"/>
  <c r="BU62" i="15" a="1"/>
  <c r="BU61" i="15" a="1"/>
  <c r="BU59" i="15" a="1"/>
  <c r="BU77" i="15" a="1"/>
  <c r="BU66" i="15" a="1"/>
  <c r="BU68" i="15" a="1"/>
  <c r="BU102" i="15" a="1"/>
  <c r="BU47" i="15" a="1"/>
  <c r="BU70" i="15" a="1"/>
  <c r="BU88" i="15" a="1"/>
  <c r="BU39" i="15" a="1"/>
  <c r="BU85" i="15" a="1"/>
  <c r="BU65" i="15" a="1"/>
  <c r="BU45" i="15" a="1"/>
  <c r="BU76" i="15" a="1"/>
  <c r="BU80" i="15" a="1"/>
  <c r="BU99" i="15" a="1"/>
  <c r="BU92" i="15" a="1"/>
  <c r="BU90" i="15" a="1"/>
  <c r="BU89" i="15" a="1"/>
  <c r="BU75" i="15" a="1"/>
  <c r="BU94" i="15" a="1"/>
  <c r="BU98" i="15" a="1"/>
  <c r="BU82" i="15" a="1"/>
  <c r="BU86" i="15" a="1"/>
  <c r="BU49" i="15" a="1"/>
  <c r="BU96" i="15" a="1"/>
  <c r="BU100" i="15" a="1"/>
  <c r="BU81" i="15" a="1"/>
  <c r="BU87" i="15" a="1"/>
  <c r="BU46" i="15" a="1"/>
  <c r="BU72" i="15" a="1"/>
  <c r="BU51" i="15" a="1"/>
  <c r="BU54" i="15" a="1"/>
  <c r="BU55" i="15" a="1"/>
  <c r="BU74" i="15" a="1"/>
  <c r="BU53" i="15" a="1"/>
  <c r="BU58" i="15" a="1"/>
  <c r="BU43" i="15" a="1"/>
  <c r="BU95" i="15" a="1"/>
  <c r="BU93" i="15" a="1"/>
  <c r="BU52" i="15" a="1"/>
  <c r="BU63" i="15" a="1"/>
  <c r="BU73" i="15" a="1"/>
  <c r="BU84" i="15" a="1"/>
  <c r="BU83" i="15" a="1"/>
  <c r="BU60" i="15" a="1"/>
  <c r="BU91" i="15" a="1"/>
  <c r="BU78" i="15" a="1"/>
  <c r="BU69" i="15" a="1"/>
  <c r="BU56" i="15" a="1"/>
  <c r="BU57" i="15" a="1"/>
  <c r="BU71" i="15" a="1"/>
  <c r="BU98" i="15" l="1"/>
  <c r="BU161" i="15" s="1"/>
  <c r="BU47" i="15"/>
  <c r="BU110" i="15" s="1"/>
  <c r="BU71" i="15"/>
  <c r="BU134" i="15" s="1"/>
  <c r="BU43" i="15"/>
  <c r="BU106" i="15" s="1"/>
  <c r="BU82" i="15"/>
  <c r="BU145" i="15" s="1"/>
  <c r="BU102" i="15"/>
  <c r="BU162" i="15" s="1"/>
  <c r="BU57" i="15"/>
  <c r="BU120" i="15" s="1"/>
  <c r="BU58" i="15"/>
  <c r="BU121" i="15" s="1"/>
  <c r="BU94" i="15"/>
  <c r="BU157" i="15" s="1"/>
  <c r="BU68" i="15"/>
  <c r="BU131" i="15" s="1"/>
  <c r="BU48" i="15"/>
  <c r="BU111" i="15" s="1"/>
  <c r="BU53" i="15"/>
  <c r="BU116" i="15" s="1"/>
  <c r="BU75" i="15"/>
  <c r="BU138" i="15" s="1"/>
  <c r="BU66" i="15"/>
  <c r="BU129" i="15" s="1"/>
  <c r="BU56" i="15"/>
  <c r="BU119" i="15" s="1"/>
  <c r="BU74" i="15"/>
  <c r="BU137" i="15" s="1"/>
  <c r="BU89" i="15"/>
  <c r="BU152" i="15" s="1"/>
  <c r="BU77" i="15"/>
  <c r="BU140" i="15" s="1"/>
  <c r="BU69" i="15"/>
  <c r="BU132" i="15" s="1"/>
  <c r="BU55" i="15"/>
  <c r="BU118" i="15" s="1"/>
  <c r="BU90" i="15"/>
  <c r="BU153" i="15" s="1"/>
  <c r="BU59" i="15"/>
  <c r="BU122" i="15" s="1"/>
  <c r="BU78" i="15"/>
  <c r="BU141" i="15" s="1"/>
  <c r="BU54" i="15"/>
  <c r="BU117" i="15" s="1"/>
  <c r="BU92" i="15"/>
  <c r="BU155" i="15" s="1"/>
  <c r="BU61" i="15"/>
  <c r="BU124" i="15" s="1"/>
  <c r="BU91" i="15"/>
  <c r="BU154" i="15" s="1"/>
  <c r="BU51" i="15"/>
  <c r="BU114" i="15" s="1"/>
  <c r="BU99" i="15"/>
  <c r="BU62" i="15"/>
  <c r="BU125" i="15" s="1"/>
  <c r="BU60" i="15"/>
  <c r="BU123" i="15" s="1"/>
  <c r="BU72" i="15"/>
  <c r="BU135" i="15" s="1"/>
  <c r="BU80" i="15"/>
  <c r="BU143" i="15" s="1"/>
  <c r="BU64" i="15"/>
  <c r="BU127" i="15" s="1"/>
  <c r="BU83" i="15"/>
  <c r="BU146" i="15" s="1"/>
  <c r="BU46" i="15"/>
  <c r="BU109" i="15" s="1"/>
  <c r="BU76" i="15"/>
  <c r="BU139" i="15" s="1"/>
  <c r="BU79" i="15"/>
  <c r="BU142" i="15" s="1"/>
  <c r="BU84" i="15"/>
  <c r="BU147" i="15" s="1"/>
  <c r="BU87" i="15"/>
  <c r="BU150" i="15" s="1"/>
  <c r="BU45" i="15"/>
  <c r="BU108" i="15" s="1"/>
  <c r="BU50" i="15"/>
  <c r="BU113" i="15" s="1"/>
  <c r="BU73" i="15"/>
  <c r="BU136" i="15" s="1"/>
  <c r="BU81" i="15"/>
  <c r="BU144" i="15" s="1"/>
  <c r="BU65" i="15"/>
  <c r="BU128" i="15" s="1"/>
  <c r="BU97" i="15"/>
  <c r="BU160" i="15" s="1"/>
  <c r="BU63" i="15"/>
  <c r="BU126" i="15" s="1"/>
  <c r="BU100" i="15"/>
  <c r="BU85" i="15"/>
  <c r="BU148" i="15" s="1"/>
  <c r="BU67" i="15"/>
  <c r="BU130" i="15" s="1"/>
  <c r="BU52" i="15"/>
  <c r="BU115" i="15" s="1"/>
  <c r="BU96" i="15"/>
  <c r="BU159" i="15" s="1"/>
  <c r="BU39" i="15"/>
  <c r="BU105" i="15" s="1"/>
  <c r="BU101" i="15"/>
  <c r="BU93" i="15"/>
  <c r="BU156" i="15" s="1"/>
  <c r="BU49" i="15"/>
  <c r="BU112" i="15" s="1"/>
  <c r="BU88" i="15"/>
  <c r="BU151" i="15" s="1"/>
  <c r="BU44" i="15"/>
  <c r="BU107" i="15" s="1"/>
  <c r="BU95" i="15"/>
  <c r="BU158" i="15" s="1"/>
  <c r="BU86" i="15"/>
  <c r="BU149" i="15" s="1"/>
  <c r="BU70" i="15"/>
  <c r="BU133" i="15" s="1"/>
  <c r="BW38" i="15"/>
  <c r="BV56" i="15" a="1"/>
  <c r="BV94" i="15" a="1"/>
  <c r="BV45" i="15" a="1"/>
  <c r="BV87" i="15" a="1"/>
  <c r="BV54" i="15" a="1"/>
  <c r="BV58" i="15" a="1"/>
  <c r="BV85" i="15" a="1"/>
  <c r="BV77" i="15" a="1"/>
  <c r="BV64" i="15" a="1"/>
  <c r="BV44" i="15" a="1"/>
  <c r="BV70" i="15" a="1"/>
  <c r="BV39" i="15" a="1"/>
  <c r="BV84" i="15" a="1"/>
  <c r="BV86" i="15" a="1"/>
  <c r="BV48" i="15" a="1"/>
  <c r="BV76" i="15" a="1"/>
  <c r="BV89" i="15" a="1"/>
  <c r="BV102" i="15" a="1"/>
  <c r="BV46" i="15" a="1"/>
  <c r="BV51" i="15" a="1"/>
  <c r="BV68" i="15" a="1"/>
  <c r="BV65" i="15" a="1"/>
  <c r="BV90" i="15" a="1"/>
  <c r="BV78" i="15" a="1"/>
  <c r="BV61" i="15" a="1"/>
  <c r="BV97" i="15" a="1"/>
  <c r="BV43" i="15" a="1"/>
  <c r="BV59" i="15" a="1"/>
  <c r="BV63" i="15" a="1"/>
  <c r="BV98" i="15" a="1"/>
  <c r="BV55" i="15" a="1"/>
  <c r="BV96" i="15" a="1"/>
  <c r="BV47" i="15" a="1"/>
  <c r="BV88" i="15" a="1"/>
  <c r="BV95" i="15" a="1"/>
  <c r="BV67" i="15" a="1"/>
  <c r="BV72" i="15" a="1"/>
  <c r="BV91" i="15" a="1"/>
  <c r="BV60" i="15" a="1"/>
  <c r="BV80" i="15" a="1"/>
  <c r="BV81" i="15" a="1"/>
  <c r="BV50" i="15" a="1"/>
  <c r="BV75" i="15" a="1"/>
  <c r="BV79" i="15" a="1"/>
  <c r="BV82" i="15" a="1"/>
  <c r="BV52" i="15" a="1"/>
  <c r="BV62" i="15" a="1"/>
  <c r="BV101" i="15" a="1"/>
  <c r="BV100" i="15" a="1"/>
  <c r="BV53" i="15" a="1"/>
  <c r="BV66" i="15" a="1"/>
  <c r="BV73" i="15" a="1"/>
  <c r="BV71" i="15" a="1"/>
  <c r="BV92" i="15" a="1"/>
  <c r="BV93" i="15" a="1"/>
  <c r="BV57" i="15" a="1"/>
  <c r="BV74" i="15" a="1"/>
  <c r="BV69" i="15" a="1"/>
  <c r="BV83" i="15" a="1"/>
  <c r="BV49" i="15" a="1"/>
  <c r="BV99" i="15" a="1"/>
  <c r="BV96" i="15" l="1"/>
  <c r="BV159" i="15" s="1"/>
  <c r="BV76" i="15"/>
  <c r="BV139" i="15" s="1"/>
  <c r="BV56" i="15"/>
  <c r="BV119" i="15" s="1"/>
  <c r="BV62" i="15"/>
  <c r="BV125" i="15" s="1"/>
  <c r="BV55" i="15"/>
  <c r="BV118" i="15" s="1"/>
  <c r="BV48" i="15"/>
  <c r="BV111" i="15" s="1"/>
  <c r="BV99" i="15"/>
  <c r="BV52" i="15"/>
  <c r="BV115" i="15" s="1"/>
  <c r="BV98" i="15"/>
  <c r="BV161" i="15" s="1"/>
  <c r="BV86" i="15"/>
  <c r="BV149" i="15" s="1"/>
  <c r="BV49" i="15"/>
  <c r="BV112" i="15" s="1"/>
  <c r="BV82" i="15"/>
  <c r="BV145" i="15" s="1"/>
  <c r="BV63" i="15"/>
  <c r="BV126" i="15" s="1"/>
  <c r="BV84" i="15"/>
  <c r="BV147" i="15" s="1"/>
  <c r="BV83" i="15"/>
  <c r="BV146" i="15" s="1"/>
  <c r="BV79" i="15"/>
  <c r="BV142" i="15" s="1"/>
  <c r="BV59" i="15"/>
  <c r="BV122" i="15" s="1"/>
  <c r="BV39" i="15"/>
  <c r="BV105" i="15" s="1"/>
  <c r="BV69" i="15"/>
  <c r="BV132" i="15" s="1"/>
  <c r="BV75" i="15"/>
  <c r="BV138" i="15" s="1"/>
  <c r="BV43" i="15"/>
  <c r="BV106" i="15" s="1"/>
  <c r="BV70" i="15"/>
  <c r="BV133" i="15" s="1"/>
  <c r="BV74" i="15"/>
  <c r="BV137" i="15" s="1"/>
  <c r="BV50" i="15"/>
  <c r="BV113" i="15" s="1"/>
  <c r="BV97" i="15"/>
  <c r="BV160" i="15" s="1"/>
  <c r="BV44" i="15"/>
  <c r="BV107" i="15" s="1"/>
  <c r="BV57" i="15"/>
  <c r="BV120" i="15" s="1"/>
  <c r="BV81" i="15"/>
  <c r="BV144" i="15" s="1"/>
  <c r="BV61" i="15"/>
  <c r="BV124" i="15" s="1"/>
  <c r="BV64" i="15"/>
  <c r="BV127" i="15" s="1"/>
  <c r="BV93" i="15"/>
  <c r="BV156" i="15" s="1"/>
  <c r="BV80" i="15"/>
  <c r="BV143" i="15" s="1"/>
  <c r="BV78" i="15"/>
  <c r="BV141" i="15" s="1"/>
  <c r="BV77" i="15"/>
  <c r="BV140" i="15" s="1"/>
  <c r="BV92" i="15"/>
  <c r="BV155" i="15" s="1"/>
  <c r="BV60" i="15"/>
  <c r="BV123" i="15" s="1"/>
  <c r="BV90" i="15"/>
  <c r="BV153" i="15" s="1"/>
  <c r="BV85" i="15"/>
  <c r="BV148" i="15" s="1"/>
  <c r="BV71" i="15"/>
  <c r="BV134" i="15" s="1"/>
  <c r="BV91" i="15"/>
  <c r="BV154" i="15" s="1"/>
  <c r="BV65" i="15"/>
  <c r="BV128" i="15" s="1"/>
  <c r="BV58" i="15"/>
  <c r="BV121" i="15" s="1"/>
  <c r="BV73" i="15"/>
  <c r="BV136" i="15" s="1"/>
  <c r="BV72" i="15"/>
  <c r="BV135" i="15" s="1"/>
  <c r="BV68" i="15"/>
  <c r="BV131" i="15" s="1"/>
  <c r="BV54" i="15"/>
  <c r="BV117" i="15" s="1"/>
  <c r="BV66" i="15"/>
  <c r="BV129" i="15" s="1"/>
  <c r="BV67" i="15"/>
  <c r="BV130" i="15" s="1"/>
  <c r="BV51" i="15"/>
  <c r="BV114" i="15" s="1"/>
  <c r="BV87" i="15"/>
  <c r="BV150" i="15" s="1"/>
  <c r="BV53" i="15"/>
  <c r="BV116" i="15" s="1"/>
  <c r="BV95" i="15"/>
  <c r="BV158" i="15" s="1"/>
  <c r="BV46" i="15"/>
  <c r="BV109" i="15" s="1"/>
  <c r="BV45" i="15"/>
  <c r="BV108" i="15" s="1"/>
  <c r="BV100" i="15"/>
  <c r="BV88" i="15"/>
  <c r="BV151" i="15" s="1"/>
  <c r="BV102" i="15"/>
  <c r="BV162" i="15" s="1"/>
  <c r="BV94" i="15"/>
  <c r="BV157" i="15" s="1"/>
  <c r="BV101" i="15"/>
  <c r="BV47" i="15"/>
  <c r="BV110" i="15" s="1"/>
  <c r="BV89" i="15"/>
  <c r="BV152" i="15" s="1"/>
  <c r="BX38" i="15"/>
  <c r="BW72" i="15" a="1"/>
  <c r="BW50" i="15" a="1"/>
  <c r="BW54" i="15" a="1"/>
  <c r="BW87" i="15" a="1"/>
  <c r="BW96" i="15" a="1"/>
  <c r="BW52" i="15" a="1"/>
  <c r="BW57" i="15" a="1"/>
  <c r="BW51" i="15" a="1"/>
  <c r="BW63" i="15" a="1"/>
  <c r="BW100" i="15" a="1"/>
  <c r="BW60" i="15" a="1"/>
  <c r="BW78" i="15" a="1"/>
  <c r="BW67" i="15" a="1"/>
  <c r="BW81" i="15" a="1"/>
  <c r="BW47" i="15" a="1"/>
  <c r="BW77" i="15" a="1"/>
  <c r="BW58" i="15" a="1"/>
  <c r="BW79" i="15" a="1"/>
  <c r="BW48" i="15" a="1"/>
  <c r="BW88" i="15" a="1"/>
  <c r="BW53" i="15" a="1"/>
  <c r="BW86" i="15" a="1"/>
  <c r="BW101" i="15" a="1"/>
  <c r="BW71" i="15" a="1"/>
  <c r="BW55" i="15" a="1"/>
  <c r="BW66" i="15" a="1"/>
  <c r="BW80" i="15" a="1"/>
  <c r="BW94" i="15" a="1"/>
  <c r="BW62" i="15" a="1"/>
  <c r="BW49" i="15" a="1"/>
  <c r="BW82" i="15" a="1"/>
  <c r="BW92" i="15" a="1"/>
  <c r="BW83" i="15" a="1"/>
  <c r="BW75" i="15" a="1"/>
  <c r="BW56" i="15" a="1"/>
  <c r="BW64" i="15" a="1"/>
  <c r="BW59" i="15" a="1"/>
  <c r="BW44" i="15" a="1"/>
  <c r="BW102" i="15" a="1"/>
  <c r="BW46" i="15" a="1"/>
  <c r="BW76" i="15" a="1"/>
  <c r="BW97" i="15" a="1"/>
  <c r="BW84" i="15" a="1"/>
  <c r="BW73" i="15" a="1"/>
  <c r="BW98" i="15" a="1"/>
  <c r="BW89" i="15" a="1"/>
  <c r="BW91" i="15" a="1"/>
  <c r="BW74" i="15" a="1"/>
  <c r="BW85" i="15" a="1"/>
  <c r="BW39" i="15" a="1"/>
  <c r="BW65" i="15" a="1"/>
  <c r="BW93" i="15" a="1"/>
  <c r="BW45" i="15" a="1"/>
  <c r="BW68" i="15" a="1"/>
  <c r="BW43" i="15" a="1"/>
  <c r="BW95" i="15" a="1"/>
  <c r="BW61" i="15" a="1"/>
  <c r="BW90" i="15" a="1"/>
  <c r="BW70" i="15" a="1"/>
  <c r="BW69" i="15" a="1"/>
  <c r="BW99" i="15" a="1"/>
  <c r="BW82" i="15" l="1"/>
  <c r="BW145" i="15" s="1"/>
  <c r="BW47" i="15"/>
  <c r="BW110" i="15" s="1"/>
  <c r="BW99" i="15"/>
  <c r="BW89" i="15"/>
  <c r="BW152" i="15" s="1"/>
  <c r="BW49" i="15"/>
  <c r="BW112" i="15" s="1"/>
  <c r="BW81" i="15"/>
  <c r="BW144" i="15" s="1"/>
  <c r="BW69" i="15"/>
  <c r="BW132" i="15" s="1"/>
  <c r="BW98" i="15"/>
  <c r="BW161" i="15" s="1"/>
  <c r="BW62" i="15"/>
  <c r="BW125" i="15" s="1"/>
  <c r="BW67" i="15"/>
  <c r="BW130" i="15" s="1"/>
  <c r="BW70" i="15"/>
  <c r="BW133" i="15" s="1"/>
  <c r="BW73" i="15"/>
  <c r="BW136" i="15" s="1"/>
  <c r="BW94" i="15"/>
  <c r="BW157" i="15" s="1"/>
  <c r="BW78" i="15"/>
  <c r="BW141" i="15" s="1"/>
  <c r="BW90" i="15"/>
  <c r="BW153" i="15" s="1"/>
  <c r="BW84" i="15"/>
  <c r="BW147" i="15" s="1"/>
  <c r="BW80" i="15"/>
  <c r="BW143" i="15" s="1"/>
  <c r="BW60" i="15"/>
  <c r="BW123" i="15" s="1"/>
  <c r="BW61" i="15"/>
  <c r="BW124" i="15" s="1"/>
  <c r="BW97" i="15"/>
  <c r="BW160" i="15" s="1"/>
  <c r="BW66" i="15"/>
  <c r="BW129" i="15" s="1"/>
  <c r="BW100" i="15"/>
  <c r="BW95" i="15"/>
  <c r="BW158" i="15" s="1"/>
  <c r="BW76" i="15"/>
  <c r="BW139" i="15" s="1"/>
  <c r="BW55" i="15"/>
  <c r="BW118" i="15" s="1"/>
  <c r="BW63" i="15"/>
  <c r="BW126" i="15" s="1"/>
  <c r="BW43" i="15"/>
  <c r="BW106" i="15" s="1"/>
  <c r="BW46" i="15"/>
  <c r="BW109" i="15" s="1"/>
  <c r="BW71" i="15"/>
  <c r="BW134" i="15" s="1"/>
  <c r="BW51" i="15"/>
  <c r="BW114" i="15" s="1"/>
  <c r="BW68" i="15"/>
  <c r="BW131" i="15" s="1"/>
  <c r="BW102" i="15"/>
  <c r="BW162" i="15" s="1"/>
  <c r="BW101" i="15"/>
  <c r="BW57" i="15"/>
  <c r="BW120" i="15" s="1"/>
  <c r="BW45" i="15"/>
  <c r="BW108" i="15" s="1"/>
  <c r="BW44" i="15"/>
  <c r="BW107" i="15" s="1"/>
  <c r="BW86" i="15"/>
  <c r="BW149" i="15" s="1"/>
  <c r="BW52" i="15"/>
  <c r="BW115" i="15" s="1"/>
  <c r="BW93" i="15"/>
  <c r="BW156" i="15" s="1"/>
  <c r="BW59" i="15"/>
  <c r="BW122" i="15" s="1"/>
  <c r="BW53" i="15"/>
  <c r="BW116" i="15" s="1"/>
  <c r="BW96" i="15"/>
  <c r="BW159" i="15" s="1"/>
  <c r="BW65" i="15"/>
  <c r="BW128" i="15" s="1"/>
  <c r="BW64" i="15"/>
  <c r="BW127" i="15" s="1"/>
  <c r="BW88" i="15"/>
  <c r="BW151" i="15" s="1"/>
  <c r="BW87" i="15"/>
  <c r="BW150" i="15" s="1"/>
  <c r="BW39" i="15"/>
  <c r="BW105" i="15" s="1"/>
  <c r="BW56" i="15"/>
  <c r="BW119" i="15" s="1"/>
  <c r="BW48" i="15"/>
  <c r="BW111" i="15" s="1"/>
  <c r="BW54" i="15"/>
  <c r="BW117" i="15" s="1"/>
  <c r="BW85" i="15"/>
  <c r="BW148" i="15" s="1"/>
  <c r="BW75" i="15"/>
  <c r="BW138" i="15" s="1"/>
  <c r="BW79" i="15"/>
  <c r="BW142" i="15" s="1"/>
  <c r="BW50" i="15"/>
  <c r="BW113" i="15" s="1"/>
  <c r="BW74" i="15"/>
  <c r="BW137" i="15" s="1"/>
  <c r="BW83" i="15"/>
  <c r="BW146" i="15" s="1"/>
  <c r="BW58" i="15"/>
  <c r="BW121" i="15" s="1"/>
  <c r="BW72" i="15"/>
  <c r="BW135" i="15" s="1"/>
  <c r="BW91" i="15"/>
  <c r="BW154" i="15" s="1"/>
  <c r="BW92" i="15"/>
  <c r="BW155" i="15" s="1"/>
  <c r="BW77" i="15"/>
  <c r="BW140" i="15" s="1"/>
  <c r="BY38" i="15"/>
  <c r="BX90" i="15" a="1"/>
  <c r="BX64" i="15" a="1"/>
  <c r="BX54" i="15" a="1"/>
  <c r="BX52" i="15" a="1"/>
  <c r="BX81" i="15" a="1"/>
  <c r="BX89" i="15" a="1"/>
  <c r="BX76" i="15" a="1"/>
  <c r="BX93" i="15" a="1"/>
  <c r="BX96" i="15" a="1"/>
  <c r="BX88" i="15" a="1"/>
  <c r="BX83" i="15" a="1"/>
  <c r="BX94" i="15" a="1"/>
  <c r="BX74" i="15" a="1"/>
  <c r="BX45" i="15" a="1"/>
  <c r="BX65" i="15" a="1"/>
  <c r="BX84" i="15" a="1"/>
  <c r="BX47" i="15" a="1"/>
  <c r="BX87" i="15" a="1"/>
  <c r="BX97" i="15" a="1"/>
  <c r="BX86" i="15" a="1"/>
  <c r="BX72" i="15" a="1"/>
  <c r="BX102" i="15" a="1"/>
  <c r="BX66" i="15" a="1"/>
  <c r="BX56" i="15" a="1"/>
  <c r="BX95" i="15" a="1"/>
  <c r="BX62" i="15" a="1"/>
  <c r="BX63" i="15" a="1"/>
  <c r="BX43" i="15" a="1"/>
  <c r="BX55" i="15" a="1"/>
  <c r="BX39" i="15" a="1"/>
  <c r="BX82" i="15" a="1"/>
  <c r="BX48" i="15" a="1"/>
  <c r="BX53" i="15" a="1"/>
  <c r="BX49" i="15" a="1"/>
  <c r="BX73" i="15" a="1"/>
  <c r="BX71" i="15" a="1"/>
  <c r="BX46" i="15" a="1"/>
  <c r="BX57" i="15" a="1"/>
  <c r="BX79" i="15" a="1"/>
  <c r="BX85" i="15" a="1"/>
  <c r="BX60" i="15" a="1"/>
  <c r="BX59" i="15" a="1"/>
  <c r="BX77" i="15" a="1"/>
  <c r="BX70" i="15" a="1"/>
  <c r="BX44" i="15" a="1"/>
  <c r="BX99" i="15" a="1"/>
  <c r="BX92" i="15" a="1"/>
  <c r="BX50" i="15" a="1"/>
  <c r="BX51" i="15" a="1"/>
  <c r="BX100" i="15" a="1"/>
  <c r="BX58" i="15" a="1"/>
  <c r="BX68" i="15" a="1"/>
  <c r="BX91" i="15" a="1"/>
  <c r="BX80" i="15" a="1"/>
  <c r="BX75" i="15" a="1"/>
  <c r="BX61" i="15" a="1"/>
  <c r="BX67" i="15" a="1"/>
  <c r="BX98" i="15" a="1"/>
  <c r="BX69" i="15" a="1"/>
  <c r="BX101" i="15" a="1"/>
  <c r="BX78" i="15" a="1"/>
  <c r="BX39" i="15" l="1"/>
  <c r="BX105" i="15" s="1"/>
  <c r="BX84" i="15"/>
  <c r="BX147" i="15" s="1"/>
  <c r="BX101" i="15"/>
  <c r="BX99" i="15"/>
  <c r="BX78" i="15"/>
  <c r="BX141" i="15" s="1"/>
  <c r="BX65" i="15"/>
  <c r="BX128" i="15" s="1"/>
  <c r="BX69" i="15"/>
  <c r="BX132" i="15" s="1"/>
  <c r="BX44" i="15"/>
  <c r="BX107" i="15" s="1"/>
  <c r="BX55" i="15"/>
  <c r="BX118" i="15" s="1"/>
  <c r="BX45" i="15"/>
  <c r="BX108" i="15" s="1"/>
  <c r="BX98" i="15"/>
  <c r="BX161" i="15" s="1"/>
  <c r="BX70" i="15"/>
  <c r="BX133" i="15" s="1"/>
  <c r="BX43" i="15"/>
  <c r="BX106" i="15" s="1"/>
  <c r="BX74" i="15"/>
  <c r="BX137" i="15" s="1"/>
  <c r="BX67" i="15"/>
  <c r="BX130" i="15" s="1"/>
  <c r="BX77" i="15"/>
  <c r="BX140" i="15" s="1"/>
  <c r="BX63" i="15"/>
  <c r="BX126" i="15" s="1"/>
  <c r="BX94" i="15"/>
  <c r="BX157" i="15" s="1"/>
  <c r="BX61" i="15"/>
  <c r="BX124" i="15" s="1"/>
  <c r="BX59" i="15"/>
  <c r="BX122" i="15" s="1"/>
  <c r="BX62" i="15"/>
  <c r="BX125" i="15" s="1"/>
  <c r="BX83" i="15"/>
  <c r="BX146" i="15" s="1"/>
  <c r="BX75" i="15"/>
  <c r="BX138" i="15" s="1"/>
  <c r="BX60" i="15"/>
  <c r="BX123" i="15" s="1"/>
  <c r="BX95" i="15"/>
  <c r="BX158" i="15" s="1"/>
  <c r="BX88" i="15"/>
  <c r="BX151" i="15" s="1"/>
  <c r="BX90" i="15"/>
  <c r="BX153" i="15" s="1"/>
  <c r="BX85" i="15"/>
  <c r="BX148" i="15" s="1"/>
  <c r="BX56" i="15"/>
  <c r="BX119" i="15" s="1"/>
  <c r="BX96" i="15"/>
  <c r="BX159" i="15" s="1"/>
  <c r="BX80" i="15"/>
  <c r="BX143" i="15" s="1"/>
  <c r="BX79" i="15"/>
  <c r="BX142" i="15" s="1"/>
  <c r="BX66" i="15"/>
  <c r="BX129" i="15" s="1"/>
  <c r="BX93" i="15"/>
  <c r="BX156" i="15" s="1"/>
  <c r="BX91" i="15"/>
  <c r="BX154" i="15" s="1"/>
  <c r="BX57" i="15"/>
  <c r="BX120" i="15" s="1"/>
  <c r="BX82" i="15"/>
  <c r="BX145" i="15" s="1"/>
  <c r="BX76" i="15"/>
  <c r="BX139" i="15" s="1"/>
  <c r="BX68" i="15"/>
  <c r="BX131" i="15" s="1"/>
  <c r="BX46" i="15"/>
  <c r="BX109" i="15" s="1"/>
  <c r="BX102" i="15"/>
  <c r="BX162" i="15" s="1"/>
  <c r="BX89" i="15"/>
  <c r="BX152" i="15" s="1"/>
  <c r="BX58" i="15"/>
  <c r="BX121" i="15" s="1"/>
  <c r="BX71" i="15"/>
  <c r="BX134" i="15" s="1"/>
  <c r="BX72" i="15"/>
  <c r="BX135" i="15" s="1"/>
  <c r="BX81" i="15"/>
  <c r="BX144" i="15" s="1"/>
  <c r="BX100" i="15"/>
  <c r="BX73" i="15"/>
  <c r="BX136" i="15" s="1"/>
  <c r="BX86" i="15"/>
  <c r="BX149" i="15" s="1"/>
  <c r="BX52" i="15"/>
  <c r="BX115" i="15" s="1"/>
  <c r="BX51" i="15"/>
  <c r="BX114" i="15" s="1"/>
  <c r="BX49" i="15"/>
  <c r="BX112" i="15" s="1"/>
  <c r="BX97" i="15"/>
  <c r="BX160" i="15" s="1"/>
  <c r="BX54" i="15"/>
  <c r="BX117" i="15" s="1"/>
  <c r="BX50" i="15"/>
  <c r="BX113" i="15" s="1"/>
  <c r="BX53" i="15"/>
  <c r="BX116" i="15" s="1"/>
  <c r="BX87" i="15"/>
  <c r="BX150" i="15" s="1"/>
  <c r="BX64" i="15"/>
  <c r="BX127" i="15" s="1"/>
  <c r="BX92" i="15"/>
  <c r="BX155" i="15" s="1"/>
  <c r="BX48" i="15"/>
  <c r="BX111" i="15" s="1"/>
  <c r="BX47" i="15"/>
  <c r="BX110" i="15" s="1"/>
  <c r="BZ38" i="15"/>
  <c r="BY64" i="15" a="1"/>
  <c r="BY55" i="15" a="1"/>
  <c r="BY82" i="15" a="1"/>
  <c r="BY95" i="15" a="1"/>
  <c r="BY49" i="15" a="1"/>
  <c r="BY52" i="15" a="1"/>
  <c r="BY74" i="15" a="1"/>
  <c r="BY56" i="15" a="1"/>
  <c r="BY47" i="15" a="1"/>
  <c r="BY53" i="15" a="1"/>
  <c r="BY98" i="15" a="1"/>
  <c r="BY83" i="15" a="1"/>
  <c r="BY50" i="15" a="1"/>
  <c r="BY94" i="15" a="1"/>
  <c r="BY86" i="15" a="1"/>
  <c r="BY85" i="15" a="1"/>
  <c r="BY77" i="15" a="1"/>
  <c r="BY43" i="15" a="1"/>
  <c r="BY68" i="15" a="1"/>
  <c r="BY58" i="15" a="1"/>
  <c r="BY59" i="15" a="1"/>
  <c r="BY81" i="15" a="1"/>
  <c r="BY61" i="15" a="1"/>
  <c r="BY97" i="15" a="1"/>
  <c r="BY87" i="15" a="1"/>
  <c r="BY102" i="15" a="1"/>
  <c r="BY48" i="15" a="1"/>
  <c r="BY72" i="15" a="1"/>
  <c r="BY45" i="15" a="1"/>
  <c r="BY73" i="15" a="1"/>
  <c r="BY46" i="15" a="1"/>
  <c r="BY62" i="15" a="1"/>
  <c r="BY39" i="15" a="1"/>
  <c r="BY71" i="15" a="1"/>
  <c r="BY96" i="15" a="1"/>
  <c r="BY67" i="15" a="1"/>
  <c r="BY80" i="15" a="1"/>
  <c r="BY93" i="15" a="1"/>
  <c r="BY91" i="15" a="1"/>
  <c r="BY90" i="15" a="1"/>
  <c r="BY100" i="15" a="1"/>
  <c r="BY63" i="15" a="1"/>
  <c r="BY44" i="15" a="1"/>
  <c r="BY75" i="15" a="1"/>
  <c r="BY57" i="15" a="1"/>
  <c r="BY79" i="15" a="1"/>
  <c r="BY70" i="15" a="1"/>
  <c r="BY84" i="15" a="1"/>
  <c r="BY76" i="15" a="1"/>
  <c r="BY51" i="15" a="1"/>
  <c r="BY88" i="15" a="1"/>
  <c r="BY69" i="15" a="1"/>
  <c r="BY99" i="15" a="1"/>
  <c r="BY66" i="15" a="1"/>
  <c r="BY60" i="15" a="1"/>
  <c r="BY89" i="15" a="1"/>
  <c r="BY101" i="15" a="1"/>
  <c r="BY54" i="15" a="1"/>
  <c r="BY92" i="15" a="1"/>
  <c r="BY65" i="15" a="1"/>
  <c r="BY78" i="15" a="1"/>
  <c r="BY46" i="15" l="1"/>
  <c r="BY109" i="15" s="1"/>
  <c r="BY77" i="15"/>
  <c r="BY140" i="15" s="1"/>
  <c r="BY78" i="15"/>
  <c r="BY141" i="15" s="1"/>
  <c r="BY84" i="15"/>
  <c r="BY147" i="15" s="1"/>
  <c r="BY73" i="15"/>
  <c r="BY136" i="15" s="1"/>
  <c r="BY85" i="15"/>
  <c r="BY148" i="15" s="1"/>
  <c r="BY65" i="15"/>
  <c r="BY128" i="15" s="1"/>
  <c r="BY70" i="15"/>
  <c r="BY133" i="15" s="1"/>
  <c r="BY39" i="15"/>
  <c r="BY105" i="15" s="1"/>
  <c r="BY86" i="15"/>
  <c r="BY149" i="15" s="1"/>
  <c r="BY92" i="15"/>
  <c r="BY155" i="15" s="1"/>
  <c r="BY79" i="15"/>
  <c r="BY142" i="15" s="1"/>
  <c r="BY45" i="15"/>
  <c r="BY108" i="15" s="1"/>
  <c r="BY94" i="15"/>
  <c r="BY157" i="15" s="1"/>
  <c r="BY55" i="15"/>
  <c r="BY118" i="15" s="1"/>
  <c r="BY57" i="15"/>
  <c r="BY120" i="15" s="1"/>
  <c r="BY72" i="15"/>
  <c r="BY135" i="15" s="1"/>
  <c r="BY50" i="15"/>
  <c r="BY113" i="15" s="1"/>
  <c r="BY54" i="15"/>
  <c r="BY117" i="15" s="1"/>
  <c r="BY75" i="15"/>
  <c r="BY138" i="15" s="1"/>
  <c r="BY48" i="15"/>
  <c r="BY111" i="15" s="1"/>
  <c r="BY83" i="15"/>
  <c r="BY146" i="15" s="1"/>
  <c r="BY101" i="15"/>
  <c r="BY44" i="15"/>
  <c r="BY107" i="15" s="1"/>
  <c r="BY102" i="15"/>
  <c r="BY162" i="15" s="1"/>
  <c r="BY98" i="15"/>
  <c r="BY161" i="15" s="1"/>
  <c r="BY89" i="15"/>
  <c r="BY152" i="15" s="1"/>
  <c r="BY63" i="15"/>
  <c r="BY126" i="15" s="1"/>
  <c r="BY87" i="15"/>
  <c r="BY150" i="15" s="1"/>
  <c r="BY53" i="15"/>
  <c r="BY116" i="15" s="1"/>
  <c r="BY60" i="15"/>
  <c r="BY123" i="15" s="1"/>
  <c r="BY100" i="15"/>
  <c r="BY97" i="15"/>
  <c r="BY160" i="15" s="1"/>
  <c r="BY47" i="15"/>
  <c r="BY110" i="15" s="1"/>
  <c r="BY66" i="15"/>
  <c r="BY129" i="15" s="1"/>
  <c r="BY90" i="15"/>
  <c r="BY153" i="15" s="1"/>
  <c r="BY61" i="15"/>
  <c r="BY124" i="15" s="1"/>
  <c r="BY56" i="15"/>
  <c r="BY119" i="15" s="1"/>
  <c r="BY99" i="15"/>
  <c r="BY91" i="15"/>
  <c r="BY154" i="15" s="1"/>
  <c r="BY81" i="15"/>
  <c r="BY144" i="15" s="1"/>
  <c r="BY74" i="15"/>
  <c r="BY137" i="15" s="1"/>
  <c r="BY69" i="15"/>
  <c r="BY132" i="15" s="1"/>
  <c r="BY93" i="15"/>
  <c r="BY156" i="15" s="1"/>
  <c r="BY62" i="15"/>
  <c r="BY125" i="15" s="1"/>
  <c r="BY52" i="15"/>
  <c r="BY115" i="15" s="1"/>
  <c r="BY88" i="15"/>
  <c r="BY151" i="15" s="1"/>
  <c r="BY80" i="15"/>
  <c r="BY143" i="15" s="1"/>
  <c r="BY59" i="15"/>
  <c r="BY122" i="15" s="1"/>
  <c r="BY49" i="15"/>
  <c r="BY112" i="15" s="1"/>
  <c r="BY64" i="15"/>
  <c r="BY127" i="15" s="1"/>
  <c r="BY67" i="15"/>
  <c r="BY130" i="15" s="1"/>
  <c r="BY58" i="15"/>
  <c r="BY121" i="15" s="1"/>
  <c r="BY95" i="15"/>
  <c r="BY158" i="15" s="1"/>
  <c r="BY51" i="15"/>
  <c r="BY114" i="15" s="1"/>
  <c r="BY96" i="15"/>
  <c r="BY159" i="15" s="1"/>
  <c r="BY68" i="15"/>
  <c r="BY131" i="15" s="1"/>
  <c r="BY82" i="15"/>
  <c r="BY145" i="15" s="1"/>
  <c r="BY76" i="15"/>
  <c r="BY139" i="15" s="1"/>
  <c r="BY71" i="15"/>
  <c r="BY134" i="15" s="1"/>
  <c r="BY43" i="15"/>
  <c r="BY106" i="15" s="1"/>
  <c r="CA38" i="15"/>
  <c r="BZ53" i="15" a="1"/>
  <c r="BZ82" i="15" a="1"/>
  <c r="BZ50" i="15" a="1"/>
  <c r="BZ60" i="15" a="1"/>
  <c r="BZ73" i="15" a="1"/>
  <c r="BZ97" i="15" a="1"/>
  <c r="BZ87" i="15" a="1"/>
  <c r="BZ89" i="15" a="1"/>
  <c r="BZ72" i="15" a="1"/>
  <c r="BZ52" i="15" a="1"/>
  <c r="BZ48" i="15" a="1"/>
  <c r="BZ95" i="15" a="1"/>
  <c r="BZ78" i="15" a="1"/>
  <c r="BZ74" i="15" a="1"/>
  <c r="BZ91" i="15" a="1"/>
  <c r="BZ84" i="15" a="1"/>
  <c r="BZ47" i="15" a="1"/>
  <c r="BZ80" i="15" a="1"/>
  <c r="BZ68" i="15" a="1"/>
  <c r="BZ102" i="15" a="1"/>
  <c r="BZ71" i="15" a="1"/>
  <c r="BZ46" i="15" a="1"/>
  <c r="BZ81" i="15" a="1"/>
  <c r="BZ39" i="15" a="1"/>
  <c r="BZ93" i="15" a="1"/>
  <c r="BZ69" i="15" a="1"/>
  <c r="BZ51" i="15" a="1"/>
  <c r="BZ45" i="15" a="1"/>
  <c r="BZ61" i="15" a="1"/>
  <c r="BZ57" i="15" a="1"/>
  <c r="BZ70" i="15" a="1"/>
  <c r="BZ90" i="15" a="1"/>
  <c r="BZ99" i="15" a="1"/>
  <c r="BZ44" i="15" a="1"/>
  <c r="BZ98" i="15" a="1"/>
  <c r="BZ77" i="15" a="1"/>
  <c r="BZ54" i="15" a="1"/>
  <c r="BZ64" i="15" a="1"/>
  <c r="BZ88" i="15" a="1"/>
  <c r="BZ83" i="15" a="1"/>
  <c r="BZ101" i="15" a="1"/>
  <c r="BZ58" i="15" a="1"/>
  <c r="BZ66" i="15" a="1"/>
  <c r="BZ56" i="15" a="1"/>
  <c r="BZ85" i="15" a="1"/>
  <c r="BZ94" i="15" a="1"/>
  <c r="BZ49" i="15" a="1"/>
  <c r="BZ62" i="15" a="1"/>
  <c r="BZ55" i="15" a="1"/>
  <c r="BZ67" i="15" a="1"/>
  <c r="BZ76" i="15" a="1"/>
  <c r="BZ63" i="15" a="1"/>
  <c r="BZ75" i="15" a="1"/>
  <c r="BZ100" i="15" a="1"/>
  <c r="BZ59" i="15" a="1"/>
  <c r="BZ92" i="15" a="1"/>
  <c r="BZ96" i="15" a="1"/>
  <c r="BZ43" i="15" a="1"/>
  <c r="BZ86" i="15" a="1"/>
  <c r="BZ65" i="15" a="1"/>
  <c r="BZ79" i="15" a="1"/>
  <c r="BZ70" i="15" l="1"/>
  <c r="BZ133" i="15" s="1"/>
  <c r="BZ84" i="15"/>
  <c r="BZ147" i="15" s="1"/>
  <c r="BZ90" i="15"/>
  <c r="BZ153" i="15" s="1"/>
  <c r="BZ62" i="15"/>
  <c r="BZ125" i="15" s="1"/>
  <c r="BZ57" i="15"/>
  <c r="BZ120" i="15" s="1"/>
  <c r="BZ91" i="15"/>
  <c r="BZ154" i="15" s="1"/>
  <c r="BZ79" i="15"/>
  <c r="BZ142" i="15" s="1"/>
  <c r="BZ49" i="15"/>
  <c r="BZ112" i="15" s="1"/>
  <c r="BZ61" i="15"/>
  <c r="BZ124" i="15" s="1"/>
  <c r="BZ74" i="15"/>
  <c r="BZ137" i="15" s="1"/>
  <c r="BZ65" i="15"/>
  <c r="BZ128" i="15" s="1"/>
  <c r="BZ94" i="15"/>
  <c r="BZ157" i="15" s="1"/>
  <c r="BZ99" i="15"/>
  <c r="BZ78" i="15"/>
  <c r="BZ141" i="15" s="1"/>
  <c r="BZ86" i="15"/>
  <c r="BZ149" i="15" s="1"/>
  <c r="BZ85" i="15"/>
  <c r="BZ148" i="15" s="1"/>
  <c r="BZ45" i="15"/>
  <c r="BZ108" i="15" s="1"/>
  <c r="BZ95" i="15"/>
  <c r="BZ158" i="15" s="1"/>
  <c r="BZ53" i="15"/>
  <c r="BZ116" i="15" s="1"/>
  <c r="BZ56" i="15"/>
  <c r="BZ119" i="15" s="1"/>
  <c r="BZ51" i="15"/>
  <c r="BZ114" i="15" s="1"/>
  <c r="BZ48" i="15"/>
  <c r="BZ111" i="15" s="1"/>
  <c r="BZ43" i="15"/>
  <c r="BZ106" i="15" s="1"/>
  <c r="BZ66" i="15"/>
  <c r="BZ129" i="15" s="1"/>
  <c r="BZ69" i="15"/>
  <c r="BZ132" i="15" s="1"/>
  <c r="BZ52" i="15"/>
  <c r="BZ115" i="15" s="1"/>
  <c r="BZ96" i="15"/>
  <c r="BZ159" i="15" s="1"/>
  <c r="BZ58" i="15"/>
  <c r="BZ121" i="15" s="1"/>
  <c r="BZ93" i="15"/>
  <c r="BZ156" i="15" s="1"/>
  <c r="BZ72" i="15"/>
  <c r="BZ135" i="15" s="1"/>
  <c r="BZ92" i="15"/>
  <c r="BZ155" i="15" s="1"/>
  <c r="BZ101" i="15"/>
  <c r="BZ39" i="15"/>
  <c r="BZ105" i="15" s="1"/>
  <c r="BZ89" i="15"/>
  <c r="BZ152" i="15" s="1"/>
  <c r="BZ59" i="15"/>
  <c r="BZ122" i="15" s="1"/>
  <c r="BZ83" i="15"/>
  <c r="BZ146" i="15" s="1"/>
  <c r="BZ81" i="15"/>
  <c r="BZ144" i="15" s="1"/>
  <c r="BZ87" i="15"/>
  <c r="BZ150" i="15" s="1"/>
  <c r="BZ100" i="15"/>
  <c r="BZ88" i="15"/>
  <c r="BZ151" i="15" s="1"/>
  <c r="BZ46" i="15"/>
  <c r="BZ109" i="15" s="1"/>
  <c r="BZ97" i="15"/>
  <c r="BZ160" i="15" s="1"/>
  <c r="BZ75" i="15"/>
  <c r="BZ138" i="15" s="1"/>
  <c r="BZ64" i="15"/>
  <c r="BZ127" i="15" s="1"/>
  <c r="BZ71" i="15"/>
  <c r="BZ134" i="15" s="1"/>
  <c r="BZ73" i="15"/>
  <c r="BZ136" i="15" s="1"/>
  <c r="BZ63" i="15"/>
  <c r="BZ126" i="15" s="1"/>
  <c r="BZ54" i="15"/>
  <c r="BZ117" i="15" s="1"/>
  <c r="BZ102" i="15"/>
  <c r="BZ162" i="15" s="1"/>
  <c r="BZ60" i="15"/>
  <c r="BZ123" i="15" s="1"/>
  <c r="BZ76" i="15"/>
  <c r="BZ139" i="15" s="1"/>
  <c r="BZ77" i="15"/>
  <c r="BZ140" i="15" s="1"/>
  <c r="BZ68" i="15"/>
  <c r="BZ131" i="15" s="1"/>
  <c r="BZ50" i="15"/>
  <c r="BZ113" i="15" s="1"/>
  <c r="BZ67" i="15"/>
  <c r="BZ130" i="15" s="1"/>
  <c r="BZ98" i="15"/>
  <c r="BZ161" i="15" s="1"/>
  <c r="BZ80" i="15"/>
  <c r="BZ143" i="15" s="1"/>
  <c r="BZ82" i="15"/>
  <c r="BZ145" i="15" s="1"/>
  <c r="BZ55" i="15"/>
  <c r="BZ118" i="15" s="1"/>
  <c r="BZ44" i="15"/>
  <c r="BZ107" i="15" s="1"/>
  <c r="BZ47" i="15"/>
  <c r="BZ110" i="15" s="1"/>
  <c r="CB38" i="15"/>
  <c r="CA98" i="15" a="1"/>
  <c r="CA79" i="15" a="1"/>
  <c r="CA95" i="15" a="1"/>
  <c r="CA57" i="15" a="1"/>
  <c r="CA93" i="15" a="1"/>
  <c r="CA45" i="15" a="1"/>
  <c r="CA63" i="15" a="1"/>
  <c r="CA50" i="15" a="1"/>
  <c r="CA43" i="15" a="1"/>
  <c r="CA85" i="15" a="1"/>
  <c r="CA80" i="15" a="1"/>
  <c r="CA46" i="15" a="1"/>
  <c r="CA91" i="15" a="1"/>
  <c r="CA52" i="15" a="1"/>
  <c r="CA92" i="15" a="1"/>
  <c r="CA102" i="15" a="1"/>
  <c r="CA39" i="15" a="1"/>
  <c r="CA48" i="15" a="1"/>
  <c r="CA68" i="15" a="1"/>
  <c r="CA81" i="15" a="1"/>
  <c r="CA60" i="15" a="1"/>
  <c r="CA82" i="15" a="1"/>
  <c r="CA101" i="15" a="1"/>
  <c r="CA87" i="15" a="1"/>
  <c r="CA84" i="15" a="1"/>
  <c r="CA89" i="15" a="1"/>
  <c r="CA76" i="15" a="1"/>
  <c r="CA58" i="15" a="1"/>
  <c r="CA62" i="15" a="1"/>
  <c r="CA61" i="15" a="1"/>
  <c r="CA55" i="15" a="1"/>
  <c r="CA49" i="15" a="1"/>
  <c r="CA83" i="15" a="1"/>
  <c r="CA74" i="15" a="1"/>
  <c r="CA56" i="15" a="1"/>
  <c r="CA94" i="15" a="1"/>
  <c r="CA64" i="15" a="1"/>
  <c r="CA96" i="15" a="1"/>
  <c r="CA73" i="15" a="1"/>
  <c r="CA99" i="15" a="1"/>
  <c r="CA53" i="15" a="1"/>
  <c r="CA72" i="15" a="1"/>
  <c r="CA78" i="15" a="1"/>
  <c r="CA71" i="15" a="1"/>
  <c r="CA75" i="15" a="1"/>
  <c r="CA67" i="15" a="1"/>
  <c r="CA97" i="15" a="1"/>
  <c r="CA54" i="15" a="1"/>
  <c r="CA100" i="15" a="1"/>
  <c r="CA77" i="15" a="1"/>
  <c r="CA86" i="15" a="1"/>
  <c r="CA88" i="15" a="1"/>
  <c r="CA69" i="15" a="1"/>
  <c r="CA90" i="15" a="1"/>
  <c r="CA59" i="15" a="1"/>
  <c r="CA51" i="15" a="1"/>
  <c r="CA44" i="15" a="1"/>
  <c r="CA65" i="15" a="1"/>
  <c r="CA70" i="15" a="1"/>
  <c r="CA47" i="15" a="1"/>
  <c r="CA66" i="15" a="1"/>
  <c r="CA55" i="15" l="1"/>
  <c r="CA118" i="15" s="1"/>
  <c r="CA102" i="15"/>
  <c r="CA162" i="15" s="1"/>
  <c r="CA66" i="15"/>
  <c r="CA129" i="15" s="1"/>
  <c r="CA97" i="15"/>
  <c r="CA160" i="15" s="1"/>
  <c r="CA61" i="15"/>
  <c r="CA124" i="15" s="1"/>
  <c r="CA92" i="15"/>
  <c r="CA155" i="15" s="1"/>
  <c r="CA47" i="15"/>
  <c r="CA110" i="15" s="1"/>
  <c r="CA67" i="15"/>
  <c r="CA130" i="15" s="1"/>
  <c r="CA62" i="15"/>
  <c r="CA125" i="15" s="1"/>
  <c r="CA52" i="15"/>
  <c r="CA115" i="15" s="1"/>
  <c r="CA70" i="15"/>
  <c r="CA133" i="15" s="1"/>
  <c r="CA75" i="15"/>
  <c r="CA138" i="15" s="1"/>
  <c r="CA49" i="15"/>
  <c r="CA112" i="15" s="1"/>
  <c r="CA91" i="15"/>
  <c r="CA154" i="15" s="1"/>
  <c r="CA98" i="15"/>
  <c r="CA161" i="15" s="1"/>
  <c r="CA71" i="15"/>
  <c r="CA134" i="15" s="1"/>
  <c r="CA58" i="15"/>
  <c r="CA121" i="15" s="1"/>
  <c r="CA46" i="15"/>
  <c r="CA109" i="15" s="1"/>
  <c r="CA65" i="15"/>
  <c r="CA128" i="15" s="1"/>
  <c r="CA78" i="15"/>
  <c r="CA141" i="15" s="1"/>
  <c r="CA76" i="15"/>
  <c r="CA139" i="15" s="1"/>
  <c r="CA80" i="15"/>
  <c r="CA143" i="15" s="1"/>
  <c r="CA44" i="15"/>
  <c r="CA107" i="15" s="1"/>
  <c r="CA72" i="15"/>
  <c r="CA135" i="15" s="1"/>
  <c r="CA89" i="15"/>
  <c r="CA152" i="15" s="1"/>
  <c r="CA85" i="15"/>
  <c r="CA148" i="15" s="1"/>
  <c r="CA51" i="15"/>
  <c r="CA114" i="15" s="1"/>
  <c r="CA53" i="15"/>
  <c r="CA116" i="15" s="1"/>
  <c r="CA84" i="15"/>
  <c r="CA147" i="15" s="1"/>
  <c r="CA43" i="15"/>
  <c r="CA106" i="15" s="1"/>
  <c r="CA59" i="15"/>
  <c r="CA122" i="15" s="1"/>
  <c r="CA99" i="15"/>
  <c r="CA87" i="15"/>
  <c r="CA150" i="15" s="1"/>
  <c r="CA50" i="15"/>
  <c r="CA113" i="15" s="1"/>
  <c r="CA90" i="15"/>
  <c r="CA153" i="15" s="1"/>
  <c r="CA73" i="15"/>
  <c r="CA136" i="15" s="1"/>
  <c r="CA101" i="15"/>
  <c r="CA63" i="15"/>
  <c r="CA126" i="15" s="1"/>
  <c r="CA69" i="15"/>
  <c r="CA132" i="15" s="1"/>
  <c r="CA96" i="15"/>
  <c r="CA159" i="15" s="1"/>
  <c r="CA82" i="15"/>
  <c r="CA145" i="15" s="1"/>
  <c r="CA45" i="15"/>
  <c r="CA108" i="15" s="1"/>
  <c r="CA88" i="15"/>
  <c r="CA151" i="15" s="1"/>
  <c r="CA64" i="15"/>
  <c r="CA127" i="15" s="1"/>
  <c r="CA60" i="15"/>
  <c r="CA123" i="15" s="1"/>
  <c r="CA93" i="15"/>
  <c r="CA156" i="15" s="1"/>
  <c r="CA86" i="15"/>
  <c r="CA149" i="15" s="1"/>
  <c r="CA94" i="15"/>
  <c r="CA157" i="15" s="1"/>
  <c r="CA81" i="15"/>
  <c r="CA144" i="15" s="1"/>
  <c r="CA57" i="15"/>
  <c r="CA120" i="15" s="1"/>
  <c r="CA77" i="15"/>
  <c r="CA140" i="15" s="1"/>
  <c r="CA56" i="15"/>
  <c r="CA119" i="15" s="1"/>
  <c r="CA68" i="15"/>
  <c r="CA131" i="15" s="1"/>
  <c r="CA95" i="15"/>
  <c r="CA158" i="15" s="1"/>
  <c r="CA100" i="15"/>
  <c r="CA74" i="15"/>
  <c r="CA137" i="15" s="1"/>
  <c r="CA48" i="15"/>
  <c r="CA111" i="15" s="1"/>
  <c r="CA79" i="15"/>
  <c r="CA142" i="15" s="1"/>
  <c r="CA54" i="15"/>
  <c r="CA117" i="15" s="1"/>
  <c r="CA83" i="15"/>
  <c r="CA146" i="15" s="1"/>
  <c r="CA39" i="15"/>
  <c r="CA105" i="15" s="1"/>
  <c r="CC38" i="15"/>
  <c r="CB39" i="15" a="1"/>
  <c r="CB65" i="15" a="1"/>
  <c r="CB59" i="15" a="1"/>
  <c r="CB48" i="15" a="1"/>
  <c r="CB93" i="15" a="1"/>
  <c r="CB72" i="15" a="1"/>
  <c r="CB45" i="15" a="1"/>
  <c r="CB60" i="15" a="1"/>
  <c r="CB69" i="15" a="1"/>
  <c r="CB102" i="15" a="1"/>
  <c r="CB75" i="15" a="1"/>
  <c r="CB94" i="15" a="1"/>
  <c r="CB78" i="15" a="1"/>
  <c r="CB86" i="15" a="1"/>
  <c r="CB83" i="15" a="1"/>
  <c r="CB77" i="15" a="1"/>
  <c r="CB96" i="15" a="1"/>
  <c r="CB84" i="15" a="1"/>
  <c r="CB80" i="15" a="1"/>
  <c r="CB44" i="15" a="1"/>
  <c r="CB82" i="15" a="1"/>
  <c r="CB51" i="15" a="1"/>
  <c r="CB95" i="15" a="1"/>
  <c r="CB89" i="15" a="1"/>
  <c r="CB64" i="15" a="1"/>
  <c r="CB53" i="15" a="1"/>
  <c r="CB55" i="15" a="1"/>
  <c r="CB63" i="15" a="1"/>
  <c r="CB66" i="15" a="1"/>
  <c r="CB71" i="15" a="1"/>
  <c r="CB67" i="15" a="1"/>
  <c r="CB57" i="15" a="1"/>
  <c r="CB74" i="15" a="1"/>
  <c r="CB50" i="15" a="1"/>
  <c r="CB52" i="15" a="1"/>
  <c r="CB68" i="15" a="1"/>
  <c r="CB70" i="15" a="1"/>
  <c r="CB79" i="15" a="1"/>
  <c r="CB88" i="15" a="1"/>
  <c r="CB73" i="15" a="1"/>
  <c r="CB98" i="15" a="1"/>
  <c r="CB87" i="15" a="1"/>
  <c r="CB49" i="15" a="1"/>
  <c r="CB43" i="15" a="1"/>
  <c r="CB85" i="15" a="1"/>
  <c r="CB62" i="15" a="1"/>
  <c r="CB97" i="15" a="1"/>
  <c r="CB76" i="15" a="1"/>
  <c r="CB81" i="15" a="1"/>
  <c r="CB54" i="15" a="1"/>
  <c r="CB58" i="15" a="1"/>
  <c r="CB91" i="15" a="1"/>
  <c r="CB46" i="15" a="1"/>
  <c r="CB90" i="15" a="1"/>
  <c r="CB92" i="15" a="1"/>
  <c r="CB47" i="15" a="1"/>
  <c r="CB61" i="15" a="1"/>
  <c r="CB101" i="15" a="1"/>
  <c r="CB100" i="15" a="1"/>
  <c r="CB99" i="15" a="1"/>
  <c r="CB56" i="15" a="1"/>
  <c r="CB67" i="15" l="1"/>
  <c r="CB130" i="15" s="1"/>
  <c r="CB77" i="15"/>
  <c r="CB140" i="15" s="1"/>
  <c r="CB57" i="15"/>
  <c r="CB120" i="15" s="1"/>
  <c r="CB76" i="15"/>
  <c r="CB139" i="15" s="1"/>
  <c r="CB71" i="15"/>
  <c r="CB134" i="15" s="1"/>
  <c r="CB83" i="15"/>
  <c r="CB146" i="15" s="1"/>
  <c r="CB56" i="15"/>
  <c r="CB119" i="15" s="1"/>
  <c r="CB97" i="15"/>
  <c r="CB160" i="15" s="1"/>
  <c r="CB66" i="15"/>
  <c r="CB129" i="15" s="1"/>
  <c r="CB86" i="15"/>
  <c r="CB149" i="15" s="1"/>
  <c r="CB99" i="15"/>
  <c r="CB62" i="15"/>
  <c r="CB125" i="15" s="1"/>
  <c r="CB63" i="15"/>
  <c r="CB126" i="15" s="1"/>
  <c r="CB78" i="15"/>
  <c r="CB141" i="15" s="1"/>
  <c r="CB100" i="15"/>
  <c r="CB85" i="15"/>
  <c r="CB148" i="15" s="1"/>
  <c r="CB55" i="15"/>
  <c r="CB118" i="15" s="1"/>
  <c r="CB94" i="15"/>
  <c r="CB157" i="15" s="1"/>
  <c r="CB101" i="15"/>
  <c r="CB43" i="15"/>
  <c r="CB106" i="15" s="1"/>
  <c r="CB74" i="15"/>
  <c r="CB137" i="15" s="1"/>
  <c r="CB75" i="15"/>
  <c r="CB138" i="15" s="1"/>
  <c r="CB61" i="15"/>
  <c r="CB124" i="15" s="1"/>
  <c r="CB49" i="15"/>
  <c r="CB112" i="15" s="1"/>
  <c r="CB53" i="15"/>
  <c r="CB116" i="15" s="1"/>
  <c r="CB102" i="15"/>
  <c r="CB162" i="15" s="1"/>
  <c r="CB39" i="15"/>
  <c r="CB105" i="15" s="1"/>
  <c r="CB87" i="15"/>
  <c r="CB150" i="15" s="1"/>
  <c r="CB64" i="15"/>
  <c r="CB127" i="15" s="1"/>
  <c r="CB69" i="15"/>
  <c r="CB132" i="15" s="1"/>
  <c r="CB47" i="15"/>
  <c r="CB110" i="15" s="1"/>
  <c r="CB98" i="15"/>
  <c r="CB161" i="15" s="1"/>
  <c r="CB89" i="15"/>
  <c r="CB152" i="15" s="1"/>
  <c r="CB60" i="15"/>
  <c r="CB123" i="15" s="1"/>
  <c r="CB92" i="15"/>
  <c r="CB155" i="15" s="1"/>
  <c r="CB73" i="15"/>
  <c r="CB136" i="15" s="1"/>
  <c r="CB95" i="15"/>
  <c r="CB158" i="15" s="1"/>
  <c r="CB45" i="15"/>
  <c r="CB108" i="15" s="1"/>
  <c r="CB90" i="15"/>
  <c r="CB153" i="15" s="1"/>
  <c r="CB88" i="15"/>
  <c r="CB151" i="15" s="1"/>
  <c r="CB51" i="15"/>
  <c r="CB114" i="15" s="1"/>
  <c r="CB72" i="15"/>
  <c r="CB135" i="15" s="1"/>
  <c r="CB46" i="15"/>
  <c r="CB109" i="15" s="1"/>
  <c r="CB79" i="15"/>
  <c r="CB142" i="15" s="1"/>
  <c r="CB82" i="15"/>
  <c r="CB145" i="15" s="1"/>
  <c r="CB93" i="15"/>
  <c r="CB156" i="15" s="1"/>
  <c r="CB91" i="15"/>
  <c r="CB154" i="15" s="1"/>
  <c r="CB70" i="15"/>
  <c r="CB133" i="15" s="1"/>
  <c r="CB44" i="15"/>
  <c r="CB107" i="15" s="1"/>
  <c r="CB48" i="15"/>
  <c r="CB111" i="15" s="1"/>
  <c r="CB58" i="15"/>
  <c r="CB121" i="15" s="1"/>
  <c r="CB68" i="15"/>
  <c r="CB131" i="15" s="1"/>
  <c r="CB80" i="15"/>
  <c r="CB143" i="15" s="1"/>
  <c r="CB59" i="15"/>
  <c r="CB122" i="15" s="1"/>
  <c r="CB54" i="15"/>
  <c r="CB117" i="15" s="1"/>
  <c r="CB52" i="15"/>
  <c r="CB115" i="15" s="1"/>
  <c r="CB84" i="15"/>
  <c r="CB147" i="15" s="1"/>
  <c r="CB65" i="15"/>
  <c r="CB128" i="15" s="1"/>
  <c r="CB81" i="15"/>
  <c r="CB144" i="15" s="1"/>
  <c r="CB50" i="15"/>
  <c r="CB113" i="15" s="1"/>
  <c r="CB96" i="15"/>
  <c r="CB159" i="15" s="1"/>
  <c r="CD38" i="15"/>
  <c r="CC91" i="15" a="1"/>
  <c r="CC49" i="15" a="1"/>
  <c r="CC73" i="15" a="1"/>
  <c r="CC76" i="15" a="1"/>
  <c r="CC88" i="15" a="1"/>
  <c r="CC90" i="15" a="1"/>
  <c r="CC100" i="15" a="1"/>
  <c r="CC82" i="15" a="1"/>
  <c r="CC65" i="15" a="1"/>
  <c r="CC61" i="15" a="1"/>
  <c r="CC102" i="15" a="1"/>
  <c r="CC44" i="15" a="1"/>
  <c r="CC72" i="15" a="1"/>
  <c r="CC75" i="15" a="1"/>
  <c r="CC80" i="15" a="1"/>
  <c r="CC95" i="15" a="1"/>
  <c r="CC86" i="15" a="1"/>
  <c r="CC89" i="15" a="1"/>
  <c r="CC46" i="15" a="1"/>
  <c r="CC83" i="15" a="1"/>
  <c r="CC94" i="15" a="1"/>
  <c r="CC58" i="15" a="1"/>
  <c r="CC47" i="15" a="1"/>
  <c r="CC59" i="15" a="1"/>
  <c r="CC56" i="15" a="1"/>
  <c r="CC66" i="15" a="1"/>
  <c r="CC64" i="15" a="1"/>
  <c r="CC62" i="15" a="1"/>
  <c r="CC71" i="15" a="1"/>
  <c r="CC60" i="15" a="1"/>
  <c r="CC69" i="15" a="1"/>
  <c r="CC43" i="15" a="1"/>
  <c r="CC101" i="15" a="1"/>
  <c r="CC96" i="15" a="1"/>
  <c r="CC63" i="15" a="1"/>
  <c r="CC81" i="15" a="1"/>
  <c r="CC50" i="15" a="1"/>
  <c r="CC84" i="15" a="1"/>
  <c r="CC93" i="15" a="1"/>
  <c r="CC98" i="15" a="1"/>
  <c r="CC68" i="15" a="1"/>
  <c r="CC99" i="15" a="1"/>
  <c r="CC51" i="15" a="1"/>
  <c r="CC45" i="15" a="1"/>
  <c r="CC74" i="15" a="1"/>
  <c r="CC53" i="15" a="1"/>
  <c r="CC67" i="15" a="1"/>
  <c r="CC77" i="15" a="1"/>
  <c r="CC54" i="15" a="1"/>
  <c r="CC85" i="15" a="1"/>
  <c r="CC57" i="15" a="1"/>
  <c r="CC78" i="15" a="1"/>
  <c r="CC70" i="15" a="1"/>
  <c r="CC79" i="15" a="1"/>
  <c r="CC87" i="15" a="1"/>
  <c r="CC48" i="15" a="1"/>
  <c r="CC92" i="15" a="1"/>
  <c r="CC52" i="15" a="1"/>
  <c r="CC55" i="15" a="1"/>
  <c r="CC39" i="15" a="1"/>
  <c r="CC97" i="15" a="1"/>
  <c r="CC97" i="15" l="1"/>
  <c r="CC160" i="15" s="1"/>
  <c r="CC86" i="15"/>
  <c r="CC149" i="15" s="1"/>
  <c r="CC39" i="15"/>
  <c r="CC105" i="15" s="1"/>
  <c r="CC67" i="15"/>
  <c r="CC130" i="15" s="1"/>
  <c r="CC60" i="15"/>
  <c r="CC123" i="15" s="1"/>
  <c r="CC95" i="15"/>
  <c r="CC158" i="15" s="1"/>
  <c r="CC55" i="15"/>
  <c r="CC118" i="15" s="1"/>
  <c r="CC53" i="15"/>
  <c r="CC116" i="15" s="1"/>
  <c r="CC71" i="15"/>
  <c r="CC134" i="15" s="1"/>
  <c r="CC80" i="15"/>
  <c r="CC143" i="15" s="1"/>
  <c r="CC49" i="15"/>
  <c r="CC112" i="15" s="1"/>
  <c r="CC74" i="15"/>
  <c r="CC137" i="15" s="1"/>
  <c r="CC43" i="15"/>
  <c r="CC106" i="15" s="1"/>
  <c r="CC75" i="15"/>
  <c r="CC138" i="15" s="1"/>
  <c r="CC52" i="15"/>
  <c r="CC115" i="15" s="1"/>
  <c r="CC45" i="15"/>
  <c r="CC108" i="15" s="1"/>
  <c r="CC62" i="15"/>
  <c r="CC125" i="15" s="1"/>
  <c r="CC72" i="15"/>
  <c r="CC135" i="15" s="1"/>
  <c r="CC92" i="15"/>
  <c r="CC155" i="15" s="1"/>
  <c r="CC51" i="15"/>
  <c r="CC114" i="15" s="1"/>
  <c r="CC64" i="15"/>
  <c r="CC127" i="15" s="1"/>
  <c r="CC44" i="15"/>
  <c r="CC107" i="15" s="1"/>
  <c r="CC48" i="15"/>
  <c r="CC111" i="15" s="1"/>
  <c r="CC99" i="15"/>
  <c r="CC66" i="15"/>
  <c r="CC129" i="15" s="1"/>
  <c r="CC102" i="15"/>
  <c r="CC162" i="15" s="1"/>
  <c r="CC87" i="15"/>
  <c r="CC150" i="15" s="1"/>
  <c r="CC68" i="15"/>
  <c r="CC131" i="15" s="1"/>
  <c r="CC56" i="15"/>
  <c r="CC119" i="15" s="1"/>
  <c r="CC61" i="15"/>
  <c r="CC124" i="15" s="1"/>
  <c r="CC79" i="15"/>
  <c r="CC142" i="15" s="1"/>
  <c r="CC98" i="15"/>
  <c r="CC161" i="15" s="1"/>
  <c r="CC59" i="15"/>
  <c r="CC122" i="15" s="1"/>
  <c r="CC65" i="15"/>
  <c r="CC128" i="15" s="1"/>
  <c r="CC70" i="15"/>
  <c r="CC133" i="15" s="1"/>
  <c r="CC93" i="15"/>
  <c r="CC156" i="15" s="1"/>
  <c r="CC47" i="15"/>
  <c r="CC110" i="15" s="1"/>
  <c r="CC82" i="15"/>
  <c r="CC145" i="15" s="1"/>
  <c r="CC78" i="15"/>
  <c r="CC141" i="15" s="1"/>
  <c r="CC84" i="15"/>
  <c r="CC147" i="15" s="1"/>
  <c r="CC58" i="15"/>
  <c r="CC121" i="15" s="1"/>
  <c r="CC100" i="15"/>
  <c r="CC91" i="15"/>
  <c r="CC154" i="15" s="1"/>
  <c r="CC50" i="15"/>
  <c r="CC113" i="15" s="1"/>
  <c r="CC69" i="15"/>
  <c r="CC132" i="15" s="1"/>
  <c r="CC90" i="15"/>
  <c r="CC153" i="15" s="1"/>
  <c r="CC57" i="15"/>
  <c r="CC120" i="15" s="1"/>
  <c r="CC81" i="15"/>
  <c r="CC144" i="15" s="1"/>
  <c r="CC94" i="15"/>
  <c r="CC157" i="15" s="1"/>
  <c r="CC88" i="15"/>
  <c r="CC151" i="15" s="1"/>
  <c r="CC85" i="15"/>
  <c r="CC148" i="15" s="1"/>
  <c r="CC63" i="15"/>
  <c r="CC126" i="15" s="1"/>
  <c r="CC83" i="15"/>
  <c r="CC146" i="15" s="1"/>
  <c r="CC76" i="15"/>
  <c r="CC139" i="15" s="1"/>
  <c r="CC54" i="15"/>
  <c r="CC117" i="15" s="1"/>
  <c r="CC96" i="15"/>
  <c r="CC159" i="15" s="1"/>
  <c r="CC46" i="15"/>
  <c r="CC109" i="15" s="1"/>
  <c r="CC73" i="15"/>
  <c r="CC136" i="15" s="1"/>
  <c r="CC77" i="15"/>
  <c r="CC140" i="15" s="1"/>
  <c r="CC101" i="15"/>
  <c r="CC89" i="15"/>
  <c r="CC152" i="15" s="1"/>
  <c r="CE38" i="15"/>
  <c r="CD44" i="15" a="1"/>
  <c r="CD74" i="15" a="1"/>
  <c r="CD47" i="15" a="1"/>
  <c r="CD53" i="15" a="1"/>
  <c r="CD59" i="15" a="1"/>
  <c r="CD52" i="15" a="1"/>
  <c r="CD83" i="15" a="1"/>
  <c r="CD96" i="15" a="1"/>
  <c r="CD84" i="15" a="1"/>
  <c r="CD49" i="15" a="1"/>
  <c r="CD73" i="15" a="1"/>
  <c r="CD71" i="15" a="1"/>
  <c r="CD61" i="15" a="1"/>
  <c r="CD54" i="15" a="1"/>
  <c r="CD98" i="15" a="1"/>
  <c r="CD62" i="15" a="1"/>
  <c r="CD102" i="15" a="1"/>
  <c r="CD87" i="15" a="1"/>
  <c r="CD69" i="15" a="1"/>
  <c r="CD76" i="15" a="1"/>
  <c r="CD100" i="15" a="1"/>
  <c r="CD75" i="15" a="1"/>
  <c r="CD55" i="15" a="1"/>
  <c r="CD63" i="15" a="1"/>
  <c r="CD66" i="15" a="1"/>
  <c r="CD58" i="15" a="1"/>
  <c r="CD43" i="15" a="1"/>
  <c r="CD56" i="15" a="1"/>
  <c r="CD80" i="15" a="1"/>
  <c r="CD88" i="15" a="1"/>
  <c r="CD65" i="15" a="1"/>
  <c r="CD67" i="15" a="1"/>
  <c r="CD79" i="15" a="1"/>
  <c r="CD51" i="15" a="1"/>
  <c r="CD70" i="15" a="1"/>
  <c r="CD45" i="15" a="1"/>
  <c r="CD99" i="15" a="1"/>
  <c r="CD78" i="15" a="1"/>
  <c r="CD77" i="15" a="1"/>
  <c r="CD64" i="15" a="1"/>
  <c r="CD89" i="15" a="1"/>
  <c r="CD91" i="15" a="1"/>
  <c r="CD72" i="15" a="1"/>
  <c r="CD82" i="15" a="1"/>
  <c r="CD60" i="15" a="1"/>
  <c r="CD48" i="15" a="1"/>
  <c r="CD81" i="15" a="1"/>
  <c r="CD85" i="15" a="1"/>
  <c r="CD57" i="15" a="1"/>
  <c r="CD94" i="15" a="1"/>
  <c r="CD97" i="15" a="1"/>
  <c r="CD39" i="15" a="1"/>
  <c r="CD86" i="15" a="1"/>
  <c r="CD68" i="15" a="1"/>
  <c r="CD50" i="15" a="1"/>
  <c r="CD101" i="15" a="1"/>
  <c r="CD92" i="15" a="1"/>
  <c r="CD95" i="15" a="1"/>
  <c r="CD93" i="15" a="1"/>
  <c r="CD46" i="15" a="1"/>
  <c r="CD90" i="15" a="1"/>
  <c r="CD90" i="15" l="1"/>
  <c r="CD153" i="15" s="1"/>
  <c r="CD62" i="15"/>
  <c r="CD125" i="15" s="1"/>
  <c r="CD46" i="15"/>
  <c r="CD109" i="15" s="1"/>
  <c r="CD48" i="15"/>
  <c r="CD111" i="15" s="1"/>
  <c r="CD88" i="15"/>
  <c r="CD151" i="15" s="1"/>
  <c r="CD98" i="15"/>
  <c r="CD161" i="15" s="1"/>
  <c r="CD93" i="15"/>
  <c r="CD156" i="15" s="1"/>
  <c r="CD60" i="15"/>
  <c r="CD123" i="15" s="1"/>
  <c r="CD80" i="15"/>
  <c r="CD143" i="15" s="1"/>
  <c r="CD54" i="15"/>
  <c r="CD117" i="15" s="1"/>
  <c r="CD95" i="15"/>
  <c r="CD158" i="15" s="1"/>
  <c r="CD82" i="15"/>
  <c r="CD145" i="15" s="1"/>
  <c r="CD56" i="15"/>
  <c r="CD119" i="15" s="1"/>
  <c r="CD61" i="15"/>
  <c r="CD124" i="15" s="1"/>
  <c r="CD92" i="15"/>
  <c r="CD155" i="15" s="1"/>
  <c r="CD72" i="15"/>
  <c r="CD135" i="15" s="1"/>
  <c r="CD43" i="15"/>
  <c r="CD106" i="15" s="1"/>
  <c r="CD71" i="15"/>
  <c r="CD134" i="15" s="1"/>
  <c r="CD101" i="15"/>
  <c r="CD91" i="15"/>
  <c r="CD154" i="15" s="1"/>
  <c r="CD58" i="15"/>
  <c r="CD121" i="15" s="1"/>
  <c r="CD73" i="15"/>
  <c r="CD136" i="15" s="1"/>
  <c r="CD50" i="15"/>
  <c r="CD113" i="15" s="1"/>
  <c r="CD89" i="15"/>
  <c r="CD152" i="15" s="1"/>
  <c r="CD66" i="15"/>
  <c r="CD129" i="15" s="1"/>
  <c r="CD49" i="15"/>
  <c r="CD112" i="15" s="1"/>
  <c r="CD44" i="15"/>
  <c r="CD107" i="15" s="1"/>
  <c r="CD64" i="15"/>
  <c r="CD127" i="15" s="1"/>
  <c r="CD63" i="15"/>
  <c r="CD126" i="15" s="1"/>
  <c r="CD84" i="15"/>
  <c r="CD147" i="15" s="1"/>
  <c r="CD68" i="15"/>
  <c r="CD131" i="15" s="1"/>
  <c r="CD77" i="15"/>
  <c r="CD140" i="15" s="1"/>
  <c r="CD65" i="15"/>
  <c r="CD128" i="15" s="1"/>
  <c r="CD96" i="15"/>
  <c r="CD159" i="15" s="1"/>
  <c r="CD86" i="15"/>
  <c r="CD149" i="15" s="1"/>
  <c r="CD78" i="15"/>
  <c r="CD141" i="15" s="1"/>
  <c r="CD55" i="15"/>
  <c r="CD118" i="15" s="1"/>
  <c r="CD83" i="15"/>
  <c r="CD146" i="15" s="1"/>
  <c r="CD39" i="15"/>
  <c r="CD105" i="15" s="1"/>
  <c r="CD99" i="15"/>
  <c r="CD75" i="15"/>
  <c r="CD138" i="15" s="1"/>
  <c r="CD52" i="15"/>
  <c r="CD115" i="15" s="1"/>
  <c r="CD97" i="15"/>
  <c r="CD160" i="15" s="1"/>
  <c r="CD45" i="15"/>
  <c r="CD108" i="15" s="1"/>
  <c r="CD100" i="15"/>
  <c r="CD59" i="15"/>
  <c r="CD122" i="15" s="1"/>
  <c r="CD94" i="15"/>
  <c r="CD157" i="15" s="1"/>
  <c r="CD70" i="15"/>
  <c r="CD133" i="15" s="1"/>
  <c r="CD76" i="15"/>
  <c r="CD139" i="15" s="1"/>
  <c r="CD53" i="15"/>
  <c r="CD116" i="15" s="1"/>
  <c r="CD57" i="15"/>
  <c r="CD120" i="15" s="1"/>
  <c r="CD51" i="15"/>
  <c r="CD114" i="15" s="1"/>
  <c r="CD69" i="15"/>
  <c r="CD132" i="15" s="1"/>
  <c r="CD47" i="15"/>
  <c r="CD110" i="15" s="1"/>
  <c r="CD85" i="15"/>
  <c r="CD148" i="15" s="1"/>
  <c r="CD79" i="15"/>
  <c r="CD142" i="15" s="1"/>
  <c r="CD87" i="15"/>
  <c r="CD150" i="15" s="1"/>
  <c r="CD74" i="15"/>
  <c r="CD137" i="15" s="1"/>
  <c r="CD81" i="15"/>
  <c r="CD144" i="15" s="1"/>
  <c r="CD67" i="15"/>
  <c r="CD130" i="15" s="1"/>
  <c r="CD102" i="15"/>
  <c r="CD162" i="15" s="1"/>
  <c r="CF38" i="15"/>
  <c r="CE100" i="15" a="1"/>
  <c r="CE55" i="15" a="1"/>
  <c r="CE72" i="15" a="1"/>
  <c r="CE99" i="15" a="1"/>
  <c r="CE58" i="15" a="1"/>
  <c r="CE78" i="15" a="1"/>
  <c r="CE87" i="15" a="1"/>
  <c r="CE83" i="15" a="1"/>
  <c r="CE79" i="15" a="1"/>
  <c r="CE93" i="15" a="1"/>
  <c r="CE66" i="15" a="1"/>
  <c r="CE62" i="15" a="1"/>
  <c r="CE46" i="15" a="1"/>
  <c r="CE84" i="15" a="1"/>
  <c r="CE77" i="15" a="1"/>
  <c r="CE75" i="15" a="1"/>
  <c r="CE81" i="15" a="1"/>
  <c r="CE71" i="15" a="1"/>
  <c r="CE92" i="15" a="1"/>
  <c r="CE52" i="15" a="1"/>
  <c r="CE91" i="15" a="1"/>
  <c r="CE96" i="15" a="1"/>
  <c r="CE101" i="15" a="1"/>
  <c r="CE98" i="15" a="1"/>
  <c r="CE86" i="15" a="1"/>
  <c r="CE85" i="15" a="1"/>
  <c r="CE76" i="15" a="1"/>
  <c r="CE88" i="15" a="1"/>
  <c r="CE39" i="15" a="1"/>
  <c r="CE82" i="15" a="1"/>
  <c r="CE63" i="15" a="1"/>
  <c r="CE57" i="15" a="1"/>
  <c r="CE54" i="15" a="1"/>
  <c r="CE68" i="15" a="1"/>
  <c r="CE45" i="15" a="1"/>
  <c r="CE56" i="15" a="1"/>
  <c r="CE60" i="15" a="1"/>
  <c r="CE90" i="15" a="1"/>
  <c r="CE53" i="15" a="1"/>
  <c r="CE44" i="15" a="1"/>
  <c r="CE89" i="15" a="1"/>
  <c r="CE49" i="15" a="1"/>
  <c r="CE94" i="15" a="1"/>
  <c r="CE65" i="15" a="1"/>
  <c r="CE73" i="15" a="1"/>
  <c r="CE43" i="15" a="1"/>
  <c r="CE51" i="15" a="1"/>
  <c r="CE50" i="15" a="1"/>
  <c r="CE70" i="15" a="1"/>
  <c r="CE64" i="15" a="1"/>
  <c r="CE69" i="15" a="1"/>
  <c r="CE67" i="15" a="1"/>
  <c r="CE48" i="15" a="1"/>
  <c r="CE47" i="15" a="1"/>
  <c r="CE74" i="15" a="1"/>
  <c r="CE95" i="15" a="1"/>
  <c r="CE59" i="15" a="1"/>
  <c r="CE61" i="15" a="1"/>
  <c r="CE80" i="15" a="1"/>
  <c r="CE97" i="15" a="1"/>
  <c r="CE102" i="15" a="1"/>
  <c r="CE102" i="15" l="1"/>
  <c r="CE162" i="15" s="1"/>
  <c r="CE81" i="15"/>
  <c r="CE144" i="15" s="1"/>
  <c r="CE97" i="15"/>
  <c r="CE160" i="15" s="1"/>
  <c r="CE51" i="15"/>
  <c r="CE114" i="15" s="1"/>
  <c r="CE82" i="15"/>
  <c r="CE145" i="15" s="1"/>
  <c r="CE75" i="15"/>
  <c r="CE138" i="15" s="1"/>
  <c r="CE55" i="15"/>
  <c r="CE118" i="15" s="1"/>
  <c r="CE43" i="15"/>
  <c r="CE106" i="15" s="1"/>
  <c r="CE39" i="15"/>
  <c r="CE105" i="15" s="1"/>
  <c r="CE77" i="15"/>
  <c r="CE140" i="15" s="1"/>
  <c r="CE80" i="15"/>
  <c r="CE143" i="15" s="1"/>
  <c r="CE73" i="15"/>
  <c r="CE136" i="15" s="1"/>
  <c r="CE57" i="15"/>
  <c r="CE120" i="15" s="1"/>
  <c r="CE84" i="15"/>
  <c r="CE147" i="15" s="1"/>
  <c r="CE61" i="15"/>
  <c r="CE124" i="15" s="1"/>
  <c r="CE65" i="15"/>
  <c r="CE128" i="15" s="1"/>
  <c r="CE88" i="15"/>
  <c r="CE151" i="15" s="1"/>
  <c r="CE46" i="15"/>
  <c r="CE109" i="15" s="1"/>
  <c r="CE59" i="15"/>
  <c r="CE122" i="15" s="1"/>
  <c r="CE94" i="15"/>
  <c r="CE157" i="15" s="1"/>
  <c r="CE76" i="15"/>
  <c r="CE139" i="15" s="1"/>
  <c r="CE62" i="15"/>
  <c r="CE125" i="15" s="1"/>
  <c r="CE95" i="15"/>
  <c r="CE158" i="15" s="1"/>
  <c r="CE49" i="15"/>
  <c r="CE112" i="15" s="1"/>
  <c r="CE85" i="15"/>
  <c r="CE148" i="15" s="1"/>
  <c r="CE66" i="15"/>
  <c r="CE129" i="15" s="1"/>
  <c r="CE74" i="15"/>
  <c r="CE137" i="15" s="1"/>
  <c r="CE89" i="15"/>
  <c r="CE152" i="15" s="1"/>
  <c r="CE86" i="15"/>
  <c r="CE149" i="15" s="1"/>
  <c r="CE93" i="15"/>
  <c r="CE156" i="15" s="1"/>
  <c r="CE47" i="15"/>
  <c r="CE110" i="15" s="1"/>
  <c r="CE44" i="15"/>
  <c r="CE107" i="15" s="1"/>
  <c r="CE98" i="15"/>
  <c r="CE161" i="15" s="1"/>
  <c r="CE79" i="15"/>
  <c r="CE142" i="15" s="1"/>
  <c r="CE48" i="15"/>
  <c r="CE111" i="15" s="1"/>
  <c r="CE53" i="15"/>
  <c r="CE116" i="15" s="1"/>
  <c r="CE101" i="15"/>
  <c r="CE83" i="15"/>
  <c r="CE146" i="15" s="1"/>
  <c r="CE67" i="15"/>
  <c r="CE130" i="15" s="1"/>
  <c r="CE90" i="15"/>
  <c r="CE153" i="15" s="1"/>
  <c r="CE96" i="15"/>
  <c r="CE159" i="15" s="1"/>
  <c r="CE87" i="15"/>
  <c r="CE150" i="15" s="1"/>
  <c r="CE100" i="15"/>
  <c r="CE60" i="15"/>
  <c r="CE123" i="15" s="1"/>
  <c r="CE91" i="15"/>
  <c r="CE154" i="15" s="1"/>
  <c r="CE78" i="15"/>
  <c r="CE141" i="15" s="1"/>
  <c r="CE69" i="15"/>
  <c r="CE132" i="15" s="1"/>
  <c r="CE56" i="15"/>
  <c r="CE119" i="15" s="1"/>
  <c r="CE63" i="15"/>
  <c r="CE126" i="15" s="1"/>
  <c r="CE58" i="15"/>
  <c r="CE121" i="15" s="1"/>
  <c r="CE64" i="15"/>
  <c r="CE127" i="15" s="1"/>
  <c r="CE45" i="15"/>
  <c r="CE108" i="15" s="1"/>
  <c r="CE52" i="15"/>
  <c r="CE115" i="15" s="1"/>
  <c r="CE99" i="15"/>
  <c r="CE70" i="15"/>
  <c r="CE133" i="15" s="1"/>
  <c r="CE68" i="15"/>
  <c r="CE131" i="15" s="1"/>
  <c r="CE92" i="15"/>
  <c r="CE155" i="15" s="1"/>
  <c r="CE72" i="15"/>
  <c r="CE135" i="15" s="1"/>
  <c r="CE50" i="15"/>
  <c r="CE113" i="15" s="1"/>
  <c r="CE54" i="15"/>
  <c r="CE117" i="15" s="1"/>
  <c r="CE71" i="15"/>
  <c r="CE134" i="15" s="1"/>
  <c r="CG38" i="15"/>
  <c r="CF88" i="15" a="1"/>
  <c r="CF75" i="15" a="1"/>
  <c r="CF61" i="15" a="1"/>
  <c r="CF77" i="15" a="1"/>
  <c r="CF53" i="15" a="1"/>
  <c r="CF100" i="15" a="1"/>
  <c r="CF44" i="15" a="1"/>
  <c r="CF63" i="15" a="1"/>
  <c r="CF64" i="15" a="1"/>
  <c r="CF70" i="15" a="1"/>
  <c r="CF59" i="15" a="1"/>
  <c r="CF86" i="15" a="1"/>
  <c r="CF92" i="15" a="1"/>
  <c r="CF81" i="15" a="1"/>
  <c r="CF74" i="15" a="1"/>
  <c r="CF43" i="15" a="1"/>
  <c r="CF46" i="15" a="1"/>
  <c r="CF49" i="15" a="1"/>
  <c r="CF102" i="15" a="1"/>
  <c r="CF87" i="15" a="1"/>
  <c r="CF79" i="15" a="1"/>
  <c r="CF68" i="15" a="1"/>
  <c r="CF84" i="15" a="1"/>
  <c r="CF97" i="15" a="1"/>
  <c r="CF76" i="15" a="1"/>
  <c r="CF90" i="15" a="1"/>
  <c r="CF98" i="15" a="1"/>
  <c r="CF47" i="15" a="1"/>
  <c r="CF65" i="15" a="1"/>
  <c r="CF96" i="15" a="1"/>
  <c r="CF58" i="15" a="1"/>
  <c r="CF60" i="15" a="1"/>
  <c r="CF91" i="15" a="1"/>
  <c r="CF51" i="15" a="1"/>
  <c r="CF45" i="15" a="1"/>
  <c r="CF55" i="15" a="1"/>
  <c r="CF71" i="15" a="1"/>
  <c r="CF72" i="15" a="1"/>
  <c r="CF54" i="15" a="1"/>
  <c r="CF73" i="15" a="1"/>
  <c r="CF85" i="15" a="1"/>
  <c r="CF101" i="15" a="1"/>
  <c r="CF57" i="15" a="1"/>
  <c r="CF99" i="15" a="1"/>
  <c r="CF69" i="15" a="1"/>
  <c r="CF89" i="15" a="1"/>
  <c r="CF50" i="15" a="1"/>
  <c r="CF94" i="15" a="1"/>
  <c r="CF56" i="15" a="1"/>
  <c r="CF66" i="15" a="1"/>
  <c r="CF48" i="15" a="1"/>
  <c r="CF83" i="15" a="1"/>
  <c r="CF67" i="15" a="1"/>
  <c r="CF82" i="15" a="1"/>
  <c r="CF52" i="15" a="1"/>
  <c r="CF78" i="15" a="1"/>
  <c r="CF95" i="15" a="1"/>
  <c r="CF80" i="15" a="1"/>
  <c r="CF39" i="15" a="1"/>
  <c r="CF62" i="15" a="1"/>
  <c r="CF93" i="15" a="1"/>
  <c r="CF93" i="15" l="1"/>
  <c r="CF156" i="15" s="1"/>
  <c r="CF46" i="15"/>
  <c r="CF109" i="15" s="1"/>
  <c r="CF62" i="15"/>
  <c r="CF125" i="15" s="1"/>
  <c r="CF50" i="15"/>
  <c r="CF113" i="15" s="1"/>
  <c r="CF96" i="15"/>
  <c r="CF159" i="15" s="1"/>
  <c r="CF43" i="15"/>
  <c r="CF106" i="15" s="1"/>
  <c r="CF39" i="15"/>
  <c r="CF105" i="15" s="1"/>
  <c r="CF89" i="15"/>
  <c r="CF152" i="15" s="1"/>
  <c r="CF65" i="15"/>
  <c r="CF128" i="15" s="1"/>
  <c r="CF74" i="15"/>
  <c r="CF137" i="15" s="1"/>
  <c r="CF75" i="15"/>
  <c r="CF138" i="15" s="1"/>
  <c r="CF69" i="15"/>
  <c r="CF132" i="15" s="1"/>
  <c r="CF60" i="15"/>
  <c r="CF123" i="15" s="1"/>
  <c r="CF81" i="15"/>
  <c r="CF144" i="15" s="1"/>
  <c r="CF80" i="15"/>
  <c r="CF143" i="15" s="1"/>
  <c r="CF99" i="15"/>
  <c r="CF47" i="15"/>
  <c r="CF110" i="15" s="1"/>
  <c r="CF92" i="15"/>
  <c r="CF155" i="15" s="1"/>
  <c r="CF95" i="15"/>
  <c r="CF158" i="15" s="1"/>
  <c r="CF57" i="15"/>
  <c r="CF120" i="15" s="1"/>
  <c r="CF98" i="15"/>
  <c r="CF161" i="15" s="1"/>
  <c r="CF86" i="15"/>
  <c r="CF149" i="15" s="1"/>
  <c r="CF78" i="15"/>
  <c r="CF141" i="15" s="1"/>
  <c r="CF101" i="15"/>
  <c r="CF90" i="15"/>
  <c r="CF153" i="15" s="1"/>
  <c r="CF59" i="15"/>
  <c r="CF122" i="15" s="1"/>
  <c r="CF52" i="15"/>
  <c r="CF115" i="15" s="1"/>
  <c r="CF85" i="15"/>
  <c r="CF148" i="15" s="1"/>
  <c r="CF76" i="15"/>
  <c r="CF139" i="15" s="1"/>
  <c r="CF70" i="15"/>
  <c r="CF133" i="15" s="1"/>
  <c r="CF82" i="15"/>
  <c r="CF145" i="15" s="1"/>
  <c r="CF73" i="15"/>
  <c r="CF136" i="15" s="1"/>
  <c r="CF97" i="15"/>
  <c r="CF160" i="15" s="1"/>
  <c r="CF64" i="15"/>
  <c r="CF127" i="15" s="1"/>
  <c r="CF67" i="15"/>
  <c r="CF130" i="15" s="1"/>
  <c r="CF54" i="15"/>
  <c r="CF117" i="15" s="1"/>
  <c r="CF84" i="15"/>
  <c r="CF147" i="15" s="1"/>
  <c r="CF63" i="15"/>
  <c r="CF126" i="15" s="1"/>
  <c r="CF83" i="15"/>
  <c r="CF146" i="15" s="1"/>
  <c r="CF72" i="15"/>
  <c r="CF135" i="15" s="1"/>
  <c r="CF68" i="15"/>
  <c r="CF131" i="15" s="1"/>
  <c r="CF44" i="15"/>
  <c r="CF107" i="15" s="1"/>
  <c r="CF88" i="15"/>
  <c r="CF151" i="15" s="1"/>
  <c r="CF71" i="15"/>
  <c r="CF134" i="15" s="1"/>
  <c r="CF58" i="15"/>
  <c r="CF121" i="15" s="1"/>
  <c r="CF100" i="15"/>
  <c r="CF48" i="15"/>
  <c r="CF111" i="15" s="1"/>
  <c r="CF55" i="15"/>
  <c r="CF118" i="15" s="1"/>
  <c r="CF79" i="15"/>
  <c r="CF142" i="15" s="1"/>
  <c r="CF53" i="15"/>
  <c r="CF116" i="15" s="1"/>
  <c r="CF66" i="15"/>
  <c r="CF129" i="15" s="1"/>
  <c r="CF45" i="15"/>
  <c r="CF108" i="15" s="1"/>
  <c r="CF87" i="15"/>
  <c r="CF150" i="15" s="1"/>
  <c r="CF77" i="15"/>
  <c r="CF140" i="15" s="1"/>
  <c r="CF56" i="15"/>
  <c r="CF119" i="15" s="1"/>
  <c r="CF51" i="15"/>
  <c r="CF114" i="15" s="1"/>
  <c r="CF102" i="15"/>
  <c r="CF162" i="15" s="1"/>
  <c r="CF61" i="15"/>
  <c r="CF124" i="15" s="1"/>
  <c r="CF94" i="15"/>
  <c r="CF157" i="15" s="1"/>
  <c r="CF91" i="15"/>
  <c r="CF154" i="15" s="1"/>
  <c r="CF49" i="15"/>
  <c r="CF112" i="15" s="1"/>
  <c r="CH38" i="15"/>
  <c r="CG62" i="15" a="1"/>
  <c r="CG55" i="15" a="1"/>
  <c r="CG97" i="15" a="1"/>
  <c r="CG56" i="15" a="1"/>
  <c r="CG86" i="15" a="1"/>
  <c r="CG58" i="15" a="1"/>
  <c r="CG102" i="15" a="1"/>
  <c r="CG89" i="15" a="1"/>
  <c r="CG72" i="15" a="1"/>
  <c r="CG90" i="15" a="1"/>
  <c r="CG43" i="15" a="1"/>
  <c r="CG94" i="15" a="1"/>
  <c r="CG99" i="15" a="1"/>
  <c r="CG73" i="15" a="1"/>
  <c r="CG70" i="15" a="1"/>
  <c r="CG98" i="15" a="1"/>
  <c r="CG61" i="15" a="1"/>
  <c r="CG95" i="15" a="1"/>
  <c r="CG47" i="15" a="1"/>
  <c r="CG91" i="15" a="1"/>
  <c r="CG81" i="15" a="1"/>
  <c r="CG53" i="15" a="1"/>
  <c r="CG69" i="15" a="1"/>
  <c r="CG51" i="15" a="1"/>
  <c r="CG82" i="15" a="1"/>
  <c r="CG74" i="15" a="1"/>
  <c r="CG45" i="15" a="1"/>
  <c r="CG68" i="15" a="1"/>
  <c r="CG67" i="15" a="1"/>
  <c r="CG100" i="15" a="1"/>
  <c r="CG50" i="15" a="1"/>
  <c r="CG65" i="15" a="1"/>
  <c r="CG54" i="15" a="1"/>
  <c r="CG52" i="15" a="1"/>
  <c r="CG84" i="15" a="1"/>
  <c r="CG44" i="15" a="1"/>
  <c r="CG59" i="15" a="1"/>
  <c r="CG96" i="15" a="1"/>
  <c r="CG88" i="15" a="1"/>
  <c r="CG66" i="15" a="1"/>
  <c r="CG57" i="15" a="1"/>
  <c r="CG77" i="15" a="1"/>
  <c r="CG64" i="15" a="1"/>
  <c r="CG80" i="15" a="1"/>
  <c r="CG48" i="15" a="1"/>
  <c r="CG79" i="15" a="1"/>
  <c r="CG39" i="15" a="1"/>
  <c r="CG71" i="15" a="1"/>
  <c r="CG63" i="15" a="1"/>
  <c r="CG101" i="15" a="1"/>
  <c r="CG83" i="15" a="1"/>
  <c r="CG76" i="15" a="1"/>
  <c r="CG87" i="15" a="1"/>
  <c r="CG60" i="15" a="1"/>
  <c r="CG49" i="15" a="1"/>
  <c r="CG75" i="15" a="1"/>
  <c r="CG92" i="15" a="1"/>
  <c r="CG78" i="15" a="1"/>
  <c r="CG85" i="15" a="1"/>
  <c r="CG93" i="15" a="1"/>
  <c r="CG46" i="15" a="1"/>
  <c r="CG46" i="15" l="1"/>
  <c r="CG109" i="15" s="1"/>
  <c r="CG98" i="15"/>
  <c r="CG161" i="15" s="1"/>
  <c r="CG93" i="15"/>
  <c r="CG156" i="15" s="1"/>
  <c r="CG79" i="15"/>
  <c r="CG142" i="15" s="1"/>
  <c r="CG100" i="15"/>
  <c r="CG70" i="15"/>
  <c r="CG133" i="15" s="1"/>
  <c r="CG85" i="15"/>
  <c r="CG148" i="15" s="1"/>
  <c r="CG48" i="15"/>
  <c r="CG111" i="15" s="1"/>
  <c r="CG67" i="15"/>
  <c r="CG130" i="15" s="1"/>
  <c r="CG73" i="15"/>
  <c r="CG136" i="15" s="1"/>
  <c r="CG78" i="15"/>
  <c r="CG141" i="15" s="1"/>
  <c r="CG80" i="15"/>
  <c r="CG143" i="15" s="1"/>
  <c r="CG68" i="15"/>
  <c r="CG131" i="15" s="1"/>
  <c r="CG99" i="15"/>
  <c r="CG92" i="15"/>
  <c r="CG155" i="15" s="1"/>
  <c r="CG64" i="15"/>
  <c r="CG127" i="15" s="1"/>
  <c r="CG45" i="15"/>
  <c r="CG108" i="15" s="1"/>
  <c r="CG94" i="15"/>
  <c r="CG157" i="15" s="1"/>
  <c r="CG75" i="15"/>
  <c r="CG138" i="15" s="1"/>
  <c r="CG77" i="15"/>
  <c r="CG140" i="15" s="1"/>
  <c r="CG74" i="15"/>
  <c r="CG137" i="15" s="1"/>
  <c r="CG43" i="15"/>
  <c r="CG106" i="15" s="1"/>
  <c r="CG49" i="15"/>
  <c r="CG112" i="15" s="1"/>
  <c r="CG57" i="15"/>
  <c r="CG120" i="15" s="1"/>
  <c r="CG82" i="15"/>
  <c r="CG145" i="15" s="1"/>
  <c r="CG90" i="15"/>
  <c r="CG153" i="15" s="1"/>
  <c r="CG62" i="15"/>
  <c r="CG125" i="15" s="1"/>
  <c r="CG66" i="15"/>
  <c r="CG129" i="15" s="1"/>
  <c r="CG51" i="15"/>
  <c r="CG114" i="15" s="1"/>
  <c r="CG72" i="15"/>
  <c r="CG135" i="15" s="1"/>
  <c r="CG60" i="15"/>
  <c r="CG123" i="15" s="1"/>
  <c r="CG88" i="15"/>
  <c r="CG151" i="15" s="1"/>
  <c r="CG50" i="15"/>
  <c r="CG113" i="15" s="1"/>
  <c r="CG89" i="15"/>
  <c r="CG152" i="15" s="1"/>
  <c r="CG87" i="15"/>
  <c r="CG150" i="15" s="1"/>
  <c r="CG96" i="15"/>
  <c r="CG159" i="15" s="1"/>
  <c r="CG69" i="15"/>
  <c r="CG132" i="15" s="1"/>
  <c r="CG102" i="15"/>
  <c r="CG162" i="15" s="1"/>
  <c r="CG76" i="15"/>
  <c r="CG139" i="15" s="1"/>
  <c r="CG59" i="15"/>
  <c r="CG122" i="15" s="1"/>
  <c r="CG53" i="15"/>
  <c r="CG116" i="15" s="1"/>
  <c r="CG58" i="15"/>
  <c r="CG121" i="15" s="1"/>
  <c r="CG83" i="15"/>
  <c r="CG146" i="15" s="1"/>
  <c r="CG44" i="15"/>
  <c r="CG107" i="15" s="1"/>
  <c r="CG81" i="15"/>
  <c r="CG144" i="15" s="1"/>
  <c r="CG86" i="15"/>
  <c r="CG149" i="15" s="1"/>
  <c r="CG101" i="15"/>
  <c r="CG84" i="15"/>
  <c r="CG147" i="15" s="1"/>
  <c r="CG91" i="15"/>
  <c r="CG154" i="15" s="1"/>
  <c r="CG56" i="15"/>
  <c r="CG119" i="15" s="1"/>
  <c r="CG63" i="15"/>
  <c r="CG126" i="15" s="1"/>
  <c r="CG52" i="15"/>
  <c r="CG115" i="15" s="1"/>
  <c r="CG47" i="15"/>
  <c r="CG110" i="15" s="1"/>
  <c r="CG97" i="15"/>
  <c r="CG160" i="15" s="1"/>
  <c r="CG71" i="15"/>
  <c r="CG134" i="15" s="1"/>
  <c r="CG54" i="15"/>
  <c r="CG117" i="15" s="1"/>
  <c r="CG95" i="15"/>
  <c r="CG158" i="15" s="1"/>
  <c r="CG55" i="15"/>
  <c r="CG118" i="15" s="1"/>
  <c r="CG39" i="15"/>
  <c r="CG105" i="15" s="1"/>
  <c r="CG65" i="15"/>
  <c r="CG128" i="15" s="1"/>
  <c r="CG61" i="15"/>
  <c r="CG124" i="15" s="1"/>
  <c r="CI38" i="15"/>
  <c r="CH84" i="15" a="1"/>
  <c r="CH86" i="15" a="1"/>
  <c r="CH100" i="15" a="1"/>
  <c r="CH50" i="15" a="1"/>
  <c r="CH99" i="15" a="1"/>
  <c r="CH59" i="15" a="1"/>
  <c r="CH85" i="15" a="1"/>
  <c r="CH39" i="15" a="1"/>
  <c r="CH52" i="15" a="1"/>
  <c r="CH57" i="15" a="1"/>
  <c r="CH93" i="15" a="1"/>
  <c r="CH43" i="15" a="1"/>
  <c r="CH74" i="15" a="1"/>
  <c r="CH56" i="15" a="1"/>
  <c r="CH87" i="15" a="1"/>
  <c r="CH62" i="15" a="1"/>
  <c r="CH47" i="15" a="1"/>
  <c r="CH80" i="15" a="1"/>
  <c r="CH68" i="15" a="1"/>
  <c r="CH92" i="15" a="1"/>
  <c r="CH44" i="15" a="1"/>
  <c r="CH89" i="15" a="1"/>
  <c r="CH53" i="15" a="1"/>
  <c r="CH63" i="15" a="1"/>
  <c r="CH73" i="15" a="1"/>
  <c r="CH83" i="15" a="1"/>
  <c r="CH48" i="15" a="1"/>
  <c r="CH67" i="15" a="1"/>
  <c r="CH101" i="15" a="1"/>
  <c r="CH71" i="15" a="1"/>
  <c r="CH54" i="15" a="1"/>
  <c r="CH66" i="15" a="1"/>
  <c r="CH55" i="15" a="1"/>
  <c r="CH96" i="15" a="1"/>
  <c r="CH81" i="15" a="1"/>
  <c r="CH90" i="15" a="1"/>
  <c r="CH58" i="15" a="1"/>
  <c r="CH75" i="15" a="1"/>
  <c r="CH60" i="15" a="1"/>
  <c r="CH91" i="15" a="1"/>
  <c r="CH78" i="15" a="1"/>
  <c r="CH95" i="15" a="1"/>
  <c r="CH88" i="15" a="1"/>
  <c r="CH70" i="15" a="1"/>
  <c r="CH79" i="15" a="1"/>
  <c r="CH46" i="15" a="1"/>
  <c r="CH82" i="15" a="1"/>
  <c r="CH65" i="15" a="1"/>
  <c r="CH72" i="15" a="1"/>
  <c r="CH69" i="15" a="1"/>
  <c r="CH61" i="15" a="1"/>
  <c r="CH97" i="15" a="1"/>
  <c r="CH49" i="15" a="1"/>
  <c r="CH64" i="15" a="1"/>
  <c r="CH94" i="15" a="1"/>
  <c r="CH98" i="15" a="1"/>
  <c r="CH76" i="15" a="1"/>
  <c r="CH102" i="15" a="1"/>
  <c r="CH77" i="15" a="1"/>
  <c r="CH51" i="15" a="1"/>
  <c r="CH45" i="15" a="1"/>
  <c r="CH71" i="15" l="1"/>
  <c r="CH134" i="15" s="1"/>
  <c r="CH62" i="15"/>
  <c r="CH125" i="15" s="1"/>
  <c r="CH45" i="15"/>
  <c r="CH108" i="15" s="1"/>
  <c r="CH82" i="15"/>
  <c r="CH145" i="15" s="1"/>
  <c r="CH66" i="15"/>
  <c r="CH129" i="15" s="1"/>
  <c r="CH87" i="15"/>
  <c r="CH150" i="15" s="1"/>
  <c r="CH51" i="15"/>
  <c r="CH114" i="15" s="1"/>
  <c r="CH46" i="15"/>
  <c r="CH109" i="15" s="1"/>
  <c r="CH101" i="15"/>
  <c r="CH56" i="15"/>
  <c r="CH119" i="15" s="1"/>
  <c r="CH77" i="15"/>
  <c r="CH140" i="15" s="1"/>
  <c r="CH79" i="15"/>
  <c r="CH142" i="15" s="1"/>
  <c r="CH67" i="15"/>
  <c r="CH130" i="15" s="1"/>
  <c r="CH74" i="15"/>
  <c r="CH137" i="15" s="1"/>
  <c r="CH102" i="15"/>
  <c r="CH162" i="15" s="1"/>
  <c r="CH70" i="15"/>
  <c r="CH133" i="15" s="1"/>
  <c r="CH48" i="15"/>
  <c r="CH111" i="15" s="1"/>
  <c r="CH43" i="15"/>
  <c r="CH106" i="15" s="1"/>
  <c r="CH76" i="15"/>
  <c r="CH139" i="15" s="1"/>
  <c r="CH88" i="15"/>
  <c r="CH151" i="15" s="1"/>
  <c r="CH83" i="15"/>
  <c r="CH146" i="15" s="1"/>
  <c r="CH93" i="15"/>
  <c r="CH156" i="15" s="1"/>
  <c r="CH98" i="15"/>
  <c r="CH161" i="15" s="1"/>
  <c r="CH95" i="15"/>
  <c r="CH158" i="15" s="1"/>
  <c r="CH73" i="15"/>
  <c r="CH136" i="15" s="1"/>
  <c r="CH57" i="15"/>
  <c r="CH120" i="15" s="1"/>
  <c r="CH94" i="15"/>
  <c r="CH157" i="15" s="1"/>
  <c r="CH78" i="15"/>
  <c r="CH141" i="15" s="1"/>
  <c r="CH63" i="15"/>
  <c r="CH126" i="15" s="1"/>
  <c r="CH52" i="15"/>
  <c r="CH115" i="15" s="1"/>
  <c r="CH64" i="15"/>
  <c r="CH127" i="15" s="1"/>
  <c r="CH91" i="15"/>
  <c r="CH154" i="15" s="1"/>
  <c r="CH53" i="15"/>
  <c r="CH116" i="15" s="1"/>
  <c r="CH39" i="15"/>
  <c r="CH105" i="15" s="1"/>
  <c r="CH84" i="15"/>
  <c r="CH147" i="15" s="1"/>
  <c r="CH60" i="15"/>
  <c r="CH123" i="15" s="1"/>
  <c r="CH89" i="15"/>
  <c r="CH152" i="15" s="1"/>
  <c r="CH85" i="15"/>
  <c r="CH148" i="15" s="1"/>
  <c r="CH49" i="15"/>
  <c r="CH112" i="15" s="1"/>
  <c r="CH75" i="15"/>
  <c r="CH138" i="15" s="1"/>
  <c r="CH54" i="15"/>
  <c r="CH117" i="15" s="1"/>
  <c r="CH59" i="15"/>
  <c r="CH122" i="15" s="1"/>
  <c r="CH97" i="15"/>
  <c r="CH160" i="15" s="1"/>
  <c r="CH58" i="15"/>
  <c r="CH121" i="15" s="1"/>
  <c r="CH44" i="15"/>
  <c r="CH107" i="15" s="1"/>
  <c r="CH99" i="15"/>
  <c r="CH61" i="15"/>
  <c r="CH124" i="15" s="1"/>
  <c r="CH90" i="15"/>
  <c r="CH153" i="15" s="1"/>
  <c r="CH92" i="15"/>
  <c r="CH155" i="15" s="1"/>
  <c r="CH50" i="15"/>
  <c r="CH113" i="15" s="1"/>
  <c r="CH69" i="15"/>
  <c r="CH132" i="15" s="1"/>
  <c r="CH81" i="15"/>
  <c r="CH144" i="15" s="1"/>
  <c r="CH68" i="15"/>
  <c r="CH131" i="15" s="1"/>
  <c r="CH100" i="15"/>
  <c r="CH72" i="15"/>
  <c r="CH135" i="15" s="1"/>
  <c r="CH96" i="15"/>
  <c r="CH159" i="15" s="1"/>
  <c r="CH80" i="15"/>
  <c r="CH143" i="15" s="1"/>
  <c r="CH86" i="15"/>
  <c r="CH149" i="15" s="1"/>
  <c r="CH65" i="15"/>
  <c r="CH128" i="15" s="1"/>
  <c r="CH55" i="15"/>
  <c r="CH118" i="15" s="1"/>
  <c r="CH47" i="15"/>
  <c r="CH110" i="15" s="1"/>
  <c r="CJ38" i="15"/>
  <c r="CI75" i="15" a="1"/>
  <c r="CI76" i="15" a="1"/>
  <c r="CI45" i="15" a="1"/>
  <c r="CI82" i="15" a="1"/>
  <c r="CI101" i="15" a="1"/>
  <c r="CI54" i="15" a="1"/>
  <c r="CI68" i="15" a="1"/>
  <c r="CI51" i="15" a="1"/>
  <c r="CI72" i="15" a="1"/>
  <c r="CI58" i="15" a="1"/>
  <c r="CI97" i="15" a="1"/>
  <c r="CI63" i="15" a="1"/>
  <c r="CI89" i="15" a="1"/>
  <c r="CI96" i="15" a="1"/>
  <c r="CI69" i="15" a="1"/>
  <c r="CI73" i="15" a="1"/>
  <c r="CI88" i="15" a="1"/>
  <c r="CI102" i="15" a="1"/>
  <c r="CI56" i="15" a="1"/>
  <c r="CI85" i="15" a="1"/>
  <c r="CI83" i="15" a="1"/>
  <c r="CI59" i="15" a="1"/>
  <c r="CI39" i="15" a="1"/>
  <c r="CI100" i="15" a="1"/>
  <c r="CI65" i="15" a="1"/>
  <c r="CI47" i="15" a="1"/>
  <c r="CI66" i="15" a="1"/>
  <c r="CI50" i="15" a="1"/>
  <c r="CI95" i="15" a="1"/>
  <c r="CI71" i="15" a="1"/>
  <c r="CI77" i="15" a="1"/>
  <c r="CI61" i="15" a="1"/>
  <c r="CI91" i="15" a="1"/>
  <c r="CI99" i="15" a="1"/>
  <c r="CI84" i="15" a="1"/>
  <c r="CI67" i="15" a="1"/>
  <c r="CI70" i="15" a="1"/>
  <c r="CI78" i="15" a="1"/>
  <c r="CI60" i="15" a="1"/>
  <c r="CI94" i="15" a="1"/>
  <c r="CI93" i="15" a="1"/>
  <c r="CI74" i="15" a="1"/>
  <c r="CI80" i="15" a="1"/>
  <c r="CI49" i="15" a="1"/>
  <c r="CI92" i="15" a="1"/>
  <c r="CI79" i="15" a="1"/>
  <c r="CI46" i="15" a="1"/>
  <c r="CI44" i="15" a="1"/>
  <c r="CI48" i="15" a="1"/>
  <c r="CI81" i="15" a="1"/>
  <c r="CI55" i="15" a="1"/>
  <c r="CI86" i="15" a="1"/>
  <c r="CI62" i="15" a="1"/>
  <c r="CI87" i="15" a="1"/>
  <c r="CI98" i="15" a="1"/>
  <c r="CI90" i="15" a="1"/>
  <c r="CI43" i="15" a="1"/>
  <c r="CI53" i="15" a="1"/>
  <c r="CI64" i="15" a="1"/>
  <c r="CI52" i="15" a="1"/>
  <c r="CI57" i="15" a="1"/>
  <c r="CI57" i="15" l="1"/>
  <c r="CI120" i="15" s="1"/>
  <c r="CI88" i="15"/>
  <c r="CI151" i="15" s="1"/>
  <c r="CI52" i="15"/>
  <c r="CI115" i="15" s="1"/>
  <c r="CI46" i="15"/>
  <c r="CI109" i="15" s="1"/>
  <c r="CI71" i="15"/>
  <c r="CI134" i="15" s="1"/>
  <c r="CI73" i="15"/>
  <c r="CI136" i="15" s="1"/>
  <c r="CI76" i="15"/>
  <c r="CI139" i="15" s="1"/>
  <c r="CI79" i="15"/>
  <c r="CI142" i="15" s="1"/>
  <c r="CI95" i="15"/>
  <c r="CI158" i="15" s="1"/>
  <c r="CI69" i="15"/>
  <c r="CI132" i="15" s="1"/>
  <c r="CI64" i="15"/>
  <c r="CI127" i="15" s="1"/>
  <c r="CI92" i="15"/>
  <c r="CI155" i="15" s="1"/>
  <c r="CI61" i="15"/>
  <c r="CI124" i="15" s="1"/>
  <c r="CI96" i="15"/>
  <c r="CI159" i="15" s="1"/>
  <c r="CI53" i="15"/>
  <c r="CI116" i="15" s="1"/>
  <c r="CI49" i="15"/>
  <c r="CI112" i="15" s="1"/>
  <c r="CI50" i="15"/>
  <c r="CI113" i="15" s="1"/>
  <c r="CI89" i="15"/>
  <c r="CI152" i="15" s="1"/>
  <c r="CI43" i="15"/>
  <c r="CI106" i="15" s="1"/>
  <c r="CI80" i="15"/>
  <c r="CI143" i="15" s="1"/>
  <c r="CI66" i="15"/>
  <c r="CI129" i="15" s="1"/>
  <c r="CI63" i="15"/>
  <c r="CI126" i="15" s="1"/>
  <c r="CI90" i="15"/>
  <c r="CI153" i="15" s="1"/>
  <c r="CI74" i="15"/>
  <c r="CI137" i="15" s="1"/>
  <c r="CI47" i="15"/>
  <c r="CI110" i="15" s="1"/>
  <c r="CI97" i="15"/>
  <c r="CI160" i="15" s="1"/>
  <c r="CI98" i="15"/>
  <c r="CI161" i="15" s="1"/>
  <c r="CI93" i="15"/>
  <c r="CI156" i="15" s="1"/>
  <c r="CI65" i="15"/>
  <c r="CI128" i="15" s="1"/>
  <c r="CI58" i="15"/>
  <c r="CI121" i="15" s="1"/>
  <c r="CI87" i="15"/>
  <c r="CI150" i="15" s="1"/>
  <c r="CI94" i="15"/>
  <c r="CI157" i="15" s="1"/>
  <c r="CI100" i="15"/>
  <c r="CI72" i="15"/>
  <c r="CI135" i="15" s="1"/>
  <c r="CI62" i="15"/>
  <c r="CI125" i="15" s="1"/>
  <c r="CI60" i="15"/>
  <c r="CI123" i="15" s="1"/>
  <c r="CI39" i="15"/>
  <c r="CI105" i="15" s="1"/>
  <c r="CI51" i="15"/>
  <c r="CI114" i="15" s="1"/>
  <c r="CI86" i="15"/>
  <c r="CI149" i="15" s="1"/>
  <c r="CI78" i="15"/>
  <c r="CI141" i="15" s="1"/>
  <c r="CI59" i="15"/>
  <c r="CI122" i="15" s="1"/>
  <c r="CI68" i="15"/>
  <c r="CI131" i="15" s="1"/>
  <c r="CI75" i="15"/>
  <c r="CI138" i="15" s="1"/>
  <c r="CI70" i="15"/>
  <c r="CI133" i="15" s="1"/>
  <c r="CI77" i="15"/>
  <c r="CI140" i="15" s="1"/>
  <c r="CI54" i="15"/>
  <c r="CI117" i="15" s="1"/>
  <c r="CI55" i="15"/>
  <c r="CI118" i="15" s="1"/>
  <c r="CI67" i="15"/>
  <c r="CI130" i="15" s="1"/>
  <c r="CI83" i="15"/>
  <c r="CI146" i="15" s="1"/>
  <c r="CI101" i="15"/>
  <c r="CI81" i="15"/>
  <c r="CI144" i="15" s="1"/>
  <c r="CI84" i="15"/>
  <c r="CI147" i="15" s="1"/>
  <c r="CI85" i="15"/>
  <c r="CI148" i="15" s="1"/>
  <c r="CI82" i="15"/>
  <c r="CI145" i="15" s="1"/>
  <c r="CI48" i="15"/>
  <c r="CI111" i="15" s="1"/>
  <c r="CI99" i="15"/>
  <c r="CI56" i="15"/>
  <c r="CI119" i="15" s="1"/>
  <c r="CI45" i="15"/>
  <c r="CI108" i="15" s="1"/>
  <c r="CI44" i="15"/>
  <c r="CI107" i="15" s="1"/>
  <c r="CI91" i="15"/>
  <c r="CI154" i="15" s="1"/>
  <c r="CI102" i="15"/>
  <c r="CI162" i="15" s="1"/>
  <c r="CK38" i="15"/>
  <c r="CJ56" i="15" a="1"/>
  <c r="CJ69" i="15" a="1"/>
  <c r="CJ59" i="15" a="1"/>
  <c r="CJ64" i="15" a="1"/>
  <c r="CJ47" i="15" a="1"/>
  <c r="CJ78" i="15" a="1"/>
  <c r="CJ80" i="15" a="1"/>
  <c r="CJ77" i="15" a="1"/>
  <c r="CJ58" i="15" a="1"/>
  <c r="CJ75" i="15" a="1"/>
  <c r="CJ43" i="15" a="1"/>
  <c r="CJ76" i="15" a="1"/>
  <c r="CJ68" i="15" a="1"/>
  <c r="CJ66" i="15" a="1"/>
  <c r="CJ90" i="15" a="1"/>
  <c r="CJ50" i="15" a="1"/>
  <c r="CJ83" i="15" a="1"/>
  <c r="CJ70" i="15" a="1"/>
  <c r="CJ60" i="15" a="1"/>
  <c r="CJ63" i="15" a="1"/>
  <c r="CJ45" i="15" a="1"/>
  <c r="CJ91" i="15" a="1"/>
  <c r="CJ82" i="15" a="1"/>
  <c r="CJ44" i="15" a="1"/>
  <c r="CJ49" i="15" a="1"/>
  <c r="CJ95" i="15" a="1"/>
  <c r="CJ94" i="15" a="1"/>
  <c r="CJ52" i="15" a="1"/>
  <c r="CJ67" i="15" a="1"/>
  <c r="CJ96" i="15" a="1"/>
  <c r="CJ61" i="15" a="1"/>
  <c r="CJ87" i="15" a="1"/>
  <c r="CJ100" i="15" a="1"/>
  <c r="CJ48" i="15" a="1"/>
  <c r="CJ72" i="15" a="1"/>
  <c r="CJ51" i="15" a="1"/>
  <c r="CJ97" i="15" a="1"/>
  <c r="CJ46" i="15" a="1"/>
  <c r="CJ98" i="15" a="1"/>
  <c r="CJ39" i="15" a="1"/>
  <c r="CJ84" i="15" a="1"/>
  <c r="CJ53" i="15" a="1"/>
  <c r="CJ85" i="15" a="1"/>
  <c r="CJ79" i="15" a="1"/>
  <c r="CJ54" i="15" a="1"/>
  <c r="CJ102" i="15" a="1"/>
  <c r="CJ88" i="15" a="1"/>
  <c r="CJ86" i="15" a="1"/>
  <c r="CJ65" i="15" a="1"/>
  <c r="CJ71" i="15" a="1"/>
  <c r="CJ89" i="15" a="1"/>
  <c r="CJ62" i="15" a="1"/>
  <c r="CJ57" i="15" a="1"/>
  <c r="CJ74" i="15" a="1"/>
  <c r="CJ73" i="15" a="1"/>
  <c r="CJ92" i="15" a="1"/>
  <c r="CJ81" i="15" a="1"/>
  <c r="CJ101" i="15" a="1"/>
  <c r="CJ99" i="15" a="1"/>
  <c r="CJ55" i="15" a="1"/>
  <c r="CJ93" i="15" a="1"/>
  <c r="CJ93" i="15" l="1"/>
  <c r="CJ156" i="15" s="1"/>
  <c r="CJ50" i="15"/>
  <c r="CJ113" i="15" s="1"/>
  <c r="CJ55" i="15"/>
  <c r="CJ118" i="15" s="1"/>
  <c r="CJ102" i="15"/>
  <c r="CJ162" i="15" s="1"/>
  <c r="CJ96" i="15"/>
  <c r="CJ159" i="15" s="1"/>
  <c r="CJ90" i="15"/>
  <c r="CJ153" i="15" s="1"/>
  <c r="CJ99" i="15"/>
  <c r="CJ54" i="15"/>
  <c r="CJ117" i="15" s="1"/>
  <c r="CJ67" i="15"/>
  <c r="CJ130" i="15" s="1"/>
  <c r="CJ66" i="15"/>
  <c r="CJ129" i="15" s="1"/>
  <c r="CJ101" i="15"/>
  <c r="CJ79" i="15"/>
  <c r="CJ142" i="15" s="1"/>
  <c r="CJ52" i="15"/>
  <c r="CJ115" i="15" s="1"/>
  <c r="CJ68" i="15"/>
  <c r="CJ131" i="15" s="1"/>
  <c r="CJ81" i="15"/>
  <c r="CJ144" i="15" s="1"/>
  <c r="CJ85" i="15"/>
  <c r="CJ148" i="15" s="1"/>
  <c r="CJ94" i="15"/>
  <c r="CJ157" i="15" s="1"/>
  <c r="CJ76" i="15"/>
  <c r="CJ139" i="15" s="1"/>
  <c r="CJ92" i="15"/>
  <c r="CJ155" i="15" s="1"/>
  <c r="CJ53" i="15"/>
  <c r="CJ116" i="15" s="1"/>
  <c r="CJ95" i="15"/>
  <c r="CJ158" i="15" s="1"/>
  <c r="CJ43" i="15"/>
  <c r="CJ106" i="15" s="1"/>
  <c r="CJ73" i="15"/>
  <c r="CJ136" i="15" s="1"/>
  <c r="CJ84" i="15"/>
  <c r="CJ147" i="15" s="1"/>
  <c r="CJ49" i="15"/>
  <c r="CJ112" i="15" s="1"/>
  <c r="CJ75" i="15"/>
  <c r="CJ138" i="15" s="1"/>
  <c r="CJ74" i="15"/>
  <c r="CJ137" i="15" s="1"/>
  <c r="CJ39" i="15"/>
  <c r="CJ105" i="15" s="1"/>
  <c r="CJ44" i="15"/>
  <c r="CJ107" i="15" s="1"/>
  <c r="CJ58" i="15"/>
  <c r="CJ121" i="15" s="1"/>
  <c r="CJ56" i="15"/>
  <c r="CJ119" i="15" s="1"/>
  <c r="CJ98" i="15"/>
  <c r="CJ161" i="15" s="1"/>
  <c r="CJ61" i="15"/>
  <c r="CJ124" i="15" s="1"/>
  <c r="CJ77" i="15"/>
  <c r="CJ140" i="15" s="1"/>
  <c r="CJ57" i="15"/>
  <c r="CJ120" i="15" s="1"/>
  <c r="CJ46" i="15"/>
  <c r="CJ109" i="15" s="1"/>
  <c r="CJ82" i="15"/>
  <c r="CJ145" i="15" s="1"/>
  <c r="CJ80" i="15"/>
  <c r="CJ143" i="15" s="1"/>
  <c r="CJ62" i="15"/>
  <c r="CJ125" i="15" s="1"/>
  <c r="CJ97" i="15"/>
  <c r="CJ160" i="15" s="1"/>
  <c r="CJ91" i="15"/>
  <c r="CJ154" i="15" s="1"/>
  <c r="CJ78" i="15"/>
  <c r="CJ141" i="15" s="1"/>
  <c r="CJ89" i="15"/>
  <c r="CJ152" i="15" s="1"/>
  <c r="CJ51" i="15"/>
  <c r="CJ114" i="15" s="1"/>
  <c r="CJ45" i="15"/>
  <c r="CJ108" i="15" s="1"/>
  <c r="CJ47" i="15"/>
  <c r="CJ110" i="15" s="1"/>
  <c r="CJ71" i="15"/>
  <c r="CJ134" i="15" s="1"/>
  <c r="CJ72" i="15"/>
  <c r="CJ135" i="15" s="1"/>
  <c r="CJ63" i="15"/>
  <c r="CJ126" i="15" s="1"/>
  <c r="CJ64" i="15"/>
  <c r="CJ127" i="15" s="1"/>
  <c r="CJ65" i="15"/>
  <c r="CJ128" i="15" s="1"/>
  <c r="CJ48" i="15"/>
  <c r="CJ111" i="15" s="1"/>
  <c r="CJ60" i="15"/>
  <c r="CJ123" i="15" s="1"/>
  <c r="CJ59" i="15"/>
  <c r="CJ122" i="15" s="1"/>
  <c r="CJ86" i="15"/>
  <c r="CJ149" i="15" s="1"/>
  <c r="CJ100" i="15"/>
  <c r="CJ70" i="15"/>
  <c r="CJ133" i="15" s="1"/>
  <c r="CJ69" i="15"/>
  <c r="CJ132" i="15" s="1"/>
  <c r="CJ88" i="15"/>
  <c r="CJ151" i="15" s="1"/>
  <c r="CJ87" i="15"/>
  <c r="CJ150" i="15" s="1"/>
  <c r="CJ83" i="15"/>
  <c r="CJ146" i="15" s="1"/>
  <c r="CL38" i="15"/>
  <c r="CK47" i="15" a="1"/>
  <c r="CK54" i="15" a="1"/>
  <c r="CK56" i="15" a="1"/>
  <c r="CK58" i="15" a="1"/>
  <c r="CK87" i="15" a="1"/>
  <c r="CK89" i="15" a="1"/>
  <c r="CK62" i="15" a="1"/>
  <c r="CK96" i="15" a="1"/>
  <c r="CK88" i="15" a="1"/>
  <c r="CK86" i="15" a="1"/>
  <c r="CK90" i="15" a="1"/>
  <c r="CK79" i="15" a="1"/>
  <c r="CK82" i="15" a="1"/>
  <c r="CK63" i="15" a="1"/>
  <c r="CK60" i="15" a="1"/>
  <c r="CK75" i="15" a="1"/>
  <c r="CK69" i="15" a="1"/>
  <c r="CK46" i="15" a="1"/>
  <c r="CK61" i="15" a="1"/>
  <c r="CK50" i="15" a="1"/>
  <c r="CK91" i="15" a="1"/>
  <c r="CK65" i="15" a="1"/>
  <c r="CK83" i="15" a="1"/>
  <c r="CK57" i="15" a="1"/>
  <c r="CK71" i="15" a="1"/>
  <c r="CK102" i="15" a="1"/>
  <c r="CK39" i="15" a="1"/>
  <c r="CK51" i="15" a="1"/>
  <c r="CK85" i="15" a="1"/>
  <c r="CK80" i="15" a="1"/>
  <c r="CK94" i="15" a="1"/>
  <c r="CK43" i="15" a="1"/>
  <c r="CK70" i="15" a="1"/>
  <c r="CK48" i="15" a="1"/>
  <c r="CK49" i="15" a="1"/>
  <c r="CK84" i="15" a="1"/>
  <c r="CK66" i="15" a="1"/>
  <c r="CK67" i="15" a="1"/>
  <c r="CK76" i="15" a="1"/>
  <c r="CK55" i="15" a="1"/>
  <c r="CK101" i="15" a="1"/>
  <c r="CK77" i="15" a="1"/>
  <c r="CK73" i="15" a="1"/>
  <c r="CK64" i="15" a="1"/>
  <c r="CK68" i="15" a="1"/>
  <c r="CK72" i="15" a="1"/>
  <c r="CK99" i="15" a="1"/>
  <c r="CK78" i="15" a="1"/>
  <c r="CK52" i="15" a="1"/>
  <c r="CK45" i="15" a="1"/>
  <c r="CK100" i="15" a="1"/>
  <c r="CK44" i="15" a="1"/>
  <c r="CK74" i="15" a="1"/>
  <c r="CK81" i="15" a="1"/>
  <c r="CK97" i="15" a="1"/>
  <c r="CK98" i="15" a="1"/>
  <c r="CK59" i="15" a="1"/>
  <c r="CK53" i="15" a="1"/>
  <c r="CK93" i="15" a="1"/>
  <c r="CK92" i="15" a="1"/>
  <c r="CK95" i="15" a="1"/>
  <c r="CK73" i="15" l="1"/>
  <c r="CK136" i="15" s="1"/>
  <c r="CK39" i="15"/>
  <c r="CK105" i="15" s="1"/>
  <c r="CK95" i="15"/>
  <c r="CK158" i="15" s="1"/>
  <c r="CK53" i="15"/>
  <c r="CK116" i="15" s="1"/>
  <c r="CK85" i="15"/>
  <c r="CK148" i="15" s="1"/>
  <c r="CK102" i="15"/>
  <c r="CK162" i="15" s="1"/>
  <c r="CK92" i="15"/>
  <c r="CK155" i="15" s="1"/>
  <c r="CK59" i="15"/>
  <c r="CK122" i="15" s="1"/>
  <c r="CK77" i="15"/>
  <c r="CK140" i="15" s="1"/>
  <c r="CK71" i="15"/>
  <c r="CK134" i="15" s="1"/>
  <c r="CK79" i="15"/>
  <c r="CK142" i="15" s="1"/>
  <c r="CK98" i="15"/>
  <c r="CK161" i="15" s="1"/>
  <c r="CK51" i="15"/>
  <c r="CK114" i="15" s="1"/>
  <c r="CK57" i="15"/>
  <c r="CK120" i="15" s="1"/>
  <c r="CK93" i="15"/>
  <c r="CK156" i="15" s="1"/>
  <c r="CK97" i="15"/>
  <c r="CK160" i="15" s="1"/>
  <c r="CK101" i="15"/>
  <c r="CK83" i="15"/>
  <c r="CK146" i="15" s="1"/>
  <c r="CK90" i="15"/>
  <c r="CK153" i="15" s="1"/>
  <c r="CK81" i="15"/>
  <c r="CK144" i="15" s="1"/>
  <c r="CK55" i="15"/>
  <c r="CK118" i="15" s="1"/>
  <c r="CK65" i="15"/>
  <c r="CK128" i="15" s="1"/>
  <c r="CK86" i="15"/>
  <c r="CK149" i="15" s="1"/>
  <c r="CK74" i="15"/>
  <c r="CK137" i="15" s="1"/>
  <c r="CK76" i="15"/>
  <c r="CK139" i="15" s="1"/>
  <c r="CK91" i="15"/>
  <c r="CK154" i="15" s="1"/>
  <c r="CK88" i="15"/>
  <c r="CK151" i="15" s="1"/>
  <c r="CK44" i="15"/>
  <c r="CK107" i="15" s="1"/>
  <c r="CK67" i="15"/>
  <c r="CK130" i="15" s="1"/>
  <c r="CK50" i="15"/>
  <c r="CK113" i="15" s="1"/>
  <c r="CK96" i="15"/>
  <c r="CK159" i="15" s="1"/>
  <c r="CK100" i="15"/>
  <c r="CK66" i="15"/>
  <c r="CK129" i="15" s="1"/>
  <c r="CK61" i="15"/>
  <c r="CK124" i="15" s="1"/>
  <c r="CK62" i="15"/>
  <c r="CK125" i="15" s="1"/>
  <c r="CK45" i="15"/>
  <c r="CK108" i="15" s="1"/>
  <c r="CK84" i="15"/>
  <c r="CK147" i="15" s="1"/>
  <c r="CK46" i="15"/>
  <c r="CK109" i="15" s="1"/>
  <c r="CK89" i="15"/>
  <c r="CK152" i="15" s="1"/>
  <c r="CK52" i="15"/>
  <c r="CK115" i="15" s="1"/>
  <c r="CK49" i="15"/>
  <c r="CK112" i="15" s="1"/>
  <c r="CK69" i="15"/>
  <c r="CK132" i="15" s="1"/>
  <c r="CK87" i="15"/>
  <c r="CK150" i="15" s="1"/>
  <c r="CK78" i="15"/>
  <c r="CK141" i="15" s="1"/>
  <c r="CK48" i="15"/>
  <c r="CK111" i="15" s="1"/>
  <c r="CK75" i="15"/>
  <c r="CK138" i="15" s="1"/>
  <c r="CK58" i="15"/>
  <c r="CK121" i="15" s="1"/>
  <c r="CK99" i="15"/>
  <c r="CK70" i="15"/>
  <c r="CK133" i="15" s="1"/>
  <c r="CK60" i="15"/>
  <c r="CK123" i="15" s="1"/>
  <c r="CK56" i="15"/>
  <c r="CK119" i="15" s="1"/>
  <c r="CK72" i="15"/>
  <c r="CK135" i="15" s="1"/>
  <c r="CK43" i="15"/>
  <c r="CK106" i="15" s="1"/>
  <c r="CK63" i="15"/>
  <c r="CK126" i="15" s="1"/>
  <c r="CK54" i="15"/>
  <c r="CK117" i="15" s="1"/>
  <c r="CK68" i="15"/>
  <c r="CK131" i="15" s="1"/>
  <c r="CK94" i="15"/>
  <c r="CK157" i="15" s="1"/>
  <c r="CK82" i="15"/>
  <c r="CK145" i="15" s="1"/>
  <c r="CK47" i="15"/>
  <c r="CK110" i="15" s="1"/>
  <c r="CK64" i="15"/>
  <c r="CK127" i="15" s="1"/>
  <c r="CK80" i="15"/>
  <c r="CK143" i="15" s="1"/>
  <c r="CM38" i="15"/>
  <c r="CL89" i="15" a="1"/>
  <c r="CL58" i="15" a="1"/>
  <c r="CL101" i="15" a="1"/>
  <c r="CL80" i="15" a="1"/>
  <c r="CL45" i="15" a="1"/>
  <c r="CL67" i="15" a="1"/>
  <c r="CL92" i="15" a="1"/>
  <c r="CL76" i="15" a="1"/>
  <c r="CL79" i="15" a="1"/>
  <c r="CL49" i="15" a="1"/>
  <c r="CL54" i="15" a="1"/>
  <c r="CL65" i="15" a="1"/>
  <c r="CL83" i="15" a="1"/>
  <c r="CL60" i="15" a="1"/>
  <c r="CL68" i="15" a="1"/>
  <c r="CL69" i="15" a="1"/>
  <c r="CL77" i="15" a="1"/>
  <c r="CL81" i="15" a="1"/>
  <c r="CL99" i="15" a="1"/>
  <c r="CL86" i="15" a="1"/>
  <c r="CL88" i="15" a="1"/>
  <c r="CL63" i="15" a="1"/>
  <c r="CL43" i="15" a="1"/>
  <c r="CL98" i="15" a="1"/>
  <c r="CL97" i="15" a="1"/>
  <c r="CL53" i="15" a="1"/>
  <c r="CL46" i="15" a="1"/>
  <c r="CL48" i="15" a="1"/>
  <c r="CL39" i="15" a="1"/>
  <c r="CL61" i="15" a="1"/>
  <c r="CL74" i="15" a="1"/>
  <c r="CL102" i="15" a="1"/>
  <c r="CL78" i="15" a="1"/>
  <c r="CL85" i="15" a="1"/>
  <c r="CL47" i="15" a="1"/>
  <c r="CL82" i="15" a="1"/>
  <c r="CL55" i="15" a="1"/>
  <c r="CL66" i="15" a="1"/>
  <c r="CL51" i="15" a="1"/>
  <c r="CL52" i="15" a="1"/>
  <c r="CL72" i="15" a="1"/>
  <c r="CL71" i="15" a="1"/>
  <c r="CL96" i="15" a="1"/>
  <c r="CL59" i="15" a="1"/>
  <c r="CL84" i="15" a="1"/>
  <c r="CL57" i="15" a="1"/>
  <c r="CL70" i="15" a="1"/>
  <c r="CL50" i="15" a="1"/>
  <c r="CL93" i="15" a="1"/>
  <c r="CL75" i="15" a="1"/>
  <c r="CL87" i="15" a="1"/>
  <c r="CL64" i="15" a="1"/>
  <c r="CL94" i="15" a="1"/>
  <c r="CL62" i="15" a="1"/>
  <c r="CL95" i="15" a="1"/>
  <c r="CL90" i="15" a="1"/>
  <c r="CL91" i="15" a="1"/>
  <c r="CL56" i="15" a="1"/>
  <c r="CL44" i="15" a="1"/>
  <c r="CL100" i="15" a="1"/>
  <c r="CL73" i="15" a="1"/>
  <c r="CL97" i="15" l="1"/>
  <c r="CL160" i="15" s="1"/>
  <c r="CL79" i="15"/>
  <c r="CL142" i="15" s="1"/>
  <c r="CL102" i="15"/>
  <c r="CL162" i="15" s="1"/>
  <c r="CL87" i="15"/>
  <c r="CL150" i="15" s="1"/>
  <c r="CL98" i="15"/>
  <c r="CL161" i="15" s="1"/>
  <c r="CL82" i="15"/>
  <c r="CL145" i="15" s="1"/>
  <c r="CL56" i="15"/>
  <c r="CL119" i="15" s="1"/>
  <c r="CL75" i="15"/>
  <c r="CL138" i="15" s="1"/>
  <c r="CL43" i="15"/>
  <c r="CL106" i="15" s="1"/>
  <c r="CL45" i="15"/>
  <c r="CL108" i="15" s="1"/>
  <c r="CL74" i="15"/>
  <c r="CL137" i="15" s="1"/>
  <c r="CL93" i="15"/>
  <c r="CL156" i="15" s="1"/>
  <c r="CL63" i="15"/>
  <c r="CL126" i="15" s="1"/>
  <c r="CL76" i="15"/>
  <c r="CL139" i="15" s="1"/>
  <c r="CL91" i="15"/>
  <c r="CL154" i="15" s="1"/>
  <c r="CL50" i="15"/>
  <c r="CL113" i="15" s="1"/>
  <c r="CL88" i="15"/>
  <c r="CL151" i="15" s="1"/>
  <c r="CL73" i="15"/>
  <c r="CL136" i="15" s="1"/>
  <c r="CL61" i="15"/>
  <c r="CL124" i="15" s="1"/>
  <c r="CL70" i="15"/>
  <c r="CL133" i="15" s="1"/>
  <c r="CL86" i="15"/>
  <c r="CL149" i="15" s="1"/>
  <c r="CL47" i="15"/>
  <c r="CL110" i="15" s="1"/>
  <c r="CL90" i="15"/>
  <c r="CL153" i="15" s="1"/>
  <c r="CL57" i="15"/>
  <c r="CL120" i="15" s="1"/>
  <c r="CL99" i="15"/>
  <c r="CL80" i="15"/>
  <c r="CL143" i="15" s="1"/>
  <c r="CL39" i="15"/>
  <c r="CL105" i="15" s="1"/>
  <c r="CL84" i="15"/>
  <c r="CL147" i="15" s="1"/>
  <c r="CL81" i="15"/>
  <c r="CL144" i="15" s="1"/>
  <c r="CL92" i="15"/>
  <c r="CL155" i="15" s="1"/>
  <c r="CL95" i="15"/>
  <c r="CL158" i="15" s="1"/>
  <c r="CL59" i="15"/>
  <c r="CL122" i="15" s="1"/>
  <c r="CL77" i="15"/>
  <c r="CL140" i="15" s="1"/>
  <c r="CL100" i="15"/>
  <c r="CL89" i="15"/>
  <c r="CL152" i="15" s="1"/>
  <c r="CL96" i="15"/>
  <c r="CL159" i="15" s="1"/>
  <c r="CL69" i="15"/>
  <c r="CL132" i="15" s="1"/>
  <c r="CL85" i="15"/>
  <c r="CL148" i="15" s="1"/>
  <c r="CL48" i="15"/>
  <c r="CL111" i="15" s="1"/>
  <c r="CL71" i="15"/>
  <c r="CL134" i="15" s="1"/>
  <c r="CL68" i="15"/>
  <c r="CL131" i="15" s="1"/>
  <c r="CL101" i="15"/>
  <c r="CL62" i="15"/>
  <c r="CL125" i="15" s="1"/>
  <c r="CL72" i="15"/>
  <c r="CL135" i="15" s="1"/>
  <c r="CL60" i="15"/>
  <c r="CL123" i="15" s="1"/>
  <c r="CL44" i="15"/>
  <c r="CL107" i="15" s="1"/>
  <c r="CL46" i="15"/>
  <c r="CL109" i="15" s="1"/>
  <c r="CL52" i="15"/>
  <c r="CL115" i="15" s="1"/>
  <c r="CL83" i="15"/>
  <c r="CL146" i="15" s="1"/>
  <c r="CL78" i="15"/>
  <c r="CL141" i="15" s="1"/>
  <c r="CL94" i="15"/>
  <c r="CL157" i="15" s="1"/>
  <c r="CL51" i="15"/>
  <c r="CL114" i="15" s="1"/>
  <c r="CL65" i="15"/>
  <c r="CL128" i="15" s="1"/>
  <c r="CL58" i="15"/>
  <c r="CL121" i="15" s="1"/>
  <c r="CL53" i="15"/>
  <c r="CL116" i="15" s="1"/>
  <c r="CL66" i="15"/>
  <c r="CL129" i="15" s="1"/>
  <c r="CL54" i="15"/>
  <c r="CL117" i="15" s="1"/>
  <c r="CL67" i="15"/>
  <c r="CL130" i="15" s="1"/>
  <c r="CL64" i="15"/>
  <c r="CL127" i="15" s="1"/>
  <c r="CL55" i="15"/>
  <c r="CL118" i="15" s="1"/>
  <c r="CL49" i="15"/>
  <c r="CL112" i="15" s="1"/>
  <c r="CN38" i="15"/>
  <c r="CM83" i="15" a="1"/>
  <c r="CM81" i="15" a="1"/>
  <c r="CM69" i="15" a="1"/>
  <c r="CM67" i="15" a="1"/>
  <c r="CM97" i="15" a="1"/>
  <c r="CM75" i="15" a="1"/>
  <c r="CM45" i="15" a="1"/>
  <c r="CM90" i="15" a="1"/>
  <c r="CM64" i="15" a="1"/>
  <c r="CM100" i="15" a="1"/>
  <c r="CM99" i="15" a="1"/>
  <c r="CM95" i="15" a="1"/>
  <c r="CM55" i="15" a="1"/>
  <c r="CM92" i="15" a="1"/>
  <c r="CM86" i="15" a="1"/>
  <c r="CM51" i="15" a="1"/>
  <c r="CM71" i="15" a="1"/>
  <c r="CM59" i="15" a="1"/>
  <c r="CM72" i="15" a="1"/>
  <c r="CM98" i="15" a="1"/>
  <c r="CM50" i="15" a="1"/>
  <c r="CM80" i="15" a="1"/>
  <c r="CM73" i="15" a="1"/>
  <c r="CM96" i="15" a="1"/>
  <c r="CM58" i="15" a="1"/>
  <c r="CM48" i="15" a="1"/>
  <c r="CM62" i="15" a="1"/>
  <c r="CM84" i="15" a="1"/>
  <c r="CM43" i="15" a="1"/>
  <c r="CM74" i="15" a="1"/>
  <c r="CM76" i="15" a="1"/>
  <c r="CM93" i="15" a="1"/>
  <c r="CM88" i="15" a="1"/>
  <c r="CM52" i="15" a="1"/>
  <c r="CM47" i="15" a="1"/>
  <c r="CM44" i="15" a="1"/>
  <c r="CM49" i="15" a="1"/>
  <c r="CM85" i="15" a="1"/>
  <c r="CM46" i="15" a="1"/>
  <c r="CM94" i="15" a="1"/>
  <c r="CM63" i="15" a="1"/>
  <c r="CM101" i="15" a="1"/>
  <c r="CM61" i="15" a="1"/>
  <c r="CM89" i="15" a="1"/>
  <c r="CM87" i="15" a="1"/>
  <c r="CM70" i="15" a="1"/>
  <c r="CM82" i="15" a="1"/>
  <c r="CM53" i="15" a="1"/>
  <c r="CM102" i="15" a="1"/>
  <c r="CM65" i="15" a="1"/>
  <c r="CM78" i="15" a="1"/>
  <c r="CM60" i="15" a="1"/>
  <c r="CM68" i="15" a="1"/>
  <c r="CM77" i="15" a="1"/>
  <c r="CM91" i="15" a="1"/>
  <c r="CM79" i="15" a="1"/>
  <c r="CM66" i="15" a="1"/>
  <c r="CM56" i="15" a="1"/>
  <c r="CM39" i="15" a="1"/>
  <c r="CM57" i="15" a="1"/>
  <c r="CM54" i="15" a="1"/>
  <c r="CM101" i="15" l="1"/>
  <c r="CM54" i="15"/>
  <c r="CM117" i="15" s="1"/>
  <c r="CM55" i="15"/>
  <c r="CM118" i="15" s="1"/>
  <c r="CM56" i="15"/>
  <c r="CM119" i="15" s="1"/>
  <c r="CM63" i="15"/>
  <c r="CM126" i="15" s="1"/>
  <c r="CM61" i="15"/>
  <c r="CM124" i="15" s="1"/>
  <c r="CM57" i="15"/>
  <c r="CM120" i="15" s="1"/>
  <c r="CM66" i="15"/>
  <c r="CM129" i="15" s="1"/>
  <c r="CM94" i="15"/>
  <c r="CM157" i="15" s="1"/>
  <c r="CM48" i="15"/>
  <c r="CM111" i="15" s="1"/>
  <c r="CM39" i="15"/>
  <c r="CM105" i="15" s="1"/>
  <c r="CM79" i="15"/>
  <c r="CM142" i="15" s="1"/>
  <c r="CM46" i="15"/>
  <c r="CM109" i="15" s="1"/>
  <c r="CM58" i="15"/>
  <c r="CM121" i="15" s="1"/>
  <c r="CM95" i="15"/>
  <c r="CM158" i="15" s="1"/>
  <c r="CM91" i="15"/>
  <c r="CM154" i="15" s="1"/>
  <c r="CM85" i="15"/>
  <c r="CM148" i="15" s="1"/>
  <c r="CM96" i="15"/>
  <c r="CM159" i="15" s="1"/>
  <c r="CM99" i="15"/>
  <c r="CM77" i="15"/>
  <c r="CM140" i="15" s="1"/>
  <c r="CM49" i="15"/>
  <c r="CM112" i="15" s="1"/>
  <c r="CM73" i="15"/>
  <c r="CM136" i="15" s="1"/>
  <c r="CM100" i="15"/>
  <c r="CM68" i="15"/>
  <c r="CM131" i="15" s="1"/>
  <c r="CM44" i="15"/>
  <c r="CM107" i="15" s="1"/>
  <c r="CM80" i="15"/>
  <c r="CM143" i="15" s="1"/>
  <c r="CM64" i="15"/>
  <c r="CM127" i="15" s="1"/>
  <c r="CM60" i="15"/>
  <c r="CM123" i="15" s="1"/>
  <c r="CM47" i="15"/>
  <c r="CM110" i="15" s="1"/>
  <c r="CM50" i="15"/>
  <c r="CM113" i="15" s="1"/>
  <c r="CM90" i="15"/>
  <c r="CM153" i="15" s="1"/>
  <c r="CM78" i="15"/>
  <c r="CM141" i="15" s="1"/>
  <c r="CM52" i="15"/>
  <c r="CM115" i="15" s="1"/>
  <c r="CM98" i="15"/>
  <c r="CM161" i="15" s="1"/>
  <c r="CM45" i="15"/>
  <c r="CM108" i="15" s="1"/>
  <c r="CM65" i="15"/>
  <c r="CM128" i="15" s="1"/>
  <c r="CM88" i="15"/>
  <c r="CM151" i="15" s="1"/>
  <c r="CM72" i="15"/>
  <c r="CM135" i="15" s="1"/>
  <c r="CM75" i="15"/>
  <c r="CM138" i="15" s="1"/>
  <c r="CM102" i="15"/>
  <c r="CM162" i="15" s="1"/>
  <c r="CM93" i="15"/>
  <c r="CM156" i="15" s="1"/>
  <c r="CM59" i="15"/>
  <c r="CM122" i="15" s="1"/>
  <c r="CM97" i="15"/>
  <c r="CM160" i="15" s="1"/>
  <c r="CM53" i="15"/>
  <c r="CM116" i="15" s="1"/>
  <c r="CM76" i="15"/>
  <c r="CM139" i="15" s="1"/>
  <c r="CM71" i="15"/>
  <c r="CM134" i="15" s="1"/>
  <c r="CM67" i="15"/>
  <c r="CM130" i="15" s="1"/>
  <c r="CM82" i="15"/>
  <c r="CM145" i="15" s="1"/>
  <c r="CM74" i="15"/>
  <c r="CM137" i="15" s="1"/>
  <c r="CM51" i="15"/>
  <c r="CM114" i="15" s="1"/>
  <c r="CM69" i="15"/>
  <c r="CM132" i="15" s="1"/>
  <c r="CM70" i="15"/>
  <c r="CM133" i="15" s="1"/>
  <c r="CM43" i="15"/>
  <c r="CM106" i="15" s="1"/>
  <c r="CM86" i="15"/>
  <c r="CM149" i="15" s="1"/>
  <c r="CM81" i="15"/>
  <c r="CM144" i="15" s="1"/>
  <c r="CM87" i="15"/>
  <c r="CM150" i="15" s="1"/>
  <c r="CM84" i="15"/>
  <c r="CM147" i="15" s="1"/>
  <c r="CM92" i="15"/>
  <c r="CM155" i="15" s="1"/>
  <c r="CM83" i="15"/>
  <c r="CM146" i="15" s="1"/>
  <c r="CM89" i="15"/>
  <c r="CM152" i="15" s="1"/>
  <c r="CM62" i="15"/>
  <c r="CM125" i="15" s="1"/>
  <c r="CO38" i="15"/>
  <c r="CN92" i="15" a="1"/>
  <c r="CN94" i="15" a="1"/>
  <c r="CN60" i="15" a="1"/>
  <c r="CN97" i="15" a="1"/>
  <c r="CN66" i="15" a="1"/>
  <c r="CN71" i="15" a="1"/>
  <c r="CN56" i="15" a="1"/>
  <c r="CN44" i="15" a="1"/>
  <c r="CN98" i="15" a="1"/>
  <c r="CN101" i="15" a="1"/>
  <c r="CN95" i="15" a="1"/>
  <c r="CN47" i="15" a="1"/>
  <c r="CN59" i="15" a="1"/>
  <c r="CN78" i="15" a="1"/>
  <c r="CN61" i="15" a="1"/>
  <c r="CN100" i="15" a="1"/>
  <c r="CN79" i="15" a="1"/>
  <c r="CN65" i="15" a="1"/>
  <c r="CN48" i="15" a="1"/>
  <c r="CN93" i="15" a="1"/>
  <c r="CN84" i="15" a="1"/>
  <c r="CN85" i="15" a="1"/>
  <c r="CN99" i="15" a="1"/>
  <c r="CN69" i="15" a="1"/>
  <c r="CN39" i="15" a="1"/>
  <c r="CN89" i="15" a="1"/>
  <c r="CN91" i="15" a="1"/>
  <c r="CN76" i="15" a="1"/>
  <c r="CN54" i="15" a="1"/>
  <c r="CN46" i="15" a="1"/>
  <c r="CN57" i="15" a="1"/>
  <c r="CN64" i="15" a="1"/>
  <c r="CN96" i="15" a="1"/>
  <c r="CN82" i="15" a="1"/>
  <c r="CN77" i="15" a="1"/>
  <c r="CN72" i="15" a="1"/>
  <c r="CN68" i="15" a="1"/>
  <c r="CN86" i="15" a="1"/>
  <c r="CN67" i="15" a="1"/>
  <c r="CN52" i="15" a="1"/>
  <c r="CN90" i="15" a="1"/>
  <c r="CN53" i="15" a="1"/>
  <c r="CN50" i="15" a="1"/>
  <c r="CN75" i="15" a="1"/>
  <c r="CN43" i="15" a="1"/>
  <c r="CN88" i="15" a="1"/>
  <c r="CN45" i="15" a="1"/>
  <c r="CN63" i="15" a="1"/>
  <c r="CN55" i="15" a="1"/>
  <c r="CN51" i="15" a="1"/>
  <c r="CN62" i="15" a="1"/>
  <c r="CN80" i="15" a="1"/>
  <c r="CN58" i="15" a="1"/>
  <c r="CN81" i="15" a="1"/>
  <c r="CN74" i="15" a="1"/>
  <c r="CN83" i="15" a="1"/>
  <c r="CN87" i="15" a="1"/>
  <c r="CN73" i="15" a="1"/>
  <c r="CN102" i="15" a="1"/>
  <c r="CN70" i="15" a="1"/>
  <c r="CN49" i="15" a="1"/>
  <c r="CN69" i="15" l="1"/>
  <c r="CN132" i="15" s="1"/>
  <c r="CN49" i="15"/>
  <c r="CN112" i="15" s="1"/>
  <c r="CN87" i="15"/>
  <c r="CN150" i="15" s="1"/>
  <c r="CN51" i="15"/>
  <c r="CN114" i="15" s="1"/>
  <c r="CN99" i="15"/>
  <c r="CN77" i="15"/>
  <c r="CN140" i="15" s="1"/>
  <c r="CN57" i="15"/>
  <c r="CN120" i="15" s="1"/>
  <c r="CN55" i="15"/>
  <c r="CN118" i="15" s="1"/>
  <c r="CN85" i="15"/>
  <c r="CN148" i="15" s="1"/>
  <c r="CN66" i="15"/>
  <c r="CN129" i="15" s="1"/>
  <c r="CN83" i="15"/>
  <c r="CN146" i="15" s="1"/>
  <c r="CN63" i="15"/>
  <c r="CN126" i="15" s="1"/>
  <c r="CN84" i="15"/>
  <c r="CN147" i="15" s="1"/>
  <c r="CN44" i="15"/>
  <c r="CN107" i="15" s="1"/>
  <c r="CN46" i="15"/>
  <c r="CN109" i="15" s="1"/>
  <c r="CN45" i="15"/>
  <c r="CN108" i="15" s="1"/>
  <c r="CN93" i="15"/>
  <c r="CN156" i="15" s="1"/>
  <c r="CN97" i="15"/>
  <c r="CN160" i="15" s="1"/>
  <c r="CN74" i="15"/>
  <c r="CN137" i="15" s="1"/>
  <c r="CN88" i="15"/>
  <c r="CN151" i="15" s="1"/>
  <c r="CN48" i="15"/>
  <c r="CN111" i="15" s="1"/>
  <c r="CN82" i="15"/>
  <c r="CN145" i="15" s="1"/>
  <c r="CN54" i="15"/>
  <c r="CN117" i="15" s="1"/>
  <c r="CN43" i="15"/>
  <c r="CN106" i="15" s="1"/>
  <c r="CN65" i="15"/>
  <c r="CN128" i="15" s="1"/>
  <c r="CN70" i="15"/>
  <c r="CN133" i="15" s="1"/>
  <c r="CN92" i="15"/>
  <c r="CN155" i="15" s="1"/>
  <c r="CN75" i="15"/>
  <c r="CN138" i="15" s="1"/>
  <c r="CN79" i="15"/>
  <c r="CN142" i="15" s="1"/>
  <c r="CN56" i="15"/>
  <c r="CN119" i="15" s="1"/>
  <c r="CN81" i="15"/>
  <c r="CN144" i="15" s="1"/>
  <c r="CN50" i="15"/>
  <c r="CN113" i="15" s="1"/>
  <c r="CN100" i="15"/>
  <c r="CN60" i="15"/>
  <c r="CN123" i="15" s="1"/>
  <c r="CN76" i="15"/>
  <c r="CN139" i="15" s="1"/>
  <c r="CN53" i="15"/>
  <c r="CN116" i="15" s="1"/>
  <c r="CN61" i="15"/>
  <c r="CN124" i="15" s="1"/>
  <c r="CN102" i="15"/>
  <c r="CN162" i="15" s="1"/>
  <c r="CN58" i="15"/>
  <c r="CN121" i="15" s="1"/>
  <c r="CN90" i="15"/>
  <c r="CN153" i="15" s="1"/>
  <c r="CN78" i="15"/>
  <c r="CN141" i="15" s="1"/>
  <c r="CN96" i="15"/>
  <c r="CN159" i="15" s="1"/>
  <c r="CN91" i="15"/>
  <c r="CN154" i="15" s="1"/>
  <c r="CN52" i="15"/>
  <c r="CN115" i="15" s="1"/>
  <c r="CN59" i="15"/>
  <c r="CN122" i="15" s="1"/>
  <c r="CN94" i="15"/>
  <c r="CN157" i="15" s="1"/>
  <c r="CN80" i="15"/>
  <c r="CN143" i="15" s="1"/>
  <c r="CN67" i="15"/>
  <c r="CN130" i="15" s="1"/>
  <c r="CN47" i="15"/>
  <c r="CN110" i="15" s="1"/>
  <c r="CN73" i="15"/>
  <c r="CN136" i="15" s="1"/>
  <c r="CN89" i="15"/>
  <c r="CN152" i="15" s="1"/>
  <c r="CN86" i="15"/>
  <c r="CN149" i="15" s="1"/>
  <c r="CN95" i="15"/>
  <c r="CN158" i="15" s="1"/>
  <c r="CN64" i="15"/>
  <c r="CN127" i="15" s="1"/>
  <c r="CN62" i="15"/>
  <c r="CN125" i="15" s="1"/>
  <c r="CN68" i="15"/>
  <c r="CN131" i="15" s="1"/>
  <c r="CN101" i="15"/>
  <c r="CN71" i="15"/>
  <c r="CN134" i="15" s="1"/>
  <c r="CN39" i="15"/>
  <c r="CN105" i="15" s="1"/>
  <c r="CN72" i="15"/>
  <c r="CN135" i="15" s="1"/>
  <c r="CN98" i="15"/>
  <c r="CN161" i="15" s="1"/>
  <c r="CP38" i="15"/>
  <c r="CO64" i="15" a="1"/>
  <c r="CO73" i="15" a="1"/>
  <c r="CO58" i="15" a="1"/>
  <c r="CO56" i="15" a="1"/>
  <c r="CO67" i="15" a="1"/>
  <c r="CO61" i="15" a="1"/>
  <c r="CO88" i="15" a="1"/>
  <c r="CO86" i="15" a="1"/>
  <c r="CO45" i="15" a="1"/>
  <c r="CO47" i="15" a="1"/>
  <c r="CO57" i="15" a="1"/>
  <c r="CO69" i="15" a="1"/>
  <c r="CO75" i="15" a="1"/>
  <c r="CO82" i="15" a="1"/>
  <c r="CO99" i="15" a="1"/>
  <c r="CO94" i="15" a="1"/>
  <c r="CO97" i="15" a="1"/>
  <c r="CO84" i="15" a="1"/>
  <c r="CO101" i="15" a="1"/>
  <c r="CO85" i="15" a="1"/>
  <c r="CO48" i="15" a="1"/>
  <c r="CO44" i="15" a="1"/>
  <c r="CO77" i="15" a="1"/>
  <c r="CO98" i="15" a="1"/>
  <c r="CO80" i="15" a="1"/>
  <c r="CO60" i="15" a="1"/>
  <c r="CO93" i="15" a="1"/>
  <c r="CO54" i="15" a="1"/>
  <c r="CO65" i="15" a="1"/>
  <c r="CO63" i="15" a="1"/>
  <c r="CO62" i="15" a="1"/>
  <c r="CO102" i="15" a="1"/>
  <c r="CO46" i="15" a="1"/>
  <c r="CO79" i="15" a="1"/>
  <c r="CO53" i="15" a="1"/>
  <c r="CO90" i="15" a="1"/>
  <c r="CO92" i="15" a="1"/>
  <c r="CO72" i="15" a="1"/>
  <c r="CO78" i="15" a="1"/>
  <c r="CO43" i="15" a="1"/>
  <c r="CO91" i="15" a="1"/>
  <c r="CO39" i="15" a="1"/>
  <c r="CO89" i="15" a="1"/>
  <c r="CO51" i="15" a="1"/>
  <c r="CO74" i="15" a="1"/>
  <c r="CO59" i="15" a="1"/>
  <c r="CO66" i="15" a="1"/>
  <c r="CO55" i="15" a="1"/>
  <c r="CO83" i="15" a="1"/>
  <c r="CO100" i="15" a="1"/>
  <c r="CO49" i="15" a="1"/>
  <c r="CO50" i="15" a="1"/>
  <c r="CO52" i="15" a="1"/>
  <c r="CO96" i="15" a="1"/>
  <c r="CO70" i="15" a="1"/>
  <c r="CO95" i="15" a="1"/>
  <c r="CO68" i="15" a="1"/>
  <c r="CO81" i="15" a="1"/>
  <c r="CO76" i="15" a="1"/>
  <c r="CO87" i="15" a="1"/>
  <c r="CO71" i="15" a="1"/>
  <c r="CO56" i="15" l="1"/>
  <c r="CO119" i="15" s="1"/>
  <c r="CO101" i="15"/>
  <c r="CO71" i="15"/>
  <c r="CO134" i="15" s="1"/>
  <c r="CO83" i="15"/>
  <c r="CO146" i="15" s="1"/>
  <c r="CO79" i="15"/>
  <c r="CO142" i="15" s="1"/>
  <c r="CO84" i="15"/>
  <c r="CO147" i="15" s="1"/>
  <c r="CO58" i="15"/>
  <c r="CO121" i="15" s="1"/>
  <c r="CO55" i="15"/>
  <c r="CO118" i="15" s="1"/>
  <c r="CO65" i="15"/>
  <c r="CO128" i="15" s="1"/>
  <c r="CO97" i="15"/>
  <c r="CO160" i="15" s="1"/>
  <c r="CO87" i="15"/>
  <c r="CO150" i="15" s="1"/>
  <c r="CO66" i="15"/>
  <c r="CO129" i="15" s="1"/>
  <c r="CO46" i="15"/>
  <c r="CO109" i="15" s="1"/>
  <c r="CO94" i="15"/>
  <c r="CO157" i="15" s="1"/>
  <c r="CO76" i="15"/>
  <c r="CO139" i="15" s="1"/>
  <c r="CO59" i="15"/>
  <c r="CO122" i="15" s="1"/>
  <c r="CO54" i="15"/>
  <c r="CO117" i="15" s="1"/>
  <c r="CO99" i="15"/>
  <c r="CO73" i="15"/>
  <c r="CO136" i="15" s="1"/>
  <c r="CO74" i="15"/>
  <c r="CO137" i="15" s="1"/>
  <c r="CO102" i="15"/>
  <c r="CO162" i="15" s="1"/>
  <c r="CO82" i="15"/>
  <c r="CO145" i="15" s="1"/>
  <c r="CO81" i="15"/>
  <c r="CO144" i="15" s="1"/>
  <c r="CO51" i="15"/>
  <c r="CO114" i="15" s="1"/>
  <c r="CO93" i="15"/>
  <c r="CO156" i="15" s="1"/>
  <c r="CO75" i="15"/>
  <c r="CO138" i="15" s="1"/>
  <c r="CO68" i="15"/>
  <c r="CO131" i="15" s="1"/>
  <c r="CO89" i="15"/>
  <c r="CO152" i="15" s="1"/>
  <c r="CO62" i="15"/>
  <c r="CO125" i="15" s="1"/>
  <c r="CO69" i="15"/>
  <c r="CO132" i="15" s="1"/>
  <c r="CO95" i="15"/>
  <c r="CO158" i="15" s="1"/>
  <c r="CO39" i="15"/>
  <c r="CO105" i="15" s="1"/>
  <c r="CO60" i="15"/>
  <c r="CO123" i="15" s="1"/>
  <c r="CO57" i="15"/>
  <c r="CO120" i="15" s="1"/>
  <c r="CO70" i="15"/>
  <c r="CO133" i="15" s="1"/>
  <c r="CO91" i="15"/>
  <c r="CO154" i="15" s="1"/>
  <c r="CO80" i="15"/>
  <c r="CO143" i="15" s="1"/>
  <c r="CO47" i="15"/>
  <c r="CO110" i="15" s="1"/>
  <c r="CO96" i="15"/>
  <c r="CO159" i="15" s="1"/>
  <c r="CO43" i="15"/>
  <c r="CO106" i="15" s="1"/>
  <c r="CO98" i="15"/>
  <c r="CO161" i="15" s="1"/>
  <c r="CO45" i="15"/>
  <c r="CO108" i="15" s="1"/>
  <c r="CO64" i="15"/>
  <c r="CO127" i="15" s="1"/>
  <c r="CO78" i="15"/>
  <c r="CO141" i="15" s="1"/>
  <c r="CO77" i="15"/>
  <c r="CO140" i="15" s="1"/>
  <c r="CO86" i="15"/>
  <c r="CO149" i="15" s="1"/>
  <c r="CO52" i="15"/>
  <c r="CO115" i="15" s="1"/>
  <c r="CO72" i="15"/>
  <c r="CO135" i="15" s="1"/>
  <c r="CO63" i="15"/>
  <c r="CO126" i="15" s="1"/>
  <c r="CO88" i="15"/>
  <c r="CO151" i="15" s="1"/>
  <c r="CO50" i="15"/>
  <c r="CO113" i="15" s="1"/>
  <c r="CO92" i="15"/>
  <c r="CO155" i="15" s="1"/>
  <c r="CO44" i="15"/>
  <c r="CO107" i="15" s="1"/>
  <c r="CO61" i="15"/>
  <c r="CO124" i="15" s="1"/>
  <c r="CO49" i="15"/>
  <c r="CO112" i="15" s="1"/>
  <c r="CO90" i="15"/>
  <c r="CO153" i="15" s="1"/>
  <c r="CO48" i="15"/>
  <c r="CO111" i="15" s="1"/>
  <c r="CO67" i="15"/>
  <c r="CO130" i="15" s="1"/>
  <c r="CO100" i="15"/>
  <c r="CO53" i="15"/>
  <c r="CO116" i="15" s="1"/>
  <c r="CO85" i="15"/>
  <c r="CO148" i="15" s="1"/>
  <c r="CQ38" i="15"/>
  <c r="CP90" i="15" a="1"/>
  <c r="CP68" i="15" a="1"/>
  <c r="CP91" i="15" a="1"/>
  <c r="CP81" i="15" a="1"/>
  <c r="CP86" i="15" a="1"/>
  <c r="CP63" i="15" a="1"/>
  <c r="CP92" i="15" a="1"/>
  <c r="CP95" i="15" a="1"/>
  <c r="CP89" i="15" a="1"/>
  <c r="CP49" i="15" a="1"/>
  <c r="CP97" i="15" a="1"/>
  <c r="CP83" i="15" a="1"/>
  <c r="CP76" i="15" a="1"/>
  <c r="CP98" i="15" a="1"/>
  <c r="CP79" i="15" a="1"/>
  <c r="CP82" i="15" a="1"/>
  <c r="CP60" i="15" a="1"/>
  <c r="CP65" i="15" a="1"/>
  <c r="CP61" i="15" a="1"/>
  <c r="CP45" i="15" a="1"/>
  <c r="CP101" i="15" a="1"/>
  <c r="CP64" i="15" a="1"/>
  <c r="CP44" i="15" a="1"/>
  <c r="CP58" i="15" a="1"/>
  <c r="CP100" i="15" a="1"/>
  <c r="CP94" i="15" a="1"/>
  <c r="CP74" i="15" a="1"/>
  <c r="CP99" i="15" a="1"/>
  <c r="CP50" i="15" a="1"/>
  <c r="CP96" i="15" a="1"/>
  <c r="CP87" i="15" a="1"/>
  <c r="CP62" i="15" a="1"/>
  <c r="CP73" i="15" a="1"/>
  <c r="CP88" i="15" a="1"/>
  <c r="CP77" i="15" a="1"/>
  <c r="CP53" i="15" a="1"/>
  <c r="CP67" i="15" a="1"/>
  <c r="CP46" i="15" a="1"/>
  <c r="CP54" i="15" a="1"/>
  <c r="CP75" i="15" a="1"/>
  <c r="CP52" i="15" a="1"/>
  <c r="CP84" i="15" a="1"/>
  <c r="CP80" i="15" a="1"/>
  <c r="CP51" i="15" a="1"/>
  <c r="CP59" i="15" a="1"/>
  <c r="CP66" i="15" a="1"/>
  <c r="CP56" i="15" a="1"/>
  <c r="CP55" i="15" a="1"/>
  <c r="CP71" i="15" a="1"/>
  <c r="CP78" i="15" a="1"/>
  <c r="CP47" i="15" a="1"/>
  <c r="CP102" i="15" a="1"/>
  <c r="CP69" i="15" a="1"/>
  <c r="CP72" i="15" a="1"/>
  <c r="CP39" i="15" a="1"/>
  <c r="CP93" i="15" a="1"/>
  <c r="CP48" i="15" a="1"/>
  <c r="CP57" i="15" a="1"/>
  <c r="CP70" i="15" a="1"/>
  <c r="CP85" i="15" a="1"/>
  <c r="CP43" i="15" a="1"/>
  <c r="CP87" i="15" l="1"/>
  <c r="CP150" i="15" s="1"/>
  <c r="CP65" i="15"/>
  <c r="CP128" i="15" s="1"/>
  <c r="CP43" i="15"/>
  <c r="CP106" i="15" s="1"/>
  <c r="CP71" i="15"/>
  <c r="CP134" i="15" s="1"/>
  <c r="CP96" i="15"/>
  <c r="CP159" i="15" s="1"/>
  <c r="CP60" i="15"/>
  <c r="CP123" i="15" s="1"/>
  <c r="CP85" i="15"/>
  <c r="CP148" i="15" s="1"/>
  <c r="CP55" i="15"/>
  <c r="CP118" i="15" s="1"/>
  <c r="CP88" i="15"/>
  <c r="CP151" i="15" s="1"/>
  <c r="CP82" i="15"/>
  <c r="CP145" i="15" s="1"/>
  <c r="CP91" i="15"/>
  <c r="CP154" i="15" s="1"/>
  <c r="CP56" i="15"/>
  <c r="CP119" i="15" s="1"/>
  <c r="CP50" i="15"/>
  <c r="CP113" i="15" s="1"/>
  <c r="CP79" i="15"/>
  <c r="CP142" i="15" s="1"/>
  <c r="CP70" i="15"/>
  <c r="CP133" i="15" s="1"/>
  <c r="CP66" i="15"/>
  <c r="CP129" i="15" s="1"/>
  <c r="CP99" i="15"/>
  <c r="CP98" i="15"/>
  <c r="CP161" i="15" s="1"/>
  <c r="CP57" i="15"/>
  <c r="CP120" i="15" s="1"/>
  <c r="CP59" i="15"/>
  <c r="CP122" i="15" s="1"/>
  <c r="CP73" i="15"/>
  <c r="CP136" i="15" s="1"/>
  <c r="CP76" i="15"/>
  <c r="CP139" i="15" s="1"/>
  <c r="CP68" i="15"/>
  <c r="CP131" i="15" s="1"/>
  <c r="CP51" i="15"/>
  <c r="CP114" i="15" s="1"/>
  <c r="CP74" i="15"/>
  <c r="CP137" i="15" s="1"/>
  <c r="CP83" i="15"/>
  <c r="CP146" i="15" s="1"/>
  <c r="CP48" i="15"/>
  <c r="CP111" i="15" s="1"/>
  <c r="CP80" i="15"/>
  <c r="CP143" i="15" s="1"/>
  <c r="CP94" i="15"/>
  <c r="CP157" i="15" s="1"/>
  <c r="CP97" i="15"/>
  <c r="CP160" i="15" s="1"/>
  <c r="CP93" i="15"/>
  <c r="CP156" i="15" s="1"/>
  <c r="CP84" i="15"/>
  <c r="CP147" i="15" s="1"/>
  <c r="CP100" i="15"/>
  <c r="CP49" i="15"/>
  <c r="CP112" i="15" s="1"/>
  <c r="CP39" i="15"/>
  <c r="CP105" i="15" s="1"/>
  <c r="CP52" i="15"/>
  <c r="CP115" i="15" s="1"/>
  <c r="CP58" i="15"/>
  <c r="CP121" i="15" s="1"/>
  <c r="CP89" i="15"/>
  <c r="CP152" i="15" s="1"/>
  <c r="CP72" i="15"/>
  <c r="CP135" i="15" s="1"/>
  <c r="CP75" i="15"/>
  <c r="CP138" i="15" s="1"/>
  <c r="CP62" i="15"/>
  <c r="CP125" i="15" s="1"/>
  <c r="CP95" i="15"/>
  <c r="CP158" i="15" s="1"/>
  <c r="CP90" i="15"/>
  <c r="CP153" i="15" s="1"/>
  <c r="CP54" i="15"/>
  <c r="CP117" i="15" s="1"/>
  <c r="CP44" i="15"/>
  <c r="CP107" i="15" s="1"/>
  <c r="CP92" i="15"/>
  <c r="CP155" i="15" s="1"/>
  <c r="CP69" i="15"/>
  <c r="CP132" i="15" s="1"/>
  <c r="CP46" i="15"/>
  <c r="CP109" i="15" s="1"/>
  <c r="CP64" i="15"/>
  <c r="CP127" i="15" s="1"/>
  <c r="CP63" i="15"/>
  <c r="CP126" i="15" s="1"/>
  <c r="CP102" i="15"/>
  <c r="CP162" i="15" s="1"/>
  <c r="CP67" i="15"/>
  <c r="CP130" i="15" s="1"/>
  <c r="CP101" i="15"/>
  <c r="CP86" i="15"/>
  <c r="CP149" i="15" s="1"/>
  <c r="CP47" i="15"/>
  <c r="CP110" i="15" s="1"/>
  <c r="CP53" i="15"/>
  <c r="CP116" i="15" s="1"/>
  <c r="CP45" i="15"/>
  <c r="CP108" i="15" s="1"/>
  <c r="CP81" i="15"/>
  <c r="CP144" i="15" s="1"/>
  <c r="CP78" i="15"/>
  <c r="CP141" i="15" s="1"/>
  <c r="CP77" i="15"/>
  <c r="CP140" i="15" s="1"/>
  <c r="CP61" i="15"/>
  <c r="CP124" i="15" s="1"/>
  <c r="CR38" i="15"/>
  <c r="CQ48" i="15" a="1"/>
  <c r="CQ57" i="15" a="1"/>
  <c r="CQ84" i="15" a="1"/>
  <c r="CQ56" i="15" a="1"/>
  <c r="CQ101" i="15" a="1"/>
  <c r="CQ54" i="15" a="1"/>
  <c r="CQ88" i="15" a="1"/>
  <c r="CQ98" i="15" a="1"/>
  <c r="CQ39" i="15" a="1"/>
  <c r="CQ52" i="15" a="1"/>
  <c r="CQ94" i="15" a="1"/>
  <c r="CQ81" i="15" a="1"/>
  <c r="CQ44" i="15" a="1"/>
  <c r="CQ102" i="15" a="1"/>
  <c r="CQ59" i="15" a="1"/>
  <c r="CQ77" i="15" a="1"/>
  <c r="CQ75" i="15" a="1"/>
  <c r="CQ83" i="15" a="1"/>
  <c r="CQ69" i="15" a="1"/>
  <c r="CQ74" i="15" a="1"/>
  <c r="CQ73" i="15" a="1"/>
  <c r="CQ70" i="15" a="1"/>
  <c r="CQ76" i="15" a="1"/>
  <c r="CQ58" i="15" a="1"/>
  <c r="CQ61" i="15" a="1"/>
  <c r="CQ60" i="15" a="1"/>
  <c r="CQ50" i="15" a="1"/>
  <c r="CQ85" i="15" a="1"/>
  <c r="CQ86" i="15" a="1"/>
  <c r="CQ55" i="15" a="1"/>
  <c r="CQ93" i="15" a="1"/>
  <c r="CQ95" i="15" a="1"/>
  <c r="CQ99" i="15" a="1"/>
  <c r="CQ100" i="15" a="1"/>
  <c r="CQ46" i="15" a="1"/>
  <c r="CQ90" i="15" a="1"/>
  <c r="CQ45" i="15" a="1"/>
  <c r="CQ87" i="15" a="1"/>
  <c r="CQ43" i="15" a="1"/>
  <c r="CQ91" i="15" a="1"/>
  <c r="CQ78" i="15" a="1"/>
  <c r="CQ64" i="15" a="1"/>
  <c r="CQ49" i="15" a="1"/>
  <c r="CQ80" i="15" a="1"/>
  <c r="CQ62" i="15" a="1"/>
  <c r="CQ96" i="15" a="1"/>
  <c r="CQ92" i="15" a="1"/>
  <c r="CQ97" i="15" a="1"/>
  <c r="CQ72" i="15" a="1"/>
  <c r="CQ51" i="15" a="1"/>
  <c r="CQ71" i="15" a="1"/>
  <c r="CQ82" i="15" a="1"/>
  <c r="CQ53" i="15" a="1"/>
  <c r="CQ63" i="15" a="1"/>
  <c r="CQ65" i="15" a="1"/>
  <c r="CQ66" i="15" a="1"/>
  <c r="CQ67" i="15" a="1"/>
  <c r="CQ89" i="15" a="1"/>
  <c r="CQ79" i="15" a="1"/>
  <c r="CQ47" i="15" a="1"/>
  <c r="CQ68" i="15" a="1"/>
  <c r="CQ68" i="15" l="1"/>
  <c r="CQ131" i="15" s="1"/>
  <c r="CQ83" i="15"/>
  <c r="CQ146" i="15" s="1"/>
  <c r="CQ84" i="15"/>
  <c r="CQ147" i="15" s="1"/>
  <c r="CQ97" i="15"/>
  <c r="CQ160" i="15" s="1"/>
  <c r="CQ99" i="15"/>
  <c r="CQ75" i="15"/>
  <c r="CQ138" i="15" s="1"/>
  <c r="CQ47" i="15"/>
  <c r="CQ110" i="15" s="1"/>
  <c r="CQ92" i="15"/>
  <c r="CQ155" i="15" s="1"/>
  <c r="CQ86" i="15"/>
  <c r="CQ149" i="15" s="1"/>
  <c r="CQ77" i="15"/>
  <c r="CQ140" i="15" s="1"/>
  <c r="CQ79" i="15"/>
  <c r="CQ142" i="15" s="1"/>
  <c r="CQ96" i="15"/>
  <c r="CQ159" i="15" s="1"/>
  <c r="CQ95" i="15"/>
  <c r="CQ158" i="15" s="1"/>
  <c r="CQ59" i="15"/>
  <c r="CQ122" i="15" s="1"/>
  <c r="CQ57" i="15"/>
  <c r="CQ120" i="15" s="1"/>
  <c r="CQ62" i="15"/>
  <c r="CQ125" i="15" s="1"/>
  <c r="CQ85" i="15"/>
  <c r="CQ148" i="15" s="1"/>
  <c r="CQ102" i="15"/>
  <c r="CQ162" i="15" s="1"/>
  <c r="CQ89" i="15"/>
  <c r="CQ152" i="15" s="1"/>
  <c r="CQ80" i="15"/>
  <c r="CQ143" i="15" s="1"/>
  <c r="CQ50" i="15"/>
  <c r="CQ113" i="15" s="1"/>
  <c r="CQ44" i="15"/>
  <c r="CQ107" i="15" s="1"/>
  <c r="CQ67" i="15"/>
  <c r="CQ130" i="15" s="1"/>
  <c r="CQ49" i="15"/>
  <c r="CQ112" i="15" s="1"/>
  <c r="CQ93" i="15"/>
  <c r="CQ156" i="15" s="1"/>
  <c r="CQ81" i="15"/>
  <c r="CQ144" i="15" s="1"/>
  <c r="CQ66" i="15"/>
  <c r="CQ129" i="15" s="1"/>
  <c r="CQ64" i="15"/>
  <c r="CQ127" i="15" s="1"/>
  <c r="CQ60" i="15"/>
  <c r="CQ123" i="15" s="1"/>
  <c r="CQ94" i="15"/>
  <c r="CQ157" i="15" s="1"/>
  <c r="CQ65" i="15"/>
  <c r="CQ128" i="15" s="1"/>
  <c r="CQ78" i="15"/>
  <c r="CQ141" i="15" s="1"/>
  <c r="CQ61" i="15"/>
  <c r="CQ124" i="15" s="1"/>
  <c r="CQ52" i="15"/>
  <c r="CQ115" i="15" s="1"/>
  <c r="CQ48" i="15"/>
  <c r="CQ111" i="15" s="1"/>
  <c r="CQ91" i="15"/>
  <c r="CQ154" i="15" s="1"/>
  <c r="CQ58" i="15"/>
  <c r="CQ121" i="15" s="1"/>
  <c r="CQ39" i="15"/>
  <c r="CQ105" i="15" s="1"/>
  <c r="CQ63" i="15"/>
  <c r="CQ126" i="15" s="1"/>
  <c r="CQ43" i="15"/>
  <c r="CQ106" i="15" s="1"/>
  <c r="CQ76" i="15"/>
  <c r="CQ139" i="15" s="1"/>
  <c r="CQ98" i="15"/>
  <c r="CQ161" i="15" s="1"/>
  <c r="CQ53" i="15"/>
  <c r="CQ116" i="15" s="1"/>
  <c r="CQ87" i="15"/>
  <c r="CQ150" i="15" s="1"/>
  <c r="CQ55" i="15"/>
  <c r="CQ118" i="15" s="1"/>
  <c r="CQ88" i="15"/>
  <c r="CQ151" i="15" s="1"/>
  <c r="CQ82" i="15"/>
  <c r="CQ145" i="15" s="1"/>
  <c r="CQ45" i="15"/>
  <c r="CQ108" i="15" s="1"/>
  <c r="CQ70" i="15"/>
  <c r="CQ133" i="15" s="1"/>
  <c r="CQ54" i="15"/>
  <c r="CQ117" i="15" s="1"/>
  <c r="CQ71" i="15"/>
  <c r="CQ134" i="15" s="1"/>
  <c r="CQ90" i="15"/>
  <c r="CQ153" i="15" s="1"/>
  <c r="CQ73" i="15"/>
  <c r="CQ136" i="15" s="1"/>
  <c r="CQ101" i="15"/>
  <c r="CQ51" i="15"/>
  <c r="CQ114" i="15" s="1"/>
  <c r="CQ46" i="15"/>
  <c r="CQ109" i="15" s="1"/>
  <c r="CQ74" i="15"/>
  <c r="CQ137" i="15" s="1"/>
  <c r="CQ56" i="15"/>
  <c r="CQ119" i="15" s="1"/>
  <c r="CQ72" i="15"/>
  <c r="CQ135" i="15" s="1"/>
  <c r="CQ100" i="15"/>
  <c r="CQ69" i="15"/>
  <c r="CQ132" i="15" s="1"/>
  <c r="CR68" i="15" a="1"/>
  <c r="CR44" i="15" a="1"/>
  <c r="CR86" i="15" a="1"/>
  <c r="CR58" i="15" a="1"/>
  <c r="CR54" i="15" a="1"/>
  <c r="CR45" i="15" a="1"/>
  <c r="CR66" i="15" a="1"/>
  <c r="CR67" i="15" a="1"/>
  <c r="CR102" i="15" a="1"/>
  <c r="CR90" i="15" a="1"/>
  <c r="CR87" i="15" a="1"/>
  <c r="CR96" i="15" a="1"/>
  <c r="CR74" i="15" a="1"/>
  <c r="CR95" i="15" a="1"/>
  <c r="CR43" i="15" a="1"/>
  <c r="CR100" i="15" a="1"/>
  <c r="CR49" i="15" a="1"/>
  <c r="CR83" i="15" a="1"/>
  <c r="CR39" i="15" a="1"/>
  <c r="CR70" i="15" a="1"/>
  <c r="CR57" i="15" a="1"/>
  <c r="CR64" i="15" a="1"/>
  <c r="CR99" i="15" a="1"/>
  <c r="CR78" i="15" a="1"/>
  <c r="CR65" i="15" a="1"/>
  <c r="CR79" i="15" a="1"/>
  <c r="CR51" i="15" a="1"/>
  <c r="CR69" i="15" a="1"/>
  <c r="CR55" i="15" a="1"/>
  <c r="CR88" i="15" a="1"/>
  <c r="CR61" i="15" a="1"/>
  <c r="CR98" i="15" a="1"/>
  <c r="CR76" i="15" a="1"/>
  <c r="CR101" i="15" a="1"/>
  <c r="CR73" i="15" a="1"/>
  <c r="CR50" i="15" a="1"/>
  <c r="CR48" i="15" a="1"/>
  <c r="CR97" i="15" a="1"/>
  <c r="CR72" i="15" a="1"/>
  <c r="CR56" i="15" a="1"/>
  <c r="CR84" i="15" a="1"/>
  <c r="CR85" i="15" a="1"/>
  <c r="CR52" i="15" a="1"/>
  <c r="CR93" i="15" a="1"/>
  <c r="CR60" i="15" a="1"/>
  <c r="CR62" i="15" a="1"/>
  <c r="CR81" i="15" a="1"/>
  <c r="CR63" i="15" a="1"/>
  <c r="CR46" i="15" a="1"/>
  <c r="CR91" i="15" a="1"/>
  <c r="CR89" i="15" a="1"/>
  <c r="CR47" i="15" a="1"/>
  <c r="CR94" i="15" a="1"/>
  <c r="CR92" i="15" a="1"/>
  <c r="CR82" i="15" a="1"/>
  <c r="CR77" i="15" a="1"/>
  <c r="CR75" i="15" a="1"/>
  <c r="CR71" i="15" a="1"/>
  <c r="CR80" i="15" a="1"/>
  <c r="CR59" i="15" a="1"/>
  <c r="CR53" i="15" a="1"/>
  <c r="CR83" i="15" l="1"/>
  <c r="CR146" i="15" s="1"/>
  <c r="CR53" i="15"/>
  <c r="CR116" i="15" s="1"/>
  <c r="CR63" i="15"/>
  <c r="CR126" i="15" s="1"/>
  <c r="CR76" i="15"/>
  <c r="CR139" i="15" s="1"/>
  <c r="CR49" i="15"/>
  <c r="CR112" i="15" s="1"/>
  <c r="CR59" i="15"/>
  <c r="CR122" i="15" s="1"/>
  <c r="CR81" i="15"/>
  <c r="CR144" i="15" s="1"/>
  <c r="CR88" i="15"/>
  <c r="CR151" i="15" s="1"/>
  <c r="CR100" i="15"/>
  <c r="CR44" i="15"/>
  <c r="CR107" i="15" s="1"/>
  <c r="CR62" i="15"/>
  <c r="CR125" i="15" s="1"/>
  <c r="CR55" i="15"/>
  <c r="CR118" i="15" s="1"/>
  <c r="CR43" i="15"/>
  <c r="CR106" i="15" s="1"/>
  <c r="CR80" i="15"/>
  <c r="CR143" i="15" s="1"/>
  <c r="CR60" i="15"/>
  <c r="CR123" i="15" s="1"/>
  <c r="CR98" i="15"/>
  <c r="CR161" i="15" s="1"/>
  <c r="CR95" i="15"/>
  <c r="CR158" i="15" s="1"/>
  <c r="CR71" i="15"/>
  <c r="CR134" i="15" s="1"/>
  <c r="CR93" i="15"/>
  <c r="CR156" i="15" s="1"/>
  <c r="CR69" i="15"/>
  <c r="CR132" i="15" s="1"/>
  <c r="CR74" i="15"/>
  <c r="CR137" i="15" s="1"/>
  <c r="CR75" i="15"/>
  <c r="CR138" i="15" s="1"/>
  <c r="CR52" i="15"/>
  <c r="CR115" i="15" s="1"/>
  <c r="CR51" i="15"/>
  <c r="CR114" i="15" s="1"/>
  <c r="CR96" i="15"/>
  <c r="CR159" i="15" s="1"/>
  <c r="CR77" i="15"/>
  <c r="CR140" i="15" s="1"/>
  <c r="CR85" i="15"/>
  <c r="CR148" i="15" s="1"/>
  <c r="CR79" i="15"/>
  <c r="CR142" i="15" s="1"/>
  <c r="CR87" i="15"/>
  <c r="CR150" i="15" s="1"/>
  <c r="CR82" i="15"/>
  <c r="CR145" i="15" s="1"/>
  <c r="CR84" i="15"/>
  <c r="CR147" i="15" s="1"/>
  <c r="CR65" i="15"/>
  <c r="CR128" i="15" s="1"/>
  <c r="CR90" i="15"/>
  <c r="CR153" i="15" s="1"/>
  <c r="CR68" i="15"/>
  <c r="CR131" i="15" s="1"/>
  <c r="CR56" i="15"/>
  <c r="CR119" i="15" s="1"/>
  <c r="CR61" i="15"/>
  <c r="CR124" i="15" s="1"/>
  <c r="CR102" i="15"/>
  <c r="CR162" i="15" s="1"/>
  <c r="CR92" i="15"/>
  <c r="CR155" i="15" s="1"/>
  <c r="CR72" i="15"/>
  <c r="CR135" i="15" s="1"/>
  <c r="CR78" i="15"/>
  <c r="CR141" i="15" s="1"/>
  <c r="CR67" i="15"/>
  <c r="CR130" i="15" s="1"/>
  <c r="CR94" i="15"/>
  <c r="CR157" i="15" s="1"/>
  <c r="CR97" i="15"/>
  <c r="CR160" i="15" s="1"/>
  <c r="CR99" i="15"/>
  <c r="CR66" i="15"/>
  <c r="CR129" i="15" s="1"/>
  <c r="CR47" i="15"/>
  <c r="CR110" i="15" s="1"/>
  <c r="CR48" i="15"/>
  <c r="CR111" i="15" s="1"/>
  <c r="CR64" i="15"/>
  <c r="CR127" i="15" s="1"/>
  <c r="CR45" i="15"/>
  <c r="CR108" i="15" s="1"/>
  <c r="CR89" i="15"/>
  <c r="CR152" i="15" s="1"/>
  <c r="CR50" i="15"/>
  <c r="CR113" i="15" s="1"/>
  <c r="CR57" i="15"/>
  <c r="CR120" i="15" s="1"/>
  <c r="CR54" i="15"/>
  <c r="CR117" i="15" s="1"/>
  <c r="CR91" i="15"/>
  <c r="CR154" i="15" s="1"/>
  <c r="CR73" i="15"/>
  <c r="CR136" i="15" s="1"/>
  <c r="CR70" i="15"/>
  <c r="CR133" i="15" s="1"/>
  <c r="CR58" i="15"/>
  <c r="CR121" i="15" s="1"/>
  <c r="CR46" i="15"/>
  <c r="CR109" i="15" s="1"/>
  <c r="CR101" i="15"/>
  <c r="CR39" i="15"/>
  <c r="CR105" i="15" s="1"/>
  <c r="CR86" i="15"/>
  <c r="CR149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<sst xmlns="http://schemas.openxmlformats.org/spreadsheetml/2006/main" count="1546" uniqueCount="270">
  <si>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</si>
  <si>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</si>
  <si>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</si>
  <si>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</si>
  <si>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</si>
  <si>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</si>
  <si>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</si>
  <si>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</si>
  <si>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</si>
  <si>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</si>
  <si>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</si>
  <si>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</si>
  <si>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</si>
  <si>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</si>
  <si>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</si>
  <si>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</si>
  <si>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</si>
  <si>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</si>
  <si>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</si>
  <si>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</si>
  <si>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</si>
  <si>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</si>
  <si>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</si>
  <si>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</si>
  <si>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</si>
  <si>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</si>
  <si>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</si>
  <si>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</si>
  <si>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</si>
  <si>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</si>
  <si>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</si>
  <si>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</si>
  <si>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</si>
  <si>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</si>
  <si>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</si>
  <si>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</si>
  <si>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</si>
  <si>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</si>
  <si>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</si>
  <si>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</si>
  <si>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</si>
  <si>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</si>
  <si>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</si>
  <si>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</si>
  <si>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</si>
  <si>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</si>
  <si>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</si>
  <si>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</si>
  <si>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</si>
  <si>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</si>
  <si>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</si>
  <si>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</si>
  <si>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</si>
  <si>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</si>
  <si>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</si>
  <si>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</si>
  <si>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</si>
  <si>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</si>
  <si>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</si>
  <si>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</si>
  <si>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</si>
  <si>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</si>
  <si>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</si>
  <si>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</si>
  <si>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</si>
  <si>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</si>
  <si>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</si>
  <si>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</si>
  <si>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</si>
  <si>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</si>
  <si>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</si>
  <si>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</si>
  <si>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</si>
  <si>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</si>
  <si>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</si>
  <si>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</si>
  <si>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</si>
  <si>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</si>
  <si>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</si>
  <si>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</si>
  <si>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</si>
  <si>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</si>
  <si>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</si>
  <si>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</si>
  <si>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</si>
  <si>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</si>
  <si>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</si>
  <si>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</si>
  <si>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</si>
  <si>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</si>
  <si>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</si>
  <si>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</si>
  <si>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</si>
  <si>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</si>
  <si>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</si>
  <si>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</si>
  <si>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</si>
  <si>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</si>
  <si>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</si>
  <si>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</si>
  <si>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</si>
  <si>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</si>
  <si>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</si>
  <si>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</si>
  <si>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</si>
  <si>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</si>
  <si>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</si>
  <si>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</si>
  <si>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</si>
  <si>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</si>
  <si>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</si>
  <si>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</si>
  <si>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</si>
  <si>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</si>
  <si>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</si>
  <si>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</si>
  <si>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</si>
  <si>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</si>
  <si>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</si>
  <si>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</si>
  <si>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</si>
  <si>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</si>
  <si>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</si>
  <si>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</si>
  <si>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</si>
  <si>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</si>
  <si>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</si>
  <si>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</si>
  <si>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</si>
  <si>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CDGR per day</t>
  </si>
  <si>
    <t>Last Trend</t>
  </si>
  <si>
    <t>aCFR</t>
  </si>
  <si>
    <t>Rate A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</si>
  <si>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</si>
  <si>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</si>
  <si>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</si>
  <si>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</si>
  <si>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</si>
  <si>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</si>
  <si>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</si>
  <si>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</si>
  <si>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</si>
  <si>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</si>
  <si>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</si>
  <si>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</si>
  <si>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Incidences
100'000 inh</t>
  </si>
  <si>
    <t>Land Area</t>
  </si>
  <si>
    <t>aCFR
7 days lag</t>
  </si>
  <si>
    <t>Growth over last 24 h</t>
  </si>
  <si>
    <t>Avg growth past 7 days</t>
  </si>
  <si>
    <t>Week before</t>
  </si>
  <si>
    <t>Infection Growth Rate</t>
  </si>
  <si>
    <t>Fatalities</t>
  </si>
  <si>
    <t>Confirmed Cases</t>
  </si>
  <si>
    <t>Demographics</t>
  </si>
  <si>
    <t>Country (Choose)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</si>
  <si>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</si>
  <si>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</si>
  <si>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</si>
  <si>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</si>
  <si>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</si>
  <si>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</si>
  <si>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</si>
  <si>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</si>
  <si>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</si>
  <si>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% Positive</t>
  </si>
  <si>
    <t>Tests done</t>
  </si>
  <si>
    <t>Tests per
100,000 inh</t>
  </si>
  <si>
    <t>Hospitalization</t>
  </si>
  <si>
    <t>Hospital per conf. case</t>
  </si>
  <si>
    <t>The top 4 entries are charted below.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</si>
  <si>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</si>
  <si>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</si>
  <si>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</si>
  <si>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</si>
  <si>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</si>
  <si>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</si>
  <si>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</si>
  <si>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</si>
  <si>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</si>
  <si>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</si>
  <si>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</si>
  <si>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</si>
  <si>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</si>
  <si>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</si>
  <si>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</si>
  <si>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</si>
  <si>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</si>
  <si>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</si>
  <si>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</si>
  <si>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</si>
  <si>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</si>
  <si>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</si>
  <si>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</si>
  <si>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</si>
  <si>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</si>
  <si>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</si>
  <si>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</si>
  <si>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</si>
  <si>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</si>
  <si>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</si>
  <si>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</si>
  <si>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</si>
  <si>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</si>
  <si>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</si>
  <si>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</si>
  <si>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</si>
  <si>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</si>
  <si>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</si>
  <si>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US</t>
  </si>
  <si>
    <t>US Wyoming</t>
  </si>
  <si>
    <t>US Wisconsin</t>
  </si>
  <si>
    <t>US West Virginia</t>
  </si>
  <si>
    <t>US Washington</t>
  </si>
  <si>
    <t>US Virginia</t>
  </si>
  <si>
    <t>US Virgin Islands</t>
  </si>
  <si>
    <t>US Vermont</t>
  </si>
  <si>
    <t>US Utah</t>
  </si>
  <si>
    <t>US Texas</t>
  </si>
  <si>
    <t>US Tennessee</t>
  </si>
  <si>
    <t>US South Dakota</t>
  </si>
  <si>
    <t>US South Carolina</t>
  </si>
  <si>
    <t>US Rhode Island</t>
  </si>
  <si>
    <t>US Puerto Rico</t>
  </si>
  <si>
    <t>US Pennsylvania</t>
  </si>
  <si>
    <t>US Oregon</t>
  </si>
  <si>
    <t>US Oklahoma</t>
  </si>
  <si>
    <t>US Ohio</t>
  </si>
  <si>
    <t>US North Dakota</t>
  </si>
  <si>
    <t>US North Carolina</t>
  </si>
  <si>
    <t>US New York</t>
  </si>
  <si>
    <t>US New Mexico</t>
  </si>
  <si>
    <t>US New Jersey</t>
  </si>
  <si>
    <t>US New Hampshire</t>
  </si>
  <si>
    <t>US Nevada</t>
  </si>
  <si>
    <t>US Nebraska</t>
  </si>
  <si>
    <t>US Montana</t>
  </si>
  <si>
    <t>US Missouri</t>
  </si>
  <si>
    <t>US Mississippi</t>
  </si>
  <si>
    <t>US Minnesota</t>
  </si>
  <si>
    <t>US Michigan</t>
  </si>
  <si>
    <t>US Massachusetts</t>
  </si>
  <si>
    <t>US Maryland</t>
  </si>
  <si>
    <t>US Maine</t>
  </si>
  <si>
    <t>US Louisiana</t>
  </si>
  <si>
    <t>US Kentucky</t>
  </si>
  <si>
    <t>US Kansas</t>
  </si>
  <si>
    <t>US Iowa</t>
  </si>
  <si>
    <t>US Indiana</t>
  </si>
  <si>
    <t>US Illinois</t>
  </si>
  <si>
    <t>US Idaho</t>
  </si>
  <si>
    <t>US Hawaii</t>
  </si>
  <si>
    <t>US Guam</t>
  </si>
  <si>
    <t>US Georgia</t>
  </si>
  <si>
    <t>US Florida</t>
  </si>
  <si>
    <t>US District of Columbia</t>
  </si>
  <si>
    <t>US Delaware</t>
  </si>
  <si>
    <t>US Connecticut</t>
  </si>
  <si>
    <t>US Colorado</t>
  </si>
  <si>
    <t>US California</t>
  </si>
  <si>
    <t>US Arkansas</t>
  </si>
  <si>
    <t>US Arizona</t>
  </si>
  <si>
    <t>US Alaska</t>
  </si>
  <si>
    <t>US Alabama</t>
  </si>
  <si>
    <t>Northern Mariana Islands</t>
  </si>
  <si>
    <t>American Samoa</t>
  </si>
  <si>
    <t>2020-04-14</t>
  </si>
  <si>
    <t>2020-04-13</t>
  </si>
  <si>
    <t>Day 84</t>
  </si>
  <si>
    <t>Day 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</si>
</sst>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applyAlignment="1">
      <alignment wrapText="1"/>
    </xf>
    <xf numFmtId="3" fontId="1" fillId="0" borderId="2" xfId="0" applyNumberFormat="1" applyFont="1" applyBorder="1"/>
    <xf numFmtId="3" fontId="0" fillId="0" borderId="0" xfId="0" applyNumberFormat="1" applyBorder="1"/>
    <xf numFmtId="3" fontId="0" fillId="0" borderId="3" xfId="0" applyNumberFormat="1" applyBorder="1"/>
    <xf numFmtId="3" fontId="0" fillId="0" borderId="4" xfId="0" applyNumberFormat="1" applyBorder="1" applyAlignment="1">
      <alignment wrapText="1"/>
    </xf>
    <xf numFmtId="3" fontId="0" fillId="0" borderId="5" xfId="0" applyNumberFormat="1" applyBorder="1" applyAlignment="1">
      <alignment wrapText="1"/>
    </xf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5" fontId="0" fillId="0" borderId="3" xfId="0" applyNumberFormat="1" applyBorder="1"/>
    <xf numFmtId="3" fontId="1" fillId="0" borderId="0" xfId="0" applyNumberFormat="1" applyFont="1" applyBorder="1"/>
    <xf numFmtId="165" fontId="0" fillId="0" borderId="0" xfId="0" applyNumberFormat="1" applyBorder="1"/>
    <xf numFmtId="3" fontId="0" fillId="0" borderId="0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Dashboard'!$C$64</c:f>
          <c:strCache>
            <c:ptCount val="1"/>
            <c:pt idx="0">
              <c:v>US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Dashboard'!$E$104:$CO$104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  <c:pt idx="64">
                  <c:v>1209</c:v>
                </c:pt>
                <c:pt idx="65">
                  <c:v>1581</c:v>
                </c:pt>
                <c:pt idx="66">
                  <c:v>2026</c:v>
                </c:pt>
                <c:pt idx="67">
                  <c:v>2467</c:v>
                </c:pt>
                <c:pt idx="68">
                  <c:v>2978</c:v>
                </c:pt>
                <c:pt idx="69">
                  <c:v>3873</c:v>
                </c:pt>
                <c:pt idx="70">
                  <c:v>4757</c:v>
                </c:pt>
                <c:pt idx="71">
                  <c:v>5926</c:v>
                </c:pt>
                <c:pt idx="72">
                  <c:v>7087</c:v>
                </c:pt>
                <c:pt idx="73">
                  <c:v>8407</c:v>
                </c:pt>
                <c:pt idx="74">
                  <c:v>9619</c:v>
                </c:pt>
                <c:pt idx="75">
                  <c:v>10783</c:v>
                </c:pt>
                <c:pt idx="76">
                  <c:v>12722</c:v>
                </c:pt>
                <c:pt idx="77">
                  <c:v>14695</c:v>
                </c:pt>
                <c:pt idx="78">
                  <c:v>16478</c:v>
                </c:pt>
                <c:pt idx="79">
                  <c:v>18586</c:v>
                </c:pt>
                <c:pt idx="80">
                  <c:v>20463</c:v>
                </c:pt>
                <c:pt idx="81">
                  <c:v>22020</c:v>
                </c:pt>
                <c:pt idx="82">
                  <c:v>23529</c:v>
                </c:pt>
                <c:pt idx="83">
                  <c:v>25832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'4 Country Dashboard'!$D$114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Dashboard'!$E$114:$CO$114</c:f>
              <c:numCache>
                <c:formatCode>#,##0</c:formatCode>
                <c:ptCount val="8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5.4</c:v>
                </c:pt>
                <c:pt idx="6">
                  <c:v>5.8</c:v>
                </c:pt>
                <c:pt idx="7">
                  <c:v>6.2</c:v>
                </c:pt>
                <c:pt idx="8">
                  <c:v>6.6</c:v>
                </c:pt>
                <c:pt idx="9">
                  <c:v>7</c:v>
                </c:pt>
                <c:pt idx="10">
                  <c:v>8</c:v>
                </c:pt>
                <c:pt idx="11">
                  <c:v>9.5</c:v>
                </c:pt>
                <c:pt idx="12">
                  <c:v>11</c:v>
                </c:pt>
                <c:pt idx="13">
                  <c:v>11.125</c:v>
                </c:pt>
                <c:pt idx="14">
                  <c:v>10.25</c:v>
                </c:pt>
                <c:pt idx="15">
                  <c:v>10.375</c:v>
                </c:pt>
                <c:pt idx="16">
                  <c:v>9.5</c:v>
                </c:pt>
                <c:pt idx="17">
                  <c:v>9.625</c:v>
                </c:pt>
                <c:pt idx="18">
                  <c:v>6.75</c:v>
                </c:pt>
                <c:pt idx="19">
                  <c:v>6.4749999999999996</c:v>
                </c:pt>
                <c:pt idx="20">
                  <c:v>6.2</c:v>
                </c:pt>
                <c:pt idx="21">
                  <c:v>6.3</c:v>
                </c:pt>
                <c:pt idx="22">
                  <c:v>6.4</c:v>
                </c:pt>
                <c:pt idx="23">
                  <c:v>6.25</c:v>
                </c:pt>
                <c:pt idx="24">
                  <c:v>5.5</c:v>
                </c:pt>
                <c:pt idx="25">
                  <c:v>4.25</c:v>
                </c:pt>
                <c:pt idx="26">
                  <c:v>3</c:v>
                </c:pt>
                <c:pt idx="27">
                  <c:v>3.125</c:v>
                </c:pt>
                <c:pt idx="28">
                  <c:v>3.25</c:v>
                </c:pt>
                <c:pt idx="29">
                  <c:v>3.375</c:v>
                </c:pt>
                <c:pt idx="30">
                  <c:v>3.5</c:v>
                </c:pt>
                <c:pt idx="31">
                  <c:v>15.375</c:v>
                </c:pt>
                <c:pt idx="32">
                  <c:v>27.25</c:v>
                </c:pt>
                <c:pt idx="33">
                  <c:v>39.125</c:v>
                </c:pt>
                <c:pt idx="34">
                  <c:v>42</c:v>
                </c:pt>
                <c:pt idx="35">
                  <c:v>44.5</c:v>
                </c:pt>
                <c:pt idx="36">
                  <c:v>45</c:v>
                </c:pt>
                <c:pt idx="37">
                  <c:v>46.75</c:v>
                </c:pt>
                <c:pt idx="38">
                  <c:v>54.5</c:v>
                </c:pt>
                <c:pt idx="39">
                  <c:v>60.25</c:v>
                </c:pt>
                <c:pt idx="40">
                  <c:v>84</c:v>
                </c:pt>
                <c:pt idx="41">
                  <c:v>103.75</c:v>
                </c:pt>
                <c:pt idx="42">
                  <c:v>134.5</c:v>
                </c:pt>
                <c:pt idx="43">
                  <c:v>202.25</c:v>
                </c:pt>
                <c:pt idx="44">
                  <c:v>247</c:v>
                </c:pt>
                <c:pt idx="45">
                  <c:v>375</c:v>
                </c:pt>
                <c:pt idx="46">
                  <c:v>479</c:v>
                </c:pt>
                <c:pt idx="47">
                  <c:v>532</c:v>
                </c:pt>
                <c:pt idx="48">
                  <c:v>905</c:v>
                </c:pt>
                <c:pt idx="49">
                  <c:v>1224</c:v>
                </c:pt>
                <c:pt idx="50">
                  <c:v>1605</c:v>
                </c:pt>
                <c:pt idx="51">
                  <c:v>2119</c:v>
                </c:pt>
                <c:pt idx="52">
                  <c:v>2659</c:v>
                </c:pt>
                <c:pt idx="53">
                  <c:v>3425</c:v>
                </c:pt>
                <c:pt idx="54">
                  <c:v>4534</c:v>
                </c:pt>
                <c:pt idx="55">
                  <c:v>6303</c:v>
                </c:pt>
                <c:pt idx="56">
                  <c:v>7634</c:v>
                </c:pt>
                <c:pt idx="57">
                  <c:v>13530</c:v>
                </c:pt>
                <c:pt idx="58">
                  <c:v>19011</c:v>
                </c:pt>
                <c:pt idx="59">
                  <c:v>25198</c:v>
                </c:pt>
                <c:pt idx="60">
                  <c:v>32758</c:v>
                </c:pt>
                <c:pt idx="61">
                  <c:v>43264</c:v>
                </c:pt>
                <c:pt idx="62">
                  <c:v>52781</c:v>
                </c:pt>
                <c:pt idx="63">
                  <c:v>64497</c:v>
                </c:pt>
                <c:pt idx="64">
                  <c:v>82173</c:v>
                </c:pt>
                <c:pt idx="65">
                  <c:v>99478</c:v>
                </c:pt>
                <c:pt idx="66">
                  <c:v>118738</c:v>
                </c:pt>
                <c:pt idx="67">
                  <c:v>137410</c:v>
                </c:pt>
                <c:pt idx="68">
                  <c:v>157199</c:v>
                </c:pt>
                <c:pt idx="69">
                  <c:v>181751</c:v>
                </c:pt>
                <c:pt idx="70">
                  <c:v>205589</c:v>
                </c:pt>
                <c:pt idx="71">
                  <c:v>230015</c:v>
                </c:pt>
                <c:pt idx="72">
                  <c:v>256313</c:v>
                </c:pt>
                <c:pt idx="73">
                  <c:v>283253</c:v>
                </c:pt>
                <c:pt idx="74">
                  <c:v>303796</c:v>
                </c:pt>
                <c:pt idx="75">
                  <c:v>322820</c:v>
                </c:pt>
                <c:pt idx="76">
                  <c:v>342483</c:v>
                </c:pt>
                <c:pt idx="77">
                  <c:v>363274</c:v>
                </c:pt>
                <c:pt idx="78">
                  <c:v>377601</c:v>
                </c:pt>
                <c:pt idx="79">
                  <c:v>394878</c:v>
                </c:pt>
                <c:pt idx="80">
                  <c:v>404931</c:v>
                </c:pt>
                <c:pt idx="81">
                  <c:v>414404</c:v>
                </c:pt>
                <c:pt idx="82">
                  <c:v>418788</c:v>
                </c:pt>
                <c:pt idx="83">
                  <c:v>419498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'4 Country Dashboard'!$D$74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Dashboard'!$E$74:$CO$74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'4 Country Dashboard'!$D$124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Dashboard'!$E$124:$CO$124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5</c:v>
                </c:pt>
                <c:pt idx="19">
                  <c:v>5.4</c:v>
                </c:pt>
                <c:pt idx="20">
                  <c:v>5.8</c:v>
                </c:pt>
                <c:pt idx="21">
                  <c:v>6.2</c:v>
                </c:pt>
                <c:pt idx="22">
                  <c:v>6.6</c:v>
                </c:pt>
                <c:pt idx="23">
                  <c:v>7</c:v>
                </c:pt>
                <c:pt idx="24">
                  <c:v>8</c:v>
                </c:pt>
                <c:pt idx="25">
                  <c:v>9.5</c:v>
                </c:pt>
                <c:pt idx="26">
                  <c:v>11</c:v>
                </c:pt>
                <c:pt idx="27">
                  <c:v>11.125</c:v>
                </c:pt>
                <c:pt idx="28">
                  <c:v>11.25</c:v>
                </c:pt>
                <c:pt idx="29">
                  <c:v>11.375</c:v>
                </c:pt>
                <c:pt idx="30">
                  <c:v>11.5</c:v>
                </c:pt>
                <c:pt idx="31">
                  <c:v>11.625</c:v>
                </c:pt>
                <c:pt idx="32">
                  <c:v>11.75</c:v>
                </c:pt>
                <c:pt idx="33">
                  <c:v>11.875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13.25</c:v>
                </c:pt>
                <c:pt idx="38">
                  <c:v>12.5</c:v>
                </c:pt>
                <c:pt idx="39">
                  <c:v>12.75</c:v>
                </c:pt>
                <c:pt idx="40">
                  <c:v>8</c:v>
                </c:pt>
                <c:pt idx="41">
                  <c:v>7.25</c:v>
                </c:pt>
                <c:pt idx="42">
                  <c:v>3.5</c:v>
                </c:pt>
                <c:pt idx="43">
                  <c:v>2.75</c:v>
                </c:pt>
                <c:pt idx="44">
                  <c:v>1</c:v>
                </c:pt>
                <c:pt idx="45">
                  <c:v>10</c:v>
                </c:pt>
                <c:pt idx="46">
                  <c:v>18</c:v>
                </c:pt>
                <c:pt idx="47">
                  <c:v>29</c:v>
                </c:pt>
                <c:pt idx="48">
                  <c:v>26</c:v>
                </c:pt>
                <c:pt idx="49">
                  <c:v>21</c:v>
                </c:pt>
                <c:pt idx="50">
                  <c:v>18</c:v>
                </c:pt>
                <c:pt idx="51">
                  <c:v>13</c:v>
                </c:pt>
                <c:pt idx="52">
                  <c:v>14</c:v>
                </c:pt>
                <c:pt idx="53">
                  <c:v>11</c:v>
                </c:pt>
                <c:pt idx="54">
                  <c:v>13</c:v>
                </c:pt>
                <c:pt idx="55">
                  <c:v>10</c:v>
                </c:pt>
                <c:pt idx="56">
                  <c:v>31</c:v>
                </c:pt>
                <c:pt idx="57">
                  <c:v>17</c:v>
                </c:pt>
                <c:pt idx="58">
                  <c:v>18</c:v>
                </c:pt>
                <c:pt idx="59">
                  <c:v>95</c:v>
                </c:pt>
                <c:pt idx="60">
                  <c:v>101</c:v>
                </c:pt>
                <c:pt idx="61">
                  <c:v>26</c:v>
                </c:pt>
                <c:pt idx="62">
                  <c:v>253</c:v>
                </c:pt>
                <c:pt idx="63">
                  <c:v>339</c:v>
                </c:pt>
                <c:pt idx="64">
                  <c:v>454</c:v>
                </c:pt>
                <c:pt idx="65">
                  <c:v>598</c:v>
                </c:pt>
                <c:pt idx="66">
                  <c:v>701</c:v>
                </c:pt>
                <c:pt idx="67">
                  <c:v>1032</c:v>
                </c:pt>
                <c:pt idx="68">
                  <c:v>1654</c:v>
                </c:pt>
                <c:pt idx="69">
                  <c:v>2548</c:v>
                </c:pt>
                <c:pt idx="70">
                  <c:v>3026</c:v>
                </c:pt>
                <c:pt idx="71">
                  <c:v>7821</c:v>
                </c:pt>
                <c:pt idx="72">
                  <c:v>12186</c:v>
                </c:pt>
                <c:pt idx="73">
                  <c:v>17193</c:v>
                </c:pt>
                <c:pt idx="74">
                  <c:v>23657</c:v>
                </c:pt>
                <c:pt idx="75">
                  <c:v>33064</c:v>
                </c:pt>
                <c:pt idx="76">
                  <c:v>41018</c:v>
                </c:pt>
                <c:pt idx="77">
                  <c:v>51083</c:v>
                </c:pt>
                <c:pt idx="78">
                  <c:v>67358</c:v>
                </c:pt>
                <c:pt idx="79">
                  <c:v>83071</c:v>
                </c:pt>
                <c:pt idx="80">
                  <c:v>101002</c:v>
                </c:pt>
                <c:pt idx="81">
                  <c:v>118889</c:v>
                </c:pt>
                <c:pt idx="82">
                  <c:v>138302</c:v>
                </c:pt>
                <c:pt idx="83">
                  <c:v>162340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Dashboard'!$C$65</c:f>
          <c:strCache>
            <c:ptCount val="1"/>
            <c:pt idx="0">
              <c:v>US New York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Dashboard'!$E$105:$CO$105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</c:v>
                </c:pt>
                <c:pt idx="54">
                  <c:v>7</c:v>
                </c:pt>
                <c:pt idx="55">
                  <c:v>7</c:v>
                </c:pt>
                <c:pt idx="56">
                  <c:v>12</c:v>
                </c:pt>
                <c:pt idx="57">
                  <c:v>12</c:v>
                </c:pt>
                <c:pt idx="58">
                  <c:v>35</c:v>
                </c:pt>
                <c:pt idx="59">
                  <c:v>44</c:v>
                </c:pt>
                <c:pt idx="60">
                  <c:v>114</c:v>
                </c:pt>
                <c:pt idx="61">
                  <c:v>114</c:v>
                </c:pt>
                <c:pt idx="62">
                  <c:v>210</c:v>
                </c:pt>
                <c:pt idx="63">
                  <c:v>285</c:v>
                </c:pt>
                <c:pt idx="64">
                  <c:v>385</c:v>
                </c:pt>
                <c:pt idx="65">
                  <c:v>519</c:v>
                </c:pt>
                <c:pt idx="66">
                  <c:v>728</c:v>
                </c:pt>
                <c:pt idx="67">
                  <c:v>965</c:v>
                </c:pt>
                <c:pt idx="68">
                  <c:v>1218</c:v>
                </c:pt>
                <c:pt idx="69">
                  <c:v>1550</c:v>
                </c:pt>
                <c:pt idx="70">
                  <c:v>1941</c:v>
                </c:pt>
                <c:pt idx="71">
                  <c:v>2373</c:v>
                </c:pt>
                <c:pt idx="72">
                  <c:v>2935</c:v>
                </c:pt>
                <c:pt idx="73">
                  <c:v>3565</c:v>
                </c:pt>
                <c:pt idx="74">
                  <c:v>4159</c:v>
                </c:pt>
                <c:pt idx="75">
                  <c:v>4758</c:v>
                </c:pt>
                <c:pt idx="76">
                  <c:v>5489</c:v>
                </c:pt>
                <c:pt idx="77">
                  <c:v>6268</c:v>
                </c:pt>
                <c:pt idx="78">
                  <c:v>7067</c:v>
                </c:pt>
                <c:pt idx="79">
                  <c:v>7844</c:v>
                </c:pt>
                <c:pt idx="80">
                  <c:v>8627</c:v>
                </c:pt>
                <c:pt idx="81">
                  <c:v>9385</c:v>
                </c:pt>
                <c:pt idx="82">
                  <c:v>10056</c:v>
                </c:pt>
                <c:pt idx="83">
                  <c:v>10834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'4 Country Dashboard'!$D$115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Dashboard'!$E$115:$CO$115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</c:v>
                </c:pt>
                <c:pt idx="43">
                  <c:v>22</c:v>
                </c:pt>
                <c:pt idx="44">
                  <c:v>33</c:v>
                </c:pt>
                <c:pt idx="45">
                  <c:v>76</c:v>
                </c:pt>
                <c:pt idx="46">
                  <c:v>105</c:v>
                </c:pt>
                <c:pt idx="47">
                  <c:v>142</c:v>
                </c:pt>
                <c:pt idx="48">
                  <c:v>173</c:v>
                </c:pt>
                <c:pt idx="49">
                  <c:v>216</c:v>
                </c:pt>
                <c:pt idx="50">
                  <c:v>318.5</c:v>
                </c:pt>
                <c:pt idx="51">
                  <c:v>421</c:v>
                </c:pt>
                <c:pt idx="52">
                  <c:v>524</c:v>
                </c:pt>
                <c:pt idx="53">
                  <c:v>726</c:v>
                </c:pt>
                <c:pt idx="54">
                  <c:v>943</c:v>
                </c:pt>
                <c:pt idx="55">
                  <c:v>1693</c:v>
                </c:pt>
                <c:pt idx="56">
                  <c:v>2370</c:v>
                </c:pt>
                <c:pt idx="57">
                  <c:v>4130</c:v>
                </c:pt>
                <c:pt idx="58">
                  <c:v>7067</c:v>
                </c:pt>
                <c:pt idx="59">
                  <c:v>10280</c:v>
                </c:pt>
                <c:pt idx="60">
                  <c:v>15054</c:v>
                </c:pt>
                <c:pt idx="61">
                  <c:v>20733</c:v>
                </c:pt>
                <c:pt idx="62">
                  <c:v>25455</c:v>
                </c:pt>
                <c:pt idx="63">
                  <c:v>30526</c:v>
                </c:pt>
                <c:pt idx="64">
                  <c:v>36873</c:v>
                </c:pt>
                <c:pt idx="65">
                  <c:v>44116</c:v>
                </c:pt>
                <c:pt idx="66">
                  <c:v>51590</c:v>
                </c:pt>
                <c:pt idx="67">
                  <c:v>58548</c:v>
                </c:pt>
                <c:pt idx="68">
                  <c:v>65279</c:v>
                </c:pt>
                <c:pt idx="69">
                  <c:v>74095</c:v>
                </c:pt>
                <c:pt idx="70">
                  <c:v>81330</c:v>
                </c:pt>
                <c:pt idx="71">
                  <c:v>88229</c:v>
                </c:pt>
                <c:pt idx="72">
                  <c:v>95761</c:v>
                </c:pt>
                <c:pt idx="73">
                  <c:v>103348</c:v>
                </c:pt>
                <c:pt idx="74">
                  <c:v>106863</c:v>
                </c:pt>
                <c:pt idx="75">
                  <c:v>109814</c:v>
                </c:pt>
                <c:pt idx="76">
                  <c:v>113198</c:v>
                </c:pt>
                <c:pt idx="77">
                  <c:v>118505</c:v>
                </c:pt>
                <c:pt idx="78">
                  <c:v>122679</c:v>
                </c:pt>
                <c:pt idx="79">
                  <c:v>125877</c:v>
                </c:pt>
                <c:pt idx="80">
                  <c:v>128140</c:v>
                </c:pt>
                <c:pt idx="81">
                  <c:v>129181</c:v>
                </c:pt>
                <c:pt idx="82">
                  <c:v>128534</c:v>
                </c:pt>
                <c:pt idx="83">
                  <c:v>126413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'4 Country Dashboard'!$D$75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Dashboard'!$E$75:$CO$75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'4 Country Dashboard'!$D$125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Dashboard'!$E$125:$CO$125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10</c:v>
                </c:pt>
                <c:pt idx="58">
                  <c:v>0</c:v>
                </c:pt>
                <c:pt idx="59">
                  <c:v>32</c:v>
                </c:pt>
                <c:pt idx="60">
                  <c:v>0</c:v>
                </c:pt>
                <c:pt idx="61">
                  <c:v>28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150</c:v>
                </c:pt>
                <c:pt idx="70">
                  <c:v>441</c:v>
                </c:pt>
                <c:pt idx="71">
                  <c:v>1779</c:v>
                </c:pt>
                <c:pt idx="72">
                  <c:v>4167</c:v>
                </c:pt>
                <c:pt idx="73">
                  <c:v>6791</c:v>
                </c:pt>
                <c:pt idx="74">
                  <c:v>11009</c:v>
                </c:pt>
                <c:pt idx="75">
                  <c:v>16117</c:v>
                </c:pt>
                <c:pt idx="76">
                  <c:v>20176</c:v>
                </c:pt>
                <c:pt idx="77">
                  <c:v>24543</c:v>
                </c:pt>
                <c:pt idx="78">
                  <c:v>30191</c:v>
                </c:pt>
                <c:pt idx="79">
                  <c:v>36791</c:v>
                </c:pt>
                <c:pt idx="80">
                  <c:v>43691</c:v>
                </c:pt>
                <c:pt idx="81">
                  <c:v>50128</c:v>
                </c:pt>
                <c:pt idx="82">
                  <c:v>56441</c:v>
                </c:pt>
                <c:pt idx="83">
                  <c:v>64961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Dashboard'!$C$66</c:f>
          <c:strCache>
            <c:ptCount val="1"/>
            <c:pt idx="0">
              <c:v>US California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Dashboard'!$E$106:$CO$106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5</c:v>
                </c:pt>
                <c:pt idx="54">
                  <c:v>6</c:v>
                </c:pt>
                <c:pt idx="55">
                  <c:v>11</c:v>
                </c:pt>
                <c:pt idx="56">
                  <c:v>13</c:v>
                </c:pt>
                <c:pt idx="57">
                  <c:v>18</c:v>
                </c:pt>
                <c:pt idx="58">
                  <c:v>20</c:v>
                </c:pt>
                <c:pt idx="59">
                  <c:v>24</c:v>
                </c:pt>
                <c:pt idx="60">
                  <c:v>27</c:v>
                </c:pt>
                <c:pt idx="61">
                  <c:v>27</c:v>
                </c:pt>
                <c:pt idx="62">
                  <c:v>40</c:v>
                </c:pt>
                <c:pt idx="63">
                  <c:v>53</c:v>
                </c:pt>
                <c:pt idx="64">
                  <c:v>65</c:v>
                </c:pt>
                <c:pt idx="65">
                  <c:v>78</c:v>
                </c:pt>
                <c:pt idx="66">
                  <c:v>101</c:v>
                </c:pt>
                <c:pt idx="67">
                  <c:v>123</c:v>
                </c:pt>
                <c:pt idx="68">
                  <c:v>133</c:v>
                </c:pt>
                <c:pt idx="69">
                  <c:v>153</c:v>
                </c:pt>
                <c:pt idx="70">
                  <c:v>171</c:v>
                </c:pt>
                <c:pt idx="71">
                  <c:v>203</c:v>
                </c:pt>
                <c:pt idx="72">
                  <c:v>237</c:v>
                </c:pt>
                <c:pt idx="73">
                  <c:v>276</c:v>
                </c:pt>
                <c:pt idx="74">
                  <c:v>319</c:v>
                </c:pt>
                <c:pt idx="75">
                  <c:v>343</c:v>
                </c:pt>
                <c:pt idx="76">
                  <c:v>374</c:v>
                </c:pt>
                <c:pt idx="77">
                  <c:v>442</c:v>
                </c:pt>
                <c:pt idx="78">
                  <c:v>492</c:v>
                </c:pt>
                <c:pt idx="79">
                  <c:v>541</c:v>
                </c:pt>
                <c:pt idx="80">
                  <c:v>541</c:v>
                </c:pt>
                <c:pt idx="81">
                  <c:v>651</c:v>
                </c:pt>
                <c:pt idx="82">
                  <c:v>687</c:v>
                </c:pt>
                <c:pt idx="83">
                  <c:v>758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'4 Country Dashboard'!$D$116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Dashboard'!$E$116:$CO$116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53</c:v>
                </c:pt>
                <c:pt idx="43">
                  <c:v>56.5</c:v>
                </c:pt>
                <c:pt idx="44">
                  <c:v>60</c:v>
                </c:pt>
                <c:pt idx="45">
                  <c:v>69</c:v>
                </c:pt>
                <c:pt idx="46">
                  <c:v>88</c:v>
                </c:pt>
                <c:pt idx="47">
                  <c:v>114</c:v>
                </c:pt>
                <c:pt idx="48">
                  <c:v>133</c:v>
                </c:pt>
                <c:pt idx="49">
                  <c:v>157</c:v>
                </c:pt>
                <c:pt idx="50">
                  <c:v>198</c:v>
                </c:pt>
                <c:pt idx="51">
                  <c:v>223</c:v>
                </c:pt>
                <c:pt idx="52">
                  <c:v>247</c:v>
                </c:pt>
                <c:pt idx="53">
                  <c:v>288</c:v>
                </c:pt>
                <c:pt idx="54">
                  <c:v>329</c:v>
                </c:pt>
                <c:pt idx="55">
                  <c:v>472</c:v>
                </c:pt>
                <c:pt idx="56">
                  <c:v>558</c:v>
                </c:pt>
                <c:pt idx="57">
                  <c:v>867.5</c:v>
                </c:pt>
                <c:pt idx="58">
                  <c:v>1003</c:v>
                </c:pt>
                <c:pt idx="59">
                  <c:v>1210</c:v>
                </c:pt>
                <c:pt idx="60">
                  <c:v>1448</c:v>
                </c:pt>
                <c:pt idx="61">
                  <c:v>1619</c:v>
                </c:pt>
                <c:pt idx="62">
                  <c:v>1969</c:v>
                </c:pt>
                <c:pt idx="63">
                  <c:v>2198</c:v>
                </c:pt>
                <c:pt idx="64">
                  <c:v>2804</c:v>
                </c:pt>
                <c:pt idx="65">
                  <c:v>3652</c:v>
                </c:pt>
                <c:pt idx="66">
                  <c:v>4391</c:v>
                </c:pt>
                <c:pt idx="67">
                  <c:v>5415</c:v>
                </c:pt>
                <c:pt idx="68">
                  <c:v>6112</c:v>
                </c:pt>
                <c:pt idx="69">
                  <c:v>6999</c:v>
                </c:pt>
                <c:pt idx="70">
                  <c:v>7544</c:v>
                </c:pt>
                <c:pt idx="71">
                  <c:v>8267</c:v>
                </c:pt>
                <c:pt idx="72">
                  <c:v>9638</c:v>
                </c:pt>
                <c:pt idx="73">
                  <c:v>10747</c:v>
                </c:pt>
                <c:pt idx="74">
                  <c:v>11902</c:v>
                </c:pt>
                <c:pt idx="75">
                  <c:v>12603</c:v>
                </c:pt>
                <c:pt idx="76">
                  <c:v>13763</c:v>
                </c:pt>
                <c:pt idx="77">
                  <c:v>14602</c:v>
                </c:pt>
                <c:pt idx="78">
                  <c:v>15303</c:v>
                </c:pt>
                <c:pt idx="79">
                  <c:v>15593</c:v>
                </c:pt>
                <c:pt idx="80">
                  <c:v>15990</c:v>
                </c:pt>
                <c:pt idx="81">
                  <c:v>16086</c:v>
                </c:pt>
                <c:pt idx="82">
                  <c:v>15901</c:v>
                </c:pt>
                <c:pt idx="83">
                  <c:v>15856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'4 Country Dashboard'!$D$76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Dashboard'!$E$76:$CO$76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'4 Country Dashboard'!$D$126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Dashboard'!$E$126:$CO$126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40</c:v>
                </c:pt>
                <c:pt idx="57">
                  <c:v>38.5</c:v>
                </c:pt>
                <c:pt idx="58">
                  <c:v>40</c:v>
                </c:pt>
                <c:pt idx="59">
                  <c:v>45</c:v>
                </c:pt>
                <c:pt idx="60">
                  <c:v>61</c:v>
                </c:pt>
                <c:pt idx="61">
                  <c:v>87</c:v>
                </c:pt>
                <c:pt idx="62">
                  <c:v>93</c:v>
                </c:pt>
                <c:pt idx="63">
                  <c:v>104</c:v>
                </c:pt>
                <c:pt idx="64">
                  <c:v>137</c:v>
                </c:pt>
                <c:pt idx="65">
                  <c:v>149</c:v>
                </c:pt>
                <c:pt idx="66">
                  <c:v>151</c:v>
                </c:pt>
                <c:pt idx="67">
                  <c:v>170</c:v>
                </c:pt>
                <c:pt idx="68">
                  <c:v>202</c:v>
                </c:pt>
                <c:pt idx="69">
                  <c:v>330</c:v>
                </c:pt>
                <c:pt idx="70">
                  <c:v>440</c:v>
                </c:pt>
                <c:pt idx="71">
                  <c:v>721</c:v>
                </c:pt>
                <c:pt idx="72">
                  <c:v>826</c:v>
                </c:pt>
                <c:pt idx="73">
                  <c:v>1003</c:v>
                </c:pt>
                <c:pt idx="74">
                  <c:v>1217</c:v>
                </c:pt>
                <c:pt idx="75">
                  <c:v>1390</c:v>
                </c:pt>
                <c:pt idx="76">
                  <c:v>1728</c:v>
                </c:pt>
                <c:pt idx="77">
                  <c:v>1913</c:v>
                </c:pt>
                <c:pt idx="78">
                  <c:v>2514</c:v>
                </c:pt>
                <c:pt idx="79">
                  <c:v>3338</c:v>
                </c:pt>
                <c:pt idx="80">
                  <c:v>4102</c:v>
                </c:pt>
                <c:pt idx="81">
                  <c:v>5057</c:v>
                </c:pt>
                <c:pt idx="82">
                  <c:v>5760</c:v>
                </c:pt>
                <c:pt idx="83">
                  <c:v>6724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Dashboard'!$C$67</c:f>
          <c:strCache>
            <c:ptCount val="1"/>
            <c:pt idx="0">
              <c:v>US New Jersey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Dashboard'!$E$107:$CO$107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3</c:v>
                </c:pt>
                <c:pt idx="56">
                  <c:v>5</c:v>
                </c:pt>
                <c:pt idx="57">
                  <c:v>9</c:v>
                </c:pt>
                <c:pt idx="58">
                  <c:v>11</c:v>
                </c:pt>
                <c:pt idx="59">
                  <c:v>16</c:v>
                </c:pt>
                <c:pt idx="60">
                  <c:v>20</c:v>
                </c:pt>
                <c:pt idx="61">
                  <c:v>27</c:v>
                </c:pt>
                <c:pt idx="62">
                  <c:v>44</c:v>
                </c:pt>
                <c:pt idx="63">
                  <c:v>62</c:v>
                </c:pt>
                <c:pt idx="64">
                  <c:v>81</c:v>
                </c:pt>
                <c:pt idx="65">
                  <c:v>108</c:v>
                </c:pt>
                <c:pt idx="66">
                  <c:v>140</c:v>
                </c:pt>
                <c:pt idx="67">
                  <c:v>161</c:v>
                </c:pt>
                <c:pt idx="68">
                  <c:v>198</c:v>
                </c:pt>
                <c:pt idx="69">
                  <c:v>267</c:v>
                </c:pt>
                <c:pt idx="70">
                  <c:v>355</c:v>
                </c:pt>
                <c:pt idx="71">
                  <c:v>537</c:v>
                </c:pt>
                <c:pt idx="72">
                  <c:v>646</c:v>
                </c:pt>
                <c:pt idx="73">
                  <c:v>846</c:v>
                </c:pt>
                <c:pt idx="74">
                  <c:v>917</c:v>
                </c:pt>
                <c:pt idx="75">
                  <c:v>1003</c:v>
                </c:pt>
                <c:pt idx="76">
                  <c:v>1232</c:v>
                </c:pt>
                <c:pt idx="77">
                  <c:v>1504</c:v>
                </c:pt>
                <c:pt idx="78">
                  <c:v>1700</c:v>
                </c:pt>
                <c:pt idx="79">
                  <c:v>1932</c:v>
                </c:pt>
                <c:pt idx="80">
                  <c:v>2183</c:v>
                </c:pt>
                <c:pt idx="81">
                  <c:v>2350</c:v>
                </c:pt>
                <c:pt idx="82">
                  <c:v>2443</c:v>
                </c:pt>
                <c:pt idx="83">
                  <c:v>2805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'4 Country Dashboard'!$D$117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Dashboard'!$E$117:$CO$117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4</c:v>
                </c:pt>
                <c:pt idx="46">
                  <c:v>6</c:v>
                </c:pt>
                <c:pt idx="47">
                  <c:v>11</c:v>
                </c:pt>
                <c:pt idx="48">
                  <c:v>15</c:v>
                </c:pt>
                <c:pt idx="49">
                  <c:v>23</c:v>
                </c:pt>
                <c:pt idx="50">
                  <c:v>29</c:v>
                </c:pt>
                <c:pt idx="51">
                  <c:v>49</c:v>
                </c:pt>
                <c:pt idx="52">
                  <c:v>73</c:v>
                </c:pt>
                <c:pt idx="53">
                  <c:v>96</c:v>
                </c:pt>
                <c:pt idx="54">
                  <c:v>176</c:v>
                </c:pt>
                <c:pt idx="55">
                  <c:v>264</c:v>
                </c:pt>
                <c:pt idx="56">
                  <c:v>422</c:v>
                </c:pt>
                <c:pt idx="57">
                  <c:v>733</c:v>
                </c:pt>
                <c:pt idx="58">
                  <c:v>879</c:v>
                </c:pt>
                <c:pt idx="59">
                  <c:v>1311</c:v>
                </c:pt>
                <c:pt idx="60">
                  <c:v>1894</c:v>
                </c:pt>
                <c:pt idx="61">
                  <c:v>2817</c:v>
                </c:pt>
                <c:pt idx="62">
                  <c:v>3631</c:v>
                </c:pt>
                <c:pt idx="63">
                  <c:v>4340</c:v>
                </c:pt>
                <c:pt idx="64">
                  <c:v>6795</c:v>
                </c:pt>
                <c:pt idx="65">
                  <c:v>8717</c:v>
                </c:pt>
                <c:pt idx="66">
                  <c:v>10984</c:v>
                </c:pt>
                <c:pt idx="67">
                  <c:v>13225</c:v>
                </c:pt>
                <c:pt idx="68">
                  <c:v>16438</c:v>
                </c:pt>
                <c:pt idx="69">
                  <c:v>18429</c:v>
                </c:pt>
                <c:pt idx="70">
                  <c:v>21828</c:v>
                </c:pt>
                <c:pt idx="71">
                  <c:v>24848</c:v>
                </c:pt>
                <c:pt idx="72">
                  <c:v>29005</c:v>
                </c:pt>
                <c:pt idx="73">
                  <c:v>32797</c:v>
                </c:pt>
                <c:pt idx="74">
                  <c:v>35591</c:v>
                </c:pt>
                <c:pt idx="75">
                  <c:v>38246</c:v>
                </c:pt>
                <c:pt idx="76">
                  <c:v>40741</c:v>
                </c:pt>
                <c:pt idx="77">
                  <c:v>43035</c:v>
                </c:pt>
                <c:pt idx="78">
                  <c:v>44151</c:v>
                </c:pt>
                <c:pt idx="79">
                  <c:v>45763</c:v>
                </c:pt>
                <c:pt idx="80">
                  <c:v>47027</c:v>
                </c:pt>
                <c:pt idx="81">
                  <c:v>48464</c:v>
                </c:pt>
                <c:pt idx="82">
                  <c:v>47948</c:v>
                </c:pt>
                <c:pt idx="83">
                  <c:v>50128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'4 Country Dashboard'!$D$77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Dashboard'!$E$77:$CO$77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'4 Country Dashboard'!$D$127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Dashboard'!$E$127:$CO$127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72</c:v>
                </c:pt>
                <c:pt idx="71">
                  <c:v>205</c:v>
                </c:pt>
                <c:pt idx="72">
                  <c:v>244</c:v>
                </c:pt>
                <c:pt idx="73">
                  <c:v>481</c:v>
                </c:pt>
                <c:pt idx="74">
                  <c:v>997</c:v>
                </c:pt>
                <c:pt idx="75">
                  <c:v>1841</c:v>
                </c:pt>
                <c:pt idx="76">
                  <c:v>2443</c:v>
                </c:pt>
                <c:pt idx="77">
                  <c:v>2898</c:v>
                </c:pt>
                <c:pt idx="78">
                  <c:v>5176</c:v>
                </c:pt>
                <c:pt idx="79">
                  <c:v>6893</c:v>
                </c:pt>
                <c:pt idx="80">
                  <c:v>8941</c:v>
                </c:pt>
                <c:pt idx="81">
                  <c:v>11036</c:v>
                </c:pt>
                <c:pt idx="82">
                  <c:v>14193</c:v>
                </c:pt>
                <c:pt idx="83">
                  <c:v>15891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Dashboard'!$C$68</c:f>
          <c:strCache>
            <c:ptCount val="1"/>
            <c:pt idx="0">
              <c:v>US Washington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Dashboard'!$E$108:$CO$108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4</c:v>
                </c:pt>
                <c:pt idx="38">
                  <c:v>5</c:v>
                </c:pt>
                <c:pt idx="39">
                  <c:v>8</c:v>
                </c:pt>
                <c:pt idx="40">
                  <c:v>11</c:v>
                </c:pt>
                <c:pt idx="41">
                  <c:v>14</c:v>
                </c:pt>
                <c:pt idx="42">
                  <c:v>16</c:v>
                </c:pt>
                <c:pt idx="43">
                  <c:v>20</c:v>
                </c:pt>
                <c:pt idx="44">
                  <c:v>26</c:v>
                </c:pt>
                <c:pt idx="45">
                  <c:v>27</c:v>
                </c:pt>
                <c:pt idx="46">
                  <c:v>31</c:v>
                </c:pt>
                <c:pt idx="47">
                  <c:v>35</c:v>
                </c:pt>
                <c:pt idx="48">
                  <c:v>37</c:v>
                </c:pt>
                <c:pt idx="49">
                  <c:v>40</c:v>
                </c:pt>
                <c:pt idx="50">
                  <c:v>44</c:v>
                </c:pt>
                <c:pt idx="51">
                  <c:v>47</c:v>
                </c:pt>
                <c:pt idx="52">
                  <c:v>51</c:v>
                </c:pt>
                <c:pt idx="53">
                  <c:v>56</c:v>
                </c:pt>
                <c:pt idx="54">
                  <c:v>68</c:v>
                </c:pt>
                <c:pt idx="55">
                  <c:v>77</c:v>
                </c:pt>
                <c:pt idx="56">
                  <c:v>81</c:v>
                </c:pt>
                <c:pt idx="57">
                  <c:v>91</c:v>
                </c:pt>
                <c:pt idx="58">
                  <c:v>102</c:v>
                </c:pt>
                <c:pt idx="59">
                  <c:v>108</c:v>
                </c:pt>
                <c:pt idx="60">
                  <c:v>122</c:v>
                </c:pt>
                <c:pt idx="61">
                  <c:v>133</c:v>
                </c:pt>
                <c:pt idx="62">
                  <c:v>142</c:v>
                </c:pt>
                <c:pt idx="63">
                  <c:v>155</c:v>
                </c:pt>
                <c:pt idx="64">
                  <c:v>177</c:v>
                </c:pt>
                <c:pt idx="65">
                  <c:v>191</c:v>
                </c:pt>
                <c:pt idx="66">
                  <c:v>211</c:v>
                </c:pt>
                <c:pt idx="67">
                  <c:v>228</c:v>
                </c:pt>
                <c:pt idx="68">
                  <c:v>239</c:v>
                </c:pt>
                <c:pt idx="69">
                  <c:v>252</c:v>
                </c:pt>
                <c:pt idx="70">
                  <c:v>270</c:v>
                </c:pt>
                <c:pt idx="71">
                  <c:v>296</c:v>
                </c:pt>
                <c:pt idx="72">
                  <c:v>325</c:v>
                </c:pt>
                <c:pt idx="73">
                  <c:v>345</c:v>
                </c:pt>
                <c:pt idx="74">
                  <c:v>365</c:v>
                </c:pt>
                <c:pt idx="75">
                  <c:v>378</c:v>
                </c:pt>
                <c:pt idx="76">
                  <c:v>393</c:v>
                </c:pt>
                <c:pt idx="77">
                  <c:v>446</c:v>
                </c:pt>
                <c:pt idx="78">
                  <c:v>446</c:v>
                </c:pt>
                <c:pt idx="79">
                  <c:v>446</c:v>
                </c:pt>
                <c:pt idx="80">
                  <c:v>491</c:v>
                </c:pt>
                <c:pt idx="81">
                  <c:v>491</c:v>
                </c:pt>
                <c:pt idx="82">
                  <c:v>508</c:v>
                </c:pt>
                <c:pt idx="83">
                  <c:v>516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'4 Country Dashboard'!$D$118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Dashboard'!$E$118:$CO$118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</c:v>
                </c:pt>
                <c:pt idx="38">
                  <c:v>13</c:v>
                </c:pt>
                <c:pt idx="39">
                  <c:v>22</c:v>
                </c:pt>
                <c:pt idx="40">
                  <c:v>23</c:v>
                </c:pt>
                <c:pt idx="41">
                  <c:v>44</c:v>
                </c:pt>
                <c:pt idx="42">
                  <c:v>60</c:v>
                </c:pt>
                <c:pt idx="43">
                  <c:v>76</c:v>
                </c:pt>
                <c:pt idx="44">
                  <c:v>123</c:v>
                </c:pt>
                <c:pt idx="45">
                  <c:v>154</c:v>
                </c:pt>
                <c:pt idx="46">
                  <c:v>215</c:v>
                </c:pt>
                <c:pt idx="47">
                  <c:v>308</c:v>
                </c:pt>
                <c:pt idx="48">
                  <c:v>353</c:v>
                </c:pt>
                <c:pt idx="49">
                  <c:v>434</c:v>
                </c:pt>
                <c:pt idx="50">
                  <c:v>499</c:v>
                </c:pt>
                <c:pt idx="51">
                  <c:v>646</c:v>
                </c:pt>
                <c:pt idx="52">
                  <c:v>742</c:v>
                </c:pt>
                <c:pt idx="53">
                  <c:v>868</c:v>
                </c:pt>
                <c:pt idx="54">
                  <c:v>984</c:v>
                </c:pt>
                <c:pt idx="55">
                  <c:v>1141</c:v>
                </c:pt>
                <c:pt idx="56">
                  <c:v>1307</c:v>
                </c:pt>
                <c:pt idx="57">
                  <c:v>1439</c:v>
                </c:pt>
                <c:pt idx="58">
                  <c:v>1624</c:v>
                </c:pt>
                <c:pt idx="59">
                  <c:v>1825</c:v>
                </c:pt>
                <c:pt idx="60">
                  <c:v>1996</c:v>
                </c:pt>
                <c:pt idx="61">
                  <c:v>2107</c:v>
                </c:pt>
                <c:pt idx="62">
                  <c:v>2433</c:v>
                </c:pt>
                <c:pt idx="63">
                  <c:v>2801</c:v>
                </c:pt>
                <c:pt idx="64">
                  <c:v>3202</c:v>
                </c:pt>
                <c:pt idx="65">
                  <c:v>3545</c:v>
                </c:pt>
                <c:pt idx="66">
                  <c:v>3914</c:v>
                </c:pt>
                <c:pt idx="67">
                  <c:v>4178</c:v>
                </c:pt>
                <c:pt idx="68">
                  <c:v>4514</c:v>
                </c:pt>
                <c:pt idx="69">
                  <c:v>4812</c:v>
                </c:pt>
                <c:pt idx="70">
                  <c:v>5205</c:v>
                </c:pt>
                <c:pt idx="71">
                  <c:v>5427</c:v>
                </c:pt>
                <c:pt idx="72">
                  <c:v>5775</c:v>
                </c:pt>
                <c:pt idx="73">
                  <c:v>5928</c:v>
                </c:pt>
                <c:pt idx="74">
                  <c:v>6090</c:v>
                </c:pt>
                <c:pt idx="75">
                  <c:v>6229</c:v>
                </c:pt>
                <c:pt idx="76">
                  <c:v>6220</c:v>
                </c:pt>
                <c:pt idx="77">
                  <c:v>6231</c:v>
                </c:pt>
                <c:pt idx="78">
                  <c:v>6024</c:v>
                </c:pt>
                <c:pt idx="79">
                  <c:v>5986</c:v>
                </c:pt>
                <c:pt idx="80">
                  <c:v>5579.3333333333003</c:v>
                </c:pt>
                <c:pt idx="81">
                  <c:v>5246.6666666666997</c:v>
                </c:pt>
                <c:pt idx="82">
                  <c:v>4845</c:v>
                </c:pt>
                <c:pt idx="83">
                  <c:v>4508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'4 Country Dashboard'!$D$78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Dashboard'!$E$78:$CO$78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'4 Country Dashboard'!$D$128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Dashboard'!$E$128:$CO$128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5</c:v>
                </c:pt>
                <c:pt idx="58">
                  <c:v>47</c:v>
                </c:pt>
                <c:pt idx="59">
                  <c:v>73</c:v>
                </c:pt>
                <c:pt idx="60">
                  <c:v>124</c:v>
                </c:pt>
                <c:pt idx="61">
                  <c:v>210</c:v>
                </c:pt>
                <c:pt idx="62">
                  <c:v>248</c:v>
                </c:pt>
                <c:pt idx="63">
                  <c:v>319</c:v>
                </c:pt>
                <c:pt idx="64">
                  <c:v>366</c:v>
                </c:pt>
                <c:pt idx="65">
                  <c:v>502</c:v>
                </c:pt>
                <c:pt idx="66">
                  <c:v>582</c:v>
                </c:pt>
                <c:pt idx="67">
                  <c:v>696</c:v>
                </c:pt>
                <c:pt idx="68">
                  <c:v>813</c:v>
                </c:pt>
                <c:pt idx="69">
                  <c:v>966</c:v>
                </c:pt>
                <c:pt idx="70">
                  <c:v>1118</c:v>
                </c:pt>
                <c:pt idx="71">
                  <c:v>1239</c:v>
                </c:pt>
                <c:pt idx="72">
                  <c:v>1448</c:v>
                </c:pt>
                <c:pt idx="73">
                  <c:v>1661</c:v>
                </c:pt>
                <c:pt idx="74">
                  <c:v>1877</c:v>
                </c:pt>
                <c:pt idx="75">
                  <c:v>2072</c:v>
                </c:pt>
                <c:pt idx="76">
                  <c:v>2430</c:v>
                </c:pt>
                <c:pt idx="77">
                  <c:v>2829</c:v>
                </c:pt>
                <c:pt idx="78">
                  <c:v>3299</c:v>
                </c:pt>
                <c:pt idx="79">
                  <c:v>3792</c:v>
                </c:pt>
                <c:pt idx="80">
                  <c:v>4216</c:v>
                </c:pt>
                <c:pt idx="81">
                  <c:v>4611</c:v>
                </c:pt>
                <c:pt idx="82">
                  <c:v>5058</c:v>
                </c:pt>
                <c:pt idx="83">
                  <c:v>5514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Dashboard'!$C$69</c:f>
          <c:strCache>
            <c:ptCount val="1"/>
            <c:pt idx="0">
              <c:v>US Idaho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Dashboard'!$E$109:$CO$109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3</c:v>
                </c:pt>
                <c:pt idx="66">
                  <c:v>4</c:v>
                </c:pt>
                <c:pt idx="67">
                  <c:v>5</c:v>
                </c:pt>
                <c:pt idx="68">
                  <c:v>6</c:v>
                </c:pt>
                <c:pt idx="69">
                  <c:v>7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13</c:v>
                </c:pt>
                <c:pt idx="77">
                  <c:v>15</c:v>
                </c:pt>
                <c:pt idx="78">
                  <c:v>18</c:v>
                </c:pt>
                <c:pt idx="79">
                  <c:v>24</c:v>
                </c:pt>
                <c:pt idx="80">
                  <c:v>25</c:v>
                </c:pt>
                <c:pt idx="81">
                  <c:v>27</c:v>
                </c:pt>
                <c:pt idx="82">
                  <c:v>27</c:v>
                </c:pt>
                <c:pt idx="83">
                  <c:v>33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'4 Country Dashboard'!$D$119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Dashboard'!$E$119:$CO$119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</c:v>
                </c:pt>
                <c:pt idx="53">
                  <c:v>5</c:v>
                </c:pt>
                <c:pt idx="54">
                  <c:v>6</c:v>
                </c:pt>
                <c:pt idx="55">
                  <c:v>7</c:v>
                </c:pt>
                <c:pt idx="56">
                  <c:v>9</c:v>
                </c:pt>
                <c:pt idx="57">
                  <c:v>11</c:v>
                </c:pt>
                <c:pt idx="58">
                  <c:v>23</c:v>
                </c:pt>
                <c:pt idx="59">
                  <c:v>31</c:v>
                </c:pt>
                <c:pt idx="60">
                  <c:v>42</c:v>
                </c:pt>
                <c:pt idx="61">
                  <c:v>47</c:v>
                </c:pt>
                <c:pt idx="62">
                  <c:v>50</c:v>
                </c:pt>
                <c:pt idx="63">
                  <c:v>73</c:v>
                </c:pt>
                <c:pt idx="64">
                  <c:v>123</c:v>
                </c:pt>
                <c:pt idx="65">
                  <c:v>186</c:v>
                </c:pt>
                <c:pt idx="66">
                  <c:v>226</c:v>
                </c:pt>
                <c:pt idx="67">
                  <c:v>256</c:v>
                </c:pt>
                <c:pt idx="68">
                  <c:v>304</c:v>
                </c:pt>
                <c:pt idx="69">
                  <c:v>408</c:v>
                </c:pt>
                <c:pt idx="70">
                  <c:v>516</c:v>
                </c:pt>
                <c:pt idx="71">
                  <c:v>658</c:v>
                </c:pt>
                <c:pt idx="72">
                  <c:v>868</c:v>
                </c:pt>
                <c:pt idx="73">
                  <c:v>982</c:v>
                </c:pt>
                <c:pt idx="74">
                  <c:v>1035</c:v>
                </c:pt>
                <c:pt idx="75">
                  <c:v>1054</c:v>
                </c:pt>
                <c:pt idx="76">
                  <c:v>1120</c:v>
                </c:pt>
                <c:pt idx="77">
                  <c:v>1137</c:v>
                </c:pt>
                <c:pt idx="78">
                  <c:v>1109</c:v>
                </c:pt>
                <c:pt idx="79">
                  <c:v>1164</c:v>
                </c:pt>
                <c:pt idx="80">
                  <c:v>1166</c:v>
                </c:pt>
                <c:pt idx="81">
                  <c:v>1146</c:v>
                </c:pt>
                <c:pt idx="82">
                  <c:v>1116</c:v>
                </c:pt>
                <c:pt idx="83">
                  <c:v>1038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'4 Country Dashboard'!$D$79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Dashboard'!$E$79:$CO$79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'4 Country Dashboard'!$D$129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Dashboard'!$E$129:$CO$129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</c:v>
                </c:pt>
                <c:pt idx="72">
                  <c:v>14</c:v>
                </c:pt>
                <c:pt idx="73">
                  <c:v>21</c:v>
                </c:pt>
                <c:pt idx="74">
                  <c:v>32</c:v>
                </c:pt>
                <c:pt idx="75">
                  <c:v>37</c:v>
                </c:pt>
                <c:pt idx="76">
                  <c:v>37</c:v>
                </c:pt>
                <c:pt idx="77">
                  <c:v>58</c:v>
                </c:pt>
                <c:pt idx="78">
                  <c:v>105</c:v>
                </c:pt>
                <c:pt idx="79">
                  <c:v>165</c:v>
                </c:pt>
                <c:pt idx="80">
                  <c:v>205</c:v>
                </c:pt>
                <c:pt idx="81">
                  <c:v>234</c:v>
                </c:pt>
                <c:pt idx="82">
                  <c:v>283</c:v>
                </c:pt>
                <c:pt idx="83">
                  <c:v>382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Dashboard'!$C$70</c:f>
          <c:strCache>
            <c:ptCount val="1"/>
            <c:pt idx="0">
              <c:v>US Pennsylvania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Dashboard'!$D$110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Dashboard'!$E$110:$CO$110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6</c:v>
                </c:pt>
                <c:pt idx="62">
                  <c:v>7</c:v>
                </c:pt>
                <c:pt idx="63">
                  <c:v>11</c:v>
                </c:pt>
                <c:pt idx="64">
                  <c:v>16</c:v>
                </c:pt>
                <c:pt idx="65">
                  <c:v>22</c:v>
                </c:pt>
                <c:pt idx="66">
                  <c:v>34</c:v>
                </c:pt>
                <c:pt idx="67">
                  <c:v>38</c:v>
                </c:pt>
                <c:pt idx="68">
                  <c:v>49</c:v>
                </c:pt>
                <c:pt idx="69">
                  <c:v>63</c:v>
                </c:pt>
                <c:pt idx="70">
                  <c:v>74</c:v>
                </c:pt>
                <c:pt idx="71">
                  <c:v>90</c:v>
                </c:pt>
                <c:pt idx="72">
                  <c:v>102</c:v>
                </c:pt>
                <c:pt idx="73">
                  <c:v>136</c:v>
                </c:pt>
                <c:pt idx="74">
                  <c:v>150</c:v>
                </c:pt>
                <c:pt idx="75">
                  <c:v>162</c:v>
                </c:pt>
                <c:pt idx="76">
                  <c:v>240</c:v>
                </c:pt>
                <c:pt idx="77">
                  <c:v>309</c:v>
                </c:pt>
                <c:pt idx="78">
                  <c:v>338</c:v>
                </c:pt>
                <c:pt idx="79">
                  <c:v>416</c:v>
                </c:pt>
                <c:pt idx="80">
                  <c:v>494</c:v>
                </c:pt>
                <c:pt idx="81">
                  <c:v>507</c:v>
                </c:pt>
                <c:pt idx="82">
                  <c:v>524</c:v>
                </c:pt>
                <c:pt idx="83">
                  <c:v>584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'4 Country Dashboard'!$D$120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Dashboard'!$E$120:$CO$120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</c:v>
                </c:pt>
                <c:pt idx="45">
                  <c:v>4</c:v>
                </c:pt>
                <c:pt idx="46">
                  <c:v>6</c:v>
                </c:pt>
                <c:pt idx="47">
                  <c:v>10</c:v>
                </c:pt>
                <c:pt idx="48">
                  <c:v>12</c:v>
                </c:pt>
                <c:pt idx="49">
                  <c:v>16</c:v>
                </c:pt>
                <c:pt idx="50">
                  <c:v>22</c:v>
                </c:pt>
                <c:pt idx="51">
                  <c:v>41</c:v>
                </c:pt>
                <c:pt idx="52">
                  <c:v>47</c:v>
                </c:pt>
                <c:pt idx="53">
                  <c:v>63</c:v>
                </c:pt>
                <c:pt idx="54">
                  <c:v>76</c:v>
                </c:pt>
                <c:pt idx="55">
                  <c:v>96</c:v>
                </c:pt>
                <c:pt idx="56">
                  <c:v>132</c:v>
                </c:pt>
                <c:pt idx="57">
                  <c:v>184</c:v>
                </c:pt>
                <c:pt idx="58">
                  <c:v>266</c:v>
                </c:pt>
                <c:pt idx="59">
                  <c:v>367</c:v>
                </c:pt>
                <c:pt idx="60">
                  <c:v>473</c:v>
                </c:pt>
                <c:pt idx="61">
                  <c:v>634</c:v>
                </c:pt>
                <c:pt idx="62">
                  <c:v>839</c:v>
                </c:pt>
                <c:pt idx="63">
                  <c:v>1111</c:v>
                </c:pt>
                <c:pt idx="64">
                  <c:v>1665</c:v>
                </c:pt>
                <c:pt idx="65">
                  <c:v>2177</c:v>
                </c:pt>
                <c:pt idx="66">
                  <c:v>2704</c:v>
                </c:pt>
                <c:pt idx="67">
                  <c:v>3331</c:v>
                </c:pt>
                <c:pt idx="68">
                  <c:v>4011</c:v>
                </c:pt>
                <c:pt idx="69">
                  <c:v>4747</c:v>
                </c:pt>
                <c:pt idx="70">
                  <c:v>5672</c:v>
                </c:pt>
                <c:pt idx="71">
                  <c:v>6831</c:v>
                </c:pt>
                <c:pt idx="72">
                  <c:v>8152</c:v>
                </c:pt>
                <c:pt idx="73">
                  <c:v>9646</c:v>
                </c:pt>
                <c:pt idx="74">
                  <c:v>11031</c:v>
                </c:pt>
                <c:pt idx="75">
                  <c:v>12336</c:v>
                </c:pt>
                <c:pt idx="76">
                  <c:v>13708</c:v>
                </c:pt>
                <c:pt idx="77">
                  <c:v>15112</c:v>
                </c:pt>
                <c:pt idx="78">
                  <c:v>16541</c:v>
                </c:pt>
                <c:pt idx="79">
                  <c:v>17761</c:v>
                </c:pt>
                <c:pt idx="80">
                  <c:v>18904</c:v>
                </c:pt>
                <c:pt idx="81">
                  <c:v>19439</c:v>
                </c:pt>
                <c:pt idx="82">
                  <c:v>20112</c:v>
                </c:pt>
                <c:pt idx="83">
                  <c:v>20502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'4 Country Dashboard'!$D$80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Dashboard'!$E$80:$CO$80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'4 Country Dashboard'!$D$130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Dashboard'!$E$130:$CO$130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2</c:v>
                </c:pt>
                <c:pt idx="60">
                  <c:v>4</c:v>
                </c:pt>
                <c:pt idx="61">
                  <c:v>4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19</c:v>
                </c:pt>
                <c:pt idx="66">
                  <c:v>13</c:v>
                </c:pt>
                <c:pt idx="67">
                  <c:v>25</c:v>
                </c:pt>
                <c:pt idx="68">
                  <c:v>27</c:v>
                </c:pt>
                <c:pt idx="69">
                  <c:v>33</c:v>
                </c:pt>
                <c:pt idx="70">
                  <c:v>59</c:v>
                </c:pt>
                <c:pt idx="71">
                  <c:v>95</c:v>
                </c:pt>
                <c:pt idx="72">
                  <c:v>166</c:v>
                </c:pt>
                <c:pt idx="73">
                  <c:v>235</c:v>
                </c:pt>
                <c:pt idx="74">
                  <c:v>329</c:v>
                </c:pt>
                <c:pt idx="75">
                  <c:v>482</c:v>
                </c:pt>
                <c:pt idx="76">
                  <c:v>611</c:v>
                </c:pt>
                <c:pt idx="77">
                  <c:v>818</c:v>
                </c:pt>
                <c:pt idx="78">
                  <c:v>1349</c:v>
                </c:pt>
                <c:pt idx="79">
                  <c:v>1802</c:v>
                </c:pt>
                <c:pt idx="80">
                  <c:v>2257</c:v>
                </c:pt>
                <c:pt idx="81">
                  <c:v>2887</c:v>
                </c:pt>
                <c:pt idx="82">
                  <c:v>3563</c:v>
                </c:pt>
                <c:pt idx="83">
                  <c:v>4259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Dashboard'!$C$71</c:f>
          <c:strCache>
            <c:ptCount val="1"/>
            <c:pt idx="0">
              <c:v>US Puerto Rico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Dashboard'!$D$111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Dashboard'!$E$111:$CO$111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5</c:v>
                </c:pt>
                <c:pt idx="68">
                  <c:v>6</c:v>
                </c:pt>
                <c:pt idx="69">
                  <c:v>8</c:v>
                </c:pt>
                <c:pt idx="70">
                  <c:v>11</c:v>
                </c:pt>
                <c:pt idx="71">
                  <c:v>12</c:v>
                </c:pt>
                <c:pt idx="72">
                  <c:v>15</c:v>
                </c:pt>
                <c:pt idx="73">
                  <c:v>18</c:v>
                </c:pt>
                <c:pt idx="74">
                  <c:v>20</c:v>
                </c:pt>
                <c:pt idx="75">
                  <c:v>21</c:v>
                </c:pt>
                <c:pt idx="76">
                  <c:v>23</c:v>
                </c:pt>
                <c:pt idx="77">
                  <c:v>24</c:v>
                </c:pt>
                <c:pt idx="78">
                  <c:v>33</c:v>
                </c:pt>
                <c:pt idx="79">
                  <c:v>39</c:v>
                </c:pt>
                <c:pt idx="80">
                  <c:v>42</c:v>
                </c:pt>
                <c:pt idx="81">
                  <c:v>44</c:v>
                </c:pt>
                <c:pt idx="82">
                  <c:v>45</c:v>
                </c:pt>
                <c:pt idx="83">
                  <c:v>45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'4 Country Dashboard'!$D$121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Dashboard'!$E$121:$CO$121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</c:v>
                </c:pt>
                <c:pt idx="55">
                  <c:v>7.25</c:v>
                </c:pt>
                <c:pt idx="56">
                  <c:v>9.5</c:v>
                </c:pt>
                <c:pt idx="57">
                  <c:v>11.75</c:v>
                </c:pt>
                <c:pt idx="58">
                  <c:v>14</c:v>
                </c:pt>
                <c:pt idx="59">
                  <c:v>21</c:v>
                </c:pt>
                <c:pt idx="60">
                  <c:v>23</c:v>
                </c:pt>
                <c:pt idx="61">
                  <c:v>29</c:v>
                </c:pt>
                <c:pt idx="62">
                  <c:v>37</c:v>
                </c:pt>
                <c:pt idx="63">
                  <c:v>49</c:v>
                </c:pt>
                <c:pt idx="64">
                  <c:v>62</c:v>
                </c:pt>
                <c:pt idx="65">
                  <c:v>76</c:v>
                </c:pt>
                <c:pt idx="66">
                  <c:v>97</c:v>
                </c:pt>
                <c:pt idx="67">
                  <c:v>122</c:v>
                </c:pt>
                <c:pt idx="68">
                  <c:v>168</c:v>
                </c:pt>
                <c:pt idx="69">
                  <c:v>231</c:v>
                </c:pt>
                <c:pt idx="70">
                  <c:v>275</c:v>
                </c:pt>
                <c:pt idx="71">
                  <c:v>304</c:v>
                </c:pt>
                <c:pt idx="72">
                  <c:v>363</c:v>
                </c:pt>
                <c:pt idx="73">
                  <c:v>431</c:v>
                </c:pt>
                <c:pt idx="74">
                  <c:v>452</c:v>
                </c:pt>
                <c:pt idx="75">
                  <c:v>482</c:v>
                </c:pt>
                <c:pt idx="76">
                  <c:v>534</c:v>
                </c:pt>
                <c:pt idx="77">
                  <c:v>569</c:v>
                </c:pt>
                <c:pt idx="78">
                  <c:v>619</c:v>
                </c:pt>
                <c:pt idx="79">
                  <c:v>646</c:v>
                </c:pt>
                <c:pt idx="80">
                  <c:v>688</c:v>
                </c:pt>
                <c:pt idx="81">
                  <c:v>770</c:v>
                </c:pt>
                <c:pt idx="82">
                  <c:v>729</c:v>
                </c:pt>
                <c:pt idx="83">
                  <c:v>684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'4 Country Dashboard'!$D$81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Dashboard'!$E$81:$CO$81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'4 Country Dashboard'!$D$131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Dashboard'!$E$131:$CO$131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3</c:v>
                </c:pt>
                <c:pt idx="74">
                  <c:v>3</c:v>
                </c:pt>
                <c:pt idx="75">
                  <c:v>10</c:v>
                </c:pt>
                <c:pt idx="76">
                  <c:v>16</c:v>
                </c:pt>
                <c:pt idx="77">
                  <c:v>27</c:v>
                </c:pt>
                <c:pt idx="78">
                  <c:v>31</c:v>
                </c:pt>
                <c:pt idx="79">
                  <c:v>40</c:v>
                </c:pt>
                <c:pt idx="80">
                  <c:v>58</c:v>
                </c:pt>
                <c:pt idx="81">
                  <c:v>83</c:v>
                </c:pt>
                <c:pt idx="82">
                  <c:v>129</c:v>
                </c:pt>
                <c:pt idx="83">
                  <c:v>194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'General Dashboard'!$C$40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Dashboard'!$E$40:$CR$40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102400.00000000009</c:v>
                </c:pt>
                <c:pt idx="23">
                  <c:v>144815.46878700505</c:v>
                </c:pt>
                <c:pt idx="24">
                  <c:v>204800.00000000017</c:v>
                </c:pt>
                <c:pt idx="25">
                  <c:v>289630.93757401011</c:v>
                </c:pt>
                <c:pt idx="26">
                  <c:v>409600.00000000035</c:v>
                </c:pt>
                <c:pt idx="27">
                  <c:v>579261.87514802022</c:v>
                </c:pt>
                <c:pt idx="28">
                  <c:v>819200.0000000007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'General Dashboard'!$C$41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Dashboard'!$E$41:$CR$41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102400.00000000045</c:v>
                </c:pt>
                <c:pt idx="56">
                  <c:v>117626.71155169691</c:v>
                </c:pt>
                <c:pt idx="57">
                  <c:v>135117.610063145</c:v>
                </c:pt>
                <c:pt idx="58">
                  <c:v>155209.37641066549</c:v>
                </c:pt>
                <c:pt idx="59">
                  <c:v>178288.75536304706</c:v>
                </c:pt>
                <c:pt idx="60">
                  <c:v>204800.00000000099</c:v>
                </c:pt>
                <c:pt idx="61">
                  <c:v>235253.42310339393</c:v>
                </c:pt>
                <c:pt idx="62">
                  <c:v>270235.22012629011</c:v>
                </c:pt>
                <c:pt idx="63">
                  <c:v>310418.75282133115</c:v>
                </c:pt>
                <c:pt idx="64">
                  <c:v>356577.51072609436</c:v>
                </c:pt>
                <c:pt idx="65">
                  <c:v>409600.00000000221</c:v>
                </c:pt>
                <c:pt idx="66">
                  <c:v>470506.84620678809</c:v>
                </c:pt>
                <c:pt idx="67">
                  <c:v>540470.44025258045</c:v>
                </c:pt>
                <c:pt idx="68">
                  <c:v>620837.50564266252</c:v>
                </c:pt>
                <c:pt idx="69">
                  <c:v>713155.02145218896</c:v>
                </c:pt>
                <c:pt idx="70">
                  <c:v>819200.00000000477</c:v>
                </c:pt>
                <c:pt idx="71">
                  <c:v>941013.69241357665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'General Dashboard'!$C$42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Dashboard'!$E$42:$CR$42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'General Dashboard'!$C$43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Dashboard'!$E$43:$CR$43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'General Dashboard'!$C$44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Dashboard'!$E$44:$CR$44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'General Dashboard'!$C$45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Dashboard'!$E$45:$CR$45</c:f>
              <c:numCache>
                <c:formatCode>General</c:formatCode>
                <c:ptCount val="92"/>
                <c:pt idx="0">
                  <c:v>27</c:v>
                </c:pt>
                <c:pt idx="1">
                  <c:v>39</c:v>
                </c:pt>
                <c:pt idx="2">
                  <c:v>51</c:v>
                </c:pt>
                <c:pt idx="3">
                  <c:v>54</c:v>
                </c:pt>
                <c:pt idx="4">
                  <c:v>57</c:v>
                </c:pt>
                <c:pt idx="5">
                  <c:v>58</c:v>
                </c:pt>
                <c:pt idx="6">
                  <c:v>60</c:v>
                </c:pt>
                <c:pt idx="7">
                  <c:v>68</c:v>
                </c:pt>
                <c:pt idx="8">
                  <c:v>74</c:v>
                </c:pt>
                <c:pt idx="9">
                  <c:v>98</c:v>
                </c:pt>
                <c:pt idx="10">
                  <c:v>118</c:v>
                </c:pt>
                <c:pt idx="11">
                  <c:v>149</c:v>
                </c:pt>
                <c:pt idx="12">
                  <c:v>217</c:v>
                </c:pt>
                <c:pt idx="13">
                  <c:v>262</c:v>
                </c:pt>
                <c:pt idx="14">
                  <c:v>402</c:v>
                </c:pt>
                <c:pt idx="15">
                  <c:v>518</c:v>
                </c:pt>
                <c:pt idx="16">
                  <c:v>583</c:v>
                </c:pt>
                <c:pt idx="17">
                  <c:v>959</c:v>
                </c:pt>
                <c:pt idx="18">
                  <c:v>1281</c:v>
                </c:pt>
                <c:pt idx="19">
                  <c:v>1663</c:v>
                </c:pt>
                <c:pt idx="20">
                  <c:v>2179</c:v>
                </c:pt>
                <c:pt idx="21">
                  <c:v>2727</c:v>
                </c:pt>
                <c:pt idx="22">
                  <c:v>3499</c:v>
                </c:pt>
                <c:pt idx="23">
                  <c:v>4632</c:v>
                </c:pt>
                <c:pt idx="24">
                  <c:v>6421</c:v>
                </c:pt>
                <c:pt idx="25">
                  <c:v>7783</c:v>
                </c:pt>
                <c:pt idx="26">
                  <c:v>13747</c:v>
                </c:pt>
                <c:pt idx="27">
                  <c:v>19273</c:v>
                </c:pt>
                <c:pt idx="28">
                  <c:v>25600</c:v>
                </c:pt>
                <c:pt idx="29">
                  <c:v>33276</c:v>
                </c:pt>
                <c:pt idx="30">
                  <c:v>43847</c:v>
                </c:pt>
                <c:pt idx="31">
                  <c:v>53740</c:v>
                </c:pt>
                <c:pt idx="32">
                  <c:v>65778</c:v>
                </c:pt>
                <c:pt idx="33">
                  <c:v>83836</c:v>
                </c:pt>
                <c:pt idx="34">
                  <c:v>101657</c:v>
                </c:pt>
                <c:pt idx="35">
                  <c:v>121465</c:v>
                </c:pt>
                <c:pt idx="36">
                  <c:v>140909</c:v>
                </c:pt>
                <c:pt idx="37">
                  <c:v>161831</c:v>
                </c:pt>
                <c:pt idx="38">
                  <c:v>188172</c:v>
                </c:pt>
                <c:pt idx="39">
                  <c:v>213372</c:v>
                </c:pt>
                <c:pt idx="40">
                  <c:v>243762</c:v>
                </c:pt>
                <c:pt idx="41">
                  <c:v>275586</c:v>
                </c:pt>
                <c:pt idx="42">
                  <c:v>308853</c:v>
                </c:pt>
                <c:pt idx="43">
                  <c:v>337072</c:v>
                </c:pt>
                <c:pt idx="44">
                  <c:v>366667</c:v>
                </c:pt>
                <c:pt idx="45">
                  <c:v>396223</c:v>
                </c:pt>
                <c:pt idx="46">
                  <c:v>429052</c:v>
                </c:pt>
                <c:pt idx="47">
                  <c:v>461437</c:v>
                </c:pt>
                <c:pt idx="48">
                  <c:v>496535</c:v>
                </c:pt>
                <c:pt idx="49">
                  <c:v>526396</c:v>
                </c:pt>
                <c:pt idx="50">
                  <c:v>555313</c:v>
                </c:pt>
                <c:pt idx="51">
                  <c:v>580619</c:v>
                </c:pt>
                <c:pt idx="52">
                  <c:v>607670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'General Dashboard'!$C$46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Dashboard'!$E$46:$CR$46</c:f>
              <c:numCache>
                <c:formatCode>General</c:formatCode>
                <c:ptCount val="92"/>
                <c:pt idx="0">
                  <c:v>28</c:v>
                </c:pt>
                <c:pt idx="1">
                  <c:v>36</c:v>
                </c:pt>
                <c:pt idx="2">
                  <c:v>46</c:v>
                </c:pt>
                <c:pt idx="3">
                  <c:v>68</c:v>
                </c:pt>
                <c:pt idx="4">
                  <c:v>81</c:v>
                </c:pt>
                <c:pt idx="5">
                  <c:v>124</c:v>
                </c:pt>
                <c:pt idx="6">
                  <c:v>138</c:v>
                </c:pt>
                <c:pt idx="7">
                  <c:v>167</c:v>
                </c:pt>
                <c:pt idx="8">
                  <c:v>215</c:v>
                </c:pt>
                <c:pt idx="9">
                  <c:v>283</c:v>
                </c:pt>
                <c:pt idx="10">
                  <c:v>506</c:v>
                </c:pt>
                <c:pt idx="11">
                  <c:v>587</c:v>
                </c:pt>
                <c:pt idx="12">
                  <c:v>696</c:v>
                </c:pt>
                <c:pt idx="13">
                  <c:v>806</c:v>
                </c:pt>
                <c:pt idx="14">
                  <c:v>859</c:v>
                </c:pt>
                <c:pt idx="15">
                  <c:v>981</c:v>
                </c:pt>
                <c:pt idx="16">
                  <c:v>1077</c:v>
                </c:pt>
                <c:pt idx="17">
                  <c:v>1233</c:v>
                </c:pt>
                <c:pt idx="18">
                  <c:v>1432</c:v>
                </c:pt>
                <c:pt idx="19">
                  <c:v>1580</c:v>
                </c:pt>
                <c:pt idx="20">
                  <c:v>1796</c:v>
                </c:pt>
                <c:pt idx="21">
                  <c:v>1968</c:v>
                </c:pt>
                <c:pt idx="22">
                  <c:v>2119</c:v>
                </c:pt>
                <c:pt idx="23">
                  <c:v>2369</c:v>
                </c:pt>
                <c:pt idx="24">
                  <c:v>2769</c:v>
                </c:pt>
                <c:pt idx="25">
                  <c:v>2968</c:v>
                </c:pt>
                <c:pt idx="26">
                  <c:v>3191</c:v>
                </c:pt>
                <c:pt idx="27">
                  <c:v>3525</c:v>
                </c:pt>
                <c:pt idx="28">
                  <c:v>3734</c:v>
                </c:pt>
                <c:pt idx="29">
                  <c:v>3876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'General Dashboard'!$C$47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Dashboard'!$E$47:$CR$47</c:f>
              <c:numCache>
                <c:formatCode>General</c:formatCode>
                <c:ptCount val="92"/>
                <c:pt idx="0">
                  <c:v>22</c:v>
                </c:pt>
                <c:pt idx="1">
                  <c:v>29</c:v>
                </c:pt>
                <c:pt idx="2">
                  <c:v>36</c:v>
                </c:pt>
                <c:pt idx="3">
                  <c:v>42</c:v>
                </c:pt>
                <c:pt idx="4">
                  <c:v>59</c:v>
                </c:pt>
                <c:pt idx="5">
                  <c:v>69</c:v>
                </c:pt>
                <c:pt idx="6">
                  <c:v>85</c:v>
                </c:pt>
                <c:pt idx="7">
                  <c:v>102</c:v>
                </c:pt>
                <c:pt idx="8">
                  <c:v>114</c:v>
                </c:pt>
                <c:pt idx="9">
                  <c:v>119</c:v>
                </c:pt>
                <c:pt idx="10">
                  <c:v>133</c:v>
                </c:pt>
                <c:pt idx="11">
                  <c:v>143</c:v>
                </c:pt>
                <c:pt idx="12">
                  <c:v>157</c:v>
                </c:pt>
                <c:pt idx="13">
                  <c:v>171</c:v>
                </c:pt>
                <c:pt idx="14">
                  <c:v>185</c:v>
                </c:pt>
                <c:pt idx="15">
                  <c:v>191</c:v>
                </c:pt>
                <c:pt idx="16">
                  <c:v>213</c:v>
                </c:pt>
                <c:pt idx="17">
                  <c:v>226</c:v>
                </c:pt>
                <c:pt idx="18">
                  <c:v>235</c:v>
                </c:pt>
                <c:pt idx="19">
                  <c:v>246</c:v>
                </c:pt>
                <c:pt idx="20">
                  <c:v>257</c:v>
                </c:pt>
                <c:pt idx="21">
                  <c:v>272</c:v>
                </c:pt>
                <c:pt idx="22">
                  <c:v>277</c:v>
                </c:pt>
                <c:pt idx="23">
                  <c:v>285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'General Dashboard'!$C$48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Dashboard'!$E$48:$CR$48</c:f>
              <c:numCache>
                <c:formatCode>General</c:formatCode>
                <c:ptCount val="92"/>
                <c:pt idx="0">
                  <c:v>20</c:v>
                </c:pt>
                <c:pt idx="1">
                  <c:v>28</c:v>
                </c:pt>
                <c:pt idx="2">
                  <c:v>44</c:v>
                </c:pt>
                <c:pt idx="3">
                  <c:v>65</c:v>
                </c:pt>
                <c:pt idx="4">
                  <c:v>104</c:v>
                </c:pt>
                <c:pt idx="5">
                  <c:v>152</c:v>
                </c:pt>
                <c:pt idx="6">
                  <c:v>265</c:v>
                </c:pt>
                <c:pt idx="7">
                  <c:v>357</c:v>
                </c:pt>
                <c:pt idx="8">
                  <c:v>450</c:v>
                </c:pt>
                <c:pt idx="9">
                  <c:v>577</c:v>
                </c:pt>
                <c:pt idx="10">
                  <c:v>736</c:v>
                </c:pt>
                <c:pt idx="11">
                  <c:v>873</c:v>
                </c:pt>
                <c:pt idx="12">
                  <c:v>919</c:v>
                </c:pt>
                <c:pt idx="13">
                  <c:v>1157</c:v>
                </c:pt>
                <c:pt idx="14">
                  <c:v>1289</c:v>
                </c:pt>
                <c:pt idx="15">
                  <c:v>1413</c:v>
                </c:pt>
                <c:pt idx="16">
                  <c:v>1598</c:v>
                </c:pt>
                <c:pt idx="17">
                  <c:v>1769</c:v>
                </c:pt>
                <c:pt idx="18">
                  <c:v>2019</c:v>
                </c:pt>
                <c:pt idx="19">
                  <c:v>2269</c:v>
                </c:pt>
                <c:pt idx="20">
                  <c:v>2456</c:v>
                </c:pt>
                <c:pt idx="21">
                  <c:v>2575</c:v>
                </c:pt>
                <c:pt idx="22">
                  <c:v>2726</c:v>
                </c:pt>
                <c:pt idx="23">
                  <c:v>3018</c:v>
                </c:pt>
                <c:pt idx="24">
                  <c:v>3112</c:v>
                </c:pt>
                <c:pt idx="25">
                  <c:v>3393</c:v>
                </c:pt>
                <c:pt idx="26">
                  <c:v>3539</c:v>
                </c:pt>
                <c:pt idx="27">
                  <c:v>3702</c:v>
                </c:pt>
                <c:pt idx="28">
                  <c:v>3806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'General Dashboard'!$C$49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Dashboard'!$E$49:$CR$49</c:f>
              <c:numCache>
                <c:formatCode>General</c:formatCode>
                <c:ptCount val="92"/>
                <c:pt idx="0">
                  <c:v>22</c:v>
                </c:pt>
                <c:pt idx="1">
                  <c:v>27.5</c:v>
                </c:pt>
                <c:pt idx="2">
                  <c:v>33</c:v>
                </c:pt>
                <c:pt idx="3">
                  <c:v>46</c:v>
                </c:pt>
                <c:pt idx="4">
                  <c:v>96</c:v>
                </c:pt>
                <c:pt idx="5">
                  <c:v>118</c:v>
                </c:pt>
                <c:pt idx="6">
                  <c:v>165</c:v>
                </c:pt>
                <c:pt idx="7">
                  <c:v>174</c:v>
                </c:pt>
                <c:pt idx="8">
                  <c:v>218</c:v>
                </c:pt>
                <c:pt idx="9">
                  <c:v>280</c:v>
                </c:pt>
                <c:pt idx="10">
                  <c:v>335</c:v>
                </c:pt>
                <c:pt idx="11">
                  <c:v>381</c:v>
                </c:pt>
                <c:pt idx="12">
                  <c:v>404</c:v>
                </c:pt>
                <c:pt idx="13">
                  <c:v>426</c:v>
                </c:pt>
                <c:pt idx="14">
                  <c:v>473</c:v>
                </c:pt>
                <c:pt idx="15">
                  <c:v>523</c:v>
                </c:pt>
                <c:pt idx="16">
                  <c:v>584</c:v>
                </c:pt>
                <c:pt idx="17">
                  <c:v>643</c:v>
                </c:pt>
                <c:pt idx="18">
                  <c:v>704</c:v>
                </c:pt>
                <c:pt idx="19">
                  <c:v>743</c:v>
                </c:pt>
                <c:pt idx="20">
                  <c:v>830</c:v>
                </c:pt>
                <c:pt idx="21">
                  <c:v>875</c:v>
                </c:pt>
                <c:pt idx="22">
                  <c:v>946</c:v>
                </c:pt>
                <c:pt idx="23">
                  <c:v>1000</c:v>
                </c:pt>
                <c:pt idx="24">
                  <c:v>1119</c:v>
                </c:pt>
                <c:pt idx="25">
                  <c:v>1171</c:v>
                </c:pt>
                <c:pt idx="26">
                  <c:v>1226</c:v>
                </c:pt>
                <c:pt idx="27">
                  <c:v>1280</c:v>
                </c:pt>
                <c:pt idx="28">
                  <c:v>1410</c:v>
                </c:pt>
                <c:pt idx="29">
                  <c:v>1480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'General Dashboard'!$C$50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Dashboard'!$E$50:$CR$50</c:f>
              <c:numCache>
                <c:formatCode>General</c:formatCode>
                <c:ptCount val="92"/>
                <c:pt idx="0">
                  <c:v>53</c:v>
                </c:pt>
                <c:pt idx="1">
                  <c:v>56.5</c:v>
                </c:pt>
                <c:pt idx="2">
                  <c:v>60</c:v>
                </c:pt>
                <c:pt idx="3">
                  <c:v>69</c:v>
                </c:pt>
                <c:pt idx="4">
                  <c:v>88</c:v>
                </c:pt>
                <c:pt idx="5">
                  <c:v>114</c:v>
                </c:pt>
                <c:pt idx="6">
                  <c:v>133</c:v>
                </c:pt>
                <c:pt idx="7">
                  <c:v>157</c:v>
                </c:pt>
                <c:pt idx="8">
                  <c:v>202</c:v>
                </c:pt>
                <c:pt idx="9">
                  <c:v>227</c:v>
                </c:pt>
                <c:pt idx="10">
                  <c:v>252</c:v>
                </c:pt>
                <c:pt idx="11">
                  <c:v>293</c:v>
                </c:pt>
                <c:pt idx="12">
                  <c:v>335</c:v>
                </c:pt>
                <c:pt idx="13">
                  <c:v>483</c:v>
                </c:pt>
                <c:pt idx="14">
                  <c:v>611</c:v>
                </c:pt>
                <c:pt idx="15">
                  <c:v>924</c:v>
                </c:pt>
                <c:pt idx="16">
                  <c:v>1063</c:v>
                </c:pt>
                <c:pt idx="17">
                  <c:v>1279</c:v>
                </c:pt>
                <c:pt idx="18">
                  <c:v>1536</c:v>
                </c:pt>
                <c:pt idx="19">
                  <c:v>1733</c:v>
                </c:pt>
                <c:pt idx="20">
                  <c:v>2102</c:v>
                </c:pt>
                <c:pt idx="21">
                  <c:v>2355</c:v>
                </c:pt>
                <c:pt idx="22">
                  <c:v>3006</c:v>
                </c:pt>
                <c:pt idx="23">
                  <c:v>3879</c:v>
                </c:pt>
                <c:pt idx="24">
                  <c:v>4643</c:v>
                </c:pt>
                <c:pt idx="25">
                  <c:v>5708</c:v>
                </c:pt>
                <c:pt idx="26">
                  <c:v>6447</c:v>
                </c:pt>
                <c:pt idx="27">
                  <c:v>7482</c:v>
                </c:pt>
                <c:pt idx="28">
                  <c:v>8155</c:v>
                </c:pt>
                <c:pt idx="29">
                  <c:v>9191</c:v>
                </c:pt>
                <c:pt idx="30">
                  <c:v>10701</c:v>
                </c:pt>
                <c:pt idx="31">
                  <c:v>12026</c:v>
                </c:pt>
                <c:pt idx="32">
                  <c:v>13438</c:v>
                </c:pt>
                <c:pt idx="33">
                  <c:v>14336</c:v>
                </c:pt>
                <c:pt idx="34">
                  <c:v>15865</c:v>
                </c:pt>
                <c:pt idx="35">
                  <c:v>16957</c:v>
                </c:pt>
                <c:pt idx="36">
                  <c:v>18309</c:v>
                </c:pt>
                <c:pt idx="37">
                  <c:v>19472</c:v>
                </c:pt>
                <c:pt idx="38">
                  <c:v>20633</c:v>
                </c:pt>
                <c:pt idx="39">
                  <c:v>21794</c:v>
                </c:pt>
                <c:pt idx="40">
                  <c:v>22348</c:v>
                </c:pt>
                <c:pt idx="41">
                  <c:v>23338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'General Dashboard'!$C$51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Dashboard'!$E$51:$CR$51</c:f>
              <c:numCache>
                <c:formatCode>General</c:formatCode>
                <c:ptCount val="92"/>
                <c:pt idx="0">
                  <c:v>28</c:v>
                </c:pt>
                <c:pt idx="1">
                  <c:v>45</c:v>
                </c:pt>
                <c:pt idx="2">
                  <c:v>72</c:v>
                </c:pt>
                <c:pt idx="3">
                  <c:v>101</c:v>
                </c:pt>
                <c:pt idx="4">
                  <c:v>131</c:v>
                </c:pt>
                <c:pt idx="5">
                  <c:v>145.5</c:v>
                </c:pt>
                <c:pt idx="6">
                  <c:v>160</c:v>
                </c:pt>
                <c:pt idx="7">
                  <c:v>183</c:v>
                </c:pt>
                <c:pt idx="8">
                  <c:v>216</c:v>
                </c:pt>
                <c:pt idx="9">
                  <c:v>277</c:v>
                </c:pt>
                <c:pt idx="10">
                  <c:v>363</c:v>
                </c:pt>
                <c:pt idx="11">
                  <c:v>475</c:v>
                </c:pt>
                <c:pt idx="12">
                  <c:v>591</c:v>
                </c:pt>
                <c:pt idx="13">
                  <c:v>720</c:v>
                </c:pt>
                <c:pt idx="14">
                  <c:v>912</c:v>
                </c:pt>
                <c:pt idx="15">
                  <c:v>1086</c:v>
                </c:pt>
                <c:pt idx="16">
                  <c:v>1430</c:v>
                </c:pt>
                <c:pt idx="17">
                  <c:v>1734</c:v>
                </c:pt>
                <c:pt idx="18">
                  <c:v>2061</c:v>
                </c:pt>
                <c:pt idx="19">
                  <c:v>2627</c:v>
                </c:pt>
                <c:pt idx="20">
                  <c:v>2796.5</c:v>
                </c:pt>
                <c:pt idx="21">
                  <c:v>2966</c:v>
                </c:pt>
                <c:pt idx="22">
                  <c:v>3342</c:v>
                </c:pt>
                <c:pt idx="23">
                  <c:v>3728</c:v>
                </c:pt>
                <c:pt idx="24">
                  <c:v>4173</c:v>
                </c:pt>
                <c:pt idx="25">
                  <c:v>4565</c:v>
                </c:pt>
                <c:pt idx="26">
                  <c:v>4950</c:v>
                </c:pt>
                <c:pt idx="27">
                  <c:v>5172</c:v>
                </c:pt>
                <c:pt idx="28">
                  <c:v>5429</c:v>
                </c:pt>
                <c:pt idx="29">
                  <c:v>5655</c:v>
                </c:pt>
                <c:pt idx="30">
                  <c:v>6510</c:v>
                </c:pt>
                <c:pt idx="31">
                  <c:v>6701.5</c:v>
                </c:pt>
                <c:pt idx="32">
                  <c:v>6893</c:v>
                </c:pt>
                <c:pt idx="33">
                  <c:v>7684</c:v>
                </c:pt>
                <c:pt idx="34">
                  <c:v>7691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'General Dashboard'!$C$52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Dashboard'!$E$52:$CR$52</c:f>
              <c:numCache>
                <c:formatCode>General</c:formatCode>
                <c:ptCount val="92"/>
                <c:pt idx="0">
                  <c:v>20</c:v>
                </c:pt>
                <c:pt idx="1">
                  <c:v>26</c:v>
                </c:pt>
                <c:pt idx="2">
                  <c:v>41</c:v>
                </c:pt>
                <c:pt idx="3">
                  <c:v>68</c:v>
                </c:pt>
                <c:pt idx="4">
                  <c:v>96</c:v>
                </c:pt>
                <c:pt idx="5">
                  <c:v>194</c:v>
                </c:pt>
                <c:pt idx="6">
                  <c:v>208.5</c:v>
                </c:pt>
                <c:pt idx="7">
                  <c:v>223</c:v>
                </c:pt>
                <c:pt idx="8">
                  <c:v>415</c:v>
                </c:pt>
                <c:pt idx="9">
                  <c:v>618</c:v>
                </c:pt>
                <c:pt idx="10">
                  <c:v>875</c:v>
                </c:pt>
                <c:pt idx="11">
                  <c:v>1012</c:v>
                </c:pt>
                <c:pt idx="12">
                  <c:v>1291</c:v>
                </c:pt>
                <c:pt idx="13">
                  <c:v>1642</c:v>
                </c:pt>
                <c:pt idx="14">
                  <c:v>1993</c:v>
                </c:pt>
                <c:pt idx="15">
                  <c:v>2571</c:v>
                </c:pt>
                <c:pt idx="16">
                  <c:v>3128</c:v>
                </c:pt>
                <c:pt idx="17">
                  <c:v>3557</c:v>
                </c:pt>
                <c:pt idx="18">
                  <c:v>3824</c:v>
                </c:pt>
                <c:pt idx="19">
                  <c:v>4914</c:v>
                </c:pt>
                <c:pt idx="20">
                  <c:v>5276</c:v>
                </c:pt>
                <c:pt idx="21">
                  <c:v>5675</c:v>
                </c:pt>
                <c:pt idx="22">
                  <c:v>6906</c:v>
                </c:pt>
                <c:pt idx="23">
                  <c:v>7781</c:v>
                </c:pt>
                <c:pt idx="24">
                  <c:v>8782.5</c:v>
                </c:pt>
                <c:pt idx="25">
                  <c:v>9784</c:v>
                </c:pt>
                <c:pt idx="26">
                  <c:v>10538</c:v>
                </c:pt>
                <c:pt idx="27">
                  <c:v>11510</c:v>
                </c:pt>
                <c:pt idx="28">
                  <c:v>12035</c:v>
                </c:pt>
                <c:pt idx="29">
                  <c:v>13381</c:v>
                </c:pt>
                <c:pt idx="30">
                  <c:v>13989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'General Dashboard'!$C$53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Dashboard'!$E$53:$CR$53</c:f>
              <c:numCache>
                <c:formatCode>General</c:formatCode>
                <c:ptCount val="92"/>
                <c:pt idx="0">
                  <c:v>25</c:v>
                </c:pt>
                <c:pt idx="1">
                  <c:v>30</c:v>
                </c:pt>
                <c:pt idx="2">
                  <c:v>38</c:v>
                </c:pt>
                <c:pt idx="3">
                  <c:v>45</c:v>
                </c:pt>
                <c:pt idx="4">
                  <c:v>56</c:v>
                </c:pt>
                <c:pt idx="5">
                  <c:v>68</c:v>
                </c:pt>
                <c:pt idx="6">
                  <c:v>91</c:v>
                </c:pt>
                <c:pt idx="7">
                  <c:v>115</c:v>
                </c:pt>
                <c:pt idx="8">
                  <c:v>130</c:v>
                </c:pt>
                <c:pt idx="9">
                  <c:v>163</c:v>
                </c:pt>
                <c:pt idx="10">
                  <c:v>214</c:v>
                </c:pt>
                <c:pt idx="11">
                  <c:v>232</c:v>
                </c:pt>
                <c:pt idx="12">
                  <c:v>264</c:v>
                </c:pt>
                <c:pt idx="13">
                  <c:v>319</c:v>
                </c:pt>
                <c:pt idx="14">
                  <c:v>368</c:v>
                </c:pt>
                <c:pt idx="15">
                  <c:v>393</c:v>
                </c:pt>
                <c:pt idx="16">
                  <c:v>450</c:v>
                </c:pt>
                <c:pt idx="17">
                  <c:v>593</c:v>
                </c:pt>
                <c:pt idx="18">
                  <c:v>673</c:v>
                </c:pt>
                <c:pt idx="19">
                  <c:v>800.5</c:v>
                </c:pt>
                <c:pt idx="20">
                  <c:v>928</c:v>
                </c:pt>
                <c:pt idx="21">
                  <c:v>1067.5</c:v>
                </c:pt>
                <c:pt idx="22">
                  <c:v>1207</c:v>
                </c:pt>
                <c:pt idx="23">
                  <c:v>1326</c:v>
                </c:pt>
                <c:pt idx="24">
                  <c:v>1479</c:v>
                </c:pt>
                <c:pt idx="25">
                  <c:v>1552</c:v>
                </c:pt>
                <c:pt idx="26">
                  <c:v>1625</c:v>
                </c:pt>
                <c:pt idx="27">
                  <c:v>1761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'General Dashboard'!$C$54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Dashboard'!$E$54:$CR$54</c:f>
              <c:numCache>
                <c:formatCode>General</c:formatCode>
                <c:ptCount val="92"/>
                <c:pt idx="0">
                  <c:v>22</c:v>
                </c:pt>
                <c:pt idx="1">
                  <c:v>31</c:v>
                </c:pt>
                <c:pt idx="2">
                  <c:v>39</c:v>
                </c:pt>
                <c:pt idx="3">
                  <c:v>71</c:v>
                </c:pt>
                <c:pt idx="4">
                  <c:v>77</c:v>
                </c:pt>
                <c:pt idx="5">
                  <c:v>98</c:v>
                </c:pt>
                <c:pt idx="6">
                  <c:v>116</c:v>
                </c:pt>
                <c:pt idx="7">
                  <c:v>137</c:v>
                </c:pt>
                <c:pt idx="8">
                  <c:v>183</c:v>
                </c:pt>
                <c:pt idx="9">
                  <c:v>231</c:v>
                </c:pt>
                <c:pt idx="10">
                  <c:v>267</c:v>
                </c:pt>
                <c:pt idx="11">
                  <c:v>304</c:v>
                </c:pt>
                <c:pt idx="12">
                  <c:v>342</c:v>
                </c:pt>
                <c:pt idx="13">
                  <c:v>401</c:v>
                </c:pt>
                <c:pt idx="14">
                  <c:v>495</c:v>
                </c:pt>
                <c:pt idx="15">
                  <c:v>586</c:v>
                </c:pt>
                <c:pt idx="16">
                  <c:v>653</c:v>
                </c:pt>
                <c:pt idx="17">
                  <c:v>757</c:v>
                </c:pt>
                <c:pt idx="18">
                  <c:v>902</c:v>
                </c:pt>
                <c:pt idx="19">
                  <c:v>998</c:v>
                </c:pt>
                <c:pt idx="20">
                  <c:v>1097</c:v>
                </c:pt>
                <c:pt idx="21">
                  <c:v>1211</c:v>
                </c:pt>
                <c:pt idx="22">
                  <c:v>1440</c:v>
                </c:pt>
                <c:pt idx="23">
                  <c:v>1523</c:v>
                </c:pt>
                <c:pt idx="24">
                  <c:v>1660</c:v>
                </c:pt>
                <c:pt idx="25">
                  <c:v>1778</c:v>
                </c:pt>
                <c:pt idx="26">
                  <c:v>1875</c:v>
                </c:pt>
                <c:pt idx="27">
                  <c:v>1955</c:v>
                </c:pt>
                <c:pt idx="28">
                  <c:v>2058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'General Dashboard'!$C$55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Dashboard'!$E$55:$CR$55</c:f>
              <c:numCache>
                <c:formatCode>General</c:formatCode>
                <c:ptCount val="92"/>
                <c:pt idx="0">
                  <c:v>28</c:v>
                </c:pt>
                <c:pt idx="1">
                  <c:v>32</c:v>
                </c:pt>
                <c:pt idx="2">
                  <c:v>50</c:v>
                </c:pt>
                <c:pt idx="3">
                  <c:v>77</c:v>
                </c:pt>
                <c:pt idx="4">
                  <c:v>116</c:v>
                </c:pt>
                <c:pt idx="5">
                  <c:v>141</c:v>
                </c:pt>
                <c:pt idx="6">
                  <c:v>186</c:v>
                </c:pt>
                <c:pt idx="7">
                  <c:v>314</c:v>
                </c:pt>
                <c:pt idx="8">
                  <c:v>390</c:v>
                </c:pt>
                <c:pt idx="9">
                  <c:v>520</c:v>
                </c:pt>
                <c:pt idx="10">
                  <c:v>658</c:v>
                </c:pt>
                <c:pt idx="11">
                  <c:v>830</c:v>
                </c:pt>
                <c:pt idx="12">
                  <c:v>1171</c:v>
                </c:pt>
                <c:pt idx="13">
                  <c:v>1412</c:v>
                </c:pt>
                <c:pt idx="14">
                  <c:v>1682</c:v>
                </c:pt>
                <c:pt idx="15">
                  <c:v>2355</c:v>
                </c:pt>
                <c:pt idx="16">
                  <c:v>2765</c:v>
                </c:pt>
                <c:pt idx="17">
                  <c:v>3763</c:v>
                </c:pt>
                <c:pt idx="18">
                  <c:v>4246</c:v>
                </c:pt>
                <c:pt idx="19">
                  <c:v>5473</c:v>
                </c:pt>
                <c:pt idx="20">
                  <c:v>6338</c:v>
                </c:pt>
                <c:pt idx="21">
                  <c:v>6955</c:v>
                </c:pt>
                <c:pt idx="22">
                  <c:v>8010</c:v>
                </c:pt>
                <c:pt idx="23">
                  <c:v>9585</c:v>
                </c:pt>
                <c:pt idx="24">
                  <c:v>11111</c:v>
                </c:pt>
                <c:pt idx="25">
                  <c:v>12151</c:v>
                </c:pt>
                <c:pt idx="26">
                  <c:v>13324</c:v>
                </c:pt>
                <c:pt idx="27">
                  <c:v>14747</c:v>
                </c:pt>
                <c:pt idx="28">
                  <c:v>15455</c:v>
                </c:pt>
                <c:pt idx="29">
                  <c:v>16364</c:v>
                </c:pt>
                <c:pt idx="30">
                  <c:v>17531</c:v>
                </c:pt>
                <c:pt idx="31">
                  <c:v>18494</c:v>
                </c:pt>
                <c:pt idx="32">
                  <c:v>19355</c:v>
                </c:pt>
                <c:pt idx="33">
                  <c:v>20601</c:v>
                </c:pt>
                <c:pt idx="34">
                  <c:v>21367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'General Dashboard'!$C$56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Dashboard'!$E$56:$CR$56</c:f>
              <c:numCache>
                <c:formatCode>General</c:formatCode>
                <c:ptCount val="92"/>
                <c:pt idx="0">
                  <c:v>22</c:v>
                </c:pt>
                <c:pt idx="1">
                  <c:v>31</c:v>
                </c:pt>
                <c:pt idx="2">
                  <c:v>42</c:v>
                </c:pt>
                <c:pt idx="3">
                  <c:v>66</c:v>
                </c:pt>
                <c:pt idx="4">
                  <c:v>99</c:v>
                </c:pt>
                <c:pt idx="5">
                  <c:v>121</c:v>
                </c:pt>
                <c:pt idx="6">
                  <c:v>146</c:v>
                </c:pt>
                <c:pt idx="7">
                  <c:v>197</c:v>
                </c:pt>
                <c:pt idx="8">
                  <c:v>287</c:v>
                </c:pt>
                <c:pt idx="9">
                  <c:v>420</c:v>
                </c:pt>
                <c:pt idx="10">
                  <c:v>507</c:v>
                </c:pt>
                <c:pt idx="11">
                  <c:v>600</c:v>
                </c:pt>
                <c:pt idx="12">
                  <c:v>772</c:v>
                </c:pt>
                <c:pt idx="13">
                  <c:v>1026</c:v>
                </c:pt>
                <c:pt idx="14">
                  <c:v>1247</c:v>
                </c:pt>
                <c:pt idx="15">
                  <c:v>1525</c:v>
                </c:pt>
                <c:pt idx="16">
                  <c:v>2001</c:v>
                </c:pt>
                <c:pt idx="17">
                  <c:v>2366</c:v>
                </c:pt>
                <c:pt idx="18">
                  <c:v>2651</c:v>
                </c:pt>
                <c:pt idx="19">
                  <c:v>2809</c:v>
                </c:pt>
                <c:pt idx="20">
                  <c:v>3929</c:v>
                </c:pt>
                <c:pt idx="21">
                  <c:v>4638</c:v>
                </c:pt>
                <c:pt idx="22">
                  <c:v>5348</c:v>
                </c:pt>
                <c:pt idx="23">
                  <c:v>5831</c:v>
                </c:pt>
                <c:pt idx="24">
                  <c:v>6160</c:v>
                </c:pt>
                <c:pt idx="25">
                  <c:v>6647</c:v>
                </c:pt>
                <c:pt idx="26">
                  <c:v>7314</c:v>
                </c:pt>
                <c:pt idx="27">
                  <c:v>8818</c:v>
                </c:pt>
                <c:pt idx="28">
                  <c:v>9901</c:v>
                </c:pt>
                <c:pt idx="29">
                  <c:v>10566</c:v>
                </c:pt>
                <c:pt idx="30">
                  <c:v>11483</c:v>
                </c:pt>
                <c:pt idx="31">
                  <c:v>12159</c:v>
                </c:pt>
                <c:pt idx="32">
                  <c:v>12452</c:v>
                </c:pt>
                <c:pt idx="33">
                  <c:v>13315</c:v>
                </c:pt>
                <c:pt idx="34">
                  <c:v>14223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'General Dashboard'!$C$57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Dashboard'!$E$57:$CR$57</c:f>
              <c:numCache>
                <c:formatCode>General</c:formatCode>
                <c:ptCount val="92"/>
                <c:pt idx="0">
                  <c:v>27</c:v>
                </c:pt>
                <c:pt idx="1">
                  <c:v>29</c:v>
                </c:pt>
                <c:pt idx="2">
                  <c:v>32</c:v>
                </c:pt>
                <c:pt idx="3">
                  <c:v>37</c:v>
                </c:pt>
                <c:pt idx="4">
                  <c:v>45</c:v>
                </c:pt>
                <c:pt idx="5">
                  <c:v>51</c:v>
                </c:pt>
                <c:pt idx="6">
                  <c:v>55</c:v>
                </c:pt>
                <c:pt idx="7">
                  <c:v>56</c:v>
                </c:pt>
                <c:pt idx="8">
                  <c:v>58</c:v>
                </c:pt>
                <c:pt idx="9">
                  <c:v>69</c:v>
                </c:pt>
                <c:pt idx="10">
                  <c:v>77</c:v>
                </c:pt>
                <c:pt idx="11">
                  <c:v>82</c:v>
                </c:pt>
                <c:pt idx="12">
                  <c:v>84</c:v>
                </c:pt>
                <c:pt idx="13">
                  <c:v>93</c:v>
                </c:pt>
                <c:pt idx="14">
                  <c:v>112</c:v>
                </c:pt>
                <c:pt idx="15">
                  <c:v>113</c:v>
                </c:pt>
                <c:pt idx="16">
                  <c:v>121</c:v>
                </c:pt>
                <c:pt idx="17">
                  <c:v>125</c:v>
                </c:pt>
                <c:pt idx="18">
                  <c:v>128</c:v>
                </c:pt>
                <c:pt idx="19">
                  <c:v>130</c:v>
                </c:pt>
                <c:pt idx="20">
                  <c:v>133</c:v>
                </c:pt>
                <c:pt idx="21">
                  <c:v>134</c:v>
                </c:pt>
                <c:pt idx="22">
                  <c:v>135</c:v>
                </c:pt>
                <c:pt idx="23">
                  <c:v>135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'General Dashboard'!$C$58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Dashboard'!$E$58:$CR$58</c:f>
              <c:numCache>
                <c:formatCode>General</c:formatCode>
                <c:ptCount val="92"/>
                <c:pt idx="0">
                  <c:v>26</c:v>
                </c:pt>
                <c:pt idx="1">
                  <c:v>37</c:v>
                </c:pt>
                <c:pt idx="2">
                  <c:v>48</c:v>
                </c:pt>
                <c:pt idx="3">
                  <c:v>56</c:v>
                </c:pt>
                <c:pt idx="4">
                  <c:v>77</c:v>
                </c:pt>
                <c:pt idx="5">
                  <c:v>90</c:v>
                </c:pt>
                <c:pt idx="6">
                  <c:v>95</c:v>
                </c:pt>
                <c:pt idx="7">
                  <c:v>106</c:v>
                </c:pt>
                <c:pt idx="8">
                  <c:v>120</c:v>
                </c:pt>
                <c:pt idx="9">
                  <c:v>151</c:v>
                </c:pt>
                <c:pt idx="10">
                  <c:v>175</c:v>
                </c:pt>
                <c:pt idx="11">
                  <c:v>204</c:v>
                </c:pt>
                <c:pt idx="12">
                  <c:v>208</c:v>
                </c:pt>
                <c:pt idx="13">
                  <c:v>258</c:v>
                </c:pt>
                <c:pt idx="14">
                  <c:v>285</c:v>
                </c:pt>
                <c:pt idx="15">
                  <c:v>319</c:v>
                </c:pt>
                <c:pt idx="16">
                  <c:v>351</c:v>
                </c:pt>
                <c:pt idx="17">
                  <c:v>371</c:v>
                </c:pt>
                <c:pt idx="18">
                  <c:v>387</c:v>
                </c:pt>
                <c:pt idx="19">
                  <c:v>410</c:v>
                </c:pt>
                <c:pt idx="20">
                  <c:v>435</c:v>
                </c:pt>
                <c:pt idx="21">
                  <c:v>442</c:v>
                </c:pt>
                <c:pt idx="22">
                  <c:v>465</c:v>
                </c:pt>
                <c:pt idx="23">
                  <c:v>486</c:v>
                </c:pt>
                <c:pt idx="24">
                  <c:v>499</c:v>
                </c:pt>
                <c:pt idx="25">
                  <c:v>504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'General Dashboard'!$C$59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Dashboard'!$E$59:$CR$59</c:f>
              <c:numCache>
                <c:formatCode>General</c:formatCode>
                <c:ptCount val="92"/>
                <c:pt idx="0">
                  <c:v>23</c:v>
                </c:pt>
                <c:pt idx="1">
                  <c:v>31</c:v>
                </c:pt>
                <c:pt idx="2">
                  <c:v>42</c:v>
                </c:pt>
                <c:pt idx="3">
                  <c:v>47</c:v>
                </c:pt>
                <c:pt idx="4">
                  <c:v>50</c:v>
                </c:pt>
                <c:pt idx="5">
                  <c:v>73</c:v>
                </c:pt>
                <c:pt idx="6">
                  <c:v>123</c:v>
                </c:pt>
                <c:pt idx="7">
                  <c:v>189</c:v>
                </c:pt>
                <c:pt idx="8">
                  <c:v>230</c:v>
                </c:pt>
                <c:pt idx="9">
                  <c:v>261</c:v>
                </c:pt>
                <c:pt idx="10">
                  <c:v>310</c:v>
                </c:pt>
                <c:pt idx="11">
                  <c:v>415</c:v>
                </c:pt>
                <c:pt idx="12">
                  <c:v>525</c:v>
                </c:pt>
                <c:pt idx="13">
                  <c:v>669</c:v>
                </c:pt>
                <c:pt idx="14">
                  <c:v>891</c:v>
                </c:pt>
                <c:pt idx="15">
                  <c:v>1013</c:v>
                </c:pt>
                <c:pt idx="16">
                  <c:v>1077</c:v>
                </c:pt>
                <c:pt idx="17">
                  <c:v>1101</c:v>
                </c:pt>
                <c:pt idx="18">
                  <c:v>1170</c:v>
                </c:pt>
                <c:pt idx="19">
                  <c:v>1210</c:v>
                </c:pt>
                <c:pt idx="20">
                  <c:v>1232</c:v>
                </c:pt>
                <c:pt idx="21">
                  <c:v>1353</c:v>
                </c:pt>
                <c:pt idx="22">
                  <c:v>1396</c:v>
                </c:pt>
                <c:pt idx="23">
                  <c:v>1407</c:v>
                </c:pt>
                <c:pt idx="24">
                  <c:v>1426</c:v>
                </c:pt>
                <c:pt idx="25">
                  <c:v>1453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'General Dashboard'!$C$60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Dashboard'!$E$60:$CR$60</c:f>
              <c:numCache>
                <c:formatCode>General</c:formatCode>
                <c:ptCount val="92"/>
                <c:pt idx="0">
                  <c:v>22</c:v>
                </c:pt>
                <c:pt idx="1">
                  <c:v>25</c:v>
                </c:pt>
                <c:pt idx="2">
                  <c:v>32</c:v>
                </c:pt>
                <c:pt idx="3">
                  <c:v>46</c:v>
                </c:pt>
                <c:pt idx="4">
                  <c:v>64</c:v>
                </c:pt>
                <c:pt idx="5">
                  <c:v>93</c:v>
                </c:pt>
                <c:pt idx="6">
                  <c:v>159</c:v>
                </c:pt>
                <c:pt idx="7">
                  <c:v>288</c:v>
                </c:pt>
                <c:pt idx="8">
                  <c:v>422</c:v>
                </c:pt>
                <c:pt idx="9">
                  <c:v>585</c:v>
                </c:pt>
                <c:pt idx="10">
                  <c:v>753</c:v>
                </c:pt>
                <c:pt idx="11">
                  <c:v>1049</c:v>
                </c:pt>
                <c:pt idx="12">
                  <c:v>1273</c:v>
                </c:pt>
                <c:pt idx="13">
                  <c:v>1535</c:v>
                </c:pt>
                <c:pt idx="14">
                  <c:v>1865</c:v>
                </c:pt>
                <c:pt idx="15">
                  <c:v>2538</c:v>
                </c:pt>
                <c:pt idx="16">
                  <c:v>3026</c:v>
                </c:pt>
                <c:pt idx="17">
                  <c:v>3491</c:v>
                </c:pt>
                <c:pt idx="18">
                  <c:v>4596</c:v>
                </c:pt>
                <c:pt idx="19">
                  <c:v>5057</c:v>
                </c:pt>
                <c:pt idx="20">
                  <c:v>5994</c:v>
                </c:pt>
                <c:pt idx="21">
                  <c:v>6980</c:v>
                </c:pt>
                <c:pt idx="22">
                  <c:v>7695</c:v>
                </c:pt>
                <c:pt idx="23">
                  <c:v>8904</c:v>
                </c:pt>
                <c:pt idx="24">
                  <c:v>10357</c:v>
                </c:pt>
                <c:pt idx="25">
                  <c:v>11256</c:v>
                </c:pt>
                <c:pt idx="26">
                  <c:v>12262</c:v>
                </c:pt>
                <c:pt idx="27">
                  <c:v>13549</c:v>
                </c:pt>
                <c:pt idx="28">
                  <c:v>15078</c:v>
                </c:pt>
                <c:pt idx="29">
                  <c:v>16422</c:v>
                </c:pt>
                <c:pt idx="30">
                  <c:v>17887</c:v>
                </c:pt>
                <c:pt idx="31">
                  <c:v>19180</c:v>
                </c:pt>
                <c:pt idx="32">
                  <c:v>20852</c:v>
                </c:pt>
                <c:pt idx="33">
                  <c:v>22025</c:v>
                </c:pt>
                <c:pt idx="34">
                  <c:v>23247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'General Dashboard'!$C$61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Dashboard'!$E$61:$CR$61</c:f>
              <c:numCache>
                <c:formatCode>General</c:formatCode>
                <c:ptCount val="92"/>
                <c:pt idx="0">
                  <c:v>24</c:v>
                </c:pt>
                <c:pt idx="1">
                  <c:v>30</c:v>
                </c:pt>
                <c:pt idx="2">
                  <c:v>39</c:v>
                </c:pt>
                <c:pt idx="3">
                  <c:v>56</c:v>
                </c:pt>
                <c:pt idx="4">
                  <c:v>79</c:v>
                </c:pt>
                <c:pt idx="5">
                  <c:v>126</c:v>
                </c:pt>
                <c:pt idx="6">
                  <c:v>201</c:v>
                </c:pt>
                <c:pt idx="7">
                  <c:v>259</c:v>
                </c:pt>
                <c:pt idx="8">
                  <c:v>365</c:v>
                </c:pt>
                <c:pt idx="9">
                  <c:v>477</c:v>
                </c:pt>
                <c:pt idx="10">
                  <c:v>645</c:v>
                </c:pt>
                <c:pt idx="11">
                  <c:v>981</c:v>
                </c:pt>
                <c:pt idx="12">
                  <c:v>1232</c:v>
                </c:pt>
                <c:pt idx="13">
                  <c:v>1514</c:v>
                </c:pt>
                <c:pt idx="14">
                  <c:v>1786</c:v>
                </c:pt>
                <c:pt idx="15">
                  <c:v>2159</c:v>
                </c:pt>
                <c:pt idx="16">
                  <c:v>2565</c:v>
                </c:pt>
                <c:pt idx="17">
                  <c:v>3039</c:v>
                </c:pt>
                <c:pt idx="18">
                  <c:v>3437</c:v>
                </c:pt>
                <c:pt idx="19">
                  <c:v>3953</c:v>
                </c:pt>
                <c:pt idx="20">
                  <c:v>4411</c:v>
                </c:pt>
                <c:pt idx="21">
                  <c:v>4944</c:v>
                </c:pt>
                <c:pt idx="22">
                  <c:v>5507</c:v>
                </c:pt>
                <c:pt idx="23">
                  <c:v>5943</c:v>
                </c:pt>
                <c:pt idx="24">
                  <c:v>6351</c:v>
                </c:pt>
                <c:pt idx="25">
                  <c:v>6907</c:v>
                </c:pt>
                <c:pt idx="26">
                  <c:v>7435</c:v>
                </c:pt>
                <c:pt idx="27">
                  <c:v>7928</c:v>
                </c:pt>
                <c:pt idx="28">
                  <c:v>8236</c:v>
                </c:pt>
                <c:pt idx="29">
                  <c:v>8527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'General Dashboard'!$C$62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Dashboard'!$E$62:$CR$62</c:f>
              <c:numCache>
                <c:formatCode>General</c:formatCode>
                <c:ptCount val="92"/>
                <c:pt idx="0">
                  <c:v>22</c:v>
                </c:pt>
                <c:pt idx="1">
                  <c:v>23</c:v>
                </c:pt>
                <c:pt idx="2">
                  <c:v>29</c:v>
                </c:pt>
                <c:pt idx="3">
                  <c:v>38</c:v>
                </c:pt>
                <c:pt idx="4">
                  <c:v>45</c:v>
                </c:pt>
                <c:pt idx="5">
                  <c:v>68</c:v>
                </c:pt>
                <c:pt idx="6">
                  <c:v>90</c:v>
                </c:pt>
                <c:pt idx="7">
                  <c:v>105</c:v>
                </c:pt>
                <c:pt idx="8">
                  <c:v>124</c:v>
                </c:pt>
                <c:pt idx="9">
                  <c:v>145</c:v>
                </c:pt>
                <c:pt idx="10">
                  <c:v>179</c:v>
                </c:pt>
                <c:pt idx="11">
                  <c:v>235</c:v>
                </c:pt>
                <c:pt idx="12">
                  <c:v>298</c:v>
                </c:pt>
                <c:pt idx="13">
                  <c:v>336</c:v>
                </c:pt>
                <c:pt idx="14">
                  <c:v>424</c:v>
                </c:pt>
                <c:pt idx="15">
                  <c:v>497</c:v>
                </c:pt>
                <c:pt idx="16">
                  <c:v>549</c:v>
                </c:pt>
                <c:pt idx="17">
                  <c:v>614</c:v>
                </c:pt>
                <c:pt idx="18">
                  <c:v>699</c:v>
                </c:pt>
                <c:pt idx="19">
                  <c:v>786</c:v>
                </c:pt>
                <c:pt idx="20">
                  <c:v>868</c:v>
                </c:pt>
                <c:pt idx="21">
                  <c:v>946</c:v>
                </c:pt>
                <c:pt idx="22">
                  <c:v>1048</c:v>
                </c:pt>
                <c:pt idx="23">
                  <c:v>1145</c:v>
                </c:pt>
                <c:pt idx="24">
                  <c:v>1270</c:v>
                </c:pt>
                <c:pt idx="25">
                  <c:v>1388</c:v>
                </c:pt>
                <c:pt idx="26">
                  <c:v>1510</c:v>
                </c:pt>
                <c:pt idx="27">
                  <c:v>1587</c:v>
                </c:pt>
                <c:pt idx="28">
                  <c:v>1710</c:v>
                </c:pt>
                <c:pt idx="29">
                  <c:v>1899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'General Dashboard'!$C$63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Dashboard'!$E$63:$CR$63</c:f>
              <c:numCache>
                <c:formatCode>General</c:formatCode>
                <c:ptCount val="92"/>
                <c:pt idx="0">
                  <c:v>34</c:v>
                </c:pt>
                <c:pt idx="1">
                  <c:v>44</c:v>
                </c:pt>
                <c:pt idx="2">
                  <c:v>55</c:v>
                </c:pt>
                <c:pt idx="3">
                  <c:v>64</c:v>
                </c:pt>
                <c:pt idx="4">
                  <c:v>82</c:v>
                </c:pt>
                <c:pt idx="5">
                  <c:v>98</c:v>
                </c:pt>
                <c:pt idx="6">
                  <c:v>126</c:v>
                </c:pt>
                <c:pt idx="7">
                  <c:v>168</c:v>
                </c:pt>
                <c:pt idx="8">
                  <c:v>202</c:v>
                </c:pt>
                <c:pt idx="9">
                  <c:v>261</c:v>
                </c:pt>
                <c:pt idx="10">
                  <c:v>319</c:v>
                </c:pt>
                <c:pt idx="11">
                  <c:v>368</c:v>
                </c:pt>
                <c:pt idx="12">
                  <c:v>428</c:v>
                </c:pt>
                <c:pt idx="13">
                  <c:v>482</c:v>
                </c:pt>
                <c:pt idx="14">
                  <c:v>552</c:v>
                </c:pt>
                <c:pt idx="15">
                  <c:v>620</c:v>
                </c:pt>
                <c:pt idx="16">
                  <c:v>698</c:v>
                </c:pt>
                <c:pt idx="17">
                  <c:v>747</c:v>
                </c:pt>
                <c:pt idx="18">
                  <c:v>845</c:v>
                </c:pt>
                <c:pt idx="19">
                  <c:v>900</c:v>
                </c:pt>
                <c:pt idx="20">
                  <c:v>1003</c:v>
                </c:pt>
                <c:pt idx="21">
                  <c:v>1106</c:v>
                </c:pt>
                <c:pt idx="22">
                  <c:v>1166</c:v>
                </c:pt>
                <c:pt idx="23">
                  <c:v>1268</c:v>
                </c:pt>
                <c:pt idx="24">
                  <c:v>1337</c:v>
                </c:pt>
                <c:pt idx="25">
                  <c:v>1376</c:v>
                </c:pt>
                <c:pt idx="26">
                  <c:v>1426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'General Dashboard'!$C$64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Dashboard'!$E$64:$CR$64</c:f>
              <c:numCache>
                <c:formatCode>General</c:formatCode>
                <c:ptCount val="92"/>
                <c:pt idx="0">
                  <c:v>21</c:v>
                </c:pt>
                <c:pt idx="1">
                  <c:v>22</c:v>
                </c:pt>
                <c:pt idx="2">
                  <c:v>26</c:v>
                </c:pt>
                <c:pt idx="3">
                  <c:v>35</c:v>
                </c:pt>
                <c:pt idx="4">
                  <c:v>47</c:v>
                </c:pt>
                <c:pt idx="5">
                  <c:v>54</c:v>
                </c:pt>
                <c:pt idx="6">
                  <c:v>99</c:v>
                </c:pt>
                <c:pt idx="7">
                  <c:v>104</c:v>
                </c:pt>
                <c:pt idx="8">
                  <c:v>124</c:v>
                </c:pt>
                <c:pt idx="9">
                  <c:v>157</c:v>
                </c:pt>
                <c:pt idx="10">
                  <c:v>198</c:v>
                </c:pt>
                <c:pt idx="11">
                  <c:v>248</c:v>
                </c:pt>
                <c:pt idx="12">
                  <c:v>302</c:v>
                </c:pt>
                <c:pt idx="13">
                  <c:v>394</c:v>
                </c:pt>
                <c:pt idx="14">
                  <c:v>439</c:v>
                </c:pt>
                <c:pt idx="15">
                  <c:v>480</c:v>
                </c:pt>
                <c:pt idx="16">
                  <c:v>591</c:v>
                </c:pt>
                <c:pt idx="17">
                  <c:v>680</c:v>
                </c:pt>
                <c:pt idx="18">
                  <c:v>770</c:v>
                </c:pt>
                <c:pt idx="19">
                  <c:v>831</c:v>
                </c:pt>
                <c:pt idx="20">
                  <c:v>917</c:v>
                </c:pt>
                <c:pt idx="21">
                  <c:v>955</c:v>
                </c:pt>
                <c:pt idx="22">
                  <c:v>1008</c:v>
                </c:pt>
                <c:pt idx="23">
                  <c:v>1149</c:v>
                </c:pt>
                <c:pt idx="24">
                  <c:v>1346</c:v>
                </c:pt>
                <c:pt idx="25">
                  <c:v>1693</c:v>
                </c:pt>
                <c:pt idx="26">
                  <c:v>1766.5</c:v>
                </c:pt>
                <c:pt idx="27">
                  <c:v>1840</c:v>
                </c:pt>
                <c:pt idx="28">
                  <c:v>1963</c:v>
                </c:pt>
                <c:pt idx="29">
                  <c:v>2048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'General Dashboard'!$C$65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Dashboard'!$E$65:$CR$65</c:f>
              <c:numCache>
                <c:formatCode>General</c:formatCode>
                <c:ptCount val="92"/>
                <c:pt idx="0">
                  <c:v>36</c:v>
                </c:pt>
                <c:pt idx="1">
                  <c:v>69</c:v>
                </c:pt>
                <c:pt idx="2">
                  <c:v>91</c:v>
                </c:pt>
                <c:pt idx="3">
                  <c:v>114</c:v>
                </c:pt>
                <c:pt idx="4">
                  <c:v>171</c:v>
                </c:pt>
                <c:pt idx="5">
                  <c:v>240</c:v>
                </c:pt>
                <c:pt idx="6">
                  <c:v>347</c:v>
                </c:pt>
                <c:pt idx="7">
                  <c:v>479</c:v>
                </c:pt>
                <c:pt idx="8">
                  <c:v>585</c:v>
                </c:pt>
                <c:pt idx="9">
                  <c:v>837</c:v>
                </c:pt>
                <c:pt idx="10">
                  <c:v>1172</c:v>
                </c:pt>
                <c:pt idx="11">
                  <c:v>1388</c:v>
                </c:pt>
                <c:pt idx="12">
                  <c:v>1795</c:v>
                </c:pt>
                <c:pt idx="13">
                  <c:v>2305</c:v>
                </c:pt>
                <c:pt idx="14">
                  <c:v>2746</c:v>
                </c:pt>
                <c:pt idx="15">
                  <c:v>3315</c:v>
                </c:pt>
                <c:pt idx="16">
                  <c:v>3540</c:v>
                </c:pt>
                <c:pt idx="17">
                  <c:v>4025</c:v>
                </c:pt>
                <c:pt idx="18">
                  <c:v>5237</c:v>
                </c:pt>
                <c:pt idx="19">
                  <c:v>6424</c:v>
                </c:pt>
                <c:pt idx="20">
                  <c:v>9150</c:v>
                </c:pt>
                <c:pt idx="21">
                  <c:v>10297</c:v>
                </c:pt>
                <c:pt idx="22">
                  <c:v>12496</c:v>
                </c:pt>
                <c:pt idx="23">
                  <c:v>13010</c:v>
                </c:pt>
                <c:pt idx="24">
                  <c:v>14867</c:v>
                </c:pt>
                <c:pt idx="25">
                  <c:v>16284</c:v>
                </c:pt>
                <c:pt idx="26">
                  <c:v>17030</c:v>
                </c:pt>
                <c:pt idx="27">
                  <c:v>18283</c:v>
                </c:pt>
                <c:pt idx="28">
                  <c:v>19253</c:v>
                </c:pt>
                <c:pt idx="29">
                  <c:v>20014</c:v>
                </c:pt>
                <c:pt idx="30">
                  <c:v>20595</c:v>
                </c:pt>
                <c:pt idx="31">
                  <c:v>21016</c:v>
                </c:pt>
                <c:pt idx="32">
                  <c:v>21518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'General Dashboard'!$C$66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Dashboard'!$E$66:$CR$66</c:f>
              <c:numCache>
                <c:formatCode>General</c:formatCode>
                <c:ptCount val="92"/>
                <c:pt idx="0">
                  <c:v>32</c:v>
                </c:pt>
                <c:pt idx="1">
                  <c:v>43</c:v>
                </c:pt>
                <c:pt idx="2">
                  <c:v>53</c:v>
                </c:pt>
                <c:pt idx="3">
                  <c:v>57</c:v>
                </c:pt>
                <c:pt idx="4">
                  <c:v>73</c:v>
                </c:pt>
                <c:pt idx="5">
                  <c:v>89</c:v>
                </c:pt>
                <c:pt idx="6">
                  <c:v>107</c:v>
                </c:pt>
                <c:pt idx="7">
                  <c:v>125</c:v>
                </c:pt>
                <c:pt idx="8">
                  <c:v>149</c:v>
                </c:pt>
                <c:pt idx="9">
                  <c:v>155</c:v>
                </c:pt>
                <c:pt idx="10">
                  <c:v>168</c:v>
                </c:pt>
                <c:pt idx="11">
                  <c:v>211</c:v>
                </c:pt>
                <c:pt idx="12">
                  <c:v>253</c:v>
                </c:pt>
                <c:pt idx="13">
                  <c:v>275</c:v>
                </c:pt>
                <c:pt idx="14">
                  <c:v>303</c:v>
                </c:pt>
                <c:pt idx="15">
                  <c:v>344</c:v>
                </c:pt>
                <c:pt idx="16">
                  <c:v>376</c:v>
                </c:pt>
                <c:pt idx="17">
                  <c:v>432</c:v>
                </c:pt>
                <c:pt idx="18">
                  <c:v>456</c:v>
                </c:pt>
                <c:pt idx="19">
                  <c:v>470</c:v>
                </c:pt>
                <c:pt idx="20">
                  <c:v>499</c:v>
                </c:pt>
                <c:pt idx="21">
                  <c:v>519</c:v>
                </c:pt>
                <c:pt idx="22">
                  <c:v>537</c:v>
                </c:pt>
                <c:pt idx="23">
                  <c:v>560</c:v>
                </c:pt>
                <c:pt idx="24">
                  <c:v>586</c:v>
                </c:pt>
                <c:pt idx="25">
                  <c:v>616</c:v>
                </c:pt>
                <c:pt idx="26">
                  <c:v>633</c:v>
                </c:pt>
                <c:pt idx="27">
                  <c:v>698</c:v>
                </c:pt>
                <c:pt idx="28">
                  <c:v>734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'General Dashboard'!$C$67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Dashboard'!$E$67:$CR$67</c:f>
              <c:numCache>
                <c:formatCode>General</c:formatCode>
                <c:ptCount val="92"/>
                <c:pt idx="0">
                  <c:v>26</c:v>
                </c:pt>
                <c:pt idx="1">
                  <c:v>31</c:v>
                </c:pt>
                <c:pt idx="2">
                  <c:v>37</c:v>
                </c:pt>
                <c:pt idx="3">
                  <c:v>57</c:v>
                </c:pt>
                <c:pt idx="4">
                  <c:v>85</c:v>
                </c:pt>
                <c:pt idx="5">
                  <c:v>107</c:v>
                </c:pt>
                <c:pt idx="6">
                  <c:v>149</c:v>
                </c:pt>
                <c:pt idx="7">
                  <c:v>190</c:v>
                </c:pt>
                <c:pt idx="8">
                  <c:v>244</c:v>
                </c:pt>
                <c:pt idx="9">
                  <c:v>288</c:v>
                </c:pt>
                <c:pt idx="10">
                  <c:v>349</c:v>
                </c:pt>
                <c:pt idx="11">
                  <c:v>423</c:v>
                </c:pt>
                <c:pt idx="12">
                  <c:v>580</c:v>
                </c:pt>
                <c:pt idx="13">
                  <c:v>774</c:v>
                </c:pt>
                <c:pt idx="14">
                  <c:v>992</c:v>
                </c:pt>
                <c:pt idx="15">
                  <c:v>1239</c:v>
                </c:pt>
                <c:pt idx="16">
                  <c:v>1413</c:v>
                </c:pt>
                <c:pt idx="17">
                  <c:v>1660</c:v>
                </c:pt>
                <c:pt idx="18">
                  <c:v>1985</c:v>
                </c:pt>
                <c:pt idx="19">
                  <c:v>2331</c:v>
                </c:pt>
                <c:pt idx="20">
                  <c:v>2758</c:v>
                </c:pt>
                <c:pt idx="21">
                  <c:v>3125</c:v>
                </c:pt>
                <c:pt idx="22">
                  <c:v>3609</c:v>
                </c:pt>
                <c:pt idx="23">
                  <c:v>4045</c:v>
                </c:pt>
                <c:pt idx="24">
                  <c:v>4371</c:v>
                </c:pt>
                <c:pt idx="25">
                  <c:v>5529</c:v>
                </c:pt>
                <c:pt idx="26">
                  <c:v>6185</c:v>
                </c:pt>
                <c:pt idx="27">
                  <c:v>6968</c:v>
                </c:pt>
                <c:pt idx="28">
                  <c:v>7694</c:v>
                </c:pt>
                <c:pt idx="29">
                  <c:v>8225</c:v>
                </c:pt>
                <c:pt idx="30">
                  <c:v>8936</c:v>
                </c:pt>
                <c:pt idx="31">
                  <c:v>9472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'General Dashboard'!$C$68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Dashboard'!$E$68:$CR$68</c:f>
              <c:numCache>
                <c:formatCode>General</c:formatCode>
                <c:ptCount val="92"/>
                <c:pt idx="0">
                  <c:v>27</c:v>
                </c:pt>
                <c:pt idx="1">
                  <c:v>41</c:v>
                </c:pt>
                <c:pt idx="2">
                  <c:v>92</c:v>
                </c:pt>
                <c:pt idx="3">
                  <c:v>93.5</c:v>
                </c:pt>
                <c:pt idx="4">
                  <c:v>95</c:v>
                </c:pt>
                <c:pt idx="5">
                  <c:v>123</c:v>
                </c:pt>
                <c:pt idx="6">
                  <c:v>138</c:v>
                </c:pt>
                <c:pt idx="7">
                  <c:v>151</c:v>
                </c:pt>
                <c:pt idx="8">
                  <c:v>164</c:v>
                </c:pt>
                <c:pt idx="9">
                  <c:v>218</c:v>
                </c:pt>
                <c:pt idx="10">
                  <c:v>256</c:v>
                </c:pt>
                <c:pt idx="11">
                  <c:v>328</c:v>
                </c:pt>
                <c:pt idx="12">
                  <c:v>413</c:v>
                </c:pt>
                <c:pt idx="13">
                  <c:v>525</c:v>
                </c:pt>
                <c:pt idx="14">
                  <c:v>646</c:v>
                </c:pt>
                <c:pt idx="15">
                  <c:v>777</c:v>
                </c:pt>
                <c:pt idx="16">
                  <c:v>1159</c:v>
                </c:pt>
                <c:pt idx="17">
                  <c:v>1838</c:v>
                </c:pt>
                <c:pt idx="18">
                  <c:v>2417</c:v>
                </c:pt>
                <c:pt idx="19">
                  <c:v>3240</c:v>
                </c:pt>
                <c:pt idx="20">
                  <c:v>4257</c:v>
                </c:pt>
                <c:pt idx="21">
                  <c:v>4955</c:v>
                </c:pt>
                <c:pt idx="22">
                  <c:v>5752</c:v>
                </c:pt>
                <c:pt idx="23">
                  <c:v>6620</c:v>
                </c:pt>
                <c:pt idx="24">
                  <c:v>7738</c:v>
                </c:pt>
                <c:pt idx="25">
                  <c:v>8966</c:v>
                </c:pt>
                <c:pt idx="26">
                  <c:v>10402</c:v>
                </c:pt>
                <c:pt idx="27">
                  <c:v>11736</c:v>
                </c:pt>
                <c:pt idx="28">
                  <c:v>12500</c:v>
                </c:pt>
                <c:pt idx="29">
                  <c:v>13837</c:v>
                </c:pt>
                <c:pt idx="30">
                  <c:v>15202</c:v>
                </c:pt>
                <c:pt idx="31">
                  <c:v>16790</c:v>
                </c:pt>
                <c:pt idx="32">
                  <c:v>18941</c:v>
                </c:pt>
                <c:pt idx="33">
                  <c:v>20974</c:v>
                </c:pt>
                <c:pt idx="34">
                  <c:v>22860</c:v>
                </c:pt>
                <c:pt idx="35">
                  <c:v>25475</c:v>
                </c:pt>
                <c:pt idx="36">
                  <c:v>26867</c:v>
                </c:pt>
                <c:pt idx="37">
                  <c:v>28163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'General Dashboard'!$C$69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Dashboard'!$E$69:$CR$69</c:f>
              <c:numCache>
                <c:formatCode>General</c:formatCode>
                <c:ptCount val="92"/>
                <c:pt idx="0">
                  <c:v>34</c:v>
                </c:pt>
                <c:pt idx="1">
                  <c:v>52</c:v>
                </c:pt>
                <c:pt idx="2">
                  <c:v>72</c:v>
                </c:pt>
                <c:pt idx="3">
                  <c:v>98</c:v>
                </c:pt>
                <c:pt idx="4">
                  <c:v>128</c:v>
                </c:pt>
                <c:pt idx="5">
                  <c:v>168</c:v>
                </c:pt>
                <c:pt idx="6">
                  <c:v>254</c:v>
                </c:pt>
                <c:pt idx="7">
                  <c:v>358</c:v>
                </c:pt>
                <c:pt idx="8">
                  <c:v>497</c:v>
                </c:pt>
                <c:pt idx="9">
                  <c:v>702</c:v>
                </c:pt>
                <c:pt idx="10">
                  <c:v>945</c:v>
                </c:pt>
                <c:pt idx="11">
                  <c:v>1196</c:v>
                </c:pt>
                <c:pt idx="12">
                  <c:v>1480</c:v>
                </c:pt>
                <c:pt idx="13">
                  <c:v>1933</c:v>
                </c:pt>
                <c:pt idx="14">
                  <c:v>2393</c:v>
                </c:pt>
                <c:pt idx="15">
                  <c:v>2913</c:v>
                </c:pt>
                <c:pt idx="16">
                  <c:v>3392</c:v>
                </c:pt>
                <c:pt idx="17">
                  <c:v>4027</c:v>
                </c:pt>
                <c:pt idx="18">
                  <c:v>4543</c:v>
                </c:pt>
                <c:pt idx="19">
                  <c:v>5098</c:v>
                </c:pt>
                <c:pt idx="20">
                  <c:v>5789</c:v>
                </c:pt>
                <c:pt idx="21">
                  <c:v>6441</c:v>
                </c:pt>
                <c:pt idx="22">
                  <c:v>7060</c:v>
                </c:pt>
                <c:pt idx="23">
                  <c:v>7767</c:v>
                </c:pt>
                <c:pt idx="24">
                  <c:v>8659</c:v>
                </c:pt>
                <c:pt idx="25">
                  <c:v>9287</c:v>
                </c:pt>
                <c:pt idx="26">
                  <c:v>10010</c:v>
                </c:pt>
                <c:pt idx="27">
                  <c:v>10901</c:v>
                </c:pt>
                <c:pt idx="28">
                  <c:v>11875</c:v>
                </c:pt>
                <c:pt idx="29">
                  <c:v>12888</c:v>
                </c:pt>
                <c:pt idx="30">
                  <c:v>14117</c:v>
                </c:pt>
                <c:pt idx="31">
                  <c:v>15252</c:v>
                </c:pt>
                <c:pt idx="32">
                  <c:v>16395</c:v>
                </c:pt>
                <c:pt idx="33">
                  <c:v>17567</c:v>
                </c:pt>
                <c:pt idx="34">
                  <c:v>18850</c:v>
                </c:pt>
                <c:pt idx="35">
                  <c:v>19823</c:v>
                </c:pt>
                <c:pt idx="36">
                  <c:v>20589</c:v>
                </c:pt>
                <c:pt idx="37">
                  <c:v>21504</c:v>
                </c:pt>
                <c:pt idx="38">
                  <c:v>22783</c:v>
                </c:pt>
                <c:pt idx="39">
                  <c:v>23993</c:v>
                </c:pt>
                <c:pt idx="40">
                  <c:v>24638</c:v>
                </c:pt>
                <c:pt idx="41">
                  <c:v>25635</c:v>
                </c:pt>
                <c:pt idx="42">
                  <c:v>27001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6202486085250742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Dashboard'!$C$106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Dashboard'!$E$106:$BV$106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'General Dashboard'!$C$107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Dashboard'!$E$107:$BV$107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'General Dashboard'!$C$108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Dashboard'!$E$108:$BV$108</c:f>
              <c:numCache>
                <c:formatCode>#,##0.00</c:formatCode>
                <c:ptCount val="70"/>
                <c:pt idx="0">
                  <c:v>8.1570343676794308E-3</c:v>
                </c:pt>
                <c:pt idx="1">
                  <c:v>1.1782382975536954E-2</c:v>
                </c:pt>
                <c:pt idx="2">
                  <c:v>1.5407731583394479E-2</c:v>
                </c:pt>
                <c:pt idx="3">
                  <c:v>1.6314068735358862E-2</c:v>
                </c:pt>
                <c:pt idx="4">
                  <c:v>1.722040588732324E-2</c:v>
                </c:pt>
                <c:pt idx="5">
                  <c:v>1.752251827131137E-2</c:v>
                </c:pt>
                <c:pt idx="6">
                  <c:v>1.8126743039287622E-2</c:v>
                </c:pt>
                <c:pt idx="7">
                  <c:v>2.0543642111192639E-2</c:v>
                </c:pt>
                <c:pt idx="8">
                  <c:v>2.23563164151214E-2</c:v>
                </c:pt>
                <c:pt idx="9">
                  <c:v>2.9607013630836451E-2</c:v>
                </c:pt>
                <c:pt idx="10">
                  <c:v>3.5649261310598993E-2</c:v>
                </c:pt>
                <c:pt idx="11">
                  <c:v>4.5014745214230927E-2</c:v>
                </c:pt>
                <c:pt idx="12">
                  <c:v>6.5558387325423559E-2</c:v>
                </c:pt>
                <c:pt idx="13">
                  <c:v>7.9153444604889281E-2</c:v>
                </c:pt>
                <c:pt idx="14">
                  <c:v>0.12144917836322706</c:v>
                </c:pt>
                <c:pt idx="15">
                  <c:v>0.1564942149058498</c:v>
                </c:pt>
                <c:pt idx="16">
                  <c:v>0.17613151986507805</c:v>
                </c:pt>
                <c:pt idx="17">
                  <c:v>0.28972577624461382</c:v>
                </c:pt>
                <c:pt idx="18">
                  <c:v>0.38700596388879072</c:v>
                </c:pt>
                <c:pt idx="19">
                  <c:v>0.50241289457225524</c:v>
                </c:pt>
                <c:pt idx="20">
                  <c:v>0.65830288471012877</c:v>
                </c:pt>
                <c:pt idx="21">
                  <c:v>0.82386047113562244</c:v>
                </c:pt>
                <c:pt idx="22">
                  <c:v>1.0570912315744565</c:v>
                </c:pt>
                <c:pt idx="23">
                  <c:v>1.3993845626330044</c:v>
                </c:pt>
                <c:pt idx="24">
                  <c:v>1.9398636175877635</c:v>
                </c:pt>
                <c:pt idx="25">
                  <c:v>2.3513406845795926</c:v>
                </c:pt>
                <c:pt idx="26">
                  <c:v>4.153138942684782</c:v>
                </c:pt>
                <c:pt idx="27">
                  <c:v>5.8226119766031719</c:v>
                </c:pt>
                <c:pt idx="28">
                  <c:v>7.7340770300960529</c:v>
                </c:pt>
                <c:pt idx="29">
                  <c:v>10.053091689588916</c:v>
                </c:pt>
                <c:pt idx="30">
                  <c:v>13.246721700727406</c:v>
                </c:pt>
                <c:pt idx="31">
                  <c:v>16.235519515521947</c:v>
                </c:pt>
                <c:pt idx="32">
                  <c:v>19.87234839397102</c:v>
                </c:pt>
                <c:pt idx="33">
                  <c:v>25.327893824028621</c:v>
                </c:pt>
                <c:pt idx="34">
                  <c:v>30.711838619081028</c:v>
                </c:pt>
                <c:pt idx="35">
                  <c:v>36.696080721117852</c:v>
                </c:pt>
                <c:pt idx="36">
                  <c:v>42.570353915382988</c:v>
                </c:pt>
                <c:pt idx="37">
                  <c:v>48.89114921318258</c:v>
                </c:pt>
                <c:pt idx="38">
                  <c:v>56.849091519813832</c:v>
                </c:pt>
                <c:pt idx="39">
                  <c:v>64.462323596314633</c:v>
                </c:pt>
                <c:pt idx="40">
                  <c:v>73.643518945713822</c:v>
                </c:pt>
                <c:pt idx="41">
                  <c:v>83.257943453751977</c:v>
                </c:pt>
                <c:pt idx="42">
                  <c:v>93.308316131885007</c:v>
                </c:pt>
                <c:pt idx="43">
                  <c:v>101.83362549564595</c:v>
                </c:pt>
                <c:pt idx="44">
                  <c:v>110.77464149977457</c:v>
                </c:pt>
                <c:pt idx="45">
                  <c:v>119.70387512092765</c:v>
                </c:pt>
                <c:pt idx="46">
                  <c:v>129.62192257487388</c:v>
                </c:pt>
                <c:pt idx="47">
                  <c:v>139.40583213032937</c:v>
                </c:pt>
                <c:pt idx="48">
                  <c:v>150.00937258354466</c:v>
                </c:pt>
                <c:pt idx="49">
                  <c:v>159.0307504818141</c:v>
                </c:pt>
                <c:pt idx="50">
                  <c:v>167.76693428959877</c:v>
                </c:pt>
                <c:pt idx="51">
                  <c:v>175.41219027880234</c:v>
                </c:pt>
                <c:pt idx="52">
                  <c:v>183.58463237806515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'General Dashboard'!$C$109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Dashboard'!$E$109:$BV$109</c:f>
              <c:numCache>
                <c:formatCode>#,##0.00</c:formatCode>
                <c:ptCount val="70"/>
                <c:pt idx="0">
                  <c:v>0.57105738412888762</c:v>
                </c:pt>
                <c:pt idx="1">
                  <c:v>0.73421663673714122</c:v>
                </c:pt>
                <c:pt idx="2">
                  <c:v>0.93816570249745823</c:v>
                </c:pt>
                <c:pt idx="3">
                  <c:v>1.3868536471701556</c:v>
                </c:pt>
                <c:pt idx="4">
                  <c:v>1.651987432658568</c:v>
                </c:pt>
                <c:pt idx="5">
                  <c:v>2.528968415427931</c:v>
                </c:pt>
                <c:pt idx="6">
                  <c:v>2.8144971074923748</c:v>
                </c:pt>
                <c:pt idx="7">
                  <c:v>3.4059493981972944</c:v>
                </c:pt>
                <c:pt idx="8">
                  <c:v>4.3849049138468157</c:v>
                </c:pt>
                <c:pt idx="9">
                  <c:v>5.7717585610169717</c:v>
                </c:pt>
                <c:pt idx="10">
                  <c:v>10.319822727472042</c:v>
                </c:pt>
                <c:pt idx="11">
                  <c:v>11.971810160130609</c:v>
                </c:pt>
                <c:pt idx="12">
                  <c:v>14.194854976918066</c:v>
                </c:pt>
                <c:pt idx="13">
                  <c:v>16.438294700281553</c:v>
                </c:pt>
                <c:pt idx="14">
                  <c:v>17.519224748811233</c:v>
                </c:pt>
                <c:pt idx="15">
                  <c:v>20.007403351087103</c:v>
                </c:pt>
                <c:pt idx="16">
                  <c:v>21.965314382386143</c:v>
                </c:pt>
                <c:pt idx="17">
                  <c:v>25.146919808247088</c:v>
                </c:pt>
                <c:pt idx="18">
                  <c:v>29.205506216877396</c:v>
                </c:pt>
                <c:pt idx="19">
                  <c:v>32.223952390130094</c:v>
                </c:pt>
                <c:pt idx="20">
                  <c:v>36.629252210552934</c:v>
                </c:pt>
                <c:pt idx="21">
                  <c:v>40.137176141630391</c:v>
                </c:pt>
                <c:pt idx="22">
                  <c:v>43.216807034611179</c:v>
                </c:pt>
                <c:pt idx="23">
                  <c:v>48.315533678619104</c:v>
                </c:pt>
                <c:pt idx="24">
                  <c:v>56.473496309031781</c:v>
                </c:pt>
                <c:pt idx="25">
                  <c:v>60.532082717662092</c:v>
                </c:pt>
                <c:pt idx="26">
                  <c:v>65.080146884117156</c:v>
                </c:pt>
                <c:pt idx="27">
                  <c:v>71.892045680511742</c:v>
                </c:pt>
                <c:pt idx="28">
                  <c:v>76.154581154902374</c:v>
                </c:pt>
                <c:pt idx="29">
                  <c:v>79.050657888698879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'General Dashboard'!$C$110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Dashboard'!$E$110:$BV$110</c:f>
              <c:numCache>
                <c:formatCode>#,##0.00</c:formatCode>
                <c:ptCount val="70"/>
                <c:pt idx="0">
                  <c:v>3.0073337935465352</c:v>
                </c:pt>
                <c:pt idx="1">
                  <c:v>3.9642127278567965</c:v>
                </c:pt>
                <c:pt idx="2">
                  <c:v>4.9210916621670568</c:v>
                </c:pt>
                <c:pt idx="3">
                  <c:v>5.7412736058615668</c:v>
                </c:pt>
                <c:pt idx="4">
                  <c:v>8.0651224463293438</c:v>
                </c:pt>
                <c:pt idx="5">
                  <c:v>9.4320923524868601</c:v>
                </c:pt>
                <c:pt idx="6">
                  <c:v>11.619244202338885</c:v>
                </c:pt>
                <c:pt idx="7">
                  <c:v>13.943093042806664</c:v>
                </c:pt>
                <c:pt idx="8">
                  <c:v>15.583456930195682</c:v>
                </c:pt>
                <c:pt idx="9">
                  <c:v>16.266941883274438</c:v>
                </c:pt>
                <c:pt idx="10">
                  <c:v>18.180699751894963</c:v>
                </c:pt>
                <c:pt idx="11">
                  <c:v>19.547669658052477</c:v>
                </c:pt>
                <c:pt idx="12">
                  <c:v>21.461427526672999</c:v>
                </c:pt>
                <c:pt idx="13">
                  <c:v>23.375185395293524</c:v>
                </c:pt>
                <c:pt idx="14">
                  <c:v>25.288943263914046</c:v>
                </c:pt>
                <c:pt idx="15">
                  <c:v>26.109125207608557</c:v>
                </c:pt>
                <c:pt idx="16">
                  <c:v>29.116459001155089</c:v>
                </c:pt>
                <c:pt idx="17">
                  <c:v>30.893519879159861</c:v>
                </c:pt>
                <c:pt idx="18">
                  <c:v>32.123792794701622</c:v>
                </c:pt>
                <c:pt idx="19">
                  <c:v>33.62745969147489</c:v>
                </c:pt>
                <c:pt idx="20">
                  <c:v>35.131126588248158</c:v>
                </c:pt>
                <c:pt idx="21">
                  <c:v>37.181581447484433</c:v>
                </c:pt>
                <c:pt idx="22">
                  <c:v>37.865066400563194</c:v>
                </c:pt>
                <c:pt idx="23">
                  <c:v>38.958642325489208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'General Dashboard'!$C$111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Dashboard'!$E$111:$BV$111</c:f>
              <c:numCache>
                <c:formatCode>#,##0.00</c:formatCode>
                <c:ptCount val="70"/>
                <c:pt idx="0">
                  <c:v>0.2747736998155032</c:v>
                </c:pt>
                <c:pt idx="1">
                  <c:v>0.38468317974170446</c:v>
                </c:pt>
                <c:pt idx="2">
                  <c:v>0.60450213959410704</c:v>
                </c:pt>
                <c:pt idx="3">
                  <c:v>0.89301452440038531</c:v>
                </c:pt>
                <c:pt idx="4">
                  <c:v>1.4288232390406166</c:v>
                </c:pt>
                <c:pt idx="5">
                  <c:v>2.0882801185978241</c:v>
                </c:pt>
                <c:pt idx="6">
                  <c:v>3.6407515225554175</c:v>
                </c:pt>
                <c:pt idx="7">
                  <c:v>4.9047105417067325</c:v>
                </c:pt>
                <c:pt idx="8">
                  <c:v>6.1824082458488219</c:v>
                </c:pt>
                <c:pt idx="9">
                  <c:v>7.9272212396772677</c:v>
                </c:pt>
                <c:pt idx="10">
                  <c:v>10.111672153210518</c:v>
                </c:pt>
                <c:pt idx="11">
                  <c:v>11.993871996946714</c:v>
                </c:pt>
                <c:pt idx="12">
                  <c:v>12.625851506522373</c:v>
                </c:pt>
                <c:pt idx="13">
                  <c:v>15.895658534326859</c:v>
                </c:pt>
                <c:pt idx="14">
                  <c:v>17.709164953109184</c:v>
                </c:pt>
                <c:pt idx="15">
                  <c:v>19.412761891965303</c:v>
                </c:pt>
                <c:pt idx="16">
                  <c:v>21.954418615258707</c:v>
                </c:pt>
                <c:pt idx="17">
                  <c:v>24.303733748681257</c:v>
                </c:pt>
                <c:pt idx="18">
                  <c:v>27.738404996375046</c:v>
                </c:pt>
                <c:pt idx="19">
                  <c:v>31.173076244068834</c:v>
                </c:pt>
                <c:pt idx="20">
                  <c:v>33.742210337343792</c:v>
                </c:pt>
                <c:pt idx="21">
                  <c:v>35.377113851246037</c:v>
                </c:pt>
                <c:pt idx="22">
                  <c:v>37.451655284853089</c:v>
                </c:pt>
                <c:pt idx="23">
                  <c:v>41.463351302159431</c:v>
                </c:pt>
                <c:pt idx="24">
                  <c:v>42.7547876912923</c:v>
                </c:pt>
                <c:pt idx="25">
                  <c:v>46.615358173700123</c:v>
                </c:pt>
                <c:pt idx="26">
                  <c:v>48.621206182353291</c:v>
                </c:pt>
                <c:pt idx="27">
                  <c:v>50.860611835849639</c:v>
                </c:pt>
                <c:pt idx="28">
                  <c:v>52.289435074890257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'General Dashboard'!$C$112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Dashboard'!$E$112:$BV$112</c:f>
              <c:numCache>
                <c:formatCode>#,##0.00</c:formatCode>
                <c:ptCount val="70"/>
                <c:pt idx="0">
                  <c:v>0.72900692026387393</c:v>
                </c:pt>
                <c:pt idx="1">
                  <c:v>0.91125865032984255</c:v>
                </c:pt>
                <c:pt idx="2">
                  <c:v>1.0935103803958111</c:v>
                </c:pt>
                <c:pt idx="3">
                  <c:v>1.5242871969153728</c:v>
                </c:pt>
                <c:pt idx="4">
                  <c:v>3.1811211066059957</c:v>
                </c:pt>
                <c:pt idx="5">
                  <c:v>3.9101280268698697</c:v>
                </c:pt>
                <c:pt idx="6">
                  <c:v>5.4675519019790553</c:v>
                </c:pt>
                <c:pt idx="7">
                  <c:v>5.7657820057233664</c:v>
                </c:pt>
                <c:pt idx="8">
                  <c:v>7.2237958462511145</c:v>
                </c:pt>
                <c:pt idx="9">
                  <c:v>9.2782698942674884</c:v>
                </c:pt>
                <c:pt idx="10">
                  <c:v>11.100787194927173</c:v>
                </c:pt>
                <c:pt idx="11">
                  <c:v>12.625074391842546</c:v>
                </c:pt>
                <c:pt idx="12">
                  <c:v>13.387217990300233</c:v>
                </c:pt>
                <c:pt idx="13">
                  <c:v>14.116224910564105</c:v>
                </c:pt>
                <c:pt idx="14">
                  <c:v>15.673648785673292</c:v>
                </c:pt>
                <c:pt idx="15">
                  <c:v>17.330482695363912</c:v>
                </c:pt>
                <c:pt idx="16">
                  <c:v>19.351820065186473</c:v>
                </c:pt>
                <c:pt idx="17">
                  <c:v>21.306884078621408</c:v>
                </c:pt>
                <c:pt idx="18">
                  <c:v>23.328221448443966</c:v>
                </c:pt>
                <c:pt idx="19">
                  <c:v>24.620551898002653</c:v>
                </c:pt>
                <c:pt idx="20">
                  <c:v>27.503442900864336</c:v>
                </c:pt>
                <c:pt idx="21">
                  <c:v>28.994593419585897</c:v>
                </c:pt>
                <c:pt idx="22">
                  <c:v>31.347297571346584</c:v>
                </c:pt>
                <c:pt idx="23">
                  <c:v>33.13667819381245</c:v>
                </c:pt>
                <c:pt idx="24">
                  <c:v>37.079942898876133</c:v>
                </c:pt>
                <c:pt idx="25">
                  <c:v>38.803050164954385</c:v>
                </c:pt>
                <c:pt idx="26">
                  <c:v>40.625567465614068</c:v>
                </c:pt>
                <c:pt idx="27">
                  <c:v>42.414948088079939</c:v>
                </c:pt>
                <c:pt idx="28">
                  <c:v>46.722716253275564</c:v>
                </c:pt>
                <c:pt idx="29">
                  <c:v>49.042283726842435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'General Dashboard'!$C$113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Dashboard'!$E$113:$BV$113</c:f>
              <c:numCache>
                <c:formatCode>#,##0.00</c:formatCode>
                <c:ptCount val="70"/>
                <c:pt idx="0">
                  <c:v>0.13413570782894194</c:v>
                </c:pt>
                <c:pt idx="1">
                  <c:v>0.14299372627047585</c:v>
                </c:pt>
                <c:pt idx="2">
                  <c:v>0.15185174471200974</c:v>
                </c:pt>
                <c:pt idx="3">
                  <c:v>0.1746295064188112</c:v>
                </c:pt>
                <c:pt idx="4">
                  <c:v>0.22271589224428096</c:v>
                </c:pt>
                <c:pt idx="5">
                  <c:v>0.28851831495281854</c:v>
                </c:pt>
                <c:pt idx="6">
                  <c:v>0.3366047007782883</c:v>
                </c:pt>
                <c:pt idx="7">
                  <c:v>0.39734539866309215</c:v>
                </c:pt>
                <c:pt idx="8">
                  <c:v>0.51123420719709944</c:v>
                </c:pt>
                <c:pt idx="9">
                  <c:v>0.57450576749377025</c:v>
                </c:pt>
                <c:pt idx="10">
                  <c:v>0.63777732779044094</c:v>
                </c:pt>
                <c:pt idx="11">
                  <c:v>0.74154268667698098</c:v>
                </c:pt>
                <c:pt idx="12">
                  <c:v>0.84783890797538775</c:v>
                </c:pt>
                <c:pt idx="13">
                  <c:v>1.2224065449316786</c:v>
                </c:pt>
                <c:pt idx="14">
                  <c:v>1.5463569336506326</c:v>
                </c:pt>
                <c:pt idx="15">
                  <c:v>2.33851686856495</c:v>
                </c:pt>
                <c:pt idx="16">
                  <c:v>2.6903067438144395</c:v>
                </c:pt>
                <c:pt idx="17">
                  <c:v>3.2369730247776745</c:v>
                </c:pt>
                <c:pt idx="18">
                  <c:v>3.8874046646274496</c:v>
                </c:pt>
                <c:pt idx="19">
                  <c:v>4.3859845597652152</c:v>
                </c:pt>
                <c:pt idx="20">
                  <c:v>5.3198727897440747</c:v>
                </c:pt>
                <c:pt idx="21">
                  <c:v>5.960180979946383</c:v>
                </c:pt>
                <c:pt idx="22">
                  <c:v>7.6077724100716884</c:v>
                </c:pt>
                <c:pt idx="23">
                  <c:v>9.8172152956314296</c:v>
                </c:pt>
                <c:pt idx="24">
                  <c:v>11.750794178297689</c:v>
                </c:pt>
                <c:pt idx="25">
                  <c:v>14.446162646935862</c:v>
                </c:pt>
                <c:pt idx="26">
                  <c:v>16.316469969305448</c:v>
                </c:pt>
                <c:pt idx="27">
                  <c:v>18.935912565587618</c:v>
                </c:pt>
                <c:pt idx="28">
                  <c:v>20.639182968773991</c:v>
                </c:pt>
                <c:pt idx="29">
                  <c:v>23.261156427468027</c:v>
                </c:pt>
                <c:pt idx="30">
                  <c:v>27.082758669386941</c:v>
                </c:pt>
                <c:pt idx="31">
                  <c:v>30.43615136511049</c:v>
                </c:pt>
                <c:pt idx="32">
                  <c:v>34.009729090666454</c:v>
                </c:pt>
                <c:pt idx="33">
                  <c:v>36.282443536522862</c:v>
                </c:pt>
                <c:pt idx="34">
                  <c:v>40.152132164267243</c:v>
                </c:pt>
                <c:pt idx="35">
                  <c:v>42.915833918025825</c:v>
                </c:pt>
                <c:pt idx="36">
                  <c:v>46.337559898869777</c:v>
                </c:pt>
                <c:pt idx="37">
                  <c:v>49.280952883870903</c:v>
                </c:pt>
                <c:pt idx="38">
                  <c:v>52.219284144048281</c:v>
                </c:pt>
                <c:pt idx="39">
                  <c:v>55.157615404225673</c:v>
                </c:pt>
                <c:pt idx="40">
                  <c:v>56.559713180399896</c:v>
                </c:pt>
                <c:pt idx="41">
                  <c:v>59.065266968148059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'General Dashboard'!$C$114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Dashboard'!$E$114:$BV$114</c:f>
              <c:numCache>
                <c:formatCode>#,##0.00</c:formatCode>
                <c:ptCount val="70"/>
                <c:pt idx="0">
                  <c:v>0.48621780890806587</c:v>
                </c:pt>
                <c:pt idx="1">
                  <c:v>0.78142147860224875</c:v>
                </c:pt>
                <c:pt idx="2">
                  <c:v>1.2502743657635982</c:v>
                </c:pt>
                <c:pt idx="3">
                  <c:v>1.7538570964183806</c:v>
                </c:pt>
                <c:pt idx="4">
                  <c:v>2.2748047488198799</c:v>
                </c:pt>
                <c:pt idx="5">
                  <c:v>2.5265961141472713</c:v>
                </c:pt>
                <c:pt idx="6">
                  <c:v>2.7783874794746626</c:v>
                </c:pt>
                <c:pt idx="7">
                  <c:v>3.1777806796491448</c:v>
                </c:pt>
                <c:pt idx="8">
                  <c:v>3.7508230972907941</c:v>
                </c:pt>
                <c:pt idx="9">
                  <c:v>4.8100833238405096</c:v>
                </c:pt>
                <c:pt idx="10">
                  <c:v>6.3034665940581398</c:v>
                </c:pt>
                <c:pt idx="11">
                  <c:v>8.2483378296904046</c:v>
                </c:pt>
                <c:pt idx="12">
                  <c:v>10.262668752309533</c:v>
                </c:pt>
                <c:pt idx="13">
                  <c:v>12.50274365763598</c:v>
                </c:pt>
                <c:pt idx="14">
                  <c:v>15.836808633005578</c:v>
                </c:pt>
                <c:pt idx="15">
                  <c:v>18.858305016934274</c:v>
                </c:pt>
                <c:pt idx="16">
                  <c:v>24.831838097804798</c:v>
                </c:pt>
                <c:pt idx="17">
                  <c:v>30.110774308806654</c:v>
                </c:pt>
                <c:pt idx="18">
                  <c:v>35.789103719982997</c:v>
                </c:pt>
                <c:pt idx="19">
                  <c:v>45.617649428624617</c:v>
                </c:pt>
                <c:pt idx="20">
                  <c:v>48.561003664693089</c:v>
                </c:pt>
                <c:pt idx="21">
                  <c:v>51.504357900761562</c:v>
                </c:pt>
                <c:pt idx="22">
                  <c:v>58.033568477527012</c:v>
                </c:pt>
                <c:pt idx="23">
                  <c:v>64.736428271759635</c:v>
                </c:pt>
                <c:pt idx="24">
                  <c:v>72.463818449048532</c:v>
                </c:pt>
                <c:pt idx="25">
                  <c:v>79.270867773761466</c:v>
                </c:pt>
                <c:pt idx="26">
                  <c:v>85.956362646247371</c:v>
                </c:pt>
                <c:pt idx="27">
                  <c:v>89.811375274018459</c:v>
                </c:pt>
                <c:pt idx="28">
                  <c:v>94.274160162924645</c:v>
                </c:pt>
                <c:pt idx="29">
                  <c:v>98.198632477682608</c:v>
                </c:pt>
                <c:pt idx="30">
                  <c:v>113.04564057112533</c:v>
                </c:pt>
                <c:pt idx="31">
                  <c:v>116.37102308562157</c:v>
                </c:pt>
                <c:pt idx="32">
                  <c:v>119.69640560011781</c:v>
                </c:pt>
                <c:pt idx="33">
                  <c:v>133.43205870177067</c:v>
                </c:pt>
                <c:pt idx="34">
                  <c:v>133.55361315399767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'General Dashboard'!$C$115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Dashboard'!$E$115:$BV$115</c:f>
              <c:numCache>
                <c:formatCode>#,##0.00</c:formatCode>
                <c:ptCount val="70"/>
                <c:pt idx="0">
                  <c:v>0.56096465726321609</c:v>
                </c:pt>
                <c:pt idx="1">
                  <c:v>0.72925405444218094</c:v>
                </c:pt>
                <c:pt idx="2">
                  <c:v>1.149977547389593</c:v>
                </c:pt>
                <c:pt idx="3">
                  <c:v>1.9072798346949347</c:v>
                </c:pt>
                <c:pt idx="4">
                  <c:v>2.6926303548634376</c:v>
                </c:pt>
                <c:pt idx="5">
                  <c:v>5.4413571754531969</c:v>
                </c:pt>
                <c:pt idx="6">
                  <c:v>5.8480565519690284</c:v>
                </c:pt>
                <c:pt idx="7">
                  <c:v>6.25475592848486</c:v>
                </c:pt>
                <c:pt idx="8">
                  <c:v>11.640016638211735</c:v>
                </c:pt>
                <c:pt idx="9">
                  <c:v>17.333807909433379</c:v>
                </c:pt>
                <c:pt idx="10">
                  <c:v>24.542203755265703</c:v>
                </c:pt>
                <c:pt idx="11">
                  <c:v>28.384811657518735</c:v>
                </c:pt>
                <c:pt idx="12">
                  <c:v>36.2102686263406</c:v>
                </c:pt>
                <c:pt idx="13">
                  <c:v>46.05519836131004</c:v>
                </c:pt>
                <c:pt idx="14">
                  <c:v>55.900128096279488</c:v>
                </c:pt>
                <c:pt idx="15">
                  <c:v>72.112006691186423</c:v>
                </c:pt>
                <c:pt idx="16">
                  <c:v>87.734872395967002</c:v>
                </c:pt>
                <c:pt idx="17">
                  <c:v>99.767564294262982</c:v>
                </c:pt>
                <c:pt idx="18">
                  <c:v>107.25644246872693</c:v>
                </c:pt>
                <c:pt idx="19">
                  <c:v>137.82901628957219</c:v>
                </c:pt>
                <c:pt idx="20">
                  <c:v>147.9824765860364</c:v>
                </c:pt>
                <c:pt idx="21">
                  <c:v>159.17372149843757</c:v>
                </c:pt>
                <c:pt idx="22">
                  <c:v>193.70109615298853</c:v>
                </c:pt>
                <c:pt idx="23">
                  <c:v>218.24329990825422</c:v>
                </c:pt>
                <c:pt idx="24">
                  <c:v>246.33360512070976</c:v>
                </c:pt>
                <c:pt idx="25">
                  <c:v>274.42391033316534</c:v>
                </c:pt>
                <c:pt idx="26">
                  <c:v>295.57227791198858</c:v>
                </c:pt>
                <c:pt idx="27">
                  <c:v>322.83516025498085</c:v>
                </c:pt>
                <c:pt idx="28">
                  <c:v>337.5604825081403</c:v>
                </c:pt>
                <c:pt idx="29">
                  <c:v>375.31340394195473</c:v>
                </c:pt>
                <c:pt idx="30">
                  <c:v>392.36672952275649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'General Dashboard'!$C$116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Dashboard'!$E$116:$BV$116</c:f>
              <c:numCache>
                <c:formatCode>#,##0.00</c:formatCode>
                <c:ptCount val="70"/>
                <c:pt idx="0">
                  <c:v>2.5673571830546211</c:v>
                </c:pt>
                <c:pt idx="1">
                  <c:v>3.0808286196655454</c:v>
                </c:pt>
                <c:pt idx="2">
                  <c:v>3.9023829182430241</c:v>
                </c:pt>
                <c:pt idx="3">
                  <c:v>4.6212429294983179</c:v>
                </c:pt>
                <c:pt idx="4">
                  <c:v>5.7508800900423509</c:v>
                </c:pt>
                <c:pt idx="5">
                  <c:v>6.98321153790857</c:v>
                </c:pt>
                <c:pt idx="6">
                  <c:v>9.3451801463188211</c:v>
                </c:pt>
                <c:pt idx="7">
                  <c:v>11.809843042051256</c:v>
                </c:pt>
                <c:pt idx="8">
                  <c:v>13.35025735188403</c:v>
                </c:pt>
                <c:pt idx="9">
                  <c:v>16.739168833516128</c:v>
                </c:pt>
                <c:pt idx="10">
                  <c:v>21.976577486947559</c:v>
                </c:pt>
                <c:pt idx="11">
                  <c:v>23.825074658746885</c:v>
                </c:pt>
                <c:pt idx="12">
                  <c:v>27.111291853056795</c:v>
                </c:pt>
                <c:pt idx="13">
                  <c:v>32.759477655776962</c:v>
                </c:pt>
                <c:pt idx="14">
                  <c:v>37.791497734564018</c:v>
                </c:pt>
                <c:pt idx="15">
                  <c:v>40.358854917618643</c:v>
                </c:pt>
                <c:pt idx="16">
                  <c:v>46.212429294983174</c:v>
                </c:pt>
                <c:pt idx="17">
                  <c:v>60.897712382055616</c:v>
                </c:pt>
                <c:pt idx="18">
                  <c:v>69.113255367830391</c:v>
                </c:pt>
                <c:pt idx="19">
                  <c:v>82.206777001408966</c:v>
                </c:pt>
                <c:pt idx="20">
                  <c:v>95.300298634987541</c:v>
                </c:pt>
                <c:pt idx="21">
                  <c:v>109.62615171643232</c:v>
                </c:pt>
                <c:pt idx="22">
                  <c:v>123.95200479787709</c:v>
                </c:pt>
                <c:pt idx="23">
                  <c:v>136.1726249892171</c:v>
                </c:pt>
                <c:pt idx="24">
                  <c:v>151.88485094951139</c:v>
                </c:pt>
                <c:pt idx="25">
                  <c:v>159.38153392403086</c:v>
                </c:pt>
                <c:pt idx="26">
                  <c:v>166.87821689855036</c:v>
                </c:pt>
                <c:pt idx="27">
                  <c:v>180.84463997436751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'General Dashboard'!$C$117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Dashboard'!$E$117:$BV$117</c:f>
              <c:numCache>
                <c:formatCode>#,##0.00</c:formatCode>
                <c:ptCount val="70"/>
                <c:pt idx="0">
                  <c:v>3.1172555681977583</c:v>
                </c:pt>
                <c:pt idx="1">
                  <c:v>4.3924964824604782</c:v>
                </c:pt>
                <c:pt idx="2">
                  <c:v>5.5260439618051178</c:v>
                </c:pt>
                <c:pt idx="3">
                  <c:v>10.060233879183675</c:v>
                </c:pt>
                <c:pt idx="4">
                  <c:v>10.910394488692155</c:v>
                </c:pt>
                <c:pt idx="5">
                  <c:v>13.885956621971834</c:v>
                </c:pt>
                <c:pt idx="6">
                  <c:v>16.436438450497274</c:v>
                </c:pt>
                <c:pt idx="7">
                  <c:v>19.412000583776951</c:v>
                </c:pt>
                <c:pt idx="8">
                  <c:v>25.929898590008627</c:v>
                </c:pt>
                <c:pt idx="9">
                  <c:v>32.731183466076466</c:v>
                </c:pt>
                <c:pt idx="10">
                  <c:v>37.832147123127342</c:v>
                </c:pt>
                <c:pt idx="11">
                  <c:v>43.0748042150963</c:v>
                </c:pt>
                <c:pt idx="12">
                  <c:v>48.45915474198334</c:v>
                </c:pt>
                <c:pt idx="13">
                  <c:v>56.819067402150061</c:v>
                </c:pt>
                <c:pt idx="14">
                  <c:v>70.138250284449569</c:v>
                </c:pt>
                <c:pt idx="15">
                  <c:v>83.032352861994852</c:v>
                </c:pt>
                <c:pt idx="16">
                  <c:v>92.525813001506194</c:v>
                </c:pt>
                <c:pt idx="17">
                  <c:v>107.2619302329865</c:v>
                </c:pt>
                <c:pt idx="18">
                  <c:v>127.80747829610812</c:v>
                </c:pt>
                <c:pt idx="19">
                  <c:v>141.41004804824379</c:v>
                </c:pt>
                <c:pt idx="20">
                  <c:v>155.43769810513368</c:v>
                </c:pt>
                <c:pt idx="21">
                  <c:v>171.5907496857948</c:v>
                </c:pt>
                <c:pt idx="22">
                  <c:v>204.0385462820351</c:v>
                </c:pt>
                <c:pt idx="23">
                  <c:v>215.79910138023575</c:v>
                </c:pt>
                <c:pt idx="24">
                  <c:v>235.21110196401267</c:v>
                </c:pt>
                <c:pt idx="25">
                  <c:v>251.93092728434613</c:v>
                </c:pt>
                <c:pt idx="26">
                  <c:v>265.6751904713999</c:v>
                </c:pt>
                <c:pt idx="27">
                  <c:v>277.01066526484624</c:v>
                </c:pt>
                <c:pt idx="28">
                  <c:v>291.60508906140848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'General Dashboard'!$C$118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Dashboard'!$E$118:$BV$118</c:f>
              <c:numCache>
                <c:formatCode>#,##0.00</c:formatCode>
                <c:ptCount val="70"/>
                <c:pt idx="0">
                  <c:v>0.13036755222396101</c:v>
                </c:pt>
                <c:pt idx="1">
                  <c:v>0.14899148825595546</c:v>
                </c:pt>
                <c:pt idx="2">
                  <c:v>0.23279920039993041</c:v>
                </c:pt>
                <c:pt idx="3">
                  <c:v>0.35851076861589282</c:v>
                </c:pt>
                <c:pt idx="4">
                  <c:v>0.54009414492783847</c:v>
                </c:pt>
                <c:pt idx="5">
                  <c:v>0.65649374512780378</c:v>
                </c:pt>
                <c:pt idx="6">
                  <c:v>0.86601302548774106</c:v>
                </c:pt>
                <c:pt idx="7">
                  <c:v>1.4619789785115631</c:v>
                </c:pt>
                <c:pt idx="8">
                  <c:v>1.8158337631194572</c:v>
                </c:pt>
                <c:pt idx="9">
                  <c:v>2.4211116841592761</c:v>
                </c:pt>
                <c:pt idx="10">
                  <c:v>3.0636374772630841</c:v>
                </c:pt>
                <c:pt idx="11">
                  <c:v>3.8644667266388448</c:v>
                </c:pt>
                <c:pt idx="12">
                  <c:v>5.4521572733663701</c:v>
                </c:pt>
                <c:pt idx="13">
                  <c:v>6.5742494192940351</c:v>
                </c:pt>
                <c:pt idx="14">
                  <c:v>7.8313651014536587</c:v>
                </c:pt>
                <c:pt idx="15">
                  <c:v>10.964842338836721</c:v>
                </c:pt>
                <c:pt idx="16">
                  <c:v>12.873795782116153</c:v>
                </c:pt>
                <c:pt idx="17">
                  <c:v>17.520467822098762</c:v>
                </c:pt>
                <c:pt idx="18">
                  <c:v>19.769308097962092</c:v>
                </c:pt>
                <c:pt idx="19">
                  <c:v>25.482200475776381</c:v>
                </c:pt>
                <c:pt idx="20">
                  <c:v>29.509626642695181</c:v>
                </c:pt>
                <c:pt idx="21">
                  <c:v>32.382368775630319</c:v>
                </c:pt>
                <c:pt idx="22">
                  <c:v>37.294431904068851</c:v>
                </c:pt>
                <c:pt idx="23">
                  <c:v>44.627606716666662</c:v>
                </c:pt>
                <c:pt idx="24">
                  <c:v>51.732638312872538</c:v>
                </c:pt>
                <c:pt idx="25">
                  <c:v>56.574861681191081</c:v>
                </c:pt>
                <c:pt idx="26">
                  <c:v>62.036330922573448</c:v>
                </c:pt>
                <c:pt idx="27">
                  <c:v>68.661796165955479</c:v>
                </c:pt>
                <c:pt idx="28">
                  <c:v>71.958232843618489</c:v>
                </c:pt>
                <c:pt idx="29">
                  <c:v>76.190522306889221</c:v>
                </c:pt>
                <c:pt idx="30">
                  <c:v>81.624055644223603</c:v>
                </c:pt>
                <c:pt idx="31">
                  <c:v>86.107768243926259</c:v>
                </c:pt>
                <c:pt idx="32">
                  <c:v>90.116570474813059</c:v>
                </c:pt>
                <c:pt idx="33">
                  <c:v>95.91792654877932</c:v>
                </c:pt>
                <c:pt idx="34">
                  <c:v>99.484410298906255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'General Dashboard'!$C$119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Dashboard'!$E$119:$BV$119</c:f>
              <c:numCache>
                <c:formatCode>#,##0.00</c:formatCode>
                <c:ptCount val="70"/>
                <c:pt idx="0">
                  <c:v>0.20720658864208388</c:v>
                </c:pt>
                <c:pt idx="1">
                  <c:v>0.2919729203593</c:v>
                </c:pt>
                <c:pt idx="2">
                  <c:v>0.39557621468034193</c:v>
                </c:pt>
                <c:pt idx="3">
                  <c:v>0.62161976592625157</c:v>
                </c:pt>
                <c:pt idx="4">
                  <c:v>0.9324296488893774</c:v>
                </c:pt>
                <c:pt idx="5">
                  <c:v>1.1396362375314613</c:v>
                </c:pt>
                <c:pt idx="6">
                  <c:v>1.3750982700792838</c:v>
                </c:pt>
                <c:pt idx="7">
                  <c:v>1.8554408164768419</c:v>
                </c:pt>
                <c:pt idx="8">
                  <c:v>2.7031041336490031</c:v>
                </c:pt>
                <c:pt idx="9">
                  <c:v>3.9557621468034192</c:v>
                </c:pt>
                <c:pt idx="10">
                  <c:v>4.7751700200698419</c:v>
                </c:pt>
                <c:pt idx="11">
                  <c:v>5.6510887811477417</c:v>
                </c:pt>
                <c:pt idx="12">
                  <c:v>7.2710675650767609</c:v>
                </c:pt>
                <c:pt idx="13">
                  <c:v>9.663361815762638</c:v>
                </c:pt>
                <c:pt idx="14">
                  <c:v>11.744846183485391</c:v>
                </c:pt>
                <c:pt idx="15">
                  <c:v>14.363183985417177</c:v>
                </c:pt>
                <c:pt idx="16">
                  <c:v>18.846381085127721</c:v>
                </c:pt>
                <c:pt idx="17">
                  <c:v>22.284126760325929</c:v>
                </c:pt>
                <c:pt idx="18">
                  <c:v>24.968393931371107</c:v>
                </c:pt>
                <c:pt idx="19">
                  <c:v>26.456513977073342</c:v>
                </c:pt>
                <c:pt idx="20">
                  <c:v>37.005213035215796</c:v>
                </c:pt>
                <c:pt idx="21">
                  <c:v>43.682916278272039</c:v>
                </c:pt>
                <c:pt idx="22">
                  <c:v>50.370038002630203</c:v>
                </c:pt>
                <c:pt idx="23">
                  <c:v>54.919164471454138</c:v>
                </c:pt>
                <c:pt idx="24">
                  <c:v>58.017844819783484</c:v>
                </c:pt>
                <c:pt idx="25">
                  <c:v>62.604645213815068</c:v>
                </c:pt>
                <c:pt idx="26">
                  <c:v>68.886772242190972</c:v>
                </c:pt>
                <c:pt idx="27">
                  <c:v>83.052168120267979</c:v>
                </c:pt>
                <c:pt idx="28">
                  <c:v>93.252383370239656</c:v>
                </c:pt>
                <c:pt idx="29">
                  <c:v>99.515673436011724</c:v>
                </c:pt>
                <c:pt idx="30">
                  <c:v>108.15242078986587</c:v>
                </c:pt>
                <c:pt idx="31">
                  <c:v>114.51931414995899</c:v>
                </c:pt>
                <c:pt idx="32">
                  <c:v>117.27892917141948</c:v>
                </c:pt>
                <c:pt idx="33">
                  <c:v>125.4070785349703</c:v>
                </c:pt>
                <c:pt idx="34">
                  <c:v>133.95905955710722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'General Dashboard'!$C$120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Dashboard'!$E$120:$BV$120</c:f>
              <c:numCache>
                <c:formatCode>#,##0.00</c:formatCode>
                <c:ptCount val="70"/>
                <c:pt idx="0">
                  <c:v>16.590677268314266</c:v>
                </c:pt>
                <c:pt idx="1">
                  <c:v>17.819616325226431</c:v>
                </c:pt>
                <c:pt idx="2">
                  <c:v>19.663024910594682</c:v>
                </c:pt>
                <c:pt idx="3">
                  <c:v>22.735372552875102</c:v>
                </c:pt>
                <c:pt idx="4">
                  <c:v>27.65112878052377</c:v>
                </c:pt>
                <c:pt idx="5">
                  <c:v>31.337945951260281</c:v>
                </c:pt>
                <c:pt idx="6">
                  <c:v>33.795824065084609</c:v>
                </c:pt>
                <c:pt idx="7">
                  <c:v>34.4102935935407</c:v>
                </c:pt>
                <c:pt idx="8">
                  <c:v>35.639232650452861</c:v>
                </c:pt>
                <c:pt idx="9">
                  <c:v>42.398397463469792</c:v>
                </c:pt>
                <c:pt idx="10">
                  <c:v>47.314153691118456</c:v>
                </c:pt>
                <c:pt idx="11">
                  <c:v>50.386501333398883</c:v>
                </c:pt>
                <c:pt idx="12">
                  <c:v>51.615440390311036</c:v>
                </c:pt>
                <c:pt idx="13">
                  <c:v>57.145666146415799</c:v>
                </c:pt>
                <c:pt idx="14">
                  <c:v>68.820587187081401</c:v>
                </c:pt>
                <c:pt idx="15">
                  <c:v>69.435056715537485</c:v>
                </c:pt>
                <c:pt idx="16">
                  <c:v>74.350812943186142</c:v>
                </c:pt>
                <c:pt idx="17">
                  <c:v>76.808691057010492</c:v>
                </c:pt>
                <c:pt idx="18">
                  <c:v>78.65209964237873</c:v>
                </c:pt>
                <c:pt idx="19">
                  <c:v>79.881038699290897</c:v>
                </c:pt>
                <c:pt idx="20">
                  <c:v>81.724447284659163</c:v>
                </c:pt>
                <c:pt idx="21">
                  <c:v>82.338916813115233</c:v>
                </c:pt>
                <c:pt idx="22">
                  <c:v>82.953386341571317</c:v>
                </c:pt>
                <c:pt idx="23">
                  <c:v>82.953386341571317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'General Dashboard'!$C$121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Dashboard'!$E$121:$BV$121</c:f>
              <c:numCache>
                <c:formatCode>#,##0.00</c:formatCode>
                <c:ptCount val="70"/>
                <c:pt idx="0">
                  <c:v>1.836324187497175</c:v>
                </c:pt>
                <c:pt idx="1">
                  <c:v>2.6132305745152102</c:v>
                </c:pt>
                <c:pt idx="2">
                  <c:v>3.390136961533246</c:v>
                </c:pt>
                <c:pt idx="3">
                  <c:v>3.9551597884554535</c:v>
                </c:pt>
                <c:pt idx="4">
                  <c:v>5.4383447091262491</c:v>
                </c:pt>
                <c:pt idx="5">
                  <c:v>6.3565068028748355</c:v>
                </c:pt>
                <c:pt idx="6">
                  <c:v>6.7096460697012166</c:v>
                </c:pt>
                <c:pt idx="7">
                  <c:v>7.4865524567192505</c:v>
                </c:pt>
                <c:pt idx="8">
                  <c:v>8.475342403833114</c:v>
                </c:pt>
                <c:pt idx="9">
                  <c:v>10.664805858156669</c:v>
                </c:pt>
                <c:pt idx="10">
                  <c:v>12.359874338923293</c:v>
                </c:pt>
                <c:pt idx="11">
                  <c:v>14.408082086516295</c:v>
                </c:pt>
                <c:pt idx="12">
                  <c:v>14.6905934999774</c:v>
                </c:pt>
                <c:pt idx="13">
                  <c:v>18.221986168241195</c:v>
                </c:pt>
                <c:pt idx="14">
                  <c:v>20.128938209103648</c:v>
                </c:pt>
                <c:pt idx="15">
                  <c:v>22.53028522352303</c:v>
                </c:pt>
                <c:pt idx="16">
                  <c:v>24.790376531211859</c:v>
                </c:pt>
                <c:pt idx="17">
                  <c:v>26.202933598517383</c:v>
                </c:pt>
                <c:pt idx="18">
                  <c:v>27.332979252361795</c:v>
                </c:pt>
                <c:pt idx="19">
                  <c:v>28.957419879763144</c:v>
                </c:pt>
                <c:pt idx="20">
                  <c:v>30.723116213895043</c:v>
                </c:pt>
                <c:pt idx="21">
                  <c:v>31.217511187451972</c:v>
                </c:pt>
                <c:pt idx="22">
                  <c:v>32.841951814853317</c:v>
                </c:pt>
                <c:pt idx="23">
                  <c:v>34.325136735524119</c:v>
                </c:pt>
                <c:pt idx="24">
                  <c:v>35.243298829272703</c:v>
                </c:pt>
                <c:pt idx="25">
                  <c:v>35.596438096099085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'General Dashboard'!$C$122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Dashboard'!$E$122:$BV$122</c:f>
              <c:numCache>
                <c:formatCode>#,##0.00</c:formatCode>
                <c:ptCount val="70"/>
                <c:pt idx="0">
                  <c:v>1.2870264931605733</c:v>
                </c:pt>
                <c:pt idx="1">
                  <c:v>1.7346878820859901</c:v>
                </c:pt>
                <c:pt idx="2">
                  <c:v>2.3502222918584383</c:v>
                </c:pt>
                <c:pt idx="3">
                  <c:v>2.6300106599368238</c:v>
                </c:pt>
                <c:pt idx="4">
                  <c:v>2.7978836807838552</c:v>
                </c:pt>
                <c:pt idx="5">
                  <c:v>4.0849101739444285</c:v>
                </c:pt>
                <c:pt idx="6">
                  <c:v>6.8827938547282832</c:v>
                </c:pt>
                <c:pt idx="7">
                  <c:v>10.576000313362973</c:v>
                </c:pt>
                <c:pt idx="8">
                  <c:v>12.870264931605734</c:v>
                </c:pt>
                <c:pt idx="9">
                  <c:v>14.604952813691725</c:v>
                </c:pt>
                <c:pt idx="10">
                  <c:v>17.346878820859899</c:v>
                </c:pt>
                <c:pt idx="11">
                  <c:v>23.222434550505998</c:v>
                </c:pt>
                <c:pt idx="12">
                  <c:v>29.377778648230478</c:v>
                </c:pt>
                <c:pt idx="13">
                  <c:v>37.435683648887981</c:v>
                </c:pt>
                <c:pt idx="14">
                  <c:v>49.858287191568301</c:v>
                </c:pt>
                <c:pt idx="15">
                  <c:v>56.685123372680899</c:v>
                </c:pt>
                <c:pt idx="16">
                  <c:v>60.266414484084237</c:v>
                </c:pt>
                <c:pt idx="17">
                  <c:v>61.609398650860491</c:v>
                </c:pt>
                <c:pt idx="18">
                  <c:v>65.470478130342215</c:v>
                </c:pt>
                <c:pt idx="19">
                  <c:v>67.708785074969299</c:v>
                </c:pt>
                <c:pt idx="20">
                  <c:v>68.939853894514187</c:v>
                </c:pt>
                <c:pt idx="21">
                  <c:v>75.710732402011118</c:v>
                </c:pt>
                <c:pt idx="22">
                  <c:v>78.116912367485227</c:v>
                </c:pt>
                <c:pt idx="23">
                  <c:v>78.732446777257678</c:v>
                </c:pt>
                <c:pt idx="24">
                  <c:v>79.795642575955554</c:v>
                </c:pt>
                <c:pt idx="25">
                  <c:v>81.306499763578827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'General Dashboard'!$C$123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Dashboard'!$E$123:$BV$123</c:f>
              <c:numCache>
                <c:formatCode>#,##0.00</c:formatCode>
                <c:ptCount val="70"/>
                <c:pt idx="0">
                  <c:v>0.17361356351230026</c:v>
                </c:pt>
                <c:pt idx="1">
                  <c:v>0.19728814035488665</c:v>
                </c:pt>
                <c:pt idx="2">
                  <c:v>0.25252881965425489</c:v>
                </c:pt>
                <c:pt idx="3">
                  <c:v>0.36301017825299142</c:v>
                </c:pt>
                <c:pt idx="4">
                  <c:v>0.50505763930850978</c:v>
                </c:pt>
                <c:pt idx="5">
                  <c:v>0.73391188212017833</c:v>
                </c:pt>
                <c:pt idx="6">
                  <c:v>1.2547525726570792</c:v>
                </c:pt>
                <c:pt idx="7">
                  <c:v>2.2727593768882941</c:v>
                </c:pt>
                <c:pt idx="8">
                  <c:v>3.3302238091904863</c:v>
                </c:pt>
                <c:pt idx="9">
                  <c:v>4.6165424843043468</c:v>
                </c:pt>
                <c:pt idx="10">
                  <c:v>5.9423187874891852</c:v>
                </c:pt>
                <c:pt idx="11">
                  <c:v>8.2782103692910436</c:v>
                </c:pt>
                <c:pt idx="12">
                  <c:v>10.045912106870828</c:v>
                </c:pt>
                <c:pt idx="13">
                  <c:v>12.11349181779004</c:v>
                </c:pt>
                <c:pt idx="14">
                  <c:v>14.717695270474545</c:v>
                </c:pt>
                <c:pt idx="15">
                  <c:v>20.028692008828092</c:v>
                </c:pt>
                <c:pt idx="16">
                  <c:v>23.879756508555481</c:v>
                </c:pt>
                <c:pt idx="17">
                  <c:v>27.549315919156371</c:v>
                </c:pt>
                <c:pt idx="18">
                  <c:v>36.269451722842362</c:v>
                </c:pt>
                <c:pt idx="19">
                  <c:v>39.907445030986473</c:v>
                </c:pt>
                <c:pt idx="20">
                  <c:v>47.301804531487619</c:v>
                </c:pt>
                <c:pt idx="21">
                  <c:v>55.082848787084352</c:v>
                </c:pt>
                <c:pt idx="22">
                  <c:v>60.72528960123411</c:v>
                </c:pt>
                <c:pt idx="23">
                  <c:v>70.266144068796422</c:v>
                </c:pt>
                <c:pt idx="24">
                  <c:v>81.732530786222441</c:v>
                </c:pt>
                <c:pt idx="25">
                  <c:v>88.827012313384159</c:v>
                </c:pt>
                <c:pt idx="26">
                  <c:v>96.765887081264808</c:v>
                </c:pt>
                <c:pt idx="27">
                  <c:v>106.92228054673437</c:v>
                </c:pt>
                <c:pt idx="28">
                  <c:v>118.98842321083924</c:v>
                </c:pt>
                <c:pt idx="29">
                  <c:v>129.59463363631792</c:v>
                </c:pt>
                <c:pt idx="30">
                  <c:v>141.15571866111429</c:v>
                </c:pt>
                <c:pt idx="31">
                  <c:v>151.35946128026904</c:v>
                </c:pt>
                <c:pt idx="32">
                  <c:v>164.55409210720384</c:v>
                </c:pt>
                <c:pt idx="33">
                  <c:v>173.81085165265512</c:v>
                </c:pt>
                <c:pt idx="34">
                  <c:v>183.45429595320198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'General Dashboard'!$C$124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Dashboard'!$E$124:$BV$124</c:f>
              <c:numCache>
                <c:formatCode>#,##0.00</c:formatCode>
                <c:ptCount val="70"/>
                <c:pt idx="0">
                  <c:v>0.35649464166272665</c:v>
                </c:pt>
                <c:pt idx="1">
                  <c:v>0.44561830207840836</c:v>
                </c:pt>
                <c:pt idx="2">
                  <c:v>0.57930379270193089</c:v>
                </c:pt>
                <c:pt idx="3">
                  <c:v>0.83182083054636224</c:v>
                </c:pt>
                <c:pt idx="4">
                  <c:v>1.1734615288064751</c:v>
                </c:pt>
                <c:pt idx="5">
                  <c:v>1.871596868729315</c:v>
                </c:pt>
                <c:pt idx="6">
                  <c:v>2.9856426239253357</c:v>
                </c:pt>
                <c:pt idx="7">
                  <c:v>3.8471713412769253</c:v>
                </c:pt>
                <c:pt idx="8">
                  <c:v>5.421689341953968</c:v>
                </c:pt>
                <c:pt idx="9">
                  <c:v>7.0853310030466927</c:v>
                </c:pt>
                <c:pt idx="10">
                  <c:v>9.5807934946857802</c:v>
                </c:pt>
                <c:pt idx="11">
                  <c:v>14.571718477963952</c:v>
                </c:pt>
                <c:pt idx="12">
                  <c:v>18.300058272019967</c:v>
                </c:pt>
                <c:pt idx="13">
                  <c:v>22.488870311557008</c:v>
                </c:pt>
                <c:pt idx="14">
                  <c:v>26.529142917067912</c:v>
                </c:pt>
                <c:pt idx="15">
                  <c:v>32.069663806242787</c:v>
                </c:pt>
                <c:pt idx="16">
                  <c:v>38.100364827703913</c:v>
                </c:pt>
                <c:pt idx="17">
                  <c:v>45.141134000542763</c:v>
                </c:pt>
                <c:pt idx="18">
                  <c:v>51.053003474782976</c:v>
                </c:pt>
                <c:pt idx="19">
                  <c:v>58.717638270531602</c:v>
                </c:pt>
                <c:pt idx="20">
                  <c:v>65.520744348928645</c:v>
                </c:pt>
                <c:pt idx="21">
                  <c:v>73.437896182521698</c:v>
                </c:pt>
                <c:pt idx="22">
                  <c:v>81.800666318193151</c:v>
                </c:pt>
                <c:pt idx="23">
                  <c:v>88.276985641732679</c:v>
                </c:pt>
                <c:pt idx="24">
                  <c:v>94.337394549999047</c:v>
                </c:pt>
                <c:pt idx="25">
                  <c:v>102.59618708185221</c:v>
                </c:pt>
                <c:pt idx="26">
                  <c:v>110.43906919843218</c:v>
                </c:pt>
                <c:pt idx="27">
                  <c:v>117.76206329592071</c:v>
                </c:pt>
                <c:pt idx="28">
                  <c:v>122.33707786392569</c:v>
                </c:pt>
                <c:pt idx="29">
                  <c:v>126.65957539408626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'General Dashboard'!$C$125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Dashboard'!$E$125:$BV$125</c:f>
              <c:numCache>
                <c:formatCode>#,##0.00</c:formatCode>
                <c:ptCount val="70"/>
                <c:pt idx="0">
                  <c:v>0.69729039292313644</c:v>
                </c:pt>
                <c:pt idx="1">
                  <c:v>0.72898541078327905</c:v>
                </c:pt>
                <c:pt idx="2">
                  <c:v>0.9191555179441343</c:v>
                </c:pt>
                <c:pt idx="3">
                  <c:v>1.2044106786854174</c:v>
                </c:pt>
                <c:pt idx="4">
                  <c:v>1.4262758037064154</c:v>
                </c:pt>
                <c:pt idx="5">
                  <c:v>2.1552612144896943</c:v>
                </c:pt>
                <c:pt idx="6">
                  <c:v>2.8525516074128308</c:v>
                </c:pt>
                <c:pt idx="7">
                  <c:v>3.327976875314969</c:v>
                </c:pt>
                <c:pt idx="8">
                  <c:v>3.9301822146576777</c:v>
                </c:pt>
                <c:pt idx="9">
                  <c:v>4.5957775897206723</c:v>
                </c:pt>
                <c:pt idx="10">
                  <c:v>5.6734081969655188</c:v>
                </c:pt>
                <c:pt idx="11">
                  <c:v>7.4483291971335017</c:v>
                </c:pt>
                <c:pt idx="12">
                  <c:v>9.4451153223224846</c:v>
                </c:pt>
                <c:pt idx="13">
                  <c:v>10.649526001007903</c:v>
                </c:pt>
                <c:pt idx="14">
                  <c:v>13.438687572700445</c:v>
                </c:pt>
                <c:pt idx="15">
                  <c:v>15.752423876490854</c:v>
                </c:pt>
                <c:pt idx="16">
                  <c:v>17.40056480521827</c:v>
                </c:pt>
                <c:pt idx="17">
                  <c:v>19.460740966127535</c:v>
                </c:pt>
                <c:pt idx="18">
                  <c:v>22.154817484239651</c:v>
                </c:pt>
                <c:pt idx="19">
                  <c:v>24.912284038072052</c:v>
                </c:pt>
                <c:pt idx="20">
                  <c:v>27.511275502603745</c:v>
                </c:pt>
                <c:pt idx="21">
                  <c:v>29.983486895694867</c:v>
                </c:pt>
                <c:pt idx="22">
                  <c:v>33.216378717429407</c:v>
                </c:pt>
                <c:pt idx="23">
                  <c:v>36.290795449863232</c:v>
                </c:pt>
                <c:pt idx="24">
                  <c:v>40.252672682381053</c:v>
                </c:pt>
                <c:pt idx="25">
                  <c:v>43.992684789877877</c:v>
                </c:pt>
                <c:pt idx="26">
                  <c:v>47.859476968815272</c:v>
                </c:pt>
                <c:pt idx="27">
                  <c:v>50.29999334404625</c:v>
                </c:pt>
                <c:pt idx="28">
                  <c:v>54.198480540843789</c:v>
                </c:pt>
                <c:pt idx="29">
                  <c:v>60.188838916410724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'General Dashboard'!$C$126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Dashboard'!$E$126:$BV$126</c:f>
              <c:numCache>
                <c:formatCode>#,##0.00</c:formatCode>
                <c:ptCount val="70"/>
                <c:pt idx="0">
                  <c:v>1.1670557996837965</c:v>
                </c:pt>
                <c:pt idx="1">
                  <c:v>1.5103075054731483</c:v>
                </c:pt>
                <c:pt idx="2">
                  <c:v>1.8878843818414355</c:v>
                </c:pt>
                <c:pt idx="3">
                  <c:v>2.1968109170518524</c:v>
                </c:pt>
                <c:pt idx="4">
                  <c:v>2.8146639874726858</c:v>
                </c:pt>
                <c:pt idx="5">
                  <c:v>3.3638667167356489</c:v>
                </c:pt>
                <c:pt idx="6">
                  <c:v>4.3249714929458341</c:v>
                </c:pt>
                <c:pt idx="7">
                  <c:v>5.7666286572611121</c:v>
                </c:pt>
                <c:pt idx="8">
                  <c:v>6.933684456944909</c:v>
                </c:pt>
                <c:pt idx="9">
                  <c:v>8.9588695211020859</c:v>
                </c:pt>
                <c:pt idx="10">
                  <c:v>10.949729414680327</c:v>
                </c:pt>
                <c:pt idx="11">
                  <c:v>12.631662773048152</c:v>
                </c:pt>
                <c:pt idx="12">
                  <c:v>14.691173007784261</c:v>
                </c:pt>
                <c:pt idx="13">
                  <c:v>16.544732219046764</c:v>
                </c:pt>
                <c:pt idx="14">
                  <c:v>18.947494159572226</c:v>
                </c:pt>
                <c:pt idx="15">
                  <c:v>21.281605758939818</c:v>
                </c:pt>
                <c:pt idx="16">
                  <c:v>23.958969064096763</c:v>
                </c:pt>
                <c:pt idx="17">
                  <c:v>25.640902422464588</c:v>
                </c:pt>
                <c:pt idx="18">
                  <c:v>29.004769139200238</c:v>
                </c:pt>
                <c:pt idx="19">
                  <c:v>30.892653521041673</c:v>
                </c:pt>
                <c:pt idx="20">
                  <c:v>34.428146090671994</c:v>
                </c:pt>
                <c:pt idx="21">
                  <c:v>37.963638660302323</c:v>
                </c:pt>
                <c:pt idx="22">
                  <c:v>40.023148895038432</c:v>
                </c:pt>
                <c:pt idx="23">
                  <c:v>43.524316294089822</c:v>
                </c:pt>
                <c:pt idx="24">
                  <c:v>45.892753064036349</c:v>
                </c:pt>
                <c:pt idx="25">
                  <c:v>47.231434716614828</c:v>
                </c:pt>
                <c:pt idx="26">
                  <c:v>48.947693245561581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'General Dashboard'!$C$127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Dashboard'!$E$127:$BV$127</c:f>
              <c:numCache>
                <c:formatCode>#,##0.00</c:formatCode>
                <c:ptCount val="70"/>
                <c:pt idx="0">
                  <c:v>0.47004335366531974</c:v>
                </c:pt>
                <c:pt idx="1">
                  <c:v>0.49242637050652543</c:v>
                </c:pt>
                <c:pt idx="2">
                  <c:v>0.58195843787134827</c:v>
                </c:pt>
                <c:pt idx="3">
                  <c:v>0.78340558944219951</c:v>
                </c:pt>
                <c:pt idx="4">
                  <c:v>1.052001791536668</c:v>
                </c:pt>
                <c:pt idx="5">
                  <c:v>1.2086829094251079</c:v>
                </c:pt>
                <c:pt idx="6">
                  <c:v>2.2159186672793645</c:v>
                </c:pt>
                <c:pt idx="7">
                  <c:v>2.3278337514853931</c:v>
                </c:pt>
                <c:pt idx="8">
                  <c:v>2.7754940883095069</c:v>
                </c:pt>
                <c:pt idx="9">
                  <c:v>3.5141336440692954</c:v>
                </c:pt>
                <c:pt idx="10">
                  <c:v>4.431837334558729</c:v>
                </c:pt>
                <c:pt idx="11">
                  <c:v>5.5509881766190139</c:v>
                </c:pt>
                <c:pt idx="12">
                  <c:v>6.7596710860441229</c:v>
                </c:pt>
                <c:pt idx="13">
                  <c:v>8.8189086354350454</c:v>
                </c:pt>
                <c:pt idx="14">
                  <c:v>9.8261443932893027</c:v>
                </c:pt>
                <c:pt idx="15">
                  <c:v>10.743848083778737</c:v>
                </c:pt>
                <c:pt idx="16">
                  <c:v>13.228362953152569</c:v>
                </c:pt>
                <c:pt idx="17">
                  <c:v>15.220451452019876</c:v>
                </c:pt>
                <c:pt idx="18">
                  <c:v>17.234922967728391</c:v>
                </c:pt>
                <c:pt idx="19">
                  <c:v>18.600286995041937</c:v>
                </c:pt>
                <c:pt idx="20">
                  <c:v>20.525226443385627</c:v>
                </c:pt>
                <c:pt idx="21">
                  <c:v>21.375781083351445</c:v>
                </c:pt>
                <c:pt idx="22">
                  <c:v>22.562080975935348</c:v>
                </c:pt>
                <c:pt idx="23">
                  <c:v>25.718086350545352</c:v>
                </c:pt>
                <c:pt idx="24">
                  <c:v>30.127540668262874</c:v>
                </c:pt>
                <c:pt idx="25">
                  <c:v>37.89444751216125</c:v>
                </c:pt>
                <c:pt idx="26">
                  <c:v>39.53959924998987</c:v>
                </c:pt>
                <c:pt idx="27">
                  <c:v>41.184750987818489</c:v>
                </c:pt>
                <c:pt idx="28">
                  <c:v>43.937862059286793</c:v>
                </c:pt>
                <c:pt idx="29">
                  <c:v>45.840418490789276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'General Dashboard'!$C$128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Dashboard'!$E$128:$BV$128</c:f>
              <c:numCache>
                <c:formatCode>#,##0.00</c:formatCode>
                <c:ptCount val="70"/>
                <c:pt idx="0">
                  <c:v>0.77439439131955512</c:v>
                </c:pt>
                <c:pt idx="1">
                  <c:v>1.484255916695814</c:v>
                </c:pt>
                <c:pt idx="2">
                  <c:v>1.9574969336133201</c:v>
                </c:pt>
                <c:pt idx="3">
                  <c:v>2.4522489058452579</c:v>
                </c:pt>
                <c:pt idx="4">
                  <c:v>3.6783733587678866</c:v>
                </c:pt>
                <c:pt idx="5">
                  <c:v>5.1626292754637007</c:v>
                </c:pt>
                <c:pt idx="6">
                  <c:v>7.464301494107934</c:v>
                </c:pt>
                <c:pt idx="7">
                  <c:v>10.30374759561297</c:v>
                </c:pt>
                <c:pt idx="8">
                  <c:v>12.583908858942772</c:v>
                </c:pt>
                <c:pt idx="9">
                  <c:v>18.004669598179657</c:v>
                </c:pt>
                <c:pt idx="10">
                  <c:v>25.210839628514403</c:v>
                </c:pt>
                <c:pt idx="11">
                  <c:v>29.857205976431736</c:v>
                </c:pt>
                <c:pt idx="12">
                  <c:v>38.612164789405597</c:v>
                </c:pt>
                <c:pt idx="13">
                  <c:v>49.582751999765961</c:v>
                </c:pt>
                <c:pt idx="14">
                  <c:v>59.069083293430516</c:v>
                </c:pt>
                <c:pt idx="15">
                  <c:v>71.308816867342372</c:v>
                </c:pt>
                <c:pt idx="16">
                  <c:v>76.148781813089585</c:v>
                </c:pt>
                <c:pt idx="17">
                  <c:v>86.581595140589144</c:v>
                </c:pt>
                <c:pt idx="18">
                  <c:v>112.65287298168084</c:v>
                </c:pt>
                <c:pt idx="19">
                  <c:v>138.18637693991172</c:v>
                </c:pt>
                <c:pt idx="20">
                  <c:v>196.8252411270536</c:v>
                </c:pt>
                <c:pt idx="21">
                  <c:v>221.49830687270719</c:v>
                </c:pt>
                <c:pt idx="22">
                  <c:v>268.80089760914336</c:v>
                </c:pt>
                <c:pt idx="23">
                  <c:v>279.85752864076142</c:v>
                </c:pt>
                <c:pt idx="24">
                  <c:v>319.80337265966182</c:v>
                </c:pt>
                <c:pt idx="25">
                  <c:v>350.28439634021208</c:v>
                </c:pt>
                <c:pt idx="26">
                  <c:v>366.33156900477843</c:v>
                </c:pt>
                <c:pt idx="27">
                  <c:v>393.28479601376182</c:v>
                </c:pt>
                <c:pt idx="28">
                  <c:v>414.15042266876094</c:v>
                </c:pt>
                <c:pt idx="29">
                  <c:v>430.52025966304382</c:v>
                </c:pt>
                <c:pt idx="30">
                  <c:v>443.01812470072878</c:v>
                </c:pt>
                <c:pt idx="31">
                  <c:v>452.07423688810474</c:v>
                </c:pt>
                <c:pt idx="32">
                  <c:v>462.87273645594962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'General Dashboard'!$C$129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Dashboard'!$E$129:$BV$129</c:f>
              <c:numCache>
                <c:formatCode>#,##0.00</c:formatCode>
                <c:ptCount val="70"/>
                <c:pt idx="0">
                  <c:v>2.3805768732908201</c:v>
                </c:pt>
                <c:pt idx="1">
                  <c:v>3.1989001734845397</c:v>
                </c:pt>
                <c:pt idx="2">
                  <c:v>3.9428304463879207</c:v>
                </c:pt>
                <c:pt idx="3">
                  <c:v>4.2404025555492737</c:v>
                </c:pt>
                <c:pt idx="4">
                  <c:v>5.430690992194684</c:v>
                </c:pt>
                <c:pt idx="5">
                  <c:v>6.6209794288400934</c:v>
                </c:pt>
                <c:pt idx="6">
                  <c:v>7.9600539200661808</c:v>
                </c:pt>
                <c:pt idx="7">
                  <c:v>9.2991284112922656</c:v>
                </c:pt>
                <c:pt idx="8">
                  <c:v>11.084561066260381</c:v>
                </c:pt>
                <c:pt idx="9">
                  <c:v>11.530919230002411</c:v>
                </c:pt>
                <c:pt idx="10">
                  <c:v>12.498028584776804</c:v>
                </c:pt>
                <c:pt idx="11">
                  <c:v>15.696928758261345</c:v>
                </c:pt>
                <c:pt idx="12">
                  <c:v>18.821435904455548</c:v>
                </c:pt>
                <c:pt idx="13">
                  <c:v>20.458082504842984</c:v>
                </c:pt>
                <c:pt idx="14">
                  <c:v>22.541087268972454</c:v>
                </c:pt>
                <c:pt idx="15">
                  <c:v>25.591201387876318</c:v>
                </c:pt>
                <c:pt idx="16">
                  <c:v>27.971778261167138</c:v>
                </c:pt>
                <c:pt idx="17">
                  <c:v>32.137787789426071</c:v>
                </c:pt>
                <c:pt idx="18">
                  <c:v>33.92322044439419</c:v>
                </c:pt>
                <c:pt idx="19">
                  <c:v>34.964722826458924</c:v>
                </c:pt>
                <c:pt idx="20">
                  <c:v>37.122120617878728</c:v>
                </c:pt>
                <c:pt idx="21">
                  <c:v>38.609981163685489</c:v>
                </c:pt>
                <c:pt idx="22">
                  <c:v>39.949055654911575</c:v>
                </c:pt>
                <c:pt idx="23">
                  <c:v>41.660095282589353</c:v>
                </c:pt>
                <c:pt idx="24">
                  <c:v>43.594313992138147</c:v>
                </c:pt>
                <c:pt idx="25">
                  <c:v>45.826104810848285</c:v>
                </c:pt>
                <c:pt idx="26">
                  <c:v>47.090786274784037</c:v>
                </c:pt>
                <c:pt idx="27">
                  <c:v>51.926333048656019</c:v>
                </c:pt>
                <c:pt idx="28">
                  <c:v>54.604482031108184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'General Dashboard'!$C$130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Dashboard'!$E$130:$BV$130</c:f>
              <c:numCache>
                <c:formatCode>#,##0.00</c:formatCode>
                <c:ptCount val="70"/>
                <c:pt idx="0">
                  <c:v>0.4300591496738167</c:v>
                </c:pt>
                <c:pt idx="1">
                  <c:v>0.51276283230339681</c:v>
                </c:pt>
                <c:pt idx="2">
                  <c:v>0.6120072514588929</c:v>
                </c:pt>
                <c:pt idx="3">
                  <c:v>0.94282198197721345</c:v>
                </c:pt>
                <c:pt idx="4">
                  <c:v>1.4059626047028622</c:v>
                </c:pt>
                <c:pt idx="5">
                  <c:v>1.7698588082730149</c:v>
                </c:pt>
                <c:pt idx="6">
                  <c:v>2.4645697423614878</c:v>
                </c:pt>
                <c:pt idx="7">
                  <c:v>3.142739939924045</c:v>
                </c:pt>
                <c:pt idx="8">
                  <c:v>4.0359397123235103</c:v>
                </c:pt>
                <c:pt idx="9">
                  <c:v>4.7637321194638149</c:v>
                </c:pt>
                <c:pt idx="10">
                  <c:v>5.7727170475446927</c:v>
                </c:pt>
                <c:pt idx="11">
                  <c:v>6.9967315504624787</c:v>
                </c:pt>
                <c:pt idx="12">
                  <c:v>9.5936271850312949</c:v>
                </c:pt>
                <c:pt idx="13">
                  <c:v>12.802530071059003</c:v>
                </c:pt>
                <c:pt idx="14">
                  <c:v>16.408410633708698</c:v>
                </c:pt>
                <c:pt idx="15">
                  <c:v>20.493972555609957</c:v>
                </c:pt>
                <c:pt idx="16">
                  <c:v>23.372060711119342</c:v>
                </c:pt>
                <c:pt idx="17">
                  <c:v>27.457622633020605</c:v>
                </c:pt>
                <c:pt idx="18">
                  <c:v>32.833362003943314</c:v>
                </c:pt>
                <c:pt idx="19">
                  <c:v>38.556456841910254</c:v>
                </c:pt>
                <c:pt idx="20">
                  <c:v>45.619351338476399</c:v>
                </c:pt>
                <c:pt idx="21">
                  <c:v>51.689801643487584</c:v>
                </c:pt>
                <c:pt idx="22">
                  <c:v>59.69551812203094</c:v>
                </c:pt>
                <c:pt idx="23">
                  <c:v>66.907279247330322</c:v>
                </c:pt>
                <c:pt idx="24">
                  <c:v>72.29955935477895</c:v>
                </c:pt>
                <c:pt idx="25">
                  <c:v>91.453732251789702</c:v>
                </c:pt>
                <c:pt idx="26">
                  <c:v>102.30445541279062</c:v>
                </c:pt>
                <c:pt idx="27">
                  <c:v>115.25585211258286</c:v>
                </c:pt>
                <c:pt idx="28">
                  <c:v>127.26442683039789</c:v>
                </c:pt>
                <c:pt idx="29">
                  <c:v>136.04755792565931</c:v>
                </c:pt>
                <c:pt idx="30">
                  <c:v>147.80802159558561</c:v>
                </c:pt>
                <c:pt idx="31">
                  <c:v>156.67385637347658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'General Dashboard'!$C$131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Dashboard'!$E$131:$BV$131</c:f>
              <c:numCache>
                <c:formatCode>#,##0.00</c:formatCode>
                <c:ptCount val="70"/>
                <c:pt idx="0">
                  <c:v>0.39172997095539897</c:v>
                </c:pt>
                <c:pt idx="1">
                  <c:v>0.59484921515449474</c:v>
                </c:pt>
                <c:pt idx="2">
                  <c:v>1.3347836047369148</c:v>
                </c:pt>
                <c:pt idx="3">
                  <c:v>1.3565463809011038</c:v>
                </c:pt>
                <c:pt idx="4">
                  <c:v>1.3783091570652926</c:v>
                </c:pt>
                <c:pt idx="5">
                  <c:v>1.7845476454634839</c:v>
                </c:pt>
                <c:pt idx="6">
                  <c:v>2.0021754071053723</c:v>
                </c:pt>
                <c:pt idx="7">
                  <c:v>2.1907861338616756</c:v>
                </c:pt>
                <c:pt idx="8">
                  <c:v>2.3793968606179789</c:v>
                </c:pt>
                <c:pt idx="9">
                  <c:v>3.1628568025287764</c:v>
                </c:pt>
                <c:pt idx="10">
                  <c:v>3.7141804653548931</c:v>
                </c:pt>
                <c:pt idx="11">
                  <c:v>4.7587937212359579</c:v>
                </c:pt>
                <c:pt idx="12">
                  <c:v>5.9920177038733247</c:v>
                </c:pt>
                <c:pt idx="13">
                  <c:v>7.6169716574660908</c:v>
                </c:pt>
                <c:pt idx="14">
                  <c:v>9.3725022680439896</c:v>
                </c:pt>
                <c:pt idx="15">
                  <c:v>11.273118053049814</c:v>
                </c:pt>
                <c:pt idx="16">
                  <c:v>16.815371716196569</c:v>
                </c:pt>
                <c:pt idx="17">
                  <c:v>26.666655059852715</c:v>
                </c:pt>
                <c:pt idx="18">
                  <c:v>35.067086659229602</c:v>
                </c:pt>
                <c:pt idx="19">
                  <c:v>47.007596514647872</c:v>
                </c:pt>
                <c:pt idx="20">
                  <c:v>61.762758753967894</c:v>
                </c:pt>
                <c:pt idx="21">
                  <c:v>71.889703929037097</c:v>
                </c:pt>
                <c:pt idx="22">
                  <c:v>83.452992330942763</c:v>
                </c:pt>
                <c:pt idx="23">
                  <c:v>96.046385471286712</c:v>
                </c:pt>
                <c:pt idx="24">
                  <c:v>112.26690797232878</c:v>
                </c:pt>
                <c:pt idx="25">
                  <c:v>130.08336739207803</c:v>
                </c:pt>
                <c:pt idx="26">
                  <c:v>150.91759843992816</c:v>
                </c:pt>
                <c:pt idx="27">
                  <c:v>170.27196070861342</c:v>
                </c:pt>
                <c:pt idx="28">
                  <c:v>181.35646803490692</c:v>
                </c:pt>
                <c:pt idx="29">
                  <c:v>200.75435585592055</c:v>
                </c:pt>
                <c:pt idx="30">
                  <c:v>220.55848216533241</c:v>
                </c:pt>
                <c:pt idx="31">
                  <c:v>243.59800786448696</c:v>
                </c:pt>
                <c:pt idx="32">
                  <c:v>274.80582888393371</c:v>
                </c:pt>
                <c:pt idx="33">
                  <c:v>304.30164484513097</c:v>
                </c:pt>
                <c:pt idx="34">
                  <c:v>331.66470874223779</c:v>
                </c:pt>
                <c:pt idx="35">
                  <c:v>369.60448185514025</c:v>
                </c:pt>
                <c:pt idx="36">
                  <c:v>389.8003381355075</c:v>
                </c:pt>
                <c:pt idx="37">
                  <c:v>408.60337674136667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'General Dashboard'!$C$132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Dashboard'!$E$132:$BV$132</c:f>
              <c:numCache>
                <c:formatCode>#,##0.00</c:formatCode>
                <c:ptCount val="70"/>
                <c:pt idx="0">
                  <c:v>0.34044745008364491</c:v>
                </c:pt>
                <c:pt idx="1">
                  <c:v>0.52068433542204517</c:v>
                </c:pt>
                <c:pt idx="2">
                  <c:v>0.72094754135360106</c:v>
                </c:pt>
                <c:pt idx="3">
                  <c:v>0.98128970906462365</c:v>
                </c:pt>
                <c:pt idx="4">
                  <c:v>1.2816845179619574</c:v>
                </c:pt>
                <c:pt idx="5">
                  <c:v>1.6822109298250689</c:v>
                </c:pt>
                <c:pt idx="6">
                  <c:v>2.5433427153307595</c:v>
                </c:pt>
                <c:pt idx="7">
                  <c:v>3.5847113861748499</c:v>
                </c:pt>
                <c:pt idx="8">
                  <c:v>4.9765406673991635</c:v>
                </c:pt>
                <c:pt idx="9">
                  <c:v>7.0292385281976104</c:v>
                </c:pt>
                <c:pt idx="10">
                  <c:v>9.4624364802660139</c:v>
                </c:pt>
                <c:pt idx="11">
                  <c:v>11.975739714707039</c:v>
                </c:pt>
                <c:pt idx="12">
                  <c:v>14.819477238935132</c:v>
                </c:pt>
                <c:pt idx="13">
                  <c:v>19.35543885328487</c:v>
                </c:pt>
                <c:pt idx="14">
                  <c:v>23.961492589710659</c:v>
                </c:pt>
                <c:pt idx="15">
                  <c:v>29.168335943931108</c:v>
                </c:pt>
                <c:pt idx="16">
                  <c:v>33.964639725991873</c:v>
                </c:pt>
                <c:pt idx="17">
                  <c:v>40.322996514318774</c:v>
                </c:pt>
                <c:pt idx="18">
                  <c:v>45.489787227352906</c:v>
                </c:pt>
                <c:pt idx="19">
                  <c:v>51.047091191953584</c:v>
                </c:pt>
                <c:pt idx="20">
                  <c:v>57.966184956888839</c:v>
                </c:pt>
                <c:pt idx="21">
                  <c:v>64.494765470257562</c:v>
                </c:pt>
                <c:pt idx="22">
                  <c:v>70.692911693839221</c:v>
                </c:pt>
                <c:pt idx="23">
                  <c:v>77.772216023519704</c:v>
                </c:pt>
                <c:pt idx="24">
                  <c:v>86.703955008067098</c:v>
                </c:pt>
                <c:pt idx="25">
                  <c:v>92.992219674317965</c:v>
                </c:pt>
                <c:pt idx="26">
                  <c:v>100.2317345687437</c:v>
                </c:pt>
                <c:pt idx="27">
                  <c:v>109.1534603929945</c:v>
                </c:pt>
                <c:pt idx="28">
                  <c:v>118.90627852186128</c:v>
                </c:pt>
                <c:pt idx="29">
                  <c:v>129.04960990229458</c:v>
                </c:pt>
                <c:pt idx="30">
                  <c:v>141.3557839067887</c:v>
                </c:pt>
                <c:pt idx="31">
                  <c:v>152.72072084340448</c:v>
                </c:pt>
                <c:pt idx="32">
                  <c:v>164.1657630623929</c:v>
                </c:pt>
                <c:pt idx="33">
                  <c:v>175.90118692998206</c:v>
                </c:pt>
                <c:pt idx="34">
                  <c:v>188.74807159049138</c:v>
                </c:pt>
                <c:pt idx="35">
                  <c:v>198.49087655906158</c:v>
                </c:pt>
                <c:pt idx="36">
                  <c:v>206.16095734624017</c:v>
                </c:pt>
                <c:pt idx="37">
                  <c:v>215.32299901760882</c:v>
                </c:pt>
                <c:pt idx="38">
                  <c:v>228.12983103693185</c:v>
                </c:pt>
                <c:pt idx="39">
                  <c:v>240.24575499579097</c:v>
                </c:pt>
                <c:pt idx="40">
                  <c:v>246.70424338708364</c:v>
                </c:pt>
                <c:pt idx="41">
                  <c:v>256.68736420277168</c:v>
                </c:pt>
                <c:pt idx="42">
                  <c:v>270.36534116789699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'General Dashboard'!$C$133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Dashboard'!$E$133:$BV$133</c:f>
              <c:numCache>
                <c:formatCode>#,##0.00</c:formatCode>
                <c:ptCount val="70"/>
                <c:pt idx="0">
                  <c:v>0.37236472166978274</c:v>
                </c:pt>
                <c:pt idx="1">
                  <c:v>0.62060786944963786</c:v>
                </c:pt>
                <c:pt idx="2">
                  <c:v>0.95750928429372695</c:v>
                </c:pt>
                <c:pt idx="3">
                  <c:v>1.0638992047708078</c:v>
                </c:pt>
                <c:pt idx="4">
                  <c:v>1.3653373127892032</c:v>
                </c:pt>
                <c:pt idx="5">
                  <c:v>1.5781171537433647</c:v>
                </c:pt>
                <c:pt idx="6">
                  <c:v>2.0391401424773816</c:v>
                </c:pt>
                <c:pt idx="7">
                  <c:v>2.4469681709728577</c:v>
                </c:pt>
                <c:pt idx="8">
                  <c:v>2.9966494267711083</c:v>
                </c:pt>
                <c:pt idx="9">
                  <c:v>4.1669385520189968</c:v>
                </c:pt>
                <c:pt idx="10">
                  <c:v>4.6456931941658608</c:v>
                </c:pt>
                <c:pt idx="11">
                  <c:v>5.0889845294870302</c:v>
                </c:pt>
                <c:pt idx="12">
                  <c:v>6.1351520808449918</c:v>
                </c:pt>
                <c:pt idx="13">
                  <c:v>7.0571980583130252</c:v>
                </c:pt>
                <c:pt idx="14">
                  <c:v>7.8196591550654375</c:v>
                </c:pt>
                <c:pt idx="15">
                  <c:v>8.9190216666619389</c:v>
                </c:pt>
                <c:pt idx="16">
                  <c:v>10.213432365799754</c:v>
                </c:pt>
                <c:pt idx="17">
                  <c:v>11.153209996680635</c:v>
                </c:pt>
                <c:pt idx="18">
                  <c:v>12.217109201451441</c:v>
                </c:pt>
                <c:pt idx="19">
                  <c:v>13.156886832332322</c:v>
                </c:pt>
                <c:pt idx="20">
                  <c:v>13.99027454273612</c:v>
                </c:pt>
                <c:pt idx="21">
                  <c:v>15.337880202112478</c:v>
                </c:pt>
                <c:pt idx="22">
                  <c:v>16.579095941011754</c:v>
                </c:pt>
                <c:pt idx="23">
                  <c:v>17.48341026506694</c:v>
                </c:pt>
                <c:pt idx="24">
                  <c:v>18.955137498333226</c:v>
                </c:pt>
                <c:pt idx="25">
                  <c:v>20.462328038425202</c:v>
                </c:pt>
                <c:pt idx="26">
                  <c:v>22.02271353875572</c:v>
                </c:pt>
                <c:pt idx="27">
                  <c:v>23.68948895956332</c:v>
                </c:pt>
                <c:pt idx="28">
                  <c:v>25.303069420132378</c:v>
                </c:pt>
                <c:pt idx="29">
                  <c:v>28.743010182224658</c:v>
                </c:pt>
                <c:pt idx="30">
                  <c:v>29.257228131197216</c:v>
                </c:pt>
                <c:pt idx="31">
                  <c:v>30.055152534775317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'General Dashboard'!$C$134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Dashboard'!$E$134:$BV$134</c:f>
              <c:numCache>
                <c:formatCode>#,##0.00</c:formatCode>
                <c:ptCount val="70"/>
                <c:pt idx="0">
                  <c:v>0.70560983337863792</c:v>
                </c:pt>
                <c:pt idx="1">
                  <c:v>1.1424159207082709</c:v>
                </c:pt>
                <c:pt idx="2">
                  <c:v>1.6800234128062808</c:v>
                </c:pt>
                <c:pt idx="3">
                  <c:v>2.6880374604900497</c:v>
                </c:pt>
                <c:pt idx="4">
                  <c:v>4.7040655558575866</c:v>
                </c:pt>
                <c:pt idx="5">
                  <c:v>6.9552969290180018</c:v>
                </c:pt>
                <c:pt idx="6">
                  <c:v>8.3665165957752787</c:v>
                </c:pt>
                <c:pt idx="7">
                  <c:v>10.752149841960199</c:v>
                </c:pt>
                <c:pt idx="8">
                  <c:v>12.667376532559359</c:v>
                </c:pt>
                <c:pt idx="9">
                  <c:v>16.296227104220925</c:v>
                </c:pt>
                <c:pt idx="10">
                  <c:v>19.45467112029673</c:v>
                </c:pt>
                <c:pt idx="11">
                  <c:v>22.277110453811282</c:v>
                </c:pt>
                <c:pt idx="12">
                  <c:v>25.46915493814322</c:v>
                </c:pt>
                <c:pt idx="13">
                  <c:v>28.459596612938398</c:v>
                </c:pt>
                <c:pt idx="14">
                  <c:v>31.483638755989702</c:v>
                </c:pt>
                <c:pt idx="15">
                  <c:v>36.05330243882279</c:v>
                </c:pt>
                <c:pt idx="16">
                  <c:v>39.547751137459855</c:v>
                </c:pt>
                <c:pt idx="17">
                  <c:v>45.629435891818588</c:v>
                </c:pt>
                <c:pt idx="18">
                  <c:v>48.888681312662776</c:v>
                </c:pt>
                <c:pt idx="19">
                  <c:v>55.037567003533759</c:v>
                </c:pt>
                <c:pt idx="20">
                  <c:v>58.397613829146316</c:v>
                </c:pt>
                <c:pt idx="21">
                  <c:v>64.344896710480555</c:v>
                </c:pt>
                <c:pt idx="22">
                  <c:v>67.301737917019608</c:v>
                </c:pt>
                <c:pt idx="23">
                  <c:v>75.937058258843891</c:v>
                </c:pt>
                <c:pt idx="24">
                  <c:v>82.959556124374146</c:v>
                </c:pt>
                <c:pt idx="25">
                  <c:v>88.772437132683891</c:v>
                </c:pt>
                <c:pt idx="26">
                  <c:v>93.442902220285347</c:v>
                </c:pt>
                <c:pt idx="27">
                  <c:v>98.852577609521575</c:v>
                </c:pt>
                <c:pt idx="28">
                  <c:v>103.72464550665978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'General Dashboard'!$C$135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Dashboard'!$E$135:$BV$135</c:f>
              <c:numCache>
                <c:formatCode>#,##0.00</c:formatCode>
                <c:ptCount val="70"/>
                <c:pt idx="0">
                  <c:v>0.39104328392935933</c:v>
                </c:pt>
                <c:pt idx="1">
                  <c:v>0.76579309769499526</c:v>
                </c:pt>
                <c:pt idx="2">
                  <c:v>1.1894233219518013</c:v>
                </c:pt>
                <c:pt idx="3">
                  <c:v>1.4664123147350976</c:v>
                </c:pt>
                <c:pt idx="4">
                  <c:v>2.9817050399613652</c:v>
                </c:pt>
                <c:pt idx="5">
                  <c:v>4.3910902091234307</c:v>
                </c:pt>
                <c:pt idx="6">
                  <c:v>5.8004753782854968</c:v>
                </c:pt>
                <c:pt idx="7">
                  <c:v>8.1793220221890994</c:v>
                </c:pt>
                <c:pt idx="8">
                  <c:v>10.900331539530891</c:v>
                </c:pt>
                <c:pt idx="9">
                  <c:v>13.653927997200132</c:v>
                </c:pt>
                <c:pt idx="10">
                  <c:v>15.226247867999428</c:v>
                </c:pt>
                <c:pt idx="11">
                  <c:v>16.798567738798727</c:v>
                </c:pt>
                <c:pt idx="12">
                  <c:v>21.621434907260827</c:v>
                </c:pt>
                <c:pt idx="13">
                  <c:v>25.759976328846548</c:v>
                </c:pt>
                <c:pt idx="14">
                  <c:v>29.882224280268542</c:v>
                </c:pt>
                <c:pt idx="15">
                  <c:v>34.428102455947339</c:v>
                </c:pt>
                <c:pt idx="16">
                  <c:v>37.328340145090095</c:v>
                </c:pt>
                <c:pt idx="17">
                  <c:v>38.56664387753306</c:v>
                </c:pt>
                <c:pt idx="18">
                  <c:v>44.350825785654834</c:v>
                </c:pt>
                <c:pt idx="19">
                  <c:v>49.48326888722768</c:v>
                </c:pt>
                <c:pt idx="20">
                  <c:v>54.208375234707432</c:v>
                </c:pt>
                <c:pt idx="21">
                  <c:v>57.662590909416778</c:v>
                </c:pt>
                <c:pt idx="22">
                  <c:v>61.898893151984836</c:v>
                </c:pt>
                <c:pt idx="23">
                  <c:v>65.564923938822588</c:v>
                </c:pt>
                <c:pt idx="24">
                  <c:v>67.780835881088947</c:v>
                </c:pt>
                <c:pt idx="25">
                  <c:v>71.495747078417864</c:v>
                </c:pt>
                <c:pt idx="26">
                  <c:v>76.351201187207408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'General Dashboard'!$C$136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Dashboard'!$E$136:$BV$136</c:f>
              <c:numCache>
                <c:formatCode>#,##0.00</c:formatCode>
                <c:ptCount val="70"/>
                <c:pt idx="0">
                  <c:v>1.8712960034731254</c:v>
                </c:pt>
                <c:pt idx="1">
                  <c:v>2.9005088053833443</c:v>
                </c:pt>
                <c:pt idx="2">
                  <c:v>3.1812032059043132</c:v>
                </c:pt>
                <c:pt idx="3">
                  <c:v>4.3039808079881885</c:v>
                </c:pt>
                <c:pt idx="4">
                  <c:v>4.9589344092037821</c:v>
                </c:pt>
                <c:pt idx="5">
                  <c:v>6.6431008123295952</c:v>
                </c:pt>
                <c:pt idx="6">
                  <c:v>10.104998418754878</c:v>
                </c:pt>
                <c:pt idx="7">
                  <c:v>12.069859222401659</c:v>
                </c:pt>
                <c:pt idx="8">
                  <c:v>14.408979226743066</c:v>
                </c:pt>
                <c:pt idx="9">
                  <c:v>15.999580829695223</c:v>
                </c:pt>
                <c:pt idx="10">
                  <c:v>17.215923231952754</c:v>
                </c:pt>
                <c:pt idx="11">
                  <c:v>19.461478436120505</c:v>
                </c:pt>
                <c:pt idx="12">
                  <c:v>21.239209639419972</c:v>
                </c:pt>
                <c:pt idx="13">
                  <c:v>22.736246442198471</c:v>
                </c:pt>
                <c:pt idx="14">
                  <c:v>24.79467204601891</c:v>
                </c:pt>
                <c:pt idx="15">
                  <c:v>26.759532849665693</c:v>
                </c:pt>
                <c:pt idx="16">
                  <c:v>27.975875251923227</c:v>
                </c:pt>
                <c:pt idx="17">
                  <c:v>29.847171255396351</c:v>
                </c:pt>
                <c:pt idx="18">
                  <c:v>31.063513657653886</c:v>
                </c:pt>
                <c:pt idx="19">
                  <c:v>33.121939261474317</c:v>
                </c:pt>
                <c:pt idx="20">
                  <c:v>34.151152063384544</c:v>
                </c:pt>
                <c:pt idx="21">
                  <c:v>35.273929665468415</c:v>
                </c:pt>
                <c:pt idx="22">
                  <c:v>36.209577667204975</c:v>
                </c:pt>
                <c:pt idx="23">
                  <c:v>36.864531268420571</c:v>
                </c:pt>
                <c:pt idx="24">
                  <c:v>37.332355269288854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'General Dashboard'!$C$137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Dashboard'!$E$137:$BV$137</c:f>
              <c:numCache>
                <c:formatCode>#,##0.00</c:formatCode>
                <c:ptCount val="70"/>
                <c:pt idx="0">
                  <c:v>1.0856034507715022</c:v>
                </c:pt>
                <c:pt idx="1">
                  <c:v>1.2406896580245741</c:v>
                </c:pt>
                <c:pt idx="2">
                  <c:v>1.3957758652776457</c:v>
                </c:pt>
                <c:pt idx="3">
                  <c:v>1.6542528773660985</c:v>
                </c:pt>
                <c:pt idx="4">
                  <c:v>1.964425291872242</c:v>
                </c:pt>
                <c:pt idx="5">
                  <c:v>2.4813793160491482</c:v>
                </c:pt>
                <c:pt idx="6">
                  <c:v>2.5847701208845288</c:v>
                </c:pt>
                <c:pt idx="7">
                  <c:v>2.6881609257199104</c:v>
                </c:pt>
                <c:pt idx="8">
                  <c:v>3.1534195474791256</c:v>
                </c:pt>
                <c:pt idx="9">
                  <c:v>3.7737643764914126</c:v>
                </c:pt>
                <c:pt idx="10">
                  <c:v>4.3941092055036997</c:v>
                </c:pt>
                <c:pt idx="11">
                  <c:v>4.9627586320982964</c:v>
                </c:pt>
                <c:pt idx="12">
                  <c:v>5.583103461110583</c:v>
                </c:pt>
                <c:pt idx="13">
                  <c:v>7.4958333505651344</c:v>
                </c:pt>
                <c:pt idx="14">
                  <c:v>8.8916092158427791</c:v>
                </c:pt>
                <c:pt idx="15">
                  <c:v>10.856034507715021</c:v>
                </c:pt>
                <c:pt idx="16">
                  <c:v>12.717068994751884</c:v>
                </c:pt>
                <c:pt idx="17">
                  <c:v>14.423017274535672</c:v>
                </c:pt>
                <c:pt idx="18">
                  <c:v>16.594224176078676</c:v>
                </c:pt>
                <c:pt idx="19">
                  <c:v>18.765431077621681</c:v>
                </c:pt>
                <c:pt idx="20">
                  <c:v>21.143419588835449</c:v>
                </c:pt>
                <c:pt idx="21">
                  <c:v>23.107844880707688</c:v>
                </c:pt>
                <c:pt idx="22">
                  <c:v>26.829913854781413</c:v>
                </c:pt>
                <c:pt idx="23">
                  <c:v>29.31129317083056</c:v>
                </c:pt>
                <c:pt idx="24">
                  <c:v>32.826580535233518</c:v>
                </c:pt>
                <c:pt idx="25">
                  <c:v>36.186781692383406</c:v>
                </c:pt>
                <c:pt idx="26">
                  <c:v>40.89106331239325</c:v>
                </c:pt>
                <c:pt idx="27">
                  <c:v>42.080057568000129</c:v>
                </c:pt>
                <c:pt idx="28">
                  <c:v>45.026695505808497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'General Dashboard'!$C$138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Dashboard'!$E$138:$BV$138</c:f>
              <c:numCache>
                <c:formatCode>#,##0.00</c:formatCode>
                <c:ptCount val="70"/>
                <c:pt idx="0">
                  <c:v>0.64931776182764767</c:v>
                </c:pt>
                <c:pt idx="1">
                  <c:v>0.68178364991903007</c:v>
                </c:pt>
                <c:pt idx="2">
                  <c:v>1.4609649641122073</c:v>
                </c:pt>
                <c:pt idx="3">
                  <c:v>1.7856238450260309</c:v>
                </c:pt>
                <c:pt idx="4">
                  <c:v>2.4349416068536787</c:v>
                </c:pt>
                <c:pt idx="5">
                  <c:v>3.0842593686813267</c:v>
                </c:pt>
                <c:pt idx="6">
                  <c:v>3.5387818019606798</c:v>
                </c:pt>
                <c:pt idx="7">
                  <c:v>4.0257701233314158</c:v>
                </c:pt>
                <c:pt idx="8">
                  <c:v>6.1685187373626533</c:v>
                </c:pt>
                <c:pt idx="9">
                  <c:v>7.954142582388684</c:v>
                </c:pt>
                <c:pt idx="10">
                  <c:v>9.0255168894043027</c:v>
                </c:pt>
                <c:pt idx="11">
                  <c:v>10.421550077333746</c:v>
                </c:pt>
                <c:pt idx="12">
                  <c:v>13.635672998380601</c:v>
                </c:pt>
                <c:pt idx="13">
                  <c:v>17.369250128889576</c:v>
                </c:pt>
                <c:pt idx="14">
                  <c:v>20.161316504748463</c:v>
                </c:pt>
                <c:pt idx="15">
                  <c:v>23.9598254114402</c:v>
                </c:pt>
                <c:pt idx="16">
                  <c:v>32.725615196113445</c:v>
                </c:pt>
                <c:pt idx="17">
                  <c:v>36.134533445708591</c:v>
                </c:pt>
                <c:pt idx="18">
                  <c:v>41.52387086887807</c:v>
                </c:pt>
                <c:pt idx="19">
                  <c:v>47.33526483723552</c:v>
                </c:pt>
                <c:pt idx="20">
                  <c:v>49.153354570352931</c:v>
                </c:pt>
                <c:pt idx="21">
                  <c:v>56.55557705518811</c:v>
                </c:pt>
                <c:pt idx="22">
                  <c:v>59.60737053577806</c:v>
                </c:pt>
                <c:pt idx="23">
                  <c:v>63.405879442469796</c:v>
                </c:pt>
                <c:pt idx="24">
                  <c:v>67.756308446715039</c:v>
                </c:pt>
                <c:pt idx="25">
                  <c:v>75.255928595824372</c:v>
                </c:pt>
                <c:pt idx="26">
                  <c:v>79.736221152435135</c:v>
                </c:pt>
                <c:pt idx="27">
                  <c:v>83.891854828132082</c:v>
                </c:pt>
                <c:pt idx="28">
                  <c:v>87.657897846732439</c:v>
                </c:pt>
                <c:pt idx="29">
                  <c:v>92.073258627160442</c:v>
                </c:pt>
                <c:pt idx="30">
                  <c:v>96.456153519497065</c:v>
                </c:pt>
                <c:pt idx="31">
                  <c:v>100.2546624261888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'General Dashboard'!$C$139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Dashboard'!$E$139:$BV$139</c:f>
              <c:numCache>
                <c:formatCode>#,##0.00</c:formatCode>
                <c:ptCount val="70"/>
                <c:pt idx="0">
                  <c:v>1.9121710422288267</c:v>
                </c:pt>
                <c:pt idx="1">
                  <c:v>2.8682565633432402</c:v>
                </c:pt>
                <c:pt idx="2">
                  <c:v>3.2359817637718606</c:v>
                </c:pt>
                <c:pt idx="3">
                  <c:v>4.0449772047148258</c:v>
                </c:pt>
                <c:pt idx="4">
                  <c:v>4.7804276055720667</c:v>
                </c:pt>
                <c:pt idx="5">
                  <c:v>5.7365131266864804</c:v>
                </c:pt>
                <c:pt idx="6">
                  <c:v>7.4280490486581341</c:v>
                </c:pt>
                <c:pt idx="7">
                  <c:v>7.9428643292582031</c:v>
                </c:pt>
                <c:pt idx="8">
                  <c:v>10.075670491744201</c:v>
                </c:pt>
                <c:pt idx="9">
                  <c:v>11.620116333544408</c:v>
                </c:pt>
                <c:pt idx="10">
                  <c:v>13.752922496030406</c:v>
                </c:pt>
                <c:pt idx="11">
                  <c:v>15.738638578344956</c:v>
                </c:pt>
                <c:pt idx="12">
                  <c:v>23.093142586917367</c:v>
                </c:pt>
                <c:pt idx="13">
                  <c:v>26.807167111246436</c:v>
                </c:pt>
                <c:pt idx="14">
                  <c:v>30.521191635575502</c:v>
                </c:pt>
                <c:pt idx="15">
                  <c:v>32.874632918318675</c:v>
                </c:pt>
                <c:pt idx="16">
                  <c:v>35.228074201061844</c:v>
                </c:pt>
                <c:pt idx="17">
                  <c:v>39.714321646291012</c:v>
                </c:pt>
                <c:pt idx="18">
                  <c:v>45.671469893234665</c:v>
                </c:pt>
                <c:pt idx="19">
                  <c:v>49.201631817349423</c:v>
                </c:pt>
                <c:pt idx="20">
                  <c:v>52.584703661292728</c:v>
                </c:pt>
                <c:pt idx="21">
                  <c:v>57.953491587550587</c:v>
                </c:pt>
                <c:pt idx="22">
                  <c:v>59.093439708879316</c:v>
                </c:pt>
                <c:pt idx="23">
                  <c:v>60.233387830208038</c:v>
                </c:pt>
                <c:pt idx="24">
                  <c:v>65.087360475865822</c:v>
                </c:pt>
                <c:pt idx="25">
                  <c:v>68.323342239637682</c:v>
                </c:pt>
                <c:pt idx="26">
                  <c:v>72.441864484438227</c:v>
                </c:pt>
                <c:pt idx="27">
                  <c:v>75.015940887438575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'General Dashboard'!$C$140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Dashboard'!$E$140:$BV$140</c:f>
              <c:numCache>
                <c:formatCode>#,##0.00</c:formatCode>
                <c:ptCount val="70"/>
                <c:pt idx="0">
                  <c:v>0.27020363221232602</c:v>
                </c:pt>
                <c:pt idx="1">
                  <c:v>0.33775454026540752</c:v>
                </c:pt>
                <c:pt idx="2">
                  <c:v>0.56292423377567913</c:v>
                </c:pt>
                <c:pt idx="3">
                  <c:v>0.83312786598800526</c:v>
                </c:pt>
                <c:pt idx="4">
                  <c:v>1.1033314982003313</c:v>
                </c:pt>
                <c:pt idx="5">
                  <c:v>2.0040102722414179</c:v>
                </c:pt>
                <c:pt idx="6">
                  <c:v>3.0060154083621269</c:v>
                </c:pt>
                <c:pt idx="7">
                  <c:v>4.8073729564443006</c:v>
                </c:pt>
                <c:pt idx="8">
                  <c:v>8.3537956292310795</c:v>
                </c:pt>
                <c:pt idx="9">
                  <c:v>10.02005136120709</c:v>
                </c:pt>
                <c:pt idx="10">
                  <c:v>14.940009164406526</c:v>
                </c:pt>
                <c:pt idx="11">
                  <c:v>21.548739668932999</c:v>
                </c:pt>
                <c:pt idx="12">
                  <c:v>32.019130417160632</c:v>
                </c:pt>
                <c:pt idx="13">
                  <c:v>41.37493118251242</c:v>
                </c:pt>
                <c:pt idx="14">
                  <c:v>49.559849541610795</c:v>
                </c:pt>
                <c:pt idx="15">
                  <c:v>77.413340628831406</c:v>
                </c:pt>
                <c:pt idx="16">
                  <c:v>99.356127261407366</c:v>
                </c:pt>
                <c:pt idx="17">
                  <c:v>125.23938353041311</c:v>
                </c:pt>
                <c:pt idx="18">
                  <c:v>150.70607586642484</c:v>
                </c:pt>
                <c:pt idx="19">
                  <c:v>187.296151061844</c:v>
                </c:pt>
                <c:pt idx="20">
                  <c:v>210.48862949340199</c:v>
                </c:pt>
                <c:pt idx="21">
                  <c:v>250.55757645355482</c:v>
                </c:pt>
                <c:pt idx="22">
                  <c:v>288.1046228463926</c:v>
                </c:pt>
                <c:pt idx="23">
                  <c:v>336.57239937447861</c:v>
                </c:pt>
                <c:pt idx="24">
                  <c:v>384.18453106722552</c:v>
                </c:pt>
                <c:pt idx="25">
                  <c:v>422.24946775513695</c:v>
                </c:pt>
                <c:pt idx="26">
                  <c:v>462.61113531685311</c:v>
                </c:pt>
                <c:pt idx="27">
                  <c:v>500.05685534761136</c:v>
                </c:pt>
                <c:pt idx="28">
                  <c:v>534.06873755233789</c:v>
                </c:pt>
                <c:pt idx="29">
                  <c:v>574.48669753743161</c:v>
                </c:pt>
                <c:pt idx="30">
                  <c:v>614.57816146693551</c:v>
                </c:pt>
                <c:pt idx="31">
                  <c:v>654.69214236579046</c:v>
                </c:pt>
                <c:pt idx="32">
                  <c:v>696.33727718051512</c:v>
                </c:pt>
                <c:pt idx="33">
                  <c:v>727.11797428336934</c:v>
                </c:pt>
                <c:pt idx="34">
                  <c:v>774.85394930754694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'General Dashboard'!$C$141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Dashboard'!$E$141:$BV$141</c:f>
              <c:numCache>
                <c:formatCode>#,##0.00</c:formatCode>
                <c:ptCount val="70"/>
                <c:pt idx="0">
                  <c:v>1.0968944057908394</c:v>
                </c:pt>
                <c:pt idx="1">
                  <c:v>1.3353497113975437</c:v>
                </c:pt>
                <c:pt idx="2">
                  <c:v>1.6691871392469297</c:v>
                </c:pt>
                <c:pt idx="3">
                  <c:v>2.0507156282176564</c:v>
                </c:pt>
                <c:pt idx="4">
                  <c:v>2.7183904839164281</c:v>
                </c:pt>
                <c:pt idx="5">
                  <c:v>2.9091547284017913</c:v>
                </c:pt>
                <c:pt idx="6">
                  <c:v>3.099918972887155</c:v>
                </c:pt>
                <c:pt idx="7">
                  <c:v>3.95835807307129</c:v>
                </c:pt>
                <c:pt idx="8">
                  <c:v>4.769106112134085</c:v>
                </c:pt>
                <c:pt idx="9">
                  <c:v>5.3413988455901746</c:v>
                </c:pt>
                <c:pt idx="10">
                  <c:v>6.485984312502354</c:v>
                </c:pt>
                <c:pt idx="11">
                  <c:v>9.1089926741761023</c:v>
                </c:pt>
                <c:pt idx="12">
                  <c:v>11.30278148575778</c:v>
                </c:pt>
                <c:pt idx="13">
                  <c:v>12.351984830427279</c:v>
                </c:pt>
                <c:pt idx="14">
                  <c:v>13.401188175096777</c:v>
                </c:pt>
                <c:pt idx="15">
                  <c:v>15.022684253222367</c:v>
                </c:pt>
                <c:pt idx="16">
                  <c:v>17.311855187046724</c:v>
                </c:pt>
                <c:pt idx="17">
                  <c:v>19.21949763190036</c:v>
                </c:pt>
                <c:pt idx="18">
                  <c:v>23.60707525506372</c:v>
                </c:pt>
                <c:pt idx="19">
                  <c:v>25.896246188888078</c:v>
                </c:pt>
                <c:pt idx="20">
                  <c:v>29.759222139716687</c:v>
                </c:pt>
                <c:pt idx="21">
                  <c:v>32.716067929239813</c:v>
                </c:pt>
                <c:pt idx="22">
                  <c:v>37.866702530344632</c:v>
                </c:pt>
                <c:pt idx="23">
                  <c:v>41.252767869959833</c:v>
                </c:pt>
                <c:pt idx="24">
                  <c:v>52.030947683382863</c:v>
                </c:pt>
                <c:pt idx="25">
                  <c:v>54.010126719918503</c:v>
                </c:pt>
                <c:pt idx="26">
                  <c:v>55.989305756454144</c:v>
                </c:pt>
                <c:pt idx="27">
                  <c:v>59.375371096069344</c:v>
                </c:pt>
                <c:pt idx="28">
                  <c:v>64.14447720820344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'General Dashboard'!$C$142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Dashboard'!$E$142:$BV$142</c:f>
              <c:numCache>
                <c:formatCode>#,##0.00</c:formatCode>
                <c:ptCount val="70"/>
                <c:pt idx="0">
                  <c:v>0.11308983481224852</c:v>
                </c:pt>
                <c:pt idx="1">
                  <c:v>0.16963475221837276</c:v>
                </c:pt>
                <c:pt idx="2">
                  <c:v>0.3906739748059494</c:v>
                </c:pt>
                <c:pt idx="3">
                  <c:v>0.5397469388766406</c:v>
                </c:pt>
                <c:pt idx="4">
                  <c:v>0.72994347924269498</c:v>
                </c:pt>
                <c:pt idx="5">
                  <c:v>0.88929733738722694</c:v>
                </c:pt>
                <c:pt idx="6">
                  <c:v>1.1103365599748036</c:v>
                </c:pt>
                <c:pt idx="7">
                  <c:v>1.6372323812591432</c:v>
                </c:pt>
                <c:pt idx="8">
                  <c:v>2.1641282025434831</c:v>
                </c:pt>
                <c:pt idx="9">
                  <c:v>2.6935942473462826</c:v>
                </c:pt>
                <c:pt idx="10">
                  <c:v>3.7473858899149621</c:v>
                </c:pt>
                <c:pt idx="11">
                  <c:v>4.8834246850743677</c:v>
                </c:pt>
                <c:pt idx="12">
                  <c:v>8.7387599627646573</c:v>
                </c:pt>
                <c:pt idx="13">
                  <c:v>12.244544841944361</c:v>
                </c:pt>
                <c:pt idx="14">
                  <c:v>21.343136097293446</c:v>
                </c:pt>
                <c:pt idx="15">
                  <c:v>36.507454856208589</c:v>
                </c:pt>
                <c:pt idx="16">
                  <c:v>53.234469514347523</c:v>
                </c:pt>
                <c:pt idx="17">
                  <c:v>77.970300656008419</c:v>
                </c:pt>
                <c:pt idx="18">
                  <c:v>107.30683189571309</c:v>
                </c:pt>
                <c:pt idx="19">
                  <c:v>131.92957320256173</c:v>
                </c:pt>
                <c:pt idx="20">
                  <c:v>158.38231365455403</c:v>
                </c:pt>
                <c:pt idx="21">
                  <c:v>191.52277570157977</c:v>
                </c:pt>
                <c:pt idx="22">
                  <c:v>229.44385349294149</c:v>
                </c:pt>
                <c:pt idx="23">
                  <c:v>268.93790807760081</c:v>
                </c:pt>
                <c:pt idx="24">
                  <c:v>305.92342450824299</c:v>
                </c:pt>
                <c:pt idx="25">
                  <c:v>341.82430661409495</c:v>
                </c:pt>
                <c:pt idx="26">
                  <c:v>389.62018316338072</c:v>
                </c:pt>
                <c:pt idx="27">
                  <c:v>430.31710235467943</c:v>
                </c:pt>
                <c:pt idx="28">
                  <c:v>474.87963771774224</c:v>
                </c:pt>
                <c:pt idx="29">
                  <c:v>528.7618035587418</c:v>
                </c:pt>
                <c:pt idx="30">
                  <c:v>584.48938988599559</c:v>
                </c:pt>
                <c:pt idx="31">
                  <c:v>627.29389236243173</c:v>
                </c:pt>
                <c:pt idx="32">
                  <c:v>671.79988280808846</c:v>
                </c:pt>
                <c:pt idx="33">
                  <c:v>713.81789688787569</c:v>
                </c:pt>
                <c:pt idx="34">
                  <c:v>767.55098976480451</c:v>
                </c:pt>
                <c:pt idx="35">
                  <c:v>822.1476777439359</c:v>
                </c:pt>
                <c:pt idx="36">
                  <c:v>876.50790515936899</c:v>
                </c:pt>
                <c:pt idx="37">
                  <c:v>927.63479138857929</c:v>
                </c:pt>
                <c:pt idx="38">
                  <c:v>969.97151318465558</c:v>
                </c:pt>
                <c:pt idx="39">
                  <c:v>1002.54652605762</c:v>
                </c:pt>
                <c:pt idx="40">
                  <c:v>1039.4395144415976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'General Dashboard'!$C$143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Dashboard'!$E$143:$BV$143</c:f>
              <c:numCache>
                <c:formatCode>#,##0.00</c:formatCode>
                <c:ptCount val="70"/>
                <c:pt idx="0">
                  <c:v>0.21929648923483069</c:v>
                </c:pt>
                <c:pt idx="1">
                  <c:v>0.3051081589354166</c:v>
                </c:pt>
                <c:pt idx="2">
                  <c:v>0.31464278890214836</c:v>
                </c:pt>
                <c:pt idx="3">
                  <c:v>0.38138519866927073</c:v>
                </c:pt>
                <c:pt idx="4">
                  <c:v>0.60068168790410148</c:v>
                </c:pt>
                <c:pt idx="5">
                  <c:v>0.92485910677298167</c:v>
                </c:pt>
                <c:pt idx="6">
                  <c:v>1.3062443054422523</c:v>
                </c:pt>
                <c:pt idx="7">
                  <c:v>1.7543719138786456</c:v>
                </c:pt>
                <c:pt idx="8">
                  <c:v>2.4313306415166012</c:v>
                </c:pt>
                <c:pt idx="9">
                  <c:v>2.8317851001193355</c:v>
                </c:pt>
                <c:pt idx="10">
                  <c:v>3.7947827267592444</c:v>
                </c:pt>
                <c:pt idx="11">
                  <c:v>4.8054535032328118</c:v>
                </c:pt>
                <c:pt idx="12">
                  <c:v>6.0640246588414053</c:v>
                </c:pt>
                <c:pt idx="13">
                  <c:v>7.2749226646163399</c:v>
                </c:pt>
                <c:pt idx="14">
                  <c:v>8.9148790188942044</c:v>
                </c:pt>
                <c:pt idx="15">
                  <c:v>9.9160151654010402</c:v>
                </c:pt>
                <c:pt idx="16">
                  <c:v>12.461761366518422</c:v>
                </c:pt>
                <c:pt idx="17">
                  <c:v>14.28287569016419</c:v>
                </c:pt>
                <c:pt idx="18">
                  <c:v>15.102853867303121</c:v>
                </c:pt>
                <c:pt idx="19">
                  <c:v>17.705807848220893</c:v>
                </c:pt>
                <c:pt idx="20">
                  <c:v>19.955980520369593</c:v>
                </c:pt>
                <c:pt idx="21">
                  <c:v>22.902181180089709</c:v>
                </c:pt>
                <c:pt idx="22">
                  <c:v>24.647018464001622</c:v>
                </c:pt>
                <c:pt idx="23">
                  <c:v>27.364388004520176</c:v>
                </c:pt>
                <c:pt idx="24">
                  <c:v>30.711043122843027</c:v>
                </c:pt>
                <c:pt idx="25">
                  <c:v>32.665642266023042</c:v>
                </c:pt>
                <c:pt idx="26">
                  <c:v>34.810934008537686</c:v>
                </c:pt>
                <c:pt idx="27">
                  <c:v>37.261333909987755</c:v>
                </c:pt>
                <c:pt idx="28">
                  <c:v>41.113324416547385</c:v>
                </c:pt>
                <c:pt idx="29">
                  <c:v>43.096527449627601</c:v>
                </c:pt>
                <c:pt idx="30">
                  <c:v>45.918777919780197</c:v>
                </c:pt>
                <c:pt idx="31">
                  <c:v>47.901980952860413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'General Dashboard'!$C$144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Dashboard'!$E$144:$BV$144</c:f>
              <c:numCache>
                <c:formatCode>#,##0.00</c:formatCode>
                <c:ptCount val="70"/>
                <c:pt idx="0">
                  <c:v>2.6244583774023638</c:v>
                </c:pt>
                <c:pt idx="1">
                  <c:v>3.6742417283633091</c:v>
                </c:pt>
                <c:pt idx="2">
                  <c:v>3.8054646472334275</c:v>
                </c:pt>
                <c:pt idx="3">
                  <c:v>3.936687566103545</c:v>
                </c:pt>
                <c:pt idx="4">
                  <c:v>4.4615792415840181</c:v>
                </c:pt>
                <c:pt idx="5">
                  <c:v>5.1176938359346087</c:v>
                </c:pt>
                <c:pt idx="6">
                  <c:v>6.8235917812461446</c:v>
                </c:pt>
                <c:pt idx="7">
                  <c:v>8.5294897265576815</c:v>
                </c:pt>
                <c:pt idx="8">
                  <c:v>10.891502266219808</c:v>
                </c:pt>
                <c:pt idx="9">
                  <c:v>12.859846049271582</c:v>
                </c:pt>
                <c:pt idx="10">
                  <c:v>14.303298156842883</c:v>
                </c:pt>
                <c:pt idx="11">
                  <c:v>16.534087777634891</c:v>
                </c:pt>
                <c:pt idx="12">
                  <c:v>18.633654479556782</c:v>
                </c:pt>
                <c:pt idx="13">
                  <c:v>20.864444100348791</c:v>
                </c:pt>
                <c:pt idx="14">
                  <c:v>22.701564964530444</c:v>
                </c:pt>
                <c:pt idx="15">
                  <c:v>24.407462909841982</c:v>
                </c:pt>
                <c:pt idx="16">
                  <c:v>27.163144206114463</c:v>
                </c:pt>
                <c:pt idx="17">
                  <c:v>29.525156745776592</c:v>
                </c:pt>
                <c:pt idx="18">
                  <c:v>31.09983177221801</c:v>
                </c:pt>
                <c:pt idx="19">
                  <c:v>32.936952636399667</c:v>
                </c:pt>
                <c:pt idx="20">
                  <c:v>35.298965176061792</c:v>
                </c:pt>
                <c:pt idx="21">
                  <c:v>36.479971445892858</c:v>
                </c:pt>
                <c:pt idx="22">
                  <c:v>38.448315228944629</c:v>
                </c:pt>
                <c:pt idx="23">
                  <c:v>40.416659011996401</c:v>
                </c:pt>
                <c:pt idx="24">
                  <c:v>43.434786146009117</c:v>
                </c:pt>
                <c:pt idx="25">
                  <c:v>44.747015334710298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'General Dashboard'!$C$145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Dashboard'!$E$145:$BV$145</c:f>
              <c:numCache>
                <c:formatCode>#,##0.00</c:formatCode>
                <c:ptCount val="70"/>
                <c:pt idx="0">
                  <c:v>0.20959697495957774</c:v>
                </c:pt>
                <c:pt idx="1">
                  <c:v>0.30797922851203258</c:v>
                </c:pt>
                <c:pt idx="2">
                  <c:v>0.42774892848893414</c:v>
                </c:pt>
                <c:pt idx="3">
                  <c:v>0.57318356417517169</c:v>
                </c:pt>
                <c:pt idx="4">
                  <c:v>0.75283811414052404</c:v>
                </c:pt>
                <c:pt idx="5">
                  <c:v>1.0180424498036633</c:v>
                </c:pt>
                <c:pt idx="6">
                  <c:v>1.4457913782925973</c:v>
                </c:pt>
                <c:pt idx="7">
                  <c:v>2.1130797067353346</c:v>
                </c:pt>
                <c:pt idx="8">
                  <c:v>3.0027974779923179</c:v>
                </c:pt>
                <c:pt idx="9">
                  <c:v>3.7813005278421774</c:v>
                </c:pt>
                <c:pt idx="10">
                  <c:v>4.8250079133551766</c:v>
                </c:pt>
                <c:pt idx="11">
                  <c:v>6.0227049131241923</c:v>
                </c:pt>
                <c:pt idx="12">
                  <c:v>7.417166419998118</c:v>
                </c:pt>
                <c:pt idx="13">
                  <c:v>9.7270106338383631</c:v>
                </c:pt>
                <c:pt idx="14">
                  <c:v>12.028299869108828</c:v>
                </c:pt>
                <c:pt idx="15">
                  <c:v>14.141379575844162</c:v>
                </c:pt>
                <c:pt idx="16">
                  <c:v>16.536773575382195</c:v>
                </c:pt>
                <c:pt idx="17">
                  <c:v>18.812397874943322</c:v>
                </c:pt>
                <c:pt idx="18">
                  <c:v>21.789530417226306</c:v>
                </c:pt>
                <c:pt idx="19">
                  <c:v>24.826547809497736</c:v>
                </c:pt>
                <c:pt idx="20">
                  <c:v>28.334089023106998</c:v>
                </c:pt>
                <c:pt idx="21">
                  <c:v>31.987064872402495</c:v>
                </c:pt>
                <c:pt idx="22">
                  <c:v>34.587778357615214</c:v>
                </c:pt>
                <c:pt idx="23">
                  <c:v>38.069654635515136</c:v>
                </c:pt>
                <c:pt idx="24">
                  <c:v>40.909907520681656</c:v>
                </c:pt>
                <c:pt idx="25">
                  <c:v>44.041029677220664</c:v>
                </c:pt>
                <c:pt idx="26">
                  <c:v>47.155041876620096</c:v>
                </c:pt>
                <c:pt idx="27">
                  <c:v>49.926854933228398</c:v>
                </c:pt>
                <c:pt idx="28">
                  <c:v>52.929652411220715</c:v>
                </c:pt>
                <c:pt idx="29">
                  <c:v>56.497078474818423</c:v>
                </c:pt>
                <c:pt idx="30">
                  <c:v>59.670975524206305</c:v>
                </c:pt>
                <c:pt idx="31">
                  <c:v>61.193761709626919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'General Dashboard'!$C$146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Dashboard'!$E$146:$BV$146</c:f>
              <c:numCache>
                <c:formatCode>#,##0.00</c:formatCode>
                <c:ptCount val="70"/>
                <c:pt idx="0">
                  <c:v>0.73288381441258987</c:v>
                </c:pt>
                <c:pt idx="1">
                  <c:v>1.1119616494535847</c:v>
                </c:pt>
                <c:pt idx="2">
                  <c:v>1.2383209278005829</c:v>
                </c:pt>
                <c:pt idx="3">
                  <c:v>1.3394083504781813</c:v>
                </c:pt>
                <c:pt idx="4">
                  <c:v>1.6932143298497766</c:v>
                </c:pt>
                <c:pt idx="5">
                  <c:v>2.0470203092213715</c:v>
                </c:pt>
                <c:pt idx="6">
                  <c:v>2.6788167009563626</c:v>
                </c:pt>
                <c:pt idx="7">
                  <c:v>4.1445843297815426</c:v>
                </c:pt>
                <c:pt idx="8">
                  <c:v>6.2674202060111135</c:v>
                </c:pt>
                <c:pt idx="9">
                  <c:v>8.1375375255466871</c:v>
                </c:pt>
                <c:pt idx="10">
                  <c:v>9.527489587363668</c:v>
                </c:pt>
                <c:pt idx="11">
                  <c:v>10.84162608217245</c:v>
                </c:pt>
                <c:pt idx="12">
                  <c:v>12.155762576981232</c:v>
                </c:pt>
                <c:pt idx="13">
                  <c:v>14.278598453210803</c:v>
                </c:pt>
                <c:pt idx="14">
                  <c:v>18.170464226298346</c:v>
                </c:pt>
                <c:pt idx="15">
                  <c:v>22.213961133402293</c:v>
                </c:pt>
                <c:pt idx="16">
                  <c:v>24.968593401366853</c:v>
                </c:pt>
                <c:pt idx="17">
                  <c:v>29.290080720834197</c:v>
                </c:pt>
                <c:pt idx="18">
                  <c:v>31.640363298088364</c:v>
                </c:pt>
                <c:pt idx="19">
                  <c:v>33.535752473293336</c:v>
                </c:pt>
                <c:pt idx="20">
                  <c:v>37.200171545356284</c:v>
                </c:pt>
                <c:pt idx="21">
                  <c:v>38.514308040165069</c:v>
                </c:pt>
                <c:pt idx="22">
                  <c:v>42.557804947269005</c:v>
                </c:pt>
                <c:pt idx="23">
                  <c:v>45.337709070902974</c:v>
                </c:pt>
                <c:pt idx="24">
                  <c:v>47.207826390438548</c:v>
                </c:pt>
                <c:pt idx="25">
                  <c:v>49.785555668717308</c:v>
                </c:pt>
                <c:pt idx="26">
                  <c:v>52.287469379987876</c:v>
                </c:pt>
                <c:pt idx="27">
                  <c:v>55.193732781968833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'General Dashboard'!$C$147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Dashboard'!$E$147:$BV$147</c:f>
              <c:numCache>
                <c:formatCode>#,##0.00</c:formatCode>
                <c:ptCount val="70"/>
                <c:pt idx="0">
                  <c:v>0.58088022083880531</c:v>
                </c:pt>
                <c:pt idx="1">
                  <c:v>0.71128190306792483</c:v>
                </c:pt>
                <c:pt idx="2">
                  <c:v>0.78241009337471734</c:v>
                </c:pt>
                <c:pt idx="3">
                  <c:v>0.85353828368150975</c:v>
                </c:pt>
                <c:pt idx="4">
                  <c:v>0.92466647398830226</c:v>
                </c:pt>
                <c:pt idx="5">
                  <c:v>1.1143416481397488</c:v>
                </c:pt>
                <c:pt idx="6">
                  <c:v>1.7782047576698121</c:v>
                </c:pt>
                <c:pt idx="7">
                  <c:v>2.0864269156659128</c:v>
                </c:pt>
                <c:pt idx="8">
                  <c:v>2.7028712316581145</c:v>
                </c:pt>
                <c:pt idx="9">
                  <c:v>3.2600420557279883</c:v>
                </c:pt>
                <c:pt idx="10">
                  <c:v>3.8172128797978631</c:v>
                </c:pt>
                <c:pt idx="11">
                  <c:v>4.5284947828657884</c:v>
                </c:pt>
                <c:pt idx="12">
                  <c:v>4.9552639247065429</c:v>
                </c:pt>
                <c:pt idx="13">
                  <c:v>6.3541183340734619</c:v>
                </c:pt>
                <c:pt idx="14">
                  <c:v>7.752972743440381</c:v>
                </c:pt>
                <c:pt idx="15">
                  <c:v>9.8156902623373625</c:v>
                </c:pt>
                <c:pt idx="16">
                  <c:v>11.356801052317866</c:v>
                </c:pt>
                <c:pt idx="17">
                  <c:v>12.992749429374092</c:v>
                </c:pt>
                <c:pt idx="18">
                  <c:v>14.367894441972082</c:v>
                </c:pt>
                <c:pt idx="19">
                  <c:v>16.359483770562271</c:v>
                </c:pt>
                <c:pt idx="20">
                  <c:v>17.450116021933088</c:v>
                </c:pt>
                <c:pt idx="21">
                  <c:v>19.583961731136863</c:v>
                </c:pt>
                <c:pt idx="22">
                  <c:v>21.314747695268814</c:v>
                </c:pt>
                <c:pt idx="23">
                  <c:v>23.685687372161894</c:v>
                </c:pt>
                <c:pt idx="24">
                  <c:v>25.321635749218121</c:v>
                </c:pt>
                <c:pt idx="25">
                  <c:v>26.839037142429696</c:v>
                </c:pt>
                <c:pt idx="26">
                  <c:v>28.000797584107307</c:v>
                </c:pt>
                <c:pt idx="27">
                  <c:v>29.375942596705297</c:v>
                </c:pt>
                <c:pt idx="28">
                  <c:v>31.320113131757623</c:v>
                </c:pt>
                <c:pt idx="29">
                  <c:v>31.912848050980894</c:v>
                </c:pt>
                <c:pt idx="30">
                  <c:v>32.505582970204166</c:v>
                </c:pt>
                <c:pt idx="31">
                  <c:v>36.204248866157371</c:v>
                </c:pt>
                <c:pt idx="32">
                  <c:v>37.555684481986432</c:v>
                </c:pt>
                <c:pt idx="33">
                  <c:v>38.71744492366404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'General Dashboard'!$C$148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Dashboard'!$E$148:$BV$148</c:f>
              <c:numCache>
                <c:formatCode>#,##0.00</c:formatCode>
                <c:ptCount val="70"/>
                <c:pt idx="0">
                  <c:v>0.17184829638581942</c:v>
                </c:pt>
                <c:pt idx="1">
                  <c:v>0.32026273417357254</c:v>
                </c:pt>
                <c:pt idx="2">
                  <c:v>0.36713045136970512</c:v>
                </c:pt>
                <c:pt idx="3">
                  <c:v>0.49211103055939198</c:v>
                </c:pt>
                <c:pt idx="4">
                  <c:v>0.5936577511510126</c:v>
                </c:pt>
                <c:pt idx="5">
                  <c:v>0.74988347513812115</c:v>
                </c:pt>
                <c:pt idx="6">
                  <c:v>1.038901064514272</c:v>
                </c:pt>
                <c:pt idx="7">
                  <c:v>1.4450879468807543</c:v>
                </c:pt>
                <c:pt idx="8">
                  <c:v>2.0934247014272547</c:v>
                </c:pt>
                <c:pt idx="9">
                  <c:v>2.8979871799608641</c:v>
                </c:pt>
                <c:pt idx="10">
                  <c:v>3.74160608949125</c:v>
                </c:pt>
                <c:pt idx="11">
                  <c:v>5.0304683123848957</c:v>
                </c:pt>
                <c:pt idx="12">
                  <c:v>6.6474045556514696</c:v>
                </c:pt>
                <c:pt idx="13">
                  <c:v>8.8033195466735688</c:v>
                </c:pt>
                <c:pt idx="14">
                  <c:v>13.177639818312608</c:v>
                </c:pt>
                <c:pt idx="15">
                  <c:v>17.325432790170339</c:v>
                </c:pt>
                <c:pt idx="16">
                  <c:v>21.488848334426784</c:v>
                </c:pt>
                <c:pt idx="17">
                  <c:v>26.511505360612325</c:v>
                </c:pt>
                <c:pt idx="18">
                  <c:v>31.924726696765635</c:v>
                </c:pt>
                <c:pt idx="19">
                  <c:v>37.830059063478345</c:v>
                </c:pt>
                <c:pt idx="20">
                  <c:v>45.34451638725826</c:v>
                </c:pt>
                <c:pt idx="21">
                  <c:v>54.803983974677685</c:v>
                </c:pt>
                <c:pt idx="22">
                  <c:v>65.771029798572712</c:v>
                </c:pt>
                <c:pt idx="23">
                  <c:v>78.245653858943314</c:v>
                </c:pt>
                <c:pt idx="24">
                  <c:v>89.907904154580976</c:v>
                </c:pt>
                <c:pt idx="25">
                  <c:v>101.39049486763346</c:v>
                </c:pt>
                <c:pt idx="26">
                  <c:v>113.72451577641569</c:v>
                </c:pt>
                <c:pt idx="27">
                  <c:v>126.84747659133281</c:v>
                </c:pt>
                <c:pt idx="28">
                  <c:v>142.38412484185073</c:v>
                </c:pt>
                <c:pt idx="29">
                  <c:v>156.06168697692209</c:v>
                </c:pt>
                <c:pt idx="30">
                  <c:v>169.15340264704182</c:v>
                </c:pt>
                <c:pt idx="31">
                  <c:v>178.35509778988248</c:v>
                </c:pt>
                <c:pt idx="32">
                  <c:v>189.02531473820201</c:v>
                </c:pt>
                <c:pt idx="33">
                  <c:v>197.97704872266331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'General Dashboard'!$C$149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Dashboard'!$E$149:$BV$149</c:f>
              <c:numCache>
                <c:formatCode>#,##0.00</c:formatCode>
                <c:ptCount val="70"/>
                <c:pt idx="0">
                  <c:v>0.657545776145116</c:v>
                </c:pt>
                <c:pt idx="1">
                  <c:v>0.72016918339703184</c:v>
                </c:pt>
                <c:pt idx="2">
                  <c:v>0.97066281240469499</c:v>
                </c:pt>
                <c:pt idx="3">
                  <c:v>1.2211564414123584</c:v>
                </c:pt>
                <c:pt idx="4">
                  <c:v>1.5968968849238532</c:v>
                </c:pt>
                <c:pt idx="5">
                  <c:v>2.003949032061306</c:v>
                </c:pt>
                <c:pt idx="6">
                  <c:v>2.4736245864506743</c:v>
                </c:pt>
                <c:pt idx="7">
                  <c:v>3.1311703625957907</c:v>
                </c:pt>
                <c:pt idx="8">
                  <c:v>3.976586360496654</c:v>
                </c:pt>
                <c:pt idx="9">
                  <c:v>5.4482364309166753</c:v>
                </c:pt>
                <c:pt idx="10">
                  <c:v>7.4834971666039385</c:v>
                </c:pt>
                <c:pt idx="11">
                  <c:v>8.9551472370239598</c:v>
                </c:pt>
                <c:pt idx="12">
                  <c:v>9.8944983458026972</c:v>
                </c:pt>
                <c:pt idx="13">
                  <c:v>11.835823970612088</c:v>
                </c:pt>
                <c:pt idx="14">
                  <c:v>14.152890038932972</c:v>
                </c:pt>
                <c:pt idx="15">
                  <c:v>14.873059222330005</c:v>
                </c:pt>
                <c:pt idx="16">
                  <c:v>16.062903960116405</c:v>
                </c:pt>
                <c:pt idx="17">
                  <c:v>17.941606177673879</c:v>
                </c:pt>
                <c:pt idx="18">
                  <c:v>19.413256248093901</c:v>
                </c:pt>
                <c:pt idx="19">
                  <c:v>21.385893576529245</c:v>
                </c:pt>
                <c:pt idx="20">
                  <c:v>22.700985128819479</c:v>
                </c:pt>
                <c:pt idx="21">
                  <c:v>24.673622457254829</c:v>
                </c:pt>
                <c:pt idx="22">
                  <c:v>28.086598152484239</c:v>
                </c:pt>
                <c:pt idx="23">
                  <c:v>28.274468374239987</c:v>
                </c:pt>
                <c:pt idx="24">
                  <c:v>28.900702446759144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'General Dashboard'!$C$150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Dashboard'!$E$150:$BV$150</c:f>
              <c:numCache>
                <c:formatCode>#,##0.00</c:formatCode>
                <c:ptCount val="70"/>
                <c:pt idx="0">
                  <c:v>1.8879305543624882</c:v>
                </c:pt>
                <c:pt idx="1">
                  <c:v>1.9351288182215505</c:v>
                </c:pt>
                <c:pt idx="2">
                  <c:v>1.9823270820806129</c:v>
                </c:pt>
                <c:pt idx="3">
                  <c:v>2.1711201375168616</c:v>
                </c:pt>
                <c:pt idx="4">
                  <c:v>3.1150854146981053</c:v>
                </c:pt>
                <c:pt idx="5">
                  <c:v>4.1534472195974743</c:v>
                </c:pt>
                <c:pt idx="6">
                  <c:v>5.0974124967787189</c:v>
                </c:pt>
                <c:pt idx="7">
                  <c:v>6.2301708293962106</c:v>
                </c:pt>
                <c:pt idx="8">
                  <c:v>7.8349118006043268</c:v>
                </c:pt>
                <c:pt idx="9">
                  <c:v>10.006031938121188</c:v>
                </c:pt>
                <c:pt idx="10">
                  <c:v>11.705169437047427</c:v>
                </c:pt>
                <c:pt idx="11">
                  <c:v>12.460341658792421</c:v>
                </c:pt>
                <c:pt idx="12">
                  <c:v>15.575427073490529</c:v>
                </c:pt>
                <c:pt idx="13">
                  <c:v>19.162495126779255</c:v>
                </c:pt>
                <c:pt idx="14">
                  <c:v>22.560770124631734</c:v>
                </c:pt>
                <c:pt idx="15">
                  <c:v>27.752579149128579</c:v>
                </c:pt>
                <c:pt idx="16">
                  <c:v>37.947404142686011</c:v>
                </c:pt>
                <c:pt idx="17">
                  <c:v>46.159902054162842</c:v>
                </c:pt>
                <c:pt idx="18">
                  <c:v>53.428434688458424</c:v>
                </c:pt>
                <c:pt idx="19">
                  <c:v>62.01851871080774</c:v>
                </c:pt>
                <c:pt idx="20">
                  <c:v>66.927138152150221</c:v>
                </c:pt>
                <c:pt idx="21">
                  <c:v>76.083601340808272</c:v>
                </c:pt>
                <c:pt idx="22">
                  <c:v>87.033598556110704</c:v>
                </c:pt>
                <c:pt idx="23">
                  <c:v>102.13704299101062</c:v>
                </c:pt>
                <c:pt idx="24">
                  <c:v>116.10772909329303</c:v>
                </c:pt>
                <c:pt idx="25">
                  <c:v>136.87496519128041</c:v>
                </c:pt>
                <c:pt idx="26">
                  <c:v>163.02280336920086</c:v>
                </c:pt>
                <c:pt idx="27">
                  <c:v>190.20900335202069</c:v>
                </c:pt>
                <c:pt idx="28">
                  <c:v>221.73744360987425</c:v>
                </c:pt>
                <c:pt idx="29">
                  <c:v>251.56674636880155</c:v>
                </c:pt>
                <c:pt idx="30">
                  <c:v>280.92406648913828</c:v>
                </c:pt>
                <c:pt idx="31">
                  <c:v>306.8831116116225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'General Dashboard'!$C$151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Dashboard'!$E$151:$BV$151</c:f>
              <c:numCache>
                <c:formatCode>#,##0.00</c:formatCode>
                <c:ptCount val="70"/>
                <c:pt idx="0">
                  <c:v>0.54382511827225199</c:v>
                </c:pt>
                <c:pt idx="1">
                  <c:v>0.6409367465351542</c:v>
                </c:pt>
                <c:pt idx="2">
                  <c:v>1.1653395391548258</c:v>
                </c:pt>
                <c:pt idx="3">
                  <c:v>1.3692739585069205</c:v>
                </c:pt>
                <c:pt idx="4">
                  <c:v>1.5732083778590149</c:v>
                </c:pt>
                <c:pt idx="5">
                  <c:v>2.9521934991922256</c:v>
                </c:pt>
                <c:pt idx="6">
                  <c:v>3.7873535022531839</c:v>
                </c:pt>
                <c:pt idx="7">
                  <c:v>5.7878530444689682</c:v>
                </c:pt>
                <c:pt idx="8">
                  <c:v>7.0114595605815362</c:v>
                </c:pt>
                <c:pt idx="9">
                  <c:v>8.2350660766941015</c:v>
                </c:pt>
                <c:pt idx="10">
                  <c:v>8.856580497576676</c:v>
                </c:pt>
                <c:pt idx="11">
                  <c:v>9.6626070121587642</c:v>
                </c:pt>
                <c:pt idx="12">
                  <c:v>10.468633526740852</c:v>
                </c:pt>
                <c:pt idx="13">
                  <c:v>15.032880055097255</c:v>
                </c:pt>
                <c:pt idx="14">
                  <c:v>17.965651228636901</c:v>
                </c:pt>
                <c:pt idx="15">
                  <c:v>21.034378681744606</c:v>
                </c:pt>
                <c:pt idx="16">
                  <c:v>25.113067068786496</c:v>
                </c:pt>
                <c:pt idx="17">
                  <c:v>30.182294064109989</c:v>
                </c:pt>
                <c:pt idx="18">
                  <c:v>33.707446170053338</c:v>
                </c:pt>
                <c:pt idx="19">
                  <c:v>37.232598275996686</c:v>
                </c:pt>
                <c:pt idx="20">
                  <c:v>39.796345262137301</c:v>
                </c:pt>
                <c:pt idx="21">
                  <c:v>43.370053182212104</c:v>
                </c:pt>
                <c:pt idx="22">
                  <c:v>46.943761102286906</c:v>
                </c:pt>
                <c:pt idx="23">
                  <c:v>49.56577506538526</c:v>
                </c:pt>
                <c:pt idx="24">
                  <c:v>54.227133222004561</c:v>
                </c:pt>
                <c:pt idx="25">
                  <c:v>59.529428125159015</c:v>
                </c:pt>
                <c:pt idx="26">
                  <c:v>62.287398367825446</c:v>
                </c:pt>
                <c:pt idx="27">
                  <c:v>64.462698840914456</c:v>
                </c:pt>
                <c:pt idx="28">
                  <c:v>66.73511094226636</c:v>
                </c:pt>
                <c:pt idx="29">
                  <c:v>69.007523043618264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'General Dashboard'!$C$152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Dashboard'!$E$152:$BV$152</c:f>
              <c:numCache>
                <c:formatCode>#,##0.00</c:formatCode>
                <c:ptCount val="70"/>
                <c:pt idx="0">
                  <c:v>2.3737960050143614</c:v>
                </c:pt>
                <c:pt idx="1">
                  <c:v>3.1650613400191485</c:v>
                </c:pt>
                <c:pt idx="2">
                  <c:v>3.3911371500205165</c:v>
                </c:pt>
                <c:pt idx="3">
                  <c:v>4.6345541050280392</c:v>
                </c:pt>
                <c:pt idx="4">
                  <c:v>5.1997436300314588</c:v>
                </c:pt>
                <c:pt idx="5">
                  <c:v>6.556198490039665</c:v>
                </c:pt>
                <c:pt idx="6">
                  <c:v>7.6865775400465042</c:v>
                </c:pt>
                <c:pt idx="7">
                  <c:v>10.173411450061549</c:v>
                </c:pt>
                <c:pt idx="8">
                  <c:v>11.416828405069072</c:v>
                </c:pt>
                <c:pt idx="9">
                  <c:v>12.20809374007386</c:v>
                </c:pt>
                <c:pt idx="10">
                  <c:v>14.581889745088219</c:v>
                </c:pt>
                <c:pt idx="11">
                  <c:v>18.651254325112841</c:v>
                </c:pt>
                <c:pt idx="12">
                  <c:v>21.138088235127885</c:v>
                </c:pt>
                <c:pt idx="13">
                  <c:v>23.964035860144982</c:v>
                </c:pt>
                <c:pt idx="14">
                  <c:v>27.129097200164132</c:v>
                </c:pt>
                <c:pt idx="15">
                  <c:v>32.554916640196957</c:v>
                </c:pt>
                <c:pt idx="16">
                  <c:v>36.172129600218845</c:v>
                </c:pt>
                <c:pt idx="17">
                  <c:v>44.423896665268764</c:v>
                </c:pt>
                <c:pt idx="18">
                  <c:v>50.527943535305695</c:v>
                </c:pt>
                <c:pt idx="19">
                  <c:v>60.588317080366558</c:v>
                </c:pt>
                <c:pt idx="20">
                  <c:v>70.761728530428101</c:v>
                </c:pt>
                <c:pt idx="21">
                  <c:v>82.517670650499241</c:v>
                </c:pt>
                <c:pt idx="22">
                  <c:v>98.116901540593616</c:v>
                </c:pt>
                <c:pt idx="23">
                  <c:v>111.68145014067566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'General Dashboard'!$C$153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Dashboard'!$E$153:$BV$153</c:f>
              <c:numCache>
                <c:formatCode>#,##0.00</c:formatCode>
                <c:ptCount val="70"/>
                <c:pt idx="0">
                  <c:v>0.38071954236339567</c:v>
                </c:pt>
                <c:pt idx="1">
                  <c:v>0.46857789829340996</c:v>
                </c:pt>
                <c:pt idx="2">
                  <c:v>0.57107931354509345</c:v>
                </c:pt>
                <c:pt idx="3">
                  <c:v>0.76143908472679134</c:v>
                </c:pt>
                <c:pt idx="4">
                  <c:v>1.0689433304818416</c:v>
                </c:pt>
                <c:pt idx="5">
                  <c:v>1.4350198135235681</c:v>
                </c:pt>
                <c:pt idx="6">
                  <c:v>2.2550311355370356</c:v>
                </c:pt>
                <c:pt idx="7">
                  <c:v>3.3386175253405463</c:v>
                </c:pt>
                <c:pt idx="8">
                  <c:v>5.4325750083392217</c:v>
                </c:pt>
                <c:pt idx="9">
                  <c:v>7.3947449574428763</c:v>
                </c:pt>
                <c:pt idx="10">
                  <c:v>9.0054814828264735</c:v>
                </c:pt>
                <c:pt idx="11">
                  <c:v>9.7669205675532655</c:v>
                </c:pt>
                <c:pt idx="12">
                  <c:v>11.480158508188545</c:v>
                </c:pt>
                <c:pt idx="13">
                  <c:v>14.013407770837292</c:v>
                </c:pt>
                <c:pt idx="14">
                  <c:v>17.615600363967882</c:v>
                </c:pt>
                <c:pt idx="15">
                  <c:v>20.104920448651622</c:v>
                </c:pt>
                <c:pt idx="16">
                  <c:v>22.506382177405349</c:v>
                </c:pt>
                <c:pt idx="17">
                  <c:v>26.855370795941059</c:v>
                </c:pt>
                <c:pt idx="18">
                  <c:v>32.785809821217029</c:v>
                </c:pt>
                <c:pt idx="19">
                  <c:v>39.287328160038093</c:v>
                </c:pt>
                <c:pt idx="20">
                  <c:v>41.659503770148483</c:v>
                </c:pt>
                <c:pt idx="21">
                  <c:v>44.910262939559018</c:v>
                </c:pt>
                <c:pt idx="22">
                  <c:v>48.629600007262958</c:v>
                </c:pt>
                <c:pt idx="23">
                  <c:v>53.198234515623703</c:v>
                </c:pt>
                <c:pt idx="24">
                  <c:v>55.672911540985773</c:v>
                </c:pt>
                <c:pt idx="25">
                  <c:v>60.592979473066578</c:v>
                </c:pt>
                <c:pt idx="26">
                  <c:v>63.873024761120455</c:v>
                </c:pt>
                <c:pt idx="27">
                  <c:v>67.855936896614438</c:v>
                </c:pt>
                <c:pt idx="28">
                  <c:v>71.194554421954976</c:v>
                </c:pt>
                <c:pt idx="29">
                  <c:v>74.884605371015581</c:v>
                </c:pt>
                <c:pt idx="30">
                  <c:v>77.725358879419389</c:v>
                </c:pt>
                <c:pt idx="31">
                  <c:v>82.147562794563441</c:v>
                </c:pt>
                <c:pt idx="32">
                  <c:v>85.266534430078949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'General Dashboard'!$C$154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Dashboard'!$E$154:$BV$154</c:f>
              <c:numCache>
                <c:formatCode>#,##0.00</c:formatCode>
                <c:ptCount val="70"/>
                <c:pt idx="0">
                  <c:v>7.24240798201648E-2</c:v>
                </c:pt>
                <c:pt idx="1">
                  <c:v>7.9321611231609065E-2</c:v>
                </c:pt>
                <c:pt idx="2">
                  <c:v>0.13450186252316321</c:v>
                </c:pt>
                <c:pt idx="3">
                  <c:v>0.1758870509918288</c:v>
                </c:pt>
                <c:pt idx="4">
                  <c:v>0.19313087952043947</c:v>
                </c:pt>
                <c:pt idx="5">
                  <c:v>0.19657964522616161</c:v>
                </c:pt>
                <c:pt idx="6">
                  <c:v>0.22072100516621654</c:v>
                </c:pt>
                <c:pt idx="7">
                  <c:v>0.28624755357493709</c:v>
                </c:pt>
                <c:pt idx="8">
                  <c:v>0.49317349591826509</c:v>
                </c:pt>
                <c:pt idx="9">
                  <c:v>0.66906054691009387</c:v>
                </c:pt>
                <c:pt idx="10">
                  <c:v>1.0484247745395285</c:v>
                </c:pt>
                <c:pt idx="11">
                  <c:v>1.1518877457111927</c:v>
                </c:pt>
                <c:pt idx="12">
                  <c:v>1.213965528414191</c:v>
                </c:pt>
                <c:pt idx="13">
                  <c:v>1.4139939393460748</c:v>
                </c:pt>
                <c:pt idx="14">
                  <c:v>3.3590977973733578</c:v>
                </c:pt>
                <c:pt idx="15">
                  <c:v>4.8144769251880986</c:v>
                </c:pt>
                <c:pt idx="16">
                  <c:v>5.9698134366050128</c:v>
                </c:pt>
                <c:pt idx="17">
                  <c:v>7.0768672281418183</c:v>
                </c:pt>
                <c:pt idx="18">
                  <c:v>8.801250081002884</c:v>
                </c:pt>
                <c:pt idx="19">
                  <c:v>9.9220989353625768</c:v>
                </c:pt>
                <c:pt idx="20">
                  <c:v>11.263668794888488</c:v>
                </c:pt>
                <c:pt idx="21">
                  <c:v>13.784716525771367</c:v>
                </c:pt>
                <c:pt idx="22">
                  <c:v>16.102287080016641</c:v>
                </c:pt>
                <c:pt idx="23">
                  <c:v>18.38192121149897</c:v>
                </c:pt>
                <c:pt idx="24">
                  <c:v>21.071958461962236</c:v>
                </c:pt>
                <c:pt idx="25">
                  <c:v>23.492991987379174</c:v>
                </c:pt>
                <c:pt idx="26">
                  <c:v>25.093219274834244</c:v>
                </c:pt>
                <c:pt idx="27">
                  <c:v>28.493702260676269</c:v>
                </c:pt>
                <c:pt idx="28">
                  <c:v>32.256305645619115</c:v>
                </c:pt>
                <c:pt idx="29">
                  <c:v>35.280873169537422</c:v>
                </c:pt>
                <c:pt idx="30">
                  <c:v>40.250544551483024</c:v>
                </c:pt>
                <c:pt idx="31">
                  <c:v>43.319946029575718</c:v>
                </c:pt>
                <c:pt idx="32">
                  <c:v>46.503156775957244</c:v>
                </c:pt>
                <c:pt idx="33">
                  <c:v>47.958535903771988</c:v>
                </c:pt>
                <c:pt idx="34">
                  <c:v>50.434749680480479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'General Dashboard'!$C$155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Dashboard'!$E$155:$BV$155</c:f>
              <c:numCache>
                <c:formatCode>#,##0.00</c:formatCode>
                <c:ptCount val="70"/>
                <c:pt idx="0">
                  <c:v>0.87337388699415275</c:v>
                </c:pt>
                <c:pt idx="1">
                  <c:v>1.2164850568847128</c:v>
                </c:pt>
                <c:pt idx="2">
                  <c:v>1.5907881513107784</c:v>
                </c:pt>
                <c:pt idx="3">
                  <c:v>1.9650912457368439</c:v>
                </c:pt>
                <c:pt idx="4">
                  <c:v>2.4329701137694255</c:v>
                </c:pt>
                <c:pt idx="5">
                  <c:v>3.493495547976611</c:v>
                </c:pt>
                <c:pt idx="6">
                  <c:v>4.2421017368287419</c:v>
                </c:pt>
                <c:pt idx="7">
                  <c:v>5.6457383409264876</c:v>
                </c:pt>
                <c:pt idx="8">
                  <c:v>8.0163246056249022</c:v>
                </c:pt>
                <c:pt idx="9">
                  <c:v>9.3263854361161318</c:v>
                </c:pt>
                <c:pt idx="10">
                  <c:v>10.792405889284888</c:v>
                </c:pt>
                <c:pt idx="11">
                  <c:v>12.539153663273193</c:v>
                </c:pt>
                <c:pt idx="12">
                  <c:v>14.972123777042619</c:v>
                </c:pt>
                <c:pt idx="13">
                  <c:v>18.777538570374283</c:v>
                </c:pt>
                <c:pt idx="14">
                  <c:v>22.426993741028422</c:v>
                </c:pt>
                <c:pt idx="15">
                  <c:v>25.140691175617395</c:v>
                </c:pt>
                <c:pt idx="16">
                  <c:v>27.667237062993337</c:v>
                </c:pt>
                <c:pt idx="17">
                  <c:v>31.566227629931522</c:v>
                </c:pt>
                <c:pt idx="18">
                  <c:v>33.500126951132856</c:v>
                </c:pt>
                <c:pt idx="19">
                  <c:v>38.865137971239797</c:v>
                </c:pt>
                <c:pt idx="20">
                  <c:v>44.542068236701787</c:v>
                </c:pt>
                <c:pt idx="21">
                  <c:v>50.063038879486257</c:v>
                </c:pt>
                <c:pt idx="22">
                  <c:v>52.24647359697164</c:v>
                </c:pt>
                <c:pt idx="23">
                  <c:v>54.211564842708484</c:v>
                </c:pt>
                <c:pt idx="24">
                  <c:v>57.580292692543075</c:v>
                </c:pt>
                <c:pt idx="25">
                  <c:v>61.635242882158785</c:v>
                </c:pt>
                <c:pt idx="26">
                  <c:v>65.565425373632465</c:v>
                </c:pt>
                <c:pt idx="27">
                  <c:v>68.809385525325041</c:v>
                </c:pt>
                <c:pt idx="28">
                  <c:v>71.835002205269063</c:v>
                </c:pt>
                <c:pt idx="29">
                  <c:v>73.70651767739939</c:v>
                </c:pt>
                <c:pt idx="30">
                  <c:v>75.234921979639168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'General Dashboard'!$C$156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Dashboard'!$E$156:$BV$156</c:f>
              <c:numCache>
                <c:formatCode>#,##0.00</c:formatCode>
                <c:ptCount val="70"/>
                <c:pt idx="0">
                  <c:v>3.5257031774598588</c:v>
                </c:pt>
                <c:pt idx="1">
                  <c:v>4.647517824833451</c:v>
                </c:pt>
                <c:pt idx="2">
                  <c:v>6.4904990312329227</c:v>
                </c:pt>
                <c:pt idx="3">
                  <c:v>8.3334802376323935</c:v>
                </c:pt>
                <c:pt idx="4">
                  <c:v>12.019442650431337</c:v>
                </c:pt>
                <c:pt idx="5">
                  <c:v>15.224627357213029</c:v>
                </c:pt>
                <c:pt idx="6">
                  <c:v>19.711885946707394</c:v>
                </c:pt>
                <c:pt idx="7">
                  <c:v>25.320959183575354</c:v>
                </c:pt>
                <c:pt idx="8">
                  <c:v>29.487699302391551</c:v>
                </c:pt>
                <c:pt idx="9">
                  <c:v>33.814698656546831</c:v>
                </c:pt>
                <c:pt idx="10">
                  <c:v>37.660920304684858</c:v>
                </c:pt>
                <c:pt idx="11">
                  <c:v>41.026364246805628</c:v>
                </c:pt>
                <c:pt idx="12">
                  <c:v>46.955955954351765</c:v>
                </c:pt>
                <c:pt idx="13">
                  <c:v>51.443214543846132</c:v>
                </c:pt>
                <c:pt idx="14">
                  <c:v>54.167621544610569</c:v>
                </c:pt>
                <c:pt idx="15">
                  <c:v>62.340842546903865</c:v>
                </c:pt>
                <c:pt idx="16">
                  <c:v>73.879507491317966</c:v>
                </c:pt>
                <c:pt idx="17">
                  <c:v>82.052728493611255</c:v>
                </c:pt>
                <c:pt idx="18">
                  <c:v>87.020764789122879</c:v>
                </c:pt>
                <c:pt idx="19">
                  <c:v>92.149060319973586</c:v>
                </c:pt>
                <c:pt idx="20">
                  <c:v>96.956837380146126</c:v>
                </c:pt>
                <c:pt idx="21">
                  <c:v>100.64279979294507</c:v>
                </c:pt>
                <c:pt idx="22">
                  <c:v>108.81602079523837</c:v>
                </c:pt>
                <c:pt idx="23">
                  <c:v>113.94431632608909</c:v>
                </c:pt>
                <c:pt idx="24">
                  <c:v>116.50846409151444</c:v>
                </c:pt>
                <c:pt idx="25">
                  <c:v>119.8739080336352</c:v>
                </c:pt>
                <c:pt idx="26">
                  <c:v>120.51494497499155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'General Dashboard'!$C$157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'General Dashboard'!$C$158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Dashboard'!$E$158:$BV$158</c:f>
              <c:numCache>
                <c:formatCode>#,##0.00</c:formatCode>
                <c:ptCount val="70"/>
                <c:pt idx="0">
                  <c:v>21.067751975101746</c:v>
                </c:pt>
                <c:pt idx="1">
                  <c:v>22.025377064879098</c:v>
                </c:pt>
                <c:pt idx="2">
                  <c:v>28.728752693320569</c:v>
                </c:pt>
                <c:pt idx="3">
                  <c:v>29.686377783097917</c:v>
                </c:pt>
                <c:pt idx="4">
                  <c:v>30.644002872875266</c:v>
                </c:pt>
                <c:pt idx="5">
                  <c:v>31.601627962652621</c:v>
                </c:pt>
                <c:pt idx="6">
                  <c:v>36.389753411539381</c:v>
                </c:pt>
                <c:pt idx="7">
                  <c:v>38.305003591094085</c:v>
                </c:pt>
                <c:pt idx="8">
                  <c:v>40.220253770648789</c:v>
                </c:pt>
                <c:pt idx="9">
                  <c:v>41.177878860426141</c:v>
                </c:pt>
                <c:pt idx="10">
                  <c:v>42.135503950203493</c:v>
                </c:pt>
                <c:pt idx="11">
                  <c:v>43.093129039980852</c:v>
                </c:pt>
                <c:pt idx="12">
                  <c:v>44.050754129758197</c:v>
                </c:pt>
                <c:pt idx="13">
                  <c:v>47.881254488867604</c:v>
                </c:pt>
                <c:pt idx="14">
                  <c:v>48.838879578644963</c:v>
                </c:pt>
                <c:pt idx="15">
                  <c:v>48.838879578644963</c:v>
                </c:pt>
                <c:pt idx="16">
                  <c:v>48.838879578644963</c:v>
                </c:pt>
                <c:pt idx="17">
                  <c:v>48.838879578644963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'General Dashboard'!$C$159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Dashboard'!$E$159:$BV$159</c:f>
              <c:numCache>
                <c:formatCode>#,##0.00</c:formatCode>
                <c:ptCount val="70"/>
                <c:pt idx="0">
                  <c:v>0.35147247636611201</c:v>
                </c:pt>
                <c:pt idx="1">
                  <c:v>0.43934059545764004</c:v>
                </c:pt>
                <c:pt idx="2">
                  <c:v>0.52720871454916796</c:v>
                </c:pt>
                <c:pt idx="3">
                  <c:v>0.59750320982239047</c:v>
                </c:pt>
                <c:pt idx="4">
                  <c:v>0.78495519721765017</c:v>
                </c:pt>
                <c:pt idx="5">
                  <c:v>0.90211268933968747</c:v>
                </c:pt>
                <c:pt idx="6">
                  <c:v>1.1012804259471509</c:v>
                </c:pt>
                <c:pt idx="7">
                  <c:v>1.3355954101912255</c:v>
                </c:pt>
                <c:pt idx="8">
                  <c:v>1.7807938802549674</c:v>
                </c:pt>
                <c:pt idx="9">
                  <c:v>2.5657490774726175</c:v>
                </c:pt>
                <c:pt idx="10">
                  <c:v>2.9758002998997481</c:v>
                </c:pt>
                <c:pt idx="11">
                  <c:v>3.3975672715390823</c:v>
                </c:pt>
                <c:pt idx="12">
                  <c:v>4.5808579419716597</c:v>
                </c:pt>
                <c:pt idx="13">
                  <c:v>5.389244637613718</c:v>
                </c:pt>
                <c:pt idx="14">
                  <c:v>7.0763125241710556</c:v>
                </c:pt>
                <c:pt idx="15">
                  <c:v>8.6579386678185593</c:v>
                </c:pt>
                <c:pt idx="16">
                  <c:v>10.427016798861324</c:v>
                </c:pt>
                <c:pt idx="17">
                  <c:v>11.950064196447808</c:v>
                </c:pt>
                <c:pt idx="18">
                  <c:v>14.644686515254666</c:v>
                </c:pt>
                <c:pt idx="19">
                  <c:v>17.386171830910339</c:v>
                </c:pt>
                <c:pt idx="20">
                  <c:v>19.987068156019571</c:v>
                </c:pt>
                <c:pt idx="21">
                  <c:v>23.572087414953913</c:v>
                </c:pt>
                <c:pt idx="22">
                  <c:v>28.199808353774387</c:v>
                </c:pt>
                <c:pt idx="23">
                  <c:v>30.894430672581247</c:v>
                </c:pt>
                <c:pt idx="24">
                  <c:v>33.717926232722348</c:v>
                </c:pt>
                <c:pt idx="25">
                  <c:v>39.048592124275039</c:v>
                </c:pt>
                <c:pt idx="26">
                  <c:v>42.703905878482608</c:v>
                </c:pt>
                <c:pt idx="27">
                  <c:v>47.35505831572749</c:v>
                </c:pt>
                <c:pt idx="28">
                  <c:v>52.826313197826636</c:v>
                </c:pt>
                <c:pt idx="29">
                  <c:v>59.480858750358358</c:v>
                </c:pt>
                <c:pt idx="30">
                  <c:v>61.788861345162495</c:v>
                </c:pt>
                <c:pt idx="31">
                  <c:v>67.330410722534864</c:v>
                </c:pt>
                <c:pt idx="32">
                  <c:v>72.297888388509236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'General Dashboard'!$C$160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Dashboard'!$E$160:$BV$160</c:f>
              <c:numCache>
                <c:formatCode>#,##0.00</c:formatCode>
                <c:ptCount val="70"/>
                <c:pt idx="0">
                  <c:v>0.39396482655764176</c:v>
                </c:pt>
                <c:pt idx="1">
                  <c:v>0.44649347009866064</c:v>
                </c:pt>
                <c:pt idx="2">
                  <c:v>0.76166533134477399</c:v>
                </c:pt>
                <c:pt idx="3">
                  <c:v>0.99804422727935893</c:v>
                </c:pt>
                <c:pt idx="4">
                  <c:v>1.2606874449844534</c:v>
                </c:pt>
                <c:pt idx="5">
                  <c:v>1.9566919719029539</c:v>
                </c:pt>
                <c:pt idx="6">
                  <c:v>2.3769211202311049</c:v>
                </c:pt>
                <c:pt idx="7">
                  <c:v>3.2305115777726621</c:v>
                </c:pt>
                <c:pt idx="8">
                  <c:v>4.5043311836423703</c:v>
                </c:pt>
                <c:pt idx="9">
                  <c:v>5.1215427452493421</c:v>
                </c:pt>
                <c:pt idx="10">
                  <c:v>6.2246442596107388</c:v>
                </c:pt>
                <c:pt idx="11">
                  <c:v>7.1307633606933152</c:v>
                </c:pt>
                <c:pt idx="12">
                  <c:v>9.1005874934815232</c:v>
                </c:pt>
                <c:pt idx="13">
                  <c:v>10.413803582006995</c:v>
                </c:pt>
                <c:pt idx="14">
                  <c:v>12.134116657975364</c:v>
                </c:pt>
                <c:pt idx="15">
                  <c:v>13.81503325128797</c:v>
                </c:pt>
                <c:pt idx="16">
                  <c:v>15.994971958240253</c:v>
                </c:pt>
                <c:pt idx="17">
                  <c:v>18.227439308733555</c:v>
                </c:pt>
                <c:pt idx="18">
                  <c:v>20.157866958866002</c:v>
                </c:pt>
                <c:pt idx="19">
                  <c:v>23.283321249556625</c:v>
                </c:pt>
                <c:pt idx="20">
                  <c:v>26.343114735820979</c:v>
                </c:pt>
                <c:pt idx="21">
                  <c:v>29.442304704741094</c:v>
                </c:pt>
                <c:pt idx="22">
                  <c:v>32.173794168874068</c:v>
                </c:pt>
                <c:pt idx="23">
                  <c:v>37.072090179074088</c:v>
                </c:pt>
                <c:pt idx="24">
                  <c:v>43.007826899209221</c:v>
                </c:pt>
                <c:pt idx="25">
                  <c:v>49.179942515278938</c:v>
                </c:pt>
                <c:pt idx="26">
                  <c:v>55.654097831709521</c:v>
                </c:pt>
                <c:pt idx="27">
                  <c:v>61.813081286893983</c:v>
                </c:pt>
                <c:pt idx="28">
                  <c:v>67.000284836569605</c:v>
                </c:pt>
                <c:pt idx="29">
                  <c:v>73.093607487327787</c:v>
                </c:pt>
                <c:pt idx="30">
                  <c:v>79.186930138085984</c:v>
                </c:pt>
                <c:pt idx="31">
                  <c:v>86.580336716484396</c:v>
                </c:pt>
                <c:pt idx="32">
                  <c:v>91.426104083143386</c:v>
                </c:pt>
                <c:pt idx="33">
                  <c:v>99.121550361902663</c:v>
                </c:pt>
                <c:pt idx="34">
                  <c:v>104.19056446361098</c:v>
                </c:pt>
                <c:pt idx="35">
                  <c:v>109.41716449594237</c:v>
                </c:pt>
                <c:pt idx="36">
                  <c:v>113.97402432312573</c:v>
                </c:pt>
                <c:pt idx="37">
                  <c:v>118.75413088535846</c:v>
                </c:pt>
                <c:pt idx="38">
                  <c:v>124.83432137523141</c:v>
                </c:pt>
                <c:pt idx="39">
                  <c:v>128.28807968805339</c:v>
                </c:pt>
                <c:pt idx="40">
                  <c:v>134.2632128908443</c:v>
                </c:pt>
                <c:pt idx="41">
                  <c:v>135.08178425269139</c:v>
                </c:pt>
                <c:pt idx="42">
                  <c:v>135.90035561453982</c:v>
                </c:pt>
                <c:pt idx="43">
                  <c:v>136.71892697638691</c:v>
                </c:pt>
                <c:pt idx="44">
                  <c:v>138.38671140881428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'General Dashboard'!$C$161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Dashboard'!$E$161:$BV$161</c:f>
              <c:numCache>
                <c:formatCode>#,##0.00</c:formatCode>
                <c:ptCount val="70"/>
                <c:pt idx="0">
                  <c:v>1.1159798833466228</c:v>
                </c:pt>
                <c:pt idx="1">
                  <c:v>2.1761607725259147</c:v>
                </c:pt>
                <c:pt idx="2">
                  <c:v>2.8457487025338879</c:v>
                </c:pt>
                <c:pt idx="3">
                  <c:v>4.2407235567171666</c:v>
                </c:pt>
                <c:pt idx="4">
                  <c:v>5.3567034400637894</c:v>
                </c:pt>
                <c:pt idx="5">
                  <c:v>6.3052863409084186</c:v>
                </c:pt>
                <c:pt idx="6">
                  <c:v>7.0306732650837231</c:v>
                </c:pt>
                <c:pt idx="7">
                  <c:v>9.0394370551076459</c:v>
                </c:pt>
                <c:pt idx="8">
                  <c:v>10.657607885960248</c:v>
                </c:pt>
                <c:pt idx="9">
                  <c:v>12.108381734310857</c:v>
                </c:pt>
                <c:pt idx="10">
                  <c:v>13.224361617657481</c:v>
                </c:pt>
                <c:pt idx="11">
                  <c:v>15.735316355187381</c:v>
                </c:pt>
                <c:pt idx="12">
                  <c:v>18.078874110215292</c:v>
                </c:pt>
                <c:pt idx="13">
                  <c:v>19.250652987729243</c:v>
                </c:pt>
                <c:pt idx="14">
                  <c:v>22.98918559694043</c:v>
                </c:pt>
                <c:pt idx="15">
                  <c:v>25.779135305306983</c:v>
                </c:pt>
                <c:pt idx="16">
                  <c:v>29.182873949514189</c:v>
                </c:pt>
                <c:pt idx="17">
                  <c:v>30.912642768701449</c:v>
                </c:pt>
                <c:pt idx="18">
                  <c:v>32.196019634550069</c:v>
                </c:pt>
                <c:pt idx="19">
                  <c:v>34.093185436239324</c:v>
                </c:pt>
                <c:pt idx="20">
                  <c:v>34.930170348749293</c:v>
                </c:pt>
                <c:pt idx="21">
                  <c:v>35.711356267091929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'General Dashboard'!$C$162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Dashboard'!$E$162:$BV$162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Dashboard'!$C$166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Dashboard'!$AS$166:$CK$166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'General Dashboard'!$C$167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Dashboard'!$AS$167:$CK$167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3.39463079E-2</c:v>
                </c:pt>
                <c:pt idx="42">
                  <c:v>3.0318948700000001E-2</c:v>
                </c:pt>
                <c:pt idx="43">
                  <c:v>2.8196615299999998E-2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'General Dashboard'!$C$168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Dashboard'!$AS$168:$CK$168</c:f>
              <c:numCache>
                <c:formatCode>0.0%</c:formatCode>
                <c:ptCount val="45"/>
                <c:pt idx="0">
                  <c:v>9.1644256800000004E-2</c:v>
                </c:pt>
                <c:pt idx="1">
                  <c:v>0.13459270609999999</c:v>
                </c:pt>
                <c:pt idx="2">
                  <c:v>0.18357281119999999</c:v>
                </c:pt>
                <c:pt idx="3">
                  <c:v>0.24415216049999999</c:v>
                </c:pt>
                <c:pt idx="4">
                  <c:v>0.27185353239999999</c:v>
                </c:pt>
                <c:pt idx="5">
                  <c:v>0.32021443710000003</c:v>
                </c:pt>
                <c:pt idx="6">
                  <c:v>0.34147058149999998</c:v>
                </c:pt>
                <c:pt idx="7">
                  <c:v>0.32748127789999998</c:v>
                </c:pt>
                <c:pt idx="8">
                  <c:v>0.34578875190000002</c:v>
                </c:pt>
                <c:pt idx="9">
                  <c:v>0.33793107989999999</c:v>
                </c:pt>
                <c:pt idx="10">
                  <c:v>0.34801668810000003</c:v>
                </c:pt>
                <c:pt idx="11">
                  <c:v>0.35875559000000001</c:v>
                </c:pt>
                <c:pt idx="12">
                  <c:v>0.33631243700000002</c:v>
                </c:pt>
                <c:pt idx="13">
                  <c:v>0.3135805519</c:v>
                </c:pt>
                <c:pt idx="14">
                  <c:v>0.29148040590000002</c:v>
                </c:pt>
                <c:pt idx="15">
                  <c:v>0.29822384740000002</c:v>
                </c:pt>
                <c:pt idx="16">
                  <c:v>0.30128479419999998</c:v>
                </c:pt>
                <c:pt idx="17">
                  <c:v>0.35040770770000002</c:v>
                </c:pt>
                <c:pt idx="18">
                  <c:v>0.39230878850000001</c:v>
                </c:pt>
                <c:pt idx="19">
                  <c:v>0.41670942119999999</c:v>
                </c:pt>
                <c:pt idx="20">
                  <c:v>0.42719621689999998</c:v>
                </c:pt>
                <c:pt idx="21">
                  <c:v>0.38457850799999999</c:v>
                </c:pt>
                <c:pt idx="22">
                  <c:v>0.33823133329999999</c:v>
                </c:pt>
                <c:pt idx="23">
                  <c:v>0.2920469665</c:v>
                </c:pt>
                <c:pt idx="24">
                  <c:v>0.27008364489999998</c:v>
                </c:pt>
                <c:pt idx="25">
                  <c:v>0.25060070290000003</c:v>
                </c:pt>
                <c:pt idx="26">
                  <c:v>0.23755788359999999</c:v>
                </c:pt>
                <c:pt idx="27">
                  <c:v>0.2217851377</c:v>
                </c:pt>
                <c:pt idx="28">
                  <c:v>0.20179603239999999</c:v>
                </c:pt>
                <c:pt idx="29">
                  <c:v>0.1822663263</c:v>
                </c:pt>
                <c:pt idx="30">
                  <c:v>0.16393748129999999</c:v>
                </c:pt>
                <c:pt idx="31">
                  <c:v>0.15386987129999999</c:v>
                </c:pt>
                <c:pt idx="32">
                  <c:v>0.1464115839</c:v>
                </c:pt>
                <c:pt idx="33">
                  <c:v>0.1396802587</c:v>
                </c:pt>
                <c:pt idx="34">
                  <c:v>0.13090399480000001</c:v>
                </c:pt>
                <c:pt idx="35">
                  <c:v>0.1192244712</c:v>
                </c:pt>
                <c:pt idx="36">
                  <c:v>0.10690387799999999</c:v>
                </c:pt>
                <c:pt idx="37">
                  <c:v>9.5291817299999998E-2</c:v>
                </c:pt>
                <c:pt idx="38">
                  <c:v>8.7039203300000006E-2</c:v>
                </c:pt>
                <c:pt idx="39">
                  <c:v>8.1838345800000004E-2</c:v>
                </c:pt>
                <c:pt idx="40">
                  <c:v>7.78069391E-2</c:v>
                </c:pt>
                <c:pt idx="41">
                  <c:v>7.2703644100000006E-2</c:v>
                </c:pt>
                <c:pt idx="42">
                  <c:v>6.6126754699999998E-2</c:v>
                </c:pt>
                <c:pt idx="43">
                  <c:v>5.8865615400000001E-2</c:v>
                </c:pt>
                <c:pt idx="44">
                  <c:v>4.65899325E-2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'General Dashboard'!$C$169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Dashboard'!$AS$169:$CK$169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0.37669350559999998</c:v>
                </c:pt>
                <c:pt idx="20">
                  <c:v>0.32884815789999999</c:v>
                </c:pt>
                <c:pt idx="21">
                  <c:v>0.30044355989999999</c:v>
                </c:pt>
                <c:pt idx="22">
                  <c:v>0.27788620850000001</c:v>
                </c:pt>
                <c:pt idx="23">
                  <c:v>0.24929427439999999</c:v>
                </c:pt>
                <c:pt idx="24">
                  <c:v>0.30800648800000002</c:v>
                </c:pt>
                <c:pt idx="25">
                  <c:v>0.3382593472</c:v>
                </c:pt>
                <c:pt idx="26">
                  <c:v>0.36192047550000001</c:v>
                </c:pt>
                <c:pt idx="27">
                  <c:v>0.33131001380000002</c:v>
                </c:pt>
                <c:pt idx="28">
                  <c:v>0.23834190229999999</c:v>
                </c:pt>
                <c:pt idx="29">
                  <c:v>0.17758659020000001</c:v>
                </c:pt>
                <c:pt idx="30">
                  <c:v>0.13000801040000001</c:v>
                </c:pt>
                <c:pt idx="31">
                  <c:v>0.12033359859999999</c:v>
                </c:pt>
                <c:pt idx="32">
                  <c:v>0.1220234897</c:v>
                </c:pt>
                <c:pt idx="33">
                  <c:v>0.12543900760000001</c:v>
                </c:pt>
                <c:pt idx="34">
                  <c:v>0.13307069520000001</c:v>
                </c:pt>
                <c:pt idx="35">
                  <c:v>0.12884585279999999</c:v>
                </c:pt>
                <c:pt idx="36">
                  <c:v>0.1197569491</c:v>
                </c:pt>
                <c:pt idx="37">
                  <c:v>0.1105073998</c:v>
                </c:pt>
                <c:pt idx="38">
                  <c:v>0.1084042083</c:v>
                </c:pt>
                <c:pt idx="39">
                  <c:v>0.1097752563</c:v>
                </c:pt>
                <c:pt idx="40">
                  <c:v>0.109912732</c:v>
                </c:pt>
                <c:pt idx="41">
                  <c:v>0.1066819197</c:v>
                </c:pt>
                <c:pt idx="42">
                  <c:v>9.5443018500000004E-2</c:v>
                </c:pt>
                <c:pt idx="43">
                  <c:v>8.2607185999999999E-2</c:v>
                </c:pt>
                <c:pt idx="44">
                  <c:v>3.8028923399999998E-2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'General Dashboard'!$C$170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Dashboard'!$AS$170:$CK$170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0.29977994720000001</c:v>
                </c:pt>
                <c:pt idx="25">
                  <c:v>0.27169771570000001</c:v>
                </c:pt>
                <c:pt idx="26">
                  <c:v>0.25087838400000001</c:v>
                </c:pt>
                <c:pt idx="27">
                  <c:v>0.24369545409999999</c:v>
                </c:pt>
                <c:pt idx="28">
                  <c:v>0.217479009</c:v>
                </c:pt>
                <c:pt idx="29">
                  <c:v>0.18481071029999999</c:v>
                </c:pt>
                <c:pt idx="30">
                  <c:v>0.1449206026</c:v>
                </c:pt>
                <c:pt idx="31">
                  <c:v>0.11452363459999999</c:v>
                </c:pt>
                <c:pt idx="32">
                  <c:v>9.5167003E-2</c:v>
                </c:pt>
                <c:pt idx="33">
                  <c:v>8.8915112099999999E-2</c:v>
                </c:pt>
                <c:pt idx="34">
                  <c:v>8.8075596300000003E-2</c:v>
                </c:pt>
                <c:pt idx="35">
                  <c:v>8.4794707499999997E-2</c:v>
                </c:pt>
                <c:pt idx="36">
                  <c:v>7.99579594E-2</c:v>
                </c:pt>
                <c:pt idx="37">
                  <c:v>7.5424461299999995E-2</c:v>
                </c:pt>
                <c:pt idx="38">
                  <c:v>7.0620692200000001E-2</c:v>
                </c:pt>
                <c:pt idx="39">
                  <c:v>6.62474901E-2</c:v>
                </c:pt>
                <c:pt idx="40">
                  <c:v>5.7999023300000001E-2</c:v>
                </c:pt>
                <c:pt idx="41">
                  <c:v>5.3150136200000003E-2</c:v>
                </c:pt>
                <c:pt idx="42">
                  <c:v>4.5728119499999997E-2</c:v>
                </c:pt>
                <c:pt idx="43">
                  <c:v>4.2165421000000002E-2</c:v>
                </c:pt>
                <c:pt idx="44">
                  <c:v>2.88808664E-2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'General Dashboard'!$C$171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Dashboard'!$AS$171:$CK$171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0.18920711500000001</c:v>
                </c:pt>
                <c:pt idx="17">
                  <c:v>0.24738655209999999</c:v>
                </c:pt>
                <c:pt idx="18">
                  <c:v>0.3209215131</c:v>
                </c:pt>
                <c:pt idx="19">
                  <c:v>0.41587832520000001</c:v>
                </c:pt>
                <c:pt idx="20">
                  <c:v>0.48504725789999997</c:v>
                </c:pt>
                <c:pt idx="21">
                  <c:v>0.54263249010000003</c:v>
                </c:pt>
                <c:pt idx="22">
                  <c:v>0.54171855179999995</c:v>
                </c:pt>
                <c:pt idx="23">
                  <c:v>0.49779989390000001</c:v>
                </c:pt>
                <c:pt idx="24">
                  <c:v>0.44097937399999998</c:v>
                </c:pt>
                <c:pt idx="25">
                  <c:v>0.35629339640000002</c:v>
                </c:pt>
                <c:pt idx="26">
                  <c:v>0.29636500609999999</c:v>
                </c:pt>
                <c:pt idx="27">
                  <c:v>0.23921188809999999</c:v>
                </c:pt>
                <c:pt idx="28">
                  <c:v>0.20818842479999999</c:v>
                </c:pt>
                <c:pt idx="29">
                  <c:v>0.17539324110000001</c:v>
                </c:pt>
                <c:pt idx="30">
                  <c:v>0.15267309230000001</c:v>
                </c:pt>
                <c:pt idx="31">
                  <c:v>0.14201773009999999</c:v>
                </c:pt>
                <c:pt idx="32">
                  <c:v>0.12833557470000001</c:v>
                </c:pt>
                <c:pt idx="33">
                  <c:v>0.1247870826</c:v>
                </c:pt>
                <c:pt idx="34">
                  <c:v>0.1192979253</c:v>
                </c:pt>
                <c:pt idx="35">
                  <c:v>0.1190829435</c:v>
                </c:pt>
                <c:pt idx="36">
                  <c:v>0.1116645097</c:v>
                </c:pt>
                <c:pt idx="37">
                  <c:v>9.5486072699999994E-2</c:v>
                </c:pt>
                <c:pt idx="38">
                  <c:v>8.2563518599999997E-2</c:v>
                </c:pt>
                <c:pt idx="39">
                  <c:v>7.0483583599999997E-2</c:v>
                </c:pt>
                <c:pt idx="40">
                  <c:v>6.8717032799999994E-2</c:v>
                </c:pt>
                <c:pt idx="41">
                  <c:v>6.6726853799999999E-2</c:v>
                </c:pt>
                <c:pt idx="42">
                  <c:v>6.33013932E-2</c:v>
                </c:pt>
                <c:pt idx="43">
                  <c:v>5.6821613299999997E-2</c:v>
                </c:pt>
                <c:pt idx="44">
                  <c:v>2.8092922699999998E-2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'General Dashboard'!$C$172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Dashboard'!$AS$172:$CK$172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0.3677823999</c:v>
                </c:pt>
                <c:pt idx="19">
                  <c:v>0.41150692109999998</c:v>
                </c:pt>
                <c:pt idx="20">
                  <c:v>0.46401765950000001</c:v>
                </c:pt>
                <c:pt idx="21">
                  <c:v>0.43926792869999998</c:v>
                </c:pt>
                <c:pt idx="22">
                  <c:v>0.33568573149999997</c:v>
                </c:pt>
                <c:pt idx="23">
                  <c:v>0.26794081289999999</c:v>
                </c:pt>
                <c:pt idx="24">
                  <c:v>0.21759105209999999</c:v>
                </c:pt>
                <c:pt idx="25">
                  <c:v>0.2150265965</c:v>
                </c:pt>
                <c:pt idx="26">
                  <c:v>0.1908051573</c:v>
                </c:pt>
                <c:pt idx="27">
                  <c:v>0.15862719389999999</c:v>
                </c:pt>
                <c:pt idx="28">
                  <c:v>0.1183425618</c:v>
                </c:pt>
                <c:pt idx="29">
                  <c:v>9.3100428400000004E-2</c:v>
                </c:pt>
                <c:pt idx="30">
                  <c:v>8.9832527999999995E-2</c:v>
                </c:pt>
                <c:pt idx="31">
                  <c:v>9.6411233099999993E-2</c:v>
                </c:pt>
                <c:pt idx="32">
                  <c:v>0.1033402574</c:v>
                </c:pt>
                <c:pt idx="33">
                  <c:v>0.10106174129999999</c:v>
                </c:pt>
                <c:pt idx="34">
                  <c:v>9.5661713199999998E-2</c:v>
                </c:pt>
                <c:pt idx="35">
                  <c:v>8.75352467E-2</c:v>
                </c:pt>
                <c:pt idx="36">
                  <c:v>8.2447554199999995E-2</c:v>
                </c:pt>
                <c:pt idx="37">
                  <c:v>7.7864578300000001E-2</c:v>
                </c:pt>
                <c:pt idx="38">
                  <c:v>7.7126875299999995E-2</c:v>
                </c:pt>
                <c:pt idx="39">
                  <c:v>7.6703490900000004E-2</c:v>
                </c:pt>
                <c:pt idx="40">
                  <c:v>7.3148405599999994E-2</c:v>
                </c:pt>
                <c:pt idx="41">
                  <c:v>6.8495348600000006E-2</c:v>
                </c:pt>
                <c:pt idx="42">
                  <c:v>6.3170826599999994E-2</c:v>
                </c:pt>
                <c:pt idx="43">
                  <c:v>6.1048020000000001E-2</c:v>
                </c:pt>
                <c:pt idx="44">
                  <c:v>4.9645390099999999E-2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'General Dashboard'!$C$173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Dashboard'!$AS$173:$CK$173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0.1856834996</c:v>
                </c:pt>
                <c:pt idx="9">
                  <c:v>0.21481280990000001</c:v>
                </c:pt>
                <c:pt idx="10">
                  <c:v>0.22708978899999999</c:v>
                </c:pt>
                <c:pt idx="11">
                  <c:v>0.21264053490000001</c:v>
                </c:pt>
                <c:pt idx="12">
                  <c:v>0.1940584222</c:v>
                </c:pt>
                <c:pt idx="13">
                  <c:v>0.1757337467</c:v>
                </c:pt>
                <c:pt idx="14">
                  <c:v>0.15645674200000001</c:v>
                </c:pt>
                <c:pt idx="15">
                  <c:v>0.17342168760000001</c:v>
                </c:pt>
                <c:pt idx="16">
                  <c:v>0.20356979259999999</c:v>
                </c:pt>
                <c:pt idx="17">
                  <c:v>0.27152810919999998</c:v>
                </c:pt>
                <c:pt idx="18">
                  <c:v>0.31080810679999998</c:v>
                </c:pt>
                <c:pt idx="19">
                  <c:v>0.30940962929999999</c:v>
                </c:pt>
                <c:pt idx="20">
                  <c:v>0.2834941513</c:v>
                </c:pt>
                <c:pt idx="21">
                  <c:v>0.2252503169</c:v>
                </c:pt>
                <c:pt idx="22">
                  <c:v>0.1990961302</c:v>
                </c:pt>
                <c:pt idx="23">
                  <c:v>0.1733257913</c:v>
                </c:pt>
                <c:pt idx="24">
                  <c:v>0.1778131782</c:v>
                </c:pt>
                <c:pt idx="25">
                  <c:v>0.193886053</c:v>
                </c:pt>
                <c:pt idx="26">
                  <c:v>0.2103882634</c:v>
                </c:pt>
                <c:pt idx="27">
                  <c:v>0.2313416304</c:v>
                </c:pt>
                <c:pt idx="28">
                  <c:v>0.22485881999999999</c:v>
                </c:pt>
                <c:pt idx="29">
                  <c:v>0.20739894549999999</c:v>
                </c:pt>
                <c:pt idx="30">
                  <c:v>0.17647023170000001</c:v>
                </c:pt>
                <c:pt idx="31">
                  <c:v>0.1493021236</c:v>
                </c:pt>
                <c:pt idx="32">
                  <c:v>0.13672970570000001</c:v>
                </c:pt>
                <c:pt idx="33">
                  <c:v>0.1291200844</c:v>
                </c:pt>
                <c:pt idx="34">
                  <c:v>0.13123460710000001</c:v>
                </c:pt>
                <c:pt idx="35">
                  <c:v>0.1252145358</c:v>
                </c:pt>
                <c:pt idx="36">
                  <c:v>0.1168557742</c:v>
                </c:pt>
                <c:pt idx="37">
                  <c:v>0.10250337330000001</c:v>
                </c:pt>
                <c:pt idx="38">
                  <c:v>9.0432919900000006E-2</c:v>
                </c:pt>
                <c:pt idx="39">
                  <c:v>8.2932688800000001E-2</c:v>
                </c:pt>
                <c:pt idx="40">
                  <c:v>7.5624136600000003E-2</c:v>
                </c:pt>
                <c:pt idx="41">
                  <c:v>7.0365404399999998E-2</c:v>
                </c:pt>
                <c:pt idx="42">
                  <c:v>6.0915473800000002E-2</c:v>
                </c:pt>
                <c:pt idx="43">
                  <c:v>5.3711056700000002E-2</c:v>
                </c:pt>
                <c:pt idx="44">
                  <c:v>4.42992662E-2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'General Dashboard'!$C$174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Dashboard'!$AS$174:$CK$174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0.45169208039999997</c:v>
                </c:pt>
                <c:pt idx="15">
                  <c:v>0.31720709540000003</c:v>
                </c:pt>
                <c:pt idx="16">
                  <c:v>0.2234944921</c:v>
                </c:pt>
                <c:pt idx="17">
                  <c:v>0.16448676270000001</c:v>
                </c:pt>
                <c:pt idx="18">
                  <c:v>0.15679774939999999</c:v>
                </c:pt>
                <c:pt idx="19">
                  <c:v>0.18337497010000001</c:v>
                </c:pt>
                <c:pt idx="20">
                  <c:v>0.22914346029999999</c:v>
                </c:pt>
                <c:pt idx="21">
                  <c:v>0.26446002860000001</c:v>
                </c:pt>
                <c:pt idx="22">
                  <c:v>0.2749222181</c:v>
                </c:pt>
                <c:pt idx="23">
                  <c:v>0.26945241019999999</c:v>
                </c:pt>
                <c:pt idx="24">
                  <c:v>0.2495212497</c:v>
                </c:pt>
                <c:pt idx="25">
                  <c:v>0.24452076170000001</c:v>
                </c:pt>
                <c:pt idx="26">
                  <c:v>0.24201507999999999</c:v>
                </c:pt>
                <c:pt idx="27">
                  <c:v>0.23818833449999999</c:v>
                </c:pt>
                <c:pt idx="28">
                  <c:v>0.23981022060000001</c:v>
                </c:pt>
                <c:pt idx="29">
                  <c:v>0.21557145999999999</c:v>
                </c:pt>
                <c:pt idx="30">
                  <c:v>0.18532320620000001</c:v>
                </c:pt>
                <c:pt idx="31">
                  <c:v>0.14892704179999999</c:v>
                </c:pt>
                <c:pt idx="32">
                  <c:v>0.1180792505</c:v>
                </c:pt>
                <c:pt idx="33">
                  <c:v>0.1070821653</c:v>
                </c:pt>
                <c:pt idx="34">
                  <c:v>0.104072928</c:v>
                </c:pt>
                <c:pt idx="35">
                  <c:v>0.1073144672</c:v>
                </c:pt>
                <c:pt idx="36">
                  <c:v>9.9874442499999994E-2</c:v>
                </c:pt>
                <c:pt idx="37">
                  <c:v>8.4473708600000003E-2</c:v>
                </c:pt>
                <c:pt idx="38">
                  <c:v>6.8615925199999997E-2</c:v>
                </c:pt>
                <c:pt idx="39">
                  <c:v>6.4770837100000006E-2</c:v>
                </c:pt>
                <c:pt idx="40">
                  <c:v>6.46075978E-2</c:v>
                </c:pt>
                <c:pt idx="41">
                  <c:v>6.6310630300000006E-2</c:v>
                </c:pt>
                <c:pt idx="42">
                  <c:v>6.9625701400000004E-2</c:v>
                </c:pt>
                <c:pt idx="43">
                  <c:v>6.0667242199999999E-2</c:v>
                </c:pt>
                <c:pt idx="44">
                  <c:v>9.1098389999999996E-4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'General Dashboard'!$C$175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Dashboard'!$AS$175:$CK$175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0.58307701280000002</c:v>
                </c:pt>
                <c:pt idx="19">
                  <c:v>0.54716444880000004</c:v>
                </c:pt>
                <c:pt idx="20">
                  <c:v>0.46714617730000002</c:v>
                </c:pt>
                <c:pt idx="21">
                  <c:v>0.4255034586</c:v>
                </c:pt>
                <c:pt idx="22">
                  <c:v>0.36860037039999999</c:v>
                </c:pt>
                <c:pt idx="23">
                  <c:v>0.39871200350000002</c:v>
                </c:pt>
                <c:pt idx="24">
                  <c:v>0.4146372968</c:v>
                </c:pt>
                <c:pt idx="25">
                  <c:v>0.39197595270000002</c:v>
                </c:pt>
                <c:pt idx="26">
                  <c:v>0.33126447219999999</c:v>
                </c:pt>
                <c:pt idx="27">
                  <c:v>0.26759059800000001</c:v>
                </c:pt>
                <c:pt idx="28">
                  <c:v>0.25458765630000002</c:v>
                </c:pt>
                <c:pt idx="29">
                  <c:v>0.2473012158</c:v>
                </c:pt>
                <c:pt idx="30">
                  <c:v>0.23763928030000001</c:v>
                </c:pt>
                <c:pt idx="31">
                  <c:v>0.20855590909999999</c:v>
                </c:pt>
                <c:pt idx="32">
                  <c:v>0.18639467970000001</c:v>
                </c:pt>
                <c:pt idx="33">
                  <c:v>0.1617982271</c:v>
                </c:pt>
                <c:pt idx="34">
                  <c:v>0.1442058994</c:v>
                </c:pt>
                <c:pt idx="35">
                  <c:v>0.14172569900000001</c:v>
                </c:pt>
                <c:pt idx="36">
                  <c:v>0.13441765019999999</c:v>
                </c:pt>
                <c:pt idx="37">
                  <c:v>0.13758912340000001</c:v>
                </c:pt>
                <c:pt idx="38">
                  <c:v>0.13520640859999999</c:v>
                </c:pt>
                <c:pt idx="39">
                  <c:v>0.1298945427</c:v>
                </c:pt>
                <c:pt idx="40">
                  <c:v>0.1181778196</c:v>
                </c:pt>
                <c:pt idx="41">
                  <c:v>9.7762761000000004E-2</c:v>
                </c:pt>
                <c:pt idx="42">
                  <c:v>8.8048396000000001E-2</c:v>
                </c:pt>
                <c:pt idx="43">
                  <c:v>7.8692843100000007E-2</c:v>
                </c:pt>
                <c:pt idx="44">
                  <c:v>4.5437560699999997E-2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'General Dashboard'!$C$176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Dashboard'!$AS$176:$CK$176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0.2421015078</c:v>
                </c:pt>
                <c:pt idx="22">
                  <c:v>0.2330732542</c:v>
                </c:pt>
                <c:pt idx="23">
                  <c:v>0.247866224</c:v>
                </c:pt>
                <c:pt idx="24">
                  <c:v>0.24689854820000001</c:v>
                </c:pt>
                <c:pt idx="25">
                  <c:v>0.24650310489999999</c:v>
                </c:pt>
                <c:pt idx="26">
                  <c:v>0.23920276809999999</c:v>
                </c:pt>
                <c:pt idx="27">
                  <c:v>0.22100286350000001</c:v>
                </c:pt>
                <c:pt idx="28">
                  <c:v>0.20567364530000001</c:v>
                </c:pt>
                <c:pt idx="29">
                  <c:v>0.188842607</c:v>
                </c:pt>
                <c:pt idx="30">
                  <c:v>0.1702890443</c:v>
                </c:pt>
                <c:pt idx="31">
                  <c:v>0.1539888582</c:v>
                </c:pt>
                <c:pt idx="32">
                  <c:v>0.1428032021</c:v>
                </c:pt>
                <c:pt idx="33">
                  <c:v>0.15212395819999999</c:v>
                </c:pt>
                <c:pt idx="34">
                  <c:v>0.1590020167</c:v>
                </c:pt>
                <c:pt idx="35">
                  <c:v>0.17612346179999999</c:v>
                </c:pt>
                <c:pt idx="36">
                  <c:v>0.18668270240000001</c:v>
                </c:pt>
                <c:pt idx="37">
                  <c:v>0.18126049969999999</c:v>
                </c:pt>
                <c:pt idx="38">
                  <c:v>0.16880743009999999</c:v>
                </c:pt>
                <c:pt idx="39">
                  <c:v>0.1488989999</c:v>
                </c:pt>
                <c:pt idx="40">
                  <c:v>0.13689297610000001</c:v>
                </c:pt>
                <c:pt idx="41">
                  <c:v>0.1172814755</c:v>
                </c:pt>
                <c:pt idx="42">
                  <c:v>9.8072355999999999E-2</c:v>
                </c:pt>
                <c:pt idx="43">
                  <c:v>8.2173930500000006E-2</c:v>
                </c:pt>
                <c:pt idx="44">
                  <c:v>8.3692307699999996E-2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'General Dashboard'!$C$177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Dashboard'!$AS$177:$CK$177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0.18086128630000001</c:v>
                </c:pt>
                <c:pt idx="17">
                  <c:v>0.21656308499999999</c:v>
                </c:pt>
                <c:pt idx="18">
                  <c:v>0.31607401299999999</c:v>
                </c:pt>
                <c:pt idx="19">
                  <c:v>0.35790606870000002</c:v>
                </c:pt>
                <c:pt idx="20">
                  <c:v>0.36917596499999999</c:v>
                </c:pt>
                <c:pt idx="21">
                  <c:v>0.33360216050000002</c:v>
                </c:pt>
                <c:pt idx="22">
                  <c:v>0.25609359459999997</c:v>
                </c:pt>
                <c:pt idx="23">
                  <c:v>0.23569480449999999</c:v>
                </c:pt>
                <c:pt idx="24">
                  <c:v>0.2233595679</c:v>
                </c:pt>
                <c:pt idx="25">
                  <c:v>0.2368400246</c:v>
                </c:pt>
                <c:pt idx="26">
                  <c:v>0.2294668205</c:v>
                </c:pt>
                <c:pt idx="27">
                  <c:v>0.20294583290000001</c:v>
                </c:pt>
                <c:pt idx="28">
                  <c:v>0.17408292140000001</c:v>
                </c:pt>
                <c:pt idx="29">
                  <c:v>0.1611635199</c:v>
                </c:pt>
                <c:pt idx="30">
                  <c:v>0.1659192125</c:v>
                </c:pt>
                <c:pt idx="31">
                  <c:v>0.173936427</c:v>
                </c:pt>
                <c:pt idx="32">
                  <c:v>0.1750421996</c:v>
                </c:pt>
                <c:pt idx="33">
                  <c:v>0.16900615090000001</c:v>
                </c:pt>
                <c:pt idx="34">
                  <c:v>0.15713981660000001</c:v>
                </c:pt>
                <c:pt idx="35">
                  <c:v>0.14659333369999999</c:v>
                </c:pt>
                <c:pt idx="36">
                  <c:v>0.1344505711</c:v>
                </c:pt>
                <c:pt idx="37">
                  <c:v>0.12837365580000001</c:v>
                </c:pt>
                <c:pt idx="38">
                  <c:v>0.119541566</c:v>
                </c:pt>
                <c:pt idx="39">
                  <c:v>0.11444666169999999</c:v>
                </c:pt>
                <c:pt idx="40">
                  <c:v>0.10679348600000001</c:v>
                </c:pt>
                <c:pt idx="41">
                  <c:v>9.1151511099999999E-2</c:v>
                </c:pt>
                <c:pt idx="42">
                  <c:v>7.6623586499999993E-2</c:v>
                </c:pt>
                <c:pt idx="43">
                  <c:v>6.23337448E-2</c:v>
                </c:pt>
                <c:pt idx="44">
                  <c:v>5.2685422000000003E-2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'General Dashboard'!$C$178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Dashboard'!$AS$178:$CK$178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0.16764154880000001</c:v>
                </c:pt>
                <c:pt idx="11">
                  <c:v>0.22404998039999999</c:v>
                </c:pt>
                <c:pt idx="12">
                  <c:v>0.3099383027</c:v>
                </c:pt>
                <c:pt idx="13">
                  <c:v>0.39050715920000001</c:v>
                </c:pt>
                <c:pt idx="14">
                  <c:v>0.43393625000000002</c:v>
                </c:pt>
                <c:pt idx="15">
                  <c:v>0.41661801459999998</c:v>
                </c:pt>
                <c:pt idx="16">
                  <c:v>0.41698491319999997</c:v>
                </c:pt>
                <c:pt idx="17">
                  <c:v>0.38339414500000002</c:v>
                </c:pt>
                <c:pt idx="18">
                  <c:v>0.38359421580000003</c:v>
                </c:pt>
                <c:pt idx="19">
                  <c:v>0.3716256027</c:v>
                </c:pt>
                <c:pt idx="20">
                  <c:v>0.33038218219999999</c:v>
                </c:pt>
                <c:pt idx="21">
                  <c:v>0.31471640680000001</c:v>
                </c:pt>
                <c:pt idx="22">
                  <c:v>0.2922267221</c:v>
                </c:pt>
                <c:pt idx="23">
                  <c:v>0.28423128139999998</c:v>
                </c:pt>
                <c:pt idx="24">
                  <c:v>0.28347754489999999</c:v>
                </c:pt>
                <c:pt idx="25">
                  <c:v>0.26467686089999998</c:v>
                </c:pt>
                <c:pt idx="26">
                  <c:v>0.27015243010000001</c:v>
                </c:pt>
                <c:pt idx="27">
                  <c:v>0.26070792799999998</c:v>
                </c:pt>
                <c:pt idx="28">
                  <c:v>0.25417857849999997</c:v>
                </c:pt>
                <c:pt idx="29">
                  <c:v>0.239529722</c:v>
                </c:pt>
                <c:pt idx="30">
                  <c:v>0.2055993703</c:v>
                </c:pt>
                <c:pt idx="31">
                  <c:v>0.1858122952</c:v>
                </c:pt>
                <c:pt idx="32">
                  <c:v>0.16164731630000001</c:v>
                </c:pt>
                <c:pt idx="33">
                  <c:v>0.1563174198</c:v>
                </c:pt>
                <c:pt idx="34">
                  <c:v>0.15022022460000001</c:v>
                </c:pt>
                <c:pt idx="35">
                  <c:v>0.14477079330000001</c:v>
                </c:pt>
                <c:pt idx="36">
                  <c:v>0.1313657869</c:v>
                </c:pt>
                <c:pt idx="37">
                  <c:v>0.1096704453</c:v>
                </c:pt>
                <c:pt idx="38">
                  <c:v>9.11722326E-2</c:v>
                </c:pt>
                <c:pt idx="39">
                  <c:v>7.7688024100000003E-2</c:v>
                </c:pt>
                <c:pt idx="40">
                  <c:v>6.8302172999999994E-2</c:v>
                </c:pt>
                <c:pt idx="41">
                  <c:v>6.2064881099999997E-2</c:v>
                </c:pt>
                <c:pt idx="42">
                  <c:v>5.8470833600000001E-2</c:v>
                </c:pt>
                <c:pt idx="43">
                  <c:v>5.5805837800000001E-2</c:v>
                </c:pt>
                <c:pt idx="44">
                  <c:v>3.7182660999999999E-2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'General Dashboard'!$C$179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Dashboard'!$AS$179:$CK$179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0.4193844478</c:v>
                </c:pt>
                <c:pt idx="14">
                  <c:v>0.4217295767</c:v>
                </c:pt>
                <c:pt idx="15">
                  <c:v>0.40100398320000002</c:v>
                </c:pt>
                <c:pt idx="16">
                  <c:v>0.35168593599999998</c:v>
                </c:pt>
                <c:pt idx="17">
                  <c:v>0.32081669889999997</c:v>
                </c:pt>
                <c:pt idx="18">
                  <c:v>0.3333697538</c:v>
                </c:pt>
                <c:pt idx="19">
                  <c:v>0.3495357704</c:v>
                </c:pt>
                <c:pt idx="20">
                  <c:v>0.34688421800000002</c:v>
                </c:pt>
                <c:pt idx="21">
                  <c:v>0.31415489680000003</c:v>
                </c:pt>
                <c:pt idx="22">
                  <c:v>0.2762042515</c:v>
                </c:pt>
                <c:pt idx="23">
                  <c:v>0.25846792950000003</c:v>
                </c:pt>
                <c:pt idx="24">
                  <c:v>0.25582458479999998</c:v>
                </c:pt>
                <c:pt idx="25">
                  <c:v>0.26245574669999999</c:v>
                </c:pt>
                <c:pt idx="26">
                  <c:v>0.25199729300000001</c:v>
                </c:pt>
                <c:pt idx="27">
                  <c:v>0.23212995680000001</c:v>
                </c:pt>
                <c:pt idx="28">
                  <c:v>0.1981086973</c:v>
                </c:pt>
                <c:pt idx="29">
                  <c:v>0.18428703860000001</c:v>
                </c:pt>
                <c:pt idx="30">
                  <c:v>0.1787771571</c:v>
                </c:pt>
                <c:pt idx="31">
                  <c:v>0.18663584129999999</c:v>
                </c:pt>
                <c:pt idx="32">
                  <c:v>0.19232889210000001</c:v>
                </c:pt>
                <c:pt idx="33">
                  <c:v>0.16573859939999999</c:v>
                </c:pt>
                <c:pt idx="34">
                  <c:v>0.13136419699999999</c:v>
                </c:pt>
                <c:pt idx="35">
                  <c:v>9.6583198800000006E-2</c:v>
                </c:pt>
                <c:pt idx="36">
                  <c:v>9.54754139E-2</c:v>
                </c:pt>
                <c:pt idx="37">
                  <c:v>0.1069424512</c:v>
                </c:pt>
                <c:pt idx="38">
                  <c:v>0.1195963662</c:v>
                </c:pt>
                <c:pt idx="39">
                  <c:v>0.1225490466</c:v>
                </c:pt>
                <c:pt idx="40">
                  <c:v>0.107001622</c:v>
                </c:pt>
                <c:pt idx="41">
                  <c:v>8.5119827100000003E-2</c:v>
                </c:pt>
                <c:pt idx="42">
                  <c:v>6.6775303800000005E-2</c:v>
                </c:pt>
                <c:pt idx="43">
                  <c:v>5.7718585199999999E-2</c:v>
                </c:pt>
                <c:pt idx="44">
                  <c:v>6.8193766399999994E-2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'General Dashboard'!$C$180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Dashboard'!$AS$180:$CK$180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0.2433991174</c:v>
                </c:pt>
                <c:pt idx="24">
                  <c:v>0.1944808901</c:v>
                </c:pt>
                <c:pt idx="25">
                  <c:v>0.16989887419999999</c:v>
                </c:pt>
                <c:pt idx="26">
                  <c:v>0.14452048119999999</c:v>
                </c:pt>
                <c:pt idx="27">
                  <c:v>0.13389341900000001</c:v>
                </c:pt>
                <c:pt idx="28">
                  <c:v>0.1034317174</c:v>
                </c:pt>
                <c:pt idx="29">
                  <c:v>8.3053380400000001E-2</c:v>
                </c:pt>
                <c:pt idx="30">
                  <c:v>7.8110572599999997E-2</c:v>
                </c:pt>
                <c:pt idx="31">
                  <c:v>8.9193292300000004E-2</c:v>
                </c:pt>
                <c:pt idx="32">
                  <c:v>9.5039769800000007E-2</c:v>
                </c:pt>
                <c:pt idx="33">
                  <c:v>9.0717217099999997E-2</c:v>
                </c:pt>
                <c:pt idx="34">
                  <c:v>9.0980325900000006E-2</c:v>
                </c:pt>
                <c:pt idx="35">
                  <c:v>8.6733533200000004E-2</c:v>
                </c:pt>
                <c:pt idx="36">
                  <c:v>9.2364194199999999E-2</c:v>
                </c:pt>
                <c:pt idx="37">
                  <c:v>8.5047301300000003E-2</c:v>
                </c:pt>
                <c:pt idx="38">
                  <c:v>6.6580010100000003E-2</c:v>
                </c:pt>
                <c:pt idx="39">
                  <c:v>4.7593785600000001E-2</c:v>
                </c:pt>
                <c:pt idx="40">
                  <c:v>3.1039169700000001E-2</c:v>
                </c:pt>
                <c:pt idx="41">
                  <c:v>2.5472490800000001E-2</c:v>
                </c:pt>
                <c:pt idx="42">
                  <c:v>1.8212941699999999E-2</c:v>
                </c:pt>
                <c:pt idx="43">
                  <c:v>1.3434413799999999E-2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'General Dashboard'!$C$181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Dashboard'!$AS$181:$CK$181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0.37021835320000002</c:v>
                </c:pt>
                <c:pt idx="22">
                  <c:v>0.3408266613</c:v>
                </c:pt>
                <c:pt idx="23">
                  <c:v>0.29619231709999999</c:v>
                </c:pt>
                <c:pt idx="24">
                  <c:v>0.23949442609999999</c:v>
                </c:pt>
                <c:pt idx="25">
                  <c:v>0.19858398099999999</c:v>
                </c:pt>
                <c:pt idx="26">
                  <c:v>0.1540021405</c:v>
                </c:pt>
                <c:pt idx="27">
                  <c:v>0.14027373730000001</c:v>
                </c:pt>
                <c:pt idx="28">
                  <c:v>0.1422427017</c:v>
                </c:pt>
                <c:pt idx="29">
                  <c:v>0.16170462969999999</c:v>
                </c:pt>
                <c:pt idx="30">
                  <c:v>0.16287562450000001</c:v>
                </c:pt>
                <c:pt idx="31">
                  <c:v>0.1546048119</c:v>
                </c:pt>
                <c:pt idx="32">
                  <c:v>0.13913781650000001</c:v>
                </c:pt>
                <c:pt idx="33">
                  <c:v>0.12929615389999999</c:v>
                </c:pt>
                <c:pt idx="34">
                  <c:v>0.1293831855</c:v>
                </c:pt>
                <c:pt idx="35">
                  <c:v>0.11646209189999999</c:v>
                </c:pt>
                <c:pt idx="36">
                  <c:v>0.10235861960000001</c:v>
                </c:pt>
                <c:pt idx="37">
                  <c:v>7.8906710399999996E-2</c:v>
                </c:pt>
                <c:pt idx="38">
                  <c:v>6.5741393300000006E-2</c:v>
                </c:pt>
                <c:pt idx="39">
                  <c:v>5.4464478500000003E-2</c:v>
                </c:pt>
                <c:pt idx="40">
                  <c:v>4.8830341300000003E-2</c:v>
                </c:pt>
                <c:pt idx="41">
                  <c:v>4.5025934300000001E-2</c:v>
                </c:pt>
                <c:pt idx="42">
                  <c:v>4.1572064999999998E-2</c:v>
                </c:pt>
                <c:pt idx="43">
                  <c:v>3.7120067700000002E-2</c:v>
                </c:pt>
                <c:pt idx="44">
                  <c:v>1.00200401E-2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'General Dashboard'!$C$182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Dashboard'!$AS$182:$CK$182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0.27169771570000001</c:v>
                </c:pt>
                <c:pt idx="24">
                  <c:v>0.26521976720000001</c:v>
                </c:pt>
                <c:pt idx="25">
                  <c:v>0.33835051649999998</c:v>
                </c:pt>
                <c:pt idx="26">
                  <c:v>0.40522582169999999</c:v>
                </c:pt>
                <c:pt idx="27">
                  <c:v>0.41421356240000001</c:v>
                </c:pt>
                <c:pt idx="28">
                  <c:v>0.34330413700000001</c:v>
                </c:pt>
                <c:pt idx="29">
                  <c:v>0.26503938370000002</c:v>
                </c:pt>
                <c:pt idx="30">
                  <c:v>0.23233187420000001</c:v>
                </c:pt>
                <c:pt idx="31">
                  <c:v>0.2402572741</c:v>
                </c:pt>
                <c:pt idx="32">
                  <c:v>0.27018911239999999</c:v>
                </c:pt>
                <c:pt idx="33">
                  <c:v>0.27098585670000003</c:v>
                </c:pt>
                <c:pt idx="34">
                  <c:v>0.24269053569999999</c:v>
                </c:pt>
                <c:pt idx="35">
                  <c:v>0.18670477539999999</c:v>
                </c:pt>
                <c:pt idx="36">
                  <c:v>0.12569269420000001</c:v>
                </c:pt>
                <c:pt idx="37">
                  <c:v>7.8489842800000001E-2</c:v>
                </c:pt>
                <c:pt idx="38">
                  <c:v>4.9171395200000002E-2</c:v>
                </c:pt>
                <c:pt idx="39">
                  <c:v>4.4290299900000003E-2</c:v>
                </c:pt>
                <c:pt idx="40">
                  <c:v>4.4243262999999998E-2</c:v>
                </c:pt>
                <c:pt idx="41">
                  <c:v>4.5304641700000002E-2</c:v>
                </c:pt>
                <c:pt idx="42">
                  <c:v>4.0213500200000002E-2</c:v>
                </c:pt>
                <c:pt idx="43">
                  <c:v>3.0884706099999999E-2</c:v>
                </c:pt>
                <c:pt idx="44">
                  <c:v>1.8934081299999999E-2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'General Dashboard'!$C$183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Dashboard'!$AS$183:$CK$183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0.32430502080000001</c:v>
                </c:pt>
                <c:pt idx="15">
                  <c:v>0.41421356240000001</c:v>
                </c:pt>
                <c:pt idx="16">
                  <c:v>0.51317491749999999</c:v>
                </c:pt>
                <c:pt idx="17">
                  <c:v>0.57283388869999996</c:v>
                </c:pt>
                <c:pt idx="18">
                  <c:v>0.58925443710000003</c:v>
                </c:pt>
                <c:pt idx="19">
                  <c:v>0.53623054609999998</c:v>
                </c:pt>
                <c:pt idx="20">
                  <c:v>0.44998885719999998</c:v>
                </c:pt>
                <c:pt idx="21">
                  <c:v>0.37153323510000003</c:v>
                </c:pt>
                <c:pt idx="22">
                  <c:v>0.31369627239999998</c:v>
                </c:pt>
                <c:pt idx="23">
                  <c:v>0.27649987999999998</c:v>
                </c:pt>
                <c:pt idx="24">
                  <c:v>0.25587652770000002</c:v>
                </c:pt>
                <c:pt idx="25">
                  <c:v>0.24672684089999999</c:v>
                </c:pt>
                <c:pt idx="26">
                  <c:v>0.23782629450000001</c:v>
                </c:pt>
                <c:pt idx="27">
                  <c:v>0.24182066699999999</c:v>
                </c:pt>
                <c:pt idx="28">
                  <c:v>0.21975284370000001</c:v>
                </c:pt>
                <c:pt idx="29">
                  <c:v>0.2046896553</c:v>
                </c:pt>
                <c:pt idx="30">
                  <c:v>0.18790808910000001</c:v>
                </c:pt>
                <c:pt idx="31">
                  <c:v>0.16780959109999999</c:v>
                </c:pt>
                <c:pt idx="32">
                  <c:v>0.1573093398</c:v>
                </c:pt>
                <c:pt idx="33">
                  <c:v>0.14566089970000001</c:v>
                </c:pt>
                <c:pt idx="34">
                  <c:v>0.14059248560000001</c:v>
                </c:pt>
                <c:pt idx="35">
                  <c:v>0.13146196569999999</c:v>
                </c:pt>
                <c:pt idx="36">
                  <c:v>0.1197356718</c:v>
                </c:pt>
                <c:pt idx="37">
                  <c:v>0.1097822143</c:v>
                </c:pt>
                <c:pt idx="38">
                  <c:v>0.1022645222</c:v>
                </c:pt>
                <c:pt idx="39">
                  <c:v>9.8837154199999999E-2</c:v>
                </c:pt>
                <c:pt idx="40">
                  <c:v>9.6021970999999998E-2</c:v>
                </c:pt>
                <c:pt idx="41">
                  <c:v>9.0946972400000006E-2</c:v>
                </c:pt>
                <c:pt idx="42">
                  <c:v>8.3369002799999994E-2</c:v>
                </c:pt>
                <c:pt idx="43">
                  <c:v>7.5688728299999994E-2</c:v>
                </c:pt>
                <c:pt idx="44">
                  <c:v>5.5482406400000003E-2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'General Dashboard'!$C$184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Dashboard'!$AS$184:$CK$184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0.19749477400000001</c:v>
                </c:pt>
                <c:pt idx="16">
                  <c:v>0.23099696259999999</c:v>
                </c:pt>
                <c:pt idx="17">
                  <c:v>0.2736617335</c:v>
                </c:pt>
                <c:pt idx="18">
                  <c:v>0.31607401299999999</c:v>
                </c:pt>
                <c:pt idx="19">
                  <c:v>0.37508457940000001</c:v>
                </c:pt>
                <c:pt idx="20">
                  <c:v>0.44547562060000001</c:v>
                </c:pt>
                <c:pt idx="21">
                  <c:v>0.47145471439999997</c:v>
                </c:pt>
                <c:pt idx="22">
                  <c:v>0.47562557979999998</c:v>
                </c:pt>
                <c:pt idx="23">
                  <c:v>0.43313368149999998</c:v>
                </c:pt>
                <c:pt idx="24">
                  <c:v>0.3833951021</c:v>
                </c:pt>
                <c:pt idx="25">
                  <c:v>0.3763706852</c:v>
                </c:pt>
                <c:pt idx="26">
                  <c:v>0.36427546529999999</c:v>
                </c:pt>
                <c:pt idx="27">
                  <c:v>0.3564163575</c:v>
                </c:pt>
                <c:pt idx="28">
                  <c:v>0.32127961049999998</c:v>
                </c:pt>
                <c:pt idx="29">
                  <c:v>0.26931220319999999</c:v>
                </c:pt>
                <c:pt idx="30">
                  <c:v>0.22851281479999999</c:v>
                </c:pt>
                <c:pt idx="31">
                  <c:v>0.20134445549999999</c:v>
                </c:pt>
                <c:pt idx="32">
                  <c:v>0.1884519895</c:v>
                </c:pt>
                <c:pt idx="33">
                  <c:v>0.1756617624</c:v>
                </c:pt>
                <c:pt idx="34">
                  <c:v>0.16033784030000001</c:v>
                </c:pt>
                <c:pt idx="35">
                  <c:v>0.14424968490000001</c:v>
                </c:pt>
                <c:pt idx="36">
                  <c:v>0.13230961969999999</c:v>
                </c:pt>
                <c:pt idx="37">
                  <c:v>0.1197229143</c:v>
                </c:pt>
                <c:pt idx="38">
                  <c:v>0.108233815</c:v>
                </c:pt>
                <c:pt idx="39">
                  <c:v>9.5980340299999994E-2</c:v>
                </c:pt>
                <c:pt idx="40">
                  <c:v>8.6266910000000002E-2</c:v>
                </c:pt>
                <c:pt idx="41">
                  <c:v>7.9589921499999994E-2</c:v>
                </c:pt>
                <c:pt idx="42">
                  <c:v>7.3031076700000003E-2</c:v>
                </c:pt>
                <c:pt idx="43">
                  <c:v>6.4887448E-2</c:v>
                </c:pt>
                <c:pt idx="44">
                  <c:v>3.5332685799999999E-2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'General Dashboard'!$C$185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Dashboard'!$AS$185:$CK$185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0.10019083669999999</c:v>
                </c:pt>
                <c:pt idx="16">
                  <c:v>0.1201687828</c:v>
                </c:pt>
                <c:pt idx="17">
                  <c:v>0.1525720491</c:v>
                </c:pt>
                <c:pt idx="18">
                  <c:v>0.1839566242</c:v>
                </c:pt>
                <c:pt idx="19">
                  <c:v>0.24425415440000001</c:v>
                </c:pt>
                <c:pt idx="20">
                  <c:v>0.28696305439999997</c:v>
                </c:pt>
                <c:pt idx="21">
                  <c:v>0.30745969499999998</c:v>
                </c:pt>
                <c:pt idx="22">
                  <c:v>0.2991017419</c:v>
                </c:pt>
                <c:pt idx="23">
                  <c:v>0.25450866030000002</c:v>
                </c:pt>
                <c:pt idx="24">
                  <c:v>0.21883661970000001</c:v>
                </c:pt>
                <c:pt idx="25">
                  <c:v>0.20743570680000001</c:v>
                </c:pt>
                <c:pt idx="26">
                  <c:v>0.22228456529999999</c:v>
                </c:pt>
                <c:pt idx="27">
                  <c:v>0.23463061969999999</c:v>
                </c:pt>
                <c:pt idx="28">
                  <c:v>0.23965807419999999</c:v>
                </c:pt>
                <c:pt idx="29">
                  <c:v>0.2245622508</c:v>
                </c:pt>
                <c:pt idx="30">
                  <c:v>0.19869677050000001</c:v>
                </c:pt>
                <c:pt idx="31">
                  <c:v>0.17563383830000001</c:v>
                </c:pt>
                <c:pt idx="32">
                  <c:v>0.15179052679999999</c:v>
                </c:pt>
                <c:pt idx="33">
                  <c:v>0.13676132669999999</c:v>
                </c:pt>
                <c:pt idx="34">
                  <c:v>0.1248021767</c:v>
                </c:pt>
                <c:pt idx="35">
                  <c:v>0.11870689550000001</c:v>
                </c:pt>
                <c:pt idx="36">
                  <c:v>0.11345453430000001</c:v>
                </c:pt>
                <c:pt idx="37">
                  <c:v>0.10584617289999999</c:v>
                </c:pt>
                <c:pt idx="38">
                  <c:v>0.10143187620000001</c:v>
                </c:pt>
                <c:pt idx="39">
                  <c:v>9.9735499599999999E-2</c:v>
                </c:pt>
                <c:pt idx="40">
                  <c:v>9.8536573000000002E-2</c:v>
                </c:pt>
                <c:pt idx="41">
                  <c:v>9.33086469E-2</c:v>
                </c:pt>
                <c:pt idx="42">
                  <c:v>8.54389646E-2</c:v>
                </c:pt>
                <c:pt idx="43">
                  <c:v>8.1149381600000001E-2</c:v>
                </c:pt>
                <c:pt idx="44">
                  <c:v>0.1105263158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'General Dashboard'!$C$186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Dashboard'!$AS$186:$CK$186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0.40357162079999997</c:v>
                </c:pt>
                <c:pt idx="21">
                  <c:v>0.3260829012</c:v>
                </c:pt>
                <c:pt idx="22">
                  <c:v>0.26930354560000003</c:v>
                </c:pt>
                <c:pt idx="23">
                  <c:v>0.23159366510000001</c:v>
                </c:pt>
                <c:pt idx="24">
                  <c:v>0.2453017995</c:v>
                </c:pt>
                <c:pt idx="25">
                  <c:v>0.25334722780000002</c:v>
                </c:pt>
                <c:pt idx="26">
                  <c:v>0.2681186311</c:v>
                </c:pt>
                <c:pt idx="27">
                  <c:v>0.26436169970000001</c:v>
                </c:pt>
                <c:pt idx="28">
                  <c:v>0.24704052679999999</c:v>
                </c:pt>
                <c:pt idx="29">
                  <c:v>0.22447041870000001</c:v>
                </c:pt>
                <c:pt idx="30">
                  <c:v>0.1929586036</c:v>
                </c:pt>
                <c:pt idx="31">
                  <c:v>0.16932478449999999</c:v>
                </c:pt>
                <c:pt idx="32">
                  <c:v>0.1492957268</c:v>
                </c:pt>
                <c:pt idx="33">
                  <c:v>0.13799848740000001</c:v>
                </c:pt>
                <c:pt idx="34">
                  <c:v>0.12745002489999999</c:v>
                </c:pt>
                <c:pt idx="35">
                  <c:v>0.1187216103</c:v>
                </c:pt>
                <c:pt idx="36">
                  <c:v>0.1079065583</c:v>
                </c:pt>
                <c:pt idx="37">
                  <c:v>0.10101638089999999</c:v>
                </c:pt>
                <c:pt idx="38">
                  <c:v>9.8690913899999996E-2</c:v>
                </c:pt>
                <c:pt idx="39">
                  <c:v>9.35633721E-2</c:v>
                </c:pt>
                <c:pt idx="40">
                  <c:v>9.1726383699999997E-2</c:v>
                </c:pt>
                <c:pt idx="41">
                  <c:v>8.2330634599999994E-2</c:v>
                </c:pt>
                <c:pt idx="42">
                  <c:v>7.2488137999999994E-2</c:v>
                </c:pt>
                <c:pt idx="43">
                  <c:v>6.02811257E-2</c:v>
                </c:pt>
                <c:pt idx="44">
                  <c:v>3.6337209299999999E-2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'General Dashboard'!$C$187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Dashboard'!$AS$187:$CK$187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0.19281628279999999</c:v>
                </c:pt>
                <c:pt idx="18">
                  <c:v>0.2063224072</c:v>
                </c:pt>
                <c:pt idx="19">
                  <c:v>0.2321731024</c:v>
                </c:pt>
                <c:pt idx="20">
                  <c:v>0.30480384020000001</c:v>
                </c:pt>
                <c:pt idx="21">
                  <c:v>0.3265198641</c:v>
                </c:pt>
                <c:pt idx="22">
                  <c:v>0.31910995930000002</c:v>
                </c:pt>
                <c:pt idx="23">
                  <c:v>0.29712089489999999</c:v>
                </c:pt>
                <c:pt idx="24">
                  <c:v>0.244017184</c:v>
                </c:pt>
                <c:pt idx="25">
                  <c:v>0.2376448733</c:v>
                </c:pt>
                <c:pt idx="26">
                  <c:v>0.22981124929999999</c:v>
                </c:pt>
                <c:pt idx="27">
                  <c:v>0.2513471712</c:v>
                </c:pt>
                <c:pt idx="28">
                  <c:v>0.2406951571</c:v>
                </c:pt>
                <c:pt idx="29">
                  <c:v>0.21474984829999999</c:v>
                </c:pt>
                <c:pt idx="30">
                  <c:v>0.19197964000000001</c:v>
                </c:pt>
                <c:pt idx="31">
                  <c:v>0.16702064229999999</c:v>
                </c:pt>
                <c:pt idx="32">
                  <c:v>0.15800860289999999</c:v>
                </c:pt>
                <c:pt idx="33">
                  <c:v>0.14806146449999999</c:v>
                </c:pt>
                <c:pt idx="34">
                  <c:v>0.13636982919999999</c:v>
                </c:pt>
                <c:pt idx="35">
                  <c:v>0.1146537332</c:v>
                </c:pt>
                <c:pt idx="36">
                  <c:v>8.99018023E-2</c:v>
                </c:pt>
                <c:pt idx="37">
                  <c:v>8.0758290699999999E-2</c:v>
                </c:pt>
                <c:pt idx="38">
                  <c:v>8.6040704699999998E-2</c:v>
                </c:pt>
                <c:pt idx="39">
                  <c:v>0.1156813075</c:v>
                </c:pt>
                <c:pt idx="40">
                  <c:v>0.1365447062</c:v>
                </c:pt>
                <c:pt idx="41">
                  <c:v>0.1423490557</c:v>
                </c:pt>
                <c:pt idx="42">
                  <c:v>0.122907591</c:v>
                </c:pt>
                <c:pt idx="43">
                  <c:v>8.7191019300000006E-2</c:v>
                </c:pt>
                <c:pt idx="44">
                  <c:v>4.3301069800000001E-2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'General Dashboard'!$C$188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Dashboard'!$AS$188:$CK$188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0.44928262460000001</c:v>
                </c:pt>
                <c:pt idx="17">
                  <c:v>0.4023398762</c:v>
                </c:pt>
                <c:pt idx="18">
                  <c:v>0.40443505320000001</c:v>
                </c:pt>
                <c:pt idx="19">
                  <c:v>0.3918255101</c:v>
                </c:pt>
                <c:pt idx="20">
                  <c:v>0.37944917369999998</c:v>
                </c:pt>
                <c:pt idx="21">
                  <c:v>0.36011362600000002</c:v>
                </c:pt>
                <c:pt idx="22">
                  <c:v>0.33608652979999998</c:v>
                </c:pt>
                <c:pt idx="23">
                  <c:v>0.32545591140000002</c:v>
                </c:pt>
                <c:pt idx="24">
                  <c:v>0.30349087860000001</c:v>
                </c:pt>
                <c:pt idx="25">
                  <c:v>0.2745789179</c:v>
                </c:pt>
                <c:pt idx="26">
                  <c:v>0.25272452070000001</c:v>
                </c:pt>
                <c:pt idx="27">
                  <c:v>0.21851836080000001</c:v>
                </c:pt>
                <c:pt idx="28">
                  <c:v>0.18659823540000001</c:v>
                </c:pt>
                <c:pt idx="29">
                  <c:v>0.1693923058</c:v>
                </c:pt>
                <c:pt idx="30">
                  <c:v>0.17016899720000001</c:v>
                </c:pt>
                <c:pt idx="31">
                  <c:v>0.2133724219</c:v>
                </c:pt>
                <c:pt idx="32">
                  <c:v>0.24178405820000001</c:v>
                </c:pt>
                <c:pt idx="33">
                  <c:v>0.25682401259999998</c:v>
                </c:pt>
                <c:pt idx="34">
                  <c:v>0.22914127300000001</c:v>
                </c:pt>
                <c:pt idx="35">
                  <c:v>0.18018344459999999</c:v>
                </c:pt>
                <c:pt idx="36">
                  <c:v>0.14302682</c:v>
                </c:pt>
                <c:pt idx="37">
                  <c:v>0.1082175591</c:v>
                </c:pt>
                <c:pt idx="38">
                  <c:v>9.5661138600000001E-2</c:v>
                </c:pt>
                <c:pt idx="39">
                  <c:v>7.8220970500000001E-2</c:v>
                </c:pt>
                <c:pt idx="40">
                  <c:v>6.8443612799999998E-2</c:v>
                </c:pt>
                <c:pt idx="41">
                  <c:v>5.5768872099999998E-2</c:v>
                </c:pt>
                <c:pt idx="42">
                  <c:v>4.54015033E-2</c:v>
                </c:pt>
                <c:pt idx="43">
                  <c:v>3.7114479899999997E-2</c:v>
                </c:pt>
                <c:pt idx="44">
                  <c:v>2.3886562600000001E-2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'General Dashboard'!$C$189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Dashboard'!$AS$189:$CK$189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0.24212147940000001</c:v>
                </c:pt>
                <c:pt idx="21">
                  <c:v>0.20402520239999999</c:v>
                </c:pt>
                <c:pt idx="22">
                  <c:v>0.20352024569999999</c:v>
                </c:pt>
                <c:pt idx="23">
                  <c:v>0.20120870690000001</c:v>
                </c:pt>
                <c:pt idx="24">
                  <c:v>0.18305052969999999</c:v>
                </c:pt>
                <c:pt idx="25">
                  <c:v>0.1509260757</c:v>
                </c:pt>
                <c:pt idx="26">
                  <c:v>0.1356880503</c:v>
                </c:pt>
                <c:pt idx="27">
                  <c:v>0.134874991</c:v>
                </c:pt>
                <c:pt idx="28">
                  <c:v>0.14563635420000001</c:v>
                </c:pt>
                <c:pt idx="29">
                  <c:v>0.15189994170000001</c:v>
                </c:pt>
                <c:pt idx="30">
                  <c:v>0.14629768679999999</c:v>
                </c:pt>
                <c:pt idx="31">
                  <c:v>0.12794945529999999</c:v>
                </c:pt>
                <c:pt idx="32">
                  <c:v>0.1173828727</c:v>
                </c:pt>
                <c:pt idx="33">
                  <c:v>0.1105458986</c:v>
                </c:pt>
                <c:pt idx="34">
                  <c:v>0.1016463813</c:v>
                </c:pt>
                <c:pt idx="35">
                  <c:v>8.6387619299999996E-2</c:v>
                </c:pt>
                <c:pt idx="36">
                  <c:v>6.6074641599999998E-2</c:v>
                </c:pt>
                <c:pt idx="37">
                  <c:v>5.3163574499999998E-2</c:v>
                </c:pt>
                <c:pt idx="38">
                  <c:v>4.4444570599999997E-2</c:v>
                </c:pt>
                <c:pt idx="39">
                  <c:v>4.2478994499999999E-2</c:v>
                </c:pt>
                <c:pt idx="40">
                  <c:v>4.3159561700000001E-2</c:v>
                </c:pt>
                <c:pt idx="41">
                  <c:v>4.2260835500000003E-2</c:v>
                </c:pt>
                <c:pt idx="42">
                  <c:v>4.76860198E-2</c:v>
                </c:pt>
                <c:pt idx="43">
                  <c:v>5.2468205699999999E-2</c:v>
                </c:pt>
                <c:pt idx="44">
                  <c:v>5.1575931200000001E-2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'General Dashboard'!$C$190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Dashboard'!$AS$190:$CK$190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0.34314402779999997</c:v>
                </c:pt>
                <c:pt idx="17">
                  <c:v>0.35438428770000002</c:v>
                </c:pt>
                <c:pt idx="18">
                  <c:v>0.38008752870000001</c:v>
                </c:pt>
                <c:pt idx="19">
                  <c:v>0.37437805299999999</c:v>
                </c:pt>
                <c:pt idx="20">
                  <c:v>0.34339547450000002</c:v>
                </c:pt>
                <c:pt idx="21">
                  <c:v>0.30492172820000002</c:v>
                </c:pt>
                <c:pt idx="22">
                  <c:v>0.2678135304</c:v>
                </c:pt>
                <c:pt idx="23">
                  <c:v>0.2416315846</c:v>
                </c:pt>
                <c:pt idx="24">
                  <c:v>0.23403374060000001</c:v>
                </c:pt>
                <c:pt idx="25">
                  <c:v>0.25252832980000001</c:v>
                </c:pt>
                <c:pt idx="26">
                  <c:v>0.27743268739999999</c:v>
                </c:pt>
                <c:pt idx="27">
                  <c:v>0.29758152310000002</c:v>
                </c:pt>
                <c:pt idx="28">
                  <c:v>0.28129879930000001</c:v>
                </c:pt>
                <c:pt idx="29">
                  <c:v>0.24809553949999999</c:v>
                </c:pt>
                <c:pt idx="30">
                  <c:v>0.2117490957</c:v>
                </c:pt>
                <c:pt idx="31">
                  <c:v>0.18752162820000001</c:v>
                </c:pt>
                <c:pt idx="32">
                  <c:v>0.18037953649999999</c:v>
                </c:pt>
                <c:pt idx="33">
                  <c:v>0.17481365730000001</c:v>
                </c:pt>
                <c:pt idx="34">
                  <c:v>0.17042806290000001</c:v>
                </c:pt>
                <c:pt idx="35">
                  <c:v>0.15888934730000001</c:v>
                </c:pt>
                <c:pt idx="36">
                  <c:v>0.14183935480000001</c:v>
                </c:pt>
                <c:pt idx="37">
                  <c:v>0.1414738193</c:v>
                </c:pt>
                <c:pt idx="38">
                  <c:v>0.14094795409999999</c:v>
                </c:pt>
                <c:pt idx="39">
                  <c:v>0.1473904318</c:v>
                </c:pt>
                <c:pt idx="40">
                  <c:v>0.14746545650000001</c:v>
                </c:pt>
                <c:pt idx="41">
                  <c:v>0.13185967570000001</c:v>
                </c:pt>
                <c:pt idx="42">
                  <c:v>0.11493147400000001</c:v>
                </c:pt>
                <c:pt idx="43">
                  <c:v>9.2695564899999999E-2</c:v>
                </c:pt>
                <c:pt idx="44">
                  <c:v>5.9982094899999998E-2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'General Dashboard'!$C$191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Dashboard'!$AS$191:$CK$191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0.40037148230000003</c:v>
                </c:pt>
                <c:pt idx="12">
                  <c:v>0.2213285344</c:v>
                </c:pt>
                <c:pt idx="13">
                  <c:v>0.1613342982</c:v>
                </c:pt>
                <c:pt idx="14">
                  <c:v>0.12730474259999999</c:v>
                </c:pt>
                <c:pt idx="15">
                  <c:v>0.14371361090000001</c:v>
                </c:pt>
                <c:pt idx="16">
                  <c:v>0.15702480620000001</c:v>
                </c:pt>
                <c:pt idx="17">
                  <c:v>0.18118871219999999</c:v>
                </c:pt>
                <c:pt idx="18">
                  <c:v>0.21800547109999999</c:v>
                </c:pt>
                <c:pt idx="19">
                  <c:v>0.24144254309999999</c:v>
                </c:pt>
                <c:pt idx="20">
                  <c:v>0.25525981149999999</c:v>
                </c:pt>
                <c:pt idx="21">
                  <c:v>0.2483996725</c:v>
                </c:pt>
                <c:pt idx="22">
                  <c:v>0.26857243380000001</c:v>
                </c:pt>
                <c:pt idx="23">
                  <c:v>0.31398996210000002</c:v>
                </c:pt>
                <c:pt idx="24">
                  <c:v>0.3596927083</c:v>
                </c:pt>
                <c:pt idx="25">
                  <c:v>0.40054049730000002</c:v>
                </c:pt>
                <c:pt idx="26">
                  <c:v>0.3998231424</c:v>
                </c:pt>
                <c:pt idx="27">
                  <c:v>0.34774988690000003</c:v>
                </c:pt>
                <c:pt idx="28">
                  <c:v>0.2893842532</c:v>
                </c:pt>
                <c:pt idx="29">
                  <c:v>0.23307057589999999</c:v>
                </c:pt>
                <c:pt idx="30">
                  <c:v>0.1934130677</c:v>
                </c:pt>
                <c:pt idx="31">
                  <c:v>0.1698790942</c:v>
                </c:pt>
                <c:pt idx="32">
                  <c:v>0.1601240595</c:v>
                </c:pt>
                <c:pt idx="33">
                  <c:v>0.15750590959999999</c:v>
                </c:pt>
                <c:pt idx="34">
                  <c:v>0.14560574879999999</c:v>
                </c:pt>
                <c:pt idx="35">
                  <c:v>0.130325477</c:v>
                </c:pt>
                <c:pt idx="36">
                  <c:v>0.11262201989999999</c:v>
                </c:pt>
                <c:pt idx="37">
                  <c:v>0.1017448635</c:v>
                </c:pt>
                <c:pt idx="38">
                  <c:v>0.10118836069999999</c:v>
                </c:pt>
                <c:pt idx="39">
                  <c:v>0.1047170681</c:v>
                </c:pt>
                <c:pt idx="40">
                  <c:v>0.1087475445</c:v>
                </c:pt>
                <c:pt idx="41">
                  <c:v>0.1089508879</c:v>
                </c:pt>
                <c:pt idx="42">
                  <c:v>0.1023196098</c:v>
                </c:pt>
                <c:pt idx="43">
                  <c:v>9.1566942700000001E-2</c:v>
                </c:pt>
                <c:pt idx="44">
                  <c:v>4.8237614900000003E-2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'General Dashboard'!$C$192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Dashboard'!$AS$192:$CK$192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0.39513335059999999</c:v>
                </c:pt>
                <c:pt idx="7">
                  <c:v>0.36592357460000002</c:v>
                </c:pt>
                <c:pt idx="8">
                  <c:v>0.36910074590000003</c:v>
                </c:pt>
                <c:pt idx="9">
                  <c:v>0.38892508139999998</c:v>
                </c:pt>
                <c:pt idx="10">
                  <c:v>0.40993177349999999</c:v>
                </c:pt>
                <c:pt idx="11">
                  <c:v>0.40512681849999999</c:v>
                </c:pt>
                <c:pt idx="12">
                  <c:v>0.38172165540000003</c:v>
                </c:pt>
                <c:pt idx="13">
                  <c:v>0.34423204619999997</c:v>
                </c:pt>
                <c:pt idx="14">
                  <c:v>0.31168491469999998</c:v>
                </c:pt>
                <c:pt idx="15">
                  <c:v>0.28281214399999999</c:v>
                </c:pt>
                <c:pt idx="16">
                  <c:v>0.26320963409999998</c:v>
                </c:pt>
                <c:pt idx="17">
                  <c:v>0.24493798929999999</c:v>
                </c:pt>
                <c:pt idx="18">
                  <c:v>0.22361395780000001</c:v>
                </c:pt>
                <c:pt idx="19">
                  <c:v>0.19806861570000001</c:v>
                </c:pt>
                <c:pt idx="20">
                  <c:v>0.17221317520000001</c:v>
                </c:pt>
                <c:pt idx="21">
                  <c:v>0.15408190220000001</c:v>
                </c:pt>
                <c:pt idx="22">
                  <c:v>0.13799672029999999</c:v>
                </c:pt>
                <c:pt idx="23">
                  <c:v>0.1268915112</c:v>
                </c:pt>
                <c:pt idx="24">
                  <c:v>0.1168771873</c:v>
                </c:pt>
                <c:pt idx="25">
                  <c:v>0.1107358328</c:v>
                </c:pt>
                <c:pt idx="26">
                  <c:v>0.1037000892</c:v>
                </c:pt>
                <c:pt idx="27">
                  <c:v>9.7199752700000003E-2</c:v>
                </c:pt>
                <c:pt idx="28">
                  <c:v>9.1598379499999993E-2</c:v>
                </c:pt>
                <c:pt idx="29">
                  <c:v>8.6975723099999999E-2</c:v>
                </c:pt>
                <c:pt idx="30">
                  <c:v>8.5223839100000004E-2</c:v>
                </c:pt>
                <c:pt idx="31">
                  <c:v>8.5957442600000003E-2</c:v>
                </c:pt>
                <c:pt idx="32">
                  <c:v>8.7627350300000004E-2</c:v>
                </c:pt>
                <c:pt idx="33">
                  <c:v>8.69482949E-2</c:v>
                </c:pt>
                <c:pt idx="34">
                  <c:v>8.3838698500000003E-2</c:v>
                </c:pt>
                <c:pt idx="35">
                  <c:v>7.95719441E-2</c:v>
                </c:pt>
                <c:pt idx="36">
                  <c:v>7.40800811E-2</c:v>
                </c:pt>
                <c:pt idx="37">
                  <c:v>6.6751056899999994E-2</c:v>
                </c:pt>
                <c:pt idx="38">
                  <c:v>5.9079487600000001E-2</c:v>
                </c:pt>
                <c:pt idx="39">
                  <c:v>5.2780573800000001E-2</c:v>
                </c:pt>
                <c:pt idx="40">
                  <c:v>4.96923934E-2</c:v>
                </c:pt>
                <c:pt idx="41">
                  <c:v>4.7735752300000003E-2</c:v>
                </c:pt>
                <c:pt idx="42">
                  <c:v>4.6518199699999999E-2</c:v>
                </c:pt>
                <c:pt idx="43">
                  <c:v>4.4689746299999999E-2</c:v>
                </c:pt>
                <c:pt idx="44">
                  <c:v>5.32865223E-2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'General Dashboard'!$C$193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Dashboard'!$AS$193:$CK$193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0.3404561136</c:v>
                </c:pt>
                <c:pt idx="18">
                  <c:v>0.26423674429999999</c:v>
                </c:pt>
                <c:pt idx="19">
                  <c:v>0.23086368730000001</c:v>
                </c:pt>
                <c:pt idx="20">
                  <c:v>0.2191854496</c:v>
                </c:pt>
                <c:pt idx="21">
                  <c:v>0.24443641729999999</c:v>
                </c:pt>
                <c:pt idx="22">
                  <c:v>0.24077197989999999</c:v>
                </c:pt>
                <c:pt idx="23">
                  <c:v>0.2304741351</c:v>
                </c:pt>
                <c:pt idx="24">
                  <c:v>0.20677872759999999</c:v>
                </c:pt>
                <c:pt idx="25">
                  <c:v>0.17439676069999999</c:v>
                </c:pt>
                <c:pt idx="26">
                  <c:v>0.1549442747</c:v>
                </c:pt>
                <c:pt idx="27">
                  <c:v>0.143823759</c:v>
                </c:pt>
                <c:pt idx="28">
                  <c:v>0.14157681059999999</c:v>
                </c:pt>
                <c:pt idx="29">
                  <c:v>0.1345073145</c:v>
                </c:pt>
                <c:pt idx="30">
                  <c:v>0.1243859395</c:v>
                </c:pt>
                <c:pt idx="31">
                  <c:v>0.1130858866</c:v>
                </c:pt>
                <c:pt idx="32">
                  <c:v>9.9328144300000004E-2</c:v>
                </c:pt>
                <c:pt idx="33">
                  <c:v>8.8302775700000002E-2</c:v>
                </c:pt>
                <c:pt idx="34">
                  <c:v>8.1279623699999998E-2</c:v>
                </c:pt>
                <c:pt idx="35">
                  <c:v>7.8396508099999998E-2</c:v>
                </c:pt>
                <c:pt idx="36">
                  <c:v>7.7282372200000005E-2</c:v>
                </c:pt>
                <c:pt idx="37">
                  <c:v>7.5773212500000006E-2</c:v>
                </c:pt>
                <c:pt idx="38">
                  <c:v>7.55801958E-2</c:v>
                </c:pt>
                <c:pt idx="39">
                  <c:v>7.5821280699999993E-2</c:v>
                </c:pt>
                <c:pt idx="40">
                  <c:v>7.5803203099999994E-2</c:v>
                </c:pt>
                <c:pt idx="41">
                  <c:v>8.11232499E-2</c:v>
                </c:pt>
                <c:pt idx="42">
                  <c:v>7.9077018700000001E-2</c:v>
                </c:pt>
                <c:pt idx="43">
                  <c:v>7.4029648099999998E-2</c:v>
                </c:pt>
                <c:pt idx="44">
                  <c:v>2.7272727300000001E-2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'General Dashboard'!$C$194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Dashboard'!$AS$194:$CK$194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0.58297416550000003</c:v>
                </c:pt>
                <c:pt idx="20">
                  <c:v>0.58886964519999996</c:v>
                </c:pt>
                <c:pt idx="21">
                  <c:v>0.54352703349999998</c:v>
                </c:pt>
                <c:pt idx="22">
                  <c:v>0.47487246709999997</c:v>
                </c:pt>
                <c:pt idx="23">
                  <c:v>0.36814410359999999</c:v>
                </c:pt>
                <c:pt idx="24">
                  <c:v>0.28987433150000003</c:v>
                </c:pt>
                <c:pt idx="25">
                  <c:v>0.24696547799999999</c:v>
                </c:pt>
                <c:pt idx="26">
                  <c:v>0.22139926430000001</c:v>
                </c:pt>
                <c:pt idx="27">
                  <c:v>0.20582619699999999</c:v>
                </c:pt>
                <c:pt idx="28">
                  <c:v>0.1769456103</c:v>
                </c:pt>
                <c:pt idx="29">
                  <c:v>0.15246538870000001</c:v>
                </c:pt>
                <c:pt idx="30">
                  <c:v>0.13410816119999999</c:v>
                </c:pt>
                <c:pt idx="31">
                  <c:v>0.1235386503</c:v>
                </c:pt>
                <c:pt idx="32">
                  <c:v>0.1230675261</c:v>
                </c:pt>
                <c:pt idx="33">
                  <c:v>0.119307303</c:v>
                </c:pt>
                <c:pt idx="34">
                  <c:v>0.117215207</c:v>
                </c:pt>
                <c:pt idx="35">
                  <c:v>0.10959309</c:v>
                </c:pt>
                <c:pt idx="36">
                  <c:v>0.1004436486</c:v>
                </c:pt>
                <c:pt idx="37">
                  <c:v>9.1149169099999997E-2</c:v>
                </c:pt>
                <c:pt idx="38">
                  <c:v>8.5419394600000004E-2</c:v>
                </c:pt>
                <c:pt idx="39">
                  <c:v>8.6492586799999993E-2</c:v>
                </c:pt>
                <c:pt idx="40">
                  <c:v>8.6418525199999999E-2</c:v>
                </c:pt>
                <c:pt idx="41">
                  <c:v>8.6849522600000006E-2</c:v>
                </c:pt>
                <c:pt idx="42">
                  <c:v>7.8709517000000007E-2</c:v>
                </c:pt>
                <c:pt idx="43">
                  <c:v>6.9566890100000001E-2</c:v>
                </c:pt>
                <c:pt idx="44">
                  <c:v>4.9286199900000001E-2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'General Dashboard'!$C$195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Dashboard'!$AS$195:$CK$195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0.59415341600000005</c:v>
                </c:pt>
                <c:pt idx="23">
                  <c:v>0.53932166920000002</c:v>
                </c:pt>
                <c:pt idx="24">
                  <c:v>0.5222091002</c:v>
                </c:pt>
                <c:pt idx="25">
                  <c:v>0.44940826859999999</c:v>
                </c:pt>
                <c:pt idx="26">
                  <c:v>0.38721906420000002</c:v>
                </c:pt>
                <c:pt idx="27">
                  <c:v>0.31823906079999997</c:v>
                </c:pt>
                <c:pt idx="28">
                  <c:v>0.25572922679999999</c:v>
                </c:pt>
                <c:pt idx="29">
                  <c:v>0.2117741581</c:v>
                </c:pt>
                <c:pt idx="30">
                  <c:v>0.18331810949999999</c:v>
                </c:pt>
                <c:pt idx="31">
                  <c:v>0.1805277636</c:v>
                </c:pt>
                <c:pt idx="32">
                  <c:v>0.18499595660000001</c:v>
                </c:pt>
                <c:pt idx="33">
                  <c:v>0.17322118559999999</c:v>
                </c:pt>
                <c:pt idx="34">
                  <c:v>0.14502958560000001</c:v>
                </c:pt>
                <c:pt idx="35">
                  <c:v>0.11692420589999999</c:v>
                </c:pt>
                <c:pt idx="36">
                  <c:v>0.1011010985</c:v>
                </c:pt>
                <c:pt idx="37">
                  <c:v>9.8580385100000001E-2</c:v>
                </c:pt>
                <c:pt idx="38">
                  <c:v>9.9710802900000006E-2</c:v>
                </c:pt>
                <c:pt idx="39">
                  <c:v>9.6417918500000005E-2</c:v>
                </c:pt>
                <c:pt idx="40">
                  <c:v>8.7412927500000001E-2</c:v>
                </c:pt>
                <c:pt idx="41">
                  <c:v>7.16382505E-2</c:v>
                </c:pt>
                <c:pt idx="42">
                  <c:v>6.14740914E-2</c:v>
                </c:pt>
                <c:pt idx="43">
                  <c:v>5.5437614000000003E-2</c:v>
                </c:pt>
                <c:pt idx="44">
                  <c:v>6.7912488600000001E-2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'General Dashboard'!$C$196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Dashboard'!$AS$196:$CK$196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0.30732885090000001</c:v>
                </c:pt>
                <c:pt idx="23">
                  <c:v>0.29018681969999999</c:v>
                </c:pt>
                <c:pt idx="24">
                  <c:v>0.26209931110000001</c:v>
                </c:pt>
                <c:pt idx="25">
                  <c:v>0.28533775579999998</c:v>
                </c:pt>
                <c:pt idx="26">
                  <c:v>0.29064538979999999</c:v>
                </c:pt>
                <c:pt idx="27">
                  <c:v>0.30942696200000003</c:v>
                </c:pt>
                <c:pt idx="28">
                  <c:v>0.27835576070000001</c:v>
                </c:pt>
                <c:pt idx="29">
                  <c:v>0.21704727800000001</c:v>
                </c:pt>
                <c:pt idx="30">
                  <c:v>0.1627582232</c:v>
                </c:pt>
                <c:pt idx="31">
                  <c:v>0.1217045278</c:v>
                </c:pt>
                <c:pt idx="32">
                  <c:v>0.1054610884</c:v>
                </c:pt>
                <c:pt idx="33">
                  <c:v>9.6206541100000001E-2</c:v>
                </c:pt>
                <c:pt idx="34">
                  <c:v>8.97528836E-2</c:v>
                </c:pt>
                <c:pt idx="35">
                  <c:v>8.25103794E-2</c:v>
                </c:pt>
                <c:pt idx="36">
                  <c:v>7.4569931800000003E-2</c:v>
                </c:pt>
                <c:pt idx="37">
                  <c:v>6.6250054899999994E-2</c:v>
                </c:pt>
                <c:pt idx="38">
                  <c:v>6.0684908799999999E-2</c:v>
                </c:pt>
                <c:pt idx="39">
                  <c:v>5.4498454500000001E-2</c:v>
                </c:pt>
                <c:pt idx="40">
                  <c:v>4.9326234500000003E-2</c:v>
                </c:pt>
                <c:pt idx="41">
                  <c:v>4.4101174200000003E-2</c:v>
                </c:pt>
                <c:pt idx="42">
                  <c:v>3.60617118E-2</c:v>
                </c:pt>
                <c:pt idx="43">
                  <c:v>2.93660081E-2</c:v>
                </c:pt>
                <c:pt idx="44">
                  <c:v>1.2690355299999999E-2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'General Dashboard'!$C$197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Dashboard'!$AS$197:$CK$197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0.1423119139</c:v>
                </c:pt>
                <c:pt idx="17">
                  <c:v>0.13101914140000001</c:v>
                </c:pt>
                <c:pt idx="18">
                  <c:v>0.14082887029999999</c:v>
                </c:pt>
                <c:pt idx="19">
                  <c:v>0.1472179321</c:v>
                </c:pt>
                <c:pt idx="20">
                  <c:v>0.169863967</c:v>
                </c:pt>
                <c:pt idx="21">
                  <c:v>0.17233465440000001</c:v>
                </c:pt>
                <c:pt idx="22">
                  <c:v>0.1594533819</c:v>
                </c:pt>
                <c:pt idx="23">
                  <c:v>0.13855487590000001</c:v>
                </c:pt>
                <c:pt idx="24">
                  <c:v>0.1204893531</c:v>
                </c:pt>
                <c:pt idx="25">
                  <c:v>0.12648730459999999</c:v>
                </c:pt>
                <c:pt idx="26">
                  <c:v>0.1407372264</c:v>
                </c:pt>
                <c:pt idx="27">
                  <c:v>0.15392493909999999</c:v>
                </c:pt>
                <c:pt idx="28">
                  <c:v>0.1703833119</c:v>
                </c:pt>
                <c:pt idx="29">
                  <c:v>0.18028314109999999</c:v>
                </c:pt>
                <c:pt idx="30">
                  <c:v>0.2001740289</c:v>
                </c:pt>
                <c:pt idx="31">
                  <c:v>0.21413072690000001</c:v>
                </c:pt>
                <c:pt idx="32">
                  <c:v>0.20466274039999999</c:v>
                </c:pt>
                <c:pt idx="33">
                  <c:v>0.18780557210000001</c:v>
                </c:pt>
                <c:pt idx="34">
                  <c:v>0.16266317690000001</c:v>
                </c:pt>
                <c:pt idx="35">
                  <c:v>0.148590261</c:v>
                </c:pt>
                <c:pt idx="36">
                  <c:v>0.13482551470000001</c:v>
                </c:pt>
                <c:pt idx="37">
                  <c:v>0.1291017585</c:v>
                </c:pt>
                <c:pt idx="38">
                  <c:v>0.1232565686</c:v>
                </c:pt>
                <c:pt idx="39">
                  <c:v>0.1201860942</c:v>
                </c:pt>
                <c:pt idx="40">
                  <c:v>0.11763939549999999</c:v>
                </c:pt>
                <c:pt idx="41">
                  <c:v>0.11510340130000001</c:v>
                </c:pt>
                <c:pt idx="42">
                  <c:v>0.1073430742</c:v>
                </c:pt>
                <c:pt idx="43">
                  <c:v>9.5197496800000003E-2</c:v>
                </c:pt>
                <c:pt idx="44">
                  <c:v>7.0024569999999994E-2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'General Dashboard'!$C$198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Dashboard'!$AS$198:$CK$198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0.44226410059999999</c:v>
                </c:pt>
                <c:pt idx="18">
                  <c:v>0.34207392320000002</c:v>
                </c:pt>
                <c:pt idx="19">
                  <c:v>0.28313431160000002</c:v>
                </c:pt>
                <c:pt idx="20">
                  <c:v>0.24688264360000001</c:v>
                </c:pt>
                <c:pt idx="21">
                  <c:v>0.25547284149999999</c:v>
                </c:pt>
                <c:pt idx="22">
                  <c:v>0.26436169970000001</c:v>
                </c:pt>
                <c:pt idx="23">
                  <c:v>0.26653486859999997</c:v>
                </c:pt>
                <c:pt idx="24">
                  <c:v>0.24582905199999999</c:v>
                </c:pt>
                <c:pt idx="25">
                  <c:v>0.22916367330000001</c:v>
                </c:pt>
                <c:pt idx="26">
                  <c:v>0.21931711779999999</c:v>
                </c:pt>
                <c:pt idx="27">
                  <c:v>0.2239378967</c:v>
                </c:pt>
                <c:pt idx="28">
                  <c:v>0.23454242340000001</c:v>
                </c:pt>
                <c:pt idx="29">
                  <c:v>0.22346308540000001</c:v>
                </c:pt>
                <c:pt idx="30">
                  <c:v>0.21193876210000001</c:v>
                </c:pt>
                <c:pt idx="31">
                  <c:v>0.19404360979999999</c:v>
                </c:pt>
                <c:pt idx="32">
                  <c:v>0.15763916620000001</c:v>
                </c:pt>
                <c:pt idx="33">
                  <c:v>0.13316683600000001</c:v>
                </c:pt>
                <c:pt idx="34">
                  <c:v>0.1062476713</c:v>
                </c:pt>
                <c:pt idx="35">
                  <c:v>9.4802378399999998E-2</c:v>
                </c:pt>
                <c:pt idx="36">
                  <c:v>8.4295537800000001E-2</c:v>
                </c:pt>
                <c:pt idx="37">
                  <c:v>7.7662414700000001E-2</c:v>
                </c:pt>
                <c:pt idx="38">
                  <c:v>7.7394504700000005E-2</c:v>
                </c:pt>
                <c:pt idx="39">
                  <c:v>7.3962287500000001E-2</c:v>
                </c:pt>
                <c:pt idx="40">
                  <c:v>7.1309098599999995E-2</c:v>
                </c:pt>
                <c:pt idx="41">
                  <c:v>6.3062690699999993E-2</c:v>
                </c:pt>
                <c:pt idx="42">
                  <c:v>5.5230300699999998E-2</c:v>
                </c:pt>
                <c:pt idx="43">
                  <c:v>4.8567860900000002E-2</c:v>
                </c:pt>
                <c:pt idx="44">
                  <c:v>3.93806799E-2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'General Dashboard'!$C$199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Dashboard'!$AS$199:$CK$199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0.32332538389999999</c:v>
                </c:pt>
                <c:pt idx="20">
                  <c:v>0.29674315330000001</c:v>
                </c:pt>
                <c:pt idx="21">
                  <c:v>0.24655898809999999</c:v>
                </c:pt>
                <c:pt idx="22">
                  <c:v>0.22318129759999999</c:v>
                </c:pt>
                <c:pt idx="23">
                  <c:v>0.20088301580000001</c:v>
                </c:pt>
                <c:pt idx="24">
                  <c:v>0.2051970575</c:v>
                </c:pt>
                <c:pt idx="25">
                  <c:v>0.1944279679</c:v>
                </c:pt>
                <c:pt idx="26">
                  <c:v>0.18553478979999999</c:v>
                </c:pt>
                <c:pt idx="27">
                  <c:v>0.18136058729999999</c:v>
                </c:pt>
                <c:pt idx="28">
                  <c:v>0.1989677064</c:v>
                </c:pt>
                <c:pt idx="29">
                  <c:v>0.2199043913</c:v>
                </c:pt>
                <c:pt idx="30">
                  <c:v>0.2272779664</c:v>
                </c:pt>
                <c:pt idx="31">
                  <c:v>0.2170654564</c:v>
                </c:pt>
                <c:pt idx="32">
                  <c:v>0.17025548139999999</c:v>
                </c:pt>
                <c:pt idx="33">
                  <c:v>0.13209125690000001</c:v>
                </c:pt>
                <c:pt idx="34">
                  <c:v>0.1066397483</c:v>
                </c:pt>
                <c:pt idx="35">
                  <c:v>0.1052127447</c:v>
                </c:pt>
                <c:pt idx="36">
                  <c:v>0.10578679589999999</c:v>
                </c:pt>
                <c:pt idx="37">
                  <c:v>0.10326912000000001</c:v>
                </c:pt>
                <c:pt idx="38">
                  <c:v>8.8998803799999998E-2</c:v>
                </c:pt>
                <c:pt idx="39">
                  <c:v>7.1307169899999995E-2</c:v>
                </c:pt>
                <c:pt idx="40">
                  <c:v>5.7503080599999999E-2</c:v>
                </c:pt>
                <c:pt idx="41">
                  <c:v>4.9295377199999997E-2</c:v>
                </c:pt>
                <c:pt idx="42">
                  <c:v>4.9572298700000003E-2</c:v>
                </c:pt>
                <c:pt idx="43">
                  <c:v>5.03601667E-2</c:v>
                </c:pt>
                <c:pt idx="44">
                  <c:v>3.5532994900000003E-2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'General Dashboard'!$C$200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Dashboard'!$AS$200:$CK$200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0.4515959323</c:v>
                </c:pt>
                <c:pt idx="14">
                  <c:v>0.50073751280000001</c:v>
                </c:pt>
                <c:pt idx="15">
                  <c:v>0.51161649570000001</c:v>
                </c:pt>
                <c:pt idx="16">
                  <c:v>0.54258442110000005</c:v>
                </c:pt>
                <c:pt idx="17">
                  <c:v>0.59477847900000003</c:v>
                </c:pt>
                <c:pt idx="18">
                  <c:v>0.55738890200000002</c:v>
                </c:pt>
                <c:pt idx="19">
                  <c:v>0.52786957909999999</c:v>
                </c:pt>
                <c:pt idx="20">
                  <c:v>0.4753147264</c:v>
                </c:pt>
                <c:pt idx="21">
                  <c:v>0.43475099849999999</c:v>
                </c:pt>
                <c:pt idx="22">
                  <c:v>0.42259552569999997</c:v>
                </c:pt>
                <c:pt idx="23">
                  <c:v>0.3860514786</c:v>
                </c:pt>
                <c:pt idx="24">
                  <c:v>0.37933032560000002</c:v>
                </c:pt>
                <c:pt idx="25">
                  <c:v>0.34818680569999999</c:v>
                </c:pt>
                <c:pt idx="26">
                  <c:v>0.33548620890000003</c:v>
                </c:pt>
                <c:pt idx="27">
                  <c:v>0.32178102520000001</c:v>
                </c:pt>
                <c:pt idx="28">
                  <c:v>0.28795242789999997</c:v>
                </c:pt>
                <c:pt idx="29">
                  <c:v>0.24769129370000001</c:v>
                </c:pt>
                <c:pt idx="30">
                  <c:v>0.21044812199999999</c:v>
                </c:pt>
                <c:pt idx="31">
                  <c:v>0.18863144700000001</c:v>
                </c:pt>
                <c:pt idx="32">
                  <c:v>0.1724092294</c:v>
                </c:pt>
                <c:pt idx="33">
                  <c:v>0.16456985709999999</c:v>
                </c:pt>
                <c:pt idx="34">
                  <c:v>0.15228807250000001</c:v>
                </c:pt>
                <c:pt idx="35">
                  <c:v>0.1408458081</c:v>
                </c:pt>
                <c:pt idx="36">
                  <c:v>0.1215660462</c:v>
                </c:pt>
                <c:pt idx="37">
                  <c:v>0.1036426136</c:v>
                </c:pt>
                <c:pt idx="38">
                  <c:v>8.9182563699999995E-2</c:v>
                </c:pt>
                <c:pt idx="39">
                  <c:v>7.9469734799999997E-2</c:v>
                </c:pt>
                <c:pt idx="40">
                  <c:v>7.4162404599999995E-2</c:v>
                </c:pt>
                <c:pt idx="41">
                  <c:v>7.0502906200000007E-2</c:v>
                </c:pt>
                <c:pt idx="42">
                  <c:v>6.6120369400000004E-2</c:v>
                </c:pt>
                <c:pt idx="43">
                  <c:v>6.2777758099999997E-2</c:v>
                </c:pt>
                <c:pt idx="44">
                  <c:v>6.5650935199999996E-2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'General Dashboard'!$C$201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Dashboard'!$AS$201:$CK$201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0.25652125390000002</c:v>
                </c:pt>
                <c:pt idx="18">
                  <c:v>0.2641960881</c:v>
                </c:pt>
                <c:pt idx="19">
                  <c:v>0.26332320879999999</c:v>
                </c:pt>
                <c:pt idx="20">
                  <c:v>0.24044993540000001</c:v>
                </c:pt>
                <c:pt idx="21">
                  <c:v>0.20778090630000001</c:v>
                </c:pt>
                <c:pt idx="22">
                  <c:v>0.1849775028</c:v>
                </c:pt>
                <c:pt idx="23">
                  <c:v>0.1642050481</c:v>
                </c:pt>
                <c:pt idx="24">
                  <c:v>0.16345351220000001</c:v>
                </c:pt>
                <c:pt idx="25">
                  <c:v>0.1743080514</c:v>
                </c:pt>
                <c:pt idx="26">
                  <c:v>0.20386990690000001</c:v>
                </c:pt>
                <c:pt idx="27">
                  <c:v>0.22802400349999999</c:v>
                </c:pt>
                <c:pt idx="28">
                  <c:v>0.235331968</c:v>
                </c:pt>
                <c:pt idx="29">
                  <c:v>0.22239184440000001</c:v>
                </c:pt>
                <c:pt idx="30">
                  <c:v>0.18134133089999999</c:v>
                </c:pt>
                <c:pt idx="31">
                  <c:v>0.14191788699999999</c:v>
                </c:pt>
                <c:pt idx="32">
                  <c:v>0.1199979796</c:v>
                </c:pt>
                <c:pt idx="33">
                  <c:v>0.12868698440000001</c:v>
                </c:pt>
                <c:pt idx="34">
                  <c:v>0.1393954124</c:v>
                </c:pt>
                <c:pt idx="35">
                  <c:v>0.14736897700000001</c:v>
                </c:pt>
                <c:pt idx="36">
                  <c:v>0.14422763199999999</c:v>
                </c:pt>
                <c:pt idx="37">
                  <c:v>0.13653460149999999</c:v>
                </c:pt>
                <c:pt idx="38">
                  <c:v>0.12945703950000001</c:v>
                </c:pt>
                <c:pt idx="39">
                  <c:v>0.1341628524</c:v>
                </c:pt>
                <c:pt idx="40">
                  <c:v>0.13623469560000001</c:v>
                </c:pt>
                <c:pt idx="41">
                  <c:v>0.12727125419999999</c:v>
                </c:pt>
                <c:pt idx="42">
                  <c:v>0.1093465651</c:v>
                </c:pt>
                <c:pt idx="43">
                  <c:v>8.1631259999999997E-2</c:v>
                </c:pt>
                <c:pt idx="44">
                  <c:v>8.0321285100000001E-2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'General Dashboard'!$C$202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Dashboard'!$AS$202:$CK$202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0.41891312629999999</c:v>
                </c:pt>
                <c:pt idx="10">
                  <c:v>0.34842925959999999</c:v>
                </c:pt>
                <c:pt idx="11">
                  <c:v>0.3114660192</c:v>
                </c:pt>
                <c:pt idx="12">
                  <c:v>0.31698700279999997</c:v>
                </c:pt>
                <c:pt idx="13">
                  <c:v>0.33249391099999998</c:v>
                </c:pt>
                <c:pt idx="14">
                  <c:v>0.32837903639999999</c:v>
                </c:pt>
                <c:pt idx="15">
                  <c:v>0.37132178430000001</c:v>
                </c:pt>
                <c:pt idx="16">
                  <c:v>0.41267203019999998</c:v>
                </c:pt>
                <c:pt idx="17">
                  <c:v>0.48923711850000001</c:v>
                </c:pt>
                <c:pt idx="18">
                  <c:v>0.57731387570000003</c:v>
                </c:pt>
                <c:pt idx="19">
                  <c:v>0.59025453880000001</c:v>
                </c:pt>
                <c:pt idx="20">
                  <c:v>0.59571673550000004</c:v>
                </c:pt>
                <c:pt idx="21">
                  <c:v>0.54072255199999997</c:v>
                </c:pt>
                <c:pt idx="22">
                  <c:v>0.45852413349999999</c:v>
                </c:pt>
                <c:pt idx="23">
                  <c:v>0.37547528559999999</c:v>
                </c:pt>
                <c:pt idx="24">
                  <c:v>0.30191709519999999</c:v>
                </c:pt>
                <c:pt idx="25">
                  <c:v>0.24841126059999999</c:v>
                </c:pt>
                <c:pt idx="26">
                  <c:v>0.21439972539999999</c:v>
                </c:pt>
                <c:pt idx="27">
                  <c:v>0.19258271869999999</c:v>
                </c:pt>
                <c:pt idx="28">
                  <c:v>0.17443935839999999</c:v>
                </c:pt>
                <c:pt idx="29">
                  <c:v>0.1567730128</c:v>
                </c:pt>
                <c:pt idx="30">
                  <c:v>0.1391528561</c:v>
                </c:pt>
                <c:pt idx="31">
                  <c:v>0.12641097809999999</c:v>
                </c:pt>
                <c:pt idx="32">
                  <c:v>0.1183533475</c:v>
                </c:pt>
                <c:pt idx="33">
                  <c:v>0.11234207879999999</c:v>
                </c:pt>
                <c:pt idx="34">
                  <c:v>0.1063487913</c:v>
                </c:pt>
                <c:pt idx="35">
                  <c:v>9.82320364E-2</c:v>
                </c:pt>
                <c:pt idx="36">
                  <c:v>8.8483952399999996E-2</c:v>
                </c:pt>
                <c:pt idx="37">
                  <c:v>7.9065851100000001E-2</c:v>
                </c:pt>
                <c:pt idx="38">
                  <c:v>7.2572148700000005E-2</c:v>
                </c:pt>
                <c:pt idx="39">
                  <c:v>6.9697947900000001E-2</c:v>
                </c:pt>
                <c:pt idx="40">
                  <c:v>6.8758313400000007E-2</c:v>
                </c:pt>
                <c:pt idx="41">
                  <c:v>6.53972372E-2</c:v>
                </c:pt>
                <c:pt idx="42">
                  <c:v>5.9271740599999997E-2</c:v>
                </c:pt>
                <c:pt idx="43">
                  <c:v>5.1247192800000001E-2</c:v>
                </c:pt>
                <c:pt idx="44">
                  <c:v>3.6799278099999999E-2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'General Dashboard'!$C$203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Dashboard'!$AS$203:$CK$203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0.28422827029999997</c:v>
                </c:pt>
                <c:pt idx="17">
                  <c:v>0.30011865209999999</c:v>
                </c:pt>
                <c:pt idx="18">
                  <c:v>0.35540300540000003</c:v>
                </c:pt>
                <c:pt idx="19">
                  <c:v>0.41252696</c:v>
                </c:pt>
                <c:pt idx="20">
                  <c:v>0.43456718970000002</c:v>
                </c:pt>
                <c:pt idx="21">
                  <c:v>0.38503884760000001</c:v>
                </c:pt>
                <c:pt idx="22">
                  <c:v>0.33733985960000001</c:v>
                </c:pt>
                <c:pt idx="23">
                  <c:v>0.30139976909999999</c:v>
                </c:pt>
                <c:pt idx="24">
                  <c:v>0.27830198410000001</c:v>
                </c:pt>
                <c:pt idx="25">
                  <c:v>0.26806128530000001</c:v>
                </c:pt>
                <c:pt idx="26">
                  <c:v>0.25197112220000001</c:v>
                </c:pt>
                <c:pt idx="27">
                  <c:v>0.2292877821</c:v>
                </c:pt>
                <c:pt idx="28">
                  <c:v>0.20863609590000001</c:v>
                </c:pt>
                <c:pt idx="29">
                  <c:v>0.19224192309999999</c:v>
                </c:pt>
                <c:pt idx="30">
                  <c:v>0.17102504160000001</c:v>
                </c:pt>
                <c:pt idx="31">
                  <c:v>0.1589144971</c:v>
                </c:pt>
                <c:pt idx="32">
                  <c:v>0.13952837670000001</c:v>
                </c:pt>
                <c:pt idx="33">
                  <c:v>0.1337140695</c:v>
                </c:pt>
                <c:pt idx="34">
                  <c:v>0.12698184330000001</c:v>
                </c:pt>
                <c:pt idx="35">
                  <c:v>0.12306380779999999</c:v>
                </c:pt>
                <c:pt idx="36">
                  <c:v>0.1189742617</c:v>
                </c:pt>
                <c:pt idx="37">
                  <c:v>0.1063623675</c:v>
                </c:pt>
                <c:pt idx="38">
                  <c:v>9.8196126199999997E-2</c:v>
                </c:pt>
                <c:pt idx="39">
                  <c:v>8.7391232499999999E-2</c:v>
                </c:pt>
                <c:pt idx="40">
                  <c:v>8.1538391900000007E-2</c:v>
                </c:pt>
                <c:pt idx="41">
                  <c:v>7.5640979900000002E-2</c:v>
                </c:pt>
                <c:pt idx="42">
                  <c:v>7.2948882000000007E-2</c:v>
                </c:pt>
                <c:pt idx="43">
                  <c:v>6.9272985199999998E-2</c:v>
                </c:pt>
                <c:pt idx="44">
                  <c:v>4.3189368800000003E-2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'General Dashboard'!$C$204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Dashboard'!$AS$204:$CK$204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0.13076971600000001</c:v>
                </c:pt>
                <c:pt idx="24">
                  <c:v>0.1287683459</c:v>
                </c:pt>
                <c:pt idx="25">
                  <c:v>0.15718111239999999</c:v>
                </c:pt>
                <c:pt idx="26">
                  <c:v>0.2109794177</c:v>
                </c:pt>
                <c:pt idx="27">
                  <c:v>0.24315268009999999</c:v>
                </c:pt>
                <c:pt idx="28">
                  <c:v>0.23416150529999999</c:v>
                </c:pt>
                <c:pt idx="29">
                  <c:v>0.20873169110000001</c:v>
                </c:pt>
                <c:pt idx="30">
                  <c:v>0.1717307804</c:v>
                </c:pt>
                <c:pt idx="31">
                  <c:v>0.14781842540000001</c:v>
                </c:pt>
                <c:pt idx="32">
                  <c:v>0.13069399570000001</c:v>
                </c:pt>
                <c:pt idx="33">
                  <c:v>0.1167896529</c:v>
                </c:pt>
                <c:pt idx="34">
                  <c:v>0.1069264633</c:v>
                </c:pt>
                <c:pt idx="35">
                  <c:v>9.6832094800000004E-2</c:v>
                </c:pt>
                <c:pt idx="36">
                  <c:v>8.9963472899999994E-2</c:v>
                </c:pt>
                <c:pt idx="37">
                  <c:v>8.3153338199999996E-2</c:v>
                </c:pt>
                <c:pt idx="38">
                  <c:v>7.53995789E-2</c:v>
                </c:pt>
                <c:pt idx="39">
                  <c:v>6.59911621E-2</c:v>
                </c:pt>
                <c:pt idx="40">
                  <c:v>5.8554669099999998E-2</c:v>
                </c:pt>
                <c:pt idx="41">
                  <c:v>5.3719061300000003E-2</c:v>
                </c:pt>
                <c:pt idx="42">
                  <c:v>5.33677267E-2</c:v>
                </c:pt>
                <c:pt idx="43">
                  <c:v>5.27028436E-2</c:v>
                </c:pt>
                <c:pt idx="44">
                  <c:v>3.0211480400000001E-2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'General Dashboard'!$C$205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Dashboard'!$AS$205:$CK$205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0.38952321159999997</c:v>
                </c:pt>
                <c:pt idx="18">
                  <c:v>0.3581770628</c:v>
                </c:pt>
                <c:pt idx="19">
                  <c:v>0.36746301110000001</c:v>
                </c:pt>
                <c:pt idx="20">
                  <c:v>0.39078620949999998</c:v>
                </c:pt>
                <c:pt idx="21">
                  <c:v>0.39579196560000002</c:v>
                </c:pt>
                <c:pt idx="22">
                  <c:v>0.37831347069999999</c:v>
                </c:pt>
                <c:pt idx="23">
                  <c:v>0.33708981939999999</c:v>
                </c:pt>
                <c:pt idx="24">
                  <c:v>0.29166719229999999</c:v>
                </c:pt>
                <c:pt idx="25">
                  <c:v>0.27029278140000002</c:v>
                </c:pt>
                <c:pt idx="26">
                  <c:v>0.25905190030000003</c:v>
                </c:pt>
                <c:pt idx="27">
                  <c:v>0.2515835381</c:v>
                </c:pt>
                <c:pt idx="28">
                  <c:v>0.2365713334</c:v>
                </c:pt>
                <c:pt idx="29">
                  <c:v>0.2089648546</c:v>
                </c:pt>
                <c:pt idx="30">
                  <c:v>0.18301231640000001</c:v>
                </c:pt>
                <c:pt idx="31">
                  <c:v>0.16192501030000001</c:v>
                </c:pt>
                <c:pt idx="32">
                  <c:v>0.1509852971</c:v>
                </c:pt>
                <c:pt idx="33">
                  <c:v>0.14528259360000001</c:v>
                </c:pt>
                <c:pt idx="34">
                  <c:v>0.1352569767</c:v>
                </c:pt>
                <c:pt idx="35">
                  <c:v>0.1245723423</c:v>
                </c:pt>
                <c:pt idx="36">
                  <c:v>0.1094818764</c:v>
                </c:pt>
                <c:pt idx="37">
                  <c:v>9.6355047799999996E-2</c:v>
                </c:pt>
                <c:pt idx="38">
                  <c:v>8.6185114199999996E-2</c:v>
                </c:pt>
                <c:pt idx="39">
                  <c:v>7.7631540200000002E-2</c:v>
                </c:pt>
                <c:pt idx="40">
                  <c:v>7.2056835200000002E-2</c:v>
                </c:pt>
                <c:pt idx="41">
                  <c:v>6.6831933900000001E-2</c:v>
                </c:pt>
                <c:pt idx="42">
                  <c:v>6.3662408200000006E-2</c:v>
                </c:pt>
                <c:pt idx="43">
                  <c:v>5.88041578E-2</c:v>
                </c:pt>
                <c:pt idx="44">
                  <c:v>2.55197133E-2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'General Dashboard'!$C$206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Dashboard'!$AS$206:$CK$206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0.31802809999999998</c:v>
                </c:pt>
                <c:pt idx="21">
                  <c:v>0.2224704978</c:v>
                </c:pt>
                <c:pt idx="22">
                  <c:v>0.20120870690000001</c:v>
                </c:pt>
                <c:pt idx="23">
                  <c:v>0.2451984321</c:v>
                </c:pt>
                <c:pt idx="24">
                  <c:v>0.3231551265</c:v>
                </c:pt>
                <c:pt idx="25">
                  <c:v>0.38237222929999998</c:v>
                </c:pt>
                <c:pt idx="26">
                  <c:v>0.38956563640000003</c:v>
                </c:pt>
                <c:pt idx="27">
                  <c:v>0.33890725799999999</c:v>
                </c:pt>
                <c:pt idx="28">
                  <c:v>0.25548693249999999</c:v>
                </c:pt>
                <c:pt idx="29">
                  <c:v>0.19062223859999999</c:v>
                </c:pt>
                <c:pt idx="30">
                  <c:v>0.1684191941</c:v>
                </c:pt>
                <c:pt idx="31">
                  <c:v>0.17675717490000001</c:v>
                </c:pt>
                <c:pt idx="32">
                  <c:v>0.19059072069999999</c:v>
                </c:pt>
                <c:pt idx="33">
                  <c:v>0.19679351119999999</c:v>
                </c:pt>
                <c:pt idx="34">
                  <c:v>0.17801715160000001</c:v>
                </c:pt>
                <c:pt idx="35">
                  <c:v>0.1465571168</c:v>
                </c:pt>
                <c:pt idx="36">
                  <c:v>0.1187509849</c:v>
                </c:pt>
                <c:pt idx="37">
                  <c:v>9.3274146099999997E-2</c:v>
                </c:pt>
                <c:pt idx="38">
                  <c:v>8.3237464900000002E-2</c:v>
                </c:pt>
                <c:pt idx="39">
                  <c:v>7.55388382E-2</c:v>
                </c:pt>
                <c:pt idx="40">
                  <c:v>7.1807218899999997E-2</c:v>
                </c:pt>
                <c:pt idx="41">
                  <c:v>6.8364263699999997E-2</c:v>
                </c:pt>
                <c:pt idx="42">
                  <c:v>5.9937553499999997E-2</c:v>
                </c:pt>
                <c:pt idx="43">
                  <c:v>5.61218515E-2</c:v>
                </c:pt>
                <c:pt idx="44">
                  <c:v>5.5582407E-2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'General Dashboard'!$C$207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Dashboard'!$AS$207:$CK$207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0.1909120758</c:v>
                </c:pt>
                <c:pt idx="13">
                  <c:v>0.19529021429999999</c:v>
                </c:pt>
                <c:pt idx="14">
                  <c:v>0.1656467908</c:v>
                </c:pt>
                <c:pt idx="15">
                  <c:v>0.13505818010000001</c:v>
                </c:pt>
                <c:pt idx="16">
                  <c:v>0.16467420190000001</c:v>
                </c:pt>
                <c:pt idx="17">
                  <c:v>0.20682979849999999</c:v>
                </c:pt>
                <c:pt idx="18">
                  <c:v>0.26550540210000001</c:v>
                </c:pt>
                <c:pt idx="19">
                  <c:v>0.29157606130000002</c:v>
                </c:pt>
                <c:pt idx="20">
                  <c:v>0.2651718468</c:v>
                </c:pt>
                <c:pt idx="21">
                  <c:v>0.23561550780000001</c:v>
                </c:pt>
                <c:pt idx="22">
                  <c:v>0.19294596629999999</c:v>
                </c:pt>
                <c:pt idx="23">
                  <c:v>0.184361199</c:v>
                </c:pt>
                <c:pt idx="24">
                  <c:v>0.18156610470000001</c:v>
                </c:pt>
                <c:pt idx="25">
                  <c:v>0.19821462879999999</c:v>
                </c:pt>
                <c:pt idx="26">
                  <c:v>0.214365002</c:v>
                </c:pt>
                <c:pt idx="27">
                  <c:v>0.21191421520000001</c:v>
                </c:pt>
                <c:pt idx="28">
                  <c:v>0.1938026373</c:v>
                </c:pt>
                <c:pt idx="29">
                  <c:v>0.16269937130000001</c:v>
                </c:pt>
                <c:pt idx="30">
                  <c:v>0.1360330552</c:v>
                </c:pt>
                <c:pt idx="31">
                  <c:v>0.118088296</c:v>
                </c:pt>
                <c:pt idx="32">
                  <c:v>0.1079785615</c:v>
                </c:pt>
                <c:pt idx="33">
                  <c:v>0.1024567139</c:v>
                </c:pt>
                <c:pt idx="34">
                  <c:v>9.9162392599999996E-2</c:v>
                </c:pt>
                <c:pt idx="35">
                  <c:v>9.1720495099999994E-2</c:v>
                </c:pt>
                <c:pt idx="36">
                  <c:v>8.2638305999999995E-2</c:v>
                </c:pt>
                <c:pt idx="37">
                  <c:v>6.8603182999999998E-2</c:v>
                </c:pt>
                <c:pt idx="38">
                  <c:v>5.9751745100000003E-2</c:v>
                </c:pt>
                <c:pt idx="39">
                  <c:v>5.1185834299999997E-2</c:v>
                </c:pt>
                <c:pt idx="40">
                  <c:v>4.5394680799999997E-2</c:v>
                </c:pt>
                <c:pt idx="41">
                  <c:v>4.55037732E-2</c:v>
                </c:pt>
                <c:pt idx="42">
                  <c:v>4.6215225499999998E-2</c:v>
                </c:pt>
                <c:pt idx="43">
                  <c:v>4.9791640999999998E-2</c:v>
                </c:pt>
                <c:pt idx="44">
                  <c:v>3.0934343400000001E-2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'General Dashboard'!$C$208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Dashboard'!$AS$208:$CK$208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0.41188179260000002</c:v>
                </c:pt>
                <c:pt idx="14">
                  <c:v>0.38878729550000002</c:v>
                </c:pt>
                <c:pt idx="15">
                  <c:v>0.31328865550000001</c:v>
                </c:pt>
                <c:pt idx="16">
                  <c:v>0.29040723260000001</c:v>
                </c:pt>
                <c:pt idx="17">
                  <c:v>0.28678458150000002</c:v>
                </c:pt>
                <c:pt idx="18">
                  <c:v>0.33228202340000002</c:v>
                </c:pt>
                <c:pt idx="19">
                  <c:v>0.36840558280000002</c:v>
                </c:pt>
                <c:pt idx="20">
                  <c:v>0.38367945019999999</c:v>
                </c:pt>
                <c:pt idx="21">
                  <c:v>0.37828034869999999</c:v>
                </c:pt>
                <c:pt idx="22">
                  <c:v>0.35476005519999998</c:v>
                </c:pt>
                <c:pt idx="23">
                  <c:v>0.33559987250000001</c:v>
                </c:pt>
                <c:pt idx="24">
                  <c:v>0.34557541600000002</c:v>
                </c:pt>
                <c:pt idx="25">
                  <c:v>0.3547136562</c:v>
                </c:pt>
                <c:pt idx="26">
                  <c:v>0.3550850103</c:v>
                </c:pt>
                <c:pt idx="27">
                  <c:v>0.33638733869999998</c:v>
                </c:pt>
                <c:pt idx="28">
                  <c:v>0.2926222825</c:v>
                </c:pt>
                <c:pt idx="29">
                  <c:v>0.25098690689999997</c:v>
                </c:pt>
                <c:pt idx="30">
                  <c:v>0.2197875792</c:v>
                </c:pt>
                <c:pt idx="31">
                  <c:v>0.205540319</c:v>
                </c:pt>
                <c:pt idx="32">
                  <c:v>0.2003381431</c:v>
                </c:pt>
                <c:pt idx="33">
                  <c:v>0.1988002421</c:v>
                </c:pt>
                <c:pt idx="34">
                  <c:v>0.19399029179999999</c:v>
                </c:pt>
                <c:pt idx="35">
                  <c:v>0.18223697220000001</c:v>
                </c:pt>
                <c:pt idx="36">
                  <c:v>0.16441754180000001</c:v>
                </c:pt>
                <c:pt idx="37">
                  <c:v>0.1451944506</c:v>
                </c:pt>
                <c:pt idx="38">
                  <c:v>0.1311450116</c:v>
                </c:pt>
                <c:pt idx="39">
                  <c:v>0.120765345</c:v>
                </c:pt>
                <c:pt idx="40">
                  <c:v>0.11271854570000001</c:v>
                </c:pt>
                <c:pt idx="41">
                  <c:v>0.1015910174</c:v>
                </c:pt>
                <c:pt idx="42">
                  <c:v>8.7957729100000007E-2</c:v>
                </c:pt>
                <c:pt idx="43">
                  <c:v>7.3763531300000004E-2</c:v>
                </c:pt>
                <c:pt idx="44">
                  <c:v>4.7357328800000001E-2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'General Dashboard'!$C$209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Dashboard'!$AS$209:$CK$209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0.26838453680000002</c:v>
                </c:pt>
                <c:pt idx="24">
                  <c:v>0.27650694450000002</c:v>
                </c:pt>
                <c:pt idx="25">
                  <c:v>0.26819231360000001</c:v>
                </c:pt>
                <c:pt idx="26">
                  <c:v>0.2713959722</c:v>
                </c:pt>
                <c:pt idx="27">
                  <c:v>0.26105495820000002</c:v>
                </c:pt>
                <c:pt idx="28">
                  <c:v>0.27029887349999998</c:v>
                </c:pt>
                <c:pt idx="29">
                  <c:v>0.29165939590000001</c:v>
                </c:pt>
                <c:pt idx="30">
                  <c:v>0.30232004610000002</c:v>
                </c:pt>
                <c:pt idx="31">
                  <c:v>0.28756345719999998</c:v>
                </c:pt>
                <c:pt idx="32">
                  <c:v>0.25031783390000001</c:v>
                </c:pt>
                <c:pt idx="33">
                  <c:v>0.20697344300000001</c:v>
                </c:pt>
                <c:pt idx="34">
                  <c:v>0.1689160827</c:v>
                </c:pt>
                <c:pt idx="35">
                  <c:v>0.14390938759999999</c:v>
                </c:pt>
                <c:pt idx="36">
                  <c:v>0.1234253173</c:v>
                </c:pt>
                <c:pt idx="37">
                  <c:v>0.10458362910000001</c:v>
                </c:pt>
                <c:pt idx="38">
                  <c:v>9.4978471600000003E-2</c:v>
                </c:pt>
                <c:pt idx="39">
                  <c:v>8.9372391800000006E-2</c:v>
                </c:pt>
                <c:pt idx="40">
                  <c:v>8.9073920099999995E-2</c:v>
                </c:pt>
                <c:pt idx="41">
                  <c:v>9.0208349800000004E-2</c:v>
                </c:pt>
                <c:pt idx="42">
                  <c:v>8.3759355399999999E-2</c:v>
                </c:pt>
                <c:pt idx="43">
                  <c:v>7.6452628800000005E-2</c:v>
                </c:pt>
                <c:pt idx="44">
                  <c:v>2.2148394200000001E-2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'General Dashboard'!$C$210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Dashboard'!$AS$210:$CK$210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0.16386035369999999</c:v>
                </c:pt>
                <c:pt idx="18">
                  <c:v>0.20808931990000001</c:v>
                </c:pt>
                <c:pt idx="19">
                  <c:v>0.2627606307</c:v>
                </c:pt>
                <c:pt idx="20">
                  <c:v>0.27424027629999997</c:v>
                </c:pt>
                <c:pt idx="21">
                  <c:v>0.26367398580000001</c:v>
                </c:pt>
                <c:pt idx="22">
                  <c:v>0.24327803340000001</c:v>
                </c:pt>
                <c:pt idx="23">
                  <c:v>0.2188946775</c:v>
                </c:pt>
                <c:pt idx="24">
                  <c:v>0.20004218900000001</c:v>
                </c:pt>
                <c:pt idx="25">
                  <c:v>0.18333430780000001</c:v>
                </c:pt>
                <c:pt idx="26">
                  <c:v>0.18007901740000001</c:v>
                </c:pt>
                <c:pt idx="27">
                  <c:v>0.19410443390000001</c:v>
                </c:pt>
                <c:pt idx="28">
                  <c:v>0.22076586979999999</c:v>
                </c:pt>
                <c:pt idx="29">
                  <c:v>0.240758007</c:v>
                </c:pt>
                <c:pt idx="30">
                  <c:v>0.24470867160000001</c:v>
                </c:pt>
                <c:pt idx="31">
                  <c:v>0.23497022379999999</c:v>
                </c:pt>
                <c:pt idx="32">
                  <c:v>0.1989439425</c:v>
                </c:pt>
                <c:pt idx="33">
                  <c:v>0.1635508497</c:v>
                </c:pt>
                <c:pt idx="34">
                  <c:v>0.1372317978</c:v>
                </c:pt>
                <c:pt idx="35">
                  <c:v>0.13188066139999999</c:v>
                </c:pt>
                <c:pt idx="36">
                  <c:v>0.13745237900000001</c:v>
                </c:pt>
                <c:pt idx="37">
                  <c:v>0.1472015961</c:v>
                </c:pt>
                <c:pt idx="38">
                  <c:v>0.15963651030000001</c:v>
                </c:pt>
                <c:pt idx="39">
                  <c:v>0.16588869440000001</c:v>
                </c:pt>
                <c:pt idx="40">
                  <c:v>0.17148611629999999</c:v>
                </c:pt>
                <c:pt idx="41">
                  <c:v>0.16914583820000001</c:v>
                </c:pt>
                <c:pt idx="42">
                  <c:v>0.16038186330000001</c:v>
                </c:pt>
                <c:pt idx="43">
                  <c:v>0.14397410150000001</c:v>
                </c:pt>
                <c:pt idx="44">
                  <c:v>9.2405914000000006E-2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'General Dashboard'!$C$211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Dashboard'!$AS$211:$CK$211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0.36357594599999998</c:v>
                </c:pt>
                <c:pt idx="17">
                  <c:v>0.38840532329999999</c:v>
                </c:pt>
                <c:pt idx="18">
                  <c:v>0.37021835320000002</c:v>
                </c:pt>
                <c:pt idx="19">
                  <c:v>0.3956199762</c:v>
                </c:pt>
                <c:pt idx="20">
                  <c:v>0.37140143530000003</c:v>
                </c:pt>
                <c:pt idx="21">
                  <c:v>0.40932283699999999</c:v>
                </c:pt>
                <c:pt idx="22">
                  <c:v>0.41754506619999998</c:v>
                </c:pt>
                <c:pt idx="23">
                  <c:v>0.37441358860000001</c:v>
                </c:pt>
                <c:pt idx="24">
                  <c:v>0.30491433820000002</c:v>
                </c:pt>
                <c:pt idx="25">
                  <c:v>0.2088793894</c:v>
                </c:pt>
                <c:pt idx="26">
                  <c:v>0.14977832490000001</c:v>
                </c:pt>
                <c:pt idx="27">
                  <c:v>0.1370839203</c:v>
                </c:pt>
                <c:pt idx="28">
                  <c:v>0.15883625830000001</c:v>
                </c:pt>
                <c:pt idx="29">
                  <c:v>0.19211013299999999</c:v>
                </c:pt>
                <c:pt idx="30">
                  <c:v>0.21950278409999999</c:v>
                </c:pt>
                <c:pt idx="31">
                  <c:v>0.213803835</c:v>
                </c:pt>
                <c:pt idx="32">
                  <c:v>0.19621872909999999</c:v>
                </c:pt>
                <c:pt idx="33">
                  <c:v>0.16962646579999999</c:v>
                </c:pt>
                <c:pt idx="34">
                  <c:v>0.14639927059999999</c:v>
                </c:pt>
                <c:pt idx="35">
                  <c:v>0.12068167740000001</c:v>
                </c:pt>
                <c:pt idx="36">
                  <c:v>9.9580111599999993E-2</c:v>
                </c:pt>
                <c:pt idx="37">
                  <c:v>8.4493144699999995E-2</c:v>
                </c:pt>
                <c:pt idx="38">
                  <c:v>8.0145196599999996E-2</c:v>
                </c:pt>
                <c:pt idx="39">
                  <c:v>7.9209299600000005E-2</c:v>
                </c:pt>
                <c:pt idx="40">
                  <c:v>7.8518203800000005E-2</c:v>
                </c:pt>
                <c:pt idx="41">
                  <c:v>7.4243398399999994E-2</c:v>
                </c:pt>
                <c:pt idx="42">
                  <c:v>6.4405753699999999E-2</c:v>
                </c:pt>
                <c:pt idx="43">
                  <c:v>5.22223307E-2</c:v>
                </c:pt>
                <c:pt idx="44">
                  <c:v>3.4051222399999997E-2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'General Dashboard'!$C$212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Dashboard'!$AS$212:$CK$212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0.1230816746</c:v>
                </c:pt>
                <c:pt idx="21">
                  <c:v>0.1658153953</c:v>
                </c:pt>
                <c:pt idx="22">
                  <c:v>0.1930004873</c:v>
                </c:pt>
                <c:pt idx="23">
                  <c:v>0.2212899854</c:v>
                </c:pt>
                <c:pt idx="24">
                  <c:v>0.22181833940000001</c:v>
                </c:pt>
                <c:pt idx="25">
                  <c:v>0.2151687411</c:v>
                </c:pt>
                <c:pt idx="26">
                  <c:v>0.21471764169999999</c:v>
                </c:pt>
                <c:pt idx="27">
                  <c:v>0.21535916159999999</c:v>
                </c:pt>
                <c:pt idx="28">
                  <c:v>0.2197714824</c:v>
                </c:pt>
                <c:pt idx="29">
                  <c:v>0.19832824669999999</c:v>
                </c:pt>
                <c:pt idx="30">
                  <c:v>0.1839873528</c:v>
                </c:pt>
                <c:pt idx="31">
                  <c:v>0.1680006258</c:v>
                </c:pt>
                <c:pt idx="32">
                  <c:v>0.16737752580000001</c:v>
                </c:pt>
                <c:pt idx="33">
                  <c:v>0.17193082870000001</c:v>
                </c:pt>
                <c:pt idx="34">
                  <c:v>0.17258960400000001</c:v>
                </c:pt>
                <c:pt idx="35">
                  <c:v>0.16480014670000001</c:v>
                </c:pt>
                <c:pt idx="36">
                  <c:v>0.1522923907</c:v>
                </c:pt>
                <c:pt idx="37">
                  <c:v>0.15422039330000001</c:v>
                </c:pt>
                <c:pt idx="38">
                  <c:v>0.16075157809999999</c:v>
                </c:pt>
                <c:pt idx="39">
                  <c:v>0.16774140269999999</c:v>
                </c:pt>
                <c:pt idx="40">
                  <c:v>0.17365390459999999</c:v>
                </c:pt>
                <c:pt idx="41">
                  <c:v>0.17252406140000001</c:v>
                </c:pt>
                <c:pt idx="42">
                  <c:v>0.176709334</c:v>
                </c:pt>
                <c:pt idx="43">
                  <c:v>0.17085340069999999</c:v>
                </c:pt>
                <c:pt idx="44">
                  <c:v>0.1382488479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'General Dashboard'!$C$213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Dashboard'!$AS$213:$CK$213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0.30526547269999998</c:v>
                </c:pt>
                <c:pt idx="16">
                  <c:v>0.30879858770000002</c:v>
                </c:pt>
                <c:pt idx="17">
                  <c:v>0.35293803639999999</c:v>
                </c:pt>
                <c:pt idx="18">
                  <c:v>0.40551029640000003</c:v>
                </c:pt>
                <c:pt idx="19">
                  <c:v>0.4638203555</c:v>
                </c:pt>
                <c:pt idx="20">
                  <c:v>0.49164697800000001</c:v>
                </c:pt>
                <c:pt idx="21">
                  <c:v>0.4635196929</c:v>
                </c:pt>
                <c:pt idx="22">
                  <c:v>0.38905943529999998</c:v>
                </c:pt>
                <c:pt idx="23">
                  <c:v>0.28701567169999997</c:v>
                </c:pt>
                <c:pt idx="24">
                  <c:v>0.21526741220000001</c:v>
                </c:pt>
                <c:pt idx="25">
                  <c:v>0.18540032109999999</c:v>
                </c:pt>
                <c:pt idx="26">
                  <c:v>0.18578177530000001</c:v>
                </c:pt>
                <c:pt idx="27">
                  <c:v>0.1878376812</c:v>
                </c:pt>
                <c:pt idx="28">
                  <c:v>0.18473726600000001</c:v>
                </c:pt>
                <c:pt idx="29">
                  <c:v>0.17491450080000001</c:v>
                </c:pt>
                <c:pt idx="30">
                  <c:v>0.17594362180000001</c:v>
                </c:pt>
                <c:pt idx="31">
                  <c:v>0.1722591976</c:v>
                </c:pt>
                <c:pt idx="32">
                  <c:v>0.16017980139999999</c:v>
                </c:pt>
                <c:pt idx="33">
                  <c:v>0.13264808119999999</c:v>
                </c:pt>
                <c:pt idx="34">
                  <c:v>0.1035838982</c:v>
                </c:pt>
                <c:pt idx="35">
                  <c:v>8.4799239600000006E-2</c:v>
                </c:pt>
                <c:pt idx="36">
                  <c:v>7.7209111100000005E-2</c:v>
                </c:pt>
                <c:pt idx="37">
                  <c:v>7.4380758500000005E-2</c:v>
                </c:pt>
                <c:pt idx="38">
                  <c:v>6.9969720200000002E-2</c:v>
                </c:pt>
                <c:pt idx="39">
                  <c:v>6.5399382800000003E-2</c:v>
                </c:pt>
                <c:pt idx="40">
                  <c:v>5.9988285600000003E-2</c:v>
                </c:pt>
                <c:pt idx="41">
                  <c:v>5.5760298799999997E-2</c:v>
                </c:pt>
                <c:pt idx="42">
                  <c:v>5.11088024E-2</c:v>
                </c:pt>
                <c:pt idx="43">
                  <c:v>4.8383578900000002E-2</c:v>
                </c:pt>
                <c:pt idx="44">
                  <c:v>3.7967914399999997E-2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'General Dashboard'!$C$214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Dashboard'!$AS$214:$CK$214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0.3404561136</c:v>
                </c:pt>
                <c:pt idx="13">
                  <c:v>0.33474639340000001</c:v>
                </c:pt>
                <c:pt idx="14">
                  <c:v>0.30239358399999999</c:v>
                </c:pt>
                <c:pt idx="15">
                  <c:v>0.2084363863</c:v>
                </c:pt>
                <c:pt idx="16">
                  <c:v>0.15914543980000001</c:v>
                </c:pt>
                <c:pt idx="17">
                  <c:v>0.1871655502</c:v>
                </c:pt>
                <c:pt idx="18">
                  <c:v>0.26503156049999999</c:v>
                </c:pt>
                <c:pt idx="19">
                  <c:v>0.37949836720000002</c:v>
                </c:pt>
                <c:pt idx="20">
                  <c:v>0.42109558339999997</c:v>
                </c:pt>
                <c:pt idx="21">
                  <c:v>0.35928116519999997</c:v>
                </c:pt>
                <c:pt idx="22">
                  <c:v>0.27098468050000002</c:v>
                </c:pt>
                <c:pt idx="23">
                  <c:v>0.28284126929999998</c:v>
                </c:pt>
                <c:pt idx="24">
                  <c:v>0.3520114432</c:v>
                </c:pt>
                <c:pt idx="25">
                  <c:v>0.4266375268</c:v>
                </c:pt>
                <c:pt idx="26">
                  <c:v>0.47437799079999998</c:v>
                </c:pt>
                <c:pt idx="27">
                  <c:v>0.382131053</c:v>
                </c:pt>
                <c:pt idx="28">
                  <c:v>0.28079231980000002</c:v>
                </c:pt>
                <c:pt idx="29">
                  <c:v>0.2066878899</c:v>
                </c:pt>
                <c:pt idx="30">
                  <c:v>0.18289994339999999</c:v>
                </c:pt>
                <c:pt idx="31">
                  <c:v>0.17149828289999999</c:v>
                </c:pt>
                <c:pt idx="32">
                  <c:v>0.16952920090000001</c:v>
                </c:pt>
                <c:pt idx="33">
                  <c:v>0.166674616</c:v>
                </c:pt>
                <c:pt idx="34">
                  <c:v>0.1582921853</c:v>
                </c:pt>
                <c:pt idx="35">
                  <c:v>0.14064048179999999</c:v>
                </c:pt>
                <c:pt idx="36">
                  <c:v>0.1241348152</c:v>
                </c:pt>
                <c:pt idx="37">
                  <c:v>0.1149193189</c:v>
                </c:pt>
                <c:pt idx="38">
                  <c:v>0.1113713336</c:v>
                </c:pt>
                <c:pt idx="39">
                  <c:v>0.1153195375</c:v>
                </c:pt>
                <c:pt idx="40">
                  <c:v>0.11433491329999999</c:v>
                </c:pt>
                <c:pt idx="41">
                  <c:v>0.1094834302</c:v>
                </c:pt>
                <c:pt idx="42">
                  <c:v>9.4447939800000005E-2</c:v>
                </c:pt>
                <c:pt idx="43">
                  <c:v>7.6767914100000001E-2</c:v>
                </c:pt>
                <c:pt idx="44">
                  <c:v>5.1632388899999999E-2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'General Dashboard'!$C$215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Dashboard'!$AS$215:$CK$215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0.3173777035</c:v>
                </c:pt>
                <c:pt idx="19">
                  <c:v>0.28924037609999997</c:v>
                </c:pt>
                <c:pt idx="20">
                  <c:v>0.29402142019999999</c:v>
                </c:pt>
                <c:pt idx="21">
                  <c:v>0.31493009700000002</c:v>
                </c:pt>
                <c:pt idx="22">
                  <c:v>0.30643179580000002</c:v>
                </c:pt>
                <c:pt idx="23">
                  <c:v>0.28972534480000001</c:v>
                </c:pt>
                <c:pt idx="24">
                  <c:v>0.24989159429999999</c:v>
                </c:pt>
                <c:pt idx="25">
                  <c:v>0.20940460690000001</c:v>
                </c:pt>
                <c:pt idx="26">
                  <c:v>0.19121897660000001</c:v>
                </c:pt>
                <c:pt idx="27">
                  <c:v>0.18871240210000001</c:v>
                </c:pt>
                <c:pt idx="28">
                  <c:v>0.19386494970000001</c:v>
                </c:pt>
                <c:pt idx="29">
                  <c:v>0.1838447</c:v>
                </c:pt>
                <c:pt idx="30">
                  <c:v>0.16193903549999999</c:v>
                </c:pt>
                <c:pt idx="31">
                  <c:v>0.13349680180000001</c:v>
                </c:pt>
                <c:pt idx="32">
                  <c:v>0.1187534194</c:v>
                </c:pt>
                <c:pt idx="33">
                  <c:v>0.116491882</c:v>
                </c:pt>
                <c:pt idx="34">
                  <c:v>0.12148573610000001</c:v>
                </c:pt>
                <c:pt idx="35">
                  <c:v>0.1217869572</c:v>
                </c:pt>
                <c:pt idx="36">
                  <c:v>0.107787387</c:v>
                </c:pt>
                <c:pt idx="37">
                  <c:v>8.8368333100000002E-2</c:v>
                </c:pt>
                <c:pt idx="38">
                  <c:v>6.7660378899999998E-2</c:v>
                </c:pt>
                <c:pt idx="39">
                  <c:v>5.9118731299999998E-2</c:v>
                </c:pt>
                <c:pt idx="40">
                  <c:v>5.78555766E-2</c:v>
                </c:pt>
                <c:pt idx="41">
                  <c:v>5.8865983400000002E-2</c:v>
                </c:pt>
                <c:pt idx="42">
                  <c:v>5.4391970099999999E-2</c:v>
                </c:pt>
                <c:pt idx="43">
                  <c:v>4.5499614700000003E-2</c:v>
                </c:pt>
                <c:pt idx="44">
                  <c:v>2.0736352100000001E-2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'General Dashboard'!$C$216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Dashboard'!$AS$216:$CK$216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0.3462048747</c:v>
                </c:pt>
                <c:pt idx="22">
                  <c:v>0.33448511390000002</c:v>
                </c:pt>
                <c:pt idx="23">
                  <c:v>0.33770894639999999</c:v>
                </c:pt>
                <c:pt idx="24">
                  <c:v>0.32633396650000002</c:v>
                </c:pt>
                <c:pt idx="25">
                  <c:v>0.29080171980000002</c:v>
                </c:pt>
                <c:pt idx="26">
                  <c:v>0.25629907270000002</c:v>
                </c:pt>
                <c:pt idx="27">
                  <c:v>0.21092775150000001</c:v>
                </c:pt>
                <c:pt idx="28">
                  <c:v>0.16892680260000001</c:v>
                </c:pt>
                <c:pt idx="29">
                  <c:v>0.13950379909999999</c:v>
                </c:pt>
                <c:pt idx="30">
                  <c:v>0.11994973239999999</c:v>
                </c:pt>
                <c:pt idx="31">
                  <c:v>0.1087256623</c:v>
                </c:pt>
                <c:pt idx="32">
                  <c:v>0.105365849</c:v>
                </c:pt>
                <c:pt idx="33">
                  <c:v>0.1094943488</c:v>
                </c:pt>
                <c:pt idx="34">
                  <c:v>0.11857333890000001</c:v>
                </c:pt>
                <c:pt idx="35">
                  <c:v>0.12335122499999999</c:v>
                </c:pt>
                <c:pt idx="36">
                  <c:v>0.1167515925</c:v>
                </c:pt>
                <c:pt idx="37">
                  <c:v>9.7405693900000007E-2</c:v>
                </c:pt>
                <c:pt idx="38">
                  <c:v>7.3384524699999995E-2</c:v>
                </c:pt>
                <c:pt idx="39">
                  <c:v>5.9734740299999999E-2</c:v>
                </c:pt>
                <c:pt idx="40">
                  <c:v>5.4832225999999998E-2</c:v>
                </c:pt>
                <c:pt idx="41">
                  <c:v>5.2831560299999997E-2</c:v>
                </c:pt>
                <c:pt idx="42">
                  <c:v>4.8607435400000003E-2</c:v>
                </c:pt>
                <c:pt idx="43">
                  <c:v>3.8862529999999999E-2</c:v>
                </c:pt>
                <c:pt idx="44">
                  <c:v>5.3475935999999996E-3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'General Dashboard'!$C$217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Dashboard'!$AS$217:$CK$217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'General Dashboard'!$C$218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Dashboard'!$AS$218:$CK$218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6.6448244099999998E-2</c:v>
                </c:pt>
                <c:pt idx="27">
                  <c:v>5.0763957800000002E-2</c:v>
                </c:pt>
                <c:pt idx="28">
                  <c:v>8.5592604099999997E-2</c:v>
                </c:pt>
                <c:pt idx="29">
                  <c:v>0.1091660698</c:v>
                </c:pt>
                <c:pt idx="30">
                  <c:v>0.1181279293</c:v>
                </c:pt>
                <c:pt idx="31">
                  <c:v>0.1066819197</c:v>
                </c:pt>
                <c:pt idx="32">
                  <c:v>8.2540094100000003E-2</c:v>
                </c:pt>
                <c:pt idx="33">
                  <c:v>7.2163265099999999E-2</c:v>
                </c:pt>
                <c:pt idx="34">
                  <c:v>6.5797198599999995E-2</c:v>
                </c:pt>
                <c:pt idx="35">
                  <c:v>6.8217516000000006E-2</c:v>
                </c:pt>
                <c:pt idx="36">
                  <c:v>5.7884177100000003E-2</c:v>
                </c:pt>
                <c:pt idx="37">
                  <c:v>4.4269847100000002E-2</c:v>
                </c:pt>
                <c:pt idx="38">
                  <c:v>2.9883572000000001E-2</c:v>
                </c:pt>
                <c:pt idx="39">
                  <c:v>3.0569475499999998E-2</c:v>
                </c:pt>
                <c:pt idx="40">
                  <c:v>3.3194072900000003E-2</c:v>
                </c:pt>
                <c:pt idx="41">
                  <c:v>3.5899000899999998E-2</c:v>
                </c:pt>
                <c:pt idx="42">
                  <c:v>3.1785488799999997E-2</c:v>
                </c:pt>
                <c:pt idx="43">
                  <c:v>2.0629412199999999E-2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'General Dashboard'!$C$219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Dashboard'!$AS$219:$CK$219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0.2325214199</c:v>
                </c:pt>
                <c:pt idx="17">
                  <c:v>0.20602443949999999</c:v>
                </c:pt>
                <c:pt idx="18">
                  <c:v>0.20876227829999999</c:v>
                </c:pt>
                <c:pt idx="19">
                  <c:v>0.2190702252</c:v>
                </c:pt>
                <c:pt idx="20">
                  <c:v>0.25581822609999999</c:v>
                </c:pt>
                <c:pt idx="21">
                  <c:v>0.27299226580000002</c:v>
                </c:pt>
                <c:pt idx="22">
                  <c:v>0.27914541799999998</c:v>
                </c:pt>
                <c:pt idx="23">
                  <c:v>0.26948413430000001</c:v>
                </c:pt>
                <c:pt idx="24">
                  <c:v>0.23847138449999999</c:v>
                </c:pt>
                <c:pt idx="25">
                  <c:v>0.2352240646</c:v>
                </c:pt>
                <c:pt idx="26">
                  <c:v>0.23984614830000001</c:v>
                </c:pt>
                <c:pt idx="27">
                  <c:v>0.24313781670000001</c:v>
                </c:pt>
                <c:pt idx="28">
                  <c:v>0.23438057409999999</c:v>
                </c:pt>
                <c:pt idx="29">
                  <c:v>0.21396459919999999</c:v>
                </c:pt>
                <c:pt idx="30">
                  <c:v>0.2012257556</c:v>
                </c:pt>
                <c:pt idx="31">
                  <c:v>0.1874725025</c:v>
                </c:pt>
                <c:pt idx="32">
                  <c:v>0.1837829959</c:v>
                </c:pt>
                <c:pt idx="33">
                  <c:v>0.17992594989999999</c:v>
                </c:pt>
                <c:pt idx="34">
                  <c:v>0.1708899435</c:v>
                </c:pt>
                <c:pt idx="35">
                  <c:v>0.15574751140000001</c:v>
                </c:pt>
                <c:pt idx="36">
                  <c:v>0.14200680430000001</c:v>
                </c:pt>
                <c:pt idx="37">
                  <c:v>0.12628590840000001</c:v>
                </c:pt>
                <c:pt idx="38">
                  <c:v>0.117907206</c:v>
                </c:pt>
                <c:pt idx="39">
                  <c:v>0.1138985649</c:v>
                </c:pt>
                <c:pt idx="40">
                  <c:v>0.1140296576</c:v>
                </c:pt>
                <c:pt idx="41">
                  <c:v>0.10810146399999999</c:v>
                </c:pt>
                <c:pt idx="42">
                  <c:v>9.9379367499999996E-2</c:v>
                </c:pt>
                <c:pt idx="43">
                  <c:v>8.9625470900000004E-2</c:v>
                </c:pt>
                <c:pt idx="44">
                  <c:v>7.3777623099999995E-2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'General Dashboard'!$C$220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Dashboard'!$AS$220:$CK$220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0.40660706689999998</c:v>
                </c:pt>
                <c:pt idx="5">
                  <c:v>0.36698088629999998</c:v>
                </c:pt>
                <c:pt idx="6">
                  <c:v>0.36074986660000002</c:v>
                </c:pt>
                <c:pt idx="7">
                  <c:v>0.35266646210000002</c:v>
                </c:pt>
                <c:pt idx="8">
                  <c:v>0.3215068385</c:v>
                </c:pt>
                <c:pt idx="9">
                  <c:v>0.29740156579999999</c:v>
                </c:pt>
                <c:pt idx="10">
                  <c:v>0.2501666333</c:v>
                </c:pt>
                <c:pt idx="11">
                  <c:v>0.22074891320000001</c:v>
                </c:pt>
                <c:pt idx="12">
                  <c:v>0.19984415119999999</c:v>
                </c:pt>
                <c:pt idx="13">
                  <c:v>0.18871417930000001</c:v>
                </c:pt>
                <c:pt idx="14">
                  <c:v>0.18442404270000001</c:v>
                </c:pt>
                <c:pt idx="15">
                  <c:v>0.16905434499999999</c:v>
                </c:pt>
                <c:pt idx="16">
                  <c:v>0.15875177800000001</c:v>
                </c:pt>
                <c:pt idx="17">
                  <c:v>0.14491184100000001</c:v>
                </c:pt>
                <c:pt idx="18">
                  <c:v>0.1411724623</c:v>
                </c:pt>
                <c:pt idx="19">
                  <c:v>0.1357210089</c:v>
                </c:pt>
                <c:pt idx="20">
                  <c:v>0.1326773903</c:v>
                </c:pt>
                <c:pt idx="21">
                  <c:v>0.12774257959999999</c:v>
                </c:pt>
                <c:pt idx="22">
                  <c:v>0.1247350369</c:v>
                </c:pt>
                <c:pt idx="23">
                  <c:v>0.12618759909999999</c:v>
                </c:pt>
                <c:pt idx="24">
                  <c:v>0.13074510010000001</c:v>
                </c:pt>
                <c:pt idx="25">
                  <c:v>0.1386205697</c:v>
                </c:pt>
                <c:pt idx="26">
                  <c:v>0.13994306100000001</c:v>
                </c:pt>
                <c:pt idx="27">
                  <c:v>0.13221724970000001</c:v>
                </c:pt>
                <c:pt idx="28">
                  <c:v>0.117948789</c:v>
                </c:pt>
                <c:pt idx="29">
                  <c:v>0.10357233070000001</c:v>
                </c:pt>
                <c:pt idx="30">
                  <c:v>9.41750316E-2</c:v>
                </c:pt>
                <c:pt idx="31">
                  <c:v>8.6638275299999998E-2</c:v>
                </c:pt>
                <c:pt idx="32">
                  <c:v>8.2386255000000005E-2</c:v>
                </c:pt>
                <c:pt idx="33">
                  <c:v>7.6735298800000004E-2</c:v>
                </c:pt>
                <c:pt idx="34">
                  <c:v>6.9684940299999998E-2</c:v>
                </c:pt>
                <c:pt idx="35">
                  <c:v>6.2343544299999998E-2</c:v>
                </c:pt>
                <c:pt idx="36">
                  <c:v>5.4101794000000002E-2</c:v>
                </c:pt>
                <c:pt idx="37">
                  <c:v>4.9491367000000001E-2</c:v>
                </c:pt>
                <c:pt idx="38">
                  <c:v>4.4257389199999997E-2</c:v>
                </c:pt>
                <c:pt idx="39">
                  <c:v>4.2811822999999999E-2</c:v>
                </c:pt>
                <c:pt idx="40">
                  <c:v>3.8288335499999999E-2</c:v>
                </c:pt>
                <c:pt idx="41">
                  <c:v>3.17905042E-2</c:v>
                </c:pt>
                <c:pt idx="42">
                  <c:v>2.3259461299999999E-2</c:v>
                </c:pt>
                <c:pt idx="43">
                  <c:v>1.49068103E-2</c:v>
                </c:pt>
                <c:pt idx="44">
                  <c:v>1.21986361E-2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'General Dashboard'!$C$221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Dashboard'!$AS$221:$CK$221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0.43635195640000002</c:v>
                </c:pt>
                <c:pt idx="26">
                  <c:v>0.46813470979999999</c:v>
                </c:pt>
                <c:pt idx="27">
                  <c:v>0.39619442379999997</c:v>
                </c:pt>
                <c:pt idx="28">
                  <c:v>0.321031065</c:v>
                </c:pt>
                <c:pt idx="29">
                  <c:v>0.24669170870000001</c:v>
                </c:pt>
                <c:pt idx="30">
                  <c:v>0.21061949329999999</c:v>
                </c:pt>
                <c:pt idx="31">
                  <c:v>0.18920711500000001</c:v>
                </c:pt>
                <c:pt idx="32">
                  <c:v>0.1779550731</c:v>
                </c:pt>
                <c:pt idx="33">
                  <c:v>0.1639474158</c:v>
                </c:pt>
                <c:pt idx="34">
                  <c:v>0.1517892354</c:v>
                </c:pt>
                <c:pt idx="35">
                  <c:v>0.1365182536</c:v>
                </c:pt>
                <c:pt idx="36">
                  <c:v>0.1378014813</c:v>
                </c:pt>
                <c:pt idx="37">
                  <c:v>0.13443984749999999</c:v>
                </c:pt>
                <c:pt idx="38">
                  <c:v>0.1345985073</c:v>
                </c:pt>
                <c:pt idx="39">
                  <c:v>0.12788423339999999</c:v>
                </c:pt>
                <c:pt idx="40">
                  <c:v>0.1121860739</c:v>
                </c:pt>
                <c:pt idx="41">
                  <c:v>9.3354788300000005E-2</c:v>
                </c:pt>
                <c:pt idx="42">
                  <c:v>6.7481160600000006E-2</c:v>
                </c:pt>
                <c:pt idx="43">
                  <c:v>5.0887952299999997E-2</c:v>
                </c:pt>
                <c:pt idx="44">
                  <c:v>2.2364217299999999E-2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'General Dashboard'!$C$222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Dashboard'!$AS$222:$CK$222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0.43743232720000003</c:v>
                </c:pt>
                <c:pt idx="18">
                  <c:v>0.44878104009999997</c:v>
                </c:pt>
                <c:pt idx="19">
                  <c:v>0.43358305850000001</c:v>
                </c:pt>
                <c:pt idx="20">
                  <c:v>0.40308341689999999</c:v>
                </c:pt>
                <c:pt idx="21">
                  <c:v>0.34259726089999998</c:v>
                </c:pt>
                <c:pt idx="22">
                  <c:v>0.28112333029999997</c:v>
                </c:pt>
                <c:pt idx="23">
                  <c:v>0.2275964503</c:v>
                </c:pt>
                <c:pt idx="24">
                  <c:v>0.19005855620000001</c:v>
                </c:pt>
                <c:pt idx="25">
                  <c:v>0.18506395440000001</c:v>
                </c:pt>
                <c:pt idx="26">
                  <c:v>0.19179825210000001</c:v>
                </c:pt>
                <c:pt idx="27">
                  <c:v>0.19195040220000001</c:v>
                </c:pt>
                <c:pt idx="28">
                  <c:v>0.17395771609999999</c:v>
                </c:pt>
                <c:pt idx="29">
                  <c:v>0.14625515450000001</c:v>
                </c:pt>
                <c:pt idx="30">
                  <c:v>0.12889641120000001</c:v>
                </c:pt>
                <c:pt idx="31">
                  <c:v>0.12000801279999999</c:v>
                </c:pt>
                <c:pt idx="32">
                  <c:v>0.1181080234</c:v>
                </c:pt>
                <c:pt idx="33">
                  <c:v>0.11792471860000001</c:v>
                </c:pt>
                <c:pt idx="34">
                  <c:v>0.1114832555</c:v>
                </c:pt>
                <c:pt idx="35">
                  <c:v>0.10156842100000001</c:v>
                </c:pt>
                <c:pt idx="36">
                  <c:v>8.8362872199999998E-2</c:v>
                </c:pt>
                <c:pt idx="37">
                  <c:v>7.8123890200000004E-2</c:v>
                </c:pt>
                <c:pt idx="38">
                  <c:v>6.9115987000000004E-2</c:v>
                </c:pt>
                <c:pt idx="39">
                  <c:v>6.30700919E-2</c:v>
                </c:pt>
                <c:pt idx="40">
                  <c:v>5.9101478200000002E-2</c:v>
                </c:pt>
                <c:pt idx="41">
                  <c:v>5.4763770599999997E-2</c:v>
                </c:pt>
                <c:pt idx="42">
                  <c:v>4.9783267499999999E-2</c:v>
                </c:pt>
                <c:pt idx="43">
                  <c:v>4.3445874500000002E-2</c:v>
                </c:pt>
                <c:pt idx="44">
                  <c:v>3.7047841300000002E-2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'General Dashboard'!$C$223</c:f>
              <c:strCache>
                <c:ptCount val="1"/>
                <c:pt idx="0">
                  <c:v>US Wyoming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Dashboard'!$AS$223:$CK$223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0.1414676325</c:v>
                </c:pt>
                <c:pt idx="22">
                  <c:v>0.1102120504</c:v>
                </c:pt>
                <c:pt idx="23">
                  <c:v>0.13336810339999999</c:v>
                </c:pt>
                <c:pt idx="24">
                  <c:v>0.175456745</c:v>
                </c:pt>
                <c:pt idx="25">
                  <c:v>0.2298394013</c:v>
                </c:pt>
                <c:pt idx="26">
                  <c:v>0.26920476069999999</c:v>
                </c:pt>
                <c:pt idx="27">
                  <c:v>0.2451894735</c:v>
                </c:pt>
                <c:pt idx="28">
                  <c:v>0.20083319999999999</c:v>
                </c:pt>
                <c:pt idx="29">
                  <c:v>0.1469522637</c:v>
                </c:pt>
                <c:pt idx="30">
                  <c:v>0.12894450260000001</c:v>
                </c:pt>
                <c:pt idx="31">
                  <c:v>0.1306889842</c:v>
                </c:pt>
                <c:pt idx="32">
                  <c:v>0.13967296060000001</c:v>
                </c:pt>
                <c:pt idx="33">
                  <c:v>0.1463062906</c:v>
                </c:pt>
                <c:pt idx="34">
                  <c:v>0.13158479249999999</c:v>
                </c:pt>
                <c:pt idx="35">
                  <c:v>0.111627318</c:v>
                </c:pt>
                <c:pt idx="36">
                  <c:v>8.9598368600000006E-2</c:v>
                </c:pt>
                <c:pt idx="37">
                  <c:v>6.7089714300000006E-2</c:v>
                </c:pt>
                <c:pt idx="38">
                  <c:v>5.1316057599999999E-2</c:v>
                </c:pt>
                <c:pt idx="39">
                  <c:v>6.7374893599999999E-2</c:v>
                </c:pt>
                <c:pt idx="40">
                  <c:v>6.8152353900000004E-2</c:v>
                </c:pt>
                <c:pt idx="41">
                  <c:v>7.0288483600000007E-2</c:v>
                </c:pt>
                <c:pt idx="42">
                  <c:v>4.7810035700000003E-2</c:v>
                </c:pt>
                <c:pt idx="43">
                  <c:v>1.4903456000000001E-2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'General Dashboard'!$C$224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Dashboard'!$AS$224:$CK$224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'General Dashboard'!$C$225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Dashboard'!$AS$225:$CK$225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number of active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Dashboard'!$C$232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Dashboard'!$AS$232:$CO$232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'General Dashboard'!$C$233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Dashboard'!$AS$233:$CO$233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4.0516561E-2</c:v>
                </c:pt>
                <c:pt idx="42">
                  <c:v>3.6003751600000002E-2</c:v>
                </c:pt>
                <c:pt idx="43">
                  <c:v>3.3323272600000002E-2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'General Dashboard'!$C$234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Dashboard'!$AS$234:$CO$234</c:f>
              <c:numCache>
                <c:formatCode>0.0%</c:formatCode>
                <c:ptCount val="49"/>
                <c:pt idx="0">
                  <c:v>0.1069182996</c:v>
                </c:pt>
                <c:pt idx="1">
                  <c:v>0.15307893319999999</c:v>
                </c:pt>
                <c:pt idx="2">
                  <c:v>0.20336318859999999</c:v>
                </c:pt>
                <c:pt idx="3">
                  <c:v>0.26195806589999998</c:v>
                </c:pt>
                <c:pt idx="4">
                  <c:v>0.28836285620000002</c:v>
                </c:pt>
                <c:pt idx="5">
                  <c:v>0.34326987660000002</c:v>
                </c:pt>
                <c:pt idx="6">
                  <c:v>0.36927298790000002</c:v>
                </c:pt>
                <c:pt idx="7">
                  <c:v>0.35887515980000001</c:v>
                </c:pt>
                <c:pt idx="8">
                  <c:v>0.3664214509</c:v>
                </c:pt>
                <c:pt idx="9">
                  <c:v>0.35366806649999999</c:v>
                </c:pt>
                <c:pt idx="10">
                  <c:v>0.36059299210000001</c:v>
                </c:pt>
                <c:pt idx="11">
                  <c:v>0.36891384170000002</c:v>
                </c:pt>
                <c:pt idx="12">
                  <c:v>0.34491313109999999</c:v>
                </c:pt>
                <c:pt idx="13">
                  <c:v>0.32035572289999997</c:v>
                </c:pt>
                <c:pt idx="14">
                  <c:v>0.2977805999</c:v>
                </c:pt>
                <c:pt idx="15">
                  <c:v>0.30380696880000002</c:v>
                </c:pt>
                <c:pt idx="16">
                  <c:v>0.30716525459999999</c:v>
                </c:pt>
                <c:pt idx="17">
                  <c:v>0.35602769829999997</c:v>
                </c:pt>
                <c:pt idx="18">
                  <c:v>0.39771539010000001</c:v>
                </c:pt>
                <c:pt idx="19">
                  <c:v>0.42335745629999999</c:v>
                </c:pt>
                <c:pt idx="20">
                  <c:v>0.43395144130000002</c:v>
                </c:pt>
                <c:pt idx="21">
                  <c:v>0.38976085980000003</c:v>
                </c:pt>
                <c:pt idx="22">
                  <c:v>0.34437679939999999</c:v>
                </c:pt>
                <c:pt idx="23">
                  <c:v>0.29784742489999999</c:v>
                </c:pt>
                <c:pt idx="24">
                  <c:v>0.27554954129999998</c:v>
                </c:pt>
                <c:pt idx="25">
                  <c:v>0.25608994610000002</c:v>
                </c:pt>
                <c:pt idx="26">
                  <c:v>0.24301376420000001</c:v>
                </c:pt>
                <c:pt idx="27">
                  <c:v>0.22743266109999999</c:v>
                </c:pt>
                <c:pt idx="28">
                  <c:v>0.2077421213</c:v>
                </c:pt>
                <c:pt idx="29">
                  <c:v>0.18870553200000001</c:v>
                </c:pt>
                <c:pt idx="30">
                  <c:v>0.17014367629999999</c:v>
                </c:pt>
                <c:pt idx="31">
                  <c:v>0.1630660069</c:v>
                </c:pt>
                <c:pt idx="32">
                  <c:v>0.15742074249999999</c:v>
                </c:pt>
                <c:pt idx="33">
                  <c:v>0.15230436019999999</c:v>
                </c:pt>
                <c:pt idx="34">
                  <c:v>0.14524243680000001</c:v>
                </c:pt>
                <c:pt idx="35">
                  <c:v>0.13541812519999999</c:v>
                </c:pt>
                <c:pt idx="36">
                  <c:v>0.12367847529999999</c:v>
                </c:pt>
                <c:pt idx="37">
                  <c:v>0.1125463006</c:v>
                </c:pt>
                <c:pt idx="38">
                  <c:v>0.10636388369999999</c:v>
                </c:pt>
                <c:pt idx="39">
                  <c:v>0.10290672820000001</c:v>
                </c:pt>
                <c:pt idx="40">
                  <c:v>0.1011462731</c:v>
                </c:pt>
                <c:pt idx="41">
                  <c:v>9.7424925199999998E-2</c:v>
                </c:pt>
                <c:pt idx="42">
                  <c:v>9.1679919600000007E-2</c:v>
                </c:pt>
                <c:pt idx="43">
                  <c:v>8.5270653299999999E-2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'General Dashboard'!$C$235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Dashboard'!$AS$235:$CO$235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0.37669350559999998</c:v>
                </c:pt>
                <c:pt idx="20">
                  <c:v>0.32884815789999999</c:v>
                </c:pt>
                <c:pt idx="21">
                  <c:v>0.30044355989999999</c:v>
                </c:pt>
                <c:pt idx="22">
                  <c:v>0.27788620850000001</c:v>
                </c:pt>
                <c:pt idx="23">
                  <c:v>0.24929427439999999</c:v>
                </c:pt>
                <c:pt idx="24">
                  <c:v>0.3086164018</c:v>
                </c:pt>
                <c:pt idx="25">
                  <c:v>0.33999698080000001</c:v>
                </c:pt>
                <c:pt idx="26">
                  <c:v>0.3650676101</c:v>
                </c:pt>
                <c:pt idx="27">
                  <c:v>0.33631721799999997</c:v>
                </c:pt>
                <c:pt idx="28">
                  <c:v>0.24637267639999999</c:v>
                </c:pt>
                <c:pt idx="29">
                  <c:v>0.18435179360000001</c:v>
                </c:pt>
                <c:pt idx="30">
                  <c:v>0.1358085618</c:v>
                </c:pt>
                <c:pt idx="31">
                  <c:v>0.1273573623</c:v>
                </c:pt>
                <c:pt idx="32">
                  <c:v>0.12933947979999999</c:v>
                </c:pt>
                <c:pt idx="33">
                  <c:v>0.13612199999999999</c:v>
                </c:pt>
                <c:pt idx="34">
                  <c:v>0.1441465432</c:v>
                </c:pt>
                <c:pt idx="35">
                  <c:v>0.14079324730000001</c:v>
                </c:pt>
                <c:pt idx="36">
                  <c:v>0.13327992390000001</c:v>
                </c:pt>
                <c:pt idx="37">
                  <c:v>0.1254995351</c:v>
                </c:pt>
                <c:pt idx="38">
                  <c:v>0.13264306349999999</c:v>
                </c:pt>
                <c:pt idx="39">
                  <c:v>0.13683870670000001</c:v>
                </c:pt>
                <c:pt idx="40">
                  <c:v>0.14057375859999999</c:v>
                </c:pt>
                <c:pt idx="41">
                  <c:v>0.13830590910000001</c:v>
                </c:pt>
                <c:pt idx="42">
                  <c:v>0.1239597325</c:v>
                </c:pt>
                <c:pt idx="43">
                  <c:v>0.1105994656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'General Dashboard'!$C$236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Dashboard'!$AS$236:$CO$236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0.304948567</c:v>
                </c:pt>
                <c:pt idx="25">
                  <c:v>0.27569327030000002</c:v>
                </c:pt>
                <c:pt idx="26">
                  <c:v>0.25692364629999997</c:v>
                </c:pt>
                <c:pt idx="27">
                  <c:v>0.2485693632</c:v>
                </c:pt>
                <c:pt idx="28">
                  <c:v>0.22335682009999999</c:v>
                </c:pt>
                <c:pt idx="29">
                  <c:v>0.18959029760000001</c:v>
                </c:pt>
                <c:pt idx="30">
                  <c:v>0.15176724520000001</c:v>
                </c:pt>
                <c:pt idx="31">
                  <c:v>0.12221552049999999</c:v>
                </c:pt>
                <c:pt idx="32">
                  <c:v>0.1030428929</c:v>
                </c:pt>
                <c:pt idx="33">
                  <c:v>9.6843848199999999E-2</c:v>
                </c:pt>
                <c:pt idx="34">
                  <c:v>9.9963100099999994E-2</c:v>
                </c:pt>
                <c:pt idx="35">
                  <c:v>9.9974007000000004E-2</c:v>
                </c:pt>
                <c:pt idx="36">
                  <c:v>9.6220595199999995E-2</c:v>
                </c:pt>
                <c:pt idx="37">
                  <c:v>9.2640914399999996E-2</c:v>
                </c:pt>
                <c:pt idx="38">
                  <c:v>9.4294674199999998E-2</c:v>
                </c:pt>
                <c:pt idx="39">
                  <c:v>9.2072782899999997E-2</c:v>
                </c:pt>
                <c:pt idx="40">
                  <c:v>8.6661331300000005E-2</c:v>
                </c:pt>
                <c:pt idx="41">
                  <c:v>8.5040217900000006E-2</c:v>
                </c:pt>
                <c:pt idx="42">
                  <c:v>7.7709749100000003E-2</c:v>
                </c:pt>
                <c:pt idx="43">
                  <c:v>7.2392439700000005E-2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'General Dashboard'!$C$237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Dashboard'!$AS$237:$CO$237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0.20376150849999999</c:v>
                </c:pt>
                <c:pt idx="17">
                  <c:v>0.25916686410000001</c:v>
                </c:pt>
                <c:pt idx="18">
                  <c:v>0.33644997339999999</c:v>
                </c:pt>
                <c:pt idx="19">
                  <c:v>0.43688228099999998</c:v>
                </c:pt>
                <c:pt idx="20">
                  <c:v>0.50268533999999998</c:v>
                </c:pt>
                <c:pt idx="21">
                  <c:v>0.55448949820000004</c:v>
                </c:pt>
                <c:pt idx="22">
                  <c:v>0.55097869799999999</c:v>
                </c:pt>
                <c:pt idx="23">
                  <c:v>0.50795907539999996</c:v>
                </c:pt>
                <c:pt idx="24">
                  <c:v>0.44875678800000002</c:v>
                </c:pt>
                <c:pt idx="25">
                  <c:v>0.36269977840000001</c:v>
                </c:pt>
                <c:pt idx="26">
                  <c:v>0.30154621250000002</c:v>
                </c:pt>
                <c:pt idx="27">
                  <c:v>0.2437203161</c:v>
                </c:pt>
                <c:pt idx="28">
                  <c:v>0.2118504903</c:v>
                </c:pt>
                <c:pt idx="29">
                  <c:v>0.1787208599</c:v>
                </c:pt>
                <c:pt idx="30">
                  <c:v>0.15587216719999999</c:v>
                </c:pt>
                <c:pt idx="31">
                  <c:v>0.14603882409999999</c:v>
                </c:pt>
                <c:pt idx="32">
                  <c:v>0.1332310045</c:v>
                </c:pt>
                <c:pt idx="33">
                  <c:v>0.13156403119999999</c:v>
                </c:pt>
                <c:pt idx="34">
                  <c:v>0.12786348249999999</c:v>
                </c:pt>
                <c:pt idx="35">
                  <c:v>0.1334859467</c:v>
                </c:pt>
                <c:pt idx="36">
                  <c:v>0.12963756200000001</c:v>
                </c:pt>
                <c:pt idx="37">
                  <c:v>0.11436512930000001</c:v>
                </c:pt>
                <c:pt idx="38">
                  <c:v>0.102079762</c:v>
                </c:pt>
                <c:pt idx="39">
                  <c:v>9.2316882200000006E-2</c:v>
                </c:pt>
                <c:pt idx="40">
                  <c:v>9.2522576300000006E-2</c:v>
                </c:pt>
                <c:pt idx="41">
                  <c:v>9.0132189200000004E-2</c:v>
                </c:pt>
                <c:pt idx="42">
                  <c:v>9.2079276099999996E-2</c:v>
                </c:pt>
                <c:pt idx="43">
                  <c:v>8.5920961500000004E-2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'General Dashboard'!$C$238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Dashboard'!$AS$238:$CO$238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0.3677823999</c:v>
                </c:pt>
                <c:pt idx="19">
                  <c:v>0.41150692109999998</c:v>
                </c:pt>
                <c:pt idx="20">
                  <c:v>0.46401765950000001</c:v>
                </c:pt>
                <c:pt idx="21">
                  <c:v>0.43926792869999998</c:v>
                </c:pt>
                <c:pt idx="22">
                  <c:v>0.33568573149999997</c:v>
                </c:pt>
                <c:pt idx="23">
                  <c:v>0.26986844459999998</c:v>
                </c:pt>
                <c:pt idx="24">
                  <c:v>0.221559278</c:v>
                </c:pt>
                <c:pt idx="25">
                  <c:v>0.22022885289999999</c:v>
                </c:pt>
                <c:pt idx="26">
                  <c:v>0.19664613149999999</c:v>
                </c:pt>
                <c:pt idx="27">
                  <c:v>0.1648175234</c:v>
                </c:pt>
                <c:pt idx="28">
                  <c:v>0.12411536970000001</c:v>
                </c:pt>
                <c:pt idx="29">
                  <c:v>9.8267455200000006E-2</c:v>
                </c:pt>
                <c:pt idx="30">
                  <c:v>9.5212697600000007E-2</c:v>
                </c:pt>
                <c:pt idx="31">
                  <c:v>0.10383990429999999</c:v>
                </c:pt>
                <c:pt idx="32">
                  <c:v>0.1196571401</c:v>
                </c:pt>
                <c:pt idx="33">
                  <c:v>0.1201421981</c:v>
                </c:pt>
                <c:pt idx="34">
                  <c:v>0.1193973262</c:v>
                </c:pt>
                <c:pt idx="35">
                  <c:v>0.10926296839999999</c:v>
                </c:pt>
                <c:pt idx="36">
                  <c:v>0.10713651959999999</c:v>
                </c:pt>
                <c:pt idx="37">
                  <c:v>0.10814524759999999</c:v>
                </c:pt>
                <c:pt idx="38">
                  <c:v>0.11008287429999999</c:v>
                </c:pt>
                <c:pt idx="39">
                  <c:v>0.113695934</c:v>
                </c:pt>
                <c:pt idx="40">
                  <c:v>0.10909969009999999</c:v>
                </c:pt>
                <c:pt idx="41">
                  <c:v>0.1026628176</c:v>
                </c:pt>
                <c:pt idx="42">
                  <c:v>9.5059621699999999E-2</c:v>
                </c:pt>
                <c:pt idx="43">
                  <c:v>9.4410730999999998E-2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'General Dashboard'!$C$239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Dashboard'!$AS$239:$CO$239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0.1856834996</c:v>
                </c:pt>
                <c:pt idx="9">
                  <c:v>0.21481280990000001</c:v>
                </c:pt>
                <c:pt idx="10">
                  <c:v>0.23167746149999999</c:v>
                </c:pt>
                <c:pt idx="11">
                  <c:v>0.21645471490000001</c:v>
                </c:pt>
                <c:pt idx="12">
                  <c:v>0.1979867303</c:v>
                </c:pt>
                <c:pt idx="13">
                  <c:v>0.17878467980000001</c:v>
                </c:pt>
                <c:pt idx="14">
                  <c:v>0.15931005640000001</c:v>
                </c:pt>
                <c:pt idx="15">
                  <c:v>0.1774632947</c:v>
                </c:pt>
                <c:pt idx="16">
                  <c:v>0.22290527469999999</c:v>
                </c:pt>
                <c:pt idx="17">
                  <c:v>0.28921264889999998</c:v>
                </c:pt>
                <c:pt idx="18">
                  <c:v>0.32940081510000002</c:v>
                </c:pt>
                <c:pt idx="19">
                  <c:v>0.32705364949999999</c:v>
                </c:pt>
                <c:pt idx="20">
                  <c:v>0.3007230776</c:v>
                </c:pt>
                <c:pt idx="21">
                  <c:v>0.24111105569999999</c:v>
                </c:pt>
                <c:pt idx="22">
                  <c:v>0.2125444722</c:v>
                </c:pt>
                <c:pt idx="23">
                  <c:v>0.18570620500000001</c:v>
                </c:pt>
                <c:pt idx="24">
                  <c:v>0.1906228294</c:v>
                </c:pt>
                <c:pt idx="25">
                  <c:v>0.20593756830000001</c:v>
                </c:pt>
                <c:pt idx="26">
                  <c:v>0.22246247029999999</c:v>
                </c:pt>
                <c:pt idx="27">
                  <c:v>0.2438592846</c:v>
                </c:pt>
                <c:pt idx="28">
                  <c:v>0.237183379</c:v>
                </c:pt>
                <c:pt idx="29">
                  <c:v>0.2217115174</c:v>
                </c:pt>
                <c:pt idx="30">
                  <c:v>0.1907628234</c:v>
                </c:pt>
                <c:pt idx="31">
                  <c:v>0.16598957519999999</c:v>
                </c:pt>
                <c:pt idx="32">
                  <c:v>0.15180997930000001</c:v>
                </c:pt>
                <c:pt idx="33">
                  <c:v>0.14448665999999999</c:v>
                </c:pt>
                <c:pt idx="34">
                  <c:v>0.14817095029999999</c:v>
                </c:pt>
                <c:pt idx="35">
                  <c:v>0.1424324038</c:v>
                </c:pt>
                <c:pt idx="36">
                  <c:v>0.13470296139999999</c:v>
                </c:pt>
                <c:pt idx="37">
                  <c:v>0.1190350432</c:v>
                </c:pt>
                <c:pt idx="38">
                  <c:v>0.1081968457</c:v>
                </c:pt>
                <c:pt idx="39">
                  <c:v>0.1035634782</c:v>
                </c:pt>
                <c:pt idx="40">
                  <c:v>9.7583040100000004E-2</c:v>
                </c:pt>
                <c:pt idx="41">
                  <c:v>9.5334055900000006E-2</c:v>
                </c:pt>
                <c:pt idx="42">
                  <c:v>8.5613421100000003E-2</c:v>
                </c:pt>
                <c:pt idx="43">
                  <c:v>7.9055792200000002E-2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'General Dashboard'!$C$240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Dashboard'!$AS$240:$CO$240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0.4548179772</c:v>
                </c:pt>
                <c:pt idx="15">
                  <c:v>0.31920210859999998</c:v>
                </c:pt>
                <c:pt idx="16">
                  <c:v>0.22596404449999999</c:v>
                </c:pt>
                <c:pt idx="17">
                  <c:v>0.16602402220000001</c:v>
                </c:pt>
                <c:pt idx="18">
                  <c:v>0.1585145131</c:v>
                </c:pt>
                <c:pt idx="19">
                  <c:v>0.18750736379999999</c:v>
                </c:pt>
                <c:pt idx="20">
                  <c:v>0.23331863589999999</c:v>
                </c:pt>
                <c:pt idx="21">
                  <c:v>0.26854961669999999</c:v>
                </c:pt>
                <c:pt idx="22">
                  <c:v>0.27958191669999999</c:v>
                </c:pt>
                <c:pt idx="23">
                  <c:v>0.27798710189999998</c:v>
                </c:pt>
                <c:pt idx="24">
                  <c:v>0.2603074709</c:v>
                </c:pt>
                <c:pt idx="25">
                  <c:v>0.25748504360000002</c:v>
                </c:pt>
                <c:pt idx="26">
                  <c:v>0.25698355709999998</c:v>
                </c:pt>
                <c:pt idx="27">
                  <c:v>0.254355522</c:v>
                </c:pt>
                <c:pt idx="28">
                  <c:v>0.25387122690000002</c:v>
                </c:pt>
                <c:pt idx="29">
                  <c:v>0.22865374090000001</c:v>
                </c:pt>
                <c:pt idx="30">
                  <c:v>0.19750938900000001</c:v>
                </c:pt>
                <c:pt idx="31">
                  <c:v>0.15921758599999999</c:v>
                </c:pt>
                <c:pt idx="32">
                  <c:v>0.12755706920000001</c:v>
                </c:pt>
                <c:pt idx="33">
                  <c:v>0.11728448180000001</c:v>
                </c:pt>
                <c:pt idx="34">
                  <c:v>0.1161596372</c:v>
                </c:pt>
                <c:pt idx="35">
                  <c:v>0.1218643296</c:v>
                </c:pt>
                <c:pt idx="36">
                  <c:v>0.1160266434</c:v>
                </c:pt>
                <c:pt idx="37">
                  <c:v>0.1015292814</c:v>
                </c:pt>
                <c:pt idx="38">
                  <c:v>8.4925160200000002E-2</c:v>
                </c:pt>
                <c:pt idx="39">
                  <c:v>8.30035727E-2</c:v>
                </c:pt>
                <c:pt idx="40">
                  <c:v>8.7160104000000002E-2</c:v>
                </c:pt>
                <c:pt idx="41">
                  <c:v>9.4594200099999998E-2</c:v>
                </c:pt>
                <c:pt idx="42">
                  <c:v>0.1057947181</c:v>
                </c:pt>
                <c:pt idx="43">
                  <c:v>9.5329811E-2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'General Dashboard'!$C$241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Dashboard'!$AS$241:$CO$241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0.59223529050000001</c:v>
                </c:pt>
                <c:pt idx="19">
                  <c:v>0.55786693190000003</c:v>
                </c:pt>
                <c:pt idx="20">
                  <c:v>0.47786053919999999</c:v>
                </c:pt>
                <c:pt idx="21">
                  <c:v>0.4360097168</c:v>
                </c:pt>
                <c:pt idx="22">
                  <c:v>0.37589938760000002</c:v>
                </c:pt>
                <c:pt idx="23">
                  <c:v>0.40756191949999998</c:v>
                </c:pt>
                <c:pt idx="24">
                  <c:v>0.4234237582</c:v>
                </c:pt>
                <c:pt idx="25">
                  <c:v>0.40034885679999999</c:v>
                </c:pt>
                <c:pt idx="26">
                  <c:v>0.33680263980000003</c:v>
                </c:pt>
                <c:pt idx="27">
                  <c:v>0.27223484520000002</c:v>
                </c:pt>
                <c:pt idx="28">
                  <c:v>0.25820310229999999</c:v>
                </c:pt>
                <c:pt idx="29">
                  <c:v>0.25287943870000001</c:v>
                </c:pt>
                <c:pt idx="30">
                  <c:v>0.24345706219999999</c:v>
                </c:pt>
                <c:pt idx="31">
                  <c:v>0.2148485443</c:v>
                </c:pt>
                <c:pt idx="32">
                  <c:v>0.19405581699999999</c:v>
                </c:pt>
                <c:pt idx="33">
                  <c:v>0.16845534209999999</c:v>
                </c:pt>
                <c:pt idx="34">
                  <c:v>0.1501042698</c:v>
                </c:pt>
                <c:pt idx="35">
                  <c:v>0.15078688600000001</c:v>
                </c:pt>
                <c:pt idx="36">
                  <c:v>0.1460147614</c:v>
                </c:pt>
                <c:pt idx="37">
                  <c:v>0.1528139711</c:v>
                </c:pt>
                <c:pt idx="38">
                  <c:v>0.15080477680000001</c:v>
                </c:pt>
                <c:pt idx="39">
                  <c:v>0.14802948969999999</c:v>
                </c:pt>
                <c:pt idx="40">
                  <c:v>0.13784218719999999</c:v>
                </c:pt>
                <c:pt idx="41">
                  <c:v>0.1171653882</c:v>
                </c:pt>
                <c:pt idx="42">
                  <c:v>0.10898941600000001</c:v>
                </c:pt>
                <c:pt idx="43">
                  <c:v>0.10135661379999999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'General Dashboard'!$C$242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Dashboard'!$AS$242:$CO$242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0.2421015078</c:v>
                </c:pt>
                <c:pt idx="22">
                  <c:v>0.2330732542</c:v>
                </c:pt>
                <c:pt idx="23">
                  <c:v>0.25004048909999999</c:v>
                </c:pt>
                <c:pt idx="24">
                  <c:v>0.25473659729999998</c:v>
                </c:pt>
                <c:pt idx="25">
                  <c:v>0.25430383610000001</c:v>
                </c:pt>
                <c:pt idx="26">
                  <c:v>0.2461028479</c:v>
                </c:pt>
                <c:pt idx="27">
                  <c:v>0.22787850809999999</c:v>
                </c:pt>
                <c:pt idx="28">
                  <c:v>0.21210094669999999</c:v>
                </c:pt>
                <c:pt idx="29">
                  <c:v>0.19881449379999999</c:v>
                </c:pt>
                <c:pt idx="30">
                  <c:v>0.18270078219999999</c:v>
                </c:pt>
                <c:pt idx="31">
                  <c:v>0.16671521010000001</c:v>
                </c:pt>
                <c:pt idx="32">
                  <c:v>0.15597437119999999</c:v>
                </c:pt>
                <c:pt idx="33">
                  <c:v>0.1646158891</c:v>
                </c:pt>
                <c:pt idx="34">
                  <c:v>0.17343331810000001</c:v>
                </c:pt>
                <c:pt idx="35">
                  <c:v>0.1924734897</c:v>
                </c:pt>
                <c:pt idx="36">
                  <c:v>0.20697914910000001</c:v>
                </c:pt>
                <c:pt idx="37">
                  <c:v>0.20314496949999999</c:v>
                </c:pt>
                <c:pt idx="38">
                  <c:v>0.18918344300000001</c:v>
                </c:pt>
                <c:pt idx="39">
                  <c:v>0.16976790529999999</c:v>
                </c:pt>
                <c:pt idx="40">
                  <c:v>0.16005115549999999</c:v>
                </c:pt>
                <c:pt idx="41">
                  <c:v>0.13789458330000001</c:v>
                </c:pt>
                <c:pt idx="42">
                  <c:v>0.1170959431</c:v>
                </c:pt>
                <c:pt idx="43">
                  <c:v>0.1003524907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'General Dashboard'!$C$243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Dashboard'!$AS$243:$CO$243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0.18086128630000001</c:v>
                </c:pt>
                <c:pt idx="17">
                  <c:v>0.21656308499999999</c:v>
                </c:pt>
                <c:pt idx="18">
                  <c:v>0.32058935599999999</c:v>
                </c:pt>
                <c:pt idx="19">
                  <c:v>0.36261535909999998</c:v>
                </c:pt>
                <c:pt idx="20">
                  <c:v>0.37298190279999999</c:v>
                </c:pt>
                <c:pt idx="21">
                  <c:v>0.33945482999999999</c:v>
                </c:pt>
                <c:pt idx="22">
                  <c:v>0.26579410949999999</c:v>
                </c:pt>
                <c:pt idx="23">
                  <c:v>0.245767232</c:v>
                </c:pt>
                <c:pt idx="24">
                  <c:v>0.2334663357</c:v>
                </c:pt>
                <c:pt idx="25">
                  <c:v>0.24798543749999999</c:v>
                </c:pt>
                <c:pt idx="26">
                  <c:v>0.24054452909999999</c:v>
                </c:pt>
                <c:pt idx="27">
                  <c:v>0.21290636460000001</c:v>
                </c:pt>
                <c:pt idx="28">
                  <c:v>0.18178971739999999</c:v>
                </c:pt>
                <c:pt idx="29">
                  <c:v>0.16865949760000001</c:v>
                </c:pt>
                <c:pt idx="30">
                  <c:v>0.1751867721</c:v>
                </c:pt>
                <c:pt idx="31">
                  <c:v>0.18498450620000001</c:v>
                </c:pt>
                <c:pt idx="32">
                  <c:v>0.19315881209999999</c:v>
                </c:pt>
                <c:pt idx="33">
                  <c:v>0.18478005829999999</c:v>
                </c:pt>
                <c:pt idx="34">
                  <c:v>0.1742505966</c:v>
                </c:pt>
                <c:pt idx="35">
                  <c:v>0.16392750980000001</c:v>
                </c:pt>
                <c:pt idx="36">
                  <c:v>0.1516011561</c:v>
                </c:pt>
                <c:pt idx="37">
                  <c:v>0.14706289920000001</c:v>
                </c:pt>
                <c:pt idx="38">
                  <c:v>0.14091470980000001</c:v>
                </c:pt>
                <c:pt idx="39">
                  <c:v>0.13638295650000001</c:v>
                </c:pt>
                <c:pt idx="40">
                  <c:v>0.1288187368</c:v>
                </c:pt>
                <c:pt idx="41">
                  <c:v>0.1114866819</c:v>
                </c:pt>
                <c:pt idx="42">
                  <c:v>9.6395824699999993E-2</c:v>
                </c:pt>
                <c:pt idx="43">
                  <c:v>8.2074757999999998E-2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'General Dashboard'!$C$244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Dashboard'!$AS$244:$CO$244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0.1788176521</c:v>
                </c:pt>
                <c:pt idx="11">
                  <c:v>0.23338539629999999</c:v>
                </c:pt>
                <c:pt idx="12">
                  <c:v>0.32250336899999998</c:v>
                </c:pt>
                <c:pt idx="13">
                  <c:v>0.40445384350000002</c:v>
                </c:pt>
                <c:pt idx="14">
                  <c:v>0.4466059215</c:v>
                </c:pt>
                <c:pt idx="15">
                  <c:v>0.43050528179999997</c:v>
                </c:pt>
                <c:pt idx="16">
                  <c:v>0.42649271249999998</c:v>
                </c:pt>
                <c:pt idx="17">
                  <c:v>0.39245069960000001</c:v>
                </c:pt>
                <c:pt idx="18">
                  <c:v>0.39226940459999998</c:v>
                </c:pt>
                <c:pt idx="19">
                  <c:v>0.3797044202</c:v>
                </c:pt>
                <c:pt idx="20">
                  <c:v>0.33729054269999997</c:v>
                </c:pt>
                <c:pt idx="21">
                  <c:v>0.3196295857</c:v>
                </c:pt>
                <c:pt idx="22">
                  <c:v>0.29621258550000001</c:v>
                </c:pt>
                <c:pt idx="23">
                  <c:v>0.28904293549999999</c:v>
                </c:pt>
                <c:pt idx="24">
                  <c:v>0.28738253050000001</c:v>
                </c:pt>
                <c:pt idx="25">
                  <c:v>0.26955120459999998</c:v>
                </c:pt>
                <c:pt idx="26">
                  <c:v>0.27579587480000001</c:v>
                </c:pt>
                <c:pt idx="27">
                  <c:v>0.2680304751</c:v>
                </c:pt>
                <c:pt idx="28">
                  <c:v>0.2609001051</c:v>
                </c:pt>
                <c:pt idx="29">
                  <c:v>0.2467716804</c:v>
                </c:pt>
                <c:pt idx="30">
                  <c:v>0.21532052709999999</c:v>
                </c:pt>
                <c:pt idx="31">
                  <c:v>0.19532237329999999</c:v>
                </c:pt>
                <c:pt idx="32">
                  <c:v>0.1709199699</c:v>
                </c:pt>
                <c:pt idx="33">
                  <c:v>0.1661573569</c:v>
                </c:pt>
                <c:pt idx="34">
                  <c:v>0.1612336321</c:v>
                </c:pt>
                <c:pt idx="35">
                  <c:v>0.15872015549999999</c:v>
                </c:pt>
                <c:pt idx="36">
                  <c:v>0.14527568499999999</c:v>
                </c:pt>
                <c:pt idx="37">
                  <c:v>0.1230637285</c:v>
                </c:pt>
                <c:pt idx="38">
                  <c:v>0.1064988518</c:v>
                </c:pt>
                <c:pt idx="39">
                  <c:v>9.2235456499999993E-2</c:v>
                </c:pt>
                <c:pt idx="40">
                  <c:v>8.5749805700000001E-2</c:v>
                </c:pt>
                <c:pt idx="41">
                  <c:v>7.9506636699999994E-2</c:v>
                </c:pt>
                <c:pt idx="42">
                  <c:v>7.9624381499999994E-2</c:v>
                </c:pt>
                <c:pt idx="43">
                  <c:v>7.9340164800000001E-2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'General Dashboard'!$C$245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Dashboard'!$AS$245:$CO$245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0.42366388090000001</c:v>
                </c:pt>
                <c:pt idx="14">
                  <c:v>0.4252439898</c:v>
                </c:pt>
                <c:pt idx="15">
                  <c:v>0.40376952789999998</c:v>
                </c:pt>
                <c:pt idx="16">
                  <c:v>0.35529297119999997</c:v>
                </c:pt>
                <c:pt idx="17">
                  <c:v>0.33239852920000001</c:v>
                </c:pt>
                <c:pt idx="18">
                  <c:v>0.34401792780000001</c:v>
                </c:pt>
                <c:pt idx="19">
                  <c:v>0.35946173549999999</c:v>
                </c:pt>
                <c:pt idx="20">
                  <c:v>0.36071149190000001</c:v>
                </c:pt>
                <c:pt idx="21">
                  <c:v>0.32466878220000001</c:v>
                </c:pt>
                <c:pt idx="22">
                  <c:v>0.28509613890000002</c:v>
                </c:pt>
                <c:pt idx="23">
                  <c:v>0.26703356099999997</c:v>
                </c:pt>
                <c:pt idx="24">
                  <c:v>0.26413845079999998</c:v>
                </c:pt>
                <c:pt idx="25">
                  <c:v>0.27112749050000001</c:v>
                </c:pt>
                <c:pt idx="26">
                  <c:v>0.25956708540000001</c:v>
                </c:pt>
                <c:pt idx="27">
                  <c:v>0.24113499820000001</c:v>
                </c:pt>
                <c:pt idx="28">
                  <c:v>0.20702653670000001</c:v>
                </c:pt>
                <c:pt idx="29">
                  <c:v>0.19139935890000001</c:v>
                </c:pt>
                <c:pt idx="30">
                  <c:v>0.1867076007</c:v>
                </c:pt>
                <c:pt idx="31">
                  <c:v>0.1972196165</c:v>
                </c:pt>
                <c:pt idx="32">
                  <c:v>0.20725739600000001</c:v>
                </c:pt>
                <c:pt idx="33">
                  <c:v>0.1806031793</c:v>
                </c:pt>
                <c:pt idx="34">
                  <c:v>0.14439851449999999</c:v>
                </c:pt>
                <c:pt idx="35">
                  <c:v>0.10798066589999999</c:v>
                </c:pt>
                <c:pt idx="36">
                  <c:v>0.1080469969</c:v>
                </c:pt>
                <c:pt idx="37">
                  <c:v>0.1223523468</c:v>
                </c:pt>
                <c:pt idx="38">
                  <c:v>0.13976940660000001</c:v>
                </c:pt>
                <c:pt idx="39">
                  <c:v>0.1484107469</c:v>
                </c:pt>
                <c:pt idx="40">
                  <c:v>0.13285333630000001</c:v>
                </c:pt>
                <c:pt idx="41">
                  <c:v>0.1081432596</c:v>
                </c:pt>
                <c:pt idx="42">
                  <c:v>8.4629085300000004E-2</c:v>
                </c:pt>
                <c:pt idx="43">
                  <c:v>7.9748536699999997E-2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'General Dashboard'!$C$246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Dashboard'!$AS$246:$CO$246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0.250160204</c:v>
                </c:pt>
                <c:pt idx="24">
                  <c:v>0.19890091030000001</c:v>
                </c:pt>
                <c:pt idx="25">
                  <c:v>0.1732968517</c:v>
                </c:pt>
                <c:pt idx="26">
                  <c:v>0.1471967864</c:v>
                </c:pt>
                <c:pt idx="27">
                  <c:v>0.13632784479999999</c:v>
                </c:pt>
                <c:pt idx="28">
                  <c:v>0.1090734474</c:v>
                </c:pt>
                <c:pt idx="29">
                  <c:v>8.9541925699999997E-2</c:v>
                </c:pt>
                <c:pt idx="30">
                  <c:v>8.7166870899999999E-2</c:v>
                </c:pt>
                <c:pt idx="31">
                  <c:v>0.104483571</c:v>
                </c:pt>
                <c:pt idx="32">
                  <c:v>0.1140477238</c:v>
                </c:pt>
                <c:pt idx="33">
                  <c:v>0.1081628358</c:v>
                </c:pt>
                <c:pt idx="34">
                  <c:v>0.11987995880000001</c:v>
                </c:pt>
                <c:pt idx="35">
                  <c:v>0.11667725299999999</c:v>
                </c:pt>
                <c:pt idx="36">
                  <c:v>0.1255737921</c:v>
                </c:pt>
                <c:pt idx="37">
                  <c:v>0.12080582569999999</c:v>
                </c:pt>
                <c:pt idx="38">
                  <c:v>0.1026776059</c:v>
                </c:pt>
                <c:pt idx="39">
                  <c:v>7.8318887700000006E-2</c:v>
                </c:pt>
                <c:pt idx="40">
                  <c:v>5.2925763700000003E-2</c:v>
                </c:pt>
                <c:pt idx="41">
                  <c:v>4.37604329E-2</c:v>
                </c:pt>
                <c:pt idx="42">
                  <c:v>3.1931780899999998E-2</c:v>
                </c:pt>
                <c:pt idx="43">
                  <c:v>2.74794828E-2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'General Dashboard'!$C$247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Dashboard'!$AS$247:$CO$247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0.38393014409999998</c:v>
                </c:pt>
                <c:pt idx="22">
                  <c:v>0.34991537230000003</c:v>
                </c:pt>
                <c:pt idx="23">
                  <c:v>0.30292396069999999</c:v>
                </c:pt>
                <c:pt idx="24">
                  <c:v>0.24464484389999999</c:v>
                </c:pt>
                <c:pt idx="25">
                  <c:v>0.2024029037</c:v>
                </c:pt>
                <c:pt idx="26">
                  <c:v>0.15661234630000001</c:v>
                </c:pt>
                <c:pt idx="27">
                  <c:v>0.14215660629999999</c:v>
                </c:pt>
                <c:pt idx="28">
                  <c:v>0.14816948090000001</c:v>
                </c:pt>
                <c:pt idx="29">
                  <c:v>0.1700399199</c:v>
                </c:pt>
                <c:pt idx="30">
                  <c:v>0.17462953549999999</c:v>
                </c:pt>
                <c:pt idx="31">
                  <c:v>0.1648266176</c:v>
                </c:pt>
                <c:pt idx="32">
                  <c:v>0.15310531929999999</c:v>
                </c:pt>
                <c:pt idx="33">
                  <c:v>0.14626054290000001</c:v>
                </c:pt>
                <c:pt idx="34">
                  <c:v>0.14987953170000001</c:v>
                </c:pt>
                <c:pt idx="35">
                  <c:v>0.1371664638</c:v>
                </c:pt>
                <c:pt idx="36">
                  <c:v>0.12778318</c:v>
                </c:pt>
                <c:pt idx="37">
                  <c:v>0.1010992227</c:v>
                </c:pt>
                <c:pt idx="38">
                  <c:v>8.4110312000000007E-2</c:v>
                </c:pt>
                <c:pt idx="39">
                  <c:v>7.1646724699999997E-2</c:v>
                </c:pt>
                <c:pt idx="40">
                  <c:v>6.58148078E-2</c:v>
                </c:pt>
                <c:pt idx="41">
                  <c:v>6.5321206199999995E-2</c:v>
                </c:pt>
                <c:pt idx="42">
                  <c:v>6.4026112499999996E-2</c:v>
                </c:pt>
                <c:pt idx="43">
                  <c:v>6.2361713700000002E-2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'General Dashboard'!$C$248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Dashboard'!$AS$248:$CO$248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0.27169771570000001</c:v>
                </c:pt>
                <c:pt idx="24">
                  <c:v>0.26521976720000001</c:v>
                </c:pt>
                <c:pt idx="25">
                  <c:v>0.34380778290000003</c:v>
                </c:pt>
                <c:pt idx="26">
                  <c:v>0.41239796010000002</c:v>
                </c:pt>
                <c:pt idx="27">
                  <c:v>0.42230367099999999</c:v>
                </c:pt>
                <c:pt idx="28">
                  <c:v>0.3500798765</c:v>
                </c:pt>
                <c:pt idx="29">
                  <c:v>0.26958662799999999</c:v>
                </c:pt>
                <c:pt idx="30">
                  <c:v>0.2363841743</c:v>
                </c:pt>
                <c:pt idx="31">
                  <c:v>0.2442737331</c:v>
                </c:pt>
                <c:pt idx="32">
                  <c:v>0.27734850129999999</c:v>
                </c:pt>
                <c:pt idx="33">
                  <c:v>0.27954040000000002</c:v>
                </c:pt>
                <c:pt idx="34">
                  <c:v>0.25253884729999998</c:v>
                </c:pt>
                <c:pt idx="35">
                  <c:v>0.19503032040000001</c:v>
                </c:pt>
                <c:pt idx="36">
                  <c:v>0.13130397520000001</c:v>
                </c:pt>
                <c:pt idx="37">
                  <c:v>8.3529208300000005E-2</c:v>
                </c:pt>
                <c:pt idx="38">
                  <c:v>5.4625030599999999E-2</c:v>
                </c:pt>
                <c:pt idx="39">
                  <c:v>5.14817661E-2</c:v>
                </c:pt>
                <c:pt idx="40">
                  <c:v>5.2970493299999998E-2</c:v>
                </c:pt>
                <c:pt idx="41">
                  <c:v>5.5622714500000003E-2</c:v>
                </c:pt>
                <c:pt idx="42">
                  <c:v>5.13839169E-2</c:v>
                </c:pt>
                <c:pt idx="43">
                  <c:v>4.32326377E-2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'General Dashboard'!$C$249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Dashboard'!$AS$249:$CO$249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0.32430502080000001</c:v>
                </c:pt>
                <c:pt idx="15">
                  <c:v>0.41683516720000002</c:v>
                </c:pt>
                <c:pt idx="16">
                  <c:v>0.52040273319999997</c:v>
                </c:pt>
                <c:pt idx="17">
                  <c:v>0.5797024006</c:v>
                </c:pt>
                <c:pt idx="18">
                  <c:v>0.5948470159</c:v>
                </c:pt>
                <c:pt idx="19">
                  <c:v>0.54053761879999995</c:v>
                </c:pt>
                <c:pt idx="20">
                  <c:v>0.4538829915</c:v>
                </c:pt>
                <c:pt idx="21">
                  <c:v>0.37506884080000003</c:v>
                </c:pt>
                <c:pt idx="22">
                  <c:v>0.317627822</c:v>
                </c:pt>
                <c:pt idx="23">
                  <c:v>0.27980047540000003</c:v>
                </c:pt>
                <c:pt idx="24">
                  <c:v>0.25852493129999998</c:v>
                </c:pt>
                <c:pt idx="25">
                  <c:v>0.24953055499999999</c:v>
                </c:pt>
                <c:pt idx="26">
                  <c:v>0.24107189139999999</c:v>
                </c:pt>
                <c:pt idx="27">
                  <c:v>0.2452897342</c:v>
                </c:pt>
                <c:pt idx="28">
                  <c:v>0.22386988930000001</c:v>
                </c:pt>
                <c:pt idx="29">
                  <c:v>0.2102673169</c:v>
                </c:pt>
                <c:pt idx="30">
                  <c:v>0.19599498830000001</c:v>
                </c:pt>
                <c:pt idx="31">
                  <c:v>0.17754637749999999</c:v>
                </c:pt>
                <c:pt idx="32">
                  <c:v>0.16837148230000001</c:v>
                </c:pt>
                <c:pt idx="33">
                  <c:v>0.157081418</c:v>
                </c:pt>
                <c:pt idx="34">
                  <c:v>0.1550415419</c:v>
                </c:pt>
                <c:pt idx="35">
                  <c:v>0.1466909294</c:v>
                </c:pt>
                <c:pt idx="36">
                  <c:v>0.13503401179999999</c:v>
                </c:pt>
                <c:pt idx="37">
                  <c:v>0.12527784959999999</c:v>
                </c:pt>
                <c:pt idx="38">
                  <c:v>0.12095851220000001</c:v>
                </c:pt>
                <c:pt idx="39">
                  <c:v>0.1189623967</c:v>
                </c:pt>
                <c:pt idx="40">
                  <c:v>0.1173880683</c:v>
                </c:pt>
                <c:pt idx="41">
                  <c:v>0.1166600805</c:v>
                </c:pt>
                <c:pt idx="42">
                  <c:v>0.1082155992</c:v>
                </c:pt>
                <c:pt idx="43">
                  <c:v>0.1019843428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'General Dashboard'!$C$250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Dashboard'!$AS$250:$CO$250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0.2116015436</c:v>
                </c:pt>
                <c:pt idx="16">
                  <c:v>0.24348328490000001</c:v>
                </c:pt>
                <c:pt idx="17">
                  <c:v>0.2837973533</c:v>
                </c:pt>
                <c:pt idx="18">
                  <c:v>0.32428372760000002</c:v>
                </c:pt>
                <c:pt idx="19">
                  <c:v>0.38738243449999998</c:v>
                </c:pt>
                <c:pt idx="20">
                  <c:v>0.45918256280000003</c:v>
                </c:pt>
                <c:pt idx="21">
                  <c:v>0.48455067870000001</c:v>
                </c:pt>
                <c:pt idx="22">
                  <c:v>0.49179415479999999</c:v>
                </c:pt>
                <c:pt idx="23">
                  <c:v>0.4462305963</c:v>
                </c:pt>
                <c:pt idx="24">
                  <c:v>0.39377363189999998</c:v>
                </c:pt>
                <c:pt idx="25">
                  <c:v>0.38580944849999999</c:v>
                </c:pt>
                <c:pt idx="26">
                  <c:v>0.37367807930000002</c:v>
                </c:pt>
                <c:pt idx="27">
                  <c:v>0.36411225730000002</c:v>
                </c:pt>
                <c:pt idx="28">
                  <c:v>0.32770153299999999</c:v>
                </c:pt>
                <c:pt idx="29">
                  <c:v>0.27556637280000001</c:v>
                </c:pt>
                <c:pt idx="30">
                  <c:v>0.234454148</c:v>
                </c:pt>
                <c:pt idx="31">
                  <c:v>0.20664836210000001</c:v>
                </c:pt>
                <c:pt idx="32">
                  <c:v>0.19421573850000001</c:v>
                </c:pt>
                <c:pt idx="33">
                  <c:v>0.18144524349999999</c:v>
                </c:pt>
                <c:pt idx="34">
                  <c:v>0.1679929248</c:v>
                </c:pt>
                <c:pt idx="35">
                  <c:v>0.15222421389999999</c:v>
                </c:pt>
                <c:pt idx="36">
                  <c:v>0.14170149269999999</c:v>
                </c:pt>
                <c:pt idx="37">
                  <c:v>0.13017074270000001</c:v>
                </c:pt>
                <c:pt idx="38">
                  <c:v>0.1204684471</c:v>
                </c:pt>
                <c:pt idx="39">
                  <c:v>0.11186908719999999</c:v>
                </c:pt>
                <c:pt idx="40">
                  <c:v>0.1034006893</c:v>
                </c:pt>
                <c:pt idx="41">
                  <c:v>9.8376816000000006E-2</c:v>
                </c:pt>
                <c:pt idx="42">
                  <c:v>9.3253325200000001E-2</c:v>
                </c:pt>
                <c:pt idx="43">
                  <c:v>8.6886819899999995E-2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'General Dashboard'!$C$251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Dashboard'!$AS$251:$CO$251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0.10019083669999999</c:v>
                </c:pt>
                <c:pt idx="16">
                  <c:v>0.1201687828</c:v>
                </c:pt>
                <c:pt idx="17">
                  <c:v>0.1525720491</c:v>
                </c:pt>
                <c:pt idx="18">
                  <c:v>0.1839566242</c:v>
                </c:pt>
                <c:pt idx="19">
                  <c:v>0.24425415440000001</c:v>
                </c:pt>
                <c:pt idx="20">
                  <c:v>0.28696305439999997</c:v>
                </c:pt>
                <c:pt idx="21">
                  <c:v>0.3165026272</c:v>
                </c:pt>
                <c:pt idx="22">
                  <c:v>0.31972944819999999</c:v>
                </c:pt>
                <c:pt idx="23">
                  <c:v>0.27957390710000002</c:v>
                </c:pt>
                <c:pt idx="24">
                  <c:v>0.2374045753</c:v>
                </c:pt>
                <c:pt idx="25">
                  <c:v>0.22259082690000001</c:v>
                </c:pt>
                <c:pt idx="26">
                  <c:v>0.23573238599999999</c:v>
                </c:pt>
                <c:pt idx="27">
                  <c:v>0.2479115982</c:v>
                </c:pt>
                <c:pt idx="28">
                  <c:v>0.25277369020000001</c:v>
                </c:pt>
                <c:pt idx="29">
                  <c:v>0.2354587313</c:v>
                </c:pt>
                <c:pt idx="30">
                  <c:v>0.20977793650000001</c:v>
                </c:pt>
                <c:pt idx="31">
                  <c:v>0.18722079289999999</c:v>
                </c:pt>
                <c:pt idx="32">
                  <c:v>0.16223482910000001</c:v>
                </c:pt>
                <c:pt idx="33">
                  <c:v>0.14971365289999999</c:v>
                </c:pt>
                <c:pt idx="34">
                  <c:v>0.1392394465</c:v>
                </c:pt>
                <c:pt idx="35">
                  <c:v>0.13352761369999999</c:v>
                </c:pt>
                <c:pt idx="36">
                  <c:v>0.12868003459999999</c:v>
                </c:pt>
                <c:pt idx="37">
                  <c:v>0.121193868</c:v>
                </c:pt>
                <c:pt idx="38">
                  <c:v>0.1180737697</c:v>
                </c:pt>
                <c:pt idx="39">
                  <c:v>0.1200632033</c:v>
                </c:pt>
                <c:pt idx="40">
                  <c:v>0.1227642122</c:v>
                </c:pt>
                <c:pt idx="41">
                  <c:v>0.1183699621</c:v>
                </c:pt>
                <c:pt idx="42">
                  <c:v>0.1136085766</c:v>
                </c:pt>
                <c:pt idx="43">
                  <c:v>0.10991631640000001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'General Dashboard'!$C$252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Dashboard'!$AS$252:$CO$252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0.4165900602</c:v>
                </c:pt>
                <c:pt idx="21">
                  <c:v>0.33423497369999999</c:v>
                </c:pt>
                <c:pt idx="22">
                  <c:v>0.27491403609999998</c:v>
                </c:pt>
                <c:pt idx="23">
                  <c:v>0.2372422911</c:v>
                </c:pt>
                <c:pt idx="24">
                  <c:v>0.25128477020000001</c:v>
                </c:pt>
                <c:pt idx="25">
                  <c:v>0.26110275519999998</c:v>
                </c:pt>
                <c:pt idx="26">
                  <c:v>0.2755077272</c:v>
                </c:pt>
                <c:pt idx="27">
                  <c:v>0.27116200070000002</c:v>
                </c:pt>
                <c:pt idx="28">
                  <c:v>0.25465241979999997</c:v>
                </c:pt>
                <c:pt idx="29">
                  <c:v>0.2326230973</c:v>
                </c:pt>
                <c:pt idx="30">
                  <c:v>0.19958379170000001</c:v>
                </c:pt>
                <c:pt idx="31">
                  <c:v>0.18043876649999999</c:v>
                </c:pt>
                <c:pt idx="32">
                  <c:v>0.1607002615</c:v>
                </c:pt>
                <c:pt idx="33">
                  <c:v>0.1498024016</c:v>
                </c:pt>
                <c:pt idx="34">
                  <c:v>0.13939263339999999</c:v>
                </c:pt>
                <c:pt idx="35">
                  <c:v>0.13148068239999999</c:v>
                </c:pt>
                <c:pt idx="36">
                  <c:v>0.1210921477</c:v>
                </c:pt>
                <c:pt idx="37">
                  <c:v>0.1155295668</c:v>
                </c:pt>
                <c:pt idx="38">
                  <c:v>0.1163668985</c:v>
                </c:pt>
                <c:pt idx="39">
                  <c:v>0.113168975</c:v>
                </c:pt>
                <c:pt idx="40">
                  <c:v>0.1155005507</c:v>
                </c:pt>
                <c:pt idx="41">
                  <c:v>0.1081297234</c:v>
                </c:pt>
                <c:pt idx="42">
                  <c:v>9.8952061399999999E-2</c:v>
                </c:pt>
                <c:pt idx="43">
                  <c:v>8.6133151599999999E-2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'General Dashboard'!$C$253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Dashboard'!$AS$253:$CO$253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0.1984873499</c:v>
                </c:pt>
                <c:pt idx="18">
                  <c:v>0.21080767689999999</c:v>
                </c:pt>
                <c:pt idx="19">
                  <c:v>0.24110283709999999</c:v>
                </c:pt>
                <c:pt idx="20">
                  <c:v>0.31432896020000001</c:v>
                </c:pt>
                <c:pt idx="21">
                  <c:v>0.33958065869999998</c:v>
                </c:pt>
                <c:pt idx="22">
                  <c:v>0.33533588939999998</c:v>
                </c:pt>
                <c:pt idx="23">
                  <c:v>0.31307369460000001</c:v>
                </c:pt>
                <c:pt idx="24">
                  <c:v>0.25631513230000003</c:v>
                </c:pt>
                <c:pt idx="25">
                  <c:v>0.24867480410000001</c:v>
                </c:pt>
                <c:pt idx="26">
                  <c:v>0.24098262949999999</c:v>
                </c:pt>
                <c:pt idx="27">
                  <c:v>0.26198620490000002</c:v>
                </c:pt>
                <c:pt idx="28">
                  <c:v>0.25278749750000001</c:v>
                </c:pt>
                <c:pt idx="29">
                  <c:v>0.22506534319999999</c:v>
                </c:pt>
                <c:pt idx="30">
                  <c:v>0.20081410129999999</c:v>
                </c:pt>
                <c:pt idx="31">
                  <c:v>0.17608377789999999</c:v>
                </c:pt>
                <c:pt idx="32">
                  <c:v>0.1682802548</c:v>
                </c:pt>
                <c:pt idx="33">
                  <c:v>0.15835145040000001</c:v>
                </c:pt>
                <c:pt idx="34">
                  <c:v>0.15287424620000001</c:v>
                </c:pt>
                <c:pt idx="35">
                  <c:v>0.1286654703</c:v>
                </c:pt>
                <c:pt idx="36">
                  <c:v>0.1025124624</c:v>
                </c:pt>
                <c:pt idx="37">
                  <c:v>9.3539592800000002E-2</c:v>
                </c:pt>
                <c:pt idx="38">
                  <c:v>0.10088047780000001</c:v>
                </c:pt>
                <c:pt idx="39">
                  <c:v>0.13553526199999999</c:v>
                </c:pt>
                <c:pt idx="40">
                  <c:v>0.16470209869999999</c:v>
                </c:pt>
                <c:pt idx="41">
                  <c:v>0.18113572789999999</c:v>
                </c:pt>
                <c:pt idx="42">
                  <c:v>0.15831207420000001</c:v>
                </c:pt>
                <c:pt idx="43">
                  <c:v>0.11388214770000001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'General Dashboard'!$C$254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Dashboard'!$AS$254:$CO$254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0.46080269190000001</c:v>
                </c:pt>
                <c:pt idx="17">
                  <c:v>0.41183462250000002</c:v>
                </c:pt>
                <c:pt idx="18">
                  <c:v>0.41482738860000001</c:v>
                </c:pt>
                <c:pt idx="19">
                  <c:v>0.40284345059999999</c:v>
                </c:pt>
                <c:pt idx="20">
                  <c:v>0.38873801520000001</c:v>
                </c:pt>
                <c:pt idx="21">
                  <c:v>0.37087273259999998</c:v>
                </c:pt>
                <c:pt idx="22">
                  <c:v>0.3476066344</c:v>
                </c:pt>
                <c:pt idx="23">
                  <c:v>0.3376840237</c:v>
                </c:pt>
                <c:pt idx="24">
                  <c:v>0.31482739659999998</c:v>
                </c:pt>
                <c:pt idx="25">
                  <c:v>0.28701701889999998</c:v>
                </c:pt>
                <c:pt idx="26">
                  <c:v>0.26361919010000001</c:v>
                </c:pt>
                <c:pt idx="27">
                  <c:v>0.2282546466</c:v>
                </c:pt>
                <c:pt idx="28">
                  <c:v>0.1955879941</c:v>
                </c:pt>
                <c:pt idx="29">
                  <c:v>0.17749249810000001</c:v>
                </c:pt>
                <c:pt idx="30">
                  <c:v>0.17772161240000001</c:v>
                </c:pt>
                <c:pt idx="31">
                  <c:v>0.22178321710000001</c:v>
                </c:pt>
                <c:pt idx="32">
                  <c:v>0.25358020440000001</c:v>
                </c:pt>
                <c:pt idx="33">
                  <c:v>0.26943773500000001</c:v>
                </c:pt>
                <c:pt idx="34">
                  <c:v>0.24489673549999999</c:v>
                </c:pt>
                <c:pt idx="35">
                  <c:v>0.1956033056</c:v>
                </c:pt>
                <c:pt idx="36">
                  <c:v>0.15635397000000001</c:v>
                </c:pt>
                <c:pt idx="37">
                  <c:v>0.1209678393</c:v>
                </c:pt>
                <c:pt idx="38">
                  <c:v>0.10946129659999999</c:v>
                </c:pt>
                <c:pt idx="39">
                  <c:v>9.12333159E-2</c:v>
                </c:pt>
                <c:pt idx="40">
                  <c:v>8.2030688500000004E-2</c:v>
                </c:pt>
                <c:pt idx="41">
                  <c:v>6.7344469099999998E-2</c:v>
                </c:pt>
                <c:pt idx="42">
                  <c:v>5.6156670800000003E-2</c:v>
                </c:pt>
                <c:pt idx="43">
                  <c:v>4.9052845599999999E-2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'General Dashboard'!$C$255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Dashboard'!$AS$255:$CO$255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0.24212147940000001</c:v>
                </c:pt>
                <c:pt idx="21">
                  <c:v>0.20402520239999999</c:v>
                </c:pt>
                <c:pt idx="22">
                  <c:v>0.20352024569999999</c:v>
                </c:pt>
                <c:pt idx="23">
                  <c:v>0.20120870690000001</c:v>
                </c:pt>
                <c:pt idx="24">
                  <c:v>0.18423916949999999</c:v>
                </c:pt>
                <c:pt idx="25">
                  <c:v>0.1536701862</c:v>
                </c:pt>
                <c:pt idx="26">
                  <c:v>0.13764508950000001</c:v>
                </c:pt>
                <c:pt idx="27">
                  <c:v>0.13649349089999999</c:v>
                </c:pt>
                <c:pt idx="28">
                  <c:v>0.15523254810000001</c:v>
                </c:pt>
                <c:pt idx="29">
                  <c:v>0.16983646620000001</c:v>
                </c:pt>
                <c:pt idx="30">
                  <c:v>0.16719735629999999</c:v>
                </c:pt>
                <c:pt idx="31">
                  <c:v>0.14894425759999999</c:v>
                </c:pt>
                <c:pt idx="32">
                  <c:v>0.13522506940000001</c:v>
                </c:pt>
                <c:pt idx="33">
                  <c:v>0.1316160046</c:v>
                </c:pt>
                <c:pt idx="34">
                  <c:v>0.1253905491</c:v>
                </c:pt>
                <c:pt idx="35">
                  <c:v>0.1099679133</c:v>
                </c:pt>
                <c:pt idx="36">
                  <c:v>8.7037408600000005E-2</c:v>
                </c:pt>
                <c:pt idx="37">
                  <c:v>7.3579483299999998E-2</c:v>
                </c:pt>
                <c:pt idx="38">
                  <c:v>6.1454221099999998E-2</c:v>
                </c:pt>
                <c:pt idx="39">
                  <c:v>5.9551891799999999E-2</c:v>
                </c:pt>
                <c:pt idx="40">
                  <c:v>6.5645160499999994E-2</c:v>
                </c:pt>
                <c:pt idx="41">
                  <c:v>7.0397654899999995E-2</c:v>
                </c:pt>
                <c:pt idx="42">
                  <c:v>7.8687569299999996E-2</c:v>
                </c:pt>
                <c:pt idx="43">
                  <c:v>8.9354206500000005E-2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'General Dashboard'!$C$256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Dashboard'!$AS$256:$CO$256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0.34314402779999997</c:v>
                </c:pt>
                <c:pt idx="17">
                  <c:v>0.35772753569999999</c:v>
                </c:pt>
                <c:pt idx="18">
                  <c:v>0.38789754640000002</c:v>
                </c:pt>
                <c:pt idx="19">
                  <c:v>0.38038411799999999</c:v>
                </c:pt>
                <c:pt idx="20">
                  <c:v>0.34767010700000001</c:v>
                </c:pt>
                <c:pt idx="21">
                  <c:v>0.31030903789999997</c:v>
                </c:pt>
                <c:pt idx="22">
                  <c:v>0.27249831520000001</c:v>
                </c:pt>
                <c:pt idx="23">
                  <c:v>0.24688444509999999</c:v>
                </c:pt>
                <c:pt idx="24">
                  <c:v>0.2389781154</c:v>
                </c:pt>
                <c:pt idx="25">
                  <c:v>0.25819937549999999</c:v>
                </c:pt>
                <c:pt idx="26">
                  <c:v>0.28489981980000001</c:v>
                </c:pt>
                <c:pt idx="27">
                  <c:v>0.305218135</c:v>
                </c:pt>
                <c:pt idx="28">
                  <c:v>0.28886279320000002</c:v>
                </c:pt>
                <c:pt idx="29">
                  <c:v>0.25691740210000003</c:v>
                </c:pt>
                <c:pt idx="30">
                  <c:v>0.22122208160000001</c:v>
                </c:pt>
                <c:pt idx="31">
                  <c:v>0.196543577</c:v>
                </c:pt>
                <c:pt idx="32">
                  <c:v>0.1906810125</c:v>
                </c:pt>
                <c:pt idx="33">
                  <c:v>0.18613038470000001</c:v>
                </c:pt>
                <c:pt idx="34">
                  <c:v>0.18278599670000001</c:v>
                </c:pt>
                <c:pt idx="35">
                  <c:v>0.17106931319999999</c:v>
                </c:pt>
                <c:pt idx="36">
                  <c:v>0.15414714569999999</c:v>
                </c:pt>
                <c:pt idx="37">
                  <c:v>0.15319403579999999</c:v>
                </c:pt>
                <c:pt idx="38">
                  <c:v>0.1555331126</c:v>
                </c:pt>
                <c:pt idx="39">
                  <c:v>0.16580828689999999</c:v>
                </c:pt>
                <c:pt idx="40">
                  <c:v>0.1692926324</c:v>
                </c:pt>
                <c:pt idx="41">
                  <c:v>0.15524561019999999</c:v>
                </c:pt>
                <c:pt idx="42">
                  <c:v>0.13651836389999999</c:v>
                </c:pt>
                <c:pt idx="43">
                  <c:v>0.1123927792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'General Dashboard'!$C$257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Dashboard'!$AS$257:$CO$257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0.40037148230000003</c:v>
                </c:pt>
                <c:pt idx="12">
                  <c:v>0.2213285344</c:v>
                </c:pt>
                <c:pt idx="13">
                  <c:v>0.1613342982</c:v>
                </c:pt>
                <c:pt idx="14">
                  <c:v>0.12730474259999999</c:v>
                </c:pt>
                <c:pt idx="15">
                  <c:v>0.14371361090000001</c:v>
                </c:pt>
                <c:pt idx="16">
                  <c:v>0.15826122200000001</c:v>
                </c:pt>
                <c:pt idx="17">
                  <c:v>0.1823002994</c:v>
                </c:pt>
                <c:pt idx="18">
                  <c:v>0.222311752</c:v>
                </c:pt>
                <c:pt idx="19">
                  <c:v>0.24757292019999999</c:v>
                </c:pt>
                <c:pt idx="20">
                  <c:v>0.26639392280000002</c:v>
                </c:pt>
                <c:pt idx="21">
                  <c:v>0.2622371543</c:v>
                </c:pt>
                <c:pt idx="22">
                  <c:v>0.29172956960000002</c:v>
                </c:pt>
                <c:pt idx="23">
                  <c:v>0.33081888809999999</c:v>
                </c:pt>
                <c:pt idx="24">
                  <c:v>0.37440881819999999</c:v>
                </c:pt>
                <c:pt idx="25">
                  <c:v>0.41634623399999998</c:v>
                </c:pt>
                <c:pt idx="26">
                  <c:v>0.41321852809999998</c:v>
                </c:pt>
                <c:pt idx="27">
                  <c:v>0.35868041000000001</c:v>
                </c:pt>
                <c:pt idx="28">
                  <c:v>0.2978772771</c:v>
                </c:pt>
                <c:pt idx="29">
                  <c:v>0.24100706220000001</c:v>
                </c:pt>
                <c:pt idx="30">
                  <c:v>0.20003078290000001</c:v>
                </c:pt>
                <c:pt idx="31">
                  <c:v>0.17632970119999999</c:v>
                </c:pt>
                <c:pt idx="32">
                  <c:v>0.1667444656</c:v>
                </c:pt>
                <c:pt idx="33">
                  <c:v>0.16488175499999999</c:v>
                </c:pt>
                <c:pt idx="34">
                  <c:v>0.1535407339</c:v>
                </c:pt>
                <c:pt idx="35">
                  <c:v>0.13807914439999999</c:v>
                </c:pt>
                <c:pt idx="36">
                  <c:v>0.1219169655</c:v>
                </c:pt>
                <c:pt idx="37">
                  <c:v>0.1142520237</c:v>
                </c:pt>
                <c:pt idx="38">
                  <c:v>0.1159893936</c:v>
                </c:pt>
                <c:pt idx="39">
                  <c:v>0.1238488658</c:v>
                </c:pt>
                <c:pt idx="40">
                  <c:v>0.13363268649999999</c:v>
                </c:pt>
                <c:pt idx="41">
                  <c:v>0.13525944779999999</c:v>
                </c:pt>
                <c:pt idx="42">
                  <c:v>0.1301927993</c:v>
                </c:pt>
                <c:pt idx="43">
                  <c:v>0.1197047675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'General Dashboard'!$C$258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Dashboard'!$AS$258:$CO$258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0.39513335059999999</c:v>
                </c:pt>
                <c:pt idx="7">
                  <c:v>0.36592357460000002</c:v>
                </c:pt>
                <c:pt idx="8">
                  <c:v>0.36910074590000003</c:v>
                </c:pt>
                <c:pt idx="9">
                  <c:v>0.38892508139999998</c:v>
                </c:pt>
                <c:pt idx="10">
                  <c:v>0.40993177349999999</c:v>
                </c:pt>
                <c:pt idx="11">
                  <c:v>0.40512681849999999</c:v>
                </c:pt>
                <c:pt idx="12">
                  <c:v>0.38172165540000003</c:v>
                </c:pt>
                <c:pt idx="13">
                  <c:v>0.3463381566</c:v>
                </c:pt>
                <c:pt idx="14">
                  <c:v>0.31461459009999998</c:v>
                </c:pt>
                <c:pt idx="15">
                  <c:v>0.2868882834</c:v>
                </c:pt>
                <c:pt idx="16">
                  <c:v>0.26799359109999998</c:v>
                </c:pt>
                <c:pt idx="17">
                  <c:v>0.25024989749999998</c:v>
                </c:pt>
                <c:pt idx="18">
                  <c:v>0.22919150120000001</c:v>
                </c:pt>
                <c:pt idx="19">
                  <c:v>0.20381103540000001</c:v>
                </c:pt>
                <c:pt idx="20">
                  <c:v>0.1780816972</c:v>
                </c:pt>
                <c:pt idx="21">
                  <c:v>0.16115268869999999</c:v>
                </c:pt>
                <c:pt idx="22">
                  <c:v>0.1461181778</c:v>
                </c:pt>
                <c:pt idx="23">
                  <c:v>0.13650069619999999</c:v>
                </c:pt>
                <c:pt idx="24">
                  <c:v>0.128490462</c:v>
                </c:pt>
                <c:pt idx="25">
                  <c:v>0.1243014747</c:v>
                </c:pt>
                <c:pt idx="26">
                  <c:v>0.1190288875</c:v>
                </c:pt>
                <c:pt idx="27">
                  <c:v>0.11406442260000001</c:v>
                </c:pt>
                <c:pt idx="28">
                  <c:v>0.11134187500000001</c:v>
                </c:pt>
                <c:pt idx="29">
                  <c:v>0.1089260401</c:v>
                </c:pt>
                <c:pt idx="30">
                  <c:v>0.1101117632</c:v>
                </c:pt>
                <c:pt idx="31">
                  <c:v>0.11314323699999999</c:v>
                </c:pt>
                <c:pt idx="32">
                  <c:v>0.1190639062</c:v>
                </c:pt>
                <c:pt idx="33">
                  <c:v>0.1202765183</c:v>
                </c:pt>
                <c:pt idx="34">
                  <c:v>0.1181164822</c:v>
                </c:pt>
                <c:pt idx="35">
                  <c:v>0.1148404522</c:v>
                </c:pt>
                <c:pt idx="36">
                  <c:v>0.10973617149999999</c:v>
                </c:pt>
                <c:pt idx="37">
                  <c:v>0.1015845599</c:v>
                </c:pt>
                <c:pt idx="38">
                  <c:v>9.24834608E-2</c:v>
                </c:pt>
                <c:pt idx="39">
                  <c:v>8.5138757600000003E-2</c:v>
                </c:pt>
                <c:pt idx="40">
                  <c:v>8.1073683899999999E-2</c:v>
                </c:pt>
                <c:pt idx="41">
                  <c:v>8.0401522099999997E-2</c:v>
                </c:pt>
                <c:pt idx="42">
                  <c:v>8.0934847899999995E-2</c:v>
                </c:pt>
                <c:pt idx="43">
                  <c:v>7.97744175E-2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'General Dashboard'!$C$259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Dashboard'!$AS$259:$CO$259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0.3404561136</c:v>
                </c:pt>
                <c:pt idx="18">
                  <c:v>0.26423674429999999</c:v>
                </c:pt>
                <c:pt idx="19">
                  <c:v>0.23254882369999999</c:v>
                </c:pt>
                <c:pt idx="20">
                  <c:v>0.2204901249</c:v>
                </c:pt>
                <c:pt idx="21">
                  <c:v>0.246534584</c:v>
                </c:pt>
                <c:pt idx="22">
                  <c:v>0.24356084450000001</c:v>
                </c:pt>
                <c:pt idx="23">
                  <c:v>0.2345605559</c:v>
                </c:pt>
                <c:pt idx="24">
                  <c:v>0.2123010082</c:v>
                </c:pt>
                <c:pt idx="25">
                  <c:v>0.1807549759</c:v>
                </c:pt>
                <c:pt idx="26">
                  <c:v>0.1626914884</c:v>
                </c:pt>
                <c:pt idx="27">
                  <c:v>0.15457980939999999</c:v>
                </c:pt>
                <c:pt idx="28">
                  <c:v>0.15622268759999999</c:v>
                </c:pt>
                <c:pt idx="29">
                  <c:v>0.1486908626</c:v>
                </c:pt>
                <c:pt idx="30">
                  <c:v>0.14003580439999999</c:v>
                </c:pt>
                <c:pt idx="31">
                  <c:v>0.1284988175</c:v>
                </c:pt>
                <c:pt idx="32">
                  <c:v>0.1162758247</c:v>
                </c:pt>
                <c:pt idx="33">
                  <c:v>0.105064513</c:v>
                </c:pt>
                <c:pt idx="34">
                  <c:v>9.9212073299999995E-2</c:v>
                </c:pt>
                <c:pt idx="35">
                  <c:v>0.10292803859999999</c:v>
                </c:pt>
                <c:pt idx="36">
                  <c:v>0.10237280780000001</c:v>
                </c:pt>
                <c:pt idx="37">
                  <c:v>0.100856156</c:v>
                </c:pt>
                <c:pt idx="38">
                  <c:v>0.1047662982</c:v>
                </c:pt>
                <c:pt idx="39">
                  <c:v>0.1079927836</c:v>
                </c:pt>
                <c:pt idx="40">
                  <c:v>0.1097070698</c:v>
                </c:pt>
                <c:pt idx="41">
                  <c:v>0.1176214563</c:v>
                </c:pt>
                <c:pt idx="42">
                  <c:v>0.1214870399</c:v>
                </c:pt>
                <c:pt idx="43">
                  <c:v>0.1177113073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'General Dashboard'!$C$260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Dashboard'!$AS$260:$CO$260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0.58716822420000003</c:v>
                </c:pt>
                <c:pt idx="20">
                  <c:v>0.59172823569999999</c:v>
                </c:pt>
                <c:pt idx="21">
                  <c:v>0.54571867480000003</c:v>
                </c:pt>
                <c:pt idx="22">
                  <c:v>0.4763610955</c:v>
                </c:pt>
                <c:pt idx="23">
                  <c:v>0.37010753880000002</c:v>
                </c:pt>
                <c:pt idx="24">
                  <c:v>0.2935053252</c:v>
                </c:pt>
                <c:pt idx="25">
                  <c:v>0.25042558980000001</c:v>
                </c:pt>
                <c:pt idx="26">
                  <c:v>0.2258272496</c:v>
                </c:pt>
                <c:pt idx="27">
                  <c:v>0.20969927059999999</c:v>
                </c:pt>
                <c:pt idx="28">
                  <c:v>0.18035250529999999</c:v>
                </c:pt>
                <c:pt idx="29">
                  <c:v>0.15596077420000001</c:v>
                </c:pt>
                <c:pt idx="30">
                  <c:v>0.1384966862</c:v>
                </c:pt>
                <c:pt idx="31">
                  <c:v>0.12901951319999999</c:v>
                </c:pt>
                <c:pt idx="32">
                  <c:v>0.13077128360000001</c:v>
                </c:pt>
                <c:pt idx="33">
                  <c:v>0.1320092212</c:v>
                </c:pt>
                <c:pt idx="34">
                  <c:v>0.13417086589999999</c:v>
                </c:pt>
                <c:pt idx="35">
                  <c:v>0.12791993979999999</c:v>
                </c:pt>
                <c:pt idx="36">
                  <c:v>0.12059535239999999</c:v>
                </c:pt>
                <c:pt idx="37">
                  <c:v>0.112282771</c:v>
                </c:pt>
                <c:pt idx="38">
                  <c:v>0.1087593419</c:v>
                </c:pt>
                <c:pt idx="39">
                  <c:v>0.1129895221</c:v>
                </c:pt>
                <c:pt idx="40">
                  <c:v>0.1153702595</c:v>
                </c:pt>
                <c:pt idx="41">
                  <c:v>0.1193912617</c:v>
                </c:pt>
                <c:pt idx="42">
                  <c:v>0.11053145540000001</c:v>
                </c:pt>
                <c:pt idx="43">
                  <c:v>9.9885111499999998E-2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'General Dashboard'!$C$261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Dashboard'!$AS$261:$CO$261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0.60084182220000004</c:v>
                </c:pt>
                <c:pt idx="23">
                  <c:v>0.55171986849999999</c:v>
                </c:pt>
                <c:pt idx="24">
                  <c:v>0.53066592769999998</c:v>
                </c:pt>
                <c:pt idx="25">
                  <c:v>0.45484740039999999</c:v>
                </c:pt>
                <c:pt idx="26">
                  <c:v>0.39189562290000002</c:v>
                </c:pt>
                <c:pt idx="27">
                  <c:v>0.32168134380000002</c:v>
                </c:pt>
                <c:pt idx="28">
                  <c:v>0.25899492419999998</c:v>
                </c:pt>
                <c:pt idx="29">
                  <c:v>0.21403222220000001</c:v>
                </c:pt>
                <c:pt idx="30">
                  <c:v>0.18542925860000001</c:v>
                </c:pt>
                <c:pt idx="31">
                  <c:v>0.18292150190000001</c:v>
                </c:pt>
                <c:pt idx="32">
                  <c:v>0.18920448030000001</c:v>
                </c:pt>
                <c:pt idx="33">
                  <c:v>0.17892233369999999</c:v>
                </c:pt>
                <c:pt idx="34">
                  <c:v>0.15076198029999999</c:v>
                </c:pt>
                <c:pt idx="35">
                  <c:v>0.12535159060000001</c:v>
                </c:pt>
                <c:pt idx="36">
                  <c:v>0.1109463545</c:v>
                </c:pt>
                <c:pt idx="37">
                  <c:v>0.11039277729999999</c:v>
                </c:pt>
                <c:pt idx="38">
                  <c:v>0.11619247000000001</c:v>
                </c:pt>
                <c:pt idx="39">
                  <c:v>0.1170260934</c:v>
                </c:pt>
                <c:pt idx="40">
                  <c:v>0.1104047772</c:v>
                </c:pt>
                <c:pt idx="41">
                  <c:v>9.2393465199999997E-2</c:v>
                </c:pt>
                <c:pt idx="42">
                  <c:v>8.0353980699999994E-2</c:v>
                </c:pt>
                <c:pt idx="43">
                  <c:v>7.7338689799999999E-2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'General Dashboard'!$C$262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Dashboard'!$AS$262:$CO$262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0.30732885090000001</c:v>
                </c:pt>
                <c:pt idx="23">
                  <c:v>0.29018681969999999</c:v>
                </c:pt>
                <c:pt idx="24">
                  <c:v>0.26584358699999999</c:v>
                </c:pt>
                <c:pt idx="25">
                  <c:v>0.2880044638</c:v>
                </c:pt>
                <c:pt idx="26">
                  <c:v>0.30236496200000001</c:v>
                </c:pt>
                <c:pt idx="27">
                  <c:v>0.32416157919999999</c:v>
                </c:pt>
                <c:pt idx="28">
                  <c:v>0.29112437359999999</c:v>
                </c:pt>
                <c:pt idx="29">
                  <c:v>0.2269130634</c:v>
                </c:pt>
                <c:pt idx="30">
                  <c:v>0.17097833549999999</c:v>
                </c:pt>
                <c:pt idx="31">
                  <c:v>0.12849733869999999</c:v>
                </c:pt>
                <c:pt idx="32">
                  <c:v>0.11289446910000001</c:v>
                </c:pt>
                <c:pt idx="33">
                  <c:v>0.10406013629999999</c:v>
                </c:pt>
                <c:pt idx="34">
                  <c:v>0.10066401849999999</c:v>
                </c:pt>
                <c:pt idx="35">
                  <c:v>9.3096616800000004E-2</c:v>
                </c:pt>
                <c:pt idx="36">
                  <c:v>8.71348287E-2</c:v>
                </c:pt>
                <c:pt idx="37">
                  <c:v>7.8835190799999996E-2</c:v>
                </c:pt>
                <c:pt idx="38">
                  <c:v>7.5909744599999995E-2</c:v>
                </c:pt>
                <c:pt idx="39">
                  <c:v>7.7400528800000007E-2</c:v>
                </c:pt>
                <c:pt idx="40">
                  <c:v>7.4983832299999997E-2</c:v>
                </c:pt>
                <c:pt idx="41">
                  <c:v>7.3249589800000001E-2</c:v>
                </c:pt>
                <c:pt idx="42">
                  <c:v>6.3714414600000005E-2</c:v>
                </c:pt>
                <c:pt idx="43">
                  <c:v>5.4497847600000003E-2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'General Dashboard'!$C$263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Dashboard'!$AS$263:$CO$263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0.1423119139</c:v>
                </c:pt>
                <c:pt idx="17">
                  <c:v>0.13101914140000001</c:v>
                </c:pt>
                <c:pt idx="18">
                  <c:v>0.14082887029999999</c:v>
                </c:pt>
                <c:pt idx="19">
                  <c:v>0.1511967951</c:v>
                </c:pt>
                <c:pt idx="20">
                  <c:v>0.173478094</c:v>
                </c:pt>
                <c:pt idx="21">
                  <c:v>0.1833347387</c:v>
                </c:pt>
                <c:pt idx="22">
                  <c:v>0.1692158339</c:v>
                </c:pt>
                <c:pt idx="23">
                  <c:v>0.150925847</c:v>
                </c:pt>
                <c:pt idx="24">
                  <c:v>0.1396146472</c:v>
                </c:pt>
                <c:pt idx="25">
                  <c:v>0.14932529019999999</c:v>
                </c:pt>
                <c:pt idx="26">
                  <c:v>0.16476553329999999</c:v>
                </c:pt>
                <c:pt idx="27">
                  <c:v>0.1826801475</c:v>
                </c:pt>
                <c:pt idx="28">
                  <c:v>0.19453212780000001</c:v>
                </c:pt>
                <c:pt idx="29">
                  <c:v>0.2053556309</c:v>
                </c:pt>
                <c:pt idx="30">
                  <c:v>0.22600293590000001</c:v>
                </c:pt>
                <c:pt idx="31">
                  <c:v>0.2405304056</c:v>
                </c:pt>
                <c:pt idx="32">
                  <c:v>0.23117775130000001</c:v>
                </c:pt>
                <c:pt idx="33">
                  <c:v>0.21302328139999999</c:v>
                </c:pt>
                <c:pt idx="34">
                  <c:v>0.18744994670000001</c:v>
                </c:pt>
                <c:pt idx="35">
                  <c:v>0.16928528339999999</c:v>
                </c:pt>
                <c:pt idx="36">
                  <c:v>0.15257469639999999</c:v>
                </c:pt>
                <c:pt idx="37">
                  <c:v>0.14629653419999999</c:v>
                </c:pt>
                <c:pt idx="38">
                  <c:v>0.1414705959</c:v>
                </c:pt>
                <c:pt idx="39">
                  <c:v>0.13876030880000001</c:v>
                </c:pt>
                <c:pt idx="40">
                  <c:v>0.1363370478</c:v>
                </c:pt>
                <c:pt idx="41">
                  <c:v>0.13330423199999999</c:v>
                </c:pt>
                <c:pt idx="42">
                  <c:v>0.13060876290000001</c:v>
                </c:pt>
                <c:pt idx="43">
                  <c:v>0.1186223458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'General Dashboard'!$C$264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Dashboard'!$AS$264:$CO$264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0.44696903780000002</c:v>
                </c:pt>
                <c:pt idx="18">
                  <c:v>0.34524127430000001</c:v>
                </c:pt>
                <c:pt idx="19">
                  <c:v>0.28777585770000003</c:v>
                </c:pt>
                <c:pt idx="20">
                  <c:v>0.24950905470000001</c:v>
                </c:pt>
                <c:pt idx="21">
                  <c:v>0.25971305459999999</c:v>
                </c:pt>
                <c:pt idx="22">
                  <c:v>0.26822099459999998</c:v>
                </c:pt>
                <c:pt idx="23">
                  <c:v>0.27161172319999999</c:v>
                </c:pt>
                <c:pt idx="24">
                  <c:v>0.25182488250000001</c:v>
                </c:pt>
                <c:pt idx="25">
                  <c:v>0.2339743611</c:v>
                </c:pt>
                <c:pt idx="26">
                  <c:v>0.22661552439999999</c:v>
                </c:pt>
                <c:pt idx="27">
                  <c:v>0.23049674719999999</c:v>
                </c:pt>
                <c:pt idx="28">
                  <c:v>0.24550234970000001</c:v>
                </c:pt>
                <c:pt idx="29">
                  <c:v>0.23507978639999999</c:v>
                </c:pt>
                <c:pt idx="30">
                  <c:v>0.2251409275</c:v>
                </c:pt>
                <c:pt idx="31">
                  <c:v>0.2075682928</c:v>
                </c:pt>
                <c:pt idx="32">
                  <c:v>0.16986882389999999</c:v>
                </c:pt>
                <c:pt idx="33">
                  <c:v>0.14337245260000001</c:v>
                </c:pt>
                <c:pt idx="34">
                  <c:v>0.1185119833</c:v>
                </c:pt>
                <c:pt idx="35">
                  <c:v>0.1084010802</c:v>
                </c:pt>
                <c:pt idx="36">
                  <c:v>9.7249744299999996E-2</c:v>
                </c:pt>
                <c:pt idx="37">
                  <c:v>9.0145957600000007E-2</c:v>
                </c:pt>
                <c:pt idx="38">
                  <c:v>9.3359972299999996E-2</c:v>
                </c:pt>
                <c:pt idx="39">
                  <c:v>9.3274061000000005E-2</c:v>
                </c:pt>
                <c:pt idx="40">
                  <c:v>9.2609219000000007E-2</c:v>
                </c:pt>
                <c:pt idx="41">
                  <c:v>8.5245848799999996E-2</c:v>
                </c:pt>
                <c:pt idx="42">
                  <c:v>8.3591046000000002E-2</c:v>
                </c:pt>
                <c:pt idx="43">
                  <c:v>7.5938002300000002E-2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'General Dashboard'!$C$265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Dashboard'!$AS$265:$CO$265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0.33552634180000002</c:v>
                </c:pt>
                <c:pt idx="20">
                  <c:v>0.31620172070000002</c:v>
                </c:pt>
                <c:pt idx="21">
                  <c:v>0.26165443640000002</c:v>
                </c:pt>
                <c:pt idx="22">
                  <c:v>0.2348053235</c:v>
                </c:pt>
                <c:pt idx="23">
                  <c:v>0.2116621045</c:v>
                </c:pt>
                <c:pt idx="24">
                  <c:v>0.21459539599999999</c:v>
                </c:pt>
                <c:pt idx="25">
                  <c:v>0.20276976190000001</c:v>
                </c:pt>
                <c:pt idx="26">
                  <c:v>0.19275003160000001</c:v>
                </c:pt>
                <c:pt idx="27">
                  <c:v>0.19309037649999999</c:v>
                </c:pt>
                <c:pt idx="28">
                  <c:v>0.20894936389999999</c:v>
                </c:pt>
                <c:pt idx="29">
                  <c:v>0.23066230400000001</c:v>
                </c:pt>
                <c:pt idx="30">
                  <c:v>0.24246878159999999</c:v>
                </c:pt>
                <c:pt idx="31">
                  <c:v>0.2378143603</c:v>
                </c:pt>
                <c:pt idx="32">
                  <c:v>0.1874767255</c:v>
                </c:pt>
                <c:pt idx="33">
                  <c:v>0.14707067779999999</c:v>
                </c:pt>
                <c:pt idx="34">
                  <c:v>0.1191066253</c:v>
                </c:pt>
                <c:pt idx="35">
                  <c:v>0.1190986907</c:v>
                </c:pt>
                <c:pt idx="36">
                  <c:v>0.12318820699999999</c:v>
                </c:pt>
                <c:pt idx="37">
                  <c:v>0.11967068610000001</c:v>
                </c:pt>
                <c:pt idx="38">
                  <c:v>0.1072926314</c:v>
                </c:pt>
                <c:pt idx="39">
                  <c:v>8.8351848900000002E-2</c:v>
                </c:pt>
                <c:pt idx="40">
                  <c:v>7.2908633700000003E-2</c:v>
                </c:pt>
                <c:pt idx="41">
                  <c:v>6.4049518099999994E-2</c:v>
                </c:pt>
                <c:pt idx="42">
                  <c:v>7.27700659E-2</c:v>
                </c:pt>
                <c:pt idx="43">
                  <c:v>7.8363646100000003E-2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'General Dashboard'!$C$266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Dashboard'!$AS$266:$CO$266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0.4610041809</c:v>
                </c:pt>
                <c:pt idx="14">
                  <c:v>0.50642771180000001</c:v>
                </c:pt>
                <c:pt idx="15">
                  <c:v>0.51743031949999996</c:v>
                </c:pt>
                <c:pt idx="16">
                  <c:v>0.54901314649999999</c:v>
                </c:pt>
                <c:pt idx="17">
                  <c:v>0.60208135250000006</c:v>
                </c:pt>
                <c:pt idx="18">
                  <c:v>0.56436418970000002</c:v>
                </c:pt>
                <c:pt idx="19">
                  <c:v>0.53431192329999999</c:v>
                </c:pt>
                <c:pt idx="20">
                  <c:v>0.48033388929999998</c:v>
                </c:pt>
                <c:pt idx="21">
                  <c:v>0.43891794099999998</c:v>
                </c:pt>
                <c:pt idx="22">
                  <c:v>0.42771648499999998</c:v>
                </c:pt>
                <c:pt idx="23">
                  <c:v>0.39156649970000001</c:v>
                </c:pt>
                <c:pt idx="24">
                  <c:v>0.38385214410000001</c:v>
                </c:pt>
                <c:pt idx="25">
                  <c:v>0.35250069519999999</c:v>
                </c:pt>
                <c:pt idx="26">
                  <c:v>0.33976225310000002</c:v>
                </c:pt>
                <c:pt idx="27">
                  <c:v>0.32569835940000003</c:v>
                </c:pt>
                <c:pt idx="28">
                  <c:v>0.29142088999999999</c:v>
                </c:pt>
                <c:pt idx="29">
                  <c:v>0.25127985390000002</c:v>
                </c:pt>
                <c:pt idx="30">
                  <c:v>0.21456491459999999</c:v>
                </c:pt>
                <c:pt idx="31">
                  <c:v>0.19426427590000001</c:v>
                </c:pt>
                <c:pt idx="32">
                  <c:v>0.17769949709999999</c:v>
                </c:pt>
                <c:pt idx="33">
                  <c:v>0.17122852099999999</c:v>
                </c:pt>
                <c:pt idx="34">
                  <c:v>0.1604777657</c:v>
                </c:pt>
                <c:pt idx="35">
                  <c:v>0.15131920339999999</c:v>
                </c:pt>
                <c:pt idx="36">
                  <c:v>0.13253178639999999</c:v>
                </c:pt>
                <c:pt idx="37">
                  <c:v>0.1142440958</c:v>
                </c:pt>
                <c:pt idx="38">
                  <c:v>0.1030717012</c:v>
                </c:pt>
                <c:pt idx="39">
                  <c:v>9.4794788000000005E-2</c:v>
                </c:pt>
                <c:pt idx="40">
                  <c:v>9.1705147900000006E-2</c:v>
                </c:pt>
                <c:pt idx="41">
                  <c:v>8.9976162700000001E-2</c:v>
                </c:pt>
                <c:pt idx="42">
                  <c:v>8.9061440300000003E-2</c:v>
                </c:pt>
                <c:pt idx="43">
                  <c:v>8.6191677800000005E-2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'General Dashboard'!$C$267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Dashboard'!$AS$267:$CO$267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0.25652125390000002</c:v>
                </c:pt>
                <c:pt idx="18">
                  <c:v>0.2641960881</c:v>
                </c:pt>
                <c:pt idx="19">
                  <c:v>0.26332320879999999</c:v>
                </c:pt>
                <c:pt idx="20">
                  <c:v>0.24044993540000001</c:v>
                </c:pt>
                <c:pt idx="21">
                  <c:v>0.20778090630000001</c:v>
                </c:pt>
                <c:pt idx="22">
                  <c:v>0.1849775028</c:v>
                </c:pt>
                <c:pt idx="23">
                  <c:v>0.16928355470000001</c:v>
                </c:pt>
                <c:pt idx="24">
                  <c:v>0.1710915268</c:v>
                </c:pt>
                <c:pt idx="25">
                  <c:v>0.18814202369999999</c:v>
                </c:pt>
                <c:pt idx="26">
                  <c:v>0.21693121009999999</c:v>
                </c:pt>
                <c:pt idx="27">
                  <c:v>0.2412575394</c:v>
                </c:pt>
                <c:pt idx="28">
                  <c:v>0.25186355249999998</c:v>
                </c:pt>
                <c:pt idx="29">
                  <c:v>0.24221747390000001</c:v>
                </c:pt>
                <c:pt idx="30">
                  <c:v>0.19903316809999999</c:v>
                </c:pt>
                <c:pt idx="31">
                  <c:v>0.15706156399999999</c:v>
                </c:pt>
                <c:pt idx="32">
                  <c:v>0.13433107159999999</c:v>
                </c:pt>
                <c:pt idx="33">
                  <c:v>0.1454339207</c:v>
                </c:pt>
                <c:pt idx="34">
                  <c:v>0.15703674049999999</c:v>
                </c:pt>
                <c:pt idx="35">
                  <c:v>0.1645049046</c:v>
                </c:pt>
                <c:pt idx="36">
                  <c:v>0.16407985999999999</c:v>
                </c:pt>
                <c:pt idx="37">
                  <c:v>0.15620817519999999</c:v>
                </c:pt>
                <c:pt idx="38">
                  <c:v>0.14871226979999999</c:v>
                </c:pt>
                <c:pt idx="39">
                  <c:v>0.15326876649999999</c:v>
                </c:pt>
                <c:pt idx="40">
                  <c:v>0.16387232369999999</c:v>
                </c:pt>
                <c:pt idx="41">
                  <c:v>0.15946259600000001</c:v>
                </c:pt>
                <c:pt idx="42">
                  <c:v>0.1380694458</c:v>
                </c:pt>
                <c:pt idx="43">
                  <c:v>0.1031898916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'General Dashboard'!$C$268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Dashboard'!$AS$268:$CO$268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0.41891312629999999</c:v>
                </c:pt>
                <c:pt idx="10">
                  <c:v>0.34842925959999999</c:v>
                </c:pt>
                <c:pt idx="11">
                  <c:v>0.3114660192</c:v>
                </c:pt>
                <c:pt idx="12">
                  <c:v>0.31698700279999997</c:v>
                </c:pt>
                <c:pt idx="13">
                  <c:v>0.33386785279999998</c:v>
                </c:pt>
                <c:pt idx="14">
                  <c:v>0.33081663259999999</c:v>
                </c:pt>
                <c:pt idx="15">
                  <c:v>0.37285707820000002</c:v>
                </c:pt>
                <c:pt idx="16">
                  <c:v>0.41476150880000001</c:v>
                </c:pt>
                <c:pt idx="17">
                  <c:v>0.49184322419999998</c:v>
                </c:pt>
                <c:pt idx="18">
                  <c:v>0.58017307839999999</c:v>
                </c:pt>
                <c:pt idx="19">
                  <c:v>0.59461828829999996</c:v>
                </c:pt>
                <c:pt idx="20">
                  <c:v>0.60022794229999998</c:v>
                </c:pt>
                <c:pt idx="21">
                  <c:v>0.54442595250000003</c:v>
                </c:pt>
                <c:pt idx="22">
                  <c:v>0.46230689009999998</c:v>
                </c:pt>
                <c:pt idx="23">
                  <c:v>0.3789808368</c:v>
                </c:pt>
                <c:pt idx="24">
                  <c:v>0.3050694853</c:v>
                </c:pt>
                <c:pt idx="25">
                  <c:v>0.25133367979999999</c:v>
                </c:pt>
                <c:pt idx="26">
                  <c:v>0.21742517610000001</c:v>
                </c:pt>
                <c:pt idx="27">
                  <c:v>0.19575690609999999</c:v>
                </c:pt>
                <c:pt idx="28">
                  <c:v>0.1776941132</c:v>
                </c:pt>
                <c:pt idx="29">
                  <c:v>0.16036993729999999</c:v>
                </c:pt>
                <c:pt idx="30">
                  <c:v>0.14322837690000001</c:v>
                </c:pt>
                <c:pt idx="31">
                  <c:v>0.13235979740000001</c:v>
                </c:pt>
                <c:pt idx="32">
                  <c:v>0.12713088189999999</c:v>
                </c:pt>
                <c:pt idx="33">
                  <c:v>0.1235993317</c:v>
                </c:pt>
                <c:pt idx="34">
                  <c:v>0.1214438052</c:v>
                </c:pt>
                <c:pt idx="35">
                  <c:v>0.1169053728</c:v>
                </c:pt>
                <c:pt idx="36">
                  <c:v>0.1085456199</c:v>
                </c:pt>
                <c:pt idx="37">
                  <c:v>9.9622772200000001E-2</c:v>
                </c:pt>
                <c:pt idx="38">
                  <c:v>9.4612539600000004E-2</c:v>
                </c:pt>
                <c:pt idx="39">
                  <c:v>9.4412295300000004E-2</c:v>
                </c:pt>
                <c:pt idx="40">
                  <c:v>9.6831494599999998E-2</c:v>
                </c:pt>
                <c:pt idx="41">
                  <c:v>9.5525396700000001E-2</c:v>
                </c:pt>
                <c:pt idx="42">
                  <c:v>8.9935945700000006E-2</c:v>
                </c:pt>
                <c:pt idx="43">
                  <c:v>8.1974103600000001E-2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'General Dashboard'!$C$269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Dashboard'!$AS$269:$CO$269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0.28881259720000002</c:v>
                </c:pt>
                <c:pt idx="17">
                  <c:v>0.3032448881</c:v>
                </c:pt>
                <c:pt idx="18">
                  <c:v>0.36066823510000001</c:v>
                </c:pt>
                <c:pt idx="19">
                  <c:v>0.41706022329999998</c:v>
                </c:pt>
                <c:pt idx="20">
                  <c:v>0.43800250349999997</c:v>
                </c:pt>
                <c:pt idx="21">
                  <c:v>0.38764928050000003</c:v>
                </c:pt>
                <c:pt idx="22">
                  <c:v>0.34337919210000001</c:v>
                </c:pt>
                <c:pt idx="23">
                  <c:v>0.30719005789999998</c:v>
                </c:pt>
                <c:pt idx="24">
                  <c:v>0.28365394529999999</c:v>
                </c:pt>
                <c:pt idx="25">
                  <c:v>0.27343684579999999</c:v>
                </c:pt>
                <c:pt idx="26">
                  <c:v>0.25832565709999999</c:v>
                </c:pt>
                <c:pt idx="27">
                  <c:v>0.23656675930000001</c:v>
                </c:pt>
                <c:pt idx="28">
                  <c:v>0.2140403276</c:v>
                </c:pt>
                <c:pt idx="29">
                  <c:v>0.19751604989999999</c:v>
                </c:pt>
                <c:pt idx="30">
                  <c:v>0.17810891910000001</c:v>
                </c:pt>
                <c:pt idx="31">
                  <c:v>0.1676728529</c:v>
                </c:pt>
                <c:pt idx="32">
                  <c:v>0.14930106979999999</c:v>
                </c:pt>
                <c:pt idx="33">
                  <c:v>0.1448066704</c:v>
                </c:pt>
                <c:pt idx="34">
                  <c:v>0.14087899779999999</c:v>
                </c:pt>
                <c:pt idx="35">
                  <c:v>0.13726899670000001</c:v>
                </c:pt>
                <c:pt idx="36">
                  <c:v>0.1357478204</c:v>
                </c:pt>
                <c:pt idx="37">
                  <c:v>0.1247082379</c:v>
                </c:pt>
                <c:pt idx="38">
                  <c:v>0.11891013490000001</c:v>
                </c:pt>
                <c:pt idx="39">
                  <c:v>0.1085929846</c:v>
                </c:pt>
                <c:pt idx="40">
                  <c:v>0.1041141682</c:v>
                </c:pt>
                <c:pt idx="41">
                  <c:v>9.8246330199999996E-2</c:v>
                </c:pt>
                <c:pt idx="42">
                  <c:v>0.1001202097</c:v>
                </c:pt>
                <c:pt idx="43">
                  <c:v>9.8703198399999997E-2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'General Dashboard'!$C$270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Dashboard'!$AS$270:$CO$270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0.13076971600000001</c:v>
                </c:pt>
                <c:pt idx="24">
                  <c:v>0.1312932154</c:v>
                </c:pt>
                <c:pt idx="25">
                  <c:v>0.15963706729999999</c:v>
                </c:pt>
                <c:pt idx="26">
                  <c:v>0.21355233739999999</c:v>
                </c:pt>
                <c:pt idx="27">
                  <c:v>0.24565940880000001</c:v>
                </c:pt>
                <c:pt idx="28">
                  <c:v>0.2385383559</c:v>
                </c:pt>
                <c:pt idx="29">
                  <c:v>0.213822708</c:v>
                </c:pt>
                <c:pt idx="30">
                  <c:v>0.17930713840000001</c:v>
                </c:pt>
                <c:pt idx="31">
                  <c:v>0.16321617799999999</c:v>
                </c:pt>
                <c:pt idx="32">
                  <c:v>0.14777817809999999</c:v>
                </c:pt>
                <c:pt idx="33">
                  <c:v>0.13748655339999999</c:v>
                </c:pt>
                <c:pt idx="34">
                  <c:v>0.1243470669</c:v>
                </c:pt>
                <c:pt idx="35">
                  <c:v>0.1117293402</c:v>
                </c:pt>
                <c:pt idx="36">
                  <c:v>0.1050312467</c:v>
                </c:pt>
                <c:pt idx="37">
                  <c:v>9.8450414599999994E-2</c:v>
                </c:pt>
                <c:pt idx="38">
                  <c:v>9.3467680799999994E-2</c:v>
                </c:pt>
                <c:pt idx="39">
                  <c:v>8.6129310200000003E-2</c:v>
                </c:pt>
                <c:pt idx="40">
                  <c:v>8.1697704999999995E-2</c:v>
                </c:pt>
                <c:pt idx="41">
                  <c:v>7.87879566E-2</c:v>
                </c:pt>
                <c:pt idx="42">
                  <c:v>7.95707997E-2</c:v>
                </c:pt>
                <c:pt idx="43">
                  <c:v>8.3589161199999998E-2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'General Dashboard'!$C$271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Dashboard'!$AS$271:$CO$271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0.38952321159999997</c:v>
                </c:pt>
                <c:pt idx="18">
                  <c:v>0.36030906909999999</c:v>
                </c:pt>
                <c:pt idx="19">
                  <c:v>0.37198099890000003</c:v>
                </c:pt>
                <c:pt idx="20">
                  <c:v>0.39415505610000001</c:v>
                </c:pt>
                <c:pt idx="21">
                  <c:v>0.40123864399999998</c:v>
                </c:pt>
                <c:pt idx="22">
                  <c:v>0.38375682999999999</c:v>
                </c:pt>
                <c:pt idx="23">
                  <c:v>0.3419470214</c:v>
                </c:pt>
                <c:pt idx="24">
                  <c:v>0.29680217809999998</c:v>
                </c:pt>
                <c:pt idx="25">
                  <c:v>0.27488630809999998</c:v>
                </c:pt>
                <c:pt idx="26">
                  <c:v>0.26374147129999997</c:v>
                </c:pt>
                <c:pt idx="27">
                  <c:v>0.25718465579999999</c:v>
                </c:pt>
                <c:pt idx="28">
                  <c:v>0.2428531001</c:v>
                </c:pt>
                <c:pt idx="29">
                  <c:v>0.21553176139999999</c:v>
                </c:pt>
                <c:pt idx="30">
                  <c:v>0.18956176080000001</c:v>
                </c:pt>
                <c:pt idx="31">
                  <c:v>0.16884886090000001</c:v>
                </c:pt>
                <c:pt idx="32">
                  <c:v>0.1591038193</c:v>
                </c:pt>
                <c:pt idx="33">
                  <c:v>0.15555888239999999</c:v>
                </c:pt>
                <c:pt idx="34">
                  <c:v>0.14811591460000001</c:v>
                </c:pt>
                <c:pt idx="35">
                  <c:v>0.13831011060000001</c:v>
                </c:pt>
                <c:pt idx="36">
                  <c:v>0.1241209893</c:v>
                </c:pt>
                <c:pt idx="37">
                  <c:v>0.11161921380000001</c:v>
                </c:pt>
                <c:pt idx="38">
                  <c:v>0.1022717652</c:v>
                </c:pt>
                <c:pt idx="39">
                  <c:v>9.6415762599999996E-2</c:v>
                </c:pt>
                <c:pt idx="40">
                  <c:v>9.3247362299999997E-2</c:v>
                </c:pt>
                <c:pt idx="41">
                  <c:v>8.9145241700000002E-2</c:v>
                </c:pt>
                <c:pt idx="42">
                  <c:v>8.8069277500000001E-2</c:v>
                </c:pt>
                <c:pt idx="43">
                  <c:v>8.4906366699999999E-2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'General Dashboard'!$C$272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Dashboard'!$AS$272:$CO$272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0.32781357999999999</c:v>
                </c:pt>
                <c:pt idx="21">
                  <c:v>0.22810266230000001</c:v>
                </c:pt>
                <c:pt idx="22">
                  <c:v>0.20706915470000001</c:v>
                </c:pt>
                <c:pt idx="23">
                  <c:v>0.25290907460000001</c:v>
                </c:pt>
                <c:pt idx="24">
                  <c:v>0.33254137499999997</c:v>
                </c:pt>
                <c:pt idx="25">
                  <c:v>0.39211419689999999</c:v>
                </c:pt>
                <c:pt idx="26">
                  <c:v>0.4057078589</c:v>
                </c:pt>
                <c:pt idx="27">
                  <c:v>0.35203683699999999</c:v>
                </c:pt>
                <c:pt idx="28">
                  <c:v>0.26484744510000002</c:v>
                </c:pt>
                <c:pt idx="29">
                  <c:v>0.19871137420000001</c:v>
                </c:pt>
                <c:pt idx="30">
                  <c:v>0.1757523956</c:v>
                </c:pt>
                <c:pt idx="31">
                  <c:v>0.18607132539999999</c:v>
                </c:pt>
                <c:pt idx="32">
                  <c:v>0.20053634940000001</c:v>
                </c:pt>
                <c:pt idx="33">
                  <c:v>0.2062239417</c:v>
                </c:pt>
                <c:pt idx="34">
                  <c:v>0.18808225640000001</c:v>
                </c:pt>
                <c:pt idx="35">
                  <c:v>0.15608450560000001</c:v>
                </c:pt>
                <c:pt idx="36">
                  <c:v>0.1279659222</c:v>
                </c:pt>
                <c:pt idx="37">
                  <c:v>0.10452191080000001</c:v>
                </c:pt>
                <c:pt idx="38">
                  <c:v>9.7612737399999996E-2</c:v>
                </c:pt>
                <c:pt idx="39">
                  <c:v>9.2062959099999994E-2</c:v>
                </c:pt>
                <c:pt idx="40">
                  <c:v>8.9963705500000005E-2</c:v>
                </c:pt>
                <c:pt idx="41">
                  <c:v>8.7396235899999994E-2</c:v>
                </c:pt>
                <c:pt idx="42">
                  <c:v>7.8092442200000001E-2</c:v>
                </c:pt>
                <c:pt idx="43">
                  <c:v>7.5707303099999998E-2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'General Dashboard'!$C$273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Dashboard'!$AS$273:$CO$273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0.1909120758</c:v>
                </c:pt>
                <c:pt idx="13">
                  <c:v>0.19529021429999999</c:v>
                </c:pt>
                <c:pt idx="14">
                  <c:v>0.1656467908</c:v>
                </c:pt>
                <c:pt idx="15">
                  <c:v>0.13505818010000001</c:v>
                </c:pt>
                <c:pt idx="16">
                  <c:v>0.171535627</c:v>
                </c:pt>
                <c:pt idx="17">
                  <c:v>0.2141296737</c:v>
                </c:pt>
                <c:pt idx="18">
                  <c:v>0.27268122379999998</c:v>
                </c:pt>
                <c:pt idx="19">
                  <c:v>0.3072161565</c:v>
                </c:pt>
                <c:pt idx="20">
                  <c:v>0.2904263084</c:v>
                </c:pt>
                <c:pt idx="21">
                  <c:v>0.25497202260000001</c:v>
                </c:pt>
                <c:pt idx="22">
                  <c:v>0.20786446880000001</c:v>
                </c:pt>
                <c:pt idx="23">
                  <c:v>0.19842892100000001</c:v>
                </c:pt>
                <c:pt idx="24">
                  <c:v>0.1962714586</c:v>
                </c:pt>
                <c:pt idx="25">
                  <c:v>0.21370014670000001</c:v>
                </c:pt>
                <c:pt idx="26">
                  <c:v>0.23022608959999999</c:v>
                </c:pt>
                <c:pt idx="27">
                  <c:v>0.2268144335</c:v>
                </c:pt>
                <c:pt idx="28">
                  <c:v>0.2071329774</c:v>
                </c:pt>
                <c:pt idx="29">
                  <c:v>0.17459186030000001</c:v>
                </c:pt>
                <c:pt idx="30">
                  <c:v>0.15146797070000001</c:v>
                </c:pt>
                <c:pt idx="31">
                  <c:v>0.13216928519999999</c:v>
                </c:pt>
                <c:pt idx="32">
                  <c:v>0.1236595246</c:v>
                </c:pt>
                <c:pt idx="33">
                  <c:v>0.11880935250000001</c:v>
                </c:pt>
                <c:pt idx="34">
                  <c:v>0.1167645373</c:v>
                </c:pt>
                <c:pt idx="35">
                  <c:v>0.11033751379999999</c:v>
                </c:pt>
                <c:pt idx="36">
                  <c:v>0.1004072422</c:v>
                </c:pt>
                <c:pt idx="37">
                  <c:v>8.7537944100000001E-2</c:v>
                </c:pt>
                <c:pt idx="38">
                  <c:v>7.9408506300000001E-2</c:v>
                </c:pt>
                <c:pt idx="39">
                  <c:v>7.3922889500000005E-2</c:v>
                </c:pt>
                <c:pt idx="40">
                  <c:v>6.9771420799999997E-2</c:v>
                </c:pt>
                <c:pt idx="41">
                  <c:v>7.0974730999999999E-2</c:v>
                </c:pt>
                <c:pt idx="42">
                  <c:v>7.4851653599999998E-2</c:v>
                </c:pt>
                <c:pt idx="43">
                  <c:v>8.6224548999999998E-2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'General Dashboard'!$C$274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Dashboard'!$AS$274:$CO$274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0.41188179260000002</c:v>
                </c:pt>
                <c:pt idx="14">
                  <c:v>0.38878729550000002</c:v>
                </c:pt>
                <c:pt idx="15">
                  <c:v>0.31328865550000001</c:v>
                </c:pt>
                <c:pt idx="16">
                  <c:v>0.29260728740000003</c:v>
                </c:pt>
                <c:pt idx="17">
                  <c:v>0.28834319339999998</c:v>
                </c:pt>
                <c:pt idx="18">
                  <c:v>0.33478038449999997</c:v>
                </c:pt>
                <c:pt idx="19">
                  <c:v>0.37242090249999998</c:v>
                </c:pt>
                <c:pt idx="20">
                  <c:v>0.38854642</c:v>
                </c:pt>
                <c:pt idx="21">
                  <c:v>0.38424691570000002</c:v>
                </c:pt>
                <c:pt idx="22">
                  <c:v>0.35983409649999998</c:v>
                </c:pt>
                <c:pt idx="23">
                  <c:v>0.34043299399999999</c:v>
                </c:pt>
                <c:pt idx="24">
                  <c:v>0.35014157769999998</c:v>
                </c:pt>
                <c:pt idx="25">
                  <c:v>0.36139406959999998</c:v>
                </c:pt>
                <c:pt idx="26">
                  <c:v>0.36125697610000002</c:v>
                </c:pt>
                <c:pt idx="27">
                  <c:v>0.3427495129</c:v>
                </c:pt>
                <c:pt idx="28">
                  <c:v>0.2981668583</c:v>
                </c:pt>
                <c:pt idx="29">
                  <c:v>0.25606269009999999</c:v>
                </c:pt>
                <c:pt idx="30">
                  <c:v>0.2249412724</c:v>
                </c:pt>
                <c:pt idx="31">
                  <c:v>0.21110684790000001</c:v>
                </c:pt>
                <c:pt idx="32">
                  <c:v>0.20692433330000001</c:v>
                </c:pt>
                <c:pt idx="33">
                  <c:v>0.2064464053</c:v>
                </c:pt>
                <c:pt idx="34">
                  <c:v>0.20241394779999999</c:v>
                </c:pt>
                <c:pt idx="35">
                  <c:v>0.1917506403</c:v>
                </c:pt>
                <c:pt idx="36">
                  <c:v>0.17462467109999999</c:v>
                </c:pt>
                <c:pt idx="37">
                  <c:v>0.1560225439</c:v>
                </c:pt>
                <c:pt idx="38">
                  <c:v>0.1445203598</c:v>
                </c:pt>
                <c:pt idx="39">
                  <c:v>0.1358465643</c:v>
                </c:pt>
                <c:pt idx="40">
                  <c:v>0.12912188459999999</c:v>
                </c:pt>
                <c:pt idx="41">
                  <c:v>0.1193285509</c:v>
                </c:pt>
                <c:pt idx="42">
                  <c:v>0.1058317963</c:v>
                </c:pt>
                <c:pt idx="43">
                  <c:v>9.1188015799999994E-2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'General Dashboard'!$C$275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Dashboard'!$AS$275:$CO$275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0.27933900769999997</c:v>
                </c:pt>
                <c:pt idx="24">
                  <c:v>0.28542652340000002</c:v>
                </c:pt>
                <c:pt idx="25">
                  <c:v>0.27877885229999999</c:v>
                </c:pt>
                <c:pt idx="26">
                  <c:v>0.2797896621</c:v>
                </c:pt>
                <c:pt idx="27">
                  <c:v>0.27175393190000002</c:v>
                </c:pt>
                <c:pt idx="28">
                  <c:v>0.27995240469999999</c:v>
                </c:pt>
                <c:pt idx="29">
                  <c:v>0.30176015420000002</c:v>
                </c:pt>
                <c:pt idx="30">
                  <c:v>0.31441284790000001</c:v>
                </c:pt>
                <c:pt idx="31">
                  <c:v>0.29891464629999998</c:v>
                </c:pt>
                <c:pt idx="32">
                  <c:v>0.26066154600000002</c:v>
                </c:pt>
                <c:pt idx="33">
                  <c:v>0.21705799589999999</c:v>
                </c:pt>
                <c:pt idx="34">
                  <c:v>0.17751137010000001</c:v>
                </c:pt>
                <c:pt idx="35">
                  <c:v>0.15316497060000001</c:v>
                </c:pt>
                <c:pt idx="36">
                  <c:v>0.13243952589999999</c:v>
                </c:pt>
                <c:pt idx="37">
                  <c:v>0.1139575572</c:v>
                </c:pt>
                <c:pt idx="38">
                  <c:v>0.1047985397</c:v>
                </c:pt>
                <c:pt idx="39">
                  <c:v>0.1003018329</c:v>
                </c:pt>
                <c:pt idx="40">
                  <c:v>0.1020207108</c:v>
                </c:pt>
                <c:pt idx="41">
                  <c:v>0.1050868698</c:v>
                </c:pt>
                <c:pt idx="42">
                  <c:v>0.1037513003</c:v>
                </c:pt>
                <c:pt idx="43">
                  <c:v>0.1031663397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'General Dashboard'!$C$276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Dashboard'!$AS$276:$CO$276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0.1716632277</c:v>
                </c:pt>
                <c:pt idx="18">
                  <c:v>0.22032986809999999</c:v>
                </c:pt>
                <c:pt idx="19">
                  <c:v>0.27097190040000002</c:v>
                </c:pt>
                <c:pt idx="20">
                  <c:v>0.28452428670000002</c:v>
                </c:pt>
                <c:pt idx="21">
                  <c:v>0.27135381060000002</c:v>
                </c:pt>
                <c:pt idx="22">
                  <c:v>0.2493097202</c:v>
                </c:pt>
                <c:pt idx="23">
                  <c:v>0.22751257820000001</c:v>
                </c:pt>
                <c:pt idx="24">
                  <c:v>0.21226341600000001</c:v>
                </c:pt>
                <c:pt idx="25">
                  <c:v>0.1969146269</c:v>
                </c:pt>
                <c:pt idx="26">
                  <c:v>0.19652458980000001</c:v>
                </c:pt>
                <c:pt idx="27">
                  <c:v>0.2086533951</c:v>
                </c:pt>
                <c:pt idx="28">
                  <c:v>0.23293406729999999</c:v>
                </c:pt>
                <c:pt idx="29">
                  <c:v>0.25264091290000001</c:v>
                </c:pt>
                <c:pt idx="30">
                  <c:v>0.25985948990000002</c:v>
                </c:pt>
                <c:pt idx="31">
                  <c:v>0.25183594949999999</c:v>
                </c:pt>
                <c:pt idx="32">
                  <c:v>0.21534542779999999</c:v>
                </c:pt>
                <c:pt idx="33">
                  <c:v>0.17813781740000001</c:v>
                </c:pt>
                <c:pt idx="34">
                  <c:v>0.15080776830000001</c:v>
                </c:pt>
                <c:pt idx="35">
                  <c:v>0.14620376600000001</c:v>
                </c:pt>
                <c:pt idx="36">
                  <c:v>0.1528629531</c:v>
                </c:pt>
                <c:pt idx="37">
                  <c:v>0.16194409279999999</c:v>
                </c:pt>
                <c:pt idx="38">
                  <c:v>0.17649952199999999</c:v>
                </c:pt>
                <c:pt idx="39">
                  <c:v>0.18447335500000001</c:v>
                </c:pt>
                <c:pt idx="40">
                  <c:v>0.1909103731</c:v>
                </c:pt>
                <c:pt idx="41">
                  <c:v>0.19011963679999999</c:v>
                </c:pt>
                <c:pt idx="42">
                  <c:v>0.1854298466</c:v>
                </c:pt>
                <c:pt idx="43">
                  <c:v>0.16946408539999999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'General Dashboard'!$C$277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Dashboard'!$AS$277:$CO$277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0.36973825020000001</c:v>
                </c:pt>
                <c:pt idx="17">
                  <c:v>0.39399388909999999</c:v>
                </c:pt>
                <c:pt idx="18">
                  <c:v>0.37484608260000002</c:v>
                </c:pt>
                <c:pt idx="19">
                  <c:v>0.40089490919999998</c:v>
                </c:pt>
                <c:pt idx="20">
                  <c:v>0.37720458270000001</c:v>
                </c:pt>
                <c:pt idx="21">
                  <c:v>0.41916909079999998</c:v>
                </c:pt>
                <c:pt idx="22">
                  <c:v>0.42700784390000002</c:v>
                </c:pt>
                <c:pt idx="23">
                  <c:v>0.38253340139999997</c:v>
                </c:pt>
                <c:pt idx="24">
                  <c:v>0.3117509826</c:v>
                </c:pt>
                <c:pt idx="25">
                  <c:v>0.21404221670000001</c:v>
                </c:pt>
                <c:pt idx="26">
                  <c:v>0.15348007059999999</c:v>
                </c:pt>
                <c:pt idx="27">
                  <c:v>0.1405337143</c:v>
                </c:pt>
                <c:pt idx="28">
                  <c:v>0.16379435780000001</c:v>
                </c:pt>
                <c:pt idx="29">
                  <c:v>0.19814788</c:v>
                </c:pt>
                <c:pt idx="30">
                  <c:v>0.2301841848</c:v>
                </c:pt>
                <c:pt idx="31">
                  <c:v>0.22396438129999999</c:v>
                </c:pt>
                <c:pt idx="32">
                  <c:v>0.20582508569999999</c:v>
                </c:pt>
                <c:pt idx="33">
                  <c:v>0.18423452400000001</c:v>
                </c:pt>
                <c:pt idx="34">
                  <c:v>0.16179725210000001</c:v>
                </c:pt>
                <c:pt idx="35">
                  <c:v>0.1392672794</c:v>
                </c:pt>
                <c:pt idx="36">
                  <c:v>0.11706475180000001</c:v>
                </c:pt>
                <c:pt idx="37">
                  <c:v>0.101328245</c:v>
                </c:pt>
                <c:pt idx="38">
                  <c:v>9.5789978100000006E-2</c:v>
                </c:pt>
                <c:pt idx="39">
                  <c:v>9.4557547500000005E-2</c:v>
                </c:pt>
                <c:pt idx="40">
                  <c:v>9.4380764500000006E-2</c:v>
                </c:pt>
                <c:pt idx="41">
                  <c:v>9.6822726600000006E-2</c:v>
                </c:pt>
                <c:pt idx="42">
                  <c:v>8.8131489300000004E-2</c:v>
                </c:pt>
                <c:pt idx="43">
                  <c:v>7.5119814199999996E-2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'General Dashboard'!$C$278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Dashboard'!$AS$278:$CO$278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0.1292357583</c:v>
                </c:pt>
                <c:pt idx="21">
                  <c:v>0.1719567062</c:v>
                </c:pt>
                <c:pt idx="22">
                  <c:v>0.19965567649999999</c:v>
                </c:pt>
                <c:pt idx="23">
                  <c:v>0.25202470560000001</c:v>
                </c:pt>
                <c:pt idx="24">
                  <c:v>0.26851693720000003</c:v>
                </c:pt>
                <c:pt idx="25">
                  <c:v>0.25468953030000002</c:v>
                </c:pt>
                <c:pt idx="26">
                  <c:v>0.2488772665</c:v>
                </c:pt>
                <c:pt idx="27">
                  <c:v>0.2412737495</c:v>
                </c:pt>
                <c:pt idx="28">
                  <c:v>0.24392219479999999</c:v>
                </c:pt>
                <c:pt idx="29">
                  <c:v>0.22081907880000001</c:v>
                </c:pt>
                <c:pt idx="30">
                  <c:v>0.20285785049999999</c:v>
                </c:pt>
                <c:pt idx="31">
                  <c:v>0.18236910040000001</c:v>
                </c:pt>
                <c:pt idx="32">
                  <c:v>0.18092252789999999</c:v>
                </c:pt>
                <c:pt idx="33">
                  <c:v>0.18740018350000001</c:v>
                </c:pt>
                <c:pt idx="34">
                  <c:v>0.18913929209999999</c:v>
                </c:pt>
                <c:pt idx="35">
                  <c:v>0.18254785479999999</c:v>
                </c:pt>
                <c:pt idx="36">
                  <c:v>0.1680467759</c:v>
                </c:pt>
                <c:pt idx="37">
                  <c:v>0.17218356409999999</c:v>
                </c:pt>
                <c:pt idx="38">
                  <c:v>0.17919190879999999</c:v>
                </c:pt>
                <c:pt idx="39">
                  <c:v>0.188094962</c:v>
                </c:pt>
                <c:pt idx="40">
                  <c:v>0.19481602919999999</c:v>
                </c:pt>
                <c:pt idx="41">
                  <c:v>0.1967852575</c:v>
                </c:pt>
                <c:pt idx="42">
                  <c:v>0.1999787509</c:v>
                </c:pt>
                <c:pt idx="43">
                  <c:v>0.1918217726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'General Dashboard'!$C$279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Dashboard'!$AS$279:$CO$279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0.30526547269999998</c:v>
                </c:pt>
                <c:pt idx="16">
                  <c:v>0.30879858770000002</c:v>
                </c:pt>
                <c:pt idx="17">
                  <c:v>0.35524482099999999</c:v>
                </c:pt>
                <c:pt idx="18">
                  <c:v>0.40729668540000002</c:v>
                </c:pt>
                <c:pt idx="19">
                  <c:v>0.46507392400000003</c:v>
                </c:pt>
                <c:pt idx="20">
                  <c:v>0.4945851074</c:v>
                </c:pt>
                <c:pt idx="21">
                  <c:v>0.46579184829999998</c:v>
                </c:pt>
                <c:pt idx="22">
                  <c:v>0.39318582330000001</c:v>
                </c:pt>
                <c:pt idx="23">
                  <c:v>0.291665958</c:v>
                </c:pt>
                <c:pt idx="24">
                  <c:v>0.21939394409999999</c:v>
                </c:pt>
                <c:pt idx="25">
                  <c:v>0.1894958252</c:v>
                </c:pt>
                <c:pt idx="26">
                  <c:v>0.19021504659999999</c:v>
                </c:pt>
                <c:pt idx="27">
                  <c:v>0.19272798129999999</c:v>
                </c:pt>
                <c:pt idx="28">
                  <c:v>0.190128028</c:v>
                </c:pt>
                <c:pt idx="29">
                  <c:v>0.18080958790000001</c:v>
                </c:pt>
                <c:pt idx="30">
                  <c:v>0.1826138249</c:v>
                </c:pt>
                <c:pt idx="31">
                  <c:v>0.18211721189999999</c:v>
                </c:pt>
                <c:pt idx="32">
                  <c:v>0.1730438362</c:v>
                </c:pt>
                <c:pt idx="33">
                  <c:v>0.14933026360000001</c:v>
                </c:pt>
                <c:pt idx="34">
                  <c:v>0.120307002</c:v>
                </c:pt>
                <c:pt idx="35">
                  <c:v>0.10116307150000001</c:v>
                </c:pt>
                <c:pt idx="36">
                  <c:v>9.2045895099999997E-2</c:v>
                </c:pt>
                <c:pt idx="37">
                  <c:v>9.0678834099999994E-2</c:v>
                </c:pt>
                <c:pt idx="38">
                  <c:v>8.8180495900000003E-2</c:v>
                </c:pt>
                <c:pt idx="39">
                  <c:v>8.6901284300000006E-2</c:v>
                </c:pt>
                <c:pt idx="40">
                  <c:v>8.2004836299999995E-2</c:v>
                </c:pt>
                <c:pt idx="41">
                  <c:v>7.8487315299999999E-2</c:v>
                </c:pt>
                <c:pt idx="42">
                  <c:v>7.5932304399999997E-2</c:v>
                </c:pt>
                <c:pt idx="43">
                  <c:v>7.8609815799999996E-2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'General Dashboard'!$C$280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Dashboard'!$AS$280:$CO$280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0.3404561136</c:v>
                </c:pt>
                <c:pt idx="13">
                  <c:v>0.33474639340000001</c:v>
                </c:pt>
                <c:pt idx="14">
                  <c:v>0.30239358399999999</c:v>
                </c:pt>
                <c:pt idx="15">
                  <c:v>0.21174490039999999</c:v>
                </c:pt>
                <c:pt idx="16">
                  <c:v>0.1630749568</c:v>
                </c:pt>
                <c:pt idx="17">
                  <c:v>0.19117624059999999</c:v>
                </c:pt>
                <c:pt idx="18">
                  <c:v>0.2720429774</c:v>
                </c:pt>
                <c:pt idx="19">
                  <c:v>0.38975507980000001</c:v>
                </c:pt>
                <c:pt idx="20">
                  <c:v>0.43409236070000001</c:v>
                </c:pt>
                <c:pt idx="21">
                  <c:v>0.37196167689999998</c:v>
                </c:pt>
                <c:pt idx="22">
                  <c:v>0.27985823430000001</c:v>
                </c:pt>
                <c:pt idx="23">
                  <c:v>0.28907386810000002</c:v>
                </c:pt>
                <c:pt idx="24">
                  <c:v>0.35790821169999998</c:v>
                </c:pt>
                <c:pt idx="25">
                  <c:v>0.43647137050000001</c:v>
                </c:pt>
                <c:pt idx="26">
                  <c:v>0.48646858430000001</c:v>
                </c:pt>
                <c:pt idx="27">
                  <c:v>0.39070450610000002</c:v>
                </c:pt>
                <c:pt idx="28">
                  <c:v>0.28646790919999998</c:v>
                </c:pt>
                <c:pt idx="29">
                  <c:v>0.2108190657</c:v>
                </c:pt>
                <c:pt idx="30">
                  <c:v>0.18677850630000001</c:v>
                </c:pt>
                <c:pt idx="31">
                  <c:v>0.1769168102</c:v>
                </c:pt>
                <c:pt idx="32">
                  <c:v>0.17593275720000001</c:v>
                </c:pt>
                <c:pt idx="33">
                  <c:v>0.17540163689999999</c:v>
                </c:pt>
                <c:pt idx="34">
                  <c:v>0.16645359160000001</c:v>
                </c:pt>
                <c:pt idx="35">
                  <c:v>0.14779031570000001</c:v>
                </c:pt>
                <c:pt idx="36">
                  <c:v>0.1306166382</c:v>
                </c:pt>
                <c:pt idx="37">
                  <c:v>0.12827788400000001</c:v>
                </c:pt>
                <c:pt idx="38">
                  <c:v>0.12897087870000001</c:v>
                </c:pt>
                <c:pt idx="39">
                  <c:v>0.13540184329999999</c:v>
                </c:pt>
                <c:pt idx="40">
                  <c:v>0.1366600862</c:v>
                </c:pt>
                <c:pt idx="41">
                  <c:v>0.13504158190000001</c:v>
                </c:pt>
                <c:pt idx="42">
                  <c:v>0.1190854158</c:v>
                </c:pt>
                <c:pt idx="43">
                  <c:v>9.8842575799999999E-2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'General Dashboard'!$C$281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Dashboard'!$AS$281:$CO$281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0.3173777035</c:v>
                </c:pt>
                <c:pt idx="19">
                  <c:v>0.29138289740000001</c:v>
                </c:pt>
                <c:pt idx="20">
                  <c:v>0.2956548725</c:v>
                </c:pt>
                <c:pt idx="21">
                  <c:v>0.31616029270000001</c:v>
                </c:pt>
                <c:pt idx="22">
                  <c:v>0.30849530959999999</c:v>
                </c:pt>
                <c:pt idx="23">
                  <c:v>0.29140979449999999</c:v>
                </c:pt>
                <c:pt idx="24">
                  <c:v>0.25240306759999998</c:v>
                </c:pt>
                <c:pt idx="25">
                  <c:v>0.21205529810000001</c:v>
                </c:pt>
                <c:pt idx="26">
                  <c:v>0.1967757674</c:v>
                </c:pt>
                <c:pt idx="27">
                  <c:v>0.1963592143</c:v>
                </c:pt>
                <c:pt idx="28">
                  <c:v>0.20372248949999999</c:v>
                </c:pt>
                <c:pt idx="29">
                  <c:v>0.19506010630000001</c:v>
                </c:pt>
                <c:pt idx="30">
                  <c:v>0.17268946669999999</c:v>
                </c:pt>
                <c:pt idx="31">
                  <c:v>0.14395137059999999</c:v>
                </c:pt>
                <c:pt idx="32">
                  <c:v>0.13048215220000001</c:v>
                </c:pt>
                <c:pt idx="33">
                  <c:v>0.1287541854</c:v>
                </c:pt>
                <c:pt idx="34">
                  <c:v>0.1369273922</c:v>
                </c:pt>
                <c:pt idx="35">
                  <c:v>0.14385976959999999</c:v>
                </c:pt>
                <c:pt idx="36">
                  <c:v>0.13018379329999999</c:v>
                </c:pt>
                <c:pt idx="37">
                  <c:v>0.1087519619</c:v>
                </c:pt>
                <c:pt idx="38">
                  <c:v>8.49408569E-2</c:v>
                </c:pt>
                <c:pt idx="39">
                  <c:v>7.6613793599999994E-2</c:v>
                </c:pt>
                <c:pt idx="40">
                  <c:v>7.9569452600000007E-2</c:v>
                </c:pt>
                <c:pt idx="41">
                  <c:v>8.5586085699999995E-2</c:v>
                </c:pt>
                <c:pt idx="42">
                  <c:v>8.2548635400000001E-2</c:v>
                </c:pt>
                <c:pt idx="43">
                  <c:v>7.1963980799999994E-2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'General Dashboard'!$C$282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Dashboard'!$AS$282:$CO$282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0.37093379430000001</c:v>
                </c:pt>
                <c:pt idx="22">
                  <c:v>0.3610918843</c:v>
                </c:pt>
                <c:pt idx="23">
                  <c:v>0.36120174269999999</c:v>
                </c:pt>
                <c:pt idx="24">
                  <c:v>0.3460454141</c:v>
                </c:pt>
                <c:pt idx="25">
                  <c:v>0.30751446230000001</c:v>
                </c:pt>
                <c:pt idx="26">
                  <c:v>0.2717542932</c:v>
                </c:pt>
                <c:pt idx="27">
                  <c:v>0.2222781238</c:v>
                </c:pt>
                <c:pt idx="28">
                  <c:v>0.17723467809999999</c:v>
                </c:pt>
                <c:pt idx="29">
                  <c:v>0.1459807612</c:v>
                </c:pt>
                <c:pt idx="30">
                  <c:v>0.12749623869999999</c:v>
                </c:pt>
                <c:pt idx="31">
                  <c:v>0.11629517039999999</c:v>
                </c:pt>
                <c:pt idx="32">
                  <c:v>0.1138536535</c:v>
                </c:pt>
                <c:pt idx="33">
                  <c:v>0.1200401779</c:v>
                </c:pt>
                <c:pt idx="34">
                  <c:v>0.1319772816</c:v>
                </c:pt>
                <c:pt idx="35">
                  <c:v>0.14311904950000001</c:v>
                </c:pt>
                <c:pt idx="36">
                  <c:v>0.1398586785</c:v>
                </c:pt>
                <c:pt idx="37">
                  <c:v>0.12226233359999999</c:v>
                </c:pt>
                <c:pt idx="38">
                  <c:v>9.8054216E-2</c:v>
                </c:pt>
                <c:pt idx="39">
                  <c:v>8.1939169000000006E-2</c:v>
                </c:pt>
                <c:pt idx="40">
                  <c:v>7.7971425400000002E-2</c:v>
                </c:pt>
                <c:pt idx="41">
                  <c:v>7.8066147000000002E-2</c:v>
                </c:pt>
                <c:pt idx="42">
                  <c:v>7.3899109099999999E-2</c:v>
                </c:pt>
                <c:pt idx="43">
                  <c:v>6.3670201699999998E-2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'General Dashboard'!$C$283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Dashboard'!$AS$283:$CO$283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'General Dashboard'!$C$284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Dashboard'!$AS$284:$CO$284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6.6448244099999998E-2</c:v>
                </c:pt>
                <c:pt idx="27">
                  <c:v>5.0763957800000002E-2</c:v>
                </c:pt>
                <c:pt idx="28">
                  <c:v>8.8544073200000004E-2</c:v>
                </c:pt>
                <c:pt idx="29">
                  <c:v>0.1166947643</c:v>
                </c:pt>
                <c:pt idx="30">
                  <c:v>0.12600312459999999</c:v>
                </c:pt>
                <c:pt idx="31">
                  <c:v>0.1173501117</c:v>
                </c:pt>
                <c:pt idx="32">
                  <c:v>8.9614959300000005E-2</c:v>
                </c:pt>
                <c:pt idx="33">
                  <c:v>8.4897958900000001E-2</c:v>
                </c:pt>
                <c:pt idx="34">
                  <c:v>9.0605978399999995E-2</c:v>
                </c:pt>
                <c:pt idx="35">
                  <c:v>0.1128212765</c:v>
                </c:pt>
                <c:pt idx="36">
                  <c:v>9.6109577099999996E-2</c:v>
                </c:pt>
                <c:pt idx="37">
                  <c:v>7.3783078500000002E-2</c:v>
                </c:pt>
                <c:pt idx="38">
                  <c:v>4.9987065900000002E-2</c:v>
                </c:pt>
                <c:pt idx="39">
                  <c:v>4.9305605600000003E-2</c:v>
                </c:pt>
                <c:pt idx="40">
                  <c:v>5.8375783399999999E-2</c:v>
                </c:pt>
                <c:pt idx="41">
                  <c:v>6.5387465899999997E-2</c:v>
                </c:pt>
                <c:pt idx="42">
                  <c:v>7.7193329899999996E-2</c:v>
                </c:pt>
                <c:pt idx="43">
                  <c:v>5.26050011E-2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'General Dashboard'!$C$285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Dashboard'!$AS$285:$CO$285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0.2355809123</c:v>
                </c:pt>
                <c:pt idx="17">
                  <c:v>0.21050323169999999</c:v>
                </c:pt>
                <c:pt idx="18">
                  <c:v>0.21249017610000001</c:v>
                </c:pt>
                <c:pt idx="19">
                  <c:v>0.22199116150000001</c:v>
                </c:pt>
                <c:pt idx="20">
                  <c:v>0.25937125700000002</c:v>
                </c:pt>
                <c:pt idx="21">
                  <c:v>0.27959691739999998</c:v>
                </c:pt>
                <c:pt idx="22">
                  <c:v>0.28706443700000001</c:v>
                </c:pt>
                <c:pt idx="23">
                  <c:v>0.2758332369</c:v>
                </c:pt>
                <c:pt idx="24">
                  <c:v>0.24762265659999999</c:v>
                </c:pt>
                <c:pt idx="25">
                  <c:v>0.24751800530000001</c:v>
                </c:pt>
                <c:pt idx="26">
                  <c:v>0.2526675746</c:v>
                </c:pt>
                <c:pt idx="27">
                  <c:v>0.25608598449999997</c:v>
                </c:pt>
                <c:pt idx="28">
                  <c:v>0.24671639379999999</c:v>
                </c:pt>
                <c:pt idx="29">
                  <c:v>0.22608262809999999</c:v>
                </c:pt>
                <c:pt idx="30">
                  <c:v>0.21223811040000001</c:v>
                </c:pt>
                <c:pt idx="31">
                  <c:v>0.19840452189999999</c:v>
                </c:pt>
                <c:pt idx="32">
                  <c:v>0.1948215952</c:v>
                </c:pt>
                <c:pt idx="33">
                  <c:v>0.19205399619999999</c:v>
                </c:pt>
                <c:pt idx="34">
                  <c:v>0.18636756870000001</c:v>
                </c:pt>
                <c:pt idx="35">
                  <c:v>0.1708236806</c:v>
                </c:pt>
                <c:pt idx="36">
                  <c:v>0.15554015069999999</c:v>
                </c:pt>
                <c:pt idx="37">
                  <c:v>0.14146039830000001</c:v>
                </c:pt>
                <c:pt idx="38">
                  <c:v>0.1330488349</c:v>
                </c:pt>
                <c:pt idx="39">
                  <c:v>0.13151565409999999</c:v>
                </c:pt>
                <c:pt idx="40">
                  <c:v>0.1334551802</c:v>
                </c:pt>
                <c:pt idx="41">
                  <c:v>0.13004724479999999</c:v>
                </c:pt>
                <c:pt idx="42">
                  <c:v>0.12082361430000001</c:v>
                </c:pt>
                <c:pt idx="43">
                  <c:v>0.11239154260000001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'General Dashboard'!$C$286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Dashboard'!$AS$286:$CO$286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0.49255652820000001</c:v>
                </c:pt>
                <c:pt idx="5">
                  <c:v>0.43132169100000001</c:v>
                </c:pt>
                <c:pt idx="6">
                  <c:v>0.41276496359999998</c:v>
                </c:pt>
                <c:pt idx="7">
                  <c:v>0.39274219640000002</c:v>
                </c:pt>
                <c:pt idx="8">
                  <c:v>0.35520585560000001</c:v>
                </c:pt>
                <c:pt idx="9">
                  <c:v>0.32481184839999999</c:v>
                </c:pt>
                <c:pt idx="10">
                  <c:v>0.27222541459999999</c:v>
                </c:pt>
                <c:pt idx="11">
                  <c:v>0.23680959260000001</c:v>
                </c:pt>
                <c:pt idx="12">
                  <c:v>0.2135800699</c:v>
                </c:pt>
                <c:pt idx="13">
                  <c:v>0.20088928759999999</c:v>
                </c:pt>
                <c:pt idx="14">
                  <c:v>0.1971687936</c:v>
                </c:pt>
                <c:pt idx="15">
                  <c:v>0.1804629204</c:v>
                </c:pt>
                <c:pt idx="16">
                  <c:v>0.16859025850000001</c:v>
                </c:pt>
                <c:pt idx="17">
                  <c:v>0.1545793439</c:v>
                </c:pt>
                <c:pt idx="18">
                  <c:v>0.15412486189999999</c:v>
                </c:pt>
                <c:pt idx="19">
                  <c:v>0.14918155829999999</c:v>
                </c:pt>
                <c:pt idx="20">
                  <c:v>0.1490294134</c:v>
                </c:pt>
                <c:pt idx="21">
                  <c:v>0.14853788330000001</c:v>
                </c:pt>
                <c:pt idx="22">
                  <c:v>0.14472955579999999</c:v>
                </c:pt>
                <c:pt idx="23">
                  <c:v>0.1475417305</c:v>
                </c:pt>
                <c:pt idx="24">
                  <c:v>0.15291705180000001</c:v>
                </c:pt>
                <c:pt idx="25">
                  <c:v>0.16571903369999999</c:v>
                </c:pt>
                <c:pt idx="26">
                  <c:v>0.168296369</c:v>
                </c:pt>
                <c:pt idx="27">
                  <c:v>0.16145821160000001</c:v>
                </c:pt>
                <c:pt idx="28">
                  <c:v>0.1454370757</c:v>
                </c:pt>
                <c:pt idx="29">
                  <c:v>0.12978826979999999</c:v>
                </c:pt>
                <c:pt idx="30">
                  <c:v>0.11928837339999999</c:v>
                </c:pt>
                <c:pt idx="31">
                  <c:v>0.1111434812</c:v>
                </c:pt>
                <c:pt idx="32">
                  <c:v>0.1076799052</c:v>
                </c:pt>
                <c:pt idx="33">
                  <c:v>0.1027020683</c:v>
                </c:pt>
                <c:pt idx="34">
                  <c:v>9.5339067700000002E-2</c:v>
                </c:pt>
                <c:pt idx="35">
                  <c:v>8.6864604400000003E-2</c:v>
                </c:pt>
                <c:pt idx="36">
                  <c:v>7.86563542E-2</c:v>
                </c:pt>
                <c:pt idx="37">
                  <c:v>7.5503921500000001E-2</c:v>
                </c:pt>
                <c:pt idx="38">
                  <c:v>7.1771320599999994E-2</c:v>
                </c:pt>
                <c:pt idx="39">
                  <c:v>7.3121964299999995E-2</c:v>
                </c:pt>
                <c:pt idx="40">
                  <c:v>7.0590258399999994E-2</c:v>
                </c:pt>
                <c:pt idx="41">
                  <c:v>6.2704446799999994E-2</c:v>
                </c:pt>
                <c:pt idx="42">
                  <c:v>4.9980237699999999E-2</c:v>
                </c:pt>
                <c:pt idx="43">
                  <c:v>3.4846487799999999E-2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'General Dashboard'!$C$287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Dashboard'!$AS$287:$CO$287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0.43635195640000002</c:v>
                </c:pt>
                <c:pt idx="26">
                  <c:v>0.46813470979999999</c:v>
                </c:pt>
                <c:pt idx="27">
                  <c:v>0.39619442379999997</c:v>
                </c:pt>
                <c:pt idx="28">
                  <c:v>0.32359931349999999</c:v>
                </c:pt>
                <c:pt idx="29">
                  <c:v>0.24822395529999999</c:v>
                </c:pt>
                <c:pt idx="30">
                  <c:v>0.21172801690000001</c:v>
                </c:pt>
                <c:pt idx="31">
                  <c:v>0.1909671812</c:v>
                </c:pt>
                <c:pt idx="32">
                  <c:v>0.18337109709999999</c:v>
                </c:pt>
                <c:pt idx="33">
                  <c:v>0.170602108</c:v>
                </c:pt>
                <c:pt idx="34">
                  <c:v>0.1576272829</c:v>
                </c:pt>
                <c:pt idx="35">
                  <c:v>0.14315743919999999</c:v>
                </c:pt>
                <c:pt idx="36">
                  <c:v>0.14483216909999999</c:v>
                </c:pt>
                <c:pt idx="37">
                  <c:v>0.14683501069999999</c:v>
                </c:pt>
                <c:pt idx="38">
                  <c:v>0.14914199010000001</c:v>
                </c:pt>
                <c:pt idx="39">
                  <c:v>0.14821729140000001</c:v>
                </c:pt>
                <c:pt idx="40">
                  <c:v>0.1345766417</c:v>
                </c:pt>
                <c:pt idx="41">
                  <c:v>0.1145377021</c:v>
                </c:pt>
                <c:pt idx="42">
                  <c:v>8.4486413100000005E-2</c:v>
                </c:pt>
                <c:pt idx="43">
                  <c:v>6.81344968E-2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'General Dashboard'!$C$288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Dashboard'!$AS$288:$CO$288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0.44027279689999999</c:v>
                </c:pt>
                <c:pt idx="18">
                  <c:v>0.4554132722</c:v>
                </c:pt>
                <c:pt idx="19">
                  <c:v>0.4398441857</c:v>
                </c:pt>
                <c:pt idx="20">
                  <c:v>0.40731526379999999</c:v>
                </c:pt>
                <c:pt idx="21">
                  <c:v>0.3467651108</c:v>
                </c:pt>
                <c:pt idx="22">
                  <c:v>0.28423310169999999</c:v>
                </c:pt>
                <c:pt idx="23">
                  <c:v>0.23035280869999999</c:v>
                </c:pt>
                <c:pt idx="24">
                  <c:v>0.19223376140000001</c:v>
                </c:pt>
                <c:pt idx="25">
                  <c:v>0.1893363908</c:v>
                </c:pt>
                <c:pt idx="26">
                  <c:v>0.1969766057</c:v>
                </c:pt>
                <c:pt idx="27">
                  <c:v>0.19782098910000001</c:v>
                </c:pt>
                <c:pt idx="28">
                  <c:v>0.18092195180000001</c:v>
                </c:pt>
                <c:pt idx="29">
                  <c:v>0.15448843919999999</c:v>
                </c:pt>
                <c:pt idx="30">
                  <c:v>0.13835833610000001</c:v>
                </c:pt>
                <c:pt idx="31">
                  <c:v>0.1318183252</c:v>
                </c:pt>
                <c:pt idx="32">
                  <c:v>0.13236960179999999</c:v>
                </c:pt>
                <c:pt idx="33">
                  <c:v>0.13602239520000001</c:v>
                </c:pt>
                <c:pt idx="34">
                  <c:v>0.1342893412</c:v>
                </c:pt>
                <c:pt idx="35">
                  <c:v>0.1224441439</c:v>
                </c:pt>
                <c:pt idx="36">
                  <c:v>0.10740192580000001</c:v>
                </c:pt>
                <c:pt idx="37">
                  <c:v>9.9175237900000004E-2</c:v>
                </c:pt>
                <c:pt idx="38">
                  <c:v>9.1551709100000003E-2</c:v>
                </c:pt>
                <c:pt idx="39">
                  <c:v>8.6926793299999999E-2</c:v>
                </c:pt>
                <c:pt idx="40">
                  <c:v>8.53835654E-2</c:v>
                </c:pt>
                <c:pt idx="41">
                  <c:v>8.2084234000000006E-2</c:v>
                </c:pt>
                <c:pt idx="42">
                  <c:v>7.7325347099999997E-2</c:v>
                </c:pt>
                <c:pt idx="43">
                  <c:v>7.0077170499999994E-2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'General Dashboard'!$C$289</c:f>
              <c:strCache>
                <c:ptCount val="1"/>
                <c:pt idx="0">
                  <c:v>US Wyoming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Dashboard'!$AS$289:$CO$289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0.1414676325</c:v>
                </c:pt>
                <c:pt idx="22">
                  <c:v>0.1102120504</c:v>
                </c:pt>
                <c:pt idx="23">
                  <c:v>0.13336810339999999</c:v>
                </c:pt>
                <c:pt idx="24">
                  <c:v>0.1788309132</c:v>
                </c:pt>
                <c:pt idx="25">
                  <c:v>0.2331704071</c:v>
                </c:pt>
                <c:pt idx="26">
                  <c:v>0.27593487970000002</c:v>
                </c:pt>
                <c:pt idx="27">
                  <c:v>0.25405174359999999</c:v>
                </c:pt>
                <c:pt idx="28">
                  <c:v>0.20745407469999999</c:v>
                </c:pt>
                <c:pt idx="29">
                  <c:v>0.16179592670000001</c:v>
                </c:pt>
                <c:pt idx="30">
                  <c:v>0.1457633508</c:v>
                </c:pt>
                <c:pt idx="31">
                  <c:v>0.1485102093</c:v>
                </c:pt>
                <c:pt idx="32">
                  <c:v>0.15823090640000001</c:v>
                </c:pt>
                <c:pt idx="33">
                  <c:v>0.1668248557</c:v>
                </c:pt>
                <c:pt idx="34">
                  <c:v>0.14983933020000001</c:v>
                </c:pt>
                <c:pt idx="35">
                  <c:v>0.12740074339999999</c:v>
                </c:pt>
                <c:pt idx="36">
                  <c:v>0.10349330280000001</c:v>
                </c:pt>
                <c:pt idx="37">
                  <c:v>8.3767383400000006E-2</c:v>
                </c:pt>
                <c:pt idx="38">
                  <c:v>6.6681882799999995E-2</c:v>
                </c:pt>
                <c:pt idx="39">
                  <c:v>8.6239863799999997E-2</c:v>
                </c:pt>
                <c:pt idx="40">
                  <c:v>9.9372985299999994E-2</c:v>
                </c:pt>
                <c:pt idx="41">
                  <c:v>0.1035017231</c:v>
                </c:pt>
                <c:pt idx="42">
                  <c:v>7.2639556999999993E-2</c:v>
                </c:pt>
                <c:pt idx="43">
                  <c:v>2.4689460199999999E-2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'General Dashboard'!$C$290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Dashboard'!$AS$290:$CO$290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'General Dashboard'!$C$291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Dashboard'!$AS$291:$CO$291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txData>
          <cx:v>Growth Trend of Actively infected People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de-DE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Growth Trend of Actively infected People</a:t>
          </a:r>
        </a:p>
      </cx:txPr>
    </cx:title>
    <cx:plotArea>
      <cx:plotAreaRegion>
        <cx:series layoutId="regionMap" uniqueId="{61F5B65F-E45F-4C16-AE7A-671BAD723BD8}">
          <cx:dataId val="0"/>
          <cx:layoutPr>
            <cx:geography cultureLanguage="de-DE" cultureRegion="CH" attribution="Unterstützt von Bing">
              <cx:geoCache provider="{E9337A44-BEBE-4D9F-B70C-5C5E7DAFC167}">
                <cx:binary>7H1Zc6S4FuZfqajnwY0khNCN2zeigdyci7faul6IbNsFYhP79uvnQNrOTCpdds91z+KYiAoKbaTg
k85+5H/fNv+6De+32YcmCuP8X7fN7x+9okj+9dtv+a13H23zs0jcZjKXP4qzWxn9Jn/8ELf3v91l
21rE7m9YRdpvt942K+6bj//5NzzNvZcrebsthIyvyvusvb7Py7DIf9F2sunD9i4SsS3yIhO3Bfr9
4x/h9q9ttP344T4uRNF+apP73z8edfr44bfxo3762Q8hzKwo72AswWdM16mKiaEShlSuffwQyth9
aFYM/czQVKJypBFV1zVVf/ztzTaC8a+Y0DCd7d1ddp/n8ELD/wcDj2YP9auPH25lGRf9R3Ph+/3+
8ct9di9i4Rb3H26K7ba4jz9UMv7wR3SfiQC+hciltRthyf6dPt8MH+G3Yxz+8+9RBXyWUc0BVONv
+FLTT0hZMpTZ9k4+fq43gMo449ygGmYG1TWNEnQMFVLpGdWYgYiGKMWMAJS7ZbKD6jUzOo3VfuQI
LOvifYD1RWSuiD8s8nAb3+WPn+05yP7BVQPbKe+X9Fttb52cIaYhpGHMMNc4xqM1Q8kZUzWscw22
OOM6f/ztp+39wnxOr5jH9xitlz+W72O9XN7Hcd6G1TYWbwiWpp4ZXKcIqYwZhmpQAOOQFjN2ZhCD
wdbWdGpgtScAhxv8tbM6Ddnx6BFwl3+8D+D+yEQn4zfEjGhnmBOVccJ0jFWmkmPMEEJnwDZ1Thnh
gJs63mAvT+g0XE9vMkLqj+/vA6mvrQTRx31c4c/R4mMe/ytJR8PAPgEGneqGrhKKQJI53F2w684o
RRQjoiIgiBSQPNxdr5jQaaSeBo6Q+vrn+0DK2obih8zelBQSdoYBDFXFIJpqGtKA1B2BhfiZjoAU
EsQJoZwYx2AtH+d0Hz82nFpBpwE7GjwCzXonhPDaA1H5QeD51Rf6e9qEhs40w2AIYAGSiNTxHmPQ
TjWCKDIo1XTgZY+/vRM3Xjur07gdjx4Bd714H7vtjyzYxvn2RSH19YQRWJgBlBHDJmOY6ATDXjrc
axyfaQRQJbhHlOp4BNprZnQasP3IEVh/XL8PsNbbPN/eemV+XxRviBiwMsAB9hCiYHnQNWOktMM2
o7qOONYHPobGiL16WqdhGw0fYbd+JxTSknF8f1uI27J4JFKnWMjfJpAgCAJq1NDBpKLqI3GRgTmG
GETVEDGQAYztJx3+VZM6jdvRG41Qsz69jx23BJGtvA3at4MMRBHQuDAhwNUY45izY/Jo0DNsgPCv
Uk3TellkBNlrZnQar/3IEVjLdyI5Pho2P8gfH8DGVEZ/vaU6TcBepgKVBJ0aKCTpZY1DtgbatAoM
Twc7GjewhhF/XDM7WeTrNvdAASnk/4IEeTh2hJ1tvY+NtpFZ4X2wtpkMxZsq1GDEJJyAmEGQbnAw
c45g42fA+AjjKjZIbwOB9kM17fXzOr3pxuNH8G3eCXz2fbitt9n948f771kb4WeqaiAQEmE/MWBh
IzrJ6JmmgwXEwKC4oZ9E/9dM6DRi+5EjrOzJ+9hqU/AkiLs3NFph4wxMwdTYixnHe8wAiZ9hDJYQ
poE5ko1J4ysmdBqqp4EjpKb/nNPnWA868HwpoPeAgQFMdmDqIb00NrIxUP0MIwMboMniR73okNI8
vcyu8tQO+ptf4RHnkf/rc1a65RZEmp8cXSAHgLdv5I/4qeKfdXTN7iU4T95wdYJLEhg2AXejYWi9
uW7EAQxyBpIWpUBEOAfT0Ngl+YoJncblaeBodc7eiUYzK7fRS/R+tJZecnvu/NrD5xy7vH/yiM6B
4Qjx0gSO9+uvDLpgAqTgDwU1iYE6tXOHHAp44AQ9e87Q9PJcTi+Rx3GjFTJfvA9Os7jbem/osda0
M2JwlYDLGmENYgxANTpCCGlnOihMCGwVjyLDIYV9cTqnQXoYNsJoYb8TjEIQuKXI324jgd8RIZC5
2U6/BbJ7DJMBIjcFFZcxVUXALMci9+IVM3oGqaeRY7D+OYFgROH+Wea4iO/E9k3VI37GYbOoBLYM
6dnjyIsF8TrYAEc+B+0JOOPY8veK+TyD1OOLjIHavJNdJes3FGHAQKuCqgPiibrzdPDjHcVBhAGT
O0RdDJaHn5ShxQuzeQajYdQYoHcivCzf2usBOhDsH0w5eHx7+9CI6HEDeFdvINrFzYAZ6ZHg7sxD
L8/nNEiP40YwLW/exz5ayVLkb0zy1DMOIYp9VAxmKlXZGCl0BlIgV0EGxAxsR2N94FVTOg3WwdAR
Xqt3sq3WWxG/oRFIo2fg3QWd+TFeFB0TPp2fgaAOZG8XCzMYZQ8lvhencxqnh2EjjNbvxP6z3mZt
H5j4SIBOWRr+nhuqN41TTMHEA5FmgxX1GCamQ1Qgwgi0b0R0ULRHxO81M3oOqcd3GYP1TsTztbj1
hLv9pdPg74EFWpQBjlyI4wSHLqMQ4HsMFjigwKUItjoOGwuk87HM95oZPQPW07uMwXon+u5agDs1
l8X27baWpp8RDfwXTFc1kNNBCDxGi4PVkfcmC4ioGOIFAc0jCviaKT0H19PbjPF6J1L6JeRSFPLD
tbh90UoxUvPe0pC1Fnne/0sS8YjdG5Bk8PyDuRkkzn6H93v40FICKjgYQsFLSZiqg6d5HKf9yik9
t24O3me8ct6JXNp/IFlmbwkYKAg6RMxTfec+HltN+rCpPo4bMmuA1f4slr5mRs/jtXuXMVjvJB1j
LePiTa0mGvj6CdEMRDk4jkEAHbFQyHsCnwNVDRXipk6YTV4xoWegenyTMVKf/jF179iAfuDw0nZG
hycSMlqwmIBoTgnIhD2lAfpzxJUe32NXeYrc/c0P8PjAka/LLEN3m4k+bHfs7TJn/xd4uzb3f2Vv
m6IDMbN9fBFYyJnKQI8dBzxwfmZAFoFKwMVhgLuyF/8OoXnNjE5jsx85Wp2bd6I4be6r7Vv6zSHE
AQJTNAT5Axzsrz95jBHSgU1TDUwVuq73sbJjqF6az3NA7caNYfryjxGRkfT0zxrJN/f1h/k2SiDe
6i0DUoDe6RBmDumSgESvxo5y3/ooWcZ6FyJDjEG6pDZG65XTeg60o+Fj7ObvB7vz+yy/bx8/3ine
8DcVXvBHQZ4b0yCTYIgWGgMHXkMGARuq1rPyn50c/Xp6eU7Po/Y4dgzZ+fuBbH3fvEKHOhYlfuWL
h1gaiKAkoMCA93CItzzWX5CqQ7ANZJLrkET+ENV3zMTqDy/P6XnIHseOIVu/H8j+lFnwhnsMsuFA
lwRHYh9ps5MqDhVOiNbTATSw1J7WXvo99tKMnodrN3IM1p/vBKwhMtbeBm9rV2IQ9aRj8IRwiHs6
lf2vQnwl1zCHrCtw5/dZPEc77JWzega0o9Fj4N6J6fbCEy+alV5PEiGqArI4VMgzVcHQvsv8Pdxh
EGTJENjYOQP3L+/j3I4Be2k2p4HajRoBdPFOhI2LIIT4pDc9/gRCxEDE4GCmwergBz7mWxySP1Sw
vgNOuxAziEU83FWvmdEzQD29yxisd3JGwkV27/46d+JvSoUEOJYBplFIDIajEX7K50BYhfxtAxKr
4K63kUL8+RFUL87nGaAexo1heicpijey/GfyOAAuEC4g2xc8iX3AP/CjI/LXH3YBhyYYkCp8KhX4
9fM6Ddt4/Ai+G+t9CBu713xzYQPEeYgw0zgwJtQbufkxeBA3f4aBt0GINrRBEtWId712Vr+C7vGd
xsC9E2HjExwhAwdi3d8/Uqn/Xm8mFM7qAmH+8FCEoy3XuyYhMQeiMygcVPKTo/hVUzoN2cHQEV6f
3onr8dN986ZJ93ASgg4H+YC/AU5f23mHDrECqy8BxUyD8DQOUWo/SYcvTuc5nIa3GGP07X0Qw8/F
1nvD7QQQgLMEogC5gU6dt9Yf7cPAvwcnXTxCeChwvDSb0wjtRo0A+vzPuYv+t1p64SS/CBw/b4cR
xMaA0wREd0giOKUVQz69DrEzBgffCX9IAj7E6BUTOg3T08ARUl/eC1LDiXhvmtYFqhT4uMBAqMOx
PSfysY0z0MNUkCbAhPFAEY+gesWMnsHqaeQYrD/eB907TDfffbL/XpgAlzmcGwj2JgOS7foo9ZER
fqduwd4CEqjBpT8W4RCu183pNGCHY0eQff3nIDs27Rw4zv//QQLjFNO3jKb6ep8XH3YHcL4puQFy
ouE+PRSO5xuCqo5VGEMFAzfoOGAyHQ4QGx9F9eppPbOEj99qvIrfief2q8hvZZyLt412BQ/7A03Z
nRB2KBdDIBwDVy7k1cBxLBBdOY5MftWMnoFs/zJjuBb/b/KJ2793jvIh6zga+nfPlOaQ3UTBP7s7
pXgcywiZNRwyt8Hsuo+QPeQcLx33/Pw0T+P60vOOXvX/1GnTIzH8gMA+uV3tbbGdDMd+v7p1+CCQ
mD0a+sCoTwoJu6+7uPv9owGmuQPk+2cccfj9uRvjMffbvPj9owI+REAYDk56VHHBeF4DXdw1gdsD
TrHdnYLVL5G4dzHBgeQQ7kQg/gyi2bXBSgGD8t5GCU2QsgUyCVidQIIc0haeDlu/lGEL1uanb/VQ
/hCX0aUUcZH//hGCMT9+SHb9+tejGqQMgacMnNKgOkCasq5C++32Gg79ge7ofwR+5fmo4+m8CqRu
G1Vy3qEqnYIEe15TzzkXEc0nrtYKk5gaF8m5UumTWqTxHFV1Y0cpK0w3T32Tosi1fCU3W1+jpkSl
tNuApUvql6E5VZlXTJK8cJdV7E1UQ1ZmElTYriUulnmUWWHgrcpcKlPF/W7oSW4XtNCtXNfLpTBc
1yJKodoo9bYQlWTMcqZvatpGC5FgS0BU4zLQ7dhTNZN2hjsRrbwPZNTNtJz6UwNe0QoqPqni/JvW
0I1M4LUQMbMy/K4pmWE7WjlrmrSw21Y3LO6xLy1R3UngORuDZMpEVnEwySCSfeJkXmJ1jhqYMZ05
EaU30g+XqpvVplLSwqocr1vqrTuLO22WMJGuM0SdSWtw04iahVGq3ZypRTrV8uASu+533QnRjSFK
aQbGyvGj7DzqWmSp7adSOo2psNAzCy9LTWJ0qaX5jFlNmvlm56p/dmpuGrHkVofpTV3jZNJoQXDj
uOxPkUyzcE0yPVnURe5NMg3ddzGrLZ8lGxRiZPGWW01b5jaOWtXMcvG9lBPhKnjiB1lgygg1ViuK
YqLXk4gXyTSKItXUiymsoR9BLaVFEtqYmV/cJG5CTB0B9lMVF18i7IZ21+SGTTt36em6VRnuHVUC
z4ydyDORh6+yCl/RoMwtzgPPrkuvMkUlzemFF+BNFtS1rbrBj1bz7ZCdd5VKXBPJaF0K34w0/ZPj
xJ7Jcj218qxd0kR0U+6nd0hSatK0ZXag64lF/ejSgx/SSaOaghXrQqbELDG+ihXXbAlbOVW5Rg6P
Ta+JbypRCEs4qmFlRWE1deKbYRBXZuvmi8Bwr7ARrWQbraj6V5ZEl0kanDdKGpuu4wQT3wdQgtb9
znVn0Sb6JlGsTgaLkJCroA2+p7TyTSblTRlEE2bE4ZegcqzG7KKisRLiebYTqJkdMWVeqm1lCRFb
iXPhlulFQ5yJw3zdDBx486pMTZ0W2MrL0kwihKZRhaWppF1ilqpbWm04J66STKIGW1kpE6sqXGlG
sMfNpGrmsq61qZ6yeZlk3OJK3SwqNbDdSHoWakg8I3GYWCzNYjNR24Xw3U9wvlhjxkWRmp4a/fCN
a154y7w20onk6MLRlPPCdRSzzJi+bo2bMsvrCz2LVpGqz1iX3OhKW1wrTjjlVWrGKPO+kCScNLX4
gbDtRFG8CGs6d4zOMA1apBe5zud+e9O2JJ+EDSomWmB8Kr01C/VsEgaOJZtMzIowqU2VJ9LKI3+l
OwGbuCRQTT9SY5h/ym0918w8AFITZJVYJH9lIXUu6YaEXnHOibJhQHSmSU/bFNEppnRc33bQ17Zu
5NRVq+tIMMXGRmhWzI/MssWGWZznMbEQyzLb0WVia0qdT2o9vUrbsFmRrhEmLnhhpkXrTjwSZ5NY
JNoskm5sohaoUxVeGynX5pFQLTVo86kTkNpkZdFNNU+94FXHpw4367SUliO8G+ml3ST04pu88FLT
L6Ifoe+gWdG58bT10C0T50rUofP6xsn9edUSU401Eymmy9ElS1Fo87beVO0VJv6yiFFsEuLpVhI5
tuGot76ohB1h+qXD8Y1wS2FWWGMWLR19qWsxW/pNhRax3k4qI3KnbtKUZtjIcpngLprWMAGSFtlS
lDhb4toPJoXS3VVBY3tOOyVt88UHnzLQBj8wK2rMiFsU87YUV6zJmxlHsrKlYwDfYJm+BKenu0hK
12bRl6wn/Bg15VJFTTKR8BdLzEhVi3knxVITIbICx+cWrJZgRcPQQm7rLUKjmsmgprPSqBsgOkBH
Wy46m8s4s2IHV2ZE8h+Y5ZGZOJ2yzNtUWYowpzO3wpdKTOkyrkRiBUqsWF6YRksvLFUr8OHnFJ35
87juNoWP4rmSyTVpWnVpoIja8Cns2m0800t5sGIx+crLzp8RjfFlW6XJnHB9LX2Vmn7c+hMv03Rb
FJq+m0XWT2WYT9r98JjPzodCVNTNHBbabpaxFzTLoCzELHdhLyf4vGpTGj3cpkJfGMUXymV37urk
k1QJtpXSm7dIx9NMw1cNieLzsDYrLyDnOsvJ+XAXQzzbuaa0uVn4VLVlV/2IaOpOZZumJva/VSHU
Ono4C9OyszKsJabaapdurAWTlnfrsGjxuUvieIFC1ypL1sxqpVunjUrMw0D2I9HlViZtJlzv4U/F
PBX/A2cT9Xnn+aCJ76uPi/sw3V5YezoHaiT9HZ/Z83caj+TGI7H50fbTC1ZwXvevxMbPsSju7/q/
5FLc5z+NexAddf2Mg4sKsjUg6XF3WNxOcoSEfFAuYPVAJiSGwzh7z+SD5AjxvAS8/sMJxoNv60Fs
RKBvEAyR9RzMjxBug9nfERsJgrc5EBt7lRNsXxD/TTAEoUJUPji2D8XGEPlZjOqA3qdErmmsks9N
GmI78To+Q5WOP9daiu2oy/hsaFUNBe1acRaTXWsYBg+tp8YOjxo6nxqL+Fa40rPdKkmXw8UIwzQx
92XetOmS9ZdRne92yWNHJV/pcdHMXa3LVvtLmPDDotAiZSmDOU85+eomYbSCo9RcS+mLaRurk7r2
2AzrqfYVs+IuiIv6wm06EHS8iWSZPw26uv1Ok9SKC8S/Vm4zpdwvCsdUWafZodM5y7ZNneVwpyfc
WcaOq2fmvhw4sFErECGCFgRTjTmtWWTEd22j7tCyCRFLp3DCA1oOZU8vLxTpqH8lgfDnIJDHK7/z
5CrsL57TMCtUE80aNQzF4aKLTK6CJACJbrhN5tytg9XQFjaNMnG9xp+4bltNG9IZGz/PKuANjrHx
+ruuaUAw5FTaCZrJnORfuJoql0Uog1mgeNJskkpuqv7iKAFcWAqsMYlrsyhqt0xMLdIjO0ldPiNF
sUFu0W3cRNFuEBwJNMGV406zJqM3npvUazfJP6cRsDPVU2l1HQR+ft54Fuhd+XWphsU1vEc1j4UQ
u7qhod8rJgfZZjEU9Q67178aNDwopNWcZFIu6obI1KSibJe1ERxehroEs+agYairtOTzA+YG2bR+
NddQHV5kBFi84yh0lms6soAxeDdN3iKzqvPG9nFdzNKgIEswBJXnCauruYFSsaGNr09io5PXuDGI
1YvWX4OQxWbd8GqZxCmQctyEll/n/pfhLny6y2tF7Or2d3DsOZ77oadPUJgJEG9AueGeU4JE2Jfr
uAIWGXF3XqG2tKsOJBElr70b1gTxvMuqdO42qnGd5FVmVkrk33lNPSlSL/peOC2yPU0RaxBZnRUI
aJrtFK0zlSVoiVHiuMgEbz41YdHLaRJiufFaT25UlslN219SVlOz4VkyHRoyA6Qe2DfQongFNY00
uWVls06d8Dv2o9qzEp4q530xjqvKsyTrlHNSyu+wPeGFnopZrGVXebdApIuWHS1IamqBhpZ+HAau
XUBg64TUXbar3LX7OfpLTyJvziIqJtJTdKusFN+YUeVWKaJmHTCHbKKGW4bPwu5LFdahqabCNWLT
cIvQRDRpTZcG7SXvaLO7xJoNI8RhjdsYpkyzbuZo0LUJG6vRcDsLmSuupCOxidssuhW1O2/8svlK
82zD4nQW9HRkuADVc0ArAjoyFKOBmOzLAOCF08XCZBnyV0WFojXIJMwGdtN9cx11pedYv/NEd6N1
VHyNDF5PVOr4K9ll0Vpw/tC1iruVr0Xy6wErPGGUgEDdEXfhKsdgPdO1IdIXqz33OTBKMBSJ0tM9
4z7QRbgQHCQwEw/Gh0SX50WAoaz0t8PloDzuelD+6XY8Nm+7wFKKRptopFM/l6l7ndK2uYiE8D/L
2nKiPLIc2TqTsId5uCC904CGRcEqDotdfYSlR8yh1ehHNErmTIZ++2FPI/b1FHcuARvBq34jjbN1
GtfxTWuAqp5Xsr4SOMtWju75NtWLZOsG1bnbEPdLxBWx0AwnmrqZkWyrZSHcYJtHMp/CH+4z5noY
5F8UJVpEIKLXXXHTuF18qegFvY68cu22rPzWUurNO0ganSBWlN/iKgXBM8u9C7ANufPMZchCGYpM
nrXe98rJWwtE9WZVxUZ7EwXpJevrc6MBw0/UOYtU0PhrB4L1UF9yn03bwsdgTgm876i4qNuGfXPa
WJlXZaZNhmq30haFn4jPLjeKZaF1ge3UrvhOsG+/sPoMcOodyTYc8qCA4sFpSCCXQ1Zs336w+jqf
GDmkcIg7HwUkEBawLl8Nuu+a2ulW3WKQGRKHXJedAaxctt/VkOuW4hb5qstbcu25ytcWNuwU1dK3
29AJVhlRg1WUZA93Q51iRJdB3LnzUf3Qtyn1Bixp/dh9s6+nlxnJ4IufeNxQp+b+LPHKK0Y1OWnK
sl6pRURXQWb4k0h27rdC9y9Yv7mpQy9TyAL+OnTFnvbQterwQVfJQnYnFXLpg6Hhq+60coIS5NmZ
V7iaZyqa0iXxpVHWC9iS09rXfNfs79RQC1zTLb2Hu+PWcT+lEdMmkDDiuJ80cnSOs1KzjJirK6Xt
Di88QQuf6NliVL/vGziJuhqKOpWroomcuQjatgSb2c+PG+qojC9wHTbzYejw4KF+PCzi6rUS4Npu
ZDB1urD9BMzTt5CBsm96WwhTFEb9l5sU6y5wPdf0g8IUQgHtOhKJWVCeXSMBRk+Fxp+R3/gX2FPx
56dSx13yWYj0M64i/wL1pb5tKGHgVPuerxrX9b/w9JT977nwC0PpqW3/e33bvvQ0MxqHbBEkojR9
JLy1kbia1VAswW6lueuhbrjbX4KhwQ01S0fNQ79Tnb3Gcea/3skj27YGulOf7w76SR/F2Ss9xxu5
8YSCvYwod8JXb4ouM64M5vvrPHAqa9jRIBLcljExrkD0Eev0qd6AerDzPNRXnagtmeK2FyFuGyb4
Qf+hnrjsNnS2IuNgGgu70oTNjVbO0zLb3fV1apenEx8s1ib3chU69ot6aB4uw2ob7oaOkAejmTrR
4IlD5e7hBnJiK+081VYkCMVpGCRmXPF4mfZCcSSJOvNUIuyhqMZGeFUgf1cCwxm9IY6bmKKJ5FLQ
710RWobT0mWYFvlFjevEKkQQ3abUs3xHb75HICZP9j10eufQ87wy9AUjJDALpIOQtS8n5AVpoE8B
OSTHPYq9sgvWH4hwgkNjRigmZSsZ0CDjTnFDRBVwNKR4MiiGEs3CEiufhkIQzGuaKJ8Socsb0W6r
iC3BJOaudT0DqfCpmDgqTNivnV0rFyy74m5rq8BvaJfiFdFCd54nKl7R/o70dcPdULdvlYmjzPb9
hrta1Nco7sSqZhx0EA030yLN8ougcx8uQ4MseQNK4WPd0KUDJmsNDQkNG2pm/Tg43vfhMUPvoSMP
Wm7+eqfox16gfqdAoinohxBCNpwg12NwwPJcWglFbTxyR+PCtXIh0Kp8uui5gJU6lItCA+kwcSek
EPn5viqNAZhQVGTSCaptFBFomyAPTZ94+VprS22D+8tQL3wtnPAWadaoYWhteAiaLRaTouRKsZCd
YOFGlZVvCxx9SxuBFlTS/CJvyvyC9Hd9vdT0dr7rG/hacKGVwbLSKvy5w5JfMiaWWZ2QzyRojcu+
LVWNg7a8L2la/UnKsJ1IrKSLHKz/y+HOr9uHu/Dpbt+6v3Nr5i8DnGezX2MD8Rg/bQADIsb6P3ep
QjYBHKd5DI7HPCf0WzW7C4q4y7UJS/g081plHRrpZaI01WIo7aoYcjozi8vWduFYYivclfveQ7sf
iPa8ZtmijQ1lTSKPVrOWy4PHDA1DXwFn8diFrAvTSTLf8mWn/ElxfC2TDLkmGEjagsH/LrlscJx+
r53EtcIiVm9Ur2smsVScdZqo/gKLOF0YukfWATDNCar97AbMkb7V5p77vX+iFzC1f6LmuMG1Qbxs
pingUirqNLqF/OdZ2tTtN1FFzqRTWH2OQt25HHqEmV5vQt/3zWJYrv3ybLRSXbFhzdZpm5iUuOG0
fGrZd5S4DG3iVrEV1yS/4o00w7TxbrSUeze4LrEtuJFPh7qnHkWTBjZqnOu01x9p58VT7DjCzvvi
UCdCFk1TDrIfGzRO96kcg6Z2NXQc6hTu+3aH/PxqaNg/KxoU1xiDHT9XinMt9SZpYcSb0m1AH+7v
GI7kJqExXaLUnYzqhx5DYz9y6LofRPuRWT/y6bFDj6F+6IZFs3vsUDUafvzYnMsXeLbx02KnGA6+
hxym/gAWODJoRO0LXah+G8QO/Hmj2IacGl2aZQeW+E4FNR0cUdFyKKbUQSbN/A5s1qAImkPzqKNv
eOAt3XUfOjX9M4ae++7DI4fi8EgjoRchJtFU+EW7ERpJsFk4YblJlkNNV5N2EwzVLPGdqVurjRkC
U8fmvh2stqXJwLs065BoN7vmh6cgsCKZWRbRiXQnSWaUBVhMymyFfJlG9nA7XHIldJaROxkKaq1l
q4PO+25t3+JB3O9SCSdwWBc8bqja3TqlAAbEiDN18lCu8zhupwnI7CYD29t6qBsuFCwLjTncGjVb
gd8vW+he4T3U7Tt6vHh4wlDHE8rhwICnP8Z+SvnXRso/nG7KVQ3UL9D/gUJB5PkxuXN551OeFMpf
QQ7uJLBdEBN89KmNZNnYA4/Y8xKj4s3G+D5UiDiBrgNPaSOS2kHXPfQf6oaRneiaTXULlKR/as+l
ds86fv7uR4XPfjBYBEET5VdRf6nYNYQYpJc7maEXHEAF39e4RhRcJv5KKzF4j4EcBEVIb7hSuXau
SW3mOpzexJ3uL/UUp+bQ2qCG3vQDNAfowFAFFlcYUHdmmOfxbJBtFB6UNuwZOR+KbpSWNg6RnKu9
Md1zHlsHy/u+dbC8D61q33k0FgVq/FlGdbTokuaH02JwlqtevLsobnXXJQFaDFVDY2mE1cLH2Y8I
5fFlqOLObjgm8CYQ7l5OfeLaVS85+lUeWC1u6UXaquWS5TSZ0Nxxv+dMsTLHI9+6zrFdN5UzpynB
751k3k2VEu8GBc2Eu4VyMVQ1opEgyCYQHkB94HFljSe8KOOpp4jKokjyixROH7xg/V1CXYgQ0Ltw
sW9oAq6tU6Wzhm77+uEhZRFXBw1gK+xMokK4xUY4WresshSsGwFIc34iL1VFvy1a1nxrKxlP4S8x
tDM9SdpvTikvdHA2Xgee9wIhZODDORJ7wSqmahokv0DcJhxzro9sYGXtGJmads1fTQaWftWMGyU2
dQhfWYOcdiVp5ICXvtB+kMrjy85Xqxsw2+bzgEW1NRSHS5V80uMuvR4KWMC6gRAhZzoUPRTTtevT
q6FUOnEFIRDOjwB8fUtcKckGbKvazs7VthAEU9fKcrBh7WxVocG9qVeFgbXvRwYrFi+dScqprYTn
gxAWcZCUgyRU7UHuksdFCESJ7IIlU3B70TUJ5c1g3B8uSRBdulWWbIaSAxBMQsinnOy8AX6m7/tL
1BIIdSi0c81viD3cRXpjfErbbFX3dpr/SdmXNUeKM13/IiLYBbfUvrns8t43xLgXJEALINZf/x5U
/XR1e+abie+iFWQqRduuQsrlnMTo/bHw97FOoycdqc96r7fhDuWsXvSOnaX/5ckFc1UMLiNAWXNN
0AfVfX75E17qMtMwQHv69JlGldvosQnlRzP20VKkab3TvL3Lh7EYk0HQ4ZTJejiZK1mIZhfWzR3i
uSbYG+NZ5H2aj0nsXUq7JKdYMr5VcUz32ur5ieRTuCKCD484WeKkZoz/RfhcOVaoG9dllJCucL+R
ccwTYQd3LnKCJyTxBTJc0Yi6EjySarIjlOzLUdwLUiQxmTYtT90ESJqCfXdR2VyKkfLFNB89tyGk
rDlG83DTdQL1YmfIEvQXd1Yx3Dt9kV24E2m95e7gvXo5BUxM+cEuKC3vVYfAQLmxurTl2F9ynR6w
BRYvipwJmYojfhSU138N0VSjcJ13+iCb0tmaiTruUCFyM3tzDZtReHoqVZNuboG2ic1vogmsTdz9
y9aojEUIHE0adHrXqGw83IapU+OBl3zLuXa3npepKrnNXmVCUbAK02kX5L1/nsJ+2QpenbxZMiqN
U+dg6+FkJOwxP/WdtNl6zO1+cdMZE9Rwvjjt2Gx65Hjrj9yzxarXQ7jzRIjwS43ZO/cAT0HucjwA
qSReHYCSjF6mqdyNNM+Bpcnouycb5KLQ3uvscxE+OL5+Dmc93oCBamU8pBthEYEi0kinPkmrwRkP
3dCHj8KT7FnLtUk8+Y1jBJM/8mlE5xkjlLNZ1v1mlrF1lccUTdf+zVsA3fZvjxT2RnADwUGD54C+
On96C4PXCxWLyfvgFM8LMNPR0QxWNOVrgHJ0ctP5VI9d4iIRfrURZWkf8eQFv1YZ20+isQ/sUSQl
x69EKv1IrWnc512MxOg8jIG98H14IjdVyBo7GStXbCtX+lcz6oXFOrSbaGF0Xl84y6CKqzW4d8CA
DQ3fOUMVP1WhZa9CT6GiO4tq8uttoSOKsANiPgrUA6XSiRFbtIU/d7Z/MlJBJ/mUBdeFRsPDbpvm
ObnPYvY1t7k48BBJ59Yf0sSUwMY5APmks2dd8afdTWcFqFxfa22f1rVeBDRe7xbJZGXvQLoVL03X
WSvHpThSxiw9hZPdLcugsN/tKdvZTht++9MUkNH24M+mQdV1SzYM/SaqKUHlpaN3wI3Su8pGOte2
6YKykt6FQQVcopk1ch8Ndwj2/J1Vu6WdGF3cBfSutgq98OgoVr+tqyyXbMoIOICK0vLsTfrLhO6Z
L3kIN83nSI4ZsVa9vyEFFSsjNm7JVl7Up5urcZnShVt29cGImVW9kYC25zCrnRdaNAu85PZ7m7Yo
JgZe8DgGFTup0Hkzp5hRoTZ3QHzLzkTG5JgV/sUfJeqcJiBz+GQnykEu6Rap3cIyM+tWSCh9ites
1Ja7wWHRPp5S7D66HfN9xfwdHWye5ACzoRrZHLx5yNCYDgVDXAGzKLHbxQAE/k9lroyZsTCiGWxN
mkOaOs0GVXeW5FkbbdyUeCspGXsLpRwTNo3Tqeiz9CUez5R07M1Og/QwpUIsjOjG3F+ijzTfGVFq
AYSwk14Ap3xPm/CvwgGaMwvTYR+jK8qzpuWhLrvxi9GzWY+XLv2jniCnvmeWNyWmHDqEcbEyoqmJ
mmqombiVTW+6dtJbNdk7q7G9U2pTucbhZ6PoDfE2xL/E1AYWK6h8tjGzGXIf49W6rtz8NLFdqirv
lAOkusoGX6y8yYtOA8LwJOv76h2Jg2nBaJgeOmQmn1Wb4mFn1btfWP4md0u9biZbvVeuf2I42R8j
n8bX5UAc/m05by3gb6GHq+SvApYfWRVZv8EfPAlsa86JtzfwB3gCzrmZHHwOAE2MguhFMMFLjNqs
OJP2mQ0piRJE5QgOUGxcDsyqV12OApbRAWCOCgZ5jlv5h5kI3ooekU9ClRU/+ONlQnJPLpxYWMvC
9dg68Fr6aMdVOk9WM/Yh7UK09/23EwIvXvh0QqBr/NygAa0o0bcSVPJPuU3CLVF1olNfVOp3Cw7/
62B3TNSJxxyM1+swBfivI8peuDT0F4GZuhqYqetQB2qT96wEXJpWm46L8pqIRlfHahPhu7kyIVcq
Q7WRVlOuTEAWdvLnbN5x+RDjUTX4BYNnMFdt0z7XpGW7m/4Ghej/N2nsDSbiZhbb/XM+NRfpimQS
BXsu8mFFOj69uU6JZ4pxCymuenyL+2lIYuR474q4v5pZE+lOfLDchXF44F3Y6zRw2LU+ZnQ3T+hT
ReNm/Mmd+iTe7oxzil2rGLebukN31F4eneNB35m6JGf9g2MV/atfB9XKz0t9jK0iPlrAd64sK+dv
jVff4e0r41+tSRDj5cXZJcVZmjgK0GE/gO/bu/Yep/b45jUB3zZjjXrBLBozF1Cmo3I6AbzvWCGt
PfD723c5G/lzpwZ7f/0ye6Eath5HjGtMzKDnLz4N5XPbS3t/099szT2vD40VyOv9cjmyRTPReoEg
tbggE+0shyaIVyoO8osZXM6+TNwfD0ZKeye6T4s3I5g1lKTuztNxA7AM1vzTfQZR2P/hYqFP998e
IA9sZHCZwDab03KfopZiKBqeUqm+aOryPfJy9FT6cXYampEvCgQfy6AJRLM0yn+aNhNaBe9N46uD
CTR1fG7DrLsYoahr0BDSiG6MaA2tc7LT4XINcovC/l5Jkh27OgqAaA3YIh2GoF/mMbDCXqXksq/H
cFvl7StD6LOSjALAM03xOfB7hyB/6L1Gws/3RhfO6YJ8tFCLS6uNkabRB6o5nYBt6juFHVBKIMdF
GvsPEZ1W5ofiLjIPdhHSlYmWU9nSBxSyF6HM+kdjUfslCjiilDsjVmj7s+/nRI8RHa/0k6pg/ab0
J3FU/rDU8JbuQjWOd1OlkWd0qN2vstbSCxq1Ilyaqcayv8Qq8rdjnE2LLMvoVo6iW2bD4Fwoabrl
hOTOJSvGbjnMV/msA6jaPVnGbSeFE+OMZCill/Q+oC7KJvPQzPUlo0fQd2+kidmAmufxIQoLcj9Z
3bvZOhqZTetOWXzj1H12aHUe7qhIH3Q5NCcDWdOuKHY0rlMUK7Glm8Hi6UNRkOZkpJuFgbyZVb/u
YSxYNoyJhyc+ue2LZrNznYaedPrtk9qIpHPpCakqI9y2TLM/mrm0/XbbLM1V5Z+6JqrDu/mwUlFe
HNHbgu4RNwIMkwf9yQbRZJ1F5YB8H2X4owb5S0t9gMd1Jf+quL6PSz/9EeqPTowhUBAO8OlAEH5r
tPNFhLF4z4owWwgUPPbKRUDtWh45jW5OTjnR5MSCRu6EUzxEhfCmJZ11ZkJEjyGFD9jZ1hyAD1m+
EJ2bbW6puUGUaxl3J3wLHqKM+l9/XZRZftXk/7uYp7RDzhbtikNol9HJok07JX2N1GIbWDVCEShj
cD6mZaVTtRY9YQ8sD4K9ssFjoK22y0XjB9nSsot4bZwD7D71Qz6eSyvaVACxHW/7H8FfYw1/jy+u
W1/XXDSNrBVxALPsWVE+wf7NAdfqo2UhTzoHxR4Q1Jo9sZW3AuGk+kJ4kxgL2Tpsqeu6OHGgyu/C
1AcsvyLuzookDt0oDg4Kkeuhngcj3oa6sjc9SB67m6oNi37jAXU+vTh1026Q8F4h+UbvXFQj7wdU
su8jCwwbZ5jIpiO+lSYyyrs1rUJ7Yab92ZANNEfkkaGQWeWbiJVx4nVevMnLeto7XIhjWWhn3To1
vjxoKbBogpS8ViT4OkyB+K4KLyExYHxgb41bq6qHj8IClsJtm3Q5IimeRJ2sH6VFE7yNOXwom6gC
v6xlK7stCvDYMOkxTc6pFa/NpFFljrASjYTkzoiWXfaHIAsQ4PeFBlutL5/L3CtPU6XEUgXA466r
xuYrxlEOMTQHcIxRQzGXRmmGYp6+XtluIBMlUHy52RgR2224ifzB2hcpdUky+DXbU5a/DXKIz2nF
43M3X1Uus0B3UePKTPSFHLZpnVkJohcCKgfDthIN45vronI2kFfVuekhG1SzEEjxVNzPp5dJ2Da+
uG5+MUNmPbdpld5bSDpfdCCGgzPWX27zXu1Hq14N7tLoXLv5K5JDDkeBAGC2KcH6GftM/aUDHi7j
0JVH1tvkznHGfoFvCv/6DxYqs511r/w3D+HZJUP+00OQ8WykPMh+k+Y5eBooOc+W0rFWN2meG8Ow
+M6RxD2Uss3vW2Dmrs9bVSLpPyATenXXDfBYNN0h9QHYSxW/G7VjvQRRs6jrqXtKraa72A4YVKW0
XnwRDMfKK52kn61y1ZNNXlG1MrNlTpslbRTQxQoQAnNrV5blvaPb34KDru/kpk7znz9Bnnl8o7Mi
B5Uq8o7D5F5aTqYSnwwrV12IUq/TR83FDKiX3g1KBiudNufAAFfqBhUyyjSS9zMe5qosx0BuOhel
VHCucISFFmIztxD3yusEoLBWf87pzmhu6pspdQJ+byZK0BRnU5tY8aZT4EZsmbTdFXLkTQJ0afm9
AbjMkel3wiOGCoHWz0EZA7LvtNNxUI5zIFYygDVXu9byCuYp2T4Op+7Zzki977LoN70/ePlJTvKD
Z9y74PBZ2KUXP5lMi4zSRcx6dTFSnpI3p0vTa17GRRJ0Aeae3JvJLtPxEoW4cmNE5oV6kzPiLs3d
wrEe98S1SBJEabPuHJkjpRmjVpzWwdH2UVmp0bEu6VNNP/DsPXROkT37Hg4w5XJvbTNZnca5woVo
etPUFvtGSo8n2ILbx3TKrE1Lx3ELFFJ3KaeoTYxJXiDbAhTIl7K38Il0FOA1l3f/kQP3/8GZxCse
0AoR7KcQL+r6FI15wHVmTqzKL4wVSdhV7b3jWc2l0G6xV01RJUAt6YvRKdKA5lWV7caIZmLyyOdV
g+VsRxlr6zEIu0RMi2iIeZH47e0C2Ar+AEavu0I2CpAA4unmYAZQeKu1DOy/JstqDiIjg0rwoorm
YM+DMTGiLzTWmcvb4t/WmPsMY/3+H9GrAXfI30oGLsE5NLcUx5sWgGT7/PdqaruhPff6d7cTfM0z
J0+82Z9w5sFcKZDUpoTZ+lIzku+MDmRXcuqrABOoAzQbYnn5zIAlp7Zg0Ymjn9ex6AhCIJkhGA2d
86erzi3dq274dfX/b9e79VoH2bQxdcoAgOCE+kismbDYiJmfFwdTmDRi4Q/5b6KZvRnf1mrZRckn
45uYNTX+o9JKF/bgkGMkpTxHY7HlM7rDDMjXewsO2v4GCVj6WE6xOIfEW/iuXX3UxWglwCjrB/A0
3K0qEETSyC8QF3heAkJk+K1Ikwaf9rewaK2El0O+Vw62ZPDWVRINpXjLRmz5Fh2cjRHFQJ4sScSD
cFGMAzrvDq+i5m+slM2WWi2oBkbMpykJ+3Q89Xk3vnjie84n8daXQhw8P5q/2bg1mAZsKSO72ZvZ
0bfAWBc1AKP2gHACP4G5mc1ZtjY/wVX04ycZdeKhjUV1abrgjmc0WAVBznYtgHXLeiABShoqvWf5
jJEtKvaBh+OdRdJ79Ozc24XMoWsQ6usvEfmwNKEfnxamrfP6799/tMP4FHwiRYUWgcCCzA3OfHRF
+DO/P3nYNa045C/hAF/kBR3Q/HVD83Bcg2Tedm16sEIvPdCueqBZ5m+MZPSorJE6uclg0yDzDhjY
FgxovhvDHDEe9SVfELd1EpJOzc7rguFSVaG6l2G7yOpyvBiVkEO37iyhl0Y0E74bP4Z1C8DgvIiA
nHNs6PRsJDMMqaNA7kJWpQPkd5W74C2RqSEb2abTasgBlYSTSRe1rctjADDC68CASoj4+AwkXbar
cpIvaNcFeoZDTQvXJ9HSPMTXR948ykzLje/Xh6y13STAsbTJ46k5+yh6XQdV+G7il0H52wSdTcwK
Mq8wxkKFH46XghocK/DjOjDPD3ZcVAf966o2M0ZGoTeKFni939dBxQB8z4bWYN9pO7z/lAcw4k3H
xmQCiu1oNBLH0emWMtBuVqHKlvoJjQTdgwFivWR5+sXH3n82UqvPpS+jZ+6m/AFNJc4oO1kvbkuH
g237bFEHrfUCkhLbhEi1Nj3QqRcQcMQFe3X+0OADoYUdPFog4z5WtJdJrPLqYHRcxRup+bhJc9Ud
rNRqD5Ycu0NcupFKbrK5utlEs7UREfbdUSSZ3c4ZttcgjiJ5saepejYwCgOcMFc+BYt/kDGQ5qNC
sJchlXyzCyQYYI2VT3APHP/ssCBYhDU8KG8WzWDrLDgLXz3MiN79WAeMJLor0lPdpckns7zSY3Jl
x9lT6h+KpqZnM4ihLu6i8d4IyAYi7YzM8ots3Wknpp77iZkhbC4++Q7StvPSGF+mQ6TzE3ac/DI0
JCllX94bSYUFR/2CzbtRfjEDL1HimsCvgnvxP52vKHx5FS140dGTqMdvTdp5z0WoIiMplnvPuTX9
JqHmdpUa7rrPRZH+NteBFLVE6pUvMxVO+4Dm9t5cgUMNRvQvHXiY4Mf3JQD6bVntSRCpvSedFOU2
0ooyuV47PniKPC9FQlDz3kXVOO4G3pZHN0rBx7PG9K7t+bSyUOq8SK7Y0hdUP4ugIknao24xdOx7
jnjyayAcfJ0HDQYAGlf4HUPQ0dR1QoqMowFF2R55ZUUfIW1+pKGO3kQs48RXDn+WYIkt0whkpH/f
UP/G3MWbLiIbwSM2VWymmP4EryrClIq+asgz1amdmKO3V221KPu83Jv09WCBqapsu9ybo9fMctb8
nLWd8ufsba2ZdYNh17pSPfzTenM7s4C6QBgHde2OBwGeOPpKUJF8YgSELSD3CIY7F30t5tpzlMf9
0XdZs0C83D+rOq0XWRz2zz6C9hZgV8tyz77P1OsUsWk/EDlXZCEiU2ivoswbsUlCDDMCKH2lq9Ok
HfkaBHJRjVW5QeuWeJVpGm7B/ak2QeeGz+0UXEwgOOqJJhEAz495HwTbJrOrTaZz8mx13oWBKrXN
AupvvaHa240U74EFaD4a7Dgn3xPugcZusIpl2L3wJnwxWe5fprwRP01JlzpX0ygeXmWvrCUYk+Tk
R6AlL50S3KkcbRd0TOHTtWMWnVyUYE+e7qMPl0+XEA/lh+1V3wkdwndP8TaJeTq9grUGSmQYds8D
AQmDx277WKINwbJqkaSwLd2toor6ZyGsbg1gML1La2VvhtbXx7D3yda1hngfR4TvPUsOO9L36HpQ
VXI7osXHKWaSbdpBkTuVB9YqjMbp3gUsGCXAvr2IXJbLnEX6qaldxPKu6F+wcaEHCx+cN3TXKIGa
6K0vZJre8JvUX+EAnMhUke9Bz9d+K+k+Q9FmW/X4dTpflOcRnQkehKo+htxz3p3Mt5dN5lT7ogER
0kGDA6PngyabGti29ZAR+51mwZaWEX3q2/OAh3s3xWO+VaBKgynVsAWKWsVXv2rRv6Fov49VlCVt
2KpnlpbZ2g0s76ArkZ2iLOCr0q6y16IPX/p4ar9bRb5u2wANVWTubkfENAvpFe2Fy9Rbe63dHQjQ
rNgQM7Vu0TroEa1KsF1Sj38E1bR2VK0PhWTlghQqOqDwT66DEdEBqoEPEtClmUB/+b5OzKXNc1wa
o+tlPC/39CQOBfvtNsY4YrpfEFuWO9eKm+XQ2/VdajN334bCXWdALT4B8Chw4Pjiu0ff+4lOXwUO
5sVQC/vBrSb0u8j9aOtbGbpk0AiPXkWqjyarF2aNiKIfrWvLZ8X9Yt3iq3cIPDCzLUcQQHjpgHR0
beNYzPkeu+EjM97HPHizl2L0dTs9Avn5U3XToyr5aKQ+dUGKKFlzvcf/U2duYv6HoSvfuAeYQMii
YAkKRPbUdlVzp3l071o5fTIqtNLZNygmn+1ZFcU1B4GS2RszmQcRB5wMxQAjxu6IfFy48YmdN4tm
6Fag16GdzKTPobb0o6bskJUF0lhOV24rJ/DQNQVZLVCn86Rz4+ZceV776LbZb2btCKQlj1+9goxb
hTQdj3ugeN0qqo9DAOyaGYzI0S9mOQSBWCJ95N2njszuc7YHNRf5SqOy+uCLZ8f6p24K8aADBlCt
zCy8DIUXb/xbeRV5hj8d9AiEEbR/dlFaxcOJVzR+AuBUnuCTzIX7jPonijFr7LVq30/RJkTe7aGa
D/Ipjjegbf6U5rmbNM8ZSz0f68Mfln9fZyyb+Z6//odf61hh1Zu+FlOSdinKKWnbo7wSH+2mA2Yy
Csc7ozHDCFDUxspLtCL4c6IJS0QBJlEcRdxexrXY0yIAk2EuueEBl3dBnW6NZAa/YcEGG0W9cALa
F0AgRu2ii6NxQ4WzmIBbAgewjc9kZGim5uUPTOTx2ajMlcVQrmmzycKJ8b8JZLfqteDZeJfHzcrn
k3ufzV7ryCu1DAurAuxEBI/Uye0D/IciGbn7USPP+8Sc6PukXfpcozvbehSps3fSIrjzfY8CMYxG
Vkr28QrZKLC3dHAhiqvHQolNwUP5Goo+PwYtcoNGHIBXxK4V6HU9CPU6Ti5bWM4ebY/aO6sUfImc
lAv8vQzxmPeBvMvq1eQ0gIw2lrWDK6FXHQcJdjNO01+BK/tkLDq9QmY6em6Ve/FQbP3KO5RQBglK
CKBB4bb0UEn/BwtkN+VSp467AZHHWU9Ko6jhcn5CDIxWV8rmLzjLvoEokn533fdWt819CWaxv01J
nSF0UgGyN2Vw35fS2efIlKxAugjebGWt6RDwr45V/rTAT2/vZ9LZiqBRzqlRfrOgvIALPkN+kVJv
F2WNWNlVALkAc8qsqD9cIXIpbbMjG4fjYGdVhhQBS7TVgA/a5AE6d/Tuj8zx75BmLtCLKkVLJEBh
XyNViQWc0uJp7JiDfljKvi9ZrNcC0PFTQPm4HTSgLCPr6CEdArmVkYxOSDeW67xGSwB8YmjK4KGg
PGY8bNbwwaeTV43gRrjS22W2Nb4VA84ANcTImaf1aQD/IDF6P22mpUcHmM0b11ANv5nZRRUket7B
rFHgbjr4aVYUoHgX8Q8c7cWrjz8hmijU7xnaHazKMKJHnVf1XemgU1cGgt6Hg84jmR1+ZbYtF5Mu
YiCjYnff6Jrhh3WrV/Tqu+NhEX7lZfldWH39RKpK/ZfrO79E9nf4Lbaq2PH8+T1GeMexD7rbn7kE
PRQOKVs5PgOtE19q/yXyWmy8aJexD7oYjIGyqN45y1USWro9d33lPQyug9Ya0BdTserGfknBw0Dr
u6HYmUDEiKwJfhfNbCj1oWLqIZ6i8pg6rF/TelCXsi7qxYBsx7vHpwdmcLlxtFMBqX40ofrLG8vo
1QLFc8F7h+9Q/PmhdWMfLLtB8aZV4xdKxKVBx6DHetZTgPGXme+NX7pjlafy3NtIvZuIXhaTve4n
mS1MvG/yAihwDSfmqmAXlsTXm0DaIqkCL9+QsoNnCeI4apWRqH8m00nvLIGW7o4kFxkcJHvoj0ZO
M9kfsyFoUZUY8s8TxiRUIZYYQx3Xw4pHwzO6Xt0bJKHBHoLlXh5nlQXSwANVpESLiahfgnxpnyKi
qxXeq4NgyLYVWoCw4ZtmYK66WfCDRNUlTyPrDQ0FAnToqp37CWR17P8OcnG/lrMUmDGzHH+56/Iw
yPwfNesukzdm59ZP+y1hgzg3oBUkMgvFW10zvUbjTr6x6ka8URK+t6nf37NqYo8xaLNGPcYi2qJ5
Alr8zIvEiOjPd+v0iDZu+pXJre+l/C2WKjygSlwvjDhY4yP4N+d8bggk6vSO5EH1lPW6PPSO1y2N
PhPZGaC66snT41LEk5PYpVr7WsMFhyd/BHj89+Gms4nuV76svcSY3CaMCKRovwJniSxF34zLweXl
Q1yJeAV3w8ZByboNy3l1zKpR7gq4hXsO5MIBfUqrrZe3LXqEcGdtZ10E+PLEVyPPh0tZxulCRaJ5
LrRMk8Fx2jebNkXC89H7y03nGrCS32vVrMciTWkyBZsoABY18cY0aYuMZYktUYRJif7aZuzR6yaR
/+gAptiZitnQoC6QtsWDPVfTZMT2Kfa3BzOHis51zptJ8b/mTE3u7+vioqbLrhfulT0Q+ywEqDSm
W4PABDfW20tFQc6aOdI6I9ba70sFqCu+ke1jbGc7uPHZDzAVdzSV7B25EAcbxVDclXHp7W20tlnz
3CWPUY0qNkNrlu95uMDTT77VTmUn6LBnXSJnkhsNZ2A/ZGiXlFXwNyu3HN9llR1YXOpTYxfehiCT
lyDxmf0A5JQL3/thKf0uUVx+JW2hllXUTmePqHE7ea7aeWnrrwurpAd0SmHrkjbOwasddrJ1Va4A
+ipevb58QR+A9jtQLuu28Olf6M7qIDIc6T2IEdhpKkG3Wd15D4QWFGGxG3yQ/gtcZtANSuH1J2Zo
CuGg+sNcn+xnvoKZACLo55XvjAP6G8gpsccgvO96/V6reHhDL75xTYSPXOMMxNKOv7RbK34ay746
gtfEFrb22Vsrc8DV8PXYGjGe6lPbZP2lTrV+6GXx6M5WsfTKLdcjmtLMIpJ3yHxa9KsI+vYO9QT8
KRTISDeQ1MRGgkozQy7/F9hqbLulhZZTZ6MigrBtXdINagXeoSwGEC4yEm981WBnsEtr2Tht+1SE
Q5jYddd/0Zl6yPHtyBJlrYqikOhtmqvD6HXZh54cEPsz5j/b093VMbCKr9ioX1Lte69KO9O25WiD
a8Q47tqFZeFJu87i1+pFFuKNQv/mp4d/O/tCz0OC2AWC34ltdG378+xz+gkU6bCynvpYOMA2ed5i
rKbubPe82Dd9na5Bl5RPqYRb4rucfFPABWYaD/HNdgSvcTcWd3ALYM6UeFIVLRMlvfBmzm10pDK3
LkFw3V9t51sHM5ukSdG59ErUFlMLSH1ZHjQyvt9r7eyHVhZfdNP5C6Zzce8XtbuViDu2mXTy+wys
0UVoyewLByM7g1NuFnU9KZAFBU5jAm7CnXcCFXD2RLI8cefqPEXDq6eiR/F33kHM3C9pLKbPc/M6
oFzIf7SVAWTus/cBxomHHgZ26OEfEOh/fgJI36Q+4ITkyUNpd1m0Y6Fe0ZA0AcSs2AAo1hwiuwc3
01zWLcqReh6uM8JHu16j7MsGlchpjBYZD4AkDaeTwbkYOIy5+oSJ+ST2fTCie4QO/S3IUugN1HYd
HPAueiSOC6cz6tqDY1XkqIuwWzVorfGMViVZMkdB37k6ohlD8M0s4hbDIpK3a9tDzG8WNUWGx5JG
3jMpFVz98uy6in5r+34VuQ2ekiqTi3AEGOb/aLuy5VhxZftFRDAK9FrUPNhVZW97u1+IPYKYkQAh
vv4uVG7jU+d03z5x474QSJkSuFwFUuZaK8Hu++a3ZPxKrVaE4LJ4V1NloMVmjJza1DW24B+au8zM
kpMHuMDaHaWxp4n7kkQIqOUA2RwRoqMH4EPTNTRQ5XMJThzelVL9igBvbl18QYDHA96jT7/IjHor
Rvn7IATC2W0Qtq3NxyClkQIcUl08t9ltUDpdado23a4U2YZ8NiOCFAkAQJvepcWqBLCTvYxt/A1q
p9ZROlm6H2vok+ooo4iwlhXDEG/dKQbZOGa1gEgxvcUgIS+1mPabX+rcW0oT+E3DsMjXuv8tJpx7
27XDmiOesg281J+6GyetzrGbfS38IoI8Gri6QtivkDGMHnSXPugmLfI1Au/p8a7fFbYddoWEOq26
Zp2jDskkgIgMCMjE09l80H1Z3NfbrDziCRX02LeZT2U2AY7zyDtaEwXVJ8DT2kFJjnZP7C/aqjrT
O3L6FPNB7Owic14zaNsiSUeezMFPLjyRT/lEAqtcQbdWAQVvY7SdldFBD6iqebmViL8v9a/WClS5
pSrobk1tLaBtHVlq49Xtb2/amg0A6q8RxiHoQtNIrVMD/Oc1qn46yjeOgir/pBe4ibVmvtlAUHha
89oBaUdE5+1+ieA0ljMZ1N2kmUI9TSRAV2Ophl1mvIRcQXKs06R48sb0c/+IXd9QesXT5O91BX1z
7WOugPAvWnBssy5ZufqOWFHvsPQPltLpzS0ZPfwDimRcFG0bnNosqb4YbbzS+0xVdvWuQHw4lJnd
PakhqTd14KRrnSiMssJZFJlLjxk+stcyPdempV6APnu+gWCA9XKWo2OYa6yN/X0RdcYp6FtsL9O2
+eq12TmeYp19Wu9JUXpvMhtSAMUpe2wiFu2oIcSGxdS95mVuLwJgVX629trNxO8SXIe3sroiGFyB
RPjniWHc93w2lUAvpIvPPmXT+m8myH065QDsy5Qj8hFunb5OpUDKyGZWvNbWHjTJplLfA39RKuzV
I/w7Q1AJ2oec+dmx8yoG7TXhv3UFX4m8tX4UVWcuqJWNlxyLJAABSbDOmaRfirZ/1h68YNiwsvxL
W+fNpgtKtrPyrrl2U/BNe/gQnqi9Xp1qPNOW7aQ3wqeDNEGmMZPCWgZWorCvJyk6feKEeeenX4qB
PTh23pz1y6dCCwPqs/4aT7a51Trxp9bHuCjCF/Hv3/7U9P/9/T/BbZD5sZCo+3ctJMczhBGbg3oe
6Z4blux2rAAmiVK3X/ZVSg6aGKHP4i7CBsgFx2mZCuh6y7aP1l0J2R+QU8DDR2zi0LhDgOy5+Zz5
GV0RPKo2ym3TNYkgtazBxBpknE4aN20FfaIGhDUGUaMDwZP1xXfpSxlkNmTC0TLjYeGU6XPGELWx
SBnt8dzmy7j0vTcwrn/6AMpdaiqMh2zsh0UBhtmDokaDGMRwSdpegPzX/fSgVPvGEVkDdqFXr6nT
Qc2d52eIssuHKgULnQVB9cCpH21TS4odx+60wB5ypbqmfxpsczzmrPvDGu3+STWlHaZtH68JRVah
xrvuJyVi4eCz22ZWamybqP2uOHTgCreo8XnEzlJalH+z8Gsv7dp/dZUbbUAHLjekqbtLQupTDijv
W144S51XMlvoEilZJWc/bS7SSNLdMDByiCYhan3A6xMIxaqB3NrEE5p4Vf1vaeN9iwwNa+jXpIog
tOmY/BD4qn1ESgyv0o6pleMNzZpnkfvI8XQKZdQE60ACUbAAaxuqTV3mX6H//egABvfNAmBmUdVV
uYj8usaGR60rM3hNvLL/HgSsWjSSi1U6dumGcNMK8QSQr5QQtuBu0v+IQYfncSOTRec896VLf3u9
ccGmeNsiO79UPhgLKrPDtrXahSySYJO5LT1UkADfksDYR2NVriwFFnsu+oUJdPXrWHbDugcubl1F
HXbgZfto18DvCYAOv3eZPAdItv5CygkxG5+GcZQEa8gFtfscsBjN9oPDn7TAUo09aAv5cYiT9KIP
TWNaByMDhG/qygyDh6wIvFXtVdZJ+gr8A1l/HYL63JCyfgbw9tniNH+EiJL5pTKslyq2/Ac7rcVJ
efwMIgAg/UWaYgv3KzW78miy+ErB697FfsFcELEr92ggAE1XY0KKN0kQNa47k69101DkMaixPSR2
Lx860g6L2CjLN9dI2ZKbXXKwKQoVtF0A/DNUxDSDJqE4a6DZlNVJvCmUfO/XxgxBTIRrJhfdhtrY
H4Zflcs+Ul+QGSkfmzz9ghyoeFBDil/SKKEhL0X/YgZ4UgMaXmwQJPmJ9668FEHvnIbB33q5m7AQ
gloI6LmAoE9GU0Xy0g8+ZMvH7DtyjPCQUEjYUQZdslubQRF3ocCaXERD2a9qRJZfsIzpVoDe47U2
NYlDaGhSq9uV0GdeM1qrULbCgPwLccrD7dR3O2yTsOIKQjn1ZjFeUIENsXb5UMuE7kuhzo1Kvceg
aDfYfa5QmuVnJS2s8NL2u3S9/jy2RR3aVcDXnL2NHEDfFDsd1aXit3SfZODLLyJL6LGJRnCHmxy0
iqwDiSTFIx0SftHWlAz68fg5nwujq8/ldOa71rnAQ/+gu7Sxr0SxkdKJQ90EuKl4MCz+PUNKuBK+
98wzs99JQXiomz6LR0Tesm+pUZJnaAvLa4EaAPnUqiswNlncd6vBHIzjOB2AJns/yzOn3/QJ+TZ3
zW6zLwWjGKkNXP1jpE/EASje301UB/uhESkKlEQUlNCh2DLXik+SMbFJuJM9IJUIQf/aaR7HgPsr
WkDaQ8r4TPFm3lZFVRygR9zuE/z8tx2rgqMDpdS1rczxEYVVqlUE8Me1GzNIT7vSfK7zC+ceUAfB
WFyga43SBS7nuzSm7aNiHUPcK+dvdlSezAa/9CwHtsAqxR8p75wQSL3i7CDtugWQytz2dZeFTWWD
boco6s4imE16xvTKkE0Y+I71jWBjYZuc/Arq4snCGiIUiAqepWOsIC5S/3ZBKkvwLHyLe9yhTLLq
7JWs23LVPgT4KW0yO5CbwQNWxvQDxBZIYr+anvhukyL9XZITUJoQWMCP+UyQe37zE6cOm94SV8i9
dOsmb6tjMPADTZETjGJDnMEw6sJSIBPQVEOYVDz/ZSbYZtESaxLUIyzXoBdWh3F0vJMNHMkyodL6
6kp1QgwkQKKSWnhkr4VJmm8s8caVDMxmjzClfy2F/AVuBR6UyNpjRyzIpRBdenBYDCW/olcPBZ22
L573PbXqGLSMVm2tpO02JMYSCZJFlw4o3R8UMLmFVRbqqgpXAmHOzTUv++4V4QkkSODBpoVz0FTF
xZaiAg5AbE0/znf+SMnOGtPqiP9ltlFmSx6pi4ocTE5yVUNKt8pm6ljWgOMPjEbPnuuKs8+HfQZm
qnTkwmmQ7o2HNj8xCPBtkEFuVxrcFeOzXBLJmp2GfnUQNgdSJGghagXol+iCRQdN02fT7MurGVUI
mbbeweN9HjpuL3ddZ8WrMbDKNxAxfiHrMpwbCmpH5SQ/2fTM9TKKOilGHTIbcViFkkm7nvVqM/RZ
eY1tSRGv7MQPQjnEPDvrl4GURWMy/0tjuuPKsrK3QPF6WZUOPRfTAQR7ubBTfFEjYtjGAoEgazly
v14lEadn7UgpcTdB6tLF3AdlN/BbPDxYplm0W+4N5Bzc5r5NlhNrEwPV0MvxVRlxsgqqujwZMQKA
4Adi/dw7+ZGm9A8/c+iJOdhfJ+JpdBwW2qMNwVoKljuP9j7K/55qEFTCEfragJ5AFJ/mwt6Vfa4e
6+nAtqUqyjU2x2xbY6ewdElnv0Lu9JvDh+E38nMjkMpYqGC3zY28WIiWVqiNgrDxos7jcW/keFC7
hodiFABhmspAcZ+GWF9IGvvbKDNKiDSW+L1a+VdgZlBCKBBYcJm1Oo4R0COF4/nrlDgD9ICyah2Y
yj9WTdehvEvbPXmVX2x133ywRPCniwhsxNV8wL+wGoEioRCvgZBiUfoue+kh6r7sC885ZzTBFhVY
COC5N6kzgiIAQgLwPRCClHYjFyNrT5I72AIiQvVUIM+0ACl72Ok+q3DIoh9bkIqN4Jw6zP+FXBSq
IIRtFAfX2MEqmdnmN9Mw1B7I03EqvYFPJ4J2MlNTaKIxJBaC2VdDsPxNmgkA64ADTcDlAAHwZA9U
eg8BNIeE2RDwFQGG3ksYEpJxwY5mPZQ7NqIyUlCbxrLxRxupPRpdlS+vMYlP4EbHCcSBDARYsm4T
Wby6IJ4GSvJUxsiwWtDGCVZNoNTyL6RS6WlAXAOhkJZ/yeoqeKCZ+4zvD3keFdg8oIP/yRD3J7WY
mQrWYBe3bHokgDVBXBvSRkQPbf1DN0iSmKvKl9nS9/l4ziCNtXCsdgAzwRnPtz6ofWzsPAD2YnLR
BuwWoJFiQAMGPTXKzYSmV2IBPAmoDdRvjl2Xv5/lTp2hbhfyrgaTokUeFj63UzyJ8L3KzX4NyXzo
InqQnDRMULsLi0YnfcDXgO46MK0caIucPE7wAijSS9sYGX7+eCxiBetfrHGAOAo+mZ3HPf+i+9qg
2tuZGLdVGtgQmAKzq8sJsvAD1ODMEpoqjXpA1sk5m0p5oRMl8SXBXW+Uj8JNBraWjR2PYKOpKYTw
CATrsvdMF69pIDdpbYOLk7pvPUh9p6T/qZwKidZO1WsaIHBbs8zfi0hgLTadWRnkc26duq0Prf+A
LK9a9x1rVwibIkVRgwkpjfwtypLsDxQTmBRRjPYFz3srbNMofgIWha3clEePxMSXgmXfsLlCAr7j
AO93Hl4tU1MfJLWBqkUlGqgpapM9+GRfyqUhc/vsiCtzBYiNJoH0SoQPGJIIUE42Kc93EbEl+BuW
wcJ6RDzAzbx8yUbDuehDk4ASiNVWt7Zi872PtyiCxQe72Q05d29+0rIekNAjx6zy6LpOJ5y4b7n7
liHSQqFh/WwlRFylQPUoiOA+u36/oplpXKaFetQJ69UBYvWIAEF0a3p1UYSpkum6sOuUQ2sXFTBq
yP9vIMGUIxdb/QiitELlACn3+K0x7Jjd4eJBSQP1h/Jx49EoOGTceEnSKrtKMCTdjovnWCn+XAGN
VDut9VDHBn+mjvTCHhrVeMKiiSos0cbqEZqJ2ujBqwCqAnUreihT8tMax/Q1LlK+Y2aCjBCNs1cC
tszKlYJttRWMCGh3Jm4N9AqsKDMBldvMeDID17zi/QEYC7oHvwdvManIgmCjefCNEYDB3nO2niPy
JVRECBhTmYBgE9Bj4IGTLwVCCahfEZhLxPVhVaa1qSu83o3M9xBiSaDfCZjoSo+1aR9vaqvuVrex
HUBneNsjzjc5Y4Un1tUIZLy2Zj1if64am1sTMC28sNRgrrVzKXPkNwcXcobTdVEhrlzxDoGx29hh
iJY+Etob7ez0rb3kSRDdrDkRHfQtimZ7G8skEm89UkL6T8jGxAiRYc02KMazRV3G/rGH9P26YGN9
DLID0Cfs2RBhb5ny2bD8/rngwwtYVPRUueWwbXqQNw1nkI9dCwk61lNwhwxGbn2t9a0Zoad26+oh
VvDgItkcmTV0blPsmAE0T/aBDOSjnqPkLIfmSck2QTmEhV9KLPGYvwR8Oj/EMYjfYL39KBGc+lbX
ib0AysN7LCIv3bIh2LftWJw7L/vSmVn8Cj6yvUddCyhe0yF+5VnbrhFrV2ttBXhAhMgR0r22Vi5/
KkTVn2MWOC/dN9EU8dZOKnNZS49DMYTwpQBvdSNSJDlR0wIySLRGdZBV6vl/nubTqWsVjR1+cvh0
6hZWvc4Uwgexd41Awnwh+POeqAsY70DjFwfftkuUo7rD1DI86T6msbrqVjqWkEAt5Q/d4vijQd9m
DdKtTfIycmgHBQNydHrWtB2ddQRkyjIlhvOoIvP94Bo735Dx49yNBX+9z6P4i3aa+3O3s1aJQqb4
zlDFqbloIrAFZmftgngE9jrQMZMfl4t6bBg9bllfwIdfM9mqt2Ak0XJsAWpWVmmeTBvhLmCnlwG0
XsB/50nIpioo+oC6Su9nueMF+HmXeIf7qH+irdbHWV4VdDX0IJTcGbSztsrOiD9ZQfZB+RUiBaIS
iL3eZhUiWORiBHCvA6kYARY1lnvIhb0fUiwV9vl00GezYfabDXd+/8Blnn4EIB5lKKcLz+N0c/aZ
r/QPXO6mmsf+5V3+5dXmO5hd7qYX8QTMuzPfXWmeZr6Zu2lml//u8/jLaf7+SnqYvksL9eXWXcKu
85+g++fmX17iL11mw90H8d9PNf8Zd1PNH9h/dbW7O/ivxv795/KXU/39nULegWN16FQhBEKwtGPT
z1Af/qb9yYRUFEaVefA+6tbu3Ky6zXJr3wZ8GvYfr6A79VSfR/31Hc1XnX1M5J3H1Wz5PNP/9frY
zGDrLd0Uq/P5irdZb9eZr/u59/963dsVP/8l+uotOBBeI/v1fNX5ru765ub9jf7lEG34dOvzFNqS
T//yuz5t+Ad9/8Dlv58KmPoOhZVbEKBSJR66IfFXHIh4FDNGM+knyQC3FEDuoAmMlheaTRAtjUBU
9iYXKOonOMWKcjJrx0HFwMQBvHIESZ3v7Qo1m5baHPcr183pCZhfMOh0F+qp5oeGYhVY27W9sVH1
d+kiqRSC9xcizQDo5VSu7VbMTdd10yXdwNmDpKc+9YYxM8K50Jvtvw+cu+ZScFHkpFA5Fvm3iAlj
50LyOSyLItsgJ4V4lFlUV6Ayt25Ttg8QWyqvBqIvR4+2Z23TXg1+uWtK+LAELby8ajc7QymxBMGW
vXaxIxNLpBJLU8yqHfK6AobLTa3FPNE/vLod9GffsyMEUf/DlamC8pIdfY9LBxG4MpCnEUgstSDQ
/jjpNopNJuGQ03fzbHA/XIhrwKUa4FLJ92F6rD5oP/oxi9egLG/lgrxr1WC0ODxFFkCf6gOihBAp
ndufnLIgOAF9qTafxgB5+qf7p16IK+ZBODgm6nYLaPij9Bt56C3mP+izHLUr+r7sTnf9WBCxJdan
+A7dDRja5NhnMdQa/pxDe+hDje0tVKBIv5n79FmS+/0WNMhfd/16kloEB16PZK+NusvP5bowldw1
wNsDM4k8IQo5efiI/LAknN76tVH367P5AHgdOejmqAXw9GmAZErE0/exephwWbRkDm9R86wY1oAA
oB51OtoUhaepOC8aC0ESFDUy8K0FhBphOzKsU1q1Zxmb7Zlbtb/3++BZd839kN969oo2wF4DrvpQ
AI68Jm7ch2oaqftu19AzzZ36OoEfq9t1tMGsx69FxcVG03T1GXSgLu983TvqLkT4aL242W7nmrOr
2buQhQXaoV1S6HImyOHuzdZxcuiaN4XYG41BcB4ZJv+X89ZyuBlq96jl/XBoLZssYtEXS5E679zp
zOhogOgG2NHzwakFxDoRzdddn1zumdfaHqcB6NifXB0jknq4JmJDvmDBoPOPwmmIWbsOiNIiD8gh
mUARqBBp/lFUUAeaKmnMHgmxLIgGyyK0d3egn6wA+HytO/2pWij4rx4CIMvqAxsETaNDSWJkjqYI
IH4pV4YsKoQrIYunDxBkL1BXru1vonm11pOe/Fpkw25+gFrIFVRPBKTjanGZFArWrOXpMoHUexIC
KVgCDlKkSxlRfqml4hfdZ019HUjdKDmEGO1at7X5bp7BTB9FF8W7ngh57E2vP1KJDPFCt1Oo0B8C
+6HqqqFc3gwIPgEPMPjd9wTFbZC4t3voL8f1cp6hK9P3ue76kmm+yH646yYmMzaGPVy6jyqhn94r
71VEUf45RAzB+vSGub12kAI83Hx0+9PI20tGRighHgP0FILhB31cAxnTImevErywTTkVm9OH/ONM
6aJyc1ube5ndRtz16yZ20P0GyP+vQnbBuEDgE6wpChJz4TLjNB/KSLw33bhddICJHLVR99/G9mDj
hPHIx9U8DFH1aNnXjRXe1G5dEA5Bg5IQA3QdxgACtpqV4Ys3R3VFvG9LXx7LtMTGlIlml455s8uc
PDCv0kPswByCMtQ+fHLMNFVBUSCjO2TdDvbwoLuCxK5CLEYl5EGEZRYhtQn0igd/3OI1Zz2CzGo/
6rMCdUDtkXWnud9G6bZjYXvQLoIrNQGqXVhD7W183DYofuicDwjr4S8B6nvJDIhY38zMpZCq/Lia
9hbTJYfKQEoGV5tvIOGlOPbCvV3tU3+ZN0DHoC6eHO3dmLNmgzi1+US7AkKVRkR+2ijnkXSF/B60
pQw5SP3n6MOXOf545yv9rxyXyRvoKccWUgCdgDhaTgXCSWW8daDXJG/mhjBEJIF0eO+rQKyqhgYV
dqYRt8F6HplMQb0mCRZisnDomFlLPSMZkq12uR8yzQ1qLYPqO0Zoa+U1y9z2/YE8ArNergIBoWH8
68hPkoAnYmXNt4Sk0PXwRP7Y8Ay1f1HMcO2B5/KsfbVcy7/6mv3oIU0D6INhc2PhW3glac6AQNUD
kGEyNCcYselAV01bNdtAW/0AQAdt1WOrDnlIkzou5WGEeUIXefIFn+pJIV6PCHwD/NTc1NZmqkSl
rUWFqjLcBaBJWFD5pd3CjXLxCKESMHims9kw9yWTFQgOa0NSsBW0nz5IqDHfDOBu/ByR4RulRBJ1
HqAvcTeTvoSC2gkUoTGxdp6vnU83BfSVODWANTm+W6+IAhyPkSF9Aw8K5WDMtxgfAJKFDFLDsrPe
Gs8CyKpWT6qS4OcZWY5MeGy9+aXpI/lpRqc4H00UQMQXdhquZy3bku8GxHv/2azRYEMbwzBQ3weL
x50nA29jRT2Y2cBnLaAf1h+ZzeLXpB53cYNofxuk43PVVOEwCaOBP1c92B3KRsWTF0iLWDsT1JjR
VprZDf4UTKmtekqw8uRRW5lrfpqyVCUSxZgjaKufSCnkyDDQCgh6v7uaEBzfdUFC1ih2RV6MkT3o
9/DskQP4uauZ760T4UF02YU6lVzw0Ws2ep08psw5uH4Z3q2VQarECnw0Tefgpe/W9z5tYYJ/sqgB
r5/FbamOhM/WqcRTNpVvdPIcKjqu2LemNOTDRxNJ0fikD2Pp70COrk/EQD07TFRthRWwqz5QADzq
DFg83YK2hX1q3Pbg9C4KwBSqGDZFJ3s8ZDFgxO//6hd5G071tzYVpOhQJKY193Xb+SftouxIPpBg
3MwDbDJmWzxBwarXA0Bl9sIW8uk3n9t1x+yxrqrkNokDecfHRCHxqe/CBwwfZdsjb6F99QGo6XwJ
bJNcu9P0oxHU4YCqCE9GvjRT1FGpOiGfVMztkEkUvtV9AxC3R6CiftJJ71V3NZULqaDCPPlTlwQ6
fZ1xglXk1Kyx6bs63ldt0+5uCh4pLUDZac3I3asieoN2iDzQOJYHFQ1AoetTfcDj3TBQ1+LD4d6r
+bBoH92MqjZuFroNqTO2sr2xv805+xRVqqJwHq3n9bh6v4/bFLpdF/6zKXm8uXMhwsQbNaZfEo+j
kkpH3X3QGwzYwdHEqT7MbW3XntrsQyrr3VO3yex5M2lXJCRUaMXQGdFOeg59Nl8StQkMJ/yPV9Oe
2KMmUB0EMtG0xfDoQ2BwmQ5WttLNnibo653hsQ9GfyGhQbG+M0Qy/5kg37K776+GfVIX1oGXPCco
p4JJhuDJVrV8iO24BTip8NcUO8sLRO35IuKj3OmmPmRdcDXdPj3qVpOm1qXzhmWJAkKP1dSibhxf
QMychzRQ4Th1nbeNlBhZSLsWKgO0+GaB/s1CaLyM+InYEPvTw6cLD24i14IVwCk1PAS8R164byZP
IAIAVxk96YOTkhYIIi/a51NfIABUHUcDxV2mJrL13WMZ2/vGpe8D7B4QBg+FBHUXqGjFyh97yMZO
/sDelse+8n/P/qAGAt5FUN1ucmj6RoVxn6itbo5t3QGMRliom0aQO9eyfimy/P1qUEVqEL4k/s7J
2wyom8pB0CaY6pZBSzTFX5bGS0isVyfdxyoPIOK57e4cEOWg1Q+HaBqkvXRTHxxGUuBoqnh5Z5ib
qN3irhOPACP44lgB6uQoJ0aplADJpgE69h6Aj8tWinGNLDyk6wOWXEwWLFJVF/9m1WNdlOTRvrkT
xE96PMj99+O1RwJx2pvHfIWP62vjPAdAwdDyBQidQup/7SXQ8Mo4SugtCMg7p8BoV2BmxBAS8OQP
3qbxPp0w1gvt3RHmhypxhrM+tFBNPdWRgKx9q84lAcmjSKNio+8JEtMoyeDx460VII0mDG9YZPrj
+LDquyv+gzVHSOzT2G4aK6ePrjQzb4tcdQyGUw7qTVbzPeCC0JYCAPY6JGHOpoT/1FOZKd2Tofyt
TTcnHnWrvAnYah4TyypfqD5+n0cbIGb8/zjPfO3hf7+frh/N0PGgUNbknnOshL3pU9vbtZGD9Vbe
985RNZgGS6/cOebESfcDKMAoC+kcdZfU1puPdm9AyllZLQWXZBqiPfXcumkMqB6xbGIIPrVZo1a6
U5tvV9TuA0hIK5Cv+IIFLHt/StcKOJ9F7Tpqi5oYK1S/Y26IoIa7Z03hAbqNZ34b45WHEhNoU/18
13bEclSwqpu23b6va6KB7RDlMx7wA4kfgy4P1kPVOtA6/rPPnAyofwdmDrdv/SWUd1AseXJBBfOv
ve3VOz1ed+kBFr4+S3xTIIsyjdcG2RfBkdjKWKfFAD6HrI/ASjTH0fLq439qaoN2UVC1JnwEtfZ/
99Uz5Sz+5hMoonHyVBuOEeozF6CV21k59dW5geJ/H9a/90M9WAOoYAQzg3x1p42lmzZgvEbJAJid
1nG6Sx940sefynDngBbkkQPZtiI+WX4M8hnyy65bAOM8uA4AzOmTM3VHRZftFfbSoW56Daj30Egy
AGAeq1fbQhAeUSAIjk7OWNHf5hixpjmnfvIUg6z0ikOGn62LdQwqXJAC9d42Ve1fRURQTXJuQnd+
18cQNNkYgt6sMcTKLilxvSMkwofzCJkUTzndASJo6hy5OAhmQAW7YfbS72s8vIaUZMcxeB+gR+lD
4OS3obqlxw9elq58QGmWddDkiHV2alNZzLnUIFqtuhpxMtfzUFJv6osMtw3rioibizYoTLCAMlu5
r231q4s9a4/QsHOBqOneTBPzZHVtwMLqVYErdmknk+pa42SRYds6PmUopF2ofWbYv2+eLshaQKe7
VaivOd9MHkPrOwUspgaG/aD785a2YYMSH5vbVPPNaLO+wdTPbzcyT1e9WjTzd2VqxxBMwMbOmfaT
ATP6LaD+4G0Z2NIv5k5LjcDd6v2idgfmG54Qrb/5zFPMhrlvngbVftLFiN8pat0PLwihvYJQaTy3
lfI2VefW27bg+TOU/L7bAD7++FeHgaHgBY8RltFSQMoET8aBkJcWAzQT4ixJU3xuulNTO2urdp6b
2no3tiKAp7fAWIey85xTkQEPNETBV+BbrWgfW5BLB4kHKl+8NhTCNKl7QmzXOWlvMbTLjDvyULW/
88pz9wkkng5gkuJf1RioUwlmaMUhIoZe1DEfDggJaauaXPSZPnABktTNct8mrHX2pP+BkmYEvOjJ
T0+n2wgidaBCN/tUxZBrj7O+AA0aB2e0EmM7NAjYj3iPhL3XlMHvPHeLA9DANUKfrCgOAoioMPMj
K9SDRJDTFes6hrVV6RvuCbWawVqXCgzAqUL61IRqlHqkSdShCDl9t3pmzy8jSgOcQMB7xa6z+toV
6biwKha9dh3gSFZfqdeoYd6CtqJ8jXyUHayqmKKKgjAWhgfObueA0YS0Ad1bqE5742m7aRrdmpaW
eoBazafmbNW8un86Ns9jFvoSW/J2Yn86HeAxDmcW1grUP5FJ7QTpM6DYFXKGBxk3K903AHI5Lm/m
aUjRV9aKTzO4IHStqGXzVcCNegv5lGCVgbb7ZmfpiwDF4GL2jf0oiyZf6P6y6N1lYQJGTidQL+jP
WJpZX6Oxaff4AAQqlRTZG9htYiFiGj0ACzhea6O96P7YLpp1HrkeAmO4CBPtunMBJ2qhs/nK/nCS
dPgpxxjlCvBYu/R1O25R/aTZmm4RX7EdBIaelOQn+8NuoX+iPSFvpi4khSzM+8oaepNgPqGm4xIS
Fjk4UB/l53UnqAb5Sik/PwGN5z+WjWGERuzhbfZxFpcIleo+9nE2W29n6VCduhLiWCwmlwSr1x2+
i86DPoDE7j54aYSqjagcuLgz6KZKo0tdF8FO+84e0HlHJMwD5rTP4yvE/coni+fpKjIB+68EiGOp
Udeh1/v5j3ZIw9FVwx8xqoutRp599hBTiuRvPbROVJ6ysGAJqonGBggfJaQ2N1C3KfArMszkMdJ1
lhPqLz0TmmC3IsqJ3pz4c83lGPwGg3kHCs3Qbkkng7bSPMCPJucnZdQcpJBpT/Np2DQ3csDDQfD/
Ye3LmiPVmSh/EREg9tdaXa7N5bXbL0RvF7EvAoT49XOU+Lrc7r7fxETMC4FSKVEuUyBlnjzn2Gmp
XTYg4Gs3YX2vAEzcycBgm3GqjWdEsGYPG0U/i0KBeMhLURJVIj9sab51qIB/Q+rZ2oNZt7sHj6I6
gfv8xi7xsZdmpaqNq5hckS8dbDP/Bgo7a0+tpk8m1FQON+BzF3fYXC6HqUVaMoKYGwnldgJxuMpG
dGQSnXryWbmiEmjQo2I7DDmVFVU5B8y3FoHnmUcUKC5zbg3GQxIptQbrfuWhUga0uHTgnmneGq4+
AGte4CmCU2BrHYaSgv57gWcjMgW6h9x1Tft/nZYxRCBblMOi7rVR4yXRz2uQfbnI4eQutvUoXCh/
TVFXbq6SnhNwt1D3a6AVqPwbsn9W/SSXMrXHfa64s5jAwrEiR+q4TkVncSa26ftUn9yy4GyEViGS
LShXWLrqCnfVdV5559Y5NppOlm5b1uUrwRLsNM0chfO9CZ1Rp/0u6yLcsMGcIEUAfWrSriZbFw7T
cjRGcaGO/7SZeiwq/FCaevWhIXkr5LJXo7WixOOVIHpOW37IY3KoF20iKZ8oazl3z9zRf57P6U3H
hiTdzDndV723Gar+KUhWIL9cuGzMj1INA19nBko9/fKPZqarjEuJCF0+dFtqvbt2WG6eW314t9OM
1CI7ebz7k93RAknv/nRJcg1fvQYETLVmraZDVUfeWgzttLja6EzzZx5ZFYLGlnzcALyEqNd/G9cF
EkVB5CmzBlJaMvPXVZN99LnO2IF4bYts1E/oJXi3TeOe5u+DmmC9Qlk0voDrX4Qs2+xGpqD0kQV4
Hzo3qeeTDRHfb1HcNguLSXMtOjzZiF2gFvZPAOqHcwxoMTCs1oI4CETcFAfHAU8oedEgPx7AvqCp
zP8c1Ins+JYqsRILSt9OiXK3OlPQkII88yKrvfFI7RjyOJtBIZVINkP7fHRE1fUaTyt/Hk3diAlb
yCwi/gbstQ3iofSXg8zbziiVfUeHqRv8lS9FvL7aWpTXIYVoxouiNB1siyHVLrVwGB0QrQbfaouY
dzlGYHDUwmHcy2yIUb+SwwdzP1gb0NkWS7Jd50BMDrgn4fvzHNThlVZ4ZDGWmvpS/fv1gALKN9Pk
yM8dWHP8QOp12F0nb0L8DGqnx80XshswKIESRou2gtSwvdisQp2175xFCRV6aEu2F+1AJnKgQ+p/
NJGrHgiwsjsP/H2u6/S/z6Wq7kuYpNZtwPjC91xxT4fUqqB4b0X9m65NV4EUiU2hs+vNvLsfhiK8
GwquY1TQkpEx9FUjE95zG4Er5OJL683bRznOXYWtzGfv6/VohKnnJ5tyxvBuxPzU6mvrJSn4y5gl
/mWUWO41mc131KTSnXDy96hCE0eq4SnSML6k1p4a5MTBTI9aRucx0XU/ZId3tM0GoKZaF8Vgyx7S
eStL4JdDI8gHFchvl7pOpS/lI4gL2W18GKur+CVqUeen5zBReXWQuEwR6syWGZWb2OQAWQCnf8eL
4dROudqTiQ41WJ220MNmIHOEGyKP4JJP4We6AA9kht/cNqOT+lAShuz2DW0lMnrF0SkdwOEYrTrL
sha0TSEbbUvo7Gq7jvhkowkcZP0WZlD1a44CUECGwBf2gTQMxaL+rjXz/UwnhnLXN8KwSrVr12Wg
yBwgLrgxUD+5aXWCdMrqYoMyg2zT6GzqtVfF7MdoAUGDlF6yRJ2Sv/4Ek6cm9dZIOc69V5g8wemR
peXz2E8d81S6N5twJ0PbENEtVBFB0+h5qsHUFVlg9A8Gy32OevYKQabyTJ19xxYgyWOPTdGG94rx
LZl5ASE+W6IOd2SJ9zxWptiVZp2tqNeNhbGOwxR5NH2BCNrH8wXmKUf/0wWQTPxwgSQQwQZUpkC9
osylO7g8W6KJsAs1CxeAPmWxZZ4NtyDwDA59pJKVcJPke4NCjomB/xRCcM5GssoDqUWVPY1GeyEH
ACh9kF3E9vk6EvKA/HtjYRMcRs6XfCrcDcRdcFu5YK3PxwL8MBqzMmiwy/VAthLCK6C3LbdXe5i0
ctMAKIk4F8TBPg2lpkFgSj0WdbrQi3qfWN2nCW4mt4/betFrfQo6eFWPQBWdtikgWJ0+XLvJpqaY
ryaJQBB1fJ5inqdukShGFHpls9Y7XA+yH8TtUAO69G6PgUY62COI9lb/nqLkcJjEB5+qS8Zt1oXf
h3isTuBKZsfW2FAD1NCQefawHJ/tTbElO1norNNjZCbYEWubqzmGoCQ47ZBk/W3SD/Nd7b9NGkMQ
ayhFEvhLhsopvaegDYgbBd52HLNXMl0Pn/YfKBT+AtEv4Gn1SODL2CZJR0SLdfPq6+vZGp68zjsg
6p33M0MjVwA0BfvULhqEdMr2QeQo4DONCcUoReODR7jxH5WHynQQ1vwDCbvgycLzEzE8KzpMadvu
mQ0gJPSL7Ad853LBjc78aXRn0vnSY9yGvY2JLCM6iDiBNHdWqbUl1VIVFXbFiGi/dng+LwaQuJxb
MYDOw4yx++LF9Cp8cD+AL1ItcwEuR1+qaoWMSnoG9HjceYEytswX1SWwwgY7H9Rh2SHoljV5mErk
3TgI9uXTIKtrDbCtOtWla8F7ECjm7xwZqgKqE1hAoj6o9TeZW9rPWTuechXkPzI7QyUlVm/34Nds
UWMKD26Y9nMrhxPFz/7m8T7Hf3qgiC1YlqgCXgV99gReiuKOgA792kR269lVokUBGH8kQEXFTe92
BMfWDHMoahtQT6hhbOwR7FU9+Ha3tV0Oy6pyoLatkRBpmcyT0vhuRZMqoCVpUsJQoLDTnyftLdWv
U4iWAFqMZYrpy7vYbMoDtA2wA4E42dwkkXrijbVgQuwEDCt6uUN2bWpTszzQFO/zkAmCnks/NSx8
zaDv9wB6ROEVSD7iw+Sx7Cy0kF7Pefmj50BMdWH4qiYzWuXYaM0ebmcOCw6QTgik3cYTKQqo3uOp
oAMQ56rOLXRARk5R/PRqdMGDDZlLA1sXGo2kTbNg4HzQL+TYW1XjhPCaKopzUYNLlHTN+yYdAaj6
s6P1DOwldEeMiNo8IhtC3MW6I05r58Bs8BAfR4SqikqY4uEtviNtv9iMSFCT3t0qGpT5rcteoBRa
/ECkz1wmoZpOFvBNBxSwgyLszaEcknWbG8DzGWmwVV2/cc3O33sqcv0VwiXZpgSRIlBG0Jin7sRg
/j7B3wP6IehV5ii92+UMRez0lwFmvbaB/n/pRzB9XO3gxlk7ecZf/uLvaTtLwgrIRgEusgr0HnnW
4leqY5LUNoO4XSBt7ELQDrGLsLbGheMVHSRjG/tFIPPSdghCIjhw4m1fL4hlEzwroLQywHdITcdz
/vegxnIAzivVEUGqCvS3+mCApxLwQuhndNO/Nt2RQqYMijASsCfTWyuwG9dW0BxSodSF60M5umtR
V2B31y06APDvJAKLTm0Ji94898gVUwuUjuDjALIPksjx/mpKx7bYy8H8SiY6eH1Y7QKTdfNIkbR8
V7buL0j09Htwf0LGqB+zAeKgVb8EEbqLHJOsEW/XRuohTzqb3antxMWvMjdN4GWy8YAtk7VupkEu
CGtpSVTfYF2OHmqTD53RASxp4C3IDlcz6HsB4Kz7/m1AKyCx3UzmOWM+pIyMLvTxTDYYvrm+jdaq
iYNVmtnqUQwccVQ3vDATWC4+1mAP9SxjT52TNE0UVEJonXoD0D/dQLQ6WlJvgFfN0VP+N1QWq0cX
XNAPkAOo2rbtl1VrnBsJbjHyrFxUZzeqNHc0D2vx0xGuVGvqZaKXtxbqXcGGiU8EHEd6l7L6lqYl
DyAhQdhnNPfUSkoQUWLL2RxoNsSsepDYNwo0Wh70Rh3o4bnWgG3YxNlThGJWJDwS0ERBifRG4kbe
2aDRPaIqG4/mNq4fG5BjLEwJZbYKX1qEgE8MuSCxMuN0vOnjEoALHVPFdtpaJglvwIqHZsEqbi+A
ZsiOeCmBr6V2UGxjOP4q7VJrmUfFb47chwhA1BQbs2ygAqxTcIZOwUU6NZcjBhQOY3ciE3V6AgQ2
ZujIDXlQh9eDyInGk+06ieX2wOgW/YnspjAkJGmgmYV6fevQ9k15U/PoEk2GA+ovorSKCwYiKwsc
qVOU/ijwLge5iu7hIsQptGCyjQft4AUZwd0MdzqdXUFdWa77HmkpyFOvwvCFV506X0MAynBQFhAl
xg0FDqgjEc4IIWzRrvCAte+oI2cCOe/KegFBRn7rV1WJB1/Itk7Rh6e6g65B4SYQVIimaWm2fvrS
yaBa+FMRfWuC5iQlAvKLcXqtseHDt1p1qCAZml+ZUzy7MitfewP/WtQvqyfsB4oVL3Nx6YcKAQHH
tY4BH6cbFfv9bWOGEqq87I8rV6Pz8cquvrLB61OtKsRZqvwVSfuPVx767DmtC3OZls5wnpJyAxIz
sHFPjrF1KmV8syXu87DPGMiw22ANiv/wgJr/4RZ5dGtry9S8y0BotvRFU39xRf+iQdsY/w+ojZDp
nLJvhmWYL/HgZyuGH/1dnEfGFvXb6W2SpeI4dum0dsOpevR5BMJo7ljfIaTx9jEsfAwjiuPvvY0g
4KePoabwj4+ROEH128dosbA52lgnL/sRv+dGQr4CSYjiEVSw1cXu8FjRLSc0cQCWr/RVeSITVlti
FQq731KThvMJWCVqdvY4D0ddty+WeigKA1BjDlJkf3KS1WBz9yGqrOKCrRaACZ37AD0B92GIdRAG
Ikh7srVxrFG/musKJMcPQBgVFy96Gw5JMOQTExfRBKc3D33nvB2EPssAf/eMAehS3fKSYUJsJbcR
ONU9IOeBao9l7kywVK5I18GxEF1ACmQ6gA0WmnrmDzJDXRRSMdqLdGrIq5yUOtSNecG6JVomdQ0+
TCWd9jBoBhU6sG4YsD4GGXQC+sfdtaNuA3ib795qbNdVF91ArrNf2oif7Sh5l2fgvgLDRAAyVOCs
qRec1+GOEn8FmyDHG4Be1oui9QwcmCTniyiSwbZKrNZekd67pY3QVAi2JOxOYvF0Rr0MLG6LTvc2
HbAzveygug6SsPPE7UdGLLW6pTzzkShsqU+3rn3a03z3/H0cBIZnz9pubRSSARYWSVetsw4cSrQE
nFeDZByTGjoherFIqXI6zN5OZ6PKF6n56yFUhlqrGqtfyb2b1DFsgBQS9Qpg16rOw+xFJW2NUj/Y
iZs2S0IwWTT5bA+UZhgLIvWq7Vd/izm/sHyTeIYh9jJqxnY6dBlDtYjsE4TbYLv2xtqv8LsJYAfa
LZZ5wU+xhRdX10lUWih//BKGUbwa7YLdUnbHr+6mSYmXT17ST3Vu8TbHDv5i4J/W2x4SF0HiO6ug
5EhwamFWaYvx0ij8SymtMTDs2Si9NtqGf8kd034Ay87awPsGmilufzBy7NdIqYblFpZzjKOISOvY
QPalBDSdiz31drl7q0BbcR/H3KE5yDxAWvTAC8xBU9qIgwGPlBWLglcZFKx6/lCrpgH9DoBKjZ3w
hwrE/SBrCZbTCPbZZWMP0DSMIn/TON5bb4ZtNQ0l09/Gaw/q9FFgt3ahSYPagdbvav2niJnA3K+c
5oA/Rcyc5abL2wP1TjozTr3IjsOZg9/82ku/Jmpyn30c+zdn+q3hqZYd5L5M/HFZeqHxaMTqjzM1
sjebfD/75Gek0HIfRTtuRZnZez4GIN3RNy1wEPeqHtWDO3T2vu5VDlVD3Jwt6L5t7F4+2Olmjv71
lym4QKehkp65rj0fASKQmOwnwdlesc5bQRLeXpDt2vG3JmIJrFnQuGu3XU7equNQyP7UYen5c7xx
V11gQ+LLsPiZDkWVP6J+1Qfi8V8TnYHXLVyCUz5fV6SXScY6FaBN8QJQoP3unXCA3XPv+9Vsqzi5
XqHwq7cr+C6wW5o1LlyymOdrGnF19oziIZbFzjDAsonqpXTRFGO66aDyCS25gO26yWxOps70GrwI
92YPiIHO9OJNK+4FYk6QWWig26o9qKMQzs5CDdk8COXF/UpA3ExZU3SCHGm3MPKw/trVSEe6rOD7
IhrqF+iRzfZWQaUIgkTOusna5muNtaplVdW9XUZgKyoUkMbaPujhqICKr8MbSK4+xF7/DJGLagXt
vexBmgi30BnZpLYpbaOz/z9+RoXwQmmCa3ocubUM7Ql0+/qJ5m6nQXVfHMbVXpnALJM1ywtrOUo8
UWpuQ79i3U8gwQ4hwmOAIG/TitTaktDF5Nsn16rM+6wYs7tEsJ9kJq8gCcxt6Tjqi/YyQ39rF8DD
VIbzgLVmubdcPASQj3cfyFZxvhpR5HixXdt9SCHUvPKBut6SBw1wFMKdWgD2gWx6wOCBvXWOAwQs
TgDiy9Zg7eYvgEu3u2ho2Zrr0JcPu9u5H+0VtkWv2v9vdjnlUJ9togUfeX/KShlsMjZU66rkxRNo
DO0b6FKGSx51xZPkLYqW/dhfGCGa6RQhKFGDHpOcLRt8PkMhT9SZ1el0n4GELMbSSUJna1XEFXtk
vUwu0u/kzZB5gYkwnNfd1nhZ5gtpxdHOsbeWK8TwkzqMCnRX+4KN3e3sDtk+6M1AhAroqQYsLFM9
npyk6l+6lTc68sU0RAfBqTFfUDOue80waUAGVvdClbSGuAJKWahZjFAwi135gMx0eAl670hmfLtg
KIoBcq+zFlMGUEErIARzQ72+pV4jR3WbLMf+7vq6RXQkV4sEERJoAXx4DdPb9vryjca1Lur94EB9
nBRY0DlB5mV+V9NAhhh0AjKkgwN2d+whLbkZdJat6MfuPpmiTdfz+Eym3gygd8zbn9RHpuugq+33
Qd04NXurlz/J//91UNIDLQa2B3y0XgSIk/rjOUxjQD1qIe3mu2rjvZFitflQRl31WGbRP5ZedTV+
mywCLCaPoBO056b3e5N6r86IWInjtSkzVJxZedysQmMXObqyeLSD6Q6tmOqMh7+2bL8sFzL3mntA
QtjSLTi7BMxSG8hKtwcQwQ23UkAsJ/QDcUZ82V4ZAEw8TQ2ENFTVtN+Dhu+EBbztogKcG/wEEAot
7O9Q3uFfPOazZYZ02zzlYGjaR798m1JOACz10n2bEiXlhxj3btIJ+cWo2ABqRpwp1OAtoHMgv5QC
16QzqW1/9avsCTSxIQhLl2NX8A1pg0UIqxw9HxQXDYiT19Rs+xZC4VDkJKUw0gyrC+Yf3+0kLeYh
gIGXcZZiLXgMSsgGL3DiRHj/LCDVMZ987PofPiYAP7fDlNibuLf7FZ/8aJeEofriQ866l1X9LKwq
PeZgiF6M0PX4Qm5Jkhk7cARDZ9PxFzUbwps0Y9GWo1hxhcJkZ53IGv/rOp/6lV3l0P2gtuqcHrQi
jrMeISoEXVBvWtumvwWW6WfkqnhHvPUAXXVnOnu3X01kn1xr9ieKezK5GjAywo63arwjO5mo8/9q
/zQ/7vEPn+f3+elzhoToeJ9bMncToqptYxmegxvy38MAIlvF+nNfZuB9b2SA1EWZfm9tP8rWwLYj
/tP2IBnRA2Yfe0oh9JL6UIVJ8ZT+c6qr5X26eXgKSl9vLKAQrtUQnMrVd5Gol6EV5BuykXZCD+bT
k8zNhT0w8GLjVWo7sbVDatSccWMyyJ2FK4L+6INl/ilp7LcXcFq/uc0wMu0WdlV/BGuI95T96zZ1
4x+z/e5Gw6soxr/Yw91vT9gYQ4Hp3NUuNOntxr8kInEuQHtK1A/jRq/MQ96B2YI8hWN3N55nB+BK
ZNiUaP92SkB1yFtw3ZKPMlxv0Qqg6RhyLLOPvgLYl90PVzBXs3suo+kA2og78qZpxxDPLXtODpli
vB19oFacyChucuhgPps1UhKRH8VHaoLqb9sWXfJgQJHuoVD2Suka1yy3GaqeRLWg5jRZ9g3ImM25
Nx85gDBjWd5QL03JIbhxpKaeUuXg5KMpS9Dr5H3cHd04Ai2KESJYwZeM4ib6INoCMHHIwR0oltLH
9QRNvCTeUNPKuNwzE5pFQ8PLxxh5owcnn0Mp5NA2oHy+DheiMZeh36+tzoZKYZyGl7FBqRrTaqG1
HEA74XcAGvcD2B/+9JBBt29HvOo/eQA5hbC4Tnn8ZQ4f+/fVmNjQh8eapWBrIHEQUvFsB8dJ0+4P
qbEhIv3ZNveDVB8k+00LFli3NKyt2zjISjCwmiIP1hx8aiJlMjcJYUOYGi7d2XTF1LwPIrQOeb2b
qEWu7wMZyhEOPEYpdcqqc59ne8gP+g+ABvsPPmPPKONqjyCJ9SFZ3gRrxLfHNXV2vhEeFUJWne4k
U1nmp8rPGVhpMTpL3HSNkvp2Q8MDU1jYibbf59F6EKQ0toD3J3dkMoMBiyoQP2/pE4xD0O859IAX
1EtzMOTgSpMNFzLJ2kAFkfSzG/oIUNdubl3mmQCA/PuJQPoD1S/jniydWUD1afoepcmwowCcAEHu
dmr6eg7gycTuTnjRXqiTbjJkYyH6nvIL3WA861D28ftwUdT1insM9M1lFuwSvAeA3Q12XdgUjy5L
y8cC6yR7zMZz3Ni4x13mLF3GxQ11AiE93dggSljSgPfheF4VIHFV/jrwqvRk2w8EmmB4Ca0A6Z3A
vgO++6xBUrmVY/IdNLjfvB76PiAaCXcFhxqjn+fWKwZSPw1UtRGs3BSgmXJlmCnbuRqCbxmNukFa
3NLQC3FBXthdRHWbbwKwFkjIIH3ps8QG22mODEaulaS0lIu2A1nLPth/90fO8MjClvc7lC6PgLBm
QCroyN+nGGDtJ/XSTpDQuHZ8CBa2FAn0JVg1ywTP8GGowKUhowtUvKKLZyHLguVxuB0gY3sBRwBi
/h5Kv2QQHsiDRal1N/bfJuW66TIPuafpw39FvvTSpavZgVs9JfnSHDSl27TQ7NNXaAaG4G0P9e5o
QNGb3tnhueRBxi/udtRsmbniYIV9SrDzwLLlTzd6VQwuFLTDovurW6NnIyDzu5vex8yzkZ0uavSO
uF6UZusHMCoPmQRwAsJk227Ksj10wfJ9YRnOVgGFcOayAoy9soKHPkLoumFu9ZUl/GvCZf2rSaF3
l/kjX9gjINAtr371YfNVGbz8WjRlCmmczH9QDD/m2uD5GQIVb1dprPHjVTwnSdfIg7WgP35tbPON
NQZK03IPzBZxxHwwQxtyppX5m40GaQqOILYgsREG6xyxtweIxFS3LlI2EOZxnQeyxeJLJ53hXlp4
HYQuZIfbCVxYV39IXwHSKEysUlurvcyHl6GbIFpaOXeuGr1bWy9WPWA3NlamUqSxJ3FGsn0E2vV3
4yweT0Zbe6Zr53YUQfCzysyDCZaT64nvWbMl/PfkN58qDdVz0jWvtEam1TItlNUAsXkRmTuyyzA4
czsA9iGfvvYxZAeu4V0KA2u7wyB27njxhioPlHyuYyhVQCrCWiXIM0JyLp1OdiTMJTm44XPWNc6S
lyhWb0WcL8VkxpspcZ2TAcTtfLBCxg+hcNZDESG8RR3kIiG3tCzxI9uQbUD938p0kxjCdL04DxJ0
IZ2bjZuqFPj+mspAAFKoWywa1Rew5/qQqHSN2143Gds04ei/1CCv2bsB1Pu41o62islf9gIU/pNv
lGDCqn/VyjZe9UmQ1W8nFvhxMwFBENdCdrG0cuu5CbpuxXvhnKUFbYGsTYpbJAzA6BBN4bpmUEVI
rahc5jXId2ItT1fqsz4A2htAHrRNC0m/dDSt9X/7kCMd0hRsJ1x7XyejM158K8suxHbLPtCWc6j4
dMeM6UAyZFnK1J3uox0m9bUMd4venL73/a9x4EMBy/3ovLaQZViA+Ig/cDsKNioAxkaCxvDI0jBZ
942wniuj/1ZUI9TME/DgYVX3A3TP9mLUgwz27yCAb8cjCnpSMGsa5vM0jvMgyKrOg9oKAS3ATYxo
yPZJ4xrLfJLpEjGnbB9HI0jaqaeLUvV2Sl1TZiKA4hbTrT0igVbqssrKQCF4YkF4HVpgySGMwKBh
FKK9N5y0Xla14K+qkGffRa3XYpDfBhF0v1Ay9Q8P3ODZz23wMAejc858M4Puk+C3+GbrY6ZsthZO
4D+wVLwkUbyddP6IDrJSIbA1HHXj1M5tpIszd7y1KAP1wee9mwdc3VKrM6E436lw2hIkqBqhUz60
iOjNCCENHwIly99twgMDBYlSkzP5je9jCXVE85Hff87ntlijB1l3AP8GylNM31hdIyyDYz6CJR2Y
Gx2kKR2AAivXA1WZRkfrAw2KoO20vtqmNDxZxmuDbfdtEoQ1dsmmMeI7jFdzc5SFd1aySFG5m4QI
F4A4KdEH6gCTXbSw3ZJvP3hjtbxqVT4cr86ur4m9s/rhgxuE3JP16BYtuMBfQBATHkVVu/aiQzxg
F9rRS81YdFIC+5YV4PcbzwYD2eyCmqtpkSaRgaeLKlbAE0HU4Pp8Glleg8x6TQ+mjuyO6p1TmXfF
Smpn6olyZOAWpgBAMBWz86eHH81eMNsC2SLK0jXboafpEWNWoi6TTk0iPrx2kVFaqQNUH7AZeghp
4H3w44NV8RU5uomF8iC79u0dc+Rsm2ewVX3TQqbN4YuiLiA3YVnOXZJNzY2bdPmutF11niAECY24
tPk6Qu7RN2LjVyCbG69i/mvnF+OSBhVe2tzI3ALzSNirs40p50GF6R3pieCU3Q1iRN48KAKu7S5M
1ZpBoW9R6EoFT1cq0KEemyWCVuHRdqQFXI3e2oNrg4P+CqUHIGR888OuCcwlom6AN0fIZ/E+2KwS
uYU+GuSNkc45AzM8notMNkfmQaFesMKD+A4oUMykVbdVaF6o5WkTnYG3JL/pPV2eoIfSJNRRGnG2
MWvA7/yoLd9mCfO8W7EekdTECqJkXTrYaI4ZAyHh9VLILeHTAEFzQ7ONKr2J0lScBEgV1kEgkzX9
oir9szKT8gFKbuxArTYKu2PZ9OD9Qx8dwsaUaw+Ii3VahW82VK5eosoI5t8iqmrLYz3ZZ/KnnyLI
48U65rJZXyeSkbizIVt8pHkQHAb9hvJTBJlAqVJr/isrS/4RMvXvXIiOnkUE1nqyC8/1l1ZrsX0b
l+MTS/m2U4H1NZcWlKzLVm3JLUMKPbewsW+ngd3+17QTM+qFJ0HDRdMWkSxvbYIFtkZv36BqMFoX
7tRtiIWMmili6x+aXDeJssxsm2h97Y0kghJm+U+M18LTAE2hW5Hhr6SmwxEtr7wAhQi6N3U1RySv
gUvUTTMF9lBomn5qImWQHLO6y+ZmrKR5jGvj1zwTMh6nNC6/USsWrnsaOvPZn6bpqStFdzagI0Z9
3LL5XZuHJ+obgVy8a5UNzgBcEYwazQULrJsIBCtPiTEZwBSpDfUVA7PuPRAG0rje7dsH1SVL6qun
OHn0in9q3HlbmQLr3kfl8CCLMgMtVz7sPU3uBNiwfZMyp4aWDviiZhdU0zS2616olZY5AwYwsTbU
HCxguMssPFGLBpVYoC8QIBj21KQp/aC/+Fn6qDTtST602b2ho7ZlzZ0tFhgD5G54vRtRu38iFyRl
+AkaFLvrgK4Q5haFAEBQ6Eno0BeJmCeJi2bY2YAuL8AwESKVXXuLtAmBZq4dx1gww+UQ2RLhyumn
6K7Oq+gO1ZL5TQJ5o4VJPg1DmV1Z9yfqpQM5q9syjL272Slr8XBpcQ/M82YhmJJMN4tvroOu1yr1
ZawUFLZhVrorFFwBQxLGJtu7+HLe1wKFTIDWpvaHt/+YqHzd+wiC1525Tft8uPFQLfQQc/cnT6fi
R2mGyBz41VMBurS/OWSt/xSqqp4d8OIdbmqFTZeeIcdm6d4Hj8wi8aBpX1pxffRzw35hYjNFRfJS
N2NzGpMYOG1t7kvJtxmA4xsko+yX66C3JlbrKSJZ01Tt5zfjyEL8RhJeobwP8kgfDn0EwBsfFFR+
0dHqdyudQebdP2HDk9hjuCJLyBjWOVlVbaO8hBqe64SQdc3F2hUsfRIFloJJF3c/K8SqDOY4/wik
sWpfpV/dDkGNHPhs7LR7bA+x/L616hbFdnp4BLGbefgUmO0TUh7DOs2x2m81FsLT+AjROnhd+v2J
Wr4JNoWpy8TSUhbwHbq3D+RbbxyjXL5xKyCm9ND38WEwlhszBINpAgprxAJQCD/oGpXcBq0KfiAP
yNsH4IrCXmDwmfnay0fqj8DttmJ2OO1pYK4HdlTcMo2PTZ6oW1+XVTRdUJ5cfUbN2IvwO42GgzVB
axssHOBnbCp5IDfymIy42nY9yGJ3AB/1y8AtGmQ8lTHXBkR5Wi0Sy5R31hDUJ2BfDKBZkTr1ZF3h
/qy1OOm/I+w4Cy8gBASHee788EUg9vRy6tskPEEGbdtxvOmXLYuHDZj02tV1qacHeDLv9mSSoOnb
mIENkDTCoyL1xtcor3cg3jF+Wa51gHDp9FWAWWDpo97/DN4s48btzeEG5aVAbepBvou6xdRsdtPI
q/MUOeUiUyU/5roqNUsAj5aQBJpb73ZXuKVYFbK4LW1wKV5JZgALha6P0ftgVzXLW+rIcXutq9xB
jp9FUHLtTXVswJD20v9TS6t/idkYgyMXrGhhE9ovAvxfm9SS44acwNr6NoZ5jfNi/XDi/EY2ZXLp
G5s/sMIGMD43QV/VpslDLqr2gCfOV+qcOK+PoKg+lqOXH2yV5Sso40JgUTfDHm/ABZ3SITJSPMJ0
jxoz9PgQ7tRCPd6ajIP7HZC4/OIovznlwI8uuiE0v/B2NFZVw8odNTNkLKCOKZ8yS2/BgLNdcDDD
fInSZgS2wgx2Pg/SPapOvSWWQ4s+E+J5KmJ+NA0VgkAXMAAIyXYrowri20o3tZvQbmbc8CPildBE
i9v/w9qX9cjNI1v+lUY/jzDaSEmDufOQ+15Zu8svQpXL1k6t1Pbr5zBUn1X25+7GBS5gCGIwSGWl
UxIZEeccJMNQhbUClU14oOZPN0PNhmIxcKNRUcFYvQHZAYatIn/1OGLqKmIe61WHSivpXnpP5Ccg
4vjqpwdSEoAAxF235MrDb0ApTx7QJMpfg/JjDvLQoDgHLiJwJOOBpN81SKatxxIYkD4vjTtA6Y27
tPY2FaKUN+SRRbGFigOvXyA6BZ5dJ+bjAk+bYU/OtgVMdj1UqLnCUBpRqTkRjqzWdt6N2bLg2qZv
2YsJTa19AjqmRaOYYdjoF0dqQqTGemSy/mgG/RBtIkCVV31Z810hIBhGe3WOv3pX5120oo089VKT
duuzs910/hFBnXhBWa3GbkAVHIt2E1WuhiLlTB5q23KPOqq2puxY4oOSq0eGlQaQnVJn1dBH2wE1
QNNM84Df50SkCKqEqyTEssdMUegWZm1y9RK80frRuS19ARNqCI696X6dTW3MIYlgZ90yaFIZL50w
q1ex1iSbqV0Eo+Isj6z91DZ8vHzLXFxoijzjyXXoJfaHajDq7ab5U0BsQVLXH9LomAVdcsJq5+Mw
ujGKfX5vh3nRHrPqSHYa0fieBRpVnahmrIujis3H1odgsAMspeVr5oJsTHXgvz9fChRFrWcaEDpD
GB1pVFTahVF2P7KBPfQ1ymSG6EbWGnsgi6WNe9BHyGutTK2ll4u4kM6RPAQyEquqhhJapVUcKypA
JesSHFI0NISU7AFgLG9BTUBijct/uJJjlfIaocSlQhbekykDUnoss2OjDlFvoS2HMEPN0Jgd6Yy6
c1v2ICe2evA2/hwTkDv1k2cxFuDz+f2U+rWqLdeQ0oq2dhokK9IN32cKHVbgd7IyK707SxTgn1ma
JqtUN61jz/PvtZ/Ik9HJj0MQ2/JENu6CX4/Z6ZE6R+UhwdaAONpPF+rpgaADpTN41TLtdk5Tja0T
HvWhfKl/IsttpBnIRGkqOmgNKCqVF7XIlQaOYTMNnDJaf801T//rXGT/ecV5LvOvK9LMphDWEVhs
PD7xMCoTIG+pgtf92cR2x3yMGzxW5l4sJz43qRcJ8TA1q7PNtO7cm7W/x6vt0JgxKnbINp26KFDZ
x4ZxIBsdBC+AZ1YHwAxAUvocNthBgLerdoZHDeX3bqw9F02ZvwnLfXbxQ3gDFfR0gnrS6eSXLt3v
nSdIZRxUt1Aj/8MU/+M+kAADygv83WsmGTuVPbcXRPSQhWm4qaBTO7FDWA6UXYpCZ5cGf/KT6T5E
o2k9/2mQ75rVxA7x90F9XFjPgWVHp04AfCkzrb/SoYmcFFqZy9kyIhB35ZFakCehEn3VFZulKIyt
EWGPyjtj+DQ0lUvNL3N/mrI1wNWh9yoooa6gYnrX0g+NbeKDCJZsNjKUi6pxBKhBRbFuganf+06d
Pg3auBWliaJWZdetxJvtXZB/2B0wtu1L1Nc9sRx7yJ/22f9Xe14Cv0bZqynxpbJXoLyEJvMwJctK
0NaepFc9zPmztDXLbcvcfjnnzzqkMBGFjdzNnBSTdvCSBnZ/JNNkD5e5D0QZ5dxGzU9OoVU8zJeW
eOBsyzIclvM0ld9+npo6BiOdpqaJdFA5XyU3l6MBhGDNRwQGU5SkXNKC86VW1RlwAL1/mXrwhBr2
wLU8ZspGfpXpQ0ERFSRbmmEaSxP8nKUDuw8ATWrSnwcsT6eZZtM8ZxklW7xvnCN1og7sLmapPLWA
8a/6zMGKWy1kppUHXnzFYCM1q0wueKZ3eTqAqks1abnCRIBcW+cnR7JxFwQHKAq/oc7JTc3LkQrf
zDZh/pin1Qb387Q0yNMQzIq7OsE+CssgmrYFozV10qH5Oa1fY6swFFhV9Y3G9kWDlR2tZ9wAdRDU
pPUMNbnbdgAiITUxN6kXWDbcL8nJDbDraYEg3vr9+Oo12BIFjt6eQCiONR61HWWkMzpEvoBEbFJt
aagPlnW8NtQQas8z+DkI/q22uvvNPs386SJD6kULxxXdBiGOdt87wb1pt/pXB0Ksns+ib5mM22XV
x+4Fgr/NCTQegBMOufdqlGdyYFAlXuYOOOXLvijOAjoiK+rgWwsaU29Qdi5XvOyisxcG2SUcUXuA
1Fb0jZsPbWGMrxZA6Svo2Aq1bPa3SBEj9lBDuBPv3OFrptv1Ikqs4CoEty/UgS0AsBWqQwPEbuoo
NPAv+yZwFH15cIwQ1IpMlUD1dXdHtq5hqLIb2uGuRGRwYwVad+OnoXljVPptrRa1MVJJ1OoaLdxo
YMyHIjBEHgPHMQ+IquwJ1DIDXagJdWd2APn51En+ZKfDgNTSgUV897tdTQt2aO2QG83uk7+y0wWS
UQuPAORMnb8NB3oX+WO9mz7ejLchN5REiuNYpNt5WhM19efY7ZalVvdnzpHQ6VGTf9P6eF0DaBbd
1YmHst8cig195YmlYRvFs1NXgPF1VfrVdVEF0HXim5eAPElw+UPaYpUkmQP90Dskg2LsUtJ6WXiW
/wOpM5Rxp8lbH70Do1c+2lIO6xCPxlOpi/xoILu6GV0bi0qQDyyCzG2+WWaw1MY0+wEO7ifJBvvZ
03oE9xF5v3BN1/e5Dei+gz3ZbSzcdtk1uvF1sNt9x430h+6MBzl45VcUbUKgC+yHjqwXYdeO97op
4q1vl8mhdOrkxnbDYGV4bfcVlfTboUjS7/oQfpFpPDy1XT9g92mIk2dI+4Q7O187rZM/OxLhQOVq
NeM+ctzwWFYRWxZBLEGBzepj5BrjfVMb9+DpYF+h0Qw1J99uTtAPK+5A0/ZGdvwxiMq0ZXcWoK27
reoQhdSRu9I8gOtAgBlctExE59IIsdm3rPatYmseR+Ibimsgk6UczJoPW2Aow3VsJuIK8Iu45j4A
Xgg4FIjXs+xqQHvNXRQZPvGY3pAJGC4NmenOs8JFr+W7QGviTaeKPvBfrd2abhotEDbuDpZ6700d
PtACo59fqRVyPz9nZnieB6U53vpDGIHE8+dEAgnjFW6meKNRiQgW1B8Tk48TGvUic6tvRPY2Kj7O
IpHDsckWginKt4n4bTqSDx0+tYs+GI81al2l4R4gYbNgHCweeWpdppqFEdIYCA7EG6pxCIRZnwHQ
eKJOMvHQOJtW++Ffo8IdabKAHbXKZUuio7Dz6kse2cadiaDZ6Q/2thSf7bHZfGFp/eFfogBoSewV
+N188fzYvOsDoKmmSJbw2/qD3xVJkJPDwQ1KNQkEVcvAv9BUDbgnfPuKLyZ/bCHJtGsA4d40g2V8
GfHgDaQTvuEVBvqUOtFOg2TjDVSqXRBlAJCsRiKnmz/2amSdIzAU8GIaSQ7MBwiMRlqoqLiRMUTH
nb9G0jV1ByWKNJKFrv6lRvEROWClB+xFsM6Cyr5DhXi8wX+Gd+qSCHzDEK/eWbVVIC8QWlALlzr0
qC3Qq1pm8g3SRZuhcMYAmMRwDY4u41tsA1mIitn4iY16t/LMzrzJu0DbtmPbHHjZDCfk2SE+7uTl
XYnHPOB5rXjBMuLBT1DcuwjvRlmBMaxwCqUqYr/Umi6Wf/pso7T+9tmCQv/02SJNg8iuwn4RdCvs
62xZW2FzmMBZqomq+eZAsK/a1O6AI6n3RZck3QKRVVDIUbjOrZxybUVgDJiMHGnbtduH2gJpbIFd
a+NseoiZLcPex7dOxjqP8I4O2GlUKl69OgipO5s6gNi5U/Rbq3fEQUNJyLnjsj/TGR1knIOhzOd8
NXeUpf8W1bq/yCqn31hxYO1dpwjv3EFB2gZQ/aLy5ASIZ/FMHoNtmchvWo9A/3RL6LEHhx6PEmtO
63+K8U+n5DTCiVIAThyxTdeH2PaDjW5AcJc5LjAofrouVVlxbdXNwmhQGdiiLOiBM5RI28n4hdx8
HTSnrCgQgWux14iiprk0yq0NgOVTw//k1uPO3wqUIkLGypGPVZZtAeVGXg933sZk4bjNVLNLi2UM
3ZDnRJT6ITE5ZMe1UX/RWf99iD33ikRzfwM2bSDWlb9leHxZSweZKzVtJsWW/IfY+Zg2R9x4N2ZA
toNaGwy7Gxc1Y0tkF6M9bW2pWehxvJ82vqoXiI3oUxOxzGgflzoy0SXQpS4VrgYRaxeG0bK1Jzz9
xKjaFS+Jlm8Az7h+XBHqNMegQZwmHc3mBJAJ6CUyEFWfINDpm5ugAKg8d/puQ/100JzoNeaFue2F
KYFhwSESQXvO6zIHlD9lYJBxeb8gY5TXHz4Wl3JZ1DWyv8qbOqQT9OC/hNJCUiB5C611eZadj2JC
6EstmxwSjV2Can6k7nGKlVezAeNbs3ARmuwXZKxUD525qJTZ56VzM9sLwwT1x9QrrZVRoNCwx8qA
4TV+rOlGwy0UnpvExj1Hp6F7X1hpDIUzxM3pgBxV2iGk+1e7Ab+QAK8/WT6NpPaYRAY0y5c01zwG
QkIIxauDmTnW2u5Tnl5AD9ZsdHCBXwrDt866fDRUuRcdyExnY9hZSx4PYh1hpeJgD+K7pzHIluSS
kG3wRAX9ntBezzNUkf6I3UkImj5XioUGVbKDpw50FiSsEWBS4DBiP+etydqMlY3yXeXFHBtK5/Ww
Ix8y2Sz/azRNObfJh5p5njF7Ofdww8lXBoegZNUhYdSJ6OMQIxpZAS+Pdtq7JQiHgu+TLaUecmeV
k2/aTPtBEchPQcokiqDyE4I8vUE1+wl7x8/RzN+CmzTYZcGjFmlPqIK2zqYGfsDOCgcoxQ/xuRxS
Ae4lqd0ChGYuyyY0EeNJgwUYI8V7HyRrFCkK1H5EEK5hfvhdxuVbHvDmSzUgb6/xUL/DgscF92St
4/8xT/Z4abVgwamA5neSNcfLFfcDE/gu4m44TaeaJbWDUWFNJZISSCLVQwfeoTJrAC1ej91gE5kA
7YEO4wWFl7cQ66zu3bHwTgALVkuyaxLki3kVljeJb41Xj/VYv6gBIbgCkDHK2dEGvvjBzSGn2+ni
McjHatGDke9Eh6HTspOuDrONmrKT9ZKl5iYfURDeifpc8yB/9FAFe1e7/lI3qxB1LauKi/SR9U3+
iMgryhsLeUeOQZ5eUCXl3lCriqv3XpTDNAn06kCrmoa4D9WcudrQ4kHU7amZjmxcoRbI3lKzcQuk
BxHg3lBziPwau7HKXVnqouAKjfbIblhL6kUmXjuUOegtqNflbXRuGqxQqVfvzeoGIYNb6sTSNVoU
bNB3maZZI9iWkwqAjOrQYHGAUFKW+Gf8tvwznWld8QV82d3ONHI2LszSbxGAH8AEb2TYGGZQZlZn
dAigCnDwIxzm5p/85mE0glxo2Nz87081X/K3qX77BPM1fvOjDqfu5L417v0QIssaVELyBZ3OBxB/
sFVuFf0CQgnpce5wIlDSl3n21xBqz92umnFu0tnvF0gbZCQNByyH/36asPz5wegq9Ekm43xVMvKq
tPMFt43bUUbYu6kPMQ+h5uRCpzSkKOJnKG+We82K8msDaUiGVNBJKMZOOhQDQxWI5hfLwbQ+bB2d
xclGg6jReVB3AGqjZb2pZAKsxM+xNCKPUS3XO+Z5to86sNtjiicRXXXuGECv0/EuuQg3xMpchi1f
J0XkLacr/pwYUSoAt8Hh3dG1UymwSy6NeDVNRYND+ZI6XXgzTZVKo1iHkVZOLp7mXSyQEG3BMCEP
XOryMJ05aftx9gcbufSu7aS4sTGODuLn2Wzjapp5VuqYbSVYQpexjTse9G7eXdE64KYKwaROTZ8l
3p00IaHdJeZNqDxKyKvtwoa1S+osbde7yxFvycpOP0+DOgmlQIB4EPlCiaiQtbhxLesCmpTyvRjZ
ReN68W5L5xI6OBGwuH5cn5woBTeTp/t7p+ofqSCdytADVYuOSMBkn03kQfasHG+AMl/oAzYEKYuv
INCzb+Modi54IK2pRQdtBJtzajXv7RAkyPQ1qMgrvLJeutwHi4GTBccqtdV+vuQvzc+zJDY+bHTW
pjZ/CcMhXeh55rxMvcFWN7z7RMrkljGW3IL3mp/qZjySCeIQyW2DQvwbH88yqOb1wZLc2vY2BBnT
lbzo0FT1LrHy7kytPoqT20rkz7kjwKShZiZTX4OzgmtmsJ9tbW5VSzfWky25UEcqM4AucoB4yEZz
hiXkRIPGTlbzVQNHWtukBwP1PF9gpebeMXrUaxkuPnCcj+7R5s0tDaM/CXURJZRKi0+zGyVoeOPp
I8x/QoIdZQf2r8tsEn517T0nPM2fTDp+tDBAkwhMKr4w8q155S80jTuf/qrS9FFGaoKuilzo4I3g
AKmN2pj+KprUaT2I7mWZXM6X1Rvh7rQSdevzX9pWrXbQ3e7L/MUhQAref5nu50/XC+bd5MELzTX9
H3p9oaKuw83UHAv7AIaNToFpur1jQiRBy7P+Na6bBzPNkocYko0HR9dRoavs0LOztLy5jFiHo/jT
rTcNqIz2blbYjxJEd+Skc9NYNlyvzpHFtJXG8mwhIcB33/bGU9cM4typFi+8cYNaETAnl55xX/G+
urogvWrcxLgnU2uA2ivIguhItr4Nil0W5fpyGsDM4L43Nr6UBpg4UaKHdXUb72lycOImB0RFjAU1
aYCHH4vGjf6WTO2IUGLat9WWJgfaJDvFlvhOnfRxtcg4IoUb3ExXb6wO1WYRX9NkrpN0F90uLuRP
By+OX/PEMU7U6rE83PqO2YJOBH/QqPXBLSpVVtRJphwSmQu78vsDNZOxsHZOhGAdudBH6ICM08d7
MmgONF68ctR39AFA66EfAtljK4k9VRc965HV3o62I6/F2L37ned9gbT7sIYi4LALejRDqa1AuoUa
zdjzTkWVQYEPCOov4Cm0QYmbNceijVC6Zt5O5hYKfLIswReCGM3yY8cNCrXdVKc31+YnSH0cW1Es
PhXqWXENMXHDutPwsYvAf6b8daCLN1nL/KFAkm0na0j8IErrPSgHSm1jDfhm1181BDnfYoYCyKSz
fyRWetOkg/ki42aAHqgpbrkVtVu3NPuDX/IEcYpEB2ug3T8kA5RxBQQ6v6nh0Ci1f0QY7mQIBuMn
6m98K8VPI9UBSVA48sjVwGxhJACfpWH/BI0KcDnDPrt1Cn2eeg7SiAioTW4c2HtyAzriY7ZBuc2z
RfE3n4gOIHk8gOYb8A5tkQ3vmROiutQznyE7XKIo0ch2dd8kT2Vrn5zCCN+A50mXBcqjL9Ix9XNu
DEitWUP09nNkl0KMgkbmPEDZtmXpKy2OkSAKRPpEZyLgyXTW/cH2J79AN3Q8N4v0U55N49ZwBDPY
7lNWb8qxseFeYyPfU3pt6nWQJVszrQTM5GeOjpxplrSsd2Tv43QhRiR2L0VbFFsO+oFnMysmPiue
usY6sdxqjyokiPOm+cRnhbU07HEDAm3T056Uv4s4GVBqKFNgQw4eZbPozLWqnV+G3AMPdhkm/6Ld
LWO58CPpH70EsiMolUnySzYyJFyMbkUdyBPmlwgagtYqHvsVaqj84+zmDyzcDEHqLHsbaM4OhRpH
mbXtQ9iZYg2Wsn4zNUcQsdm8wkcynfZBdsYIAtf0RJ106BwQhgHUdUstmq1PjI/ZbKP7mC2wtGDT
StEg4uWayYI4syA/dOpco7pQq9bTehd7WbWkJh0Q5AUxZ1Bf7NJDwabyqEEgtrSVlAjZ/jDH5KEG
/DrHn65ildB+LVpwT4aDXdxriXEkbgYf6qS7BFirda9uCmj0RSoW3d2UEO2+t7vxqEP8dY2Ho3MM
6yBcNu5on+okt5500KVPtHVS5AewUBarAFVzX8jNT0v7ZOjB1jXzFqB6/kZ3TF1DuKJEzOK20fXm
2AStu9KDJHqT2TkvLe9rm4B2dWzG6KBnqbhXA6m/SnJo6JgoF7KihO+TFPPw2uTvAQI+Ydh0b8iW
dsvW9sJr4hoGxFxHsIxa+QgR5eTDl0GRRUKOUawMJE9bMPSC+8PWVz2dWdiqdkK6CBfgbOpVZ1b4
ypoeKu4uYELqAFJMGWxrFPRuWWMjKSvxJGqwjAC/vzNuPTxnbksHqXXFlzb9Z4TNsKo5gq70f5mG
bXwLZTmlwXVlns6+puDahZhi99Uce30pk7iDll7Q7Rreajsdmc6bDpDwJfJy40vZ9yfi0PYE2Duj
vPuqlynkIIG/0Lo4exCA3gO6jbOgKiAbikfygxbLD9vcS2dC1+t1JyowA9l4UAKikR3oI/s8TU+8
rF6nT6z+FF6A7Is8slDuoFgQP3pZccpzzXuIQfh0wBNF3YXd8FXZUx1vCzMM7QN3QJXyq31EImOR
G3W5w+OvP2PB359HxjvoQ9v5NjGLaFHqfTwsqMcJo3HRlCzc5t0AXTMNOgiup4JaqjnbnCQddqht
q25bdahBrI/sBWzUpI7ZltdOvSl9s11SlRvVu2EPfOvY3N9Tfdts15x43OqoHV6kRNM6K1t5VnWL
3Fq9FhJPj0AzzBuRMG0dqbOADx9nZPtTLwpLQZ+DWsltjF/PwUXqYFOPTvFYVeLdQpTxPSrrDQJx
3Vcj85MV6qeGi3RdRPaMvN6I1OFLU4zawncz4+QSIwIFiqnNEJHDOic4kIkOjooi0xnSFNByLUYI
0aJ4dRM7EmhlBbijIi6ygQAA+jcWPyOQk1889fgV0nwxx0bfxTbDI7nQ+mRv6xreEmUCDfS2DmyI
6Rjxu4+7wjU5ey28MF4ZjGUXL9HdYzjm9bqXQgLrDbw41Dzf7Tr7MeRt8+CGUbP1/TzbBxmDUpqa
jDxGC4rrUc1eEdqPV74zipWju8MOFIJUo04HT4hy7TvMXFOzA3jvjn842Bbb8ixDufjQ3I/CB7Q/
ibI9choAGELh4RbKIB+20jlrfrwXIV//SbPCt/CqVZ2jSsU7ItRXKFnstHtE1/AtdFFQrAj7nyB1
tUOu18QrDCpPIFKsbkMEYyYbNakD1e3NzlpqDggQWrs1HwEDbw+2WShuahfhwwrSEHOTg0AR36t1
jq0AFdIu95aJYhiHVOsTr6vg3mFNemqHxF8Sozf/yy5zKz3llpJnQgR+DS7fFKKExQK3rfEGvg2J
mn8zvTqSD+B6wX9EyqL2XncrEA6pR+0Qfvi2IRiNLVOGd6EB8mrpI5GFveH41dahzNPL4RlyMR92
KsQAR+ZkJ/9RxP460EZgDJom2dldFG6Q5EBezx3xXESuHOw2AIUkabozkqz5Qh5hE9nbGOJ8Cyy2
suVEPd9oer/9Y5uI55EvA0qGud7O5KCGC3kN9TP6SmX1uUm9iPh3e/r+y6j7W+9vY2fnVk1Vuprc
jsF46AYkXSGFXh57RAA2ojKse4GSMMgci/E992+KvvO/W2P5w2Ku+yhTAzvLoPdPqAKvpjEyK7S1
GIBUovtNH+xqG2thjtiTWgNJteDp1CH1Rmup668zZnrGVRcgk9hnJcR9bCCvO57VECge5AcSe/aD
JgPW5m32aOu1jt9pV4GbJrM2KUNxcZSUxRkgeLFG2VP5VDnGN4I2avwbHlvJ+zxGj8ZwpfnsRXL8
ZxJqDRXG5WZuenVfbiCPHG5SJwhObAD0ivXPVP2e5y2k6UJ/uLi2251MiY1MVPrGa51MDlZ/r/fG
AtmCEhUiuCVyrDARFraLE8nQZKrJVJN6rRbYTurFXtF8pN4/jU14iMxFJkCgqokLlglYV0KA1ix7
91hKHUtNZe8qDsKAoXkppZtbP2TiuHfQo12B4TbIbsNAARhkdAJTN7O/CWCIV6DVsG+0Aqp/g+Yk
j0GaV2soSY1nQL7SAy8Svh2L3LpaccGWLePhS2uKuyzN7R8A9qO+0ZPvYfnXcCeUKN9oExNE/nhX
gB/BQyjGy06saX1UD/RPdPuT3bQF3zpFNakPeYOZXYHtPgoBYaRZkCgrwmbLZAgy3BGCRHOHUdgQ
/NCuYLABE1WBqn0EVxYli7ojNZsh/2gS9BBvh8+9w69N6o11wMP+5dh8RI1OKbIVqG1PrHbE3lML
LFQjQpHNLbPwTG06KBc/H8U+TpzoZGDxSXwGsey++ywPr7zr7Tt9TC5EhmCJztqibDTekNeQjd+B
0guuWNtOXmQ2BwtefQovtXL9ORf4KyYvURd8I93aWiNCiQLhvtKfIwvccLiv/VsR1uDjxsP/DIwM
clB+GyLo0lnnEaXiEEesrbsmr5tlboj+S+xZr63nJN/NssFwlYdiaYmtkp68cw9Cq33AdAiyBbin
gxrcKN2ANElrRGff0F5TzbenBWWbGNkpj8NXWqbRBsEFynXhWm1yoMWaZ+M3CDB8sSY2L+L1kr2f
nrUKrwrF/EX2ppeAdii73bnL2ZXskOlM8WLwygUIe8ctQDPZswN5cWG44VvmAwbtgIvtEqdhd3EB
oEapQRO+xZAGYDq4N0wn8re/jkyMaLyKzHoWWNmcQcEkzlj1ijN2IPGO9dqTa0XR0YqjTWBm5X2a
xu2VJw4KWjoog/aIuSwrX9d31Ku1rDkFgft16tUH/l4D/HHE4gi7Fm5rkLxEhIx86QDiug3rhHZD
raj0+Oqf//jf/+//fuv/T/A9v6KMNMjFP4TMrnkkmvq//sn1f/6jmMz79//6p+25lsuYDQ4L5oF9
hHMX/d9e75AEh7fxv8IGfGNQIzLv7Tqv7xtzBQGC7D0WfgBsWlAidOvZO8tTrApA0t81yQAYrpTO
O1LnSJ+Lb622mvaxQRcmRyBWtgmtsDrG2h1KzVh64WOYbV3ilYNcqr0IhzLaTiqDSdT80gaO+BKi
EGZeZsQJi1fIxmQQCAEzER2CxP9sI+cyS1c6fuMHyBOjelYdmMj6s6UOfdxUmxwPPTAy/dWbVvIL
yPSzHWt1rNhZxivUI7nt5EJjyZkmgJqCvvj3X71t/v2r59zm+GUxhhw0t3/96kGPl2td7fD7pouG
HZLAAaqmjHGd2Vr5UiVImqjlRDcCB126dnUlDw7ME6DaOsrE/uxVCV87ZKH7aZ5OVzQbVi8hVqwd
GKvDlzSqzFVsJd3ZgSTmsSzAkzEgN/U0gvQZXy9/V67gn0aNt3LVfSiNBOlwotvMqIYbGcbWwbZN
PHMBaXD+w+/Ss37/cmwdUV98OzZKQzjj7Ncvp3OT0kXpvLifFum8YMDl5/YTMhT5LRRl21tA9R/p
cRjVQtvQI4+aygvlWuJ2KKBVbIbeK2LAcs1ZJsCahgdTKGqINTDWfDFldXbUGhEvxTsR6/kz0wpI
BhUdXIfcPtbONdTy6opC+w0S9uw+V2z6JbhtQXeQ+EeygTIs2TYF+B+plwZUUb9hipcfUTOo1laR
DdyelS0RnIr3oyPA2u8LQB57H5wZVpdUy9oHijBs7qFdz+5/87WNa83NvQvljt+W9qQwZ0rmHVQn
yc+NbQB0UoegB5a/+smwo+9V52UPjTogUlhULAYBGBpZxNtFC+jhIfMK8WBKo9poxpivqZdGd106
jc5B3nszxRvtwtTXpt0kn8jl28ZRT2Wj2VBHaerhf/hF2N4vvwim666BfwyK2Q5gyI6lbqdPTyo8
WcwBVDLBPcMrCvJxen/pDNArE84wKp8MrzZfaRFma21/CpjfX7TQwxJNqyAFGSdnUpWdVGJJPHaS
h6XTyiuKYtEotbcIRYDQ3iljiMsk5ZEGUQc1/6VtmizQE39b1y6qbAbLTXdONxpH3XaNI53ZfWKV
CxENqLZCokjf2W68n7v/5jMZ7Epu/8Oz59fHvvoyQQDFbZ27ngkiOo//+mUmYaUbaab7d05fD0jF
Zt7CAH7hakaah6LvzFi3qSdecp2taa1LHlUVAqXX2R0YbkE8izRi4QJ73Ba7GnkG9Zyt1NP10wEg
o3MrId4GBzJD4wNBJyNEOC0YxbJKDNC7mnp2a3hJtKBgC3XomfbRgexMhCgBaN01W4plXBTgsvG9
9JajzuXffyue87efmGU7OnMME5S7um399q1gRWUHokn5nQ653LOlBDNAbZKghE2p3BInasDjeNUX
txEf09Un6uUcggZEl0w28OcBGOuCSp6olX1nQB1cz5tVXcUauLizekmlgDkDPQekkIMjUxWDcbB1
ZOE8z141R3Wao0O6sVOhocKPQYoRacGOmlLZOhcIpXCw/mYjv0KFmiZn5Ue2oXax1La1l0rRey+c
YLTv8RiGrogZxGDq4uWeeqISGlt+BRku6v3k7dl1DYFc2zuF0lQ/geErfk7FJjbrcScYClWUXc97
jmcEgopgTcGOH4T9Lorxmbtoa6+/NxWApAAQGalb7JRUS/V1AxSU0gZhOUiEhYEAvXNn+HuIexcX
2USgmR8b/+hmzpdUyOaOTDleXasUOYwNNanDSAGh0o3Xf/8bMdnfbh0PehueAXEBj9nYhav+T8+h
wdPxuhus8i4MDRV1Fs9xXUVvokPRod9z/YrMT4TyPBQAg18vfCvAiIH8vv9SIK20gW4qWDIcHj38
OtKrWh0bmOHkZVoEjCu4WHgXV4hJga6Wmm40rsNCjvdt6IBVJBCbSCniFbmWn0ETi1JT1cQOo9m5
jmK5Uc2sAvlo6bJ+R00AjT6mpCakkNcRSs3WroVfOSGCIt+s19HIm0/Qa6DFsTKqqgk4hEDVuE9t
QN0m6DXLQCQBJTBjgl5DbS7//5Sd15LbSBamnwgR8OaWBG3RlFWpdIOQulvwNuGffj8ka5oaTUfv
ri4QSAuIRQKZ5/zmGhjWL9TrKhzFphvy7nYJeZ0JYg64bz11PnTd6Z5s3QuvaQ//dYTE82F0Ok7h
qpqfQCg4r1pYH4Ko0j5QFWm3PFODneyWJOifV+S6htYF79Szg5D1ttl+v09rhDMR4GW4nLbqypBQ
fHUSnTmDG8W6car76BXNdRN8DtG6xhGHSZARgFbgrFG/iP9k+VSs8rkO3tJ+1v1AGbNrATZ035W9
fpAzWS0ZwPtMg5qHz141Qk7GJ6sPxrWOaRzBabjJ7nKQ9VbTThthGd1as+fPOtkg+42MMlTVuM3h
xjtMrMTVDYmgFGaXf0MA/iidIdukfbDG2fsAxGivE2eK4E9gn+q0jbYfYwL2mm4Y3IGbf3NjcRRB
8QaZIb2qPA6fJjZGeF5gcG2V/St5rhA7u7B8LfNZYBNQ9TtZtOusO4ge4LgsYsJsPAqhbpPOKJ+I
sGt+qWbOs16X2VWtnZ02jc6zrBrjoPUDPZi3xlKnm7XAuePWPRiy4qJXxUEGazENQt0wsw8yYBTJ
DNlS144O2OhehRDOYslFuu1DKbSnuLEI6pXiYARN/bPX0+9GMrtwXkWwZptuPtaaIXZmJhTwQDNy
DbA4t1Xclc//NE+WHsa8qncELPpN3WOJV8TVc7WwUYBB4pK8EFEKpcS0UWQFPynq5MHCOED2tWee
Um5ck5Mfp69uWfrzVE5vSQpBw61tjVwLO3ZWtyYEjZIX6SJuaGWVD7FoPA5N25CBG/ohPYukrNdC
U70n9EmjneFWMY4z5XRKdaLzQBKdF1snUWCXkfsDTtUmy0PzZ9h5D31LRkYOBw7gPZlhFO8ANM3b
f38SGr+/LVk1mKqh8mKwNU3jmfLfD0LCUHWrj0qPYbxGiHUISC9JygByU49e1Gl7pMKIiMi6Hu+o
qO1f59auMbxBJd92Ku0p6QvWA0Od/1HyrQRcZr7fe4DhD0lUB/HeWSRWpM5Kh8gq+5/e20hRlW4x
sJVnWDhijLsOhchv6wgD9PG6M6f00kWt/igbVDIgj//+MWi/r0uXj8FSWTcs/2xb7rB/eR844wjO
21W7yyem3fEWJik/eRXnY0S8CAMY+oxe5v1Hn4WGb45G/fvDQI6oMkD+8tcfVejZkSlL1v9+y6b2
2zrH0VzNdfnLuTw8zP/ZecI01TAajJPLbUE/B06DEnoYfyMmnC1BedR20l3tBeruP9XyHd9oQKn+
tzpEt/FWrRpd/A2rjXtvkbSOb8V1gUbTRoY5c8eL33QLLZcy20yRQDiYlIdfpFr0rIT15xlGCKY/
dNA8ilAz/Wk5u/crsMj7v2zH5f7hHgmxeKezDTbZWBi2Z6qU//vrPEzzGDezle6nAKqXtTYwZeln
rLYdFpoEkJznYR4w1F0IJ0OXPgJ6a77cewSKOZMf0sfVEAa4NupQGeJxxMopQmA6450DC7SMXiw1
r4/D0iqL8hCSCJ7sMTxFpopX1d/ji8FK4Qlr2g91ePj374C+RBf++7/Lj9d1UAkxdceBk/Xf/12o
FvlEJivc3zhcRrW+RWSI7XtnPSxIXKKh0iyHdA4FOuDU91MBpw2B6lVqo+IYdj3CfKpD2DrUjd2E
lnPEfgHq7i/le7vkhLnN/+XbzB/JWKIBv/xnLFXnf+J5hk6Ex3Td36NYKq6+pRNHYpd1qXnssAtf
gxQCwTZY4dc495DAA3juOg1MSXOMV7IeBJCzRYuRBHRcRF89tcwwO7Lsi0bO4S0nLyq7FaVVPIQR
YRdZLC1kqUUyqIg6xqyWx7Y6kjH7Adgq+ZlXFxaNvJGK0CAjFbgfi9Twmshg92wGWbvN1bo+tVnv
HEkiD7u2MedHuNmhz6Ncf1/m6dsg/jnPn/PoCkqPNsnEqrpoYcQLBAXJ/gLQ/uyGaXnU+XVrS3io
Q4Eq7M6z8tagu3GRvWS1LE5dPe9hP3+X9bJKNsrD1NeBr7HsX9+uICvFMqXQxn7VFUW4k3W/XMx1
2l03JeLhl7q8L/JTq9a+NdT4Tcoh8lIW5K+dnjX5r3Wyj2I15eKB1hOw+N+7xoqaPaGrejtWWvUh
VFFBzGCO4eKowc90s8KH7adbp6TSCdenWoBMXqf0D7JcumW4bkMtZnU7bbJA2Liqzem0RkCZN4rd
5i9OFznn2QyuthlRWqq6LNBWolUtvEKsnPxNaD4oZv7z3mOw1J+IYDs82s2U9SIjScQ5h9bBZlnO
4S0TIZyOaEFnnWUPM6vTPbFxAtBLo6wzUnND6Cp6vF0p96ZtPk2zf5sjZsWbzMnVaXaxSFGKW8bp
wi02mqc5m9sMZVA/Gfhb3id1tDn2IXpWOzmrOVfBJc7Co2upVrmGDogjRRVM+0y9XacNA/OEdcu7
7C7nGUnrr1qENI+yGESuubB2wHUutyAPdYieRmbrJzkqdENl31T8TeRdyTpDh45Arvsi+8dmjDhH
oEW+/GymMfhmlCI+uWjD8Yzpt3pkms8IPZrPxowUFn4S3qa1rahYj0q6wrElf5JdwBgYUNhwI411
vdzoidnuvB41YZF9z4Ys246zGR9MRa++ZHPAAsTJvoOAFL7dlvoDrqPjs9L3P7Q6SL+Di2IpUbTa
xQ299Mrq1F7JhsIef/a1ozzFQZmeZtFmvrwAkfEHd4Ezlv10QaoPGfuRP4W8SBa8lpVnoL46Zrus
GrydMJXqK9bb60ltgq2eCailHmkcpX0YkprcQ0cwcM3TJTloqaPCseYjI/KorqoxVut1wEMs0MLi
SbZqdtz7Njv/nSxGigeeCePV21QN3+GaGM3F9Tr1BUOMeBvoBPJksS4a9QqlcX/r247ws7EKKLeB
MP6QszmVo+ww2bXW7MK1F10ZzefceJBtt5oCJkQO4u12q67SFkf2LFitLHduZOyvEBGBNiR4aRKP
/bznJSaakKzbyfvoStU8GWbxec+D7V6BExe3e16+Dlu0DcqNvGpmgWCfHYdM+nKB5SDvm3jzcLuv
f7tnOWgUyv/cc5g2CPaTd7u2xbgdlNTadY13qMjNwUHrKoAdSs/SQp5OWdcAWyUnUsWOtfdki6uU
sBWLDFu3W88WUkdiuSGubQsuZJljAFG9DWL3PTUijKRlnYq8aHSSp7faqtfVFVC7oFBSP4p5ARjp
SyJq+BwNKm8sQbIXeJfZS53jSDl4T7IDoAFjo0Kl2shipab6M4NlRzkEBzDXH6Kh2Mo64ZIs7uI1
VqjToeyz9ecw5hVRCy6nq9Hd1vvsRQ2t9jpp9u7eI6+njv9mV+7lXN3cemc+kaJf11X1IPvJoU04
YsemjuIg64pRHU6TmXzM9dwdXKPOfCK7yc5sR+uopkV+DseGlfroB0V1cNMSeyu1yFdZVE1/RfM2
Kxzxc8rmP9hB61/ckuRC0gQFmHCE72ZhsrHU2/BpDNCRKXo9/6ZrLrliBgGYZafT6t8Ty0CIv53z
Z3nlcSqtY5KM9gFpwF3l2sgL6bPz0CbRX8ag16RJFcQtbdc6x7w1tmYVarDpsMye0tpbqwGYB0Vs
ahNhjgyUxXc3VC9IaC/pT6I27siHnAAUiGK9/FPpwj9qnF2/2qOars1hCl4E+pQ+NgwqtI/589qw
+Kvjb9eNu9B9gg8BbS6Khi+ghCE4ayAK/ut6WHTD5ytFtfWmCgVz1M+3DRogfpBhoVP0Ggvuqde+
Q8xbBb0uPjwB1T5CNW6vEsv44pn2sc6XWRtPW7szRkfG2GvXIk7J5ciRxCKDqJ5eAk+rjg5m0hs5
IC92s56436CWZBjkDOIATN99nT37UbbPdkJMV6uHS1QRnofdiN/5cqXcCxH6Mp1XfnbtYVSjdFvr
TfAtaLa3gYbbb/RuLo+aSoQLk7+vtxsBNbtSCj64lA3BWSd/sy6XCQEuHcu4K77MbjTtdajg27zt
uo+0mlayg2LAz8O7L39AfKl+9lzMp+SlhAV5W7BqeAzBQJxsFDB92aBYYuvx1HzvXMPcuUiV7qJ0
VN5Lk7/8ck0k7mp/jtyMFC6IHzyS69vHVWKsvgLvEj7bCg41wWIiLEc0CYgfAkkf7WyHu3Gumj0u
JNOXucRnZfmg0xxdBQQw87M9Kx4QvERfzbyS3khWvdUTDh4xeIJ9GabYht0S32S/LbQTiGfZpC4X
IRjZoIXOizJizrm8TRslsZ6r5eBmrO1qI1E28vUZez0N7h+RPYrbC7XK43lXovuzloNkrx707sRy
8ixL9th5uG4MvIbLUt+xzNWOMKhWDqiYt8xUlKc0rB60oA/fR6fkw4HseYtFNo0GzEnNx41stfMw
8xVSdwcZfARJ+jOrXPUiS8uMOiiKt2KZEXk6hNWJX1o11/0PWTyL8JuEFHICe+qeOqtnddrXo74f
nO6qLw1w3SCR/dKsjNWeh759mKsEDztwWe4psPT/nE6RjcvOPP4Zat8GM0Tsu+tzgmCeka4jJ2rX
Lu/IXW2oZrrGjnGn965xEfBNnudGjc5Grl4/OxcKCb+xy/1bWSdeCEOzbnG6WSYTBT6kavKUxV72
TGqcgH/k/dXZGW165+YbvRV8zeSFhFn+0VWttgGJrm7AOxsocdnJexYq9iZXvBJjG4r1gCR7EKXV
SRZHQ9+DQWMVVQbWSzFXm3Iq0vcwashkLKZeLKTTd9wS3F2jBp+tSTamPopN00G29qrz3Syj5iqH
KuFmNlQYC1ldPRJ8eZPXyQuzPsqbypf5oYz/803J1pzoo7wpBYVPFgtpvQumWT1JlOcN77kUCxLg
q4CdzE0sQHa5yQj8ggwNlYAA+9LJkWIC94luneSc8dLJyvPZr9tww5Z+DSwpeQEHMr8ZoN3TFnaw
LKlDyRINNXZZcjXjYMxqeitl1XQywnJ4lG1B613R63KvsqSH6kuNtOStBKryvRsd7SLbijD/oUVW
fFMNV3GYJzdiDufbJdQmW/HbCE5SGxyB1WZVeBOAkOXmgq5Es0DL3AfZWvCeX2m5SZ5GtuL/zm8q
A2nbheqb7XjZOlfPrd2kB1Jj5etsO8kuVVTNl8UwU9uz2wRfHdWO+RbjUxpOqI3JRrXlUqUhvGMh
lPJ1TPtyWySE6GXrEBj5SUw80W5jW3RS3OxVds0LpMoJ1LNwXy4adUO/wfEhI/vORB4KDEfQ/1kz
iEtmYC2Qpbnmk18XF6vG5xdQDqdJBMZiwrFhe6usI4+mWmiPSd6bB0IPE5ZwyxwqQJDcyL82Q3QY
ZzDqiCMWL5o35Jc6ji6qoiklYNGZDZtmYCe0tFqxaB+CCcRZkNfli6zD6OqblesAsZaq2BswjV82
QpOcYNJgLeil4OnL+FEDOhVEmDvKohyhV9so7dVnWaNFrPUmK0u3si2a0uGRMMitu+wxjBhedxWR
JFl0CXsi3N8/z874Damc9iSrWwVYI1/Q/iiLoahNmEbQBWRRHoZGfzXaLDvLK3kz9IqYtxeUJW5U
HlTLx3vD54uSPQ7mqG4Mtes3PGnqbdGWji8H9qWmPA9/3f63ovZmf4JsDiyPWebE0K9pluz0aCpe
ZHerIDGrq7P+eftuaLIHst69FL+pNXxR+PjhGmcnlL0dw3hMnQWZrbjHe5U8S0dnC5JvPMvSrQrD
DdKG47iDUPs5HJ1/A+j41K9ROjhE1ehsMhOewwQK9rFP3Px2CIS7GC4ER68rkZnJBXJ341h89jO8
bth2DsZ+XlTF/pCG2pl8dnsGCZj76ZhFfwQHGWa+t6tm/6/tcjyv5pzNX1ZuyXI5fk2K6KFr4eZL
d/R7UYro3ItQh5CfWTpDU6Qzy++3e6scK4Bl+o2njgeXDNZVGNpPmRK23QiJtqaxdzIlzKrtPGFE
8NyyCpW9gsR5mwb0isN88LY3DyVde+u7uH3yTK9+yozsi0TCVEnobp2q8rYdr05SsqvJhlYJybjc
3XW2MqXJTxHbljSNowoU0H+6SI2tdIxqHymccTMNZTqtHK94RPcwOUiA1K1OwqTssRX+zdwNz28A
ItWIArqtunxoCClHswlkt4A4g+6f8SZbsRjD4Bhfhywdwu0YEqerlAE1TU0v1XOUehuN7NijsRwm
1C8ew7z6MelNepQlWe92+udQWScPqq2M/sSm7WoZaB3HiFM/TI7oX620E5u2jsR2WIqmojkHOwnj
tWwtzcS71o15lI2yqup73zNU7UmW8MtBnnfKywc82H+dTdW2cdjYTzhlt89Keu70YnjSFvvzISeF
7gWtupJtss4OFWys4oGA0NJf1nnpuW06/dQn+eU+0J5GdSWLvw00Cou0OIPggw2EKebPK8kBSV4E
+1J33exSsE5AdEEjhBU6e0Up9IciGOz/OWOFv9WcAPRXS/SISBpRioWFADxgqHvrJEvdqFgPGGN8
lyV5API/rROczndGPiDU3bvhc088dRkspwniVll+3bHfixTV7WXGNrKs0zAo0bMdAZLKCjwg5y+6
/C8lyFr7ZmS7SKDy8clD0jQPmWEoZ1maBni046B9kaXGGfpTU7rzLiNzdorDCEfJ5ZD+fWbFXrdr
0/pD9si0+rOHLE5ZtrbMKsGW0GyRoIUENGNZu/JQy74MdeZd1aUhXxpKEzArgrDQ9MvBu0I2/hwB
2/XnXOnQdazs0C8QBUObzScT9ctZF8/5AlNweLTvRUUYRXaQdcMiBqSAhb0NEqViPjnetnDOtjWu
7VSPAUsX5kUeBm/Ehg0P3W2PoRIbehoidwE6T0uLCX9xNAipyX6yFXDha48r214qaxWejSWK7T5I
YS1PQ2N/JRtkeWlVgvAPMJ/w7yO8hApv0F/uZ6EyRX611CkhrWbq/dp67zeW1gmzmx/RMNQfBGdJ
h/Dnv5B31Z9rspGyvsGDnrCZqPbqGNcfEdukfKzsL33HggcJTrbcS/19eIFLzUMDNPux1VGsmfFx
emcjgQD6ctYsdfJM1slW2W/om+j3VtcbPseWTdCsvSHSd8psQJJrI0SSUOI/AkDZyKp7vTwr7TY8
d64pdp6Vzq9mFpwVTDr+XE6ATA7yBFP4W43T4OR7syIP+Et0SRcdlUZ7zAL2ELH8y8lT4c2Y9bjT
QICEv6m9HGSDMevR0fvPCJf/6eVGBXIwbgHjYcy+Xo7tbnBr7ZU/pbIbsrDwZTETII0twjYrWRRj
yjaNlULYxHq3NhR9OwxJAnaIoR4Ix1XNL+9BaQ3tVU7cJDWB1aUY2UzsFcTaAyK86ARP7iMCY5sq
0seLt5CD0hGLUNUK/R7WE6nsoDWNdxTDkDRM82qteZn5rtgF0VqlqOG51cZ7U4mPyTKyx5D45+s/
DFK0SfWLUrfPBbbaipKkrJX8MAR1yS/Gj+XJMPu8sey9bdjWNlf0YjeB8SY+zstXFg1hsrNaXr6y
2OKnup7zqH6apsw86pmnrJGBmr6qiCat+87KT4Rc+ncwaYWJZ4LsFVWmAt3MG796LqK9CD7lJ6NX
ZC85+J96GQpckEKzI6Ihaf9uKmc5Q9V2n5eVxd8uSy+RDeW2VgbNJ3+YX+6HxEAPrlLP95pc4z2+
ApO1bhqrOskG3EWKC+T37qQi7Pu1yPkt8555wyXM3udTbW1TMp9f+0b42YJZShxMDMKqdU8JSrDX
scfy/AZmYmTQJOlbVrefI7Ugv42UHbK/R9Z6btxGSrQTFpNPU9nuY7wqvotiNyJY9bPBiXJVV739
ZqHSsSn7IT43tZI+NMqobz3LLl+ItJDbcnrzj27uVnJUWk4fXTTH7y3BeB9UWXSJTFKrmkX8DhJs
+pyIIFqHeVb/iAcXlQcyZ2nAG1WpxNc59mo0W0R0RS6yP7hN+cGiP/fr0SQWhfESek+T+40FJ5ja
Lv65GJ2ksN4+ilxz1kFpxY9aG+h7103tfWloJInA32PTO4wfpl1iY8O7VVOCj44XQqdZ3iWotfK1
h0KwrvAI2WteWb6qpKqge3rzujKj6nWYBvXa4pbI7658lT2s0d2H85Q9yiq78cQ6cd3oIPvPYW/t
6lzLfNlKEL+9II/2JC8lq9xo9LHa6Z5kqY0MD74RPiZy7jhulK2NpzLSsNyMHRolINjqm+w7lnlz
yWMLxnesGJjpxPkroatLnxXlNyMGI20i6XNsXBds7QypQ2jltymYUPPsTL4UeHl8rdQfsruigU0a
XRb2sogug1O2w0dpdPUeZz2xldX4mPqtmeRwKXL9UOpRvZGT9op1LPkxvtpFCyXPMA9gyNLntDTx
7TEBdwunx5+q7ANehTXvaqLJz1ULyiiaekhexZCu7bDp9qh4KSRIl/L/4+DbVMvV/nECLcQFNGlL
1FcWxYYWZj96Fm+JhhhZp1XWStYX2jj7VTgYt25NMf7SrXWzX7vZLJYOKuvk8xRLS3CSiH/Gaeut
hKPhl9DO5ruK826BHvQXVfWiq23X0WpeHqKsD/qdBzdjI4t2bZGHJ1BwksXAeOtDu/0SGY15GfMw
JY3JZL1tQSbukDhM+pVNzv8P2Oy+qhcEJwA2PSSa530zDdzksE5UnxFr6bdj2ioPgVd3D5C73a0R
V8pTMiH4FsHx/mb13UWX4+cUGaghbv6sCiwqRqcdUGjFe7gKvOLiVFN3QMZ62ieBaK/5pKAqjBXJ
FxJEf+VJH/0M1b2lG9xHrelvbuaOuNHw21MWklmS1NoOZkB3bKMZt9a+sDYx2p+v6vKgYPc+/lBs
gZY1MTH8Ivt9aqjBflKa0G+FbrwVcevuq5oghCxOQMr2qZImtyImp8Ze90R6Kw4hv9Ic6zNfLRPz
LVNHsuVGUfB+pdhayUjRLm+dHdLV+xojxVur3YTt3iEidBsblQ7rvCzCanAZW9lkT8SkYf+43BX0
nhzbOKW/teYWRNLOVVGhXFo9r4r3oaZMt9bMC5Rd2GvqrXXOkmBHih0yxjJz45AIwRLcuLVaGk7P
lo7guJwqilVjp7boqMoi7zZtN3cC2YJlbDEO8063AkxTlutqvT7usG+DqjWJg3Crdh9MxRveQ+O4
gmUpzvLAn/fzLDGujpjH0+89ZLcIyuuKRF62k0VRYTJcRBamSYt9ZG7q7tmbW3BGVXDl5Ws4iKPY
8bYOET+VlbKfPIRl8sOJQZbKkmy0FfQnu3zYJsv4e9ckIxaVJeTC7nXyrNXVV73A0vQ+t8CZ9cGN
rKOIA954sluQwLmt0crx5cRazsNnFcMez2FZP9wvFpTYj9RK+ZiyIf/l+lA4BCJHRbKRfe8Xc/T0
YLmiOt3ru1DJj2hXf5FXvs8dF7q7JjCm3eZwXgJHgyq62K3IgxLjtBJ5uGRPC6vsP9VZFlntSpZ1
rDL+PrVIpaHfguSAoeS+CsDidDuVXdsqU1ZRix+fbPmX6dos3ulBSGphueS0zGOHHbsiWTYnxUVi
xNM3WuKyNkMH1xs071CHfMtl0bZSh31TVJ5Vywu/NHi4yXptdI1D3agsYwFffdUEVDBbAHcG5Wy+
5UQDZH2ae+NhjkbIgXJybHnIkYArJAbCglYjFSAPVZt4p2Y5yGLbWvVWDSCKy7qhrklSk+OvVqqu
mkSmEuecOK1zTjPhd54xP/ASNomNLQ124PQbAl+8V9KCdbbsKFu0GNvGpXe0jL3XyzMv0D6HyeJt
bBNaR7NEc/VHnYndNOnKCUhD5pr5WR4mM0awajnIM1kXkzDywUE3698akBqHgLiMlZ0Tpd9NalUe
f6uXPeRQ0uTBtmG5fLviP11MjtUa7wcBxCUyR+g3G4Jpqy72iNNyANf1eaikgWIGreRgh+qmkcV7
n8EI1bXqKcNOF06ysjQrxlC6CQ9OlWe7IQqzL3GQPklKySyChK9F+2sPDzD6v/cIlLr1p7lFHtZD
QdTrWoJXbVicdNXZmAZeu/cqJ0sQR7iX7yMaPe32RlmfocfkJ1l/6+xMquP3OY52Vte1j2jNw2wx
cewYiZ14pPsaZ48tVbmqJ6t9vFVWhdgB6FuEXKkrl4NosnjDHlv15TS3Bs3BPyZFTXtWFxunxdtp
VCZ1nWVBt77XJW7kOLdyKb2b7k2ahpzqSo6Ulb+0y7IQaGH8Nt0/dhyXO5At8iBntDX3s+5e5FfH
i132cYsaR5htCgHN98i4jKsqnKrziBsjmZ2yVh9quCmqEVGULV0g9M4P2wZuJX/lray0G3sxBZmM
xE8btE+NQTzXscqzRI+dg+ulhEuGJn3S3a+yTdaAOE32DpHH9b3OtvDxiAvYdFpqNc8RWIHn8ll2
l4fM8Fi2q65zu4asMyM1QTQkEnu9dIe9lqtgYPI8OxOMy86C2Mc+QgWiDkpt4LvrcpQtsg9YzhY8
do+O89JbNsCd1LZlbyAZlmf6sbTSXrwGOYa/Vo0VnueGL7kVjx9aDma9sfKWPHSNKV0WApAoxHSc
akj1LBzDR4Q0MWhUYGCmbJ1XQ25Of0K0X0NCGcJV1g1gjQwPzJKJoEAWd69KQBKvNxqkOxykt9Us
TQ7Ksu6Cu1RujHEaXysBmDy2UdbX3PRwmwmjU4IrAYKPHT+/LC8uwZwjotpWD4alk8d1pqwiO/Sf
sjyTBxGLcm8KA7GnMDzbfx8IrcF9H3ms5bGr71RXfMjGe/1vfeexjhZs2z/OcR8apW5/xJNvI+e+
18uze91cufEpRjZ7uYPfrnSvkzeTzkgvu7gQ/t3VLcx4V9sFQluhJc4Iw2JU74TGdnRzsWmSGfx+
/uQ5EDmVsnVfq0J/rLBfuqokUl9Fp82r2Wmzh37Ivdc56IRP3MXhM6DVFIO9NVj+b/Sl6C1eurMC
BEfOlPSNhm9M9F02WkgFPQf8XFhzn5rUqrBhC/mp473OMVjkbMlAgWWQZXmKTPpwBNG68D5G7y0P
8PnOxuEiS1A5X/JCHa63UmQS2HLHx1vJdvb5XKpPsuSlREhsdAMKw3kHfw5teGjnqzzoAGE3RWCo
QBSoK2rzs6EBUYnliutuWtXqbBj+SwuiKquQJ9T+PkONTsA1CaNdkcWY0f89M+R4b1MYoC89TDih
O+XmBu0x+7EFdPNolk6yn0wHZllfAS1ZDgZRkXOO9bwesBthVUpdZ4Q7o5lHlqeUZN8kNvVVY8fQ
1bH3eewwTUqU8aTG0+DnRLZ+oMJTa/aPBqU9X01z/WQolXOZetJqsqGGbY5vp/rRDxYczrn9C0KW
u5tEWx5zzBoQAbyfJsCzj6R1xbxOQr08tpqNd9eoBAcsHYg5Q6i0raZ6jXpg4LzhmwPBveo1Z4Gz
a7DC9mVrDrnw3Az5F4LRWbvuhnnldrF4rpakKioz88pycHHsQw9TABhS2Ip0hXoUWjDfDmkx/Fr8
ocx2jtCvEj4QFYKXspwFcxn9UpQNv9VlS7/KLbCglUO0ud3wbLH2DXCgMYrIeEx5tHEitYEVGydP
mtXAhKlF/UP09qs3qsZr2o3mPnXMYJtVffCuQCMYgdL8qGckR4t+ai+JmhvnkWznum7G4jrGkSp2
YQgTrQDlhR7GEBw0keIVKfTgUV8O7Jrqy7AQ2RLC/RswsCzSxYBrDI2yG6/ovwhfJ0c5hzxEdgwI
PNxCSwWXFpkz3uZIGZrG9M2oKpQ2SaTjCtUlu7gHER70VnRJ0HG4lHWE5qsIbCIRFO8N0VLMzRbo
k4EJ071Bsa36rADcdOoC5dxCOF+NMEBrOWqcBxti8fvQ/bCX6gAPqEO3BAfJEtQrEMzhXoPrigLW
oOCOaisnyMPmZghzEj9Lg6yTrZbGNhexdvoAh63XaBCulHx2rl4LQtx1zPiHOmXPoq6V1wpo117M
pr7N6kL5WljKWnaYcNj2uzo1T3JkUADVkdYr2Iw855pKfvfTCqK1Mt52qXFNbEu/EpEctmGu4CDy
d508a5KoXi/hjO3kTT0cQnZG/TS6fDEZKw9Wk+kXr3yVBaPkAbHKAf0dxtL502mmLt2w7s42Jgw+
/z6qXsaHRtWvxBQ4O9kgbyUA+4CFT4jI/OKK7UDFVzoRfZnwfL/2lRauSOgTcG7maefUwtnIbm5A
isA2Pd67S+v/9yirj+u3DvMlxdD7R8SJ+kfYCEh9GPgkk0k63eu7uCBRPM8u20G6yYY0U9UTIdaD
HCTr+f8i+tAOS4jLMa5ku4mwD679rlrqVymqk3g7dAecv5RQIN+vudUXRyi233vg64wwag8Cx6g9
yCzjalXiczSf6FfQwz+NsPuL6cLzTedPKgA6izRNZOHiFAcYet6lAWVD24/XIktVX880wMDCPU8a
qmpSkSrp9V2oxu5ZlmT9UiV7eXMU7G6JX70oAfyZdvRSTXrwpOTPgIShvCyHGUsmP6nHeCuLwEUX
G+V62tXJjLCl252E1k5Xa84RsiTrvoZSNR9kY+yM0xYX5mIjW/G7HR/yAh8e2drkKHpN4Lhko6yC
aQHU1pyusmQFxBgCcQrY3hS6v/hNZ4udRg+g1M8ApK9l8e5XfTO6keVx6SNqpV1LT2vVcf8PW+e1
3CqTruErooocTkER2XKQ5eX1n1Ar0k3O6er3A54ZT03tE0rdIFmWRIf3e8OENlqbb66LbaeuEGTK
kne5Kah62ExM93ltbV2qrr9jE5s9bte3/GSPxMQz66xXuNCIXgZhAuDzYh5iCkw2YIrpxOjo8ko8
FkvAidGnyl5m1Wb1aMpH6lLqjjc0vmBrp7Ow9Rk3X6ZmqCBX6mkw5zN5e8pASkD/EXeW95yGNoPN
i4O2O5tnqq1Z7hxN0PWD63j2wSyzjyqpFEj6thIIypMnyrFnjIDlixcxuGtoFP9xAbrNDodmTTcN
PC7M6bo9UizoRnWFgaNu87UmypgT316tpsdeAP7ELA0UC3LGlDyqEWnHbWTu3FIHxU1XJvnJmV5m
b10ReVj7xvx9LDDmMjT0ZgnuukTljX1GyP0/+dDYfpVY7L1WqhGfYzf/7g3xD5HE3jGSmndKIwVs
i+0ws6TkV7TcLTlnR3tlM7jtdE6aiv8V/xxXElNsWv6MndRzhRLxILA9SCPY57X21hvaP56mu74K
I2xn9hFop+L4jUGBSJ0h/oxxHwwjdw8oQUHmVEdsF54h6rPnqdifUyf09UUgAKIQsYf07CA8raZ2
R6VjP44987KaJZcJ2qIvyu6xB46PQex/p1aBxWxtdPu41OpD1Sm5P5oQTPVsCPCVhOgkv2t2v/zo
6v5IfuG5Xawno2rUi9fCbWVyGvaebApfk/PfqP/RFLgvs/f9gxU2n0X7HZfBY+IV34YcMole9Uhx
y1cdtpo/NoTL68q3uEgDq6mZVuqO+DFh/siKD3y/DgafTOERmjc57R+VZcLOMt9RA9QhlGN2J4S9
+GYyABkoyhjoS5FBsLL+0aW+QPhmTenJUgRc8B0x6b4qmGDnnLCpukqv0oZZvcTU7ayUjIKp7I+w
RX8oY1G89dHfGgvdIyK0uwI6yjphuVYTAFIuV8OpKWPyWJydqulX+Jj8J0uNKxPwAhTJ8U+WxM1V
mw3C0LK3fhi0u+GEAwzKQInEm4YuZFfibLCbGANAPM0z8eJXc5nCUqgkcaX5dezIfNKQyOyXlC+D
Qu9wlPBJQxmfvbrbOzrhiVHZEJFjji+9JhsWn119lDamg8PQP0P92JnNPMJCNkOtdBVflTKHadff
nKWkYDmXy66PiiYUyXhueri5WC1RmoW+rvTqaRzRmJVmAfEVXhe29VT7pUOESkWZqOtJixtIZZCR
fXUdaM6k5oi+to9dL/HOlGpgw4AUWC+clgUdg0kEkK9FhRayLXeDsVdYukfNGQzbN+tuhsWhhokn
0IfXtdT39Vy3YZ9inP60PazRvWX+f51bdJWOorSHY6v257IC6IIdybO2V9G2058vEJMRlES6n0/L
eETsUaB2NhufqPcJH42lDYUn9YPVq0+qXtUhRPKFO0y6xKWwP961MySTXp//MFfZyGQW76UVq5s8
KwOf2S8ObR1zhSIOosohgypzf7+S5/Q9cdnAzU4t/UL/qdvOTUS9r1PTO8doVfdOMvyqWr4e4S3P
lWlj4Fvh3UwFvixWk+zBe2qyVOIfTPCqLd4KudT7rIeI3PR/cgfPEoi6DrapVbVfFOk+DU10zhdX
uUUY/EazvGhGfy+srjzgXPK9KzJl70QtXx7Gjrj/DI+qLQZK+BSqtba8tXL4J27MDidDaR9Tm4JK
NfaHaGiKgPebXvJ8OnqSDySv8GzRc2t4rEs+LC0Tb/lIXV+v2bpE4pgm+WEBUD7Zon3I8xJrn7S8
j5UaiDUbhpxKYqLITKOimR66MnpoKlwlUm5GVRueq0j7kLoDVNM2F5X9RtAvw7BHuWiFiq4IMPvU
PGcCk4umq/8KrSx9MqkNtfmLS0/iT2ZCNHmbEZgav3SFoZ1w6G3i3trhgFw67U3NxHttqtL3jImt
r5tfpWPHh8YY8ReO4aY2Xn7WNRYJqZt+dI23+H3qzoHTPlRd5rv2bPvCKwh8zyv3UFLuufZQFpu4
7a6F1YPmYkeCmRo6rE6oeFK2/R1MP/HFYH0YZYwiC8jpSajeaczwPHHbsFTmP56D/5XlfbfGnPhP
YzwXVJ58KSgXMzlPwWxB5yt1zw2AoacTO6+M6hpuNlleX5KxYwx2J/NAeIbu92vSp5Fp7wi6J7ir
zYM5u94uqQayM1LEqWJMLtthEFZyoTp6yfLGRjps59B4h5ubIrAAWfJzW/H7rvmbGNa7Nc6/Gr2j
BibNB8jYlwoVojODI5q2W+/wQfjWEja6d4rsDVtx6zox3ftdkzWnKm7z53yGh6fI/kX0i2/2ebbP
WdTtdIRZmGIlJHxpI1za3A56jWTlWhcGhkBuempyN34glibC7ceQl8XLrXPESi0UMtXCZDRQaMpi
uZRJOp4KTJAfoIYbR02I+XGQecxiFlkr9Jj6MIwEI1Jr0vZVkjrPeRfLfdw81j2yHlPYFFMJgMQ7
gyVxUZNzKDH/DVYWZNClKnVzE0q8JYT1ZhsecYGLqO9texoUm7yBInHvHUX7oHGsHrd9icdwDw3I
mIlkwiJf/bbU7Jy0eig/lJqaqJd207myTGuH5LX1O4bLj8lC6SPRtXwgK+4gJ8N9gKdK6l8vjA8m
MJIVkWp9THbfk+ErVLI1LfIzwEU+YgxRfIb18QM8nQ1bWg8fmhcNfg5L6sOzsEKyFrf5iEuGCHwM
6w8kZBOm2li8xYoREjioX/Gf9AAknGi3NROx6NdCQUU0yY+lS6sAXZIJpzvuDrU5McmaZiht9sRR
bA7XDhPXa8v/epnc5gDhjL0yE9Cu8nKklpljPbLWBlHynpWlUd66lI9sNIPB5l1iMZRi5T2NeCRj
CtPHxoqC4uYDNQrab0yCnj2ZWmBDGT+oqtISnNL+cIeMEjPeIGj8yxs1nfkw4CeygylkB6RhGf6g
GdlTbY2OP4vU2KdAwL5hDUe9TD0yyZPxsFTXIa3nU98m0XXhf1ES+wHO4j2TkXgGSO19PKmYshpF
fcIKHUe/Ynm2zZkJu2zmACABdh3O3RSm2MmqQ9IHiBm6g7GGoPZFEqCIT5/ssS/P3kLSKtaOZLBU
yz9lX5IzUi7HmlS+/Vx575CDd30zJghfuP+jBcbvXLuCf8WGG0LgcLfA1nbsfZTK2I8ygNa2wQdH
8PCQJEiGRITHlzZmz7aSXvV16I4zgCs775tdj3eogg8bE7dA+AAggBdrZAW9lzu+mpcUIpkeuiSy
X8fKA1S38kPbG5U/loAapRe7u5QAOL+lsrxvZWXvZrcZQow67MdEaAk/ugXeQgtcppkMqAVL6Cen
TB4Ko4akazzMWNPtB2tOLmg76iMLf4t39oRvWn3ScMwQShtdOm5VzKGqX6az9ASxCes0YEUjZQKE
PDvavuui8ljGIgvM5N7aWv0cz5Pug6j9w+hNhXkUc1hY/jAPlS/bWHmyq7a/Tvak+AXl+sdWjCLA
s5l/XPVCSfRGUQLzpF3zDNoNuaGH+FM2OFAWFgHajqbhTI/npY8pratq6RV544GfxHTtWqqNxCh6
YRy5JKbm7iNG7schVjJ/cNUnE0Bnb9jz7GudEnZeeRfCdh6KTvnTTHxRk6UZj2ZVF/t2Tn+3Bvyd
BlNxknOey75JHrJhnHwlmR1/ImWgY97HFYJpRbXzkCDvaD9HpAeJAaV0H0WErmHdIRzljzmZ48WM
oG9NlQxkP1lBK/id9JWeh4oYkIAaAKPzVJ7deSAZxC3rBzzHrmrDlsqAKmIQiagTuQFZlhWZyO1L
M3kkukwsnrRmaI+IbPdyUpCs1WI55VbWQq2s3rq2fFFUCG8YbLdHp22/ayLTA6PRTO6wjJvPM5+W
fkIlt8RnNya1aMVE+0Gme+ygWcHH2rxT2X1UnhQhGiWV6tXyT9sacOVYFuy4KdBQkLMeLNNE+lDv
fc+iwvQ7ZwDrwKZpyvCGbu0nSqXTdYJkiGdRe8jc+N3BrGY/eTpppiLbL1Nssxke+ICGQRzsOFL3
wsneCQSadjWQ2R7LVXWfSdiEpRJjtKJXD8WEH1YbMUXltmn4DpZwByUZnKDLky4QkTyCwWVhivWu
rer2hTX+A2GXHTbmybOhacqx4kbyo/k5g8Ax5ol4adnPxhaFZsOlbiLQlXR1y45VbXRW+uzsKiOe
jnlla7sEgo0vXOxkk6dYTBbLm3YIchiSO8tJX6QnLrblNvsOi1zq1rl6GJDjnRZH9VD8YnLCGI6U
ZkjzQ4/x+9LbJXZeCVkM+Kkfolndt47b+MiVs0PkWYwkkYj3uDx91/Dd2dd9O960HFgoR31T6zpR
X55HZqmB8VcdJdOO8McbX5ULxuL+AP7MDkIh6WI2dk4GRyYGlIOt7zQkmjQY2ulRDs1nEu8SfAad
a6DADYTU3jXBwJLiUFs4mNc4QcAOL7vXOkPCZVAI9Kj5NxMM+mwyZ19lJW32RIMx/vzEZmG8iCR7
UaJ6CQZVix5Fa3y3Terwy1CFSZ+KczEzXJsKdK6SakblXBx2mUhPL2Tv7jRS6IK61nBEKiOkcxE8
pbQNO72A5DVleDrGtR9hsHpUFfYsQ201nwdrgQVhljnRSLb1EnnpckCjSRhGiiC1XxR26lOeQATw
6jORl304jWIIt0dfh9g2+zBPoE6hqWGmdoDb4bcf5yJzj3y5VWhkahXa4F2HbimvM2a/IZZIS5jk
bNo8dEnB9mpuRzGgz6ZjTYERG5oL6IXrA/VfheY1YVoX742bA6AU5ticFpmzRfZQNbvZjC1xP4ej
0eNl7rRk4dpanvuWhTuLXpjnQVkD8arjNC9FyCxSsAmaor3Vl++2hBXQDXHJ6wO1tOTs5mYZKLKU
7KXcKNwOLF9Zh8r0agG7HyJFbcKlb/DLGq1jw3AYNmoKd1GyLPXrpnxL0u5X2xX952e1Pdo+JrlY
eJ/P0eLi/NKLY7SmUW77jO2RuzbXaD6+711TFRNvmoM9RWNox3dETRUD3V7D6p/dBVVZz0nejSIu
tKBV6/TcdQsF92WnjemLpngJafb8YxTfLGwocYJgBd+2URQwSK1voH4ayvaaKgwXWOgGMp2j3Jdq
FB2XrD6NbY2xQkEqYiLPY4cuUWGxBg12MsLtHWDmQV3YWe6U7SryKgx3CbaHrSYrtr+R4csOEiVW
Ici/38rCY2s1muA1BFKFEB30UKAxDyoHHVv9012yn+AuLp9shIfcoFsuu2PaZGARgyrFefuuKn0q
w2Y9bM3tYGLmwc98/Sr/v9MRQfT/dfXoeO1hHgXgYnHUqjEgbPk7m5M+aE1c4fa2YmIwUqSnoc49
ijpcEFfkf5dugln67DdeAz9TODWUOw4DjL/D/FuQKUEFcNKU7iHKennOlBw796eemMBDL4eXIqoe
UsaBEJdsEtKq/Ad2cjFAeYtMqydjdtGfWrzhgcMVd++kjeJDjKacECfLa1TnBWP3kh+0MX5xqIpF
+Y3c9XujusZxWGEC1bLycIqxiWwa/TJrRNscESI4t77hHvYGF75kXr55mwyS+IEiRkg5jGeltFNu
HXe+ihlDNstRWlZN4Iwe5g31kIWRKvDl7hSWVYixLnw0Z7xgFMtfqDr7ygRJyzV0P/Vi84bjUVFV
aeiVy2++bPJpIK2ezbEgW1NPup2kRKaPnXcdxWIcAZUrVGNBwhZiZzVt+aTmiBoHtlGByKrE77O4
fLISKs4YWWHaXxwR2i87qjAeV2H4bEw425Jxo7tL+gHrv7lERWIGRCIXu1ZZ6ocU4wxDK5X3imH2
4EyNe87IJXohO5OatLV0v6ZUHJ2lI3u+M2+OI8ojt0BxisDR38siwjEhUX70kVkF2NMOMEZFdlVU
9j2tN+yrTIofcSXvIEkBCdzm9yEWLxiiOn9yAZ7GvKAXiv2URSxfijip/UYlts1s7Z8g8y5YAGOU
o3b9CbDkldIgGpe+RmgFWrIr4zY96zjO75zcXE64mC7HhdLBDpamsVuUrt2zfNyV1Zgc1XrFOzwQ
qQKktRO9fYXoT1yhGF4L9CRGUsrvkVLZKMEpJui3tFLLVbwi96phL6/tqH7vWu2jGLsad3IEk1T7
qcOQ1ZK4iYcP0Fjs8FxOX0SS5ohb05lBat/NeXap82q8WCt6N0P1HY2mPnlDo9yJvt4LzwBSRbG3
i/psP8VJfIcp+FMQNPVoNrryZqiWQnyGOu7dPofZaJXykDWT+70Bv248F259G80XgM94l5nYKQ1U
kE848u9cnNx/tN5oBE7qaE/sAIxzU8n22KI9u0mzQ/VOJfxPg32w5SW/GwKJWU9rxotXZtWaPWKe
PGMQL0YdAW0ooviVVX+wFZDUSGXlL43t3WAbR4dYOgiG64WMrSVdnoAYfs96d15m0d3GtnNfeowt
ZAGfmaDp5ogTOMPRVv/OeLPhVvNOqaVl/lf78/R25da5tbfDdvnXs7/6/t+X2E7bS7SN85iVKecY
5BP1xxpq/PmwHIk73trbo22+GaTKRVv7vx5+nf+6fOvbDv/Tt73O1jdrXbEz1Gry2dtleL8VRcWk
uj5UHZYwwKn/7jUGkwXBej5ToOzuyWP7V/vzqZ9HMVMGVCzlEKeiDrdDtU6zo1liPra1zXb+dxv3
alaRQ/JQznr8amkqt4ObGwEkovh166tym9E9Mcfj1rcdVLTpqhyjh8+u3E6fY4axryd1JDeeTdz8
P/u2E0W7NNR3Vq/j9cU/+xKl9TVtUM9ffew4A8zsjafSzLS9dKv4aFVYjZdKbV3VylSvUe5Jpr6p
+9G42nsOEfmmq8oULpHI9zYBRC/lvLB9imcfi7fyu4RxcUwIgDxRGEG1jDqRkL2dpnvDbmgysJSo
eLTLoX0wk+zoMsdeSPJkibSk2Rnl2DFly38psGw9Yu5yL5rMuSI/VPcK2y6Gldh+HLspYYWvPqZT
F2KGkl9I7xVE6kDkhkW17A1Pswk9yfGPK5cfwsF2kg/auwHoPxZdo37Hb63YidEu9uqiPVNu7tli
9tg0lukUtLgbHs2mpNKjYsik6QjlWHrv0mFQ77UzQhjt0lVNAZKUkQ9FBFVsfCTVb6PtW3bKEBr7
2HpfRrPa5WjnXjOJSUE1lT/B8ufL1tXEen/1svy8tbYDQuH40CL93m3Xb31dr989a2gettYgy4UK
0/TYdbMHT60TuzJPx9dCRAUyWDnulXgcX7c+WbLYhRx13VoeqZwXWed/sKH51wXLhFU1qCQclPU1
tkOu/5WjJV62l/GqRZ5Vogv9rwuGnrgHU2my89ZXc98+dEp09Vpq+HO5wy8xftaWXCXEM50Pjhuv
8ATD9tYXW/IlL6igbl1WOcC6zcpf27i+dclxmQO10vTj1kzmtnydQcU/X6EgAluHqLRxXjeSK3TQ
56RKnFPSMr5i2fJv0u3nJe3C+lyLvn31/+91QPwFdEhDP2yv93XhoMnbRDWOnU0+Bjg4lY9YBppn
Y1r9c2o5+VvfdhhKtXzs1kOcKNA59XlZPZ+Q5vznxNfFWro4p0pXn7+6tkdzFpWPX31ukv9RvYbV
TyM9323a5LHUKRkLwno/H3312UoHiaDxwu0KhQrT52VFXGcnRYcM0+m4jieVSRiKmnf3GCBoH7Fm
OGxNTZQ5aQg9umvHau8iilaSz4oVrhfLUeSnRAhI1WtzFH1FYjA8E6ya2HsJ+254Gfy20gRhXpsm
RfWT3sLc78bevk9FM56EwoptO5tNbXrqmmrexSZa+aGznTBqWJTYKeicqmgCk7TMfnOGgi2YJ963
lpVr6W2tE2wt6Ub2m2FauCR1+cvWVfYxq4m8Wh62JowpMyDD8XuNz8NOn2rvzZKDgiWYVPaW57lv
Gkujk1qwqNuaJVYv+K+xyNkuNhgunlEwXLaTEYyOt286P+shGGeD+6qqntX1RdOO5W7necXDdiGx
xKzp5p5kJIIL/a1vZObZixYXKo/9vSerARENU960TWzb3OTqTgTcuZZxugG5SGDY+nJysvYgnCGD
+xnLY4FbyFs8vlRVkx88hWDobFx9L0f7BkhgUfzV+n0JK+uupAPoVKZ+6+OU2X0u8rulTTPrfEY5
QmMy1uKGc1kkcmd8RLP7oEwUW7zoHTtoIjgmzJ+93jxurboamzfHODM6yr1NlqUDKyh0dN1DvpVi
RV1E4t5OIFlZTUkKGY1+0orYCQQ1gRXlc4IBpsteZmZ/AMZasTGX5Xx+m3ujCEw9j0+evsN81H22
1zyY7aBnJ8NUnoyi+dbrClE8bj0/8aax4Sgn8OqMvYtiIItMKB4HsV0hNdTxEMQ1q/zRFcNzFNXq
G0mGG+PGb0wvuuXgWmnNWl1Vaj6fWYNdtB62R2JdY9il+RgXcfbZpU2RDBVjeE3a7Fdlu8apJcbi
Kiz84WaWuJe8zj9Ye7e/XFNchynX/hCzcUi91mKz9NTOi8+CvKCG3XXQJazU9zBX/hav/GtRNH5M
NsbdTNqzhMj7S8sxhlOeM2JMXnW7vODMWxxKDZy2UJJi745JRdFbfmPRVx8HFyGD6DyBP33aPZtD
2QAE2PJXI36o8WIfvVZb2fmFu5tVMMIiESXB2S6grQoz1l70lyUZi7exT1Z1YSbCrZnV+I1CmnhA
eW8/R/1MHaofa7QaxvQsG3PVlyXtAVZwcmprPEIspTgR90SIQ2Y3J0C/Zm+usnJ25sYrS3/+/EIN
kgLFDhLUPlEo9FPUyvxE7yTgje2b+gupg6/xwghkMNQe4kgvSfsuYH0pWnXXnQ7P2rx4sdit3YfF
1V66Vj9s57A+9S49Gdr+ZP/uGZzvpnC8W15hz09Exn2wjJkUbUKY13MTRnBgzaSari0Vv8XXegC5
X1sDxeLXgiTerYUfcPXaeulBRJV178qasN0iP27nes9SX5yoOX22KrN+6cblbKqpiq2FfkrrbLnm
66FTx8uSdDpwDa2qb4fD4Co2Xka6fZ10zWHPO+c+iA6eAVunsZ5JLOaYec4vud7YV3XUOBvN3bI3
pRwwrF3b26ntQAGTmKfhujU+XyqvW4uiagmMmo/iNA45sGQrCExzrUYgGMI5bGuW6x+gCGDz7JX2
TNUCOhHNqdO5enHV5dyL+e2zuZ3RmmoIpZVe82z4MMukPOcgXtdhqP91wAHT2ZMrVwf/c2JUvelR
5618XdsZjmb47aTVPgRyrEXWV5EdYNCkJxgGmFH8ZKTudBADYkotU+Mn7iREAvawzA9rhtHWt13n
Eg30tDXd2nxGcQfKsD7/q3+pW+yLGlvBlzFuWMpF2k7MkUBxyqFIugKCMRLLMasoIq990mT0xAgo
hs5hd2+5VdyrqBbXreV5c7RSK0kkX0+OXaIcldFO2EgX/ZtqF/qjTe4HjJEO0gtX1NBS2RzftoZo
qDHhV788bE2tg8qBGC87bs1qLpJzNHowh9dnYuOZPy2j/PzDW5dtzYFssvh1a1n5CMQ64omyNSXZ
73vbXIHo9enCtqoQLYbtb81Md6znBgnu1treXxfrp8zOm+ftvecrz2uyEoU8zfV9r8SiWdeq/das
CJfnp1mQdrO9NzvHBinBCGptba8mo+E5q4B4KSxTWrO0Qg2Uum1Cm2IBQPJcM1abZXtSbSpDMeGf
d2cqZz+JY+cHBOJLwyMy6bifWmv5C27xPoOEfq965CIU5cWNnG+mepaGPhmd1RUGR3aqSjsKO2MR
lyhS5Ik6ZHEqMfF80vPkPcOe7Xc3O6/mTF6741a/i7y0iVxOp1CrCDV2E9g3YD/y95lCfAuCz8ZA
i93kmk1FAhMnji+USI/JtLzZS2H42HFC36gy+7Fb+nLx81rj582dOmT503ZQbDt7Ag3FIjv64eDw
GAwpCnR3rKmnxfUA4QrqORo6FY/NHhWL100XyPLLuWnrn8RmKmdLy+c3q6/52U3PGnnw7+Su/SoW
N6BAj3N3FR2ELf7UfZ4+yUTiW5s5ygGZvvpeWYnGorU7aK5u34V9pCSWfTOWZTwYikz2rpJdYsX7
xXJdDc1G/jFl+bOfhEl5p3ZOGoxRqmwuwVkYjU1NkuHAhPjBE0b6z0iRKJstFypSTbHS4cZO68nb
6YLyUg0R4LUsjyDyCSU/Qs+7IiH8BXdiqgTat3qJvZPlUfmE+J7ta4E9pulAVhrhwrftED1Y/7io
vq9job0aahsiRK99qlDxQS1BxCzsLgFeJvBelbV54xhP0/SPTuKJ8VJ2tnua8x77wwmCchOAMyon
TaGuhqapPqCd17EHiYzwF1QP9ZqBgO3wV7J3hV2sObLLmekRi007/l7nbnNbdCZtuvQnh8I95G5H
gJhyUMxJPExe8msuCF2cRrxziVr8uyCDqTrdIw0wbgNrEN0LxVvtaNWWCGOrAJWXlbuLC9V4h/n5
c7SS6q+JCya1oD+y72vE3wKwvqwwhxi73lcxqTuT3De+qqUmn2tYKltrO9RWpx0QzgOOrVdsh6jS
YbpM3iVCrPKKjYoG7S85wY3YJ2QxPA2aqd5mSqt7T6fWvTUtjBSveYIX/HpygF14Gw3E2JM9PGxd
BuqDoyPtete6qXbzBqOD5QmBaG1tXZphYfjWZWm4PWGdfc4GMzNrF3kqtWh1+6z62xxBaTVl9bK1
yKSK95kbEaGznpzY2VCv7sKt5elaf5NKBkPAwZJ+69PJCDkPXmGjouEJ24FFyYFbg3jR9Qmxq8z7
tE5V2Ahcwao6ee51qg/rSWU9TCPAn4Jo4LxdAdQ9hlGJC9TXS8ZuFmK+mn6+51yOZSC9+TYnwB2z
pem3NiIarWhEmOWCma7skr92Z+Mrzdrp1RH2azb+rsjEfQPTDGbDmogmKYy3aqp+iRSjie0cEK0a
YE7pnWCMmm+2Rp6hMnjjfru2MPQ4rImpCbazo0qlh/h16xiZz8z3FWSYZs5DT7CCQIomX7cD5ijl
vk6jcp/+p0+fZe7HtYd5t63L1zmeYHlFHt7f5jET0ri5ZW/c0kVh0IfTct6aieL1Z22BHrJdoo22
cWMCm51cfl5ftJSRJ1xaT/b69DpuDtDdIwzR0bbVSu+8boc0aRnt2nE6O3HivHZ4o1+nREFmrkNA
K80YdTSJNMftYhBB8YKXHHuaqCsCWL/tng9o2kNs/tfrNf3fMleiPcp+iFHEpryipdOJuGv7z+bW
15nNrtGYz7YWIablcakh2H029YhnLfkxgrjxtHVNxkI5r09UYj3q+Lb1zUsUagU3xtZqOmU4dVZT
cgV/dDsM9vxUQQ55/OxCBUmi1ej5hlPIZ8flNu/wzrJn3fSp7VIpNsb4dTt4qjiqpbFct9YUue1V
Nu6x1DOZBku7osBN7fjb2VIyy2eWDnTWpsnhq8/w0j+eqjLpDVX7oklUZX8cskWnVn3dDvyOcPAY
qFZ/9UXmeG+kOj3g6KO+DnGUPDSa/fF1Qco+BeeNtj1+9bnElXXT54u2w4hhBTZCgTXZ84Muk+du
8vIrc2B+pYQeDoggwq1FUKat+ttDLxOvWmd25//q255mteXPpovinVbVOSSfwnnZDm4DSuggCECh
Tl+lKpB0qcU04y5Fo3prkqi6RWkFvOYl8rj15bIAq0ygmIuirIK5jlSf33503i42DTJaS1yKDRP6
T6USh5UxzO7jXja3ZqleO4DCR/xem1uZYnJrCiUKVOSgZD2MF6c3Bz4ATgroUzsKqTClNLu5qXOT
PLWJe95Obl3kjGmA96131uaxus7mdLEbMfB9jsa9Nccq9KamhxU0x/ljE1f7otor6ljt2tZpdpoV
LxCPovZgKobzOKRINJIhStf4sT05bt9aIyrRww8PUTU8WkOMY7ugJoUu4WfUJwdLYHiQWux0SlYA
XqXVp0navxe3gMHWnNUhRjmhCDjd6qDvOtYgQcvqo/DIF9Jzf4ElHExSQUgaMZtv1T74MajrTTjo
qjKGMCbuWuPIY8yEAMCtQkmHpDwM+kVd8JrrNMWguIA6yVWO2aS/s+9isIG9sKsM9Zr32ZkwauWh
7ivkscPonvMBAZxh3JN2TNj+ueyTYXvmg3BvS25p4UxFG7yjA0w0Sj8v/o+x81iSFEnU9RNhhhbb
0DozUlVWbbCSaK15+vPh9DQ5ebuvzcbNFRABjuPiF0MNZ2ol9zjpok7M9u2AG4CTt9GqHvlGMhm+
yu1d8SvncRLhGyAxmEOhw3v0tItehfJOwhhllQVv4zi+sCO0CWol32VmbZ/bBDcYFgKILsHQoQBv
asUZ0bIvICx6XOjqdpdbPj6uqure2vQXp/FPyK1oK3Sfu7Wla+zcZpJySRirJkYv37WYM3dFMp4N
BGc9H5BIImG5GKlw8oboUCldeSobt9xiH9ltKsvyLrFdjhu5Vr94Pf4BIKaarTdC0ZDH/G4A/7gX
qv4qhUFxSFBrvCCTCK6Eb8o2rqz6kmcZqyRqB39rdNdeMbQXgASHpkSQsS6jdVrmeyfpnWOqDcUm
ZtzA1Er3VxpuWuuybQ5GMSECvUbZ6p0Z7QAI/0Cq6ftkJnrQ2SVfc7faNXC4Zo06Gyt4tBuzkoDr
RXV9VgjRSQCuhZYEM/ZG42uvmbBt5B9FpA7w6vTy3AE0OErTgodW3cWIWpmG1QxRaEYN+yCxjzBL
GiEZEXS1/Kom31tTusUxPF/EUdZxeAe9/Ge0teLE/pvMlzAq0VyTT0NWKE86DA+dZs92r1l2Efgb
q1hrqR9cmrTwTl7PCCNReH8HH1+euMmR2+um1psnLFlZLZoUVvCKUS8DzIg1VLMoy71vDj9sXbYv
vR3Va5YCa5+l0BnsgLcae0umdfRaH0cIDzKNkmJalpXTSskXiADpuguDX1WS45Id6Ae+5W0EYgV5
q3LHDf1TxljE9CzDs/uAKUddGI8sjKirEHTZxg2rZ8eu4JjZFe5vspYd/ZJ+MJT09di11TpvWBMo
00c0TeVLGwTKpZ4CS8ew0oKEGacrX/Xcrd6A1PMVlRmKZDX0vUa19aLIXgPK2gWZ90ti5wElhgBF
IZYyfrZGl7/VyJrz0T40KTZ2lg2nSfXYA5F76KkOw+OrVwHkGe/MSOo1+55Frt+wNU9WuAG8xqHs
c3nLmCDUmwFy8UPvsMBeqs3ArrD3hLAKn8+6AKHkyg04fD289CAvV9hmMapgUthEMhwevWbxeoy9
nelM6rNF+8uz3QSBMg14o63GgBj0FOChu/dHrBpVCPOrRoHKVP/uIA0GwH63lQOcrzQtVp2tlZ7W
8hqh6WwrZw0I5UbCgEWRJeQj0YvxPJeNhdx+HorhqffN6sJSY7IemwFRtKR+gL38xEpztTLQkz86
gwoKVHWNo2XaJ8ltnZMUufbJmHA6Rdh8r2znkgd0s3ol0Y3FRXEYUVjCQvVbBxB1XzTNN7wPNDjB
preV8mi4dngVXSwWj7OJQOzF6nNs2WfwDwOj7N7lDnbfembtrG54wJfCcKtqjbuqMkgUSViwUFF7
OrtuuXEo7CJbGZFZ74GuZ4DiHAPQDR+DHWTmk5WyKaVmaG4hHfucG43NKk+mbKIw3OdDre/bsnDe
Y+cFLlMj1+7P0Sw3cN75ljoTREb6GWjtOjUS76T2Hv6IhVxtmKk7hxbg2d4ABwruhC0pyWXy1kC4
t4yMRQ9Z3zBmvDq90T3GHRpFFinEZKJtrXsvaSKZ5yUousyakyYj/6NZQhHD5utmuIwdnc4Ax2gn
AD0Lx9m5nuusfQf1NYWub82UeaXKHq+iq2vnsQzZNmX08StO1W3qRcNJHpFvQijqroTeb2NyiIKq
c0G3WDRGZmd8iKdgEs/R0165yHpZ37u2Hm51OPXcpJzcq+9lwFC3KON97lmyv44tHiOYsKNUM/9o
2piRhxG8RbGKzqGePRpab+76NGD+PQWufR2dBh5arYTbqrnHVhWdfKYHp9i1go2WQQCAjR2cDVO/
q54Ge8PpaVHYPXYgrljfC7edVN5HDCpZ2GNy1kwCZ0pyEBgwc9qRhioMLFE3Jq8rEJh/B1LDflGL
tmnmYJeh+UhquTlIjT5xapZZ8GuwkD2fNgKkUd2qLrauGG7BkcAM1IFj7bWgsQavG5hxuhzL0sgF
QekjDTU7V/rwKPtjD7XDNTc9qjTrYUoiUzCsW52Hpcc2QDPLj+GVNEhPjgroIkfPziAyDt0AIwW4
0q3Rm7tU4/+U6mG0UTHRHNcCM+dPBH4D/NnW6oYUTsFo3/pYURgKNsmDw9bcKayKtxG40SteG6AN
s+9+F8SvcopLjFP/sjOXxi1WCaxpqaAcVWY6MQ3KcmzlKoKBTxgAK0fauKI2GuDYq+UilAB7uiAF
hjLVT+I0uFa+BKWXHpMwp8vuG2uDYTfwELYUAMFl4zpDMS2wMpP3wlzrdHnXToHSWwIUwH+t20UV
10NyxL2GLLAeotF/85GCQ3x0N2Att7GsHoL7hDcCoL2JFJ4u+r+xtI7b8g/zmvpcd8m+7Es+k6AC
IwtLazmCJFTD4yzLo+V/zdJc+4KEPIqc/ZMaecYh7qSnkUWAid4q7wt9Mh4Iv8mNdgid3me3fuOE
o3P0A+MWspW2jlVklWo5RfhPAzFunm1dHS5KHL70MrNUv/CQUfShDE8mTYWLrk1UcT2gQG+zAoSX
lM3OZMMbLFduzsIR8fCn6SzlGdiujTS2NDAR0OmnlQlXn8Zttcli03mEBWA9yMPLCILvUQOMYKZe
tSvC6EvOwAD5ygBoZc5mqkiOsZow5ssTAJqStI8a22f8pMXAX4xN6jXausiz9gA7Intp9LI69LBF
1iKpRlYF3rg08AuVqivDZf5P3ZgbNfd+DaY07LMwHs8Ifzy2I2Bv3TajBw8plwevUkp2hpHCtFor
3hqlWexzaOCaBztDipCYS/h5E1PD7pAKtnw2GTNvZY19smUW/aCxzkEvvkmSh8YHLPY9NV8wLauP
yYSZySdcnQ/C4qhbD8GEGy21QT4CjPAnJKkIBjV4kyTN3YZ/Z4l8UT2ZXrvylHvcV6eGTrdKsphQ
AD0rFeS0Uhbext0NOEIeDP8lrEAKuM995cU7DzqvWWtwi7r+GaFy1A3xvJt1NQRGSOCGEp0Jgx1a
KHlPghuioHFjSJL9j8GuvBO4LGPcMljll4ioeKONAi7ZQUSjkRUkWFj8va7MQPvatYqCUC7thwlS
yFg2OWUtcGuvwuvBXUWSMq0jkOuBxdqyq/LVktJNJHs45P7S2w4U83TjqumMIrbgE00lksetgCqK
zH5MhuQgagZWzZ1BFtH76/h6OomopfjysDKtJN6IXxmhNc0GLMJnk6vf3qvkvVAYsZw1JPfuCIbz
ZzM9v14PrEOKGrXYAxZBJO6/iIZMkdnSwvhOJJOk2Pu5pOI/M/2mFNynh3fGQVxS/Aycl/2g6BAn
aYutk+e/xHFx78Exnx7j/IRFpsBLpS67LsZEGl3y+lxt9kit4MkE6GPG/orWAO2WHep+iPutrJbf
BR5YBB0w6qaEX8d6KpIjSdGZmBEVVkwfb1dbsek947x82fvWwlzcOpXPEzWREN3VUfUsnr0Z2Q8d
6z67sdTo1o0uQG+PoTvbW9kptpj+1T6abctDAzusAqGuvI14XOJpiFiOx2e0ElHRCgxfddlXblZO
1qYnfB0d0GciOgUQEWgb0r7A652+pYtGgAjAnLEaxgj0Q1QcbeFIARLZ1tLTHB3jFjSUGRzE9fqq
Yo262oR19GXs1ZO4c/Ndglq6yox42Ih7Le5KVGfM/2sF8ZUJAyCeiThCxETe3BxEWgRajGNI1fhA
NBF97Jon8eDnpiluzdIaREnJyueqAMO+EbdC/Ei1Lbk/tZepa1bQGeUaxY96sg1B7nK+v3pqtSPA
K22XMBqg1T0rRVrDtPV36QjRuVaHJ3XqOsRnOwlNaz96I0hg7PhWMnROlHAr9ISMKM3+nwt/+A0i
iu0VZHfVV+ea89NDTQaH0lZTN6ILEN/3Brnxgwkgq3+K4fLON3eGU3x4az6AKj7fQY1tvCyANTlW
O81PlXEb2v43qUnk7XKH6QRPqmVD6V46F7l9TDCx3Inf0rrFQ2yO8g6NxnZcV4l/qTtVAuYx9UPT
ay2OFLF/zXOafEQ4wI82oiW0YbxjCMPUZWoIao+0kw7Hemk+UwWzGKmgq+sOCbaDaMF9Y3SHITWY
lhTb1OowPrIncOW/XtfM4qPrgxV2Ug24wgRIWdreGF5tdQIwaplZTvI2dG9TtyxakkgueRmrP1OP
ZKijtXWtogOzEj9ankQfKeqLYHlbPzTROSrKx8LpDk6lr0VLmA/BVmAvvdUVGwSiL2TCXu1R6D4u
b/jSlkWeSHpTK5TbdlcB0tv7VrATZbpo7KLGcvznJijS4qmJ2HyMSM/RT+Ui+SlvbrZ5YZp/dT3Y
yrHBH+tHD67cKgYek8WA3FoThPP04VAdiKaeykR1UHf4ULBPz7hAPPHOVDEGtR7Ssb5bjA2YH15U
VixGOcNjO7qngFK6sjkbE1Z17PN72tnNTtdHhhKVKm9kL2PtpkVgZsUG707wDoZ0sovUx67ceEH+
YGFevDx4cVWRnF+nJS0yl2by6ZCsi+tDi/2gaIwiKKfuWsTUCPqSHsJ5EndfnCQDzziAWaHZtS60
+rV4S2C1kyuiH3I7W3tPDUSUxLxlwDV4C6nuqym4FD43rAml+Mg6ONSQcMI39JH6GrTA3ZEx2Yp7
LALx2MNpeIJQLnPkIf6RDurJCbVkJ4/9OdJzBMqc5iA6GYVeu4azm6Oeu/Ezb/4CaPUvSPnJUZxQ
PHkRo6evJzaMGXS/xs55xCzOnjHLbmQ+u3ie7VLRIpbOQFZk68hxy+9T617ZtAPE++Uu5olFTxpN
n5nEToyNa0AXEqQSeAHv4JI1RuIO8qOiCntrUE40dFF6xdjOOmZisAVet9gPtnUcAOawn7uHHolG
cWCuExzD5tHVPIsKFC9jz01V5k4YLvWt1CJtJ84vfpdrBv2xVh9GLa13sq7dxVNdHq2IpU3zM9SG
YNVnGUr/UMj/mqAtHYckvv0iPQ/smJ7mONIwfQDjv1USM4WdX6fdFUF2/QA0rTgJ1k4XNMWJtvAn
95Nkfr7iSSx9zPJg+ED/jqFn6oNTbgwI0shiWBoOJxkvgU0PvkEhcJtzy8STEc3ak1l7NIAHuxm+
IX935qLC0qMvT3Ju0FN/v9yEpVTERJX//6kYq/Wwl65LVy9+jEjOY/ElLWJz5hhg+8GAFmEGMdCV
GvMg47EoqojLzkMuEcVhk1dtjrKv/Resfv5Qit/5YZQxH5un9hpYwIUNQewx+NCL8SubIyxdi9dk
zJCDWXuD/g2tFdaT/TY6ZJXvy1tRfY660xc0AAzSePE8jhMtVYzolmDJG8aELQcFpUgFmNg0CBN/
ZwlmlKRIfxjLzr8+H3uYONc+Q9etJV4BT9+Z7FKNa/R6Mzahftjih+jlSbVV+SiGZWJQJ2IimE89
DQtFko0gNK89CCBLZVFlSYrYEiyPcclbrvHp2CB9bRDqoA+jzxQdZwMQID2ItHjzuOMR0/ipfP7x
Y65kq0Dq5A/DSPEI55Y3fvcg2h9Fcw1Q0gU0PT0Dv2mQ3BAt5Z+j4ui5qwKUUx3sPN58poJ4MEWW
KdwnToggeIjSpWCZA4oCESz1RLJzf3ZKmR7nXz+15Jnssbwz83hmbswi11HThv2Tv987EZtriejn
tDhoPuuHWp8v8PkoSWFjozZflBGpWdGvLKMHcew/5S1VROk8zhbRJRDPY0mKmDjuX8/6YTojaouK
ny71T3mfzvrpSt7U4WM0VzY+jL7pFcfDmb2KYpznquKFFwFLKZAzoRExeZ+W2ZZgyRsTPEGh31Gn
qDWicyXR3YqTL1U/lIioq3sghNiCn1u0eFnEe7K8LMtL9a95y2HivRP1/invfz2VO6YTuT8LQfv1
GxuHNoa101hYfLiWYJ7JLukPaxX/VP1T3jyfmE47X0Gc51Od+Qpd5FwUqfsjN46/Fl2DmIOK2PKN
Fn3IkhSxZUC2VP6U9ykp6rktggHtT6VEEiHKTIh8vJzsvTO8FU14jopckR5ZymZanRTJTnWy56V7
B0wFbXxJS+NEIxdp0fMzFvJYUTISw56XjlzPqMe16B5Y/UeStUIZ+C+62txpmDJrCKJ3yfIREibi
b5t/6m6XpmCJSf9SZ2kGS96n5iKSorT3qpglCxumVyeP+qax1Hhci/lvBMCA5aKof/HqLtjNb7y4
KUswd6tLWtyuf02KguXVFUmPhZS/um+R/nQGkTcmEdgJJeI1Wjr7eWA9l4vnsxxZ4VXC5C05GiyM
aNMKyYeZ41JNHCsCMTBYkiL2qZ7oRJe8D39clHw6pHMKaTtqV1CBjyVUClwDRA1WyjUFJMf04cpx
xKufRdflJlGSHMSdyaM2TQ6jbK2qxDIO4mVfnuj87n9YzPwwVFiqiph4vEHWsqI3V5oXuVIL0RMt
DJBJUdHK7kYnZzsGNRdluIlXdF6nFC2gH9Wwehcv8l+rWqXsbbHOZuukYnMwTZNjhEQwLHFIayIo
K3YrV0vaNTwJ/TPfWOWT7rA1GhiQ0SEvKx+Gqnh7XXXPgrNtsAEQyGjXiLsqnkuZQGVSi+wlD+GZ
CD65Oj3gsUZ0p57XMz/dfnFTPzyieeo633UxZxHR+TUP2JwcHX3YirssLrsE4gcsSXFjP+XNszpR
8pnMudQUxctfUn1fXZtY662wMcQqzkvdtyYL+72GEOBWhTFLEuoZAqTZEZ9JSg2VvTPNQqZnKnUc
YJ5qFOHdVHrPgZLslekcclQm19wr65WoNTZJf5DGXN/IbQJIr+uyVRXwqovASWx9bToAPBUwRZc4
sndy4BvpFskgDJeZ2W9ZlQQ1PFjHSvWqBzhZ7DUjGgvxPLFwLwrlS+z2LxOi/clDBvYJ/k25QTWu
R5WDpMhLEDxKIrYnyh4ViNAs4qfQsVAW1JvrEKKFYAFb2Kns7e8dwx0f46L6Cd/x0OpK/tanOq5a
sfstzRmSl/jAn1xPBimeVC+tMxrfHVbr2dl1PTYclBp1nK5beVVZfilHML1MyfNXVY7NNYo6wKsC
ZLvkbLIF0FlKHlOjQL9JljcFEsEoQ+XguDFiLG79VMJSEmYCHY4CfqTsq8zMb+MQFTcRE0GSZRa6
Z2mKsDCL8EYWepu8QH7IHbqvOptn+1qepPwSudCwI0GJYzMtAK9sl5lbmIWoXssQPjUXI1EZBcNN
nWRggpy6Yz5cZfYJpAbbaw6L7TWqX0M7BI/dFEB0CR5dOfqGrKZ0FFl5gkk3uouocmUIn2kGuzWW
91ihhv0osxP6GEuKsh763mMGQUFoOkCrYpN7mWIpiofsaui65qZEjfMwTkGZANszaVuwq6mxFPhq
Eq+V3MIVrWN3Rh8wm+t7FV0Y9/cQBeNtToHmQPnXos0txxeB4TygMhOsC79eoXuqbS3F0DfDUKVo
vAGmzzRFP5kWUGdgrcpGNdWoXmEFjwwGDuC54+eXAqrdpZqCJUn73EcZa6gd0kYm3LRcPaWjHmtr
RdeUkwiywftPZtYW0npwYLk7fsxiM6IGL60LYNQ2+/Zr1KXvGlvp4MKh+/Nu6fCZQSaCVsgKVGLa
8TfbnV/8NFK/DlUEWgFBnBevT4Bdo4P1MCrsJRtDZJwLO21PahvWhzgOsxuPQIHyX8tPVS/RuJJY
v8pa+1KiGnS1g+ihM4sK6qtUPoUtG0cWYo9bkRQFbIW+Ir+ebst+1WLcsRqm6qESY8oXguWajmMH
myxLgnZLn7H5cLCRfrPiUT+LU5WVrtwsxz9ADsOpM0EWbccHp9gsv6D2oj++P0bzeUttrB+qpt6m
MrI2axeL5dZLnjEqHFm0zyrmyqZ+hmhRPcE9b28sHR9FCqPd+gnTOshQSY9Y01RD5Fla/vmgyH6R
bfS4cA0EqA3thxWLKSrBoLugn9Zeyo5l5TxG7UQUWChZHJHBjECzcStUXar3iG0qa5EUtyeJ5elT
ZYEJm+6P2fcAXYppoBfuzf7P/HfiKHX3ZlbCOZvuH6rTIPKSwcGfnjbTdzrKKSIqgsIbYbgvadHa
+hoJyQ+ZoliUNJA7Nt0DwBkQeF63AteFpUJe0Cmp5XtZev6hNTsPjXe/+JbnO1Eedn65i1VUm4pR
sliwlmzcwlkPPFZe4F2aKegidE9szd1/KGjbGDuZN881wy0UhvCc9wkehlMgYiJPZ5aNZYOJolqo
BBV+g/9SURwy116ObnrMAf+XQ2K7A18hK/vPp6mbDJHbe3/LZVYD159+nagtLjJkuVpd4nriUbDt
qBs1DFgUKa/BFKQITFxFcnBdFAsDt4O8Locsrk/FuYxy+WqpJGI46J358DXsI3NwaLOq4ueFgyfG
IEkn680Aio+ylCj9dKhIigvXqI4eLITA50PF1T4ckaj6tskBaHwumH7VkIeQHe9jZr7H2JOCXBrt
+FwPRXy2+wDAiYLyZpOwzyizW7GNMl95lnO/u9hq+SP1Ffm5MzP5WfXLW0MHe2NvGqYLooN8/VoN
/S+rrNWzCbTkzU44FZs5+TVGzeAtKKQv8JG9B1Go597VzULzUZSBFN7GEOqe0qlmX75FnaK/KG6Q
vSrRUVThm5M8y1UF/fLml/FwaT0lvvZTgLif2q30qCRqVuOKPhs03pQUdSCaspHj2r/lqMO91Gbt
EuZS/JY4JTrailavRVJrq+6g4Zq6yXUDRfyVaTTtEzZWSBcZvboNIFS+VS22CDJ8vf3Er3wDCpZv
zMTVDz2WmY+52b8AoWm+Gvn30a7sL4Zk16ckD5BOMtXmazUCpJAtI31ERActXb/941lm/RXIlroZ
Q1zEzcp9UQCfoWFbd+A9iYV+vR2xhoUv/J8saJF/FX7KUw0LVGwyXvLOKbf4teUozFnZSyIZ5qmK
mwHN7TZ7UWFMP2H9vhKFEjC2FxAYX2DyyleRZboV+wt2l+9FskdN4qg4Q7QWyTK09ceRXTqREmds
Ovkqo/Wmwog+e8MILiEzfO1cohUDLbp0UWEz0yuL7mGzAYuHrCfSstvC7ayTKGlr19nqSmfQ7nA7
GV16HgRjgrdWLto1HJ/gJJJWIJvAFIL2LJImRkT4QKruRSRHafhu882/idTQJo/01+mjFoLvcXvv
4AeddI+TWr4GLjRi38WuqkuLR4A+W2Qn2nvu1K9RWMtnwArdXVVrXpUQVfkisi+igshHF3GXS2Vy
E1ki0FE5CkwIDGWjYria4R6bmN5dVA+hoz2m+r2qsp3d2AWGheUWGfP8bA5Wdg4ayHKTWHB+lmSC
qilsZGblYRM6LaLjZlA9+IqFFfhgvKAQFn+VjcLZopuZH0QSjg6QejV7y/UeSUqtBUswVVPawV2h
6QeqJu1xV5ZrgOJF/BUUdbKHjm/tVPY+vpqGdk5tyXjW/cS65pEBwGKqVg/y7wG05JFPm3JlWKfg
RkTMnoJRid01K3gV+N3/5C1VRMyQ6t9Fqyr7fzperQHANGb4UPZjdeulArh0ZiN9B6pL50v0O5Xd
V73vzLfK6tEHStXskviaibJxEYOI68YvbWHfRdVeiy9loDnvZZXKG7sMjWucOxiwlCVqKejCvkJH
+ikhfrUNs7UNbOgi57xUdh9+bxQAYoZmVw+O3ngnybSifRD78jOqKuVKnN4a3+XcqX427BsBI9JD
dBgH7cCabY7qbm7cHRPNcV53C2FLJV1FSZmhjItG1SWnT72Yub9pXTU8lYiT/1Uw1xHF+ZILjwTw
MzL+G3n05HAjyn1wjxdxttCyyTQL6ISFpR/npChWHSXqd7zawVzTU9S7oUfGXjY7uNvLKQxLP5vA
y0+Wb0jbWMlUbKk662CA9z3idVNdFE23dmaUDI8DPi6btparV95GGeiPbX1j7HxHm0f6Uzkvdhcx
JO0zY3d/NutM/wknEbFInX6e1sdLm0QWJBVv3JZFUd5CtS4PulZ0p8CuDdx93RxbgsZCHwuwKh0f
zEw1RxbLbd2vode/RoEu/ZZAWs4XSlIFqbjM+DXE3Xdfkqx3xawS1I6V8dk30QZniOI9QKG298kk
Ki5Lbnxu49DYsxwQP9hQgcA4VwbrZ3Rkpjv6X+mAv0E+lH6pHj7IoJMYYTMIjzxb/52gjKw27YuH
NUdVP7UNmGV0iqsXp2ZO2LSF8gBuowGeg8MSvCtrw+Ka6x5UVcODqrcmSQM5xi1OaZKziFlWyRYg
EgjXJkLWBf+aJ8XqnJc0dt6VIZSueus43APke0s/Lk8i2Wgoz6VW2BzVsEWYSmFcdmxyoG5ZZTuv
HoT0VdH58rUtcvc1KMevquGpN5EaJwS4pRoPoqqjWOdAMdxHkfJbb1/HefykZ6r76o7sJWZG9Zxr
lvXq7ns3sb6GfCr3dS/Xe6vuvG+Zui+70vyWg8jCMqcoD53XZe/Y3K1bI7CfmEdeMHnIbqUrIZ7v
Qd5oWl9ZzXlTQZCx44yz7sRk6feIHQ28RAivaYH2W9gdGoip+ZbXvC4VKq3UNoXZGLsOS8FbMwU0
jGFT4Y28EUlRwIZtdqtG3LawrD4DduLKXlOAbsBwdMXaXXbTpsBEivdsS9o1tYrxiVWA9yYPhm9D
MAE9avgc6EAhuRer7+HYDd/6MjDW/ZQfTPn/Xd9Gcmmp79ou5wGetq48G8G3/5x/yf+38/93fXFd
tehgbjv6Vk+NcN0xYb/n3VDeVUtX9+aUh1xGeRcFKZPfOU9UQSiyuudT3qdj+XIiZyU5+1DlmygC
Y2JbOkUl72gZyV95MvbRTqrvlmqisA8dZ1WW8A28/EFKagPCJJyvXik7b2vxrm9adGw2Sa9kDyLo
dZ5X1r6pK6UqtqofyRevgIhHJyUSKLTLl3oKRNLUJEj3czopNi3TNbQe/1Mq8pekOELkoW13TgMA
bUvWfKYlHdPpjb39kHO7vrfYf6BI5nyN4DPRqPL06LhwSdXeehrM1vmuIUDHaqHTPRi2jeFohN5K
FssBu6+wiSEeH6tc2mmqM35BkaHbN5xVCJ6+Qcs6imv4CXC+tqiNK07Yzs1tFDa6pnNjXvGgctde
wY0YuA5o2k6t6v6klj6a3ZPhjnDUmc11DD+DnMvkSxSIoEWre2sDsoKJ3lpHPdZzxHVq955YkXRH
ILrZqAcHG7FoHNF00dCOQYTc0lcMQeDFhH25l4qk3TP5QxZf+1Po9TckRrovQYgTfNTU7UNQtcpB
Duvk6PaxfvM9FU8MKR/fYj/+A+gw+cPBPnbwJ0nXUcfC+veOn8xe6xvvVmRVdc+mQJMZHvoZcolT
BU2dqEgVkA2jzm9KDC8eyWR52zlZcxP1RTUMnraYRg4YoCFOE02e7EDm8ZJto7uHWAe+alX8iOgQ
BhEGxmhaI/c7fNDKm+E10b6AWnONEkgVWq+PF8sGWQw73jxbSRccM6SMz44eGEeWPbKTM4zdKSn6
/ijJQX5OtAxjH7cNLlHlIvHUWfYlyge8XksWSYImcndhXcs4MMjlznayHqIrossIQLWP7E/k2zi0
mruL2hO6wWAH6XFAAxVt+zw2WP1g7ty/BAbyyI2+ahufRSkvk18r9qDXfi9rb71to+WN7ukXvGfa
VREM/dXFhwoJ6jTeFIMfoISFfhzfJggfbjz+iCp76+JH9s7udYWuTTBx7cfgGSzpn8CUxx9SpP1g
4Rd6ueGxUO7Z6i6p+Ti7nb5vpzPYIf4d4MByLB56JlTmgEgnEJMfGbhEtdG/O2ANmAIm3Rlt1P6x
xEh9UuMfEV0rr44xNEgh8wYwM8oPSaUgJIN4X38LUWthUN4fUl0KXlzJsW6WAptWGMH7egvlznC7
Qxt3w7tuMndSFO/FznhTlCHNkA2Q+/cAAODWy7v2II5Sw+hYap1ySi2l27CWmJ1gBIVMVSdksOFg
yOHWqzlLHxBEFFVE7EOmOZWIzM8lS/U+EfqEXGA5j8grChseGht46wTHwJuR11g51lLz1mBgeepd
OUG+gluSoLfNumUH02NKomjnbIc6w+dySqr6AGlJN7KjSLpxqaxgJ4YrTB4gyZkWk4IpUFMfv6dc
H/Jz70QFDhbERLDUETGRh9M4tSsViFKXgsb6H44bEYzKIaj/17lF8sOlLXwEjoyEVh/ylkPE9fsg
H09J/F4Nvv9Cn+uustAyjqoLt6JNtWfZsdy91vnSekx5zJaThY9mkR1EShyka85z3STO1TCkA9JF
481pKiiFdVp/aXurWGmd5X2vPekFQpHzS1eUXWrTHaADvvaUVA2ogChvk4R/WMx4QB0k/FEEZchn
p6rfJ7v7dWQ0+ZV17rOMiPsVokBxTZXC3yFnOq4iXS6uS4EoZYD1Vz0dS56sttZy8wZEBufm6Qzi
EFFxSbZmb62srmTP8u+LfDq11EfwhVT3LQajimDmdJHlBCIZd/KBza/wtLE7ybo0vYcBEdahOL5I
rQ+FRLUedZQcH2Nz6n2VDISB7ttzHkxfLJVi+2CxVHC1ZIxLQhmp/zk55eHU3V2DKRB5QDCVLb5o
7IJMpUuBqCfyilJOdnqHK4BI1qaWbgNkYTZNOLC8X5Q/AogLTiaXXxVvgP7W5sOblTNpL4fKfU7H
tN0AFWvvahOihmn1yYOtIaoSIuJ2HYy2O2SgalFwDMDsY1t1NGIHTZCpF+8sObilsVzsEua6jzJa
u6wYsHodG6XEwnqWvPLr/DVr3vaXyEQBxRh1/Rueou9uFZs/c8M9ySxkeijhwGuKyoih9GuW1yby
fSwysKHR/OkH5+KmafZTq8Lvks4qNb0lAHpQQ4bR4oalI7VgIOmZjEn36pZdhaY5EwhR2lt+fvYT
qICiNMXC8+K2Y7USpWHsJ3heoiknSofajG+lpH+LpjOx45E+xGXxLMpC3WbNCaElxuTBQ17L0i3E
SYi4Z4zBg4iJQE68r6MqF8clS8RwQ/U3IT4+81FLqWwl1j5kI2ol8qzKR27SruCdIg66Xuot15G7
5FrpmXlyR5W6Y4grFUyk5z5ycraIXDZPlFg5O3ajnGV4VHDWA2Ufj0jFiAIR9DaqQWtpqlNK0lDs
lmMUV/qZjznKdn+f5kMVwwrhkImTL2drselYt9aQb+bzimI3DrnEh5qjKUlr7LD0jWY6EMGm00td
CUUQBuuHA0XBfEnxA/1EdneOrr/Nef/H1nksNw4sWfSLEAFTcFsCdCJFSS2vDUItteB9oWC+fg7Y
b6bfYjYMiqQkEoTJyrz3XOv6Dv7989nP2QUjd9CPfSLD//cz/Xv1f/6u8V3GcBv+vod1K1zv/deb
Xd/c3/d0febvPx2a8i4D7IpVfG9LTz/V68uuL4hER5vnevf6zPVmvm7+613hDaAbxt8+E6FbbRh3
VBvEqU39bZ+nbdARYBGnWM3ivvq0636GoYemUelHJ4mWvesPf5DlzmEBWFFPv5SZEx0pHPIofPhg
/jgck0J+d2Xk76iZTh4I07Q109Bw5hVl6385GhHZ2bDROk7kgGYFOHzPp8fYk27ldfkL68wDJrxn
0St/ozjs4HrMT13UIi4eno144o9h84OInV+U3p/dDP9li+qJhs62oLtVC/MzqcezxtRzrolEnEEw
NOvAr9YYOuT4fQ/4iFmm+vkp1YyHTubavZ6x5G3IM7pvo5OgFiFebn1onBQ2qSK//fuYQYjLZqnH
8vjvt2I6eWHZgVwiN1W7vz6BB+1TLjiuWqmwci6PffvYF2K8HymEpNvBQq9Yko8LkhHgZRlvJH7W
GkJWSMgh9qAdXMgOctpMWE2Fj97QLi7KmEgAW2/mInroRnz8ZX1y49FG9c9NTbc4wGM27cwa1tj1
sQoCw34hZY2G6f8+NiwUEiBNzX1Lil7t2dFdud6Ao/Abt72XDrimQsLFmahh7pf1Ji2s5uDN7ry5
/sgZxLrPoFFgGOr/PvTv8d4Rr6ktrZvrQ57WmnDJpoW40L7eXh+73lhmZDImgtl4fcl/PQExz5r7
v//4+rBt1sx357o6Xv/x9bEoGTeOL61Qzh0T6/VNXp9Mc7062Q4AwvUhm7b6xXW1cIyT7KFutjWG
4HtpGOkDM/OfKW2j42hYt4DIi/NEWNX99cZbYP2DtbJ3/x4rZlUR4gaZP9e1TMPSGFlkXg83uZ3b
9zT77b+/O6TOdqkj0o8S2ZOi5bFoiwoyhha78fZ/fyYhqd11dSECdL48nzS2eVqL56z37haf6kAt
LbOidhD3vp9rd3Z6itcfrDT7z81kd+8DXcubWRTrshC/D+l/CDP+vW7KoRwVC6fe6x9y9dohuyK9
J/BuuDT1HP7do5YmjdEayw1U5P6u7sr4QdAkezCz+rGJ4ul0fdn1hpLM3BAL1ByuP15fa0BZD+0W
5fj1t66P4agosCTkt6zhpsDXY/++qCz/Hi73cmNZw0ccdVBC1sdNt1QkSWWbKPNw/l9fBgHzyOQ+
ub2+gsrvXk8N65Qu7H/1nMqDFvvOPWZR954EsXZrJB5ZBtPi3l+fMCRwT71hOHP98foEwBRxaQsK
RpI3NMixiWSUbFmBSjn/5so+/3ttQu+UMLPe3Rdmm+28GcUEOMvkocENERLPkm8tFzJa4Mo22lm+
BTkcfssDqOf0Qcgeb6iV0z+Y6Id6VkGo0Jplcr2hdllIyyLN01wmqo0mJg5PIywkWkl9EeDh/9xb
f4Sv91pJsvzI1vDR363RKhHh0DfXe8Q1l8yvb+TqEhpWCeP13vVmvAol1xsWtQgnrw+Crh32vsnE
e8oAvtTzU/JXeLXqvHXK7u5NNxfaLJJV7Gp8+HdDjYzV4fpzeXU9KFG+itV4NKxOmm59C2QT4Txy
rv4juwXsBg2SpgDc3ZvrjdnKaSHgqFv5G/931yz8rzQ3YWD0FdjH69NKLThEr3czsDMg//OMMQfg
fIZ2UPb+bjFvJoIkhzOSeQ4jxOtW/Ps0sJfT2pXZwz4h7gCHGfYFsdVmS8NiN/yZB/EdQYso6nY/
Ef8V2sZjTK7jTT2oN5fNekqJA9tJQ3wks/C306qqzfkztX/ijFNur5/339a+3rt+A8ywkq2I2VYa
KWknfTDDLo/FQRLUduNYdXN0WCTkbdZtNH3Yj8J5LvjUtj3h0MfUofMNswsYHTW5B5B+0eww6zAx
r6a0alVcu+uXdb1XAm3YtmBBuO4q46aHbBG3DoMuq4HElxfT+b82DBZltpvj9yAUXSPQtDKi30/D
rU3sL1Em2tayz/XYTTd94ox/byyRTjeRuW65cv4oDbO9wfLb3vhVC3T8erfyfGVsr3ev0avXe9eb
3I1a1E4+NIxVO1+vcSyN1WLQoej4f3esxnerY1oCAlg9ouvHvN5cP/C/H4fSgixjkJsZrR6mZdUo
XjdHffWcXu/KhYZXVbpz+O+bue6n/3683vONkXgrDLycvGs4gdxYq+zv3409iGQ/CPuUr9r7635w
vUnXH0dGHLsl7c/Xh5rIJtwh9qhGrrEG6ppo4GiK71fV9a/C6DvSR60KD9jqGvt71x3M8ZgD+cIk
zzZd+RCtIMbgenP9MUuhEBup9tNRUo4ngiHlZuldRSqKlk0n16tDi5guWU/zJi6J1k3Ipw51r2UV
Y+rRnt7Pt19MT0azgnWpR8iNrQmcw0o/MzrfmqXCN5rflnWbbGCUMShdmuTsoIW5jaMhYN7eb8a5
vJQGl4jKb+3Qh7J60lsZcMpoGKHTWWza4QhuYF3aLvoD7nvzsIwkCDkembTuq+xktRMMYVCxD4os
lj7epZIgSlFtNFUyH0EmGHLB5aSR3QnTcILZmLVtpEliYZS5g/0Pnm55tkRxrJqG/h2RRGkv3tux
JbNwLnbgl9KtjdGvlsM5iTt9w8URZ3JS12GPISMZzoBf0ZNkjHQ1ndFrnNFUwUsVAGVLd2O7ZkRL
CxUuLQqG08HSmCP5xl4fNiAqeo9eo5p+epcN4ymfqBR+f1H+OZ7zLEgJ2IqqTIdrSkRpatCuVjrg
WyuDjk9oZqt+sghHto6SKpgW29tHsG60Rh6kmbAR4NClwmFLiwSveD8KdDHji++trUuCIKnH+m+X
S/d6bjEM2DGuc6zyvaXNGIE19P7DqO2pKJaA+eMHxXOy9Wb8+43m5LCJkOl4C7WnwJvjgUdDvskH
jyt/PuTewwQC6cDEUz8jpiU9wyOBQa/4ohtcunjmhxhgsBd7Ollbg4A5hesp0X5kRLZMN92ue5CZ
OfK2SJY/Nk8GVc+FsmWRrbnRpTaHr7aEjmRyiAbGqAhrmkfmjYlLYo6eiZCG6LnOexJwHXxiOLjD
gnaCJTCFL7leBI5ckSKwljeTKV8jrhchlNcNuczkg5aMcDz+l9P6KUyIRQWocmaIXvbt0Gq7Mu6j
hxni+tJ6v5uCVL1Yjz9npe2kx0JwNFS4FoDKsZITWrmd7SffGhzWTT2RTWxMy5vf0rCgAWlof1wi
EuEaWenRMujk+Zn+AHHBC6y5CKNEPc2GtyMIF/lIghRLEzrTVlZIWv6Vt8awW9ppCOekaHaa95Jo
VbWxszLadkVFf0ZVO9vR6vOS8AdHSWcwNYy7eMokaMr5OOifrPyTwJ9dtR26xz4nqrUjr4t+/tbx
m3dDKvAsAJI8i9BjqV5Q5FrAjrIkIMWz3FANGsECf3XjE5i6kfNUbjI3OdhC0zcKZJeTiRdAYq1A
JAnmq6A+avWwykhf8SCG6sZwMKzY5rn5NfbVZxS3HVCn+jtb3hYzB75WJF+Ic8uwN5+JUHxW6CWZ
ukBLHU8+yNR1tiGnwQvptU3z4NIyQwTsROYP7RsQJs57NtqXemJoX/hnYfKy0hhvLZ3qn3N6tlWk
DsumP0fLQIBsNe+J53VIl62Sw/yb5Gz61U95NXwYA4HyupzvRUblPywrrremEUg0OoM+wRm6AjI5
oBkGbBizTwRdPQAEyz4VG2nTNYQCa5Z2bCaKrEQYbSD3bHs9LFwa/kQKnKxm15V29EC2odwy2smC
qXWfnakMrWrgRKCBoS2KNzLui9DwGXj3nUw3fV++ohfF5ChZQ095Sl4S6k2nI0h4zYlFGT1te614
Aeb/ADrN2/SvyoFA16Y5vvvx6KXmd63l32VqfvWtRVhgB5lfZw1Fh3tfjcO880qGBamBlt0r0BEl
c/xm0AWdSmB/41w/6ll7addGVTWvg9g/Vu8SvTDyhhOksr0SG7h33XbSnNXu3NypJNuktUO3ZBXq
tvF0rA0uCiUaIQd4H6wXzppOHGTGsSvTOxchxqYp6kuZ1z+l5R7b1vnsUxZek7hPvKIMhV4cEKrQ
D4okeS1jhK/eG28kaWYxqOqwRYG+HawMIs+o8tDRSKM3NTlvNLuawsjSvjzIRkmkEKKn1lYQKmVK
19nPU/dEzBtj6FLs6QLs7YVOZlI9V5O+E6R677zEQT+MZiW12c20+s3X6+xGBXHirQyxX8pKoI0X
L/MiixD+zFPSLV/15Lya9fygnMAsnXbnxNPtApozdyDP9eRPGo5zW4Ox9uoezmBtMlET/TGPImTa
zn5MtdBLybp/n9Pmw4+LJ6cZzpODplEfXxJZHHo0OPnEPpHJfgeSDTSNOieAAxG0AUbrCjvMG1bg
WhdaHccnVHm7OLR9PdLEnWHGwYcGGkB2RWx/zHL6IJu63LiF9tx7gGxkar73Zf41gtOz2ukdf9kf
ZLvoYq39otLjIMqnGRt5UOj1r2YAXp7CYVI5imq2x6MgRGxfMwZA82fRO+qXPQNIYGr9MR6GBzKN
yBD06I+P0v3Tix40BVdYMraJeq8EyF8AyhtNjERe6hXYpuJsyuohB82zMZbR3grf30+Of3wvewB9
0IaO9WRLePs5YvkZeURCjiZp7CdCMeoLvmEkfC7YdJMjsono7NAVlvaXXspzro9vA2+Kpd9riggD
0mfx4nfaiTPfI+KyZjMMLps+vhgk09e2uZfZeJjqaNcf+rHa9WwWThKs/JkdThtmeyn1/wgK2G0u
KV2qgyRPTe8JFpv8c17D+hysnHlKtRtTjt7Ri/4UBRHKOfq0aupenUGeTV/eD14RkOfw0Mj4wy5Z
N2IhI7phLN5dPPXwSWsVMJoh5UEQ/bmwbzARABtfUTZ0xkhFM209S0dgPOwF64yjz2q5Li9Ej3bU
AalOr4rDZXh1JE3lpfCmDRyeuyKb+k3rQgTUBYIjq4yfaqf408ip25SyGMPWH0iMxHTYJfpR6f4v
16KInBPI2VWsTlZPld0M0ccgOe6Wwdw5wLzdXt1adO8gp+QhiDtHK5iGthEoUbRTIHdfYRAidIpp
oVn0DjtlsZFdNiORJwsndKMMB9P1Mfx73kZlYxmWj30JI0rlmr4zLZgNfZf+IgBeRrDtucBRST74
3/o0DGcDEBmrMfvgRfJJEzPYTX/4EBLS+Kyl6F6Gj673d7ECKdqnZBT7uR8WtAg6BhwFwviw0jUO
HoqwVmRBG9MRGHS9pGOdH8pFeUdCJl/dFHgPV/BBNd+GpDaeRw7PGr5Olp6FVpMwN8JQzNhd2vSX
weknxJ2Eqon8niVtz3Fa/xAymmyEMTBWsp6j3iOopPptQK7zlg6XhEEiWJR65HNWt0PcnhyKxVhW
F+UzNCRfBNTVLQaiF2rtF4+hRWDHa1aEOX3NNiuA3FPTxfO51DhzmHvDmjDI1dwhQCrr4ai2r7nZ
cnSMgdMt+p2tyolivMg3wqMGcwp0G3H6o+hny5Ndr4Qse4L3No3Pdj1uDdOeKKwIzUhd2A7OcK+N
U3NMtfzeiinIyaStTLvaW3Sm2nYZKWgTtcekbfVOGdIQenaS+Dd8K9ipOZq9xGg5AthptB+afp9p
nR8jx5pIBpZMKy9lA8YMxL3YFKhtD4sdd2EPEdMfsyBb7Ntu8NGmDn9s7Yao5XNKMGtFExrgI9q7
vNliZbzPlBA7vWrfgSzcDNUC8bleEc0frSC4evINzPp18twIl0oIDZRHk2DT6jF1Z52CmUSCXnl7
REs20ZDuGGQO5h5nxhVif2YDCEg1zmS2O+ZOWPOTqTvnNuMITNjCuSBUgqnkH9uNVFhIiMPlNjGc
fepMH8t0g3LmuUCRuiEXpN2WBtuJKPELTgxkIwvrdQevkpzXFrz9qkHmW7VtAfSQN7M/acbOIfBo
49vao6jFTgG4XU9S9QYOKlaoGQH1fqXLkf6Rc2LTrBPowHeVWL9NR5t3kamAJWMhhWjI8rQowNtR
Edo+e3+t4R2gMCE2McG/Qo0v0wRGUm79WI6sNs5Eu9+GmsR5kxaiDV7Q1B9STzehyrlhTsrpRvPZ
S1zb/KTh8ocM5eakcqbWJoP7maii3DR+AewrQ6QyGCgtI9Tz2l5/YZvSIw5Nk8G+l++FDZfWmKaD
ayiPOiBrAlBzPfQU+ZYZLThqedJS9ra6E5u+aJ6zosKO5NwAxgyXmvp5lD6pvjQpNk6R7EcSx6F2
LhcHCXsjvmfD/2rKJQsRsjXspsODW43vbj9+QRI9LPMcOKbxUU+pDS15BNGL+SKaOhs+yVgFzEH0
Rjyq3H0Yeg9bRlbeKm9ggNLqDLL998yWJNqX1lMkfw1CB9UNQ5QEMRJ3dDcKp6S6LWxxFobDoRtL
8pyYY3S6e9ew6lB1NYZJqt8TOPJsKlIx/aHaxcn8K4lshRbQfWCgQoBLFsFsXt48/5fnaIhEzJXF
V8opkDKjwKbABF8Xh5lZhzMUW2LON6obmDcke62pbqviGWyez7AzOrBPBl2TWNspM1iJKYOXmmm1
1UzHCrybPgbYSdMP7QLZ4P6A5qRyt2Orv2lFwahlMPfRBHNvigjDK8Cgte4QxEp+JS3Se9s6Ul/0
VUGBMbobm6qS1dd4p+dHKmkb6nBBSlXqB0atHP4NeQiFrwUR2tyqtYzA87Lv2U3eEuaU8zyUgaZg
A2a+OR/d+bUWabGNzH0hGEhX+FDxoMZbhxyYWgxveRWvHWpW/lHGt+Y7XcAFgVlJZ9BpJa9O22eY
SGcnf54mrt42qd67ZqTkUI5kTNgzHk4IifZdH4bydxORkZEnzUXGyc4iSGTnz9Opyc3fhYZhN8kg
v6+8oVZ+oUh6ZiBe7zQ0KpuWI37ray5rQ59DaRz7SzXvfCjA80y7HT1XG0Z5DJ2txhbY4kQomGpl
Pd6/IqIXkqbfdVScdVcDap41JAtFNqOntD8kADY2iJbcTVeb36MFdqp4Nhy32se18eEa2sFdJvon
Pmoeq/mua1Cn8Lq/4c18UlGPu9ZMLgvIYci+eR6QBguFYLnrEiJc7yeuphyKGA6rTyQxSL/VD/mW
l8gnYjnlHGUQdF4q98U3ptPcASOBM0eWvNXdqU58VnxZIFEe0tw399oauZw087mwdajvaTXs0pR1
mk7t3zTjC8coMhBE9evp0Nl28bzn95iCDzHg2+RIrNBzbphaSALW/gUjabQZ2wj10Lc/vbae9Upv
+8ktB6pNhKn2guKM6GqsE6ci91mmcoqKLApejk1EtvR62w55zbvumB+tgZaqRDNBw/ZXzcbbVKP1
oBU5LUNhvSnmlkY8qpD0n5Wn4sfnxBZP8eIcjIICXcSE8nF2ogKAtMca1jNht7aDhdAYkjANq3s/
iR+aP5x4IyY/I87KKVEPhWCl5nT4abKRWBShvyUdQQ2zWZMHNT4BIC12aLjuM1edGStg9NOKiyhi
GbIIPI8ruXW2Ho3PuPI+3aF/6XV2zNx+Ifvi0XSqUMTkFBIBDAWcINn5pu84WrB1oRA/9Jb+Nkj7
t+Yq+soo3XqL7LpMpxmTcf13l9TCMaGO7XDJWzjgnACQwa3wZuM9WhevnhafF0iFILXPueksNO76
r6addq2rvRREEm/cxBqDsabw1m3UDBF7C1XMUNU+VnGhb2xR3NSR/F0JLBTJsAClRP7UDY9uIU5W
6fSBqQ3UVBXyex1A9ZRpWijWfN7BN7ZYwYmiz+qvpEwOgCtuujTZ6bn9nXgdfaqOKSBJqkQppntz
bi65Q6Bo1xbHRhGZOujNFlX4Z270yEVNErrtdJvlDJ4zif4tqgAH21vewmlI7ty0QiQ8nivNgO/k
GMkG02M0Wr8iiYUiin6WSnsyiRKanDp50vIPmImVvZiBFuuosUbzMsMeCy1pfLmDPJp++liPTNZx
AH7LaN3YSfExG+o1r/BVk7YA/armM6fjZc7H2zpDnhfFn5QQnwSrJhu3Vju7mT+GZvXl6VzItdJH
EbjUsMdN1HbU5munctozxUtCa6Y1q6cmAfAm3YTkw7dJpMj76lwWxCnV9q/SGwUTdO19icez3oKQ
9qtbk1O4cL29rGsvKEcgd5XcpmP6lhadCH5au/myreJ31DRoLc36oYTWKN2Sk4vTkbZkS/B4p6Ua
txH58aic8GobzQmf0aOpKcTpOH9xWRzmESxhQjZoluk09YZKsTeiOV+EFerMVGFwxXhBqjHQA7lM
GUmJab5bYveEg/LTEe1HsSx3Cs4XYzXnliPk1cmhtWlD6Fc1Gkwv3ptdFrjjgOBYIy0qWy6Yl26g
1i771ra2NngDrj8GeZRF4JkcXWrR1YFMByj6yMAnbwCyzodqLP/X5NK8cemnbCwqOvbi6tYqXgaR
hwSo3neJfEsUI/B1F1xmIqYQlui72GFHwT9xWYpoT0f8LXLlhc7tXQQon1UCPrSiNbakEJ0KUT7K
xHwvJ0ew0Esoa/FTeT6UJyG5MFbp41UqEOs0ZWgeNwdWY4+Ear81Mvti9fuEC1QeweaTqbxEIb6X
N7s5d030TnmAHiOhRIlo1J81BjmdQdjKMNv51ivNAyoj2nrZbFEytDH5kNq5dhvtwlrzdSrp7S6D
uyMvuwpr2xlZ00/+rlxA0SyiyA9Vd1vVGgMC/sDWy7Uv1r2bGS+ESCPvMC0avskSZCUhWfHkxTcq
HVk0Qk5gtq8FTWYTWzzb+7kvjRutYILV4kRgEuGyUPMSHXuGsZ9nvz1ij0s33UwG02RY5S9t7oHG
u3m/v/749zEw9BnHZV9EoYuFAxB/Y3KtkoSNu2VNlsGa/jS9eSIFxk2AheNOc9D687F2saRjcvpw
6CMbAv2paw3agc+zWwwK1UFEdPqA2LO0eVmKrt8rKvRu5BqmOhqQqXwkX/hzkMXq7OLqs2jjURjK
37vRj0tmZzAXxic6Mq41PXK3TBcxOcfFuzYAVK0tSntnNP5ElcdBQ4VdRtFvKxNDQIvIC8EGCN8C
4qxXfCaH05LX3qTjWrIl2ilx0fBF7lfim1+qR749cxKOhugIiRlAOh0r6Zuvfg702941s3bbrv8u
XScwloN8aoR873sv8PPAHlYkSyxVoObsvOjOr7K5azKhNlkxPlYx0+fC845dI2hpune5iZvc9b67
yQbiH7f3s108ZOvowNdK2oZTdxJ6PAZ9Z3FE+KTA4yq7IR+jCtu4nZjhy5DieuSwto6VEgTq2Kze
DlacCGATKDt0ByKB4TYwUXPLhdAYd9vMbu66TL1N5Rq0OGVqH1nlz5gu/a2EtBHT3tZtVspW7HOB
nS3mA5a19RP9LZ3dWz/+MXuLmWxHHprHgrNJvYrTY/ZYji+RlUIX8lijJbEVb7BYbyYJy2Gqp8Dz
M9bOrj1umKnus1Q3XnOfszXsWFa3tFimknwoIz2Jge6Lo8SFNfaTo5evfekVW60TKUKL+A3GCBZ2
z9zjZtIDhB6cBlfRoUvsEJ1DmlRDsLY9t8rErG7yHZvrtHXRCIa083xPkCm/ZZ4sZmE73XM+F5z8
5UirMlIMV0CoYHFn4j7KiTWcRu6SVxVekDuOgaNJPRkFQEDdAvmi6gZZFQ0ru/nOsxb2SzUeipk+
s1HY/tEUR1nKYTPHDKb6heaT6+afA00+rja1tqkQPfRFnRzjTK0FtPluY3HZ0K2MwZ1M3b1elgxW
TPt3vY6eoo+WDktg5Bq1qzz39CyRyXY3MdbAgWLkIXLYK6uaZueg4ztRF4W/LkCj0mz9yoaSPjP2
cNbEmqGl45cuw8i8jB0GMkK+7xIoFZR3m6nLh4eWzPSwJ95oBfKf6MvfxnYbFAN9mwmihjHS1qSW
ao6ZaiF+cEVIWhEF7ZDqt3LUdyU15WZ2cU6nC4nlQr/zG2HthT60OwiRx6XN3I2TV9vEJLBlibk4
xLHoTyP99txD4J7l04tTITLV5TNTM77/akH6Q0c2Svvspqhpq7NuhVObOUSvqB0sBigSbZWepcv8
tO1o2jfWpGGKhQdZ+OV2kRYX47F/A9Gzrey1/qyxxi3qaOecSYu0fqmcxTq4Zo2aWdTzjejXmVCH
nIb4DTR8bt5R1xbkiePd2IqE3UIbBQbsnkYgBxrLLMd+KYuuDFyjigKQKxVaTlyvTRYQ2VYBgFoP
ybti4l/kM4ewVXR2IIRY8xTasy2yV+mwbSNDOocszREwcdhj83npHD5xa/Mv8RPRiYkdTmuMZBxP
vdq+jbA4L8+gPqdTXD/otFDYo6pNxLeyTfIe3HffsdzjfxvNvCNoRDF1pspymfVsHa+pgyxWB8HC
nXjhkojVQVR7hsUWjJidr27rhPAWvLKfuiPkr9KMtiqbX60R16Vy1XMf4fVEBtTtK4JoOEXLuyld
eJH2I0gJoq0T/24sZwhdb7iJmaHSOPRNwCjxTNvcab7hN7OJ5uxe6YNG+LSHA0Z5xG5UGBPaBj2t
SYfOJGxkIGGzYk+2I3BrHEi4/ptbMUtON1NlHgGV1Atlhc0+Jxrje4rtT938UdPyDXqGcAtA4XZ7
v/SODhknog8dfQLf4reF6ez0AgcFI0PoNT0mE/oe2qguIzNmhxSfLFHbPtHe/U5428HoCFxL8/qW
yZ+7LRaPdDzBTIexV6AbVDqsczD3UrGyrt0D9hEBTIw85LJ9zKxovnEindkGSx9RIclx43raabDg
0SE/Sq3Qd513D+OCwlCfX9RkHJZepys8dc9SMRFxRhmYcdUH0+gbFIrFwruPb5NevhcOIzLrx1Tp
vcdqn0UwV0WlJqRGLAeGiQF04mvU7IcO3/hdTB6JVhNmTbhTOPbad1erdysm16uIbvMBbaUYvkeP
hn6T0YJHXfkkaQqQ9+bD/a0cmh/Ws4pYHmbQG7YYdD611b2WuPNpcokuKLPsQRMN9Hx7ZpdbmnpT
I0UJDcWaz12Z+H1T/dGt8bdUOhWLMx4Mzj37Fbo91sVvtBukV0I/Zd7Lyth0u198ooy9Kslov9jF
PgGBi9gwzLXsUOoEOneRdd/2fnZT9+zbVhvGbOTN3PjIAxmCG61vbxM5jpfG21qoZ0NvEqRtDJ/z
XN9xhc2ogq2NaLDPdXWFDqTZzdlq2JWsOwhtQyC/NN8ZJiuWCtmjqftRkLS0XpPaTrlH46SI6+Gu
cnDmal/02scPLT4wfdVBO4mL6hmzLVP15borm0WwNOp6hHWKb8XQl33sL/1dut7YdN9KlLQ314ec
oiXKiM5Dkzt82n6NoImmQ4n8EU2uybmUYHVP86H4d2oOm5bzcNQYT9mQZuwH+msPXiI0TNMNYuvg
OY4disV/jdNE4HKjp1335bjtIhYy5YgPItt0U90e26l/Um6z7M3MSreqKy4TkjFmx0znrK5o9xw8
BBt7Qw5HeGJWyySOEo5zLC59MBV0h7dW1w8X1Xi/iooNWi3FpmyM7iJ92ZDhvfO46HsNTBbJeAPq
2F0XzTT5aTPKZPo9DgYUcZexfDYYL5aDsrDpP5oWkguOLkqhcut37l3JRCxsFtEHFK3bCOugYsQK
M2cN2hj/ZN0cRo6SxBfe5N0w7QB/o1yMLv4S38YOaxWWZbvcbJJg1HL6McZ4Y5A/QJEz/eGUCzzK
9e4Nq3toh5w2jBO/FDPzT8F1KYYg3Wnzz0R+cBZZxiW1LRXKqox3WkEyQmt4P66NRrOUL5NU0UaA
QQ7cWQ/cfub8bC3fYvIOnUVMdvbjOuygS1l8tRPeWt2V1H4aIUbVHJ9Gq3nucsQUkp3L7J/wcZz8
DoVPHCXbKO2geAzmxvXF1+o4oRCHTtL7phVEpns2UV4XzF+2KnaOPpKfG4yKz8YaMx43GtP2mg3g
iu++wGyJj6im+bqbIg+oTVY8+Q5zatMlowgWyI1Tz3fKYnpgi+g9uUeBwlkliMZlO5hI91V3Ow95
sUeWcZxVdEdcCNYXehG5MSHVcfmb8Ty/lpX9p1umWyGGO6pUsMXJKY94BXunhiCo3+ViYO9eqzPm
KHdOlgjK2b6kc2IdWlsejYkc9HJ61ObFuB3QApnogHd1eig7SlzpW3/M3Bo2ldO/arVc6HPlXAzY
bibOzBbRU+clJ8ksjZ7bpymkPBuExWaJN+80Kf2wX+rAFwl7S/pQQGYIYs71dbcHq3REM8mlPNdN
/P3NR+EQJxZNFonT2p/YHj5zkf+WXbKw95v7seV7ESnhheSt75yl/4gtmpBZttrpMyZoFhlPZu3F
gQBRRoeBia3NZlad2iF84gx7k8nsme//fxg7ry45kXVN/5Veuh7OwZtZp/dFelteVVLfsEqqEt4E
Hn79PESqlZJ2z565YREGMpOEIOL7XvPgfKnKylsFxAsI0xL0rz11ofQsq6zgfaiHh1p33su0eXHH
+pEshL/UYwWdfAfjLA9FKeGzHDC1Gb1DHlXBNdg2gWRjeeAu2mwSLPlVss6ObxwRSvui+b27FDk4
sTmblTfQ81mppStsd/bdYCP+cBiNcevwBOVBsc0YuH1b+WS00TfEzXIiz2LYFiqwNujvYfWeO/UL
PlNEo/PiVpgbzefNyZiOurK3y8wO9eP8i564YNOHdetGQOpUs8SXAd5pOdvPKCMAO197c/R3Epru
Opy88wAkbZVrSCMAvY6ECqbXCw+DNWmLOArPZaHgWmlkJxu2WpKLbNuMlroGNmcxu+iXbW5vtX4I
UBsrBRYs4kHnxCis8fgn5qFiURrA6MTdMYR47YmGEX47lvF7WIhZdKrZG7nC78aV07SJ4jC9ZRE2
e6CN/bM2hd6RyMZyqPEed61IWw9O/hSW1Z3RYgSBTDVfI1r1GVhXl2g5fG/rbCcshQTp8mU0qhhX
GckJTb174N+I/g0lGauBJMaAuRPIqa1olHLdl7fNpGrHPOs2fa4EK5EwKSvrXZFrzFuJCUd5xL83
5Gs3nM5RxgDkhyJfq2VzCFyM2wMV2wUQR5qn1GsvVaArd5/SoVpXXc0UoAnuFI1Jf58XbwEJPRFj
RukFSrRSRv3VbsStqTa7zEvHdaMx302bxCYeZEAWSlFk8fu7JjC+lOYxMBg18Ql0SId988A4FKYF
zb3z3vFIeSX4ZQr3mQzKdsAGDk7L0WBRGgZMI4ZAv4Wwchv26m3Ut6A9tH0ZpNlGIzxgZ/bdoHsz
lIfpaCkwUhzBupaV/lIP0RMIS6aj6FBZTQdRI7dv8sl49I34wWRM2bhOu02qaeuV2sHnTQ5ZdNkW
JMiwplzHMdFIHDvjqFroYjBWwCgpuQGTnRJcTJ0RNYfLHRXhduy0jdM0zEoINnp4FixKJT2ZQ/Xm
x91bUpOriKeFJh5S0bY8NFD+/OKTHtpv0WC9t12BXr++MtS03CJ+T75sRFhBsGq3wy+EZEnYl3lF
8Ey5NYrpKbSc59gZdqpu7EXIVFVp9BPyO9A9TDA6LS9Eq3bbxembZiproZa8MJCG6DxzYwnesGr/
pcqRDUy+mIaJD1uyJ6h7bztE4tKmeJl8b1WNk7kNG+2jhw+rEN7nsJ0R8VF4UnqAFADtcIHIhpOV
4Xta6AS4M/ejiopb6xe3CB51IK+6R9ERi2kCyLCFY58hjmFo55cPGUSGhTeNp7z1VtFk4aJEFzIm
JwOdFNKs7sZyqwfDyl6rGq8yRXXQ2geQpnZPnkl42fCgFVjuY99oTNisFUMuGWg0EoDhmh8TDDqh
myAvZhnVa662KwWUqsA1dIj0W1tz8AxFNzAm5t6W/m5+5ZEXeJnyxFqYYQ43HaqPL6x7YdQ3VjW4
S3KNLLsxrVsowrhLW7te52B6ehfk49Ac9ZZscEA6pVK+ouSA1SOx1UVfoSAJLlV3+Gt78uVpqrEu
dfaE4BkbI63kvTZtW619zlRCYKgizYz0rQKxu/ZsJiVMFHvYKnMaED2pCNkJNRgJDjD79eu/hKtt
2so8tY6DHkqJM2TCmI2ghVMQ0Gybc1+azVkrovZMAGIirdcrO+Aj/aJWymGf1Wb5EJtK8sCyet6X
FUUN/xGdIl6bto8WpB8G2rKy1Hr7vZmOytCtsTUUt7IKOAB5CMv8fD1J3Acx47g7rK2pLh+Iw4gH
4GKPpYp4h6wysHe9EZ66u3SYe6UYmG74tuHqeiIC6bD0e13Zy36ArYf7QWBfP59VbuCW7EIIlaSt
+WayrrbrZgnCzkLG5e+6NHKXGqI+t7IH2l0jaJeYgLaV9Lfm0H3fsLa7d828P/xWbzI3QEqnJ6H1
d39N2KhYmCfypPrNtTrFWu0mAGEkTyrr02LEeiq07liLbEpd+Hcxnp5Pwgc4VZR9c5BF2yuS2QNu
WkdD3D55VZAedUEsMQ/6ljdH497jgbBMod80y9wZzr3K4CsPHSuvXgaA9fayGKdevIXYYK4uJw78
/oRXIUGz+WOrFNW5RLt0lR/leuULWRfzLD+pj7BsnHw3ICBB974V2Y7ltLKUxQjm6bn39I+ZUPge
qnprCK1+lOfROJJQRiVO8kRWDqhP5J6/ka1NbC1HML2watLiXm6sVFSbpOLRQiorDJetXaB10Wf1
UjaDaC7u+cBoV+HBzCg+98miKQR1RVLrep6kHgfWA/mWIIW+aRojuiXEHm6KfkjvSMHPyIGyvEei
zlkVQdQ9JEhqrmpUFR7HSthLH/bNE3Ovahn0dvrcEH3jubP6l3BCz85JLedTPlj5IlXa4i+zKt8x
lYUuWeUvbhdnX4cyhzYYG2/5BJA9dYtvzcCMIiOnQoajWHZqycAxqXf+wIxmUZ2IVgHJzVChMe0Y
+AHWxEx3OnpPxTYkF/JOIuJoNJN4Syvn3gHh/yXq489uHlavKmsCZm+191knd7tI4nTcRGWANYqn
iXvM5NHVTB2GoNlwWdYFSQmlclKY/HRC3MsGLdAcBgm/XMuibKgigkNxkCpMdzjVpV8ZDGsbiNlK
Fpv5BIWju+tucFHU+/EZeD0XwKfJo1m9KMLlVDnqRjE0VIjnPvL8HjnB7SCs7vJVZUNe++02r8lp
yS7y/IOigvPvQvL9hQDPBiN9N3UJdpGkQG9xC8p2rbBiLEHL8MxjpqwbZYgfETGIlpVmNX9lqXKj
W2UfkCO+n1w//CYy6xWAt/fS27qLBXIDbbZ3UqIqnjgqeWEcHb13NyxeO57/TCcvbnSfer/7ZBVI
uYTWGvYAf9CUTPe5U9qfB1svlkHQTw+eFhUbz86Q28nq7gC6393i2uzfYmtarwyRqM8gCmMEk8I7
oSYP+aTrN0aZIbRg2D2pCXKBbRKKG24cEkVBkdwkLJ22BloL5yQx020rUElJcxJcWdKP58Qymq2R
gyrITZL/rallZ60d9S3KNsFZ83R7y4PinJIEIkDBgMtTdsgBnWxLqP07w4rDe2YjTOk0x/4apAd0
Jey3hnX4om6C8UF2jaxJISrzd9ehq3/rakBzflDx+N52jcXo2yaPoKfiE95n295H2xS1ZcIZso6A
57YTZR+ue+xCV2WlkvXz+/tMr3FWjv1prUdTfy832Ms6SwM5iY0sanM/rYOJGxiltS0Z2jDujoll
o+oT7PVIDJfjwpigsqv71YEk+NuEmx9CVUT6wfrfNaWH7A08JVaD7q7ARQWMZQ8ZGF7CvYGq8ArQ
zrCWdX3h+vfM7sHoo7hJToh+ss7pjVU/Is8kS33oZzdIlO1kSZ4Ifpq3i3HPA87MOeTGMi0f42ae
oWsdeM6KVK6t79sf/ch/rHSk7W5lVem5OZJu1a6osFAf0rRZqXoPuoIASrNRYpP/DjvIcA0bET6m
MiXEsvT61uG1ABBgriQ2mSwv5VpUCPARx730lEWE8wk1zZvrKWRDYQXNrU1KHc1pFxmYvr7V/FHd
ycB9rqR8CW7M/0tlYNnqTtEI8csDZUe5kQ3wUEkHzwdPUwl8PPHsfTAvQEVYGTcd8Z/bIBPAWlAN
/IuoYU2Sxyru9BKhCmuCj1O0JBwNJ3/P9cK7jwKIN54gni7rM8d7RO5DffTm6a4Q0GKUsKV/XhyL
ElUoa8Rt2h9zsZb1bciKqG/LF7I4DuJEA/aqManLzMJyVgt75Vg73E0LuduMOJfmQ4eUuaUcZVUV
J7TK8mVX1l7bOw/iWpop336rl8Xf6izd1faZSNa9SwwV36vxGOrj942q1vdRy2+dTPDiWehYn7QY
8oFaJuVfJO3eLLO0XxUnf240rdmbtmFuXS0O115moPqBBvyzWWikz2B45LrLeBpo6DJVafSC4yWm
xgyYoDKUdW2MRxeVLX+MjRWocMa/fLgZhcjexxJRz7bWPwVWrYIgLVxW7L1y6F92utYhK6qSul+o
vRHs/Cxnad1A7XL17LX0tM/4kysPCGYXx1xHZjByJgAJQ7sRWZm+dCpJtFFJtY0Chesv219ygmzd
vnRVUB40UaUbFYLYvmiD7Nkdxz3ByPxV640C1pPvH7Owix98M/gmP27SXf5BMRS3TpF1N35AlmGY
D5i/BwhKclox2MDcDswtcpJfYiRJz3Jj5EN7FmYLvNZykThQWKULAJJnQ4/MYSH7wOWcd4Fpw4Ez
j9+LP04hu2dl+ZJlabG7njo1gAWbStesWwE1YBimPbot3o0s5QkENKdD9l4W4woUC/DUfe/WNw4J
wWZfEwEBHaZGy0Io1cvYkVeNc1N8diby1tGQ1q9Fmr0A8+i/YtF8bpmPvtedDSUrD3CwL6ZF4UIT
WCgs5OdwtBfAb8kGEDJuYM50+wyeeANPeRaXKxyBwpyulYsIa+mtLF4bklTJ8EEGZ9kR7r6NnpUO
G3EDQeqTa4fC29QlEN9+sOt9aLQHWZIb2cWa+8mimNlFZh8QL2uc+2hQlX3uwuvKYKmzSu8QUdAh
X62iuVn2qRRfXaYpMdHKsujDa/UrS3rlcDlE19JlpQfW7aUz/9ONhrOEVVnOPYQhTvLjMy7H935W
cWfxGTWQguNQNv1m2YDDfgiSLH/w5yVHpFZgdX7UuXXbrBJCYEB3kISDuaLfVarrnoQeVye4LC+s
ia0nFVoVemP2XVk7SMrG4MkdbsSTbLRQtV+BAyl3aglOsOmMcps74F3Txgg+Rn7hrMsOcQQ9HuBR
Qe/EPKeD6jZk9tOUgrLxikB535Bf89/zjimpUTXWU8a51gBkk9NgGeGqjFMIRCAFHolmrgfOdWdY
hvU4VT6BU0dnhQnJjrU5ou6G2cQL2eoYZDrHxvFPpOcRGI2i9Kas7erGAbFGCr2KvggnO1R5bD1X
RunAqQiQA5my6KVUCCDMHZxfjySXWhNUd8Mv4EUuR9qMWMtyrPU7cktE3B2RPvUpDCUEPKP72PfR
jdKaghRJ6mz70daPMe8I4DBZS0Y7Lk6Mb812zFTnxuT6rJ0kMe6LFPu7SFWcp2GWLEKPdyGE6W7r
1p/GRTZ7MLTOqJ1JdaYELlHdmqtyEPznct5c+jWVWeBtoXw/QrY044hDcm/6WBBCbifHvQaR2D7Y
Rhs+ljaaFRFCb2tZlBs6mI7dPjCzn1lACA9dO8g6Omgm4UAiIP3e91oTZ9ouONp5Wp37sM/WSZY2
z3oUf5V/tWZ8i6w+fIu5VwmmjxhdzMe4SBUdzfmY1CGmUMVm/TwZc/qg99/N/HJM7qXaQnez78cI
G1xKkuZHKFXeUWtG70jKk/xWr5OQEHEebBLeDRVu2DTlsun3XSbBxkppo006iKzFpMCEx4er7qLm
16PyjI/6GCDCsLBUl20+V1w3TRphAAzq9WmCSLtuBxzX62gwTkWuJ+vIipUXSPK3PXfhmxV1d2bd
Gy/wFnLS4vW/dfWz9lZOXc1wuCu96HvX385qTioe64VICCO+6lVufFT9qnwKup8KUfeqdbZ+adG8
n1p+P6b0yn5bVz4glEl0OIvX6sA7FsY/CVHVXMvdREMQIJo3pRejMOnequh2HatkXq/J3RwNWgVP
1V9rZRll+OowGYSsvVE55FZwhDJiblNSxQey8spB1kN8J3gqK7VscNFFnnuT9PPyhezV2lpr7WSH
WtbKXbkRrkWuzGnjRYlyxvf+smXUgr9arwqPI+P8XcCjsUsHAnNaJvI7P9fyO7nHLPS5IZl6uNYP
fqDtXIPEvTz0176gTb/3bdDuXaBx0CI77AZnubEQ+uQ+ysy1IzK0S5oW7rfcvfapR9Idv/eRzbZq
IdbSYSwTATMMnhTE34953qjEp+ddXQHxJffkpg54dwFPChfXuk53R3G+lhN7SjZxho6ZPBiKI0pN
v52HcCVJmrq2Ga5ccmQ/nYOJk7PMx0EFX1PC1UKur/OiO4QM8rtADfM7kY4OHHHfWHmjnv3csGs6
BPyutaVhOCsyrcZKHig3SCvnd/WumnvKiroHH2Yz5djC08hwmnmZSDeeMUMQC1mEylRsawOlJVnU
TSijClzNkyxGdrTiBak/lZ6u3yWZ+SSr+wjt1sbEQy4e8/Gl1kj1soRw9rJVsdRbnDSne4yyzcc6
ny6n9lKzPfZxW6KnxEFkPMY1ukKsR+evpaWoCRaWYtz0+Cq96D7OJP/+bc352zINCzdkkoaX67eV
p0z4tlmNQLOApb+VSugZr4tNUwTgomex9Is6+qynfi2KOoSJ5gGhka2yYRpSRnZZTtX8c6ql+U6W
xkwcGSqh+KTa2ouZ60ILjKI7tN2GVU08ez3UzgiUKcyWPkIFNwVTIayTfIv0Q4V8lux9OdAxQrDT
wp19PaI7S6mjO/BmAUuL/j7B/+KEgPyxVQb3RdX5+NEbYB153p3oko/1XJ178GyqhHR60ybuy9AY
8ZJAfHSSrY0d44kxJs+BBnq6MbHYGXrFfakgjW3yKh428ihd7wlHtnF84ymp9zzFJ/mRrtKpJ5Re
yQDOH+XHMYncKle2sjgm4+cJ31k0rOryqQ78tfxIryE3pk04X7ddqj+bsMaSyD03qUHGQ1UhF2Nk
dcYp2zn3wiL3Emu2Dy7UfBzH1ERu6EfzoIBhuB4yTdPIIIrEvsWr1bBgnYTdYxC23SNGS4QOU8Ch
fkARyRsMZPrx9dpDa/2PfWykZ9kf15N6a3QQLWWxmk84Z3Hnc8lj+iqzlmiKeFvPsLZNO1a3Qw7f
ngkAUPtK4WlVEclsDTt4C+/bsCve8HDKwAkGs9eACdt2alyI/n380bLrL56h5G+JrwN/scUnQ7fE
ukGZ8EQ00j6XkybwQPKcv2JFrGRX4ZLn03vVfZhSvOFGNeJNYlX9w1R63UJ+ng1JMe1s8eqXQBUV
MTAZUxLrWEOqXBeR7b4AHDjLrk2sf+5cFQ6ibmt8KSI68jcUfi+WDuuov39Dwhrq8huKjDmV/A0V
rKGPUS6+AN/tNr5IzE2qJtMOcEC20hH2+CiLXZXkKz1U9Y9mU39vnbzA+KmoJrrYkTTKNrCdyZMY
Svys4pO+Uke1ugEM3++FltQ7ZJPREVWidOWgm/dpHLsXINDmN7c+1qkyvTeCYQIR8hhCOUdPnl/d
1MQzixbBhd7IX/tMhFv0sjLk79K+PBGZwzJq3vut2CLyjM2w2SxZB9BbiH6EHYENtN9k9k2qGWt/
UKITaSN3mRJ3Xct64epggSA65yfDKtZF02MZEbQcYXgRxi/e4F5O0O8Nx8RVS5vt9RxHPZkmWNC5
JOIAFE9RjZfGrgq1dVV1KBLMDbKLbPU6vTiSQEBFPyZBhRLYJq0C62wS3zzb80YWw7S3jxPmkrIk
62UPLSN/RNLHQZk6j6G+z8f2BR5HoZVtQlxvllKAHabrxxKh/8coADBZa+AspBC6M9Ufbc9NHkmn
h5f6MnWWrabXf6G2Adu8e0NtnHcY8Jf7oDT9XYB00NYN0/wx6UlyNIravRm9ukQAun1VUW1aIeOo
3SCdigNam0abQSj1c6VqH4Mq6ZHUwShrzL0XK8ZDJdac5NSWoscDxBhR7R+DO9YYkLHz4B5aeX8y
9Ma+t+aNqYNbtIr7MY7sWVGsPQPBPML/A2tZmUm11yemFdf+bV1HG7VhySbr5GFdCAp/jNpsK4uy
QY2qd2TrrcO1mwOSyqmL7Bbypn2fCr++dTtlee2AsgxTs3j8ej1NbThi20yQ+uRBsqFto2GVpKEP
5YITyTqtyQfMrqNsL4td4dubPCpBQ6h443iB9eKypDv2HiAAWazHMVyjVKPuZNFJio8N6a47yFT+
Iwz1Td201ks5BhDYvAdtiM0zqQsk+AP1GzAsdRtXJUsaWSc3UZTXJzhX0Jbpq06FsfGnqtw3Xf4Z
LDDUc8/XV5rqxg/9mFt3pv6lJbYAcQa7ij0yZlBe58aiKpIH1YzUlUp2aC3rLg1++dkYde0oS0gp
Wnde/kV2lzWRpal7Jq0/nydOCxVURKOsK6frIJI29ecADtXlHCwugGuL6TPkF3dZeWSmY1L/2jwA
Rei9Pl5Lvn8pybFqQOXi2tb9UvpxnBzkfvSUx5Fz6h/1nlz1PAD+6Hn5vLltFtz5h+O8IQD9GPT7
oB+TM8zG5Gwl/kObjd0OOZbkfK2Xe5c6MZAw60E20P1anVeM9AtZrqfuaxoAzMef4exnVnGWe3JT
ixFNFT1tMRD7u8HX1Gj4qWw60a5Qg+wQ9/hQXk5zPUNXK+Nai2ftvvn8ciPPxaSgW3z447//9T9f
h/8dvBd3RToGRf4HbMW7Aj2t+s8Ptvbhj/JSvX/784MDutGzPdPVDVWFRGppNu1fXx+iPKC39r9y
tQn9eCi9r2qsW/Zfgz/AV5iXXt2qEo360QLX/XGEgMa+XKwRF/OGW91OYIoDvfjsz1PmcJ5GZ/OE
GprZk0fo75DIuXaudx0vGOC1sovcuJlwl3kF3lcslKj3mKhgEpBugjgxb6rJMi6bbNJuTIbWA7lh
rjVqSeYNqPxyq2hBu7j2kw3k3DDQLCIkk8uIoKiV70Tu9mcrz4az3DN+7M09UE7JmcaBOw1Zmpx9
Xds3UVvclxFQWt8cfyp5ubq3Qm/c/Ocrb3m/X3nHNGzbdD3LcB3dcN1fr3xkjeD4gsh5q7BxPdt6
Vtz0rZre4G4x78PerslvzDVibY04kwHbGJAOmTffq+PKQzZQ1P5ZIbm5ykzVQvBmqO+9yKmQUKBu
8G0LOKnahbD6/i6XbfVVpFWL+0z4LIDr30Zkw59V/TlNmvajAWnqIQHLLWvdtonPmg/FUBZTjaTK
YCiI58/HWHAP1kFaV5D3W+sZrEW6nJw8PcrWvEh+Ov9Q/nR+xVD3fVtBtPQ1XE99v0Gso+7ORJ//
84X2jH+70Lamcp87pqtB+TLNXy906+YuE9Ygfyci0qMXw/WTVzjIPC6qhZQFxD7U8uQ1vjb3BbKo
dZ4fLv3CuoUpjI7oITSn6kRYBz5swg2X2WOLaeZc2bkzflju+r457zr6916lZb93gnmXCEpvj2aV
se7cZnptmsVYEw+fMIjZqJne7tvMdJ8sX7uT7RmrHCLmegmT07dvKuSNl3XnTq9+nTwNxJifGAN+
O2EK/OBB9QyAhsshRbd0soa7znHCU9uXZ1lCJHC8+17f3eHzjAJfV+b+ojNQfgTmYqx889qFQxsz
vxyqK2a1mpif7IoYlEeIdAgS9tHwoPriaRw0DYO3jliS28y/JVA+Oc56bC31s4r6/w6wkH0p2mN0
k8NhfTRcTIKiwsowTOXofzrrfHhloIUgb43//mX4q+Vw+LUoxyoKwua34r+278XNa/Ze/8981I9e
//q1yEHfT7p6bV5/KazzJmrG+/a9Gh/e6zZt/h59557/v41/vMuzPI3l+58fXpG9IjqKp2r0tfnw
vWkerQ3b052fbv75E743zz/hzw8v8HEZuf/hmPfXuvnzg6Kp5n/BHdNc01I5l2PwLPTvlyZNo8nx
XMPwXBMe2Ic/cmTLwj8/mNZ/qZph2rwobJ4eog4f/qhh2MxN6n95nudoqsqDpTquZnz4++d/f/lc
Lvc/v4zmEe/6LiIAqVqqhgquRdqGzzH4Cj+/izTMQJPKE/2NIT6FzdIB0IbwHdMzy4SL9f948xnz
m+0/fdpvbz4RGKBAej7NPwMa7xb2czEAUl/MyeYFtjkWq6BjcDa2xRNOVOanch29Yxu6NzdQAwGR
uMvwBK70RKR8r2IMtuyBhYF8YIFy/OlP/H6dfn5Ja7b668uCS6ORoTA03eChJUWtqr9emlGrobSl
pnZ2ajVYlGKqD8jv1wevNwaEOBWnPnRBCNusQUzCyJ+wyCClyDQHQUVhVYdG66uD3IsDr1kEQ2Wu
Qh3LX2Hm00JvowTIHJtOm+KNb6p/iTIfDkrQDwcDfatlFsPikHW536N1YSNOT3bdI1JVR0sfOtNm
Iq7N8gMFXblx6xBeCaH0eG1qUBWMWZEUWc4whXLzt0JpBy/jIIul2t3lrug3UqHUtqKJPEUZLQ00
ag/XTRsQjB2d2N7gSHmTtKk4yE1WwbItrWB3raq0CCnSCSd7FqmDtwKkXh7UVC0PrVMCG23bMlk3
A7oYUgXVcnp9l4ty6UyzbYrUO7XlVlaoOUYpk9nBLUm1cdm7FT4fXbcpoNUczA4hVAVHy8ueN+/J
Yk0aqtH0PY4K4pAhaJMu6tDBEnzeiHmjDUq56ufp4UU+eVZOdvI5cHQtFyg3rNPBf0H3edcIVd92
WoLTZtU0CMeqZ5KF/kZWNWCKUkAXhr323eizq4r6QBbqG6gosbbnkqySm2tRE/EnC3YBUMoG3vD8
+615EzPhmJbyl8t/xa2CkwPGdit/r/yVcu8nNVgVTw641fHj9RfqCfaKl5/tND1SO6rRvpUh2Gap
Fe0O5d+qx1I2Wv5sDVzvjsdhLZWPFdWoD3IvEgXqiOa0dwc41p5jPcu2NPKDfV0aRH2hD9sKbMIh
YuYY5ikf7ekNjLe2eL4UjVkSetzq851gWW55kHvy7tAtVd/1M1Z3rpdV/OMuDAbu+cAD2bUQswCw
8NN2WqIji7JFTXB5CBQHrLsArGo1CTAHEUFjb4f+0CNXBzUlHwWOqiijyXSEzET0JgLKRT7tnPmz
5G3bzd/5sje198gywo+93q9l7HDXyi+FygLBLr86y28jNYkv32v+clZU4vdUYukh63yU3hE+nCyE
jLhpfBRXDhifNwdZlBtIcT8Xf+uC6xYQORx70RxCzJtwKJxXtNGQe8aZZQtKcqt5KH/L1mne+62Y
s0RYeF4drUxCCKs6xZQdPJGureUhtob8dpm2n66nl3sNity7NoXnOX9sFaL12A/jHFvgevU1Tz4T
J3HZk3UjBHacmKoI2+IuhNk9d5xQLltYwkvXl+afejbqu9Ip2Z4oYM5yBZFxuTeYcVl9krtjkGvT
Wu7KDYma15BXxroGn0h+fj5QbuTR4lp5PZtsVlxI+WkO30Ze+eTH5bfNXuOx0x/aUMzROFWdljwj
JSLO8xBFOsfbzSywXv40vAK//17583WjS7ZeoB4vrSaQSnRqyCWmi0t7CCowqoyXYoRsYMfGySfX
iXcYw5TsK3vJcjGLYl+Lck/WXU730zG5Mgdr+vSIW6+zNVRlM8TzQ/ZPp7nW6b2BibheNW+EccDw
ew2matymbo/2t5Y6r7IUz1XqfL8iwMvKbC72Gre03Ltufq/LBl4qtmVEW4RLjpkyywjLPvkUfhvn
H/+Px8rDri14YXLctSz3fv+oX79SgKw2jk9bgisYAMFyLRjN1t38wjUIMDpDibdarn4yfURZkHph
SJ03/fzWQ25uFreERbLtdDRlRICk1oSU2RItnw4aw1iverNqD3LjWuqDEYOQMOb30HWjMmv/qSgb
8ki8o1Rarsf5c9SyiNExjgcIxnqBxniTqeum1wnNBS3og/kelht8mL7v/V43v/WqRAyMV+l82zu+
ugbpyLPWAxdskQtZ1ta0i3uRbXTP3LtIXIIibv7icnR7JqWQZsIUGTkkVXMGKDXrDoQpH81bE0jk
5dNROUTkXz5BwiySFd5RzsIdvIIsNJenqvChsISzw/ywWeuNQKRwthvosrpnyjbvhhoDk9wwq7UW
oR1MK3csNgQx/V3ZfZXXxiIxUEDFKXF212/S+YrIq2TP77vEqW9jb4q3QV0jotNb39rYEMcW+adx
cF9JWmFh4AQ7LBXGHTm+ViuCgxl8hO/R7+t5hjXM0xPPaTN12ZX+Q1R0YiPr5tvB0E0kKgf0MoH7
T96+10+9xiukFk4N6S65tzXvuWGuO45BgjrGsai05NDVmb21gnAvrEA/aCB4L5sJtp6HZteua8ad
mRQuTFq8GvTpSWR+t4nH7ND15UOE1cuiQO1qZSlANP3cuY8BTC/1ZkDDzkJ1Xm7mwfbgZcP34qUh
QvUDeAKBxlm2X24ud4DcjexkVo/oQabAhmK1odw4rHeXaj1V0D9MdJ56b+no0JeR89x3YGFvm8Fi
xY2TLgLYzFvt1rm1J9QoSvzveKFm2jcsfhA3nqdqcoN2Fm9pD+8FWcyNTttivbTNC/OtHLS7PDU6
LA2UDlkc9tAyRBwhREoBGnB1yPgFKU8V/8xPZU9lsCOdP1cnXlhf2kAqHjurSrfXKtnjco6s7ZiS
1TZQMyRJrWU9v1tAtJSHNHUN+LLzbmvGRP2irlmRhUAjQO29jIPmpjLhd8hOcm+Y31xy79og+10O
QVXvLY0xk5B1DmSfrVuZG7vM24M7b9QpN7l88y43O4IvU56tmLM1B1nnKCbNJQGJUbP2sko2hkHf
zlO75oD4coBnJ18vbdHCwmp5Derf3eetdUfIyNxwp/BKx2Qjrfx+29v4jsDpnusawvMuMiZS1UNW
WZmmrFRjJiHNPa4N12J/WzLDNWECg1NHg3LtKgAdF6hZOlvN7W7SbRBvGgPO29py1/1L/u4Cou4R
2uXtuMV2+ym9YdnxgJS+B8l61WUPI3IyA9K3a3Z0nwwx0/PVWD3UPfbYN/MqKV7FwWHsnlv9tcNa
PEy2qbtOdPQYSJPeavEWXkOmHIsYMtu20Xlmto52dLt6gSael5/y+EYMmNKdJshH3iojFarsXQ99
m//D3pksN65sWfaL8MwBOLopCYKd2KmXJjBJIaHve3x9LehmvajMtBrUpAZlNbg0UoqIK4qAu59z
9l77FjD5wv0Z7RPodFOxrkfP53155iG/s9cSjHC5br8woQPK/Kkgl7eYedeW8l4XK3KohgcG90ZM
Tup0mfCzJy8w4ZGYBG74BHCx+lRha5IBpj124QaAK+bMjkEZ0xSMGHiZVrA8kPOb2R64SBAhE2JW
dbEBoT/V8bURn+lJeOXqzjiUH/YqPo+rklt0Ha1JrTkY6/gd7Y4b/wCi+GiKVb8pXIVh+KoBGvUO
x3ht77U/6i3fkOnwip/7uXJtd9w58yq86Lt+R37CKrpaGxO335Wis16Jve0iet+Vn5hcwvasYjIr
Nwkk1MjzlX2Dj/QON3bZeSon7NYtyBJyP5uVfslhLM6PWM7lJrkp5+B7+hM+lz/FXUWO0Qo/4iZ7
zY2VSZn91OaucdYem1fpfkO7PO67d3/PTxVt52205gfmHHIorgcd/ua2BAEsNyLYFFB0LHdGJ71F
yMo8uI13UXhPjq9WuXUN7mtHIBpDtTTbQndYOYBlH2bI2bhp/sjihsdlegvgIQpkZe7MWCxb0Vkb
ut1IWYue1VrFNAfGAwiMuAFNvylVUh7q9/p4Z90c3la+N9f5gzkeEPs6m2hPqKfiv+jzbiHNoMiA
o8HF8QRY378Ld85Nc/MTALj31lk3f7Q7eF5ZA6Z0F0QukofpIUX64XjtuENNOPgo/SDlEm29yj/0
8ihm763NQGHd8gSP3nnwxFepbMp5swnZSZf/IuiNn9YfNMv9sC5IBbGgqB19jsLDWr+ozoqu7bQ+
Go89wpSj6pVu8QKfjn2widcNV9Kdf4/P33rr8/XElPPdwW2uL9+URyl3/fv06JR3IFHFHWevW/qu
fgtgGbBXPh2oWIf+Q3BVVndqseb0s80Tt1w7wZ5WJfjnkPgRGFRY5sOV9pJvSR7DMm89m5/9Lbva
r9WepAYBnm5V5nfc/kq/t313eADBSRhM9wfn7rfD7aNuYD/4RI+rHr5XDA/8hPzz6UDRv1ZP+kG/
5dN6xKeU7Yhtir7FCW7GV3qVm2I9HqJHxNV/kkckvUBqu25trrDWn5OX6qU4ihtpKIEXbrojNEvz
XOxS/ESv6V6en6d74wFTxzX+xmiMj1gnjsMVP7T8zMPoFZsKw/m0rZ/abX/TdvIo9glYsGfyvfsP
quNkT/7ViqyaV9IyLA8S2qpzu8cIjESxUlHc8rcBpruV6sJqTViyKSBu/TtRboiiHN4iDvcV4dMu
a+qLVA/JKngofJe3Xmxgofcrjep3WGkrzbN3+c15S1znGUuRO++SdyQ8G4VEEvsCnldgP16zaLrB
AczJgNxoDejyjtst9mjS7bBOGS9ch3dQFYGjb2hJDPAmV1q8nc/Aee3RM7bj7Ysh9R2V5y7fzdyo
KULda7uj+8/KU3vSWeG+yPS1YILnVg/8TvftccTS72LoQYI8BTugVgFEYgRc3NZX55UIoAnkBLxR
RqXmSufK11bV2dr5xtrmOtziY++2wSZZV9v4DRJh/UTtFROgyr/oeMYLDFVAhSU0tDuUBPvqzvey
g/kM1cbeMsbcjcn6YgEROlalV+509hQ8uS6qb9qR2E7jzTchKnfOh7wmT4ArtuFnrq6N85hmsAVK
Ola/+6KNdjJdzlyUAywbWQ+hgubRQUirhpjin1Wbg027VDh+Qb0ul9qoGwYdtplJ2pZmvyLN4Gy9
k+aAQ6YsO1enA3YgtIyIn+VZsBQkv88GgwjZ3T9PHQHuM077Y0JsxjZa/kz6W9387/+2nlScYhqI
flZrxG7RmWvAYM3Rtn7CIrcoqEKnO3T/fohrQSa2nvaH32e/32ia8l3Bq00fyYb0PNTygAUX50ui
IZrftfagkNwxS1bK36cjEJJVg5zPtbDPSdA+HDhBo+LjAgt+CAENZKssD2PWXXoQ8e9r3+JbSKPd
KUmmnVk7HKdFntEKtQnJ+n3WhktR8Pd1TdNxi8P3aPYydcu0nlbakssklgdriV/6ffb3a6rTD9us
7q7MzUgv4eKHWYP9P1g6WVWulnikVAXx0wUkiTjYFiwwTINYOOGgbrvlLP370CbGuZpAX//mmP19
YPpCFbh0HH4ftCHkt9SLy990pt9ndWmz5P79ojQb4KRLNJe2VIGm1q2FnEk6XzrB7dIS/H1mLt1g
smXEDlHRWjXVh1TovmejFGP7YJY/lWwTPjKPIzIQ1ZM663H3PFbTsB+iwVOMER3WvxtIROp26ynB
wJ3nKDUAaBMCl810YnTikNYEclGua5w8CS5yR6PT/3kpBjgqNkclp/cfraARBywOA2e2WX0sa7vy
mAGMB+YAgMXVUd/qkY2WZfnEa2m8ZEyPoSmPsOvipV8nE71HtW+X7n+J1QJjlB/+fq3HuEEaM+N7
MsbAG1kclToSAidZPYoGBwdVD5l35g4FKK3tpUW3TEHWRt+z6i3tZInHlZv2t3n8t5msaf27YeCm
FUohQXuO+iGfUApOFTm0ZvU5/SbbDQxNvKLRX/rGVqnceBAZ+VVi6OCTw6/7bauOS1n++/D3pc3s
mjdJYUiMMfnTfLzqUtork6VSGEFLQqNPENU02bR3qqXp/M/D0kP+J3QrCFRsopD49AraiDKrdOh+
O6wxbojDP6+JYco2/2/P0HC4Mlf6t0biv83QHr/Hj+Y/TdD++Rv/MUFz9H8xjbFtYaqGpv8zJ/uf
EzRh/svUNc1iWqPh2teYb/3HCE03/4XOQjo2g2hHFarBsOk/Rmia8S9bNwxpS4Zolu0I8/9khMYs
6D8rOgxV1Qyp2Y6lSVVgLdOWUdL/ougQrQLspSjE/v8zH/6vMx9GCmbTGlp1TYp7T/7hoSDH+RCl
JDlizwM6oQXBuuwD7ZQBfjlabO+/r+RYaaffZ2pt6vtUiBOwLfU8T4yv8iJytkUSACHVZHMnDJjl
jaKb7jTOKnJ0R7lgnQmuvj4HVzxpdEeG+W6e9JhILjJPHKMSyJyNGVpuhwBzedkVPrhTuUpE5Hi6
hqQtMiL5aPWNdiisXmLu78MTariXgBSoi3CC0utw6lPD2v7l96G2J+VSasVDr39m0P13/my1QMJS
E6kl7DV8Jtq2lBlfw7e1UXzIHnGEWXatZyUsyaQh8s8o9MCLNTUktwKcscXlTYmb2HdDbll3Ne7W
UBnLo9EDYnaGonbh1ZduBE76OtZWdI5I/MmmDmptG3JIpwk7btMhvzLKVsD3TN1DM0XQYIKowWll
tA95bcibKggo2YdSrZ9Y0HkQkKBm5HvLC83gVDoU/dUiNUsdYvOpzyhXciV6FamVHnVBryoxm/h1
LgVHAWGYm7jRX0cM2I++3j73ftF/EggDKGeW8tabvnooqnzchAAr1mMnuuMEx8RScI5VpgK0ZCzP
JJfJJc2eqCQR0IujE/OomfoZ4ld7NtlNXcQSD6NSTH/sKkPQVjLYKFBsYM4N34oBrEvqbOtEZriu
R/M+HJL4XfVpJAxqYT9MUGc3gbBCrxnQytl5P+9TBny7is/5Nvvgq6PENt7B5ezLPvE/e41yRxkv
ztgOT41VzLswHBUYO3rzSp8aNKGpXYxFLiaGWt+OCr5qZxqC5ySxpVdmBYyw0Qmes0RnJzcCQeIA
33UGbauCnV7HMLp3SdlNL1ajvkyJUlwbCbN2ROJCQWcEAHMa1K4fikonFQ6Tvh7t6phmGDUbULUk
LJrONh0jgsxUDVAQcM/HkGQhAm7kJm3AYlcxuFjbrxsIXtqTo8mTLNPgI1OialUHcr4WqphOITCn
tZaN5MRzs3Hi163DSLjNAi0dHwoSYx5yTdt1BsqmAaW7B81jfBhCdE9tNKmb3z9hNbWDBaSBpowL
obey6ZbU1ngzZDuc6Fkf/n6JzzLZBiI6RqYpVs2Yly+i1JfwkwLL7/JymjQaNiHIsAxTWT306Yuh
At0mWvBmzF3yNBXgBZPh3US3jqo/zB8JqTgjIw0uv6/GYAgQh6fLOBwCM83rR1YgRtfZFNxNUSJe
MgFWF8cSgp2hu9aG84w0w7WEmd4z90lvbZETw4apQKIW3Yg4zU6S/PCTklA56R1hwgESwFU56tHR
1x6lpg+HIrItryDf4aFcotQJ966+QwdYQow7oLLIOlRKZz2nCREeONIufH5EpfV9uAVBme+EUzwH
UmkelFzNjh3bJR23CG9nWUa70tQvgeijP7atXuxUKF+j16nmHq7G9KLI3Dh0ToofdXnpFn0o3bqr
tH3dSOs15aoCsZK8kNHlHK0Z3MWUZfbrAA5hLbi8VtEAM8wyg+K127Dlkx8MZOCYRuT+qGX70yvc
T0j5L+WQ9c8mQnoCa1QK7t43PAabMexoxb/lqlEA7tILgjgty7X7Sl5rogPXZIu1Z0SItBGcLHf7
rvZ3pgzLZzzR0Tqz2ug4gur3wRlfhhnAZhhYwYEfOX6yjLRcklBfNd+pPXQU0UMmiu5m9wtZSoQP
1SBZq32zxCuzhJLF5IdVdn8lT0jhNo+7l5p01zgq8oOJTfBpbJDcSStv9mUVRUg6MblHgnf0+10i
Ra1EgQKVzfsgEFBXTDwBV8MkIS2Yu+M/X1te5n1cbMpMPPvl3J7s5eH32YAbYzX0RkiXJemPo6X1
x99nQKeJkJpLDqmhD9ohgLg05ixPom6gf0Yg5iJNK92YSFQAn1mFD2vYgUf/YSqqbp0eE1MqKfWJ
4WUbNNNDlPuBp9qcl2d+CVw/NuDtzFlz4SPNrd5gg9O/jIJdmIpunxWRNxEHsgUvC9mqxlZb0iZQ
8zY+a/Ti6yve7uymsMquuiDB/m5+qzOSFsmmsM0EvtVEaypigUqCPCPxMPhRDMHIhwurk2hh2Vh8
iqTc63r1FjjZVg16bUO5NeyMof5kEZ7J7FOcSzBJSJtF90KkWXzqJWkmlbOWXdmheGJ/6JKFGj09
RH2K6br35UpvW/639biypGwPuvWF7/ZxjitWVLgTCv3/ph5vqgHotqmrHx9rTdfVsDJNgSOjVa9K
S+9I1zAGjBMNfdy4maVGXqsYFdC3uNrZsQV9VTavs5MRwtbRdhUpabUQrcmEI0IjDKGEOOVX0ND4
4m59VlqAVNw1qFuXFg30z8h51ivtS82UU2uJsyJ8Ih3lm12G20G1b11B7QyF/dvqoE7AMCCeLjKf
AuI/EsvYNqZvboF6Ct76N7gVc2VgyOza8cXwy6++MOEVz8GRo4alD0yuJoI26dUOYXhDCdStSDga
RL8hcYp0azLJ8j/k13Mxt93aqctmG3R+vxa1Sp9fetMwwS9OjQb2aPClJfAIRWbcoIkTO/AVxfXr
LA13TmlNTqhkhyi789X0UA2kE8yG+lK04sG3kvuicwDEwA+2xA8KkWGYnn1CBEqNQjswdr6mHAgT
uvizcqixGHI1bWbOf3N/HRt7bSMo52JV7ntd+UiG5iYCsW+SjkaVuZusYpewEiPmGR8R9ATrQgHA
kaD8X4UdrVE65kVAm6xP73NreITNkrmzrRKbAUmJu59xi21+mQPhIrbGLVnH+0oz6LiTnEAdzp2t
k/0F7jOQ1VNhQW9y2Ov1Q1RWlyqAcoXi4o7zU4Kpj6APIvFGdTxrOWOPVA6NW/dkThsIO5B9bkPH
ujQOgVS1vs6tHJdnxbMFtRYJFpgMajy52ufU6d8s3HwA+r+QXZdblO6PgvvRbWsy0qSl7zKS24ey
gp5dcSM6QBcpxLBvOtNVnQbBjw9cuIViSDhnDzS9e5iS7JgRHLjKbVGvJ72Eul2rHpd6uOqAILhz
IJ5FoZ8TQcN7dODnwip6mysAnA2q5raBwOlE8WZ2tJGDXP/cZPpbs/w7GJkwPaRnvfMHmtL0aafw
u5LcI7oCBrikKdt0dL3NJytz3pFHfsb2H3aAq1/X/KglMO8KPHZj/9jZ9ClNjdBISGg0qWr0D901
aaDxT6npRsr00ev286TK794cvifC92T53TRSrLMiu5N5iIaMj9wgmjY0ols7kHtUGOWHSuPwzgon
ti/QzoK9qCefk9wxmvgVET7GuMN+fOLA/Epi8UvQGfeNaZ7t0rml2nQtCnwnUza+Cbs7FejDZKUc
ORppZAeEf0KV5vVyAWZy8gFXNF7fxdjRS/NSJ+axY3ZBjq7JYARwq1vYDZ7khJuyzrlIZuSbus4r
ZVg4F9e4lO+GwG/J/msqeQgufC48kJZ3QSN3FSGdmyaK1oJGbZ1d+94vt91sreeABjfeMlptuNzp
ryAFwCzcERBWDaAV7HeZEOtQzfN3Z5PGjFDh2JhnJYs3jKl9PN0RXlBoNTtg6ZdmCdw01f5qT0Rn
pvU75v09XNLYkz3xuGnToDeNCFzux00LvmVrRoGrykrspsrAcFl8FLnZ7SV9JNo6inGm3vdkUDLx
7gqN0xJMRNXmd+DMIygssNmT04RXq/Yfo6L+SaZGJ40RJL2eIrOU9ldwHz/Ynf5gEgL9mBT6i++z
tQdNqTAiGg690WQep6xmbzhcUrnTjbtZyy+yal/UUAKxqAm08qMp8ZJhA4a3opTbOcpwaqpY3Cvp
Y4TyBmtMKcnwXhjT/YXKTwL+ZTUJ+nFyK4fO0xQ6nmpCKa/62NhiNIH9Jk1yXaOCgWx+sZIp9nqn
a1zhW8eETw0Pt6c2bbiH0AXdU6QXRRlo4Bv2ZYCVsgtIvjZjJ+bQAie3FC1qDJb+ta6M72ZNogt1
Ir4KvFizTb53bSRvUVxohzqD3Jg3gsBKBhplqtju4MCQLnUGoloG9U9tq1eCNr22ttGEjO1DkpGf
jTr+Q9MJbgoK1r53Q9Hk2kaKT9uZutnkw19VugC9AnsknHyPshaibm3fmxnfCmod+4PJdlmnGqkM
yP1a+9IY+W3yWeCtVMCkUPoNpj776CjHge3VzpwWLipdO+CFpNT6E5hdYhtqJ3olNBmqsTGchlz8
hBNk365FzlYmRLyplaSwDmCzdMhGa5M2X5yGDHb+vv79ou6YpF8ijvv9+pAtLd9m+u9/7vfbsYgO
VGPV9vev1tiPChwY+//yT/5+U/icCOUo7n7/yd8vDUsIVGURzGmz0fqw54/CmuA9ZYiHJIAF3dgP
dXGOId1hpP0OMw6z7SReaXiciOBSBPZZ0DhF014QCOyJVmxWUQsqsTNfAUd8JuX8bcXTdwWsfNVN
vts4oLyG4XtOfFYC4qfYxGAHkWWz5ABmi6JMI2prlto3oYbUlKFbl+qpmCLwfX/mubC8NGUX6A31
ripNV0Z5DndKh+YNdHjd2Dj4/ovY7ld2R5IRaa1DZa21zup23SDcv0LIsG0zbx6MpyoZiRfRoo8s
TM2DIN24H2RFuUqi+Eiq0qghBIkLh4AXySBUXeYPldahaLCXKcTv65Ia/1B2O5SStwKH3baJswpI
acEkD4Lo5IThITHTfKMbnM5mDWKQnENvtmh3VzNBtww+3mcbbU2vB9pR9Lr6z4P272cm/T+OUgE3
8ZglKBe0ZE/sEtOw+CHNGFs2+lmxjD+aCXdVPLQauPQBs3tCTix+fMeov8LGf7KicRdG/MLHM1Es
AzkWgy42mkLbXe1AOM4nXWVYZ0pG0VB4JUoBrRMu6qZtNFbUM+RuUvRwbVCkMMjVjn5BOnBTaptM
LtSz6NaXqHMWi5ZpbVpHIbguYGew8nM0On/Kyd5HDbNbjgiGwXG2Jv3ISW+dahwthmdtdRuD7lTm
1VmJkP2CT1aF8t76gwvvlSM+BimCW6oufFdncaL/zb00B/0abCTdFNr7sRRXO3dIcL3PCf1hTDac
nVGDY4tceE497PPH3rOJQVslSnknBdqQsSY4t1LZ97WL5scMZ0bo0TGpX3U+bAFcwD+PUNHA/w/J
kkkfC6yai1+dlDKaYI8TYawrqfkvAIO2vhJTXzDq0C4M/xjJp+2nb8PerGPfcJFsXrV4rwvy2qVe
/iQlGaOpcrAnPNhai2bHpCNg5xQ/KOLOJQv/auTUYtjFXsvJOk7Lvtw3RrYZ7XKjtN0dGrAnIGtY
QWVywUpYrIvyMskcEqJ8w2z1oGCvXrM1kd9yxZadcwyCahUaKOfoYhM01wIRnzlfNsx6i+zFB8U9
qlAAIMZA1Q0BOcttR8zMqq+oAjhwcOk3HaKjh5nj/oppk7auTYx7jZyeSB1kHcH5jnH+LaTtYM8A
T2zmvnXzBV/w0MoEvDOMnbjIbBdYL53JaXC14SSTFFdixwgVIZybIzySQ7lrzYU8iv95VfjhHwDT
3TmSnB4JrBkTtrHUdl7gzdbESHWPcdRTyqDYlvnwWqXROm7T7wEYvSqnLXzXL6TbDsyFpPAMTDNE
4w37bH5ItVpznSUORRKyZQjlybZIYZYhgtSpI3uvM44i2qZpdJ9Z4hIoqBtxCvU49fdq+ypls1Pa
l86KEIPCBe+qvUjlfZwjFxKWeh7Ujtz7KiJxvTd+akU/Kaq/IYj+UlTYgzP/lPqNupr1SaeHcm7S
/ruao7cgvupqBV1Mlm5eZmQQ5abuDSYrGhwuDwjhHRO34K0riy/VTPZ6o9yNaAX94NnmRtR7TiG2
Xq1LiIiqgy8i4ChiQoytGvEijfgIgOIh0MBwpQN7dHKcyTxuaushi+u9bIuPpAJOJCKCJwrdaVZt
0r2F0gm3pD58+rFJZLs9kY9tFI9hmDyQs8YAud9qc/XDYHwt/PaWCtYcC+dM41u0MD/naPz0WRRU
NfuxHfXUdiUeD+t9isv3bnaoMclRlqQplgTbrnq1yLxBZVlJ5mQVAYV5q4FYok6aH5m4PZCELX2J
/0F5KsRwI+/rvfQX11yE9mEggZEfcD7ZI3qm6anLwEYEE7rY5ajql/lPS068AGgOGFF/qtkCukC9
SId8Y9EhwJhy4m0sD5U1YitCK9j6PLptt1QdV4rxpbGFQV5dcwW/6eq54/TG6PhczMO+HQMs9PO9
KTmUzXSKgWHaBsjWIbnKYhh4K8plbLNDY6AEc+QpUsW4inTroYpNZO/T3tAHgP/kvKIafxuEcx+S
chzYEdAtzoYi0JCdVQjJrJS3W6Qzv+0kph8ycYImZCjgwDMX4235FXdZ+eikTrlGS8lRPvS0NvxS
qMvcqSw45vAWwjeAU/SUm9xtJ4R6Tew8aaN6GkxeLLr4eq5ZPbPZ2BspwpyI7DZjOskodFZ4g1+h
R78x1F1KK8e15+S5DvBPDE9DXhB2kEWX3xupTbn0yx8OH09ZZBWbgPCSGFjQprKvlVnpq2Fy6LYT
Abm2hEr9AStnEuOLBZ8L2R9ndoWsRTpSbJPJfNJU6iITaQYhUhvyiVJ9Af0OcAY1+F7bsBOfPukB
ahJeo0H9TC00c51TXQO15b5vhs1UYDpKNX6BILw2uEbAMcHXF0Wg3pmloCGYOGc+/X3PNHxtB7RD
lFGQNSRpGy0GkcA2dhN7x9okjMH1jSejwlZtEN5jqUQv0ODohx/OuM9d+mCAmfeiyXbxVBUu1xYT
Wx0kBqjxJVwPjWQ3ojmujeng15JFIUl+jMEUsL5tLxmn+6Dk/5+iTfXKTrKhatpnZpvVqhkO8WT4
J6PrngZkVVkjqjPwjnSH0JcpszhqpE+SSk2hvQgoMrIUablyLm1oPiHOIlaygfGJFr0qvBCENvcp
MrRIU99m9QPMyjP4lxDhIqpHZ1khq+YNCPmHqSMQtwGhmllPRHzKOTQlohGJDz/eWBBPbAgy83z2
VnLk6btrkpyamQzFtrHWlUVosoXQtVORRBkx+rS0Uzc0uAM6bTbp24hdUXIEV0sJIb1NoPJkkNiH
NrS9AfDaipyJpxpYEStW7dWt8zKLaasP7VdX2XI1SmQ4thFcrNS5NRpd0lZ/aKvxpdSdxVjND1sp
r3RsDUFY0YjwZZcptChJoGafZUNbcn+jcCJUjQAGyryfeQnarHtqVuZ8iJIgpbQWGwFE/g39dWfv
R6THNZCdAbGgIVrnuvaGM44tO43+EAS1kZnFB4dGZjOXRDup1v3KbNreCzUMS7Lb4B9TGCoIC7EU
XeXZ6TZqVgR3CrGKncMlrha0WbQ+qNwq07fwyQ2vJSWc481TMFPlNrMCLGUJC0zxOYbtV4aUuCUb
Hvx8RMa0CoXO98mc14uz2nbP5O2Mq665oBTg4z3C0YaWUwwXpQh1tyMQjDrFWaV18mTNJGyELoel
Tp4tsxqPvdDo0gaFehdmUENiAnGe4SqiaB0CB5yvj3Ky+ZCzWZGy3R3ImT/lI7mC0gZQQ8wQ7bXG
Y3meXGOgTmcGdbAbZxUp46NIypMVsOY5BQVaEpKh7ZQfUmOcFAb7NhtpYvXfdinwGVA3qbG2QgPy
NA4JNO5qwVmHMRnX5T5PxLwpYMJMRfOdK5XhKY3uSfr8avmstmQRmJFFMy+KPsvj2OBVsHtB8Pg2
NMi+yRKNk4n93TXESBL2WeS0qxVlWQEyiYdy2PCjQdypshqtXWYSdCJQLgURh3LnxRz5jdeg7vJu
gszebhy1Dtet3i28FrFpGutGQfsY+sMH4SsW9EfSsbCvb1uhv9WZNW39tkO4Pdbv5A8ynYy62A1H
mWzUrmFzUi8Gg0LDFwR12Kx8upKclDLy+pFASlKzNgnTlI3ms6VzZC93jeUwxKkJoYpSe1ciI8Kp
PaJUUxryU/4MUlDBWGKldnrjkpZmInZRVbdv4j8VIzMySOJHi2z7lUYngLBShZWdJiD/Z42JgNsz
5nJHpXk3/DBajToHY+FrZJLbqHXr+TlQSD0icEXgpxygSOf25HZi/OosvmRk2tXuCBizx0PA5MWl
McZXx3t4VPPGCkPy/oojHMIdQTzzyjftFtZP7U4ZgdMlln5i2ef7qXF8d1JRYpNVhXPENjOXMOwl
SILDpPHiW/pNjgGxChFdQmy4rmPlbzDp10733MUd7PbCmQDa+eqROBM1typPah1n20erBKffs8Cg
hkpBT2texFjfPPspdzKTJ30XWwoZPoEUnq/3uteNbDKlSQaWmqjfEcUfYlc2Wsfw6qJgySZAKEvR
k0934dAMuyyd000qzf3gsMXFeb3nLH1Dmkc84xCeFJ1pQ5SOe9LGmdGlYh+k6rwDcfkFok5ivSD4
02l8wLrE8ZEb5uUNRwSJVt3uCTpqorZGcEtBPjfKa1Fbh6jyE68s3aZC4hqU41oENFT02saqN8Xa
oV/wBn4ysxYVTuNN7fSpATw6pcjkmJ6lrsjuo8UzWinWye+SkSEtN0Yg0GDHyV3uRw9+N3DwwAxG
e3YRMhnA3Ih6j8iWi5lOrtq6u6eO9TpwJUBQmNT2qA8PfQ5NLzo0Wn41cgYLcPy6lWKn90MfOC8Y
GujhFKWh/KE7R9CkuU17ba1ObDPSaS4+lGVXiXucq4b9EfYlq2bfsVIj1xxlWXh6n38KIp+KJg7c
ObRYYwlT2Ex0RMgdPxOccGALvS8tc99bi9WiJRBrlAXKcpPzJoYJdMsWKl2GM+h/IMd1GbbjMLY3
KnuUWTTaptB8hg50fAbmkYGlfhIO1By7UrmQEEQGrvVkT6ikfT9NLkoMISv1St7SLigw/1CWHBWZ
SuYHtEOQRuwTXFdIjtDHiew6dfOdbkHwYriDday5ZnXCqEPHDKNZKH77KgI81pI0Rfg8nzRx90kI
eCHX11WQd9s0KsXN9gNGiYr+VDnFfR+2HWUHWZJ9D3HHr7xZwkiTDB33vYoZvHaGzUzP3xNN1rp+
Pl9h/Eulzbdcdyc9Uc6IClB+jPVZIytgP1HDrQHlLVkhygcZOU/2Kw39Y6o8D/BW9IJybwBLjqCQ
rUd86wNGkbZJn5McmTG9ICYOAK0ovkzCUFbIG26YOsqVQ94sRdLIydXOzI00FcaD+vDSA5XfjDlJ
YHOJ+Xbxp03EHkyBtgoDzFtJ1pL+WZgAvlL7HDoSeqTgtKfl4SmrU+usJNYxiA2Cb/SE1lr3FpEY
Q96UPXKZ+zQqoNeGb3QHqUTaOlib2johsGpFRZGvJSJNJh/ynJKGOxCIS0zuDnw0wcgMl5U1PMPG
bTU62Wy3x54h3bps+k+zkMrKkFXuEnbA2g7pM1f/qKQlr2OLYIpMF/Ymc7pTtrX93h3qcOcrOdG9
CeffpOu34LwqTocQNiJKKprylZ5rLjPL3KWmc9ZOQh6pmrBiG/iZ6p7Gt2E67M++P531PMXKEGTH
sVR7L+mQWSM12Umr+QkAVbNq/Uji6NyST8TuTR0vRXTokMSwD3hWKD+naMCTphw0Nd7gNeVPRf1T
W8QP8ZLTFA4kRMzD08S70fr2fYo+WgOXSIoOZQPJzg1NK/dknqebYgLdOvfD8jHF962OBS5D/6Oq
SHKBDuR8apT72UMix3ZVzsh7+wKpfVskf7RwQbGbxaNPLCOyibeO8fuqSViInKr5mIlu5yQtrNna
pUHPvLsofhhUPc8QDATVnaRruwJr+Pw/6Dqv5kaZaF3/IqoITboVilZwjjeUx/aQoUlN+PX7QVO1
Z5+p79y4bFlCMobutdabXGM8t5MXbrFfj4G00fSVVRGgBvwklcJk5TSPvql/h05JRUvtT33rPSln
FyvL2VbpgI6vvvh+56xgIO0h1vQbrNRlMFRmuyPr6jszhozmkwo41936vq/FMXFtf1N05M64WniT
GyaO0XsFqgJQqKds2shGyJ3aMqzgf0Pip6jMdJ215DYWbJ6CiUaQjMWH45GxUi3bkhePrPv+Tco+
HvQ5EYaFajcaO6Y90k9KB8vKqmh/gOIqug+IV1EJiMScrpz8/CYyrBuHvPQKZvCKiSbxIYoLjkOz
MqSt2DVHx62ZdAj/UcO1DfJF+w21iyYqRxZAwA7m0Ja1xF85MfcxARgJxaZhvMw6QafRKDAlrw6N
7mcP3sl7Msa4PLaRR2RD6jDvjB4d68fJ0/auSuf7qK+7oErW4RiPlxHhT790XLiGwLezs9XkzFOg
1+dwLkjM7TAlwgGXkHW0fava6QhYbRGyeLr+5rT2Q2OR7Gxnb1FhhDtB9vKWVU25DzYD1p2F2v8I
NQoeO2FadD8d/n8FC2QmvIAxU7PWXQVR3fYOo3zNFruNcKFM63b9q2oVbg/SCvqwJ+qCVB6YAxZ+
iQx8ZKMR5NbJdRTZpHnBqp5aGW3qWqwIc7iEE87dhpqmW8NNT3nUkYiZNPrBmfVbBgc3GWdh11Tr
FMr3So97WPXCIJ0uGRZRL64kbYYtZjRglsmXU0Vw63dcALGNtdykjr/TnDCHuN5KAiy0TY899Zrh
yG60wwsKgcUqg8vAU+llmpxHowqtB5FXh4XLvxsj4zEBi9rD2yfIpQtvKtsx0FSVNwpg/8bw/LNG
RMNaH41ngwmhLdS8zUJdCzL42Dd4YH2mkrHj1Ih8OxU24CHRdJWh6Fq6eWOIxc69kGUAvys7ImIg
ta+N16HXfba58HcxK03pYIM5NUzIwrjbZdZI0mgu4KxlucKQwG8P8EB0lpIPrG9lUAyltgV7b0gQ
BQbiu4k9TL9r6yKj60aO0Oefyq6NW4M0+aH4FRJP/pKH+X2SW7/s3Nl0khBwP0c/2GDpjqN+Hw8P
OZcCdlxds9au3a+2Dl0SW5ruVat7FF5OuQ3duAAyNe1dzb6sy+bbiQoKU99t6QMJLelMdkp1M1Qo
s1QdHVin6KbK+HVIMf7MLKh9hR/uxqXj/E68rryIJHmXFfsyKV/HREMbk7fZTcFFvbc8caPDTDpY
NbX1UI39utm4FuXTFM0fFs3w6AK7yjTb6BUoRtK9hWaTbPyse2/NhpAHRngETHY/QyPRwLZlHPhd
1679hKFdXVIg99jhbVx3W2hcr/PQt1sbIkmuY7ucmQQmRQnJYHGZAkO4R8li41boIPG8etWp7te4
CD7pEXnD9TImFlWC1KXqnorE77Zd60zMnGxrTQIwklAWJ0Wax82E+9w6bePn0sQdyqwE3FlcD4Jm
1sqtHrPywSWpN5E1fTZd8RszawlRyr2rGl1gTDHb2xzcAdtG+YInLvvlXL70A+dNWP28zl3c1PSa
Ga85I3mUw5Ou1Lyv1wUZOLnFIxhNElYPRHWIfSxz1FbEx78i6et3/win/7+PmVctwt8XT/8rvb4+
JimFAqeOO2If07IOrg9enyNrB6Ld9Wfm+N4U/H3HMJP86vpzMhGWGlxf8H++vcq4/x4qwbS3Nb3D
9ZHr7/75FH8+5J93ZL9riQG6fuw/j0SY7q9dIjnyo9NYXB+LXPz67n8+yPWIBChWxf7vG+ORSwlx
fWqNj3fz5/z9Ofj10b9HuX6nu2PD/cBFevDVR+QIFM9FWx1w7zMP3aJ7+kc09c9j3jyjmfn7nBSS
FVO1RV51feb1u2hZqf8+1oZ5MIapwGOXx/8c4frbPy/+r9f9cxhbW2g9RHght2GOviEexqBuiG7/
fpDa1EAgrsf6P99WLdfq5u/RSlIgt2Q1PWfFQGuuMn3CuoaUzcWm4folXWRD8fLln8f+/nj9ruzc
k5uhdvvn8evrr49dD/L3x5kqlN6nxOfv6mvyv2/x983+Pvn6lPxq8fRfx7o+9s9hrj/6XU1yZmuT
CdGDvfzve/z5c68/X9+u7GU6B/8c5s+T/uuw19dks3/jt73cOZXT3bR4zq8NoWHstfzohgkw2vLl
nx91LLxzpEX/z68HfZvO3jb1l4mLjgnH9UV/v/zzmF4RJ22Nwg7+vsM/b/P3tf+81X89z/BDPtPf
Y8EvRFJ4g/MyD19fIOQABvjPQf/P7/95k+uP//5a8wu5n9J+85+n4L8+138e5vrEv5/1+pzrYzEM
MqwErZ8+6UUAzxcaoQGEtsKDBOjDKPDVvYu6AVfgZTHEyuxFs9s8nM+xKZ+vq0G1yLjitKoOwsrc
mB2c6QP+EASpMVKkZXMsbdnEsg033GeH6mAH+tscJ2hIR3v5jmldI2ixHXxZDAIo+ZsvZsboTPeK
J4In9L0fpztSUp7qPmHkqDHSdJFfrcYW9l/vRFsZqtvWqM72zMYR9tTMWH7fTVJ9izBcZzF8Aivt
6D3AYZkB1gtddyKwvoaRZurhrjB0XJbHJ0P6hNXXkCKKEff4riHcxQiTjYmD5jbKzgVZmqsGhzRM
02R8cmBBnaMFh6mQ4g5TcSkwnIIBVNtr3ykhBFAKg6LLjci68F7W/WHUJ4Tcw6zfC88x9zN6Mcuh
XR3dV0oTWpsuM6CwU+iYXhttk26pxMDASWDe9ZzTNbGGTGzSW2EaTgDmg9uCRqz5Mo9B1ALRf34m
cfdQSnmGpYtgriWQeqhvSDHPtxRQycZmb6dCOcURiFQaM3ajY6/WbXmY4v7EVIIeg5TolaZX7TpK
DczAQAHCTiTboebcYe+7D704forAEGdpDoEWeu1a0pi3HppbNf5uXU6Mp/x3MHXgUeWfoikj3Srn
OGVK3qOU4w7s7GQqPYb0RHjF1MSv5HenIQWkrlMRjLNNoOG8cjXCyjsT+FtrvF2CwJJoGcbpsh3E
htr4hVpy3LbYSwd51367yR2GltnCC+S1DqPknaVN04O5OAf15EY1oG6BG2YfrfLjDfB9sZcaAwLZ
xw1JxMawExjdenA0NuStdEEEr3Gfefdj4jd7r+VDjzOczwgpAFJW/tFya8WuH4BBWoRDeTqwAfdS
Z9LZx9pvog3ndYMcnivITJ3ujG/SDxA2ZXILPFCLj44E8Utl9l91QXq7ye0XQANUq3GCKkcmoQyE
Tmx8iLoGmGIgwstfCaL3EFsXW0uQVzhnOnznbgIUKcAWYb684rgLmd9BYltCvJrwtoo83suBSbYu
u1kF/aimm6a34dFpBCi24f2EI8Jce79kXopVpEefk1qiz/FDHwzqMsM6M0+Ij3FJfK8ff2sL85VQ
EOba4/zm15MO+2RvaD8uAYErM7GSg2XoReCn+v3chV5gTfhRx+ppMjwyif1T71F9VxqT10w1uEhm
X1lt4K9QUxgzeJRbzXuJlwraTgvSnPKyXwtVMgvRqtPMLR0M5Ckj/TVuo5HpRAH62uufdo1C3J9c
RSzDY5vVz5Dp88BnUun48t3o1AUMrQjItSR5U71UemgFKLCZjJNrxZBG0W8Yo77yo4oEcExgMaaI
90Tc6tTJxoOTihctZShKVHGe0yO1Ra2vyxSHJ8+INrrR7w0LwmWeT6+Rrz7DqCYUMam+0/ltNrMB
mlr8pScx2L357NXxs0J9cCyTDgHy0Te2uqP8z27svTXjqnGCjJeifV05ofm7RFzf6c57OpBWPc6v
KvdPwuRphTGcccUu8PAR6UZBaelkewrhhzCamnZZHDurZCZha/rlYM0X5k8ZsXZGX4ILddOdSDU8
jFE3O0wSEUmwdqNYhmVYQpLqGbA2wzrimgiaqocdl34qTtKqkRBhkFkc5IgEC5lWHXT0iLFOze6i
92mro4XJNg5597BRCDwKfWw4gJCdsVhbyJWRrDFxyPO3IerzteGTRNk2jCPatniVtmEFdjetc3LI
1lE2zGun0RnIjCBisOw3rZa/ONhnqHEZTr8qB9S3TrK900KISMxvvHNwcDW/2tpiytHActftJe28
QDHTU64VYRYkBkQaLwfViqfozYClMBbwOoepetTT+lJjZleU00n2DDpbBlbmwAeOza3fIr3TO7PB
x9lhrqlLAjvBXStHoFuO6Fuj8VAZbArFqswcuYUvwni0c6IgNQ4NqLrbuoiHcPUvMgZblnuoa+ez
TeSmGsVd7OXFWuj5PjbcehWFXYffQAj/wxtuOpD1yCkFKXuDsektDCPEoHAa0cBuIPdN8BuIBQst
7curAfhCNSLatkAGBjhKrrMD9X4Sxrxzu0LscPfe2fNwzuLyuRz1LVnIENFj6CFTnb8nNpeZVr35
epXekDwZk2gg6wc4wE+FnZMzQcSGaNqnuJm/qtF5NSt4NYyGC6feOtF4nr21mzFwNVqorIbjnAl7
Czx8AhkbAco4oj1kIQyVxNkNiYa6BKbaO6j9hx/lT47sT6Njr1J9gOCa71uRv2cj10TatVuzpzaw
1CmeIRFN6Nz0hqFWJs27RGvWVsP9mUGnzfd03bAPEf5vk8GBYl9NAffmx9SNH1ELJoi323PrVYwJ
EhDfIvvCCfLZqsd3Vc8/KSCtiqzdrJJDL4on8FUQOb16kCSJ94kGOp4ZfCGdUMwQUqo5UZvMsPD4
JuRc+NFn67WHqEeWw3RzU3oEUQ6d+9OKdl537LCrvoPCUArgJx26hSYGfAv0Ej8lNEJdeZ9F+IRi
7GpvEEXtRsc/vJNIuAzIiFIZgekRqUWBNmEqEyfszZp5rHF1u6gQQrtwzf3Co65lWK6km5EQ86UX
CI/04a3nQx10+ZrIrF7pU/7iN9qRle8xaUKJjYrLqY8uhqRMsE3cm4b9WIXbdt8yQm45LSwSUCUS
JFerAZjwI54ABjFsvSTewl7o2o3eToRk+qesqh7z3oLNYJaIVLh7By/8yfPxhvQSm8y55hVWyMn0
u7veywO3H+5lF33YBWSC3mcMhRHbu+v78A8QewbtYs9pCWbDM9dGJrCxYBF7rRtjoKIZNxggn7gl
d6Kf5gNWV2FVXNAGwLZBDIRmhtulf3VwOlvNuTcuLmG3ebrk3qFBwaYBPqdVRE+Vk//IRbhSdPkA
9bp/ThjE75sYVAVCj4tqAY0BvPMyUkeoW/EKDuMHMpg1S66J4VO9dTFJtxr/3FXk6dQhXPo8QfMF
tG5p8Ar69hVzTqRfkasRqkt6hLI4yS6n0SXolgXdKNa96WJkhoadOQvIavEIn1pyzUFmgkO9sokO
fOgIJg2d7okNjkry3v/Wx74/GVMX4F9g772we9LERDfn9x9wfrEm0LCBGfqPpvWJcvdANZKJ30KZ
yxnSNKAieVXVa2jz3DwUYTWcwDoCPgPrg5BaZPtiVt7Bm/NXl6JesoP3SsIDpzaeiItKK4JC0+Qk
0GOpaLgd/ZTLpU4eDJafddtzr4VhBkxYn6Kk+u22CeNx7D+DDEv/1rtAOPll4PaOtrOl9EYkFCYe
JrLluY/qo0OxGDFkU350oQRZpY19NpPshVr7xXMsGdiRAT/aHL+YSgG24FBy8cgECp1pnXn9ZyQT
dnMH1/10sWOqoW4TNCmHgLQv/dZWBWiTk2NH4VGDObnYplHyW2190R3tymhW4O44z4yEBlVYYpok
lE6Fxt7q0gc7/R0yVMBeLbuzmI2Duf5iJFbugNlua5wkKWhjtYOXa7Xg24ZXPsMg+kWnXAd2VkN7
NUD8yaA6a7/N0PxMquwQOqCDOPcdpbgUUheBH0MmzgsK0dmOINxlXuAjykln+9z0/lOh9T9AO5Yv
TgQAbqC8EzsLwRKp0aZT0V2qhIBEUr+PDRFU5fwwW4xclPwgRAe2qg9pDPPnZymgjI4yfPYGCLS1
HlF3VuhqRIoA3IPLodtA8e4AvDLvlTPhVWV/pn0RrwiYCkTkmPiVTE8mqaaY/V2imDOciQSPV1v7
sSGUrPPOXdEjxoYDE2T8mMcbcJ/n3OUuLYoBPzaD8yQGcYnG4jwhZV6aJJNyrD23mf2qDSH8QcUX
pd7M9oh7i6OPwAC29igqsVWCdoxFqkIY6KEDnV7IPZu9IdzILGNh06yjFbfvxGz/Mh1t2oamIkIs
3EydkQZTlOdB0lAR2j5XP26fpJo1CB7yGAs3avwugdJXZdZvC7gC07P+B1D7um7iu2KbwWTq9wns
+lVcuziCgd1rPleJa5uftuf9JOBLSAWrg2UO+P2a2DeZxkNt+1CnDB9SsYV0jtjd5QWbJLG7NQSs
/ehlAOPmFBiQIl1DedQBqQwMHwoP5I631KgPTdgdNQiKdQXpr83lc5qX51h3blRTr2dyeddD54PB
YyS7cvJF8peuV1U7XxgFvEnxPUFJkhhDYyIMmcxq+3u3HN7ddvhKCFSbAbUd0/iA32mvJdEXQTnX
q3BskPXNA4AAF48Ujypz73vA0NWUFmeFYkkDo1xVqf+e2vBP4D89hd1DL3SAUFp3vIA9zIHccA2o
dM5tcRIGyCe5rBsHi8V1o7u3kq5DkaaD26x+54vh2VTas+4TShjF0wMKN7XG2uC+CH2A8DQ80Gq9
ef6Dx6wdkknhkqi5CBa6lAKbAtNx0SURUbeeBvsG2thKNf2uc2P4Q6ie8+caBeiNnmIvWLdBI2Nr
M6YGnZiC8IbeoNxopsPk+aaNEF2SgQ57Ipk3fo/2tHQ3Q62/aXl+4zW9uQvHaUeG/LZSZBxFRE5B
qeq+4rpdT7aFqZ5CE06BMbgrm6qS7mu41bMDlbR90BbmiUowB6pwTTNaB6sdX0P34b+VtQUHz0u/
Jzd+i7t4M00IkjXVW0Hqm5CuptdKJPkmNHc5NiSrUpXFiogz/IWB9kT/lpUg7CFo5zrEqIzMmQYu
jD+gdsR0y3f3PC1dyFdO9jyO7N52BaFVDpQcyukC32vlChCghCTkYyn9LUP8S7NYXroo3lqZnSB6
HY8yM39hBLEP47SnaYOPXHdf5PU8Z7DYtlrl+6uaO37jay69oc+tNAztpZy2fo5adUoiuJ5dDfIV
AYVWIUZi4UbkSuLf5wAMhMxCkuS7CvOT7sJpogWzaettuZqTdh+PVbfyqLNJATC/BwtRR/5sgF3v
IL59uLBZ3HlkfuJjDWnJ7woMaOtW+XeaI/Ud1LCtzfgyRxBVa74E7YLf6/NtE/t7925kN+VWvKBU
/kwIJDZt9dvM5QXbS7VKWKOwct0Uyn3BNOk4NRpMjpouvrKaW9UIeGWgfy7oVeabO20ZhcdyOuW2
3m3ypOy3CQRGB7B5JeXwwj0KG8SQkFwG4WyaaNrxulUx99E6S+MD5qvPaFC1dQL69yJMuCO4c913
8bc/vtae9Qp/5skteqrNGWkiPIugDcNkBakDRhJcSpdugYKXexPObkVGZONsrXfdMdF/WC9j0Wuc
0Oah4uQxFLTutTyb1p2w3hS+H0Y0qPUMV4v/jB+dkBA8RbOzNxbeG1lbLaXwigrA4cri32HCOat7
q2AOh+pRmXc4Id3LHxbeMILMV1snYoLvc0Gn5jQmvJ2hhkKgv2HYZa7IT7/Y+UA29AJMxsld6qqT
5cMj88BkBTDsmiYQQ1sKz8l6ND6hUn+6KJdbnQszs1/c2Hk0nXKNPv8c+/Mu65Cg5NNN23C3REin
vXHfWvpb39m/NBdKCH/XAVHVFjUuw5iU/d+dE2ulm+pQ95esds4tC4AvkiJoOuM9XJpXT4tOM2at
tVGdMtOZGdy1X7IeF67AS95jVMiElDydisJbtyGLhFwtVDF9Wfn7WUdNZYMgV2H3qxTqXsZkQXqp
TU/TP7o5wdOF0waAFNRUUO09EEs+mIbre5H+UAAYgDJmhytp9RUX8R4j65sGbTFRst+x1zCnahq5
FrmBb2WyMyd5yZxsDJo6P0gM2+Zel5u6sgnfbG8aEyTWt5MN4ceYIXbWrzgs7xs8svkIxz6+dXFD
aOfhVGq435AoFa8S7C8G6yHsNNQZ4e+51J7MRbOGYudJyz4UHAd7Nok40iU1lwm3s8BmvDO+3L47
mH7yiCNOdKjK7LsLl5Md5x+ToV6zEqlKaaE0xlI/8JLhMmXYBRL5joTikxLik8S9GI6I2tpy+uhl
NKw8nY1cK3xskedKBLPpQm/ur5PKcTeyZK6tidGsnpg3sNaZJsQfPpKgBVM9FUSNwoJ+KLxBrFxd
e5+j4aTX/k3sl2eTJRxTlF2Huz/AtQmrptskQ/KWkNUY/K5t+WVb+a9QypACvrovNMLQ3YLFxUEd
EyL+cOrjXA6bENmrw0Qvzwx5tPLiETLkqiQgnUxCBjUDEqbYCF/JbmOo1+P8Mg/uMZnJ/NElZHoN
V1KnLodAD7oZ01nXTbLtHLlH0oY+HVF/QB2/VUWIuTzXKXfIK2oHd6P1a7+szknvRTuzSQN36KON
q5WBlc4XLSxxaFbzrratjd3j9MOWp23sPPBM7i5YlGpvKxjmC5969JDYLX+UtPyH0WV44zJPWVlU
dFzF5dnKX3CQWcd5ddfE3Vus4L4ul+A81eaqpDzaRg4XCrP8C3K/HRPxt9DtLkxub8M21OkSsDnM
a+zYUnnMRfHYxeZ7MTqCRi+mrB3kzvPnTSw6NsYyeYS9wD6sM5RheCz3dGOP3VS8yS79ovt9Gryu
O7joQaxyxq6zzt+Iv2xk+E550B/imBIlZFB/0jyxaeBRBZDtM6yYzH2jCcZ66WRRMtTRqZi0U+VK
7UKv+ToWzHbn3t02EutQmBYDPT1EHAQ1TMZFnu3L5lxWGgABB9h4mfZF37uaevUkktDbj7N2kXTl
JLVnDDG96EYlA02jhof8RECGTCHdy8neTW1h3Gg5XOZ6JlQjylwaNS/WdwWRKsSk1gdb86DjT74X
oAArHrSphVODM8fu+uOfx8Jin3JfAt+s3TzJ4AJLk72qs2nji2qXx/hsluObJ5IzwE+/xQt+Quw5
HSq3yFAcuB8Oc2QDAfXKtXqNgFptOxsUqr0ImfQZWHW2zsucN+1OUaE3A3uYahhAJt0j4QiffYcF
VOKw+8zacBCG8ndu+Nt1cZSccqChmrnx3NYKuiQsghZtitZPHRImSntnMH5QA3PTUGEXYfjLSgW2
OQ4jdFyVCCrCtVCHgtU4LEtejTX7UrIRYx1jYeSG7lfsm4hfBM6sLMJhHx6sOTnpgolV55uvfnbp
oSKgET7Xy9slCwJjOUYNQfRj8L0XT+CI4ZV7gf4mUFN6mnXnoZC3MsWGAWbNYxmhcEfIdGikYKTp
3qJhXDWu992MtstmiJOXnd+nC3Tga6QTzWNzFHo0oIKwuCN8Up97vbvpFbzHOqqxTp2grEF047a2
DqUSP75u073hnwJPvM5iJqEO4Z2GK1uuLMtdmRPCOyykbptUvY1FSzk0psgareL3kMztucu6XcR4
m/ApyRzMZ4OdMGFBVbXxY/0tmdyzH/2GBZUe9WbRItBwysQrWR7Tx2J4CS1kKcqjR4sj6LEV0u+x
w/yRZPDA88lItFxoeXjI7NJEN14zf7Ge7yq6W0YsuEHZOyM5ip7pi6PEhR77ydGL17bw8o3WIDBQ
BhYUkYZXmGfukoUKl8LI5J+IZbOr7wWTQ4ZU8DQZeyL8nXOwEiTNEivXWXMuo51lO5hBvMo8WmBh
W91zPmcEicXAqDJUgCuKIOmgXTzeupEeTrNwWCpzL8gcjB/DWT0ZeUWhatUoi3H6WVkMrGz5naX1
XeOTepdPi7ooRzNiikNXdD3UHYCpdmb45LrZZ8+Qj92m0hCbMjHLq/gQpWopoM1320H/yrQSO2mG
S3d6AWdpMKG3LdBT+FEzYUG4pFG7dmTyTogGEVRGOVa2FCP3ITYvmMwx7Ox1zd+pi9IWC5qilxu/
tBtqfmAPRw3eoa+Z+CVzP4CXccH4VpThwdEQSQ5sOTZZf18XgECt3fKvGaojc/lzZOOr0DO3IYqO
+RBjTWopeUgVEhq6qV1cC2wH+kQ/d8DuKEpZxFzTRWOTnEuh3/oSs3Oh9/VWTdVhrlMEGhm20qYg
bytic4gi0R4H5u2Zh6QhzcYXp0QHqnfPoGb8/8sZszkmsmHSpjd5xVidvrVA+OocG0ttCbjEzLsm
h7cjCXFVNwztpTVqx4arGA+wAj45dE8aiDffLzelvdSfVWcfZ3WwM1bSPKleSme29mjOUpawaroR
7YIJNbq26o0C3ZabNdS1ub0iVo1Am5jLQhuEeQRvLEjNXdFmOfZLkSMbcw0chj0RlCYuEfZAmK7g
Fm0l5tlOeIsjKgPoiVvYyhs7wD7VgkVXn9DXvnYO5zY0OgeXvQwODbf9uhhfGoe/uLZ5SzNDYDZG
pK63QDKOp15tstigghcnj6HkMarudUYoXFEA3fxXMMpvM3r1hnaP9zYkfvEkfYE6U2W5YD0EAMME
TyO1FzTueKMW2sbsRbkDLLZiu9z60DDjWPF+9afuiO6hMMONSqdX7BhOUrkK14S0gk+JtKKcgIhm
DATGZOZJ2m9RaJwBO/olLadfu15/Q4zTzODQN/0GAwvG5o78NrucUzSld2pR6nqh95LHytujU1Kb
qJZEksFBXZt1ve/LY1NyJdshqiluJJxZ5FlMuLZXI2GXromyk7LC5poT0vgeI/uTSBc1zt99Wd/7
Mt3Ydn03t45+0yYIy9vwE+4erxamg6D7KcRZaj1KlsycisfRBnUZwJgd9FNprHA31t79RnhQFRo9
YL2DUiA0d5PP3lec4fAfA3sFMGOpNWZqkYmKlb52Z1aslQUZTWu27UNqhdONgxRnldD6iLKnmI2q
catJbZfL5LHTcn3beHem0CgM9elFjRhUtTpT4RHPcQUi4gzo7iJMjcfBx15nzGc+fXSO2+49d4DI
rN+mSu48un2aYHZFpcZXYdIO9OjVVvGSN5zum8qOb6MKVUJlARtQqwwtfN5KvWMeAac7PGc9vvai
/x48BvoyZQSvIu2pYyhQmbm/iszSYfhhPauQ9jDNu2IDF+RTo3VvYnfCOSwhujdN7zUhMaGxcbdx
Z1mtKp/5Nc6+3QrXOIb/svzRreFXp3QqFmfYG6w9u6ys1kOV/0JRHvJaxCWaR2dsus0Df1HKVYWu
qJF2jg13wUVVrzMt3Rc63kJNaN3VrZ/eVPCSMW/HHwkt4CT9I9dRebXi3cTdMBC3srEEAbLeiHVW
3H9OU3XLDptSBVsrRCXJqalKeCByO6VVe0JZxtTfT+WdPsvvtIUL0sXpo6n7YRDXjF7jysahr2Zw
goCuv8W8Pim0L2btw4cW7UFfobFr4qJaYLZ5LL+I9jUurqA1atpLvShzUkOfdxGudrfJ8sVm+lZo
vntzfQidypeymTzIzOGvbb0njAvGfQFBfJVBgWBAlG09zcdZsCFuW9asw6E0ntI+SbkO9NdWxsPa
wP42iKy956AZE7P/GiUxpjINM+2qLQaSZmlkiiWyKl01Y1Uf6rF9Uq6cdyYCpI3CTGnMSANkkUNh
3eT1jpsHFbGHRKnz0P4aIHGUcKyxDix7Oq+s2lhN21+U9B7ykhNazuhVpdFcOr+TqyzBkpLXQ4DX
OuCNekhvm3BiyM+YEUXhr6E38CR1geXT3nixnNqF3fEh6zLcxSMC6wrrssa9LUDE1kjYoRPDnA+l
tlVArEautWRCDj8poq3QUUjDiQlq+nFbFDXmYeEFU7Jz5NCr0JbBg5UxhmwZ8xgDPrQvJUXO+MOS
ixmb690ZVnNf9xljGAcnjgn8U7AvRdjCNxrazFDdpSGq8cQmKqMri2ir5di/1Yb327UV2sPuZexg
momGcsOdYNi2E+uzNX+L0ds3Fu6s6W/XQQw2F/lXPeKkobsdtZ8G67+couNgyecmg0zRcXGZ7dOY
tUe/geGDTnMDz/zZyPA1cH3xJVSDTt4ysJbzTSsITfdkksKQg79sVOQcfCg/NzIdn40ZCV8kNdD2
ihPgim98A8g60QKUIvl2DDHeJ1rwCYcIcFMXJT80cuh0062yQA9sEb7HdzBQWFWCcJg3vUmUhGrO
GI/lO2gZh0mFt7IFIHaZRWTGCFXH5ZjIoF6L0v5p5vEssDegSiVDKT4iSC5XXJ0ahKB2mwl0WtlS
nYGj3DppjKQ7axFsKmtf293BwDGpL8ZHbZqNcw8XyJQ220Cyx5fCpni3fszM6lclXhFa1c3MuTI2
A86bWQdFDemp8eJjB5bGzO3TFF13gv/Jau9NW63r/HU7V4EvYq6W5D6v8OWLWOurZtcK4+ConK08
081NbsiP3EmQ1o3IlUztJ7L7z0xkv7omnrn6zd1Q838RyRCgg8q2ztxiV8sQMk2Ljaal/8PdeTU3
jnTZ9q9MzDs6gISPmO9GXNFTpFwZVdULolQG3nv8+lmZrC6qNd33xrx+L1DCEIQIl3nO2WuTQTPR
84kSJIiFio0IAxlbm595oGaZwieesJg5Jh84/0/uS4Nech0SLyBMS9C/9XV0hwyr7PDH1E5PrXB/
VFn37M3tO7IQUEgTLeRH78g7oy6rA4YDliGrd8ijamiuHQu8kR753k2fLzVDfp2ssxuYt1VtvBjB
CGapoE5MZrOKLqTwJfOAhRXVYZic2wE7T3PeudxBBdV7OQ/uwNE+mX38sxEosWFZT7tSp6wtQD3f
/Cjc9tnHD3yVFOV9bW2NgDcnz/QMft0+t4bzBFAC7exI8mTTezEldbpVbUM6qjX+ARtbylx4+Hx3
xQ8Smt4mWvzzREnaujCsb1kePiIWjjBzjI6TvShB+bkCEEbHPT85gALTos533WzrG8rmbHoXEBsL
Z2eMU3hqu6rehm39hA5so9slt39q4QUBX6qrNYTyoAdyv+54wiMkS35EENcQLXQHs9D4v8EpWg5R
HLq3DMKccKPNIxKIyL8lsrGaWvxEPDs2NpNbvI+q5sHszfUE1IHDiNcjOtq1R7R81RDzcwDm3tSk
y1fxDEPPNVM82OrHENbtjZgqMlYTSYwpTwhWZbu60wCUVPfdohtQm4ctqgnwaimdsqrFLQ3UR09M
OC4g73TY6XnRco7hV6+CqC42etUdQy85BKFOoToVRwYAxg38mueYwWI2oXcZWroAXQgHjk4/AIjv
IQm9OgGs4IdavNZm8dXp6ntL7/a5n82bzqC/m3WoQ+hXa6sCAxeQfw9daL5U1m1o8tSc4tElHfbT
p8ahtGyIlYP/w527rwS/rNr7SAZlNxUhuZL01mRQGoV0I6ZQ4PU03UcjJdVjT7WHcajCLN8ahAec
3HmYBGI4wlPNrqr1I1wZ0GaNeG4neDc1AVM7B7PSDcnKL5y7YjHfBWbyZPFM2Xpuv0ubZedXxjHg
TW55yarHDOPogExKEqKR0roFiYSoJ3NNGSVzXkhnp6IuBlNVxiv5IS5BVQ/G1u06eiUEG/1iogRA
y07W1HwPkuF72pKrSJYbo37K6r7nppmRwpSfqLv/Hk/2j34oN4Eh1qaeVTtdm8iXzYAMa0btTvRC
SJaEPQIygmfavVku7yPb/Zi4014X5gFRZr3WOnGKR03iZanR6aUZaovW9vSTWupNrVe8MNpmNfjW
1q55w+rjCyXrD1n6YpkScJAeCOo+IgkTnL/yecE3qwF9gNTJ+OCXDdVI/ueop7SdTOdJA5NwQ6Fd
T+HsdLJz7x1aKwLcufdBb4ZTH5T3CuX/72r4bRBPVP/gxdD8f3gV/N/s68vX/Otrt4LLR36ZFXjW
Hx5m3rrjg/iUxZ04H/wyK/C8PyzXEKZreJCLmb4yK8DvW3elFbhuWo7j+niO/zIrMPU/SAibvm87
dPB00zf+N2YFxhurAovdeKY8DK4uoZvyGF5bFSRGJazWtLQ94Q5/K7wJT5HFJ888lvsKti9asD0V
bzoSP3nHk9GDnRqkFxf4v5jA/weJr4cyLrr2X//5t4fh+qbrczS6J6Rvw+vDWIy2mYdloCylQlA8
Z8K7ZVD+4gIh9BERhDUsiRgi46aHybDqdA3mgkAH9+rU/Z3Lt7Q3f2VILn8NFKw4fAvTdx3L5tS/
PgzPMpLWH8xgrzewnQIKQDezoYmDFqzMwT2MY/kpdYIHJ/Y/ZWT+GDB0q8qQcJWi0ED0DYw346K+
+Hv8869jWW+c0jkwF9agAQHc8gwTzM5fD4xeIgI5EJZ7d+BZksNBQi5Z3wMe8U45gtWbabKwTici
emwWwbt6noz1lAiruqnbnrje4ECRRCO/C3rC0FXpn4wpa06uS+F94J0o4Fr21Cg8ULxnnebfk6zC
tjLCLnINIQ6B2IjxIpVb0/1Sx5gqaPNzUOcwOgK6JWaslecQ9SSiCHx9a885Wo92SO1DCAF4Gnez
LKjQllE7hEbx0w+8icAKgWyeppu2a/dunZ2B/LYbR0fbNDRpd9bz9vswQTNacPPj3y7OerK888om
2GrztyDsiEknGIx2G3DdwQCxxHOzcp3Ow22IitPblCCnVp2Tm9taq+/c5DvAZkpix4gEKbB+egKA
QOtsvi3E+J6oBFj1vnc2rX9LKGWVCFGcMt1ytoafQDh2GXV5I5rONDk0EXZiA+5SsEisLSWP5KoP
XmTss4TDSvOfc63nB62CBWRG/g9p9jkV0XQe4+fcdubd1PXggsOBoRPEg1QyvsbWwkPJ7NZx5+3G
AU1sPcc/ipzO3+Q6qM7rny4q/9IPH2qT/pcViJtpqB+Td7hsvxDlb1btUECUKHnkE+e6T6naWCQj
dxroCYc2DDWTCIfLkx2dxI7EGO9cGLKMai3Sh+JhCZq9W6SMDn37nWE6zg4h+WGAAUJsuYH4S3LG
zscPnqASS5vrfqNB7jhWU/3iGDA23AespL+E7qJtK5vAt4Za2p9QX1boxlaaqT92U3fnptkPZNLW
TZfD2WpyGLOtSfWgPg7RunA/G9W72KBai/BZfJ/oLyHswlVqE4BaUNyCdcj1SafyavwxEV61Kwkb
bH2pg0XakmDbDMCmJ41QTOd+NugYhL35YAHTA85ATt2bo91ErhS2pvNtDg00eYmBqHkef2aOwLra
kKjdXvNuqGuFk9nT3TTIQG/NOHTXiVXZ5yJoTnY6Buu4ZpRSGaLZ+5l5hH5pI3xFMafZTIgt2ZQH
yaaejK8neRfZ6xq3ZcoWWaEhWZ7jbNkgEej4NaN7J2xBkoT069SiIWzILKh5Nen64oPhC0Y/vzdR
rVR+Xn3iukItu86qVmNPyy7R7H0vnbIKok3LapwsnEaAOqll1Fj+stCyJADVmrNnRBowxzopTRtj
C2ey64Z4dKAWaFxnrVarCWEiOIWqySVDf4OftFmRUC5gMfCtl4WXqdoq9lM4wSOdGDXbyC9SLTVZ
nN4jYK8++upIZl2HwIAJRNdiOGrVcA/U5tdj80LpFH75HrV0Vgevdk+omwNTzVodLo8QylIZLlhO
RrY+8X/0dBRvWo3LUwuNF1hG5o2wuHlCu5tXDWWLXRR6WwqTHkhs7sZRp9CM4r1masZjhKgpttrv
eX8/wDD46MCfLnIcSsdieHTr5SMq2J/dNB6pFkdKYVOmF1QRhSJU/OzNpcWbzZz0A9wnKBVh6N1l
TbMP9PDJ0hyxsWPq0uFHPBGRhIJi3gep7kNJ7h5F6JFEQAVA8Hzj9pEJ0KrBFVTW3thILHeGZ91F
xYxLV/HF0L3zVHlEfxIGZjy/iTr51Y9ucLGXdpp9YTLqRarMCN5OqFrSjXd+AXWxHKo7bQqiI/CH
gzXMy3thlmA222+tO2+W2BKbphghn9klquWwfiwW4hxTgLQFfGYPV48UDOE4rBndWaOypgrXM6af
rjAOQRcDhB+xP2wjH3ZNRkqNPNOqAdW2ceNc8Phd7hlg/6i5fz/X/b0T4asTa+ay7b6nbuicnNip
ENMUyVqA+NmQueWlRdKqh9hCKSyB7LbvtzWRZ73b5khKbvwqppC0nD7MDihBsxDNdiBjTKjrtp0i
+8Fdwv0oIOcKBjvbuP/ejPkPa1leBr35YGtN8aQNbr0Xmo8/Na+6EG7/PbIO0tIhaDW9T8pb6yf9
PR/uFDFYMqJgxeZsVafD13aCAuE2Pb5FLsRnwidkqhpxG6UkAX0dtzLuMBDNKxgycB8YF2sL6dqc
2PZNPUgCdQ8v8sFTABXDLSkvin7Ch0WcbtzaTf3d8KpxO4feRtLlp+hTTFRpLVyKjNy6P5In31Cg
bFKw/bUYYnFreDYDkKye9lqpvTN6xmODle9MA6Z/YTgvIq9/ONMkCK/V9YbxBYECP8NWtro1nOmc
eXBxyKbeLZpJYBPqPeAJasAmjK8pvgMrzxUgMI9sXfNgJAD7bHFKsxkBR7nXKZVZc2HfOyKat3pI
f9Nywmovyi3Rz9u6Bw0ezhEVx12qPZT0Zghk/MD6yLtJg3DZJgFyvm78Epf6QkFQhioQC9Q4/8Yt
fhhsh9osN9+4lU0xT74m2/4h6CBuEBZ67zDiGp48y954E7mSoCfi24ivzYAHZYR3rVYRrI296JMZ
Q27UPRLnMFoplb5PcNHmTKCLEbygpmCV+rW3GjSRneImfNAlFMVenhBZPc358GkE9LFyYWDeRkGy
1YYQ+KHzQM/vkNohFrZTuddi+ExoLZ4awwJiKQe/2mL+9D2CExB+p5IYZQH2fjNUlEvk+pepJrAW
4RFhFdSykp/vbnJqQW7qmLdYGr8bfYZ2PjShdb8r3DMl1fcTABHeUOge+wnaU0g92HSgZuEocu/B
c+uH1qEucgLSS8fp8xSMZ91yPzbQNhDEcx1qR6xOKMob54cpDvmhZ+8Ru5+NbQzvS2+AFiCj000I
AZHI9hP+gTxdoojiE1gsk0s9H3Hddk0GdV+5wzO1WPiHUoSSUMzEzZERO6y3XYEIAqnPySFp6Ibr
0BliagDnk9Ph/2treNxmxGGWob9tliexRGLjiZG0ZFB9qUxUEL1lfMRpCfWPZb53l1tPFrPEQXTW
SRrNifPDm/Sv87RKteADWMNjajV3Nl1adK/vMBIBS5rMJ7zlvhdj/lxWSID1eO/fzj318E7uUm9E
ecCdi2IMQDyisrushs0TF9KhUa5Ryy6rjcyhLwVsIS2r9zUvGcBm4pPaKqjyZlOBKFvNvP7BRnv9
TkjHhE54Hf8MEb8kzYu7BcniSUwWlsX5fEe8dNMJLd9kdVZTquXLohWUgTG5rHUpSGa4tU9dGyQF
KsWbVeDpP939AOH2ZFKzuoni4qmxKKutWvdsdsI9jwY9vRKZ3NYltwUZWaychVcaTLvpbGjvY9fl
P5RHQrRo2ThtAJOHapJVOujpxqeidKTAYF31NgnJ+GfYLcX9ZJZMKEy/sYbh6xjhXSEwDeDEzxXF
+1Nw7t0ZCSLne+FvWbr8111+9ivxQ/hjtNKA1muVuc6ou2CIFJySbvIOOPE8YFng7IrCOhc2agyx
9HdensYb6oR+appzn6LoOC5deD8K0+Sl15lYY0snyyw7QxyjZlEs5UEvnYMoASKOdnO2qC6hNl1/
tDOhH9y8zU/VnK8jT2v5rEvliTyJkH+TbQgPiJpBStfm1pg3Xk3ZemUPh7lxN2Ee451OhLW3av/Q
1RVlhYhs7ognjUWQ3iFLrPfGXL/EZXg0Lcq7/WRMj/60PMFom+9IKVhHVGJH6od+Rg7H6KN2bQe+
JufKShcba2k7PQOrkV1w+7kueO7brb6nBBwlsfvZszkr6OMqxn7zcCfA2MAz2PNemo8RngKUpwUH
ZDrNyoLptl6W2ubdT5DJQD8N86G+9efoUOAVe5fJiS/GHzgLWNtc50J3lo+Zj+2qDQsvZDDU0XOx
sCmAMBx0VFDFL344jXtKodKTCzEnz/TqEIjlu1dOD7b/4kAmNIHuqckgW1rpzsZKNdveWIyVWmWG
vcdLihFdVB8rcpFH1UrgXGQ313m10KqAp9yoJrpIaSP6e/u/Xdha/jo1USAUfTmuuohf22nnGpwp
rVjadv7jrNqEROmvja+fVR+7zr7ZlWdRbDZlqBfUntUOeH7byLwPgabjE6r75LJk6zr5x2VeAQzk
5u8+V/Pgj50Sxo61VJct1GauSKCKXXcNJ7O9fNNlX9evijGW/bUl1JU8GKxDjT5Cd4GIycN7tT60
ZHmqWpriX/DriNS82l/fI0ryZkEFa9NB2pTfmdY2D2rVzIb2kIXiQ7bo9AogvSMMzuh4mhQ22sT6
Qf/eI8/EHAj7DrIhVXZIQmxcihQhdeFiPl73WbdJw/whSsgfTFSsw0bG0gn6LYrHct1YJVKTHtCr
1eXttiZdcYZq0my1qCVML2chv2bnWEPzpEX2tB3hO5yM1vyYUJi1W0yG0pkNOtPKpFsOFR37uGiM
A0al5slFhLbozTvQRmNkJfueLOspieLsVIFgWFFxBBA2cqjybLFKb/T7xAXtQ7dobk4zhydLG6Pt
TPV5t5SneTh+YCC+nIZCw0RStrxG0Ekofd60ctaQk8JEpEDnAWPn+Ndm4WJAIXTmZpsauIAXwGgr
jmSxP8e5U5zxIEtvlpkxQZvqFKCbwdrrFmOjgyVsTEfSJQN8wuXEIHYBidE+JHVtwI2znDVl2Jp2
FoxUjiEahVtBzJkXG78RO2Q4z+sFtvWJpymB5DB/Xwvb5bnMFk2ojadUGykrSkPqcTNHphCrnGF6
RoRhij+6oqmQlJKuxDCGFIZVfIPJKbZYJJP+xLkaH5HbfNHtW23o9kHNyHDJEB2UfpLvQLp+Deqp
3HZJ/KnxnXiHel8/6ZmHB7tsqYk5zvrJt/VlJTLATgk6BmI/mskpGJYUvYjaqpr9YktkRgJsfPu2
zgvn1jYNKj09dz0bsCUZzp9IospkWUfqj7leXimML4hTWnh3XJdFLqEVquPaYXyq8C0BV55beCux
uWp5w4jzpk0tPBnymY5jd+rH3tnb+WJitdmZuzRJnhef0o81cvEUow1XrlLrnbHCOp28dYRhcwRV
lJjtuAn1cjnYFSPKuUQuBPsRoRElLhM3yUnoOSR62cpChIdo+BF55BWJpBMOeO0+7m2tXpu2VkAE
rJ8pqcYbhYywqMf5xk6H9OSILAVz2X3Gb9K3JmOrloba3KwdMyfCU3oJzJs/t1Sbq4nr3SZO/55A
Z7rtZ3yyzSEH5D/zJo7lKYpyyMye/A07edGrCXT+ErW+UfFurRgIQsZfIBheJthQAART85cmWVjA
Yrh53PTa8lGt6OVHyqSHGv9qQ9VUe1Pr1ayLZv/GTE3j8jXXFddvVcuus2B0zLXV0+W9Lrt+aWW2
+XHun80EW2mqaWIg/r8PvQodhgCW5Jj9Pr7rN14Pr1ZHng1EzgJyASu1ZuSCQ7im767bqdabw3sz
qzZ5cxjXn2Do4m+oF844YeS70MLFcaICVLOr9F2KXBiYOKrnBqW6lcfFQ0nAeW9W5qcys7S7pBHF
KiTys6GXHq9wibHPPtU+o0vtS1D6eLVO33QA80C8qGyh5LVfF3YGtjkT4kTwETcqNCX06qO5W+7D
5Ll19V1GzGIjmvSboJ+78Rzf5yHFSNcqPTA/3J1IOnC60E38aew2+uIVu7gEnektrbcZx2k5WrGg
GqmT7j7CQDLsfQ6KWT87ffYpYlyzI7rBcNScKPjxXHHgIChnaukO2n7ibTUDt945PANQ/ZLrs/c8
RF8hn2+rZjLQRmCaMTR7rRkwYeQ523Ux/uwMnlaLNzQbcKmfI43X8jKioLBqAkljb34jkfcNO3Pr
ICMdlOChJ+mm5K6zhs9t4D3ktu5sNQslPiUhifHMOM2+zeZss3AuUZ7jTBGg7QO5S1Vn7YFl6SP/
XWDrYlUmM08iXDvKCDMYoFe39PupCQFOsAQtQyfferErv1vV+ngouAWfRJkC3Z4xSu3CJt35eono
b2zvp4ZFRdmNRIOnlWG18W7poaeIVn8Z6/ZLp9u41VO6TJ2euY2rT0tih+/yNqVcnxI8LpLzOPL6
x9LwYahFvHWb6V4bgrthJqDDrWwds/0CLZshGJWZndM86n63aVLoCP2gFfsAR6FbGzA+TmFUE7W7
RAdy6FvOafLmZY2SKyIA3aP5+ZIEDqjMYa7eI3s8doQvD+WQWGjGA1wFMe/dRpieYR9aOvdWz3Cp
zC24c+2yHYbKfjKScFs04HaG0jmP2micA1BBSZWbR4qcwK8EkXdbx+MPQYJ3x8Tc0M+e95jx9hti
Z6mE5C27IBfaTRugf6B6QzvQISH7G2mblCHxRs91nG/Qr20ja6Bafl60x2qO7npv7A9OkRPl6B2p
AKnEvpyTn1bkpfe6VaId54oi0oZSIx532Rz2W19Dt0bO2N702fjCqO8mmZxlg2OwOJCuPaQIKy9p
uX/XXK3rmOTN/tlXHsONsvn6vXydrL185ley1tDFH7pleiRXKf43hUea7Vey1tD9P3SHpKzJ72mb
Ph7xfzrLW8YfnAjH4ZO6T/JSJoz/TNY6f/i+IbB5dG2bRK/u/2+StRzGX/OTuuciTcci18Vu0rZ8
602aVM+jSg+0Rbslj0GdMizW49hm9ZEM26/WZRlyDGoboG3g9qHaaqv/sW4KsIRrYOTevFov96dm
1YQnTn0UXjhiseI/4DRD8LQds8docLsttfXFMVUIuhZi0SrHCYVKERbGCisnJ9Usa0QvGzUFVj+U
w7BYbQX2+fWmr3Z33ea6J9WaNHrLTT9+ljkpYsbs6u+2HaHe4Ezze/XfbXM5slZzUaWTo1pftymM
9llPBn+jZd2BDOiwawNMsIplbI4kAzEQGdNAJp3kUjVxnfYv8wi8f61ZItj9mh0e1KfVxgh98qPx
XrWvG153dt3ysrn82ldf8Her3yxDPuht29RBHk4tjcOw+7on1SL9fXb12tlGcVUyAE/rBTtMmmpC
XupXS82KKWA1fZ1fC3sTMsfiE9JWP9n1LL45qWq2UOcfr+plPTsu5SpORY0oRdjVcZaXWmIRUC0p
Nd4kEfx6Sqm5lJEOQmwyAAerDdUy1bp8Tl3SAk76lpLeO3WdzmqZWg1e47Y2I2QR8kuy0aE8K+Y5
/+qzqilG68Hp3XGr5i43hzwiNXvZqZwlfD0Z2t1owSCkU0FkTTXVBBnScABfW8RJfyTrQ44ub0Ed
pnJSqFycbCEpJKanYUsdGzjSoUSOmr1qdlIAFYKeNSJsqcGWT0gocJ9Tk76dsHbn7K+NoI/3kEd5
2rMy/r2Fnga8mRp9RzkqOE3Jzkx8Sdu8zptNaW4YcH0WhN6PaoKq6lfLJCJzRGP8azZb5udlpqra
k1sQhl1VfgGcwJY3E4N5ppTzoexv3AtfFL5IcQyJu1NhcG2a8eNkz9weM72RtMxYiw9ofsxVE+og
+cN6QrqRPzghzgu1rZ/VP1YsPl+hmp7dA3TLcuwBSj9I0GK4Ir/XqK1z4bzsE2smLXQ9fNdIXBQG
EHUcee1W8ucAiQGpXs6qifW7leb12aOeFc5ZXB07l4TxjUB3QFRX/kY5QxGEjO2j+hWSnmtAtdS3
oXCgC2DB7TKa6Tj78XRMJLaGDkG9mUZSUxTck9AL45omdmBUTqQFSmz0mXBNsQir4gr/pKTtgIrI
Q4LXJDXiCVdoKXxq2+RBqXNikS7tg1ZQmMEidequ5yrYLhUIL1iNPOTTLP9YtXBLL7OZPGZK3jVK
6UtYEcAq8jgIKbvg6gtc+6M/ITMcrYXRPcZgi4ZholqnWpYhNoLiOLj2f4lG+VNFz06r2+ZYR5QX
wkL67nUjAAwV4QKEgmXkNR5WLMk7fFirrT3guEC5L8oX1cR6kTeWXCiL7riYQoajAqoszMdj2knz
CmcJJAWWCbhiAmUyu2z74Sdw/+1xlhPVus56iw+FcYl+qkVUSn4GDuNsorLnknA1tz2C3Qq2Zric
e4PRp1oUhQCgCZHt8at7rpC4b66xr7exsEmPpxsxaaQU/xrxK0CNcNXJmCHINEHu5KQCjdf/Us2q
/1fFKol/byevCXZxZhAqtQaMWOR/rv5dVxu4DG01VQvKmjSTO4p9In+iXga2egFC+tX1qq4O0IH+
msiPFAvJl//lDpa3MXTsXR6ZBkbE8qaWE8vK72rpeSLIfB8Tk1f8dYKGDk6RTUGAOiulV4NL0IcH
5OYlHYOOK1a+ttVsAk+GsZictw00BeUyJBtfdQh6mb1XE93Dwh0OzrDNYqD0zmD660rAX3flNe+Q
UyL7mCJiyocRRUgxQbtnGcO1L27ZJVSIMkpWE+A9y01X6sZ6JF6wBq3UETnh7TiFZXNULdcLuUhh
j06Hxn1njDNV64XnEHHEWYeI/cTloGOy7MvJMJE+8nVslkLd4P2dynivusAv81ZN7XUBxgBJpLF2
VGhZnX4VVFaTZfa4/+oZ0KeofXsVLq5BhMkdIAbKs9ppOqNVFGN+V8a88fj51MWtWtfZrkGhiFde
v/FIt7nUwh/VJAyNZ3tAVbCU3Oy6fHSqiRvzPL0uU7NIV6llUE21jVp9nVXLzCSMQAOA9Ze7snhD
ExCUu7401dJX+7k0PQOEUsdzjxwCKPe2PgnptjrNxKlFO9kHvX0shTOs+961MEBABzBIGnNpU9c+
FmDelYoTKwVC5arLZBQ8NSwp7WxVU63noXIPTZO8f9aQY5bvk1FSaYkecpSqqRaqSSVXq5ZGr5mX
hrzcrp9Rs8Oj2dvxZSdqlVqqdkQpGvvE2ndAikKdwGVecY2veyK2WkO6tAuyYfLGU6tL1Z9RzTdU
5gsBWRWUXCnKasPr7IWfnMsb5tJUH/pnivOr1W++DSY7/Wq1eyIW5a7rq1dM6ldHednw8hVu3RAW
QHOwalJe+vAIedq0Iy89NR8Ia0CW0BGxlMvUpP/dUrOLx6tIbaxa18+q2X6poyMaSzVjocggBiI/
oNsOeBK1MVoylqrmZel1P9ev4o2orwA1RQRU/vy+69er1nXjV3u87uvNIb75yHW7KeZJ4cV7IW9W
Q962arL8br2ZNWcsXHjBA0eRmwj5Gqtlb+M6sWzSuIE9f1eL9D7m9e7Lrtl1kzezasU/LsOaGRZO
n2KgIb/IVP2FN/u6fMvfru8HG3Gvg7vF5Yh//6Pq2NUyHDRlwPv3/6x+DLW6MZM/11w3VxvaBsmB
od771WiSUMRPRu5YTdSPN2odp9w1xnyrpc67qoKxg5XgQORIdvLyYThHYe5uW9lLs2VHyFVdPjV/
nVwWNoVByUiN39LbjSjDKI+XXaqdqHn18ctCNQ8EcdoYBUElDyIfadxxVY26xkC28Y8dKjB0s3a3
qRvytV6ThBvLbsxlg1rFpUIVA7FBvfbwLhzfGVO7dmfsVgawvWspJOV5xb1kyT4alER5yauedhTx
/3tNA1nN0IkJ9T7FnRS2HFUrqnP70rLiwSWW7u0xU2DMKHsXvupVJYVTgQsTDfiEMNZX2q0heGjn
qsc3xQyTIso+SfTL93coJ2qhoyGIHgRlHaVrPInIb7aZTjJ7FUfeEc74vBt6zz4ivLGPvQXkP+4g
GYRUGkJe6njayppD8nFJQp+h0Qv92MnJ6AbLEZiBsQlL+8Xq9f44yCHRdaKWOfQQ1qZhkgjzWiDT
MK82ZWtiSNQu0SrTCGMbdfJpaTxclNTr2JNvYjVpFxLnZfms8wjmESF/CVv2q9QPo1pqolZkVUhd
L7Y8SDSd8XiZiCzat0DjA/VsVGWAySLDD6MMBFyaaqlexHfw7vztPEbDkcJrCXeI+X/DZt6/3diQ
T2v1MbVGtWDiViYnA3hv92oig+SvZtVatSyGGAQnbrLXRVEPx8AnxwdrGP9nMxpXatl1hWpN8qfC
HNi/IWb86/yq1nUyyGtAnXO1TM12hgz6XOcvraV/jJa5xwlGjRbkDtUK9WH1OSpb7zrHMraLfOWq
MklVFXmd1dQrM1KDvVa+fRFF8uK9bkohiXUT6LO/erVRZsa7OMZcamCoio9P0O7BHmPo6Gb88IIE
4A34K0a9Ttyi3B4Qb7puuR5MCLFq0tdAlbseyoc+USseGnQ61KTPiUPdWJa3RnZObZh8/NREaH89
yNQ84PdpUw19TFDYm48ZWuJR1hmYcohmyMl1tl8sUr/XedVS26it1WwVAO5VIch/1xgrIhZT/38F
We+j+C8B1l8f+FMOo//BQMDXdeqWbGrIzWuEVSplDGo7LZ/4A0FUgzBqwR0S/es/ibD6ri0c2Iiu
wx+py/gzwur9QaxKp17V/FNE83/+6y/KivbN/GsdiiUFHq8FIARXUePYtmvA8xaWZ/1VZxGMWjhE
hW0fiohCVEo17gOfBO5A/WKeh/aL2c+rxHvxBuOp8kt9lfngCobW+1T7Huxyy+KhNIbgzC0oYuQG
q4b1PvilLbTSB1LnPP7GiYyG6y77wqvXtt88VgbInWrwEImN2NMtgUjXZo6pDj7OhyW5KzuRSoQO
NZT6Z+Sq0YYhDVzs9zgyAkiO9rkh8D5pxdFoe/H/EZ+Iv/lJQHmSbLdtQZTbEH/9Sfyesaox+tZh
0Vx/H4rYpGem3UE6AH6oaTuMEGBhwkrbTIt5p4fRXizpF81AnU4yhfAy/2mH8QK6kYL/Jjz5lQ7r
N/FvRFqCbR406nV859PsOtXh1ZX3d3oeTt+bE+qZpu0ZlmOD1POQwb6JmAcR5D6nj2ukkcGnHOXs
iuf2I6Qpgr6dX+4Yad0X43MRu0ToqhpooVsDL2q85zLRxp3RhCaSxcwBPgIm1y3Fxhln+FPpxoEZ
B7nGXos2Xm7y+oUqTHdtCpBgUgWMZSQIYjuD/gWeMcczzBDLY2wgNy205kcOt+SmouSrxqR7g6v6
7TyEz5Tan9MR5FA0eZ8wFP7gVp2F25pxgFgAf9U5GGkS3zreQwirAPICFcxUzX9YTrijLnttEIdc
Q+8Xe4uzIkRD7xSisj+t05gqlMV6oWoadwxn+DYzOK9hnOR8bjVG955mNJs21Bo0D4N/43TfBWQe
KFSE/JJgxtcUTmMk8j1mqM81Zbw3gL8hSOO552gfqxo5+yC0b12PLQiPf/s+ynpoLDgy64MPuj7g
2Rr2+qnGIJsaGZJhtu4eZst5XwgiYc2El0XHTiCf1SvMSh6Ra3xDjZDciHHYuUkBA3k2vqbz+2lI
sYCbrK+elHIQnQ3q7iG2PXBLFSWRTR/cpHl7m+a4ymfJ52VxNn5AHSnUVEJhFlrNOG/PtbWY+FfB
lQJat8Nu5OuCjgf8FB6DlMGtqeD5VNkN55JiOdg40wQ7T+Ca5a2RhN/mpP5WeQcMwcZ+FKG7Z96L
oIcehO4zMPDDqPvHVHvnYca9zxoMdxNsKRfSt6TzCXd0LwH4DJsuoqT6E4UvvmpOTgalGyE26vgg
LCVeex42j3M1f86HDxAhgPjUxcdqtr40XfviZohaoX1SQwxDuiu+k7x+FBGyFlj394in6PH1w7NT
V58Xe6VZgKmh62SrBWBl6PVrdP+31YLh2aRbn9w43kylONc6VVNlQlhsBjOUNiiPKiPcuRX0L33p
UzySvRl7hPmgR/iREhlJu+F+HvpdRPGK1NV3GKd603jAEfCbKx5Nfzj2fv6hNWDVhPr0VTPsjVTN
pmayWRpOC9UFxI2oDODNTRwHgfXswhzHXkOLemLEGMEwAsIkw3r2Uvd9lsboapZTUkX6JpoSyjKT
UN8XFvDvHKRBXD4lTvsVg8fPUTbsqP7e2txJN0XUf+m8vVm0fJ0Lyq3w9q1hICvw4WBIQaHrBzxY
nfd0UgijZC+t5/3EQvNLA0WysMyvWhtVK9HxQKdOYNVO/kM8/Dd3Z7bkJtKt7Rva7GCGPNU8llSj
yz4h7CqbIZlnuPr/geqv5a6vozv+0x1hE5AMKkmIzFzrXc9rvUZ8n1oUXKQXHmURbeuyeO4ZtBYA
mUkKvnkWbyA1v8PoL7eOhhwv9R7cKD9HQsmWqh8xLrQeYrNc12AeMYsVwGc8m5lv0m4TX/uZ8stb
uEEP/daMnxu8tG2VPENkT5ggNQTpMGYl1kceBZIgoCone3BwONGk5BqQeXhqDAl2BMYlS+1VNgE/
k/Z+gIUR9vI+soc7YSiIr8WKiu94MTALWzM443Et1hnI1iGUlI/4cBaNTCeP1OyjMoBK7P3QreSk
pMGjGOpyaQ/9c0751Gr0gEp4nXr9eF1JitGz0Wa1/s4fo++xdJjMmvdDRVCs5KeEY8KerP/aiNQ1
dsGL0fS/tkVG4RqafmgAlDd4KH0UA8i1doWHcj/tiITzim8E4UPxQ6+9B9+OV0znDFTd1ZIy129u
b6D7Onpy71TC33iUX4/7AQw0MA+B9s3bYhTTr0OhQnwhe98pwF1USmMwCa4Wjg0HKgysYtPYwZPX
WRpEp2ZP4aq5xDJSLCsom5oJz1eU6GO1LwYY/6iMKSZw7mwnwxykPMrQeq1jHmHuaBYr+ztS7nBV
hP1pDKk2SEW5TkGjB7AqVg54KTjzFJs0tfNUUW6wsDTGwsMYYT1N/NKhe1taGHfSf70YmJnGsdZh
rquj1DCNS5yXL17QX22nBQ6TOi9ahfkPBqdBCKVPNMa7UaVUnBCDT1mBh4C1QYIvy7QLwOBDbopT
Cl6Q7A9FA4HxTSc0ymQhXUUl0hwBWE0xmTf3yYw5o8ZTjtQOju2v3mjuKYhd9n7yA0w3lSollgKh
baNgI/Lhh325oVIh3+iDdfFrKLdDkuyzuHnqFQBQvjrwfKHvGTTes9TekqJsF4aXYS8BBtsxLJwh
KvCMQNNzxftSBs3ZYAqNuDFLN71PHaBpg/xTzwl1MwudtOACKqGybCiUFWIwz7kut8SBHyNs1RXX
eU3cQcDJEMHqW5SH34cE5IltGd+n6qsIjU+pAFn1TGzB87BO17J0oNnpCYRRbsW8tq+jyxtUDd9e
ipwnSyd3AT7eV5PKmACEwBSChVGaG/Ul0OF7uonIz3Yaqse68t9HV30i+YVbeiOAsXHDKxXV/EA8
2kbNVqqFKL6zs5+hCu4p1uBuYPm6Ru+9Zdazr/2ppqM2PFJ0T7Uf+qfW2zs9xptl4lxVs+PLNrv3
MTRwedSRrQz6c1BW6dZUfOqIYKY0jvPUwfuRvnvQscvBC8cMcnAwlkGKj7+W55Y31t9j2x63uHm6
540VR+fOa76MUBJ5Fif2QtFPXW0+xsxnHbiDX6ePDs8LylT5PgiwvvpF8z4q/IgT0IOd05HSIIpq
m84XX0seEwcj2qZGbJdpr06p5xvHRAxlxu9t2sIAYrRdhxY4O4EAPVauXdN+Q1s6QTeNReeB1kdV
umzjEmlTkb24PugrI74L7GLfDPaDoneXKC/xppVPDD8PStM/eQF0NAoxeTSNYq9hvcBZwOus5/nd
0T1CMMsWCYKr/fSyhk1NrxSPLsUhVdSD9uudl9wJ71veoW3iqiZNDBju7KG4KKLkDzcBmEP49wBr
1aUbbpi6x9em/TG2pD982VRbwJnoSoy1ncPNsLCyqZPB2dc9uPG2S+5xws4OPOo1ZNJFmj939fCV
hGFzaDptRwVOvzTiQcf5ZMiWaRdSBl+Ghz4bi6UZgs7CGYMYWZltctucnK7CtZkn9TET3TV2oOAq
2VTrkOpYeenGQUMMuC4TCjCaNj9JM37SarfdUDHeAvM33tw60o4dNbgD3gYYOiTPcIkZKyjU8gam
+xRJXIdSCCdN3YANkiolYsQxEJR6VrTFCIKfv9btGZc0O5GKn6GPd2s6qv7SjfjgZQd9btBHHeNk
ik34HabU65Z3xAbUhzTt6Qj9EJIh7ldSKHi2pjiTQXuplrkW4bm67/3KXSlxBe66NFa5a1NdTU0y
JJSIL7FT9xCZAcuC1ydnMS5S31zZsZecnaR4DAJHrsqRYrU2CI5NrFO6j4KGHFWCVeGIITDaL5xO
0PHHC2MIk1VWQWolKJcf2mmhTkHp2+a8ppFUQSwbbuedEKioFyWQs5p3fpxgXGNYSYyMCBfeLjGv
DSrm106rXIuGgHLWqWJF+Th9u7ENQNHtlWZKK7UhmdMgz4Af6/7AWJkbZl7oc5B9Wsybea9f0ygC
PDTFafq2JE4zr0oVKFzn5UCQ3K/9FOlJA4MUF5DDtRPpuD1Re5mUeJ4YDhrJsE/NPZ4VFGrnwj/Q
fTw6ZPmaaPCeTETw2Xz56TLz2vwS/hwVmq8dTzkZmAr9qvJ4MAH/xYd0sAkLagk5vL7oTmHlO/vW
6dZF4peLPNLSvShVFWpl4y8g1o53kZhmTIaVbw3gmW5ojkdumeBSKlpw6am3R8bowIwsKkTL4I6I
EFXRXeD58brv9HKV+0Lwqxwfu55OAcWT/uD4frwqoyYA7U5yioE0nMJugKZmZ/lKU0zr3tK1kBI4
qSHpJuo8EBpfOglyvBBMW5LBkYWZXzBun5wRZKReJJI/u82+MR7BKdEX4SkMypc6UXpGiem6iPXN
oKE7UGtjvCpwxTQ3gaA5DgKtaW6h1+f1KwuCUddaJK+1t7Ec5T5JGKVWpUcmdRPj+bAPE0rmTCU3
HwItOoihgUpggbq1K54PKbLjdZ2A6EPbG38b6ZDcyADjk7flsZies6bbGuvCL+8T0yyPukaVEvnT
R1L+gAlGJlNqMlTo31PtaBPqCOzSv2hY4y301Nozxzf3VetF93DfsCnkJ8NQI/3R1qdRKuKQmXRg
lZJgeKYxEosKv3r2B6BaAUjBleZMfLGgjV8dx7/H1hqkrYx6UF+t/4Qt8C+DJMW+q3C96Msav2vP
OAxt97WQSb91Omc8c4u4KxfvJCbjvr+z9ZYxJsLyzlacY4vK1YoehhpLHqbcMHrhtlW5GC5o8q9S
RmIrG/+HldXDPs/MH3HvTKiyVq57uypWOQXHdzVlx3eK0RHG9CcsmW4fhrEYnhRb0VYybXlaxvqD
JYT75CsYKiotRMMJl8OsHnDRUOIbIXNyim3EiDWNXP0EdVE/tap5xY2iXQZCk2uUxvpz6NhXmXfJ
Lmx6PO6V/CqEd9dFWrwDAFEdKZzCMCUmKyLwHRqdq0vkuIkoBTXEKYztHTClRcDU5GEYCLtilaMd
utx8DW1yp2oiAUhZhrsPep9CUJuiC2S/2JUXrx6jkRWdmLGvqG7f46q9NnEeusvhky5M7NX3NrWa
oWVc/Y5SMaWa8G0U9u7iSofi/6RVBB5G0z7DffcvsAixYon1bNu3/iE003QTJN573cr8AZu9VZSS
3BgCkyyzZvGBaePXtuzlDp9PpVezfZOChsJq+Ghx55YVAmjVeE7C9hAEOGg4XV9tnCD94o2afHBw
OKHwBdBszhRUTcIV0jyiv+CpGM75R5+oDEXc4AsXdep1d1ZPvMS1+/sQ55NNZo1wm0xpUV3MPF6z
cmtVVzrF/EAwjp55rFv0VU2Z+0v8s35Cwwwu0Da/eonx0gpGMv0IkaobyvuSOzcofCR8fgYefKR+
Oag2hK5BTgyAbhlLAIQpw29GSClx4QMRqyH1Y3p1HwHlB9jcUhpap0xAEgD28Qr02DF3B96dkUSo
WF5GNRYbKlsQtUfxgWgpoZfa6QkoLHy40Uezk81xAWunvLfC5BoypNGo6zT7rT1gO+82Rg5ZMVWP
gTJcGE9Hm6xMp+oyrCQbcVHVvKWvjpW17wx32LlS5gGDndtGF9uwFvYdqHOeMiXugiryaxONMvXt
3Wvdauq5/FKUSvjU9A2YlaK5YgKPMIYBY6JaD6qPNQ9IYHOdmtqafORCYs7FgCgrGWSDkUmMSl9j
dY9BYu/CIEuG7dg1xREE6sqx8NDMa7zeGInkvktozTafMfGod61Fop60xbKPI7HL1QYH8jo9lfKZ
wqgzIFx/QpdiVy4oIsmPSUaR4BhXRz2r1HtilguSUYi/8fg2mBUUQhwoisWreFqEcHChaiH8UKi1
LafVHjIOETV6R4A6QGHICbXQ1UU+rMkABJSE92g9YgWfw4HswBJDduUQB8Uv6BbDulIV/RARL14g
CG7WoRxwBtOazDh8rIZ5bxBRKGJq8/duCjHioscUMI8uakCbcQnxxWjT9ZIqBsEEvk6ADMaWQ81m
BcTBoSadGYa7nJvmxVCJlx7B3AYgd4cCLdTHQ+vo2B3OqzIrwr3aUqtOkcFhmBbzmg4FhHkg0OeP
7XqIw5UaYVAop5yXifbqMK+lzMMZ4ZsogOwe9ijxquW8owl9d5n1EerKaeBS2FNOPLLFSs1KuBpT
mzcPXW67bfr+tV/JbzzmbejhAhOXP8+dLzAvPrXdNlV1Skl3ZYSIwWcOejulcBjP+qk6fr6g5k75
7fnAj1UtJ2RrkX9e3c7+7aC50VWo5eLnFC8/v4N59+0PmjeFS5lS7wdY7UxvJig8mwLm3iHzzkfy
d2f8XdvtolrPLzes1U0+jRZ5EMI2MXso0FlojEtygwF+GUG0nncXk9BV7wRvMgKv6zvqHs+nmkkd
i9kNmuApYJh5250a+8ojdOfF2RoVNJM3O0moZG8betFBeYxT94k6cniW0x3A7+pNEPJZU6udqWtu
8QyNLLcCpSNM8L2SyjtXjx9FPZKc7outYiTBcIyrkqAAiQVCAOToIxM+QTruy7Z7D5Ks2+gAzX3K
vvX8ALeHfG/r0UEOFnbRjoHdJfdUGDNOt9pnUwLnKyVUoND5FWT5RVhAgQ1xzTT/OyWu2UJr5R2R
2F8lEAzIyXjMqou+CZ1Vbod7pt2vbTi5Q1juEuuDHzY4lyngg59yqXxvNN7/iLI0GvOdUvRvMkkA
4OZ9j8FvYyKzn7wX6uFsZMovz2YALLTHtDOfI9k9BcVA5YruXucMQuqFRHjj7s2AQw1CuMZSK/9S
mvAFiORabntJcNnQE5wGiQCpZQfGLKh/mqmyDIz+6ATyCOxpq2v+N316zwrpisqYTIOPjhV5DBAD
Xq1b1Yz/IhC4fQOPy/fTRzyzj10vljWQNglfN7XMi241LyHBsIBgely8tIP1YGXQxDPT3Nah8l6B
rVuJKrzoRf/oauOzzNp+p5kpwE6Rneqywjm5PMSM3aT0JPJGz4cNOTxQv9ZiQ/nLyQaGRQUul0HH
BNmjkLayjXPhG/EqJFvMJ2HgseKVSK9Hat41ZgMifu4NFyRFN27cY8lgC0CnK3D4wpO3GA0EHug/
zYjhPw5vD3XxPEi4TDpTUxJpSIO/DQp6xN7ba413V1jdTrQYMaZYfdc4HYT6nepGeKCiPHMy8ej0
q2g4FxYw97o9F661s2G8iPpbC2uL8Kby1oniJFtNbjPffMmjl1yPvgC1KQnCNsbWzaMj6lgAxR1G
fAQRHlxdp2rWzn9kRsKfXEHf4EGyNSIDFmZjTCbatoU2F15Qp1M665Prx/MzUqaU17LJSUIkRga/
Prf6nUHxmHRdSqoyBvL+NJGxs4xq5uS9xG4Qr4E2W1Y7IzYFg+iUlIOsvMUY8QHmHXhqMTAXZKZ+
cFuxHB6EgkwkH913p4kvpkNFJdJ9uQTRxs3o3euT/2cC3WtJSPHJRS26dizvOcwo01WrFyZle+YS
NtocvjtTFZQlm9YVeYm3gi6A32Y5HtF7/szCjQzkYxaLX26nFpOXwkHIOMTrEjkZNlnfKtWwqbTq
V6Oc6PlEVKei2+Xo2AWer5DqHOL3+pcsLglKJg6BoDgkI1GBycfoL5+41XIncwpbyT/1ZuMu8rE4
dg6fm/DlK9rvfUPlHoEiCqL5CPJUgfuefovp5Db69FvL7YRJyyG3tLvpP/wOjIIZuhLgNNZ4Q1FN
bZVP3PA8aWz0VTCYW2QT+DJnhOyKmChDOdI5Zjilm2UfLHsVJl2IxWiGpTohBmBDHRaq9WhjsaT7
dwmpAnozx2GE4J8AVQ02Vh/qoAAX9um54y4lUPy1ItxzrDIZbEYXkQyCc7B9aHdJ34LuduUr8iOA
wwnOAkZZPHoxVjClGUNyGwk3Ka9Jj3HGxMjC546Anf1NRx7P38sHqUUt+S8rgXuvkdXyHltz+FZZ
4q0kHsK3oX1z0bf0+tpLpkrk/mdNHrKU8iEUGewfKLae7T9PCWmyXcWiAuewde14W3ZFuLYTgAWw
HdplV8Dt8zyG9Joc+4VjJZgqdtHecAMIvojnkbpOb792wpVbMFIvDYtInrONC48Zs8l8sDdsXtAy
lpWlXmtF6datXbzpRUC5HzYnME73FYm0Mp4q43WTnJ/5q3WZDRfW0WqVSz8F7AHAUxbQ7CHT+iu9
Ce1l6uFULZQ3PYhACWVv5RRP19soIvtRZsezK/yl1QoP6Y4Sbh17J/p6AlIMbwW/oJKws6JpL21I
6KYewq9e/6tXhnyJod2qysq7TiO9q4zIRrnpVEKnqv1LEjLY5PnEhScFX8fpLrDGdMfMqVwifFPR
67nYEgNqkRuTGOyiCanF18gaR/LNiHVoyPFIRDDKnaXwu3t0UW+SZ2iuWM+O1Ch559ega/pFSWAe
NZr5va5Qs/D7Lpd1xd8E0nqVKrhge6l9gQ7TLO0UTgLwohW/dj59m5IsRhCU8U9fhflEYi1feqJM
eFAN3BCeWkK/Uh5cfpaQrmoNVVXLbe/hSWwIoGDKLlZ+lgjNiBuQ2aFEnMLQxOc30BcvMr7EmaC0
Z+wwFPOXYH71c9NgjtHnzlo2dyp+pDBtQEcazVmoQOXBY5fLYmRwoMf+/20xjaaa/6ilAS5bye+/
lyt+nPGfckVdoIvRqX52HYO6swne+lGuiI7mf01TZXqhW7rQhY0s4g8tjaP9r2ECWeXx71qGpVkU
Mv6hpbHYZalIDQ3DcExVN8z/n2pFw+G9/Cammf4eTdcsDD0ZOpsq/clflSOu05LpaVTz51jVv8p+
8LH0tsK7toljnrfa+J3H6UJqdfRepMDV7UAz7suoivaa47TbrMyWfdD1937QkqGBEb8WlpU98jut
7hvGWZ4b54/zgpk/WNI4sQiWDvmjX+TmubHcq0NZELKCVtQLgq7I7qYzUJMPCB9R9YxMVJfI93HO
IwZ1nigpePqcbwsnb7Ozi0kEYfBQIenX0ZPeds9r8zHzWts6yonc4a051b2X0kmajQkAY1UFhfYa
O9qdVZTNT8IUx0Frmq9D2acrjO7tu9iX8UFCOZ/YguGjqZIlKpjFrZ0xJdjOlOqMeUtxNmsv33mZ
93xrmtvnxa2twHmpKixxmNuV0K5OXXNPFZqNr3qR98d0WlTS74/zJndavOPB8F/trg5Cq8ty8FLz
0fPiYzvrJfvmC4Vut6enQfUxH0/UYjqLWP4+tQD4OyUOqGVWVfc+wTuSLUqwTIg6APRoSPUEsk2O
cvBRQn1eJVeZHCkWiPcCNp4EKuh25NOS/jyvYR0uB+b3VYQtFLKcaUdd4MOUWjXuwBHB7FKWxVcs
bXRsoghTYd7uvuZy6RMK+yq83N/2GYB20fR3QT95BQ1O/lXTyGmmJb5GbtSYL5qeYaeX462s2+nO
MUrqp6bDMMe8zzLTeHAiu/vt9MJvTXinVFvkTmM5PKMJKLtucf3Y9EJp3tkeWqEETws0VIQM0JZc
bFunVr7JW+6IQlkVMMcujpaJizUtEKoeAzqB4629CVLv4Oj+/dw0L3ACFRfc6dpVmHR/XCMQJF0y
v082VRp1p2ZatKrVntAC4M/Uc3992jEfcmurQvztKXViwuhEzhFkdLBFAfRl3kI6ifv4vPp5O6CE
lk4DR+hjHCdMTBo8Dm9HpmUyFfS3unO8NYYYZngYsxKZCOuHeaHG9bakaOsuSRvshXOtxkhoShCJ
6L0F1jWAhf1u5KFGrFv4zxjqGSvGtfpFz4MRQIyWHL2oy49O6PdbKxPNEQMlpXsO6sZDrK8nyl1Q
oYVRioFcG7CC68ciTiVsOY0cyp9N05riFhaDPV+sbzvCVoTXd73vgz/OnQ5MospbI14yQQljZlLU
hbuONPHU8oYe5oWp8z0jMjBBI/2njYDeSUSKcU6AwT0w/GtOqqt8nOSFkb+nzBAT3YnSLJoxPclk
O2+E0RgyEZvaP1aDoYLmLKjo9Evjjz3dtJtcT4A1UOD16wHR5aKs1ODOHXymNIV5jkDYn4m2BXdA
VYM7bNdpJ76IimaQ5vbjuGb0/tifQOk2cDAcWkaMSm2qD/hVDQ8OIHvWPxadnm/9iiFyUUjto210
eDpKrzxlUxPygRT7L/l6O6kOGAV/uihj3enozG8vkD8NvsYgvbqwn0ZVb87eyNZHEwnXTdQ57XLe
RDyZXsWgJ7djb+3WkFabRFHapcFv+pCMjPlHs/XOXaQjZu6t5M3NVooSjz/UGnMRpUnk2R0wWOqs
P3qFfz/AikBjYn37LwpH9XMnK1Rh6Br26Agq0cB+7mSzytayGuX8T1s4za7mEz/1RqmddEu09saJ
LXtbJPWzomugtRIzl+s6HDO8FfgUG1dZDb2OLKPhi9JaCw7elE0op51zG3VvYFHgVh/GLrTOWhLt
E7OU7p704o94tODyqYTFR/+71LlD47boAVyk2PCwNS+6dh/bTfLHRo4pYzCG1zrolCerJuWgCtHg
pcvheYJdYpqW5X7eVKGjVjYoDCeaSHWxhfP9OCjrPFZhIsUFEsgketfU8FXKRnvO7NDYpIA9ybPB
RA9wfsy7SL2GkelsS2ToB69qtbOJeeca8y7wySnOZEHVyy1Rz2YVNbokhpaSrWpb80FpWDiu1lKD
7Hj7oY+mzTa+S0b/NG/Nh7lUiK+QwmIaUznmw8dh+0ZDlhXoRnLNgOVtIbsqW1GHzrPlqBdSau0P
z5eIR3UxXkfc7o6N8AkqJH32gxyQozVrLamc1RjnDH+w4Lj755tG1/+qijW5FRyhWY5puZYN7kL7
NDIj1dsnWVX67x3S6lUMav0B+tl4j9eGjHQCxUWLOGWsi6vtDsmG0E6NPqtPnlQkBScSMahe/Kg/
Qk7nDhhREs5ZFMaioG0TkmWUFXvH2455bW6bj5s3P7Xdzv204+8OvrUxwtQXbe/s41BP1zmOGefc
lMpes1xvK1uzveLR6y4DUzFRGDePguzer7IjflIZ/lsTJBozZ9+wTl0gjYPlVMahK6lYRaPKNhFi
xKvO1PqxOrfatVVt9SA8fRw+HTi3Q0ck3xE28amL7GhX6Gq1zz1cREVERCyReLu7WX0ZtMz7GSrp
VmsxYUyEnSw10al3sd6M6y5q0TS0CZt1MmKKPK1CC0TQYkv8rDhubhrQ1K2ZetPNwbKla7B+9IUU
p9rgtzZmSYC2hlSvF6kSyxkWal6rtDEqAIUn741WkfcuFQ/YtzoFIQba5uNM0iC7xMXLbN6cF/jH
KQey/q+3JrNvEVOQ+zL4yFd6SYUyrxJBiJfGswTyi8TaPs4L06AGyIvxXkunocNtx7w2t1VhA+71
73Y3pYRxrwcKPor/ueC8Vut+VVJ3bXwf46482cL/aca9dodzsfXixAKLND980nBweQyGbJ1ElvKQ
q0p2yrHMXGp1oP2wHXPn+a7+xRmxcA5aP953fqA+0rm8zQfocOpzy6oeccou9gDrCccrhvKFwMLW
zDvth/BgJBjwSS+2dPMTvQ+84WlHvPVTufVHHZqSaRA08jApk0ManAebnNQK8iGpbsJGDI2Dx8JD
wZwFKqpkO3jUMgDS2J9jkzjtnBetUl6HkuzbvHU7Aigup09n/XmN+QiqX7yPa9SRbxKJTNAUQfHA
mEt67uFjNco096AYLq2/rfZXyEXK1mmMYF1YjfLitcG4YhoH9IvSuRfVIIVmuvQG816bABakWuUx
kKnygAXS1pqOatOx2P7bY+uv80lHpaODeoMpCqUjNvPav84nvUD2oSLj9KfURXvNdESSXeRVP3IZ
HFtZEluQd1qYICpu/RY+rKM/u01mHupIOeH3OaLoNMhJe8DWN3Pv5kqY/dUQxAc0GpnYRHU3bEbc
CRb4P3X/UkgxW6ncaktM/nxqEcypvAVZOqYwU0/+9v0hTP3JEeV/hjgpBNFC713ponOBUfdLj5th
g3T8taLcaZ92vgtFzzBfI5hYi7YtmFAwYX4qsmQ/eiT3DZiquzAz3PW86TXZe4w36NVwFeXeAcT1
cXaeOhuzDoLtfG2Y5/eVejZDnIpAYvfUwfuwfo9qiUU8rj+sfmzXzh9r0ipgM1r5UB1r9MLrbEgp
28yyqL0EoiFoh/QrarC488xmD38KGSmifPcYxg4m5tMi6tHikr5htYuochnRFSHfUobl3PuZpGvD
unZfzSlz3utZj5tdXj7yG3qfDyj5dVOnr7gP4xg7e49k4gbBdfU1JoNjUvHwvapgzMmeR9wspxgp
OdqgoTXWamvrz7dNE5TyIjIUNIemf460MEAnytq8CKjKXQDwbDafdoQj6f1/vnvtqXTo09fPnNdQ
6XkMxxbz/t++fs3wB1WQKX1vK7ckxR4S8G/t8twn6gWE8fBgiJoF1n+rAJURcBI25x2xUq8jrC8/
DvOrztsHPmBTm/o3oal7oBwQou+BtHj3ssSrTG2SlxZS3j0Fq949wlq5tXwkAm2cORHA8g43DTsK
MYDgjPnA0fe/8Hy1jvMZc7tNHJerzg3I59z5qvPWfMZ81UQL9OXtKsGkgImsItzOx+GvekADtDGM
wjpA3ZBIyOfVaTGvzYvODawDGhWmNPNqE40rlaDxrpEy3fzzt0AN1399DQS+yP9geqS7lI59eojo
YRrLPLT09zhHdht6hbwkZfwg3DA+OLkvL/OiHTR5iUIjWmY59qFz23zsvFbWjrHuNNEuP+1A0lbv
Qfq/fmofMGa+y7vHT81yenXdj051NgTH2/Xnw7DlRpwSG8rHq89tHwsD0VLV1MrHq992VGSIdkCz
+en8+UbmtbTy5dlnfnNrv70Y8rOtm2rKcd45t4cwcuFDl/E2mapVR+p1IGijAiJ7NG1/Xp0P8OYq
2s+rvx0bGBnyvP+62HTxGv3Eys4VsWrKHjA96NbzvObgGAtP52xFzWPY+48GErBTkVVUiXRNtrGC
GgM7fXJBmvfYhCFP8+ZAfGpTU5e+kBE5JKEE3XOla8BUK/+BCFR/52QOOUJlVL/GicBztJXaaaTi
5gne+XFuZzKNDKN2810ShNpXHWqnTlmQTZRqn2ulspqP+puramkxfqD4/lKp+Htlom5PlWp/fX4I
kHSqa1s6fQjPs792H1GWabJr9eSdoAffsO31mGGSeUbQWW5qD4+9eYvinUDFHCtB/zj49XJu/G1P
F+16Ly4I0nNqPaihujJ1VzAERcB8O7gfffFxTJVjTj0Ar60Dr9mqHc8tXTbbUMPIRxs79x5PL8Y/
lMoLJxX3cxPqpupgWhSHmVQq3uvTIh9tMg2Rkqzmtvk4WePTo8JS3s5tXewfE/pjEMmphYiws47z
2m0xt9lBkG54RPsU63Oco5P++lj9u/N+241jz7BT8JUcQwRfn67/afPvLlVUdImDjU/lf/9l8Jyd
A6Ix7ziqvXLKnFQ5zWthWL200kJ79df2ftq8tRklI2CRmdPQhDjy7fxPx3Wmny/LjurKTzuyjDoZ
ElNctfKRyrn8tZRr/dk4X9EmRLYTxNGCxjIpjumgKhNxP47iiCSnrPBMpX3e6fYSq8TECK2P425n
EH279yj03t6abqfN1wzMbeg9Et1VTy5/y1pV6u6l1q2vxhT6lj02QcQZvtvoJJcEEYqtR+TySp3l
urTd4ps7uFg1DSUzjKZwTkFFvgxVnf1VEKiZp/12HMAUCtT4sdepv3CKqN6l+K52JBkpxBt3uevk
L1RW+Jc8rr8mXla8RL7MTw0l4sRc2WzCwNknssTBZD4W885t2YzRWk57u3KvOCcA/sUySJvuavRR
SfkQNRG5pYSPXTZ50jqx866Kr5GLM01cUNznKeH44Baju28jHBtLaUw9ejNSXjOl9qNS2c1tVlSN
1yF0P06Ymwj2N5uUUqSV70cYAExX8nzjXuRZcJ6PgAPMGyTEtfY9iuJtERElHkqMGT6eeD2CR9QW
RIEGrWAqz5NyXsx7b0/G2w5J3zILnW9N3XyR2wP19kq3tvlo7c/LezttP/fb/jjSj9cCd5K5X//Y
njr3QQPi7mve+dZ06/61vxkNzMfdBgefLnc7l48Aiu+8bWpd8C+DhakY/a+PXDCgrqVZE7mTQqMp
Wff7iF3RfAVWn2O8+YZytEvwdYs8lO2O2tJ88bEtwiC4VoVZLfqoznYfjW7h5mf0omunHrC0wu4k
uI7qaK/QWmmr+ZQa54VlCUUXjRV+2YWJ/iplRE6G2Y4uc9u8sGNhbyuKgRbzDmvaS8WMv23Bgw3d
v4QTjWn085dOxmJyZU//dNcis/ipXBo7cFRb1I29maW/1+HTneLc0zdNEf3sS+glOI5W+elj1Rdf
6lxxAM156puveE8Z/daLFhjq2ustcayEU8H1y03Y0RnZfFkER6fR7IVe2e15JLv8ZCf6JgxU9zUF
gbZrHYrDeicQr7XZfM+9yqZi3o/vfeF/Jax//89DwSkH+vm9apaAvchwUNVmduzv366GmkjvKdB6
s6Meixpoug+eRF1DZct13lJVV9+mRC5Qeg4FBSp2dk95Qw4nm2OTDsPkWJ/MYYRjbv4fX+e15Diu
pOEnYgS9uZX3Uql83SDaTNN7z6ffj6g+UzO9Z/diEEQCpHpKIglk/gbuZ7BEX0McYX8KkOUcFUZ/
7dSJRNTco+JpV4DuOJSNhe+NPY1Iq/iWoChhi0OpANSHUKVuu7yBPhYOLDLIQjy5AI6XrQfBua2y
YBnULkxtPG79k2/TkElVjvJIxiZTj/atI/CZYfCPaXJuG3ewSuWwUs3XCsPuAla/fGbZaW0cN4SB
HJXKSzNCiE5MUR9k1zS0V0XxrKvsqfqqHKYGOUHVuLXl9MAKNPos6f+fCx/tzzKyA+WNHyQLIpXV
vK79mawUCiIeRWUp30MFFkibKR9G0mUPshHWkFCgiW78M0F3sPtXz6Ga7aCBZQ+hFWUPVeun19jC
XU0pBRAN4du3EF+msAuBe7ffrF4RV3ktbb6qa7aUErD/+foMK+Q7dVliyuvJuIJRu68h2ImC2ENb
oM4cl8I7tsLS0JtvJnQYbf2eRCmQob7rv/WNtgMyZP5ycWbPEtv9pve4gPloGj6O0dRsOi0TRzXG
976rwLSDKrl8lYNMOAjr1oA68BULK/s+yxifZIkI04L2nGjlfz0pbBsVijonOPMJ8hqKO7Tn+VOa
INGSZQHI7h+fYCkljPoeaF6ZN/c0LdtzFVaXMFabuwxxU4zrMjDitexqAOQ3pFH8IV+V6DicTIFN
eFzkt94IvQcAf489d9VbZSO+3Q687zPR2m8lVM6u86LHIQ2Sa9UjgFHM8S4dIK+NbrLPBHR93IxB
JSs55mnYvdtNr5y/mkC1f3erZngWcUeO/THQO+NIHvt3owvTOCatBe1X+LW5T6xkJWNyytikxjGo
A20bq+QKqihvX/UfldMZr2pTjucU8cOF7CpKMWwqY7Q3doVTWsWSYNF3mX/5fQ7SBeZd8wN7G/RB
iQFOaS4T/jd+1PZ5Ugv1IwTPBFmlO3VVmz/aI+kNNco+ytHCVTNUTHC+zfgM+GGXUnP5MKi+rBUj
hi2LiNhbBAxBzk8DzeHuLHAlmU8HYTuf/J4ZPENJ5LbL//9BqWm6+uebkLvOQZCBdyA+xi4Ox/9+
E1p+X1RpW+Xf3Zo9nAHf7gpb3L6WUzAAOlWjjYz1bVFRTFT1XeXynviaF2A+d4TlfSp7o0H7HfOT
1hnQWxpb77Xz+3XU6dO3yEvrVa+6/snMxXgwxmzvK3p1yyybF1Jm750grG8y1KDetEWWRVt8xeQA
AEZu4KQ7CywLb2Xlgd1Nc4wqVJ3NYGoAu6Bc0B+1wDUpPIMjkV3fLxD7s6uxP34eyqht17pY/mOC
PCwKaj5RNGA6x4WaufmcPZ/tVRBPIxHbx87E8M5URPFoDkG4q2E17EgBq3e/shu4k06ztCJn3EQA
uU+ygXQcnMYiK2EemzCv5wEZk0fwO/45748YbqjxUdhPX7PkBGpk49JFg2MVFLVKCbJ1sAooVVCZ
Cczw1hb63pq3Z2LevNlFs6mFBkRlDgEVywGeTRBU6MkQ9rLJgcIEqmPY9Nx0p+e1z0bUyOvxvawA
dJk+ZjdtYY/vQRjgESPKJ5HEJmU/o0RBgGl8MdYic+PwgguWce8q8y7joGGAQI6Ov5ddnT1dNKXv
FsoZAJgWiBzGx8gCZNyNQfDUzE2nUYD3msfPSABs208G0Pd2ZV3jDN/GwGqO+tDCcJsbxeS7SfDh
OEyaXT3Wga8eqghdHTkaTHChCnUs9oqrWasx8sMLMBU02YYEfcUsbrGWU70FW3TxvS+bZdiY4i/b
Ll8pSVevfQ3mW51PmtVxwbbb0QbdNkizehWzNZSHTsYu8bNRqMMv5aGBX9a2iPCbI4eNq4humS5V
KMR2MHNXt4WPdJ6rpDtZ24GFhmoQOKetLPyoadbvAcCgpRv7rywikuUwefgow518JIV7yebUhS8y
LCQaZViZkNcPQKydW2A2mEBbyl728N12bvIIB8klfhD2xU1CqhLusIlRTUBpYX7wuuHY7Ro9fJfP
XTzDvN8Dsp9OIH7HQj/+8XyGTXbv28FCBicseEelYh14ef/g5BG2O5UePicehd4mToN3M7d/OnAe
fgz5eOjcFJ6C1z8o8YQiBeaO/DNwk5CNW9rpCROItep0kNdlDO8dcckz7S2cDIrZckBpPR16G7LV
maeexDjRuKl2kl23SaYWbAP9qrbrXenAxJPz5tDnqOxze2AfNDdyHj+xm7zUUCfXsAIOrAWRuZwi
tXuUjcZCH9jX3c6pQCEkOrP642orx/w8yM+F1j3LXiuy7hGS1ncrCdSlZpD0LFxLXGXjlVG9coGh
rL9iGHIo1154Gx+x8dNX3Imdedfa/cUnKVddLdlz8ixPl+OAa4cMyslq1mFfHWWXGH3dPUCQ5G00
vF2D9s1jTlL51rbRdxmOQjPexmnTYpPFrI4f+iLiYXa1M+E+eY2CRgvxxnXyA1V0hF41N3mLh0Bb
jnHYb1zNZ6Nr59pHrhQeuVQeBBm6sbciSwGHoeX2TcSU4YHv+A9gn4AtGL3g34vVhTl2+MMJpcFd
nCbWbaPAPfY//UGZ8J3pS3/VzbFUDvtR0R5jW2+OWuEkKLPreNlFSnZzPNy8a3hrPxEbcoZm+EGN
F/txEbbXPKptKqst77A4cV6GdHiQMzGQeYlAyj9b2jhulEQkBy9Q/7iW75oxyfTi5vQThPlEc8qN
PDSH2CgX8nAww21RtP5exdz9iPgSGgwOtlZ2t8eotnwuU62Bnd6Hu45N47Mq0MvreYNsWLZWz/no
8ocMam0tR720572P7ctKjjpuFe9rO8O1ep5cpzzSYFwrC9kN4Jmc2o51iuxmfGEOAk53H51WUnNd
8Jfngc4Sfe0vVEGyBvsJfFUyH6F6N3uc6lpZW0IT/OY7qOZugAGuttTbpYaMywXqS7DuvVx/MpFA
WTROMX6rG/XYVobyEetQxxHJeLLrwL1NxrimQhbVy1yJ34Vdp2ddiYKnXA27tdWa6GVlZranBDse
c4s3zJieZKNR7/s8kt1Wc9ITQOzfozKmCBt1Tysj+dX440bLojVYZgpcc0PmG75kAPFy0bg2Ba3U
VbZKZbZwL5C9kk3uIUHTZc23r5A8mpQKZkaYazslTTFlN43xA4rkFSBO/AS8vTzKuD/HI1W5KvH4
OHSVceyB7KwqPxbwmYL8QkI5v8gjFRvES9KNv0fHuStjctRLgML0sCzeTCk1NKrWxbCH+lxR8loq
RY3GWKUsJ7gN7zjCVJtaTzvMvkr9sTD8b/rEChi46C7wmuqCnUx1kUc6+b4Vm2x7Sa6M70lxGZYj
rh1RzgPVzeOY2NeAPHmsLazrnTHbygEZ+7yCpYcIAeRia+r1yeM1BkI3vEb9LN9Yuni7zt2x9rHt
nLuCVD0qYcWpr2bpu6kaj03Rl2SEnPiGin1PBlrln852eWHDK73VjROtYg3FjiKMjOfMtUpykqm1
qP7dVRBc2IiRtF76Tbg5P+IyNZ5w4wzfOwM+fJqBKDabxN4MZWMe80Stj147hluc4YoH4BrGcipt
EuBhkG+5c5Nr55kviFioe2PuyRD1W0DukC6XdhtVm8yiFM6fheE0iEv0uuc/bIWjQGEHd63vpm1j
O+oGSHP7HqRwPCd8zzREXk+FmkCpS8vuvXESfHbbcDiHuj09Nrp59lK3fdezPN0M6E7s5OngdxZK
l0UPpRJtZeGeBIV7kMV62cCN9j67ciCXFf6vOSY6FphtlWsNHtujbkabLuma14T785gCt1oKM2he
I6MvNn2gYGI+j/LdaYu67B2WnoyqWb3MjNR9MptS3LISXF+Ej1auCsiHSS5ulGWjc25LIoa4yZBs
sux9RNoE66VJ3CbFK/Zx4t3UeNZA0tN8L8q6ftFTC3GJtHKOspvow7cGpvxF9jKh71S1jO6y5850
5aF9VFM7XEJnWBkFGkP12NunuUY3Mxc5lH3ZhOgswniok/XXRDnwR7d1IOaKuvjH9b4u8sfc/3bN
pqQGqvZtwDoksa6t7oc7o4LlEpJYieHtQqwJTRi8avw62q0NOZ7byjRCnIvL+lqGifJee1a1nAzD
v/fzr7Xr1fE4JgWZ97zXNtqoxjsxkOcetCw9WgXl+IqnyIdvRdfKV4onGQ+D8Hc805KrxTrprnff
mjQM4EOSdiuKofreWOXFiQb/xRI1i/WMPVg9uuNLRf5BTlDsZH76m8M1HCPtZE9twf3h198zK1wM
YNM+UsU211Xk4tgAq+mODiIEm/nabhT99PW0eEScxdibrZNsIKsM7wjML+UEo1LEcmimgmKk6VwK
A1B1Np/ZJ+YuyMN+QWkTKk0EFlyiwGUj8d8SKi6Pvgb+mPdHV04uwyBeogGAhNUMMP+6wB/X+/oM
nQU9yLypgMKoxhsrH4ddXY7Nu4uMVdfGH1AcgcAmfE0R9hYfJHmWnXBGcqHGBIYDM3Q5Lc2bk0cS
5UnYSXjIDEVdhM1YHfEIqY6hisfbV7ebY7GrtCxw5kPZ/5z49ylfMcQiEaSPK7H6b5MDVIF2FbIA
Sy3PUUAy+BXonvbU1tGPoLCyszn3qtG1lnFvIc2pCGO2jkSIGH2w1FnKhBJ/Hmtl2aH4R8rJHUL8
0OzgM8nkemTeojp8/cwgfZ3w2Y8U/1jPkxGuVFfc0gEWIPgmJT56EtDTfx/NMcWMyl+mUSwBQXgn
w3bYlsyN7H41eMAi0qD99RX5Y9ZkDngkNkkPzA1vwCqv7/GMjRvBEgHna9AcnLtao5gsLmM4p7AT
nuzKzcBdKe9RT3q/NCZviZOgdla0WF3huJq9J2V1CGJh/5wloAzb718y30burar1Y5Q66hl5UXVV
Y9KG2VaK0rWTgtAW+Dhkhq1cbRPGmmwGxIoX0ENxLNUS/yZjjdI3V7XdyM4YmcJZOGPVb0jaHWoP
ghsk64Xhq/FfWnMoAi/5hQgQ4mAu1S0lZleAhOQ5oBh3qKY+3U5uX6D5jdrnxAv6ewJjXJ7EGumG
ho/9ptZmtPIya7y2NkByA3dFLaw2gfBq2M5T8x2bDol4DkvXQe2tDC/2jOpDVGc/5lP+YCpJv9DN
TP/eTMo1aGLxrDWhubVUk/VrrFXPpivuNdrlH4NjPU9qih5h3GV3FTldpPaMZCu7ckCBY4yvcHeR
IcVJqd5TCGyMV3bL4B604qcW169VKiC7OHWzMXCUPqhTPF3ZGg7LCIWiH2Z+dKe4/Jl2JUVq9D8e
EqGUkAVD9LYomD8F+MKiwceUerS3RqP171A57BXu5+I0eTougrzuVm03oWTWpTv5uSTE+aGyRr0X
VmWv61lRBL+9300OvOuY+h10iv/EPXeISCZFIPxLtk1Q3/8z+WvO2FMugDUtFm1sPYRCjbbRUAYv
+qgiezYEaEzIrluj7hDwPyG7kxZly0gk00F2rdhQUaRXvSPJtODFmp0sSi2uznIUNfc3EtLOhUdp
+MI2+FIMTnv7vBCFdj/147s8EU87dBqb9KFFTO3zvZ1Swupj6KPypS1jbR9RNa3s81dIxgHJ9SXZ
5Mb292z4ouZuVm2wBa75TYNBiPzcmJTI/E0/AA5Pu1at02tecqOUuUHxdYRgG8N7/TlSZNbHHNBK
adSXlkzyR5hZGWqjZXsXYt4IKkBtbdFnR4/kxbbQsuaBrLq6VAGcrpIJ92dbjGB5SrDWxSwCJBuv
TfYqSKjLZw+lqUtlK3v0NeLPCa5iTfC2u3bp4DHkt/pBseLhLBuhYwuAMCf90Xvrpmgz1b54yQWi
QX0NqcyMJ+8l1JFv0jMHIam5i2SRs+Tn5e3laGUkP4vMdC/yVAuNvlYlXUbio7gbifU5yXYLRIIM
fG3kOeim4XuNVMwaT+a1MFmaTDiNnfp89LTNWDiYTPF0WhhRDWscxm19UqMcVpocyr1cW8j5hvwK
0rFAwCpBU7pmIXTVWrfD6Cd9kL3c8pvrv+OqjgoWaz/mIkjSy7lGoNef08Cs/uMaMi5DQzj2J1JV
z7mKkc68GaKKhdN3Sw3d0dPwdZiQfpWbJxX2MQT3au/N8X/Pl/GuyvOnymfLYRvi2HYtKPL5SE8R
6dETuDpKTLIcKa9pl6NMB7OXJahsLJPixtSXR9lzHde7yZ8s4lkNFb59WZRKRXmlf/0/l3dyQG+s
v4paC1gX/Ws9+bUUbONeI/eMwWttv5E06d/JgHc7hO+8tTN3kQW7kh9lIZRE+tmvKfXIuBF7/LCr
iXebamdPHev8iv2GrxvP2I6HkNzQCVVSVXmPdeWjEp2Ffq4RX0KvYiMwx22XhRxb81mvyevWet7Z
B8TixIGfHonuv3kbteYkyyQem50EurLeUG5CR4NtJnpI7kcRQfyFtTusZAxPX309RS22XqihAUbR
bxVevY9R4hSzSHm55c9rPZI0V4+lbcQLv1DMRznl7xMG4JxslSMgmp6aPg3IFk26gyjx3IuRDFnm
afSErPa0qGvn0NkTabusGcQldVIBzSi9DRYuV+Ac8IdMmmPno2U1Fc15nOF4stHnjVdsOW+ix6NC
hqJ5gxbMjU1SawniM6ZAQwlPmQRit4o/eqssb7WDIYbzZ1fmCs0Y5+sC13PZqyadB6rrlnDAxJZF
kHiUDZDOV2OwS2gFnnicYjQGWbw7KLzTbQUrFrNQPsy4caqlX6By6mnjTc7NQ89DU6TFfmu+mhHO
eWcnsuCSlsqjoXf64/Rj6FW7WioIq6COie7V0PTWxsPEfG9GLxn4nF8qepco6TdvflD4CMXaP+0Q
GSA9Stleh3FDEcO0L6oW1Q9VZlYPGmbNMpRlHfvxeQa22s5FDsppc8gV2gFuR7FjjweEDjqwe3KQ
9KpWoRY+qpWa71jQIGWmz0APOfw5s9SmaTUYRr38x5lykuX7P+O+RWSPtNq9qo0HRObGt0llq0/6
qNvILnyBj4SH1w3V9M9ZWkNOzW2AnYdsFOeGNQ0/xqkDOPx3LPOzYE+FtITG2JjKQk2mRYe7ZTQg
iF72dXgUgx2APKYrmyn3M8pKCRqhecFSWAa1RAmCjTyMweDYS3koz2w21DeLXVPb5S4JuvrulwH8
W9PpfgKN4kDvvuP0AhigMuprI1pM/jReT6K3gRZ2ygelie6nHukHEWsPaaKqh9RPW3/bdhYl9JBq
v5tVwZlcHQuqDuNro1d7TK4z4xlVyVOaIIZgZarxPNCL554c62HcyDF1njmPFVWsfY797/PkmDZj
oP8+Dw0p0OQBctB1XKAHM2RU1EZ0nEGZ91teA8Vjbng1qtjAmWw0CkxygpHdrNs0NL/34KIWY5vq
N2VCRKGPy3ytgYf5KFmbFZPxvfXnrxx7PGq5YXwBZqrjucyAhmCGrbFjqnpumqoO0L+yGn6gpcOr
cL52EvXXwVfCl0AjbaL3Wr7Tmlg5AWLCx843LWQLsMmpk+730WDnO6H0wc7I0xn4M0/5GpVHX6cF
Jv6h8CCiC8v1xVAa9pvvoIlbxPGwHbxEvA2phnGjmX7jNdWsdS2NDzaP5yf+TDebB9/CDwS6UdHU
PYkqAJwWt+rGG5XuSYnigcx5jVTIPNqpNXxE0hFG5ghstt162bdGfLeg1z7BkycRrCJc+XWl2gGv
ns+nMn8BPa06ViJuT6nnYa/QoRZTyG7t8OXPTefaSPrKw8+JczBWoheNX9JWxr+acvIfQNtBtS+Q
hdbL+lc15xxgNvxkyYs8YeglT4Xt+ABo2+JUD6F6NMMIHRVluKB3PDx0Tjo+DAlueBZAARmSjTVg
9BTU7VX2yGAPD5+j8oSgYoXQYXn9dY3K4/GdlMPh6xqh6Y5HD3VMGUp5lFy0ogckNFOBAaij5TjT
hZu5+eqii/Qaqk249SWjWA6A61ebjTmzh2VfNvWsVdRGJWocXODPq/6jH4X+vdRNF0K6le40QMSz
RqX6YurAMOxG67bCb9AD0UpUk7HuOZSTluzHObmOKAnmklmYb5IsSJ8DnMC3SYsGbWBnyXOUlfre
RnZ5OfZq8txZcXCyM6NafHYDWEq6lz/LXqmA3vXKqllOXlweq8goj/Loq1FClxKJ7EfUstzPmbWP
al6EkM0iLFptbSvtk/AsnCbQwXsO66g+VIMbY8lMN7Kt5Jjp2JCWajo85wFSDMI04YPOo86guKdu
lt9PbKt/7kPXOiMp8SObexnpjksUjS9yrCmRkffC4iZPjH1h3EY/OMqxxAyth9JRNnIsLwoH/CJK
A/NVvIw3XpP9JYcGM4ifETev/SjETSXeZU5qPsl52diiYEZGVH6205sryuzuKmhrNBpmFULRj/vY
olQJWyB/ngLyk7lXX+SYGwED1qMhPslBbvN0mXpVhNsPZyqog69MVtQ72c078gTZMKgbExsPuyrc
YyaK8Fz8uxnHVaf22kmGp7YqyFCb0+9pkQZ/CgmHVeuHs6zyfKoaKcyZ8D7bJTrm9p9deaIcl2dH
baRuRIDkIhkZ71DYvXpgOUDOiVc2kB4rMU5Gi8yOQjF91QjD46uagz3+feBO5SQXXWJTnUgu9riG
fDUTGtxnPTITvD71vTb35KCMxyP5bxjiXrXt8TvCqozhTIPFvviaRP48XNdVOy9olF9dAbqNki9I
3R77gnywk5NsAh9gePeJfZSt2zbp51BaZvdwdGY9jr/nyENFidKTwx87d8bhGjvoCemhj0CeGdUv
YcnbHWFFn3wM3Uov71OsRjfZM9tkNRnd+Mjqha1Gfop9FG36qsxXQqdAHk6KMT+xzIegxCMB1WZ/
FXlRgBuFAKlldHm+iU1+c8vUodLuq9TNPvta5V2D1J1OqambD/I6bsELPDNu03w9dLObizUKIOd8
hAxBuJoOY9z8kqHP+ITbRB6Y9VL+I2Ssc9HyQlC9XQedlm80rzdZNfGMjCe/vvqoJ8WmMFCrqOpr
NTcyriBBEWiqcZZTzbLHbJC/1Gfsa5o86++5Mp66Y3nSUI5DZywcPwQWHoj1qW8D7ja7ofWaTQS3
T8axmJje3GpqdpZathvPLPHIQsnsZJZRv2zK0ty2adfdRyftkRreBW5jPsgIKxR9R55TWTgTxirL
KFNVakpWvVd8p7sjJWzeNPb/n6MAgiAfYWS0lCcHafxXB5R4hbpw/NIO5X7IUlxC2iSGWGhDXOFB
oaWh+xx8k8E6dNvHClMDeUI2kK7I7eYox2zW+1dPGV/lmE+69qzruBu0KHff3c568afqpy7y7ikq
fSwI7U2toFy85HLPiieUszmP2UntINubNzs5tXONaYtYSc3DgtF0Et7p7+voYy2vE8WsV/sQ6jA6
VVdj3hmV826pyIxHLerRwJt7vtqQC2qGHu11NkteiMD5PF8O5vMMtbb+nE/+Fse8eVAYU3VxRvPq
pAGgpUREmGkO7sEuLPTN+sK885Iy78gVWItoRHYaYxrrnuEFdR2LcCcH5bRAG8wVQtvJ5ussq3/M
Ias9yHP0wmiRhh0tbF65opw1aNXdFXp0lj2h5O7BnT/YnGf88cGy60eoblXhs2132rWyqnqlxoF4
QS7ll4eb4l+B8ZQrRgLzGuax5urTexP6LWgVA/ARr5lNWVloe+eCxJrCJigHIfkQOmOz7B3XehFF
uvOzDvmHIX2s56bykdHHS1LdZijpPnouCwk9tE6yJ2c4ZY0gsGc2e3mW16XRqRq9747pWDmXzWdV
ybIFqeX0e9jASG0hbHfp3AEfJae7gohAlrCSbSg8/6yp73LGZwjqZXyR/ZIqE8g49ajNIRm3JzYn
WVQOSKG23TU3arYgSVy+T7VRrUpVGw91bYjXvnpyUx2PHmRgd33XtGsrjEtykAmkmHiqeYQq6rL0
iuKez40pGnURTEGxlzFD00j4sg1qXf8OnS+/I2mtge7ApkOOyVkFQg8QM8qz1XfG1ZgbK0OPurcQ
wpOxGtfeK2ISxtUJnAc2LvrhK1QarXkJtQe9Zl2wkKcXQMW54REwTmMoNT8nO7ZOslFcj1SXPMy7
ksPc9MdVyu5o+TWpHtrf06n3WqxA/9MN/Bb/BR0LLhH94Lnx14BYD3nPaTppyC9yB+fdI4Rfh3K+
Kr5ltrPVdEP5ZXUIqftq+X20bWORNqn1OAaxt8a0zD5FRq0hTq12M6zaf0ByAftqH5yWtTKG2nkP
EsyiNPxBtrh7Ou8KxTtUkqxX1xDOPuo0f53HFNnzAEmKZBLGzkoU49Xzs2cohtYNwcHoaaK6KsN1
HKAZGWTDUnZ9Az+utEvN//ckA5P4pTVVoLdIThda8N0OLB1V8sbgbhj9q4/HPJ3ijX3lu6mCqulM
y7qXpTjJcKXBSxirql63YVK+ZbE9LNCgtCkwD+ELlZjPswddJ43opO0tcdPDQDHmnVQMCh7ghDZJ
MfrvxhjcRA8mT+ExeiWNXyKpQxy1G23FjTEnN/3gvZw2fWQVb0Gm2Sw0JoRM80GwdUH2GbzlSRWk
PDp2jOdO08OlMle3q54U0NgZ0RnkbPzE6+Uoy9xVGHTIITbWVhbH4bcte6o8Lw2o9+NY4D8jpxmw
f+C9VdnVRMnjYRytN3nZMo/TNRJIQJnmT8FCuxXle52gR+XYDX7kc7SbBP+FPbnPuuaJig2avOhU
KOHKAh2wr8fvVqdG4wLz0kfsLYxdQW0yx9jKDXYZnKfTZFFHiNvG26pNYEJraLrm0nRQGIaoP5Jc
1TR+eTKWh+cGxeR87lkmju+sh+O9Yo/KsSrwuKr71HsK0dq94vdykr3YMKenWfNkHnK7vj1itdLM
aQvYRFD0TnlFnT5s4S8KzVT5deXBW+p6P4rOUn4KJDYpVoQB/ujI8fbV+AOdEZxAw956QTsmnAFG
JdDcoVv34VA9TsowIqVVIjkxdzuYyTdPDVajpjWktw3QmhmEhTX+EOJS6G736AOt4kF+D4eeTp+W
q9hA5ECOKUExnAOzhKTJYFDHzIi1n7E3xqcYSsGGz6WoFRvNsujYX0xlal6LVtU+QWD6gHS2Oqbo
B1BUc1jgriQ4TOuGTcam/1Wr6mJnmBaYt8Gw36uclGtdf+MuHtYJZg9rHq2/dBFgbuviHYuWA64g
NQKbWRQjo6sNzkE20DcAZMpDJnKYj7ZzKOfmz/F/TP0632ja7vf5MihP/xyuGvIF+Ks8uC15o6GI
u2+OCizEUVEtjS9uibYEQO3gGnpK8E33M31Rdqb3VJUwvkHCqGgDU433YMyiwFbVRyXCqsxQ7QTt
eEs8IDnVbQMvYMU8NOJBxvoW5WB+y8amy1QSw0nH7zBBfycrpnLbAnl+Gyv7m4vC0q2CwvCYpRiK
8IBgt9pOy3iyQSLz3LPX7UCSCBRDexJ63bvnsQDG4AX9yhopQGZgP+4NIImdGuj5DtyNcg967qGC
ddOzEWsud02dUlsT1etUDAOiqlZ8tuau4qHR7ebhM5I/QEw75y7DTTZ4+7hIgxV+YfUr73gBKN/o
dnLU9axf0HK9ixyUIdlF3vxowvh/HoZ+2nl97K7NvtXeyYid205Yj3qm+WcnqJ/iwcWsSEW7HZAD
H65r0abNB2+tz10wdtWuElkMGZUuxATloAgq4Qhchc+YRvsXLSCvr1jvWR68qtZoPdV1pm/AiuXr
mj/AkyFmJK1TBcuuVqwnl+LExSyi56RHf1Nv+mGjVMaptRCdwaa4e8wQqAHgG8XHcQaJoibl76dE
jUEPMCrnRU24rFgAPsheP+roQaRALt3SewAkjMl01ti3ACgAv9t6+KG1JduLLP0QiGquWduzvNFd
9dIWlr6UMwpU5TD++dGQtVrWLvV4MYHqcCoHozYP2aa6dVDCni52GZ7wVsjenEgLQIvF7cEyRPrW
m+6y5zX03DqIPvdFQA2BP8Rbl1hizUpU3xrVWC0Cn/wIol94hmlAXPIuWCclP/NQh+bmmIZyiUB2
HoaC1wz3v/Wk+0gfG2VRoE0dRLvUUJSz12u/GzUp7xaaHPuvOCbUt8Qcmv2Y9ToMhGF4V6b82oJx
/iVwcalsNfmRhWT0bFTUH2FdxpuuZZ+oDmp/tCc+WNVT+94UuljoCLd8dwodvyNr/GX4GAeQjfmo
9bxaqqPvnSwLMyslrtAjhl79EhpZdECaBzfLuVsFtr0Fs0KVbu7qMYoc2F5YG/Bp1QuFW8zLNMfd
jfOorZMwss2S5M48ymII3nLDN6GQnHiZdA39syJ+kFcqsBiz87p/AqYzPo1GPiPe+ABDz3aiyO0r
yrzfAHS1v4S7N9Wm/oticLoYYq14tqHTrOvRzM6pRnLfCrCPGMnzPqjAJZdjYOXfYrfawdFrfqWl
te9JtHxEgV8ts7CaHmI9hNStpM0hK4LxbKrx/3B2Hkty68q6fiJG0JtpedtV1VatCUOmRe8Juqe/
H1Ha6rV11zmDM2EQCZBlSQKZvykQ+BD6izGXal3Iqh+2WDL/a39xC/iZ2Yn62qapA5jAK/jHwYlP
Id9uB5QbrpYHAliPnY3V8D0C4+8OSv4MaFSLMGZqMaPx21m6eXTQxI7NpD7Kjez6bNp6BKjKRbfs
H8dgW4HUceVhWYhf2kM9b5AqTlda3XcrNCeLB/JLQNhkt9a4yT96ItZ0zNgZI3thtbx4rCTaYY+t
pXK5b6wiYHbUt5uqx19KxvrKB5iRN/o7gln+XshmHccomOcAVudjVWvCbwZDGYovWnSkIo47mdwd
A23enfJmW/gYrsmeqsMvsuv8KtzI3X+MD93LSILl5pnNJiI78japRn6mpgikbG5GbYAkuMHNQfPx
jFWFbqxImkw72cuTukITW/Rn2UtRHeUuRX2yxqp6mk85tJryKk8ZiQkt5rkpT4mws7uSzYDpzf2U
sok6xNYyK2cnjeCb2S4igI6FSJmKtcdsDi9jnzbxVl8PeL7OPZ+bzzH/FmPCsmu89kyFx0RM4KUt
MwjhRudeRYBVpQuXK7WL6fQZN4dBR4cbzIQcwfrWvaYzKrElE0uF6j+H6rhE7HS76xdy3HAwDYqy
3J9xBQyFe67nPc2Nf+/JGEul371/jfu3XkAJKCnMZynS4Oyj5pokunNoceXLUSKCIet6pmku5a5p
Tsw65O59gBxLMQ8PZbdr7ofKWC2Pl7v/OIhyiXMotdnXLHQyiAJKvcOGFGZTWgfXCV1mOBsa08oa
mE6VexQf/3SMiRM8QJ/HWpRhn3EvQWOW+wVwe1LV7kJ2t6Z+BlXcHz/HKbEeHZpo/DJYlrNvfU/d
OI06HPTEGw6dZeJzLNuTi2NqpBa+uf7sN8ucfjlUBu/j723dDHRwgYBAUX1CIP6Su/n0LSjseq2m
eXsIo6h/0rX2i4z7WNxa4zg0OtR8pnmpHgS3rNGUa+6ioMafHe3rxsY1rgqNZkfpUUWtbkB0dsKm
+AjK8j5aHsLk0rsk5bNsUPvjqN5SNh4lrrOMyY2Rgi0GwstdRQ39Rec2c/J0Zsku+iY3SfIkHldW
ruAPl0BNDcYX38jaW6nq1S0tk1ezLMcvaCagTripwlJ9aV9q3+leGr8z2NeTrnuRWOff+7aB8GQW
TBdo2u4ytgt90yOtzfoKoSggSx+1IZyTHqXDc1SD0MR30sIsyB+emeoGO8EMfCV7laZIz83kfZed
aWVoTJGO4BJSsYymeqMZwcUYOxCNZuWd5SYTFLkXlj+2207xsNOT7c9+uedUYqeaqX4QIlEFrr8R
JgE52VUvLjtE2slVLHxfEUfZduag3Psr5qY6VHoyk0zEsJxD7AW8j2tEp7Zzgotw+98by0EueIin
avNXB4QBdK4qV118dpDfCy6Zmcdn/i/Lv+LynH5YPI1odexla7D1/lTjOCoJPZLjM2l9sbdM7Lf+
0H5k3GKRBhVNEoQkkYgxe4Nxn6H7ngt76PN0MibP+WesDP11dj0MjppdNTtzwFANNjNiHZaPgWKS
xXi3RWKkTNcXxR4x/HmXttzLUUpdGGl00sOSu4/jGw9IeJkP2IkHaAiNK61TSqwqfYSItSjXVrES
54Du516T+UOP43cz8UcBq8ynq8fobdT5G+Vmh/PF3Mx9q1gh3lLtwQ3Hb4YWf+gztEl2JtYjV4nz
whj/SoHxWmlK9AaW0TvYHXKGclAwVDW3q0oH3cAJuazTJXjI5igHD6F/rilH31zbpp7Gf0KGm8yq
kaXFQUoepOMSqihf79CHMscazk6uEtLAHKW5EYHBk14/kQ5g0P+KFNp7nHTJFbBwc8dL/M/nub9O
Y335PEc/QBaDrnwQ+QimgEQzBsaqP+IPHypAw+YNzMZ2lU8p94m8FNAVFRGfMgirJ7nXyuA02SzO
dexm74Nkf9To7e/x91HygCSjoo7UGdDcv04iu+8HxU6YnATOkeiwJR5mo53wnknwKsfQHKz6LHej
Pg9gWBEcuSC5aUBqAO3ndGDsIDryP4h8siGxrxwjsiO4ADwM3s/W9ePVnEYsF7LoKCuR/16UlF0A
Aip4N2wUI9zgf4mTlDcgkAJBtdJnNGnN+vyuwHZv/+lu1F7pH/40B3ySMQedRds09I+aVZoMy76y
kuOgxW2w/VRya43x/gKxRZXl4U/zfgYUjAbkcrIeUufU37R327KMm9zUti7OsRkCtw+5e3Vho+wj
p8YVKxfGLW9S85ZUAYwRxVeXnzGPe/CqSXAukWeRHYVT+4tRp8L4GVNV+4uXTO1RnknGua+uGvDj
0Ih4E4ZWxFfFqe+vJ0O1a+aUZ8WjPCZ2INx2rb6PWGNB3i+Hk9Fyv+p8D3/PHt+bHMEOwQv3MVu1
tih2zQNGP1gpZTwcgvnAUg6Su35A4VGLXawi/8zQ6j97n7H/fcImx/2PQ5qkwd4e+Mtm6Fj4TOAb
AhHUFx84M2rD88bur8FoDQfBYx6PqDlWFc4rGVhzL1tOUteX3NCqi+NVPwerAlX9JyRHjLqRgiTB
tmm0kCJOulI5o7KKG3TYjW/pBJ1yEH77OPSZjTmo4p+9ttN2ptakBx0B51PjTlj3FG19xfSzX8VZ
lL1MU8WiubPc11QMHe4/KvgoCiQuME02QTZk+MUdtTzyTrof0Ck683enHKHrY3wy8QlVWRirqRVf
i7mwGEex8+Da3Vq25EbhLnBIjfZnNwZJDAw16relVzUwFnx71dipeWgCyOZBFCpbc5zc506pWbTm
+rG1wBRS0r560QM28wnyj2wSnsa3FunezHXai2zd44F3YC2onChATDPXrvnq25F1kCPUNE1vLuLL
C0rX1s50Alx6IWgAScBodft5djVDCLTPKZx/xooGG8HJwDJOnkaeUFRi3FJW5xPNb8qaN3jytPsy
DIvF/S14qsHcwNaezWYagyU2YcY5bDs8OvkE8jBhG/m1IH36358OG1cEZDJA8/PblsPRYb9/us/Q
n0/4+Q5i06UkEgf27v6S2KTMQBWmD5+vGTsOCjw5FbjPV+0ixV9Dhfv9CeUJ6whrRPkJ799WFLpI
/c6f7n5u3QqY7/Dp5Gh5fvkJG4TTPt9kP3/CrL3/fvevpS8hgSfD708nj1Yd66AELqio+YuQRxdZ
/jXWa+vweXqHsuNiqJV4BQyvegJ3NPNd1fJc2sJ9pFT21OiO9w75Bo09jHIOueZXb4WWL0tbyR4K
3TPX3oSVQOsUF25M1lOuk5ELJ5+7TJRQ9UxN/aRo2KTPnXJTAcYwLBxWZavuIM23JEA3sh7ax6E4
uWXy83O8p5E/5JnPhNNVV8LAyMvEyWcTZ1itNbGrPYZBoT+ifHXCv0Y5x3NrrJz+EMZ8tbJTDrN9
JOuZbYfoYDLEb0PkKFwkj+dzyI3elsM665zyHzE/aTae7TSX+6uMcUPO39cX8mXkUa0Z4Qpil9lB
NgdtbB4AN99b8igMg0w8AyvkSP+831DvQR9o7lWGYgQfdohJFMvP94tm+K9CxY5SjkjbODw7enN/
pzKEtjt50CEJqfbxgWTMeE+CTty/EsD+5RbfQ2D8xtfBOxt+nj80Cg7IxhhEF7lnpRnUKeypd7Lp
WClK7pUOAiEy2xhf3v8a7SXqsMfZ+fXzBHKE3PAKfj7+foXPsI2ZF2T8/7zCZ0daid+vUkBCQT+e
+ZDaoZGshtkaKDOpbSYduC0rBpT6INkznUfMevKGI1Vnl3J7XT14HlYJgxq2NwN0wYp6jv2shG6w
7Ix8+GI1fbjQBmP8HhftuXaxn/MmajV5iIOX0lFVZmqGZbSrA59Swx+OqX20TqB8CTPPRSFM5C86
vJ5Vhr7qDeoSS1PDUB94u9rWDjvn6Cidu/dyt94PCv9co3CkDQszL83/wcU1noBqlWLRyK3GlL81
umwvewbDmxlHObVk/Kay8XSPOoa3GHgQrEFU5PwELb9yvoyalny/oqUbgbMyAMJ8LmdrtzxpzMcK
/aFt1ODzXGsROVMvuKgeeBDwxQoClF26TPSsPU+NrT7GaoMzInE3SIxVPNXtgbu7BqfSWOWlo7yD
Z9U2nu7bFJIZNvTnQheI7vZmuOfS0NYyzArx2FeD+hzfrCl0oYHZKe7OngfPcsM0kSQkFd/02A9m
emyasoWjPO9OOqoVroXtMD645BfDVeR25Xoa8+zFsymfiQFzBNex05cSi27MJ8F3yGYnoFzFhfpL
tialdVFI987ySDRfrEdU0pdoI/MsnjduvgNZ0j7LRp+UW5Tb25s8NounFzOI1AfZ4pOgROzj/iWH
pj0gQEGqfk/6QHnOWH/uuRRKvNDKJiJXz8YYNOyxnNxYT1H0OzZl8LlQuG4ACluk/eTAeND/0z0P
tMWEs+lYADX+Ey+tOdHQqQk30uk1wW0FWHWVvnXKqCP/z5NfNo2SnKcRm8EhAKT1xhzgVbWq+Apd
fXoV1koO0nIvvRhlx/+YM7h6DJ/J1pgJzIekrkU5X/FBCcy9o8bNEX9s9yx7J+rf4JCClxF01c0y
2oe6TbM3U3Oj49RGNel4Diq6qdjYYCw28iCrVBVQvhGLBxxWjqj3+5tgZkzKTSx9ebwIH550tuyR
QQMsIdlRpGCmoK6fYtJaYyL0m0iMGrXlKFkXfMMb2dmPrn+hznhvyVAt+mCZpyOX0Hy4R0n7qLXY
mhpDSQESIdQXRQQxywTORCLY28eQC0Aw/9Ks5jvKDsB+opkmbjrlNTEra2v708yZG5A9VHhke8Ju
nlod50SkvctvjQN9SpvL6JrALAro0g/bx1wtyQr1pQxtSi2mrpPINr1dj0LU3lOmGU9SRmu0ZIuX
JmVpxp+y/0F+bXU/U5Un+7LvzG+JCVPBhhj+JFqyXm0aZWdDLajcJUOwi1THv4SOUaxcLcneIlv5
mTmO9ZEOt/t5ML26KVitvAurbwFfdcrNQ/VhNv7GpWlIXyZsrZ4j/CCeuwYnqMTJH2UobswJO0gB
snrurERWbQrS6WvZy70xOXVmD0R07i3RU35uj5/noh43Z7WS9iT7HS/L1sLhT6a8557onvE8XlUI
OL8Jy9WAX0TGQjaN0nI2digqpLvb5o2VGFZOyQB9Yh5sZP6Gwkf3pPlZ/Qi16h4e7Cw85sWMjp5H
pQXXHPSRYTuqwjr2Sov7OB7T51mfYqU2Yb807Wk4y5jcAEUYzum8meLWXmHpxJD5iB7p3hHsKj2y
ratItH52y5jsRQ4O9FRuH9UmjZein/yHxg6cc1s4Az7Ok/uNFNwhGPzptZwwcCj8ptrCyYy+BOaE
t0TqflMgNK9yfcJgp9Pia075Blqv7nzL4/FNw3wioLKxCP28B9fYR9fPjdP654aJzhEyY+Xi+ukl
+0mxw4UckkbO78FBhOqyqebnxIbatLBJ1S0qq224/mWb1cWmyvh6Iisfr9j4osw3W8tLdkA3pj/q
CWUlyRzAzvkHkJ4QNSdYBaMX/VBtET1IdsDc184j/w/HybOY1rB3tTq6qBNUAaWhEO9j5vwYWr33
6DbAR1z7JiOjStIHmZx2JftkzHbbzYBh8EW2UitJdk2PclmICVy+tP3mikzvcI7nkxW+7m4mXKQi
3bIfQzxWkNDMWJgYrf2oF5N7Sx1gLvTJSGNbytqHz75KiwbVxjiJ1wYEkLMGKtut63gZx0n9qhX5
7z0Zg2YlnsahXIKhiL56/S/DLuovTmnneweC21qG/SA6eo4wKfZyt8I6BimDrI++xpP6A8p+dwsT
UTyMxugs5Pgmx6eTmUT/4BlqdvN180PGLa/0mQdUNrI1XGeeW51knHtri3ZmJvaxlQVfYpPi/Px2
lF5JtykSbFvZ5N1Zf95d37vDupjfBQozx0o4v99dx1Rq2ev+pkFKJa764qNytAsZ2eLLFBfWyk4G
9ey3XnWsMJLf9H2UvEwdEAXyNMUHbPBl0g7mRRh6thKm4SN1GWACMu99bjKhjFu7S06eLf4Zl2NN
1XwNTDd86TrzqKW2/gVzaHTI8iQ8V5qAHq/6xVrPfOdt0NOLH7naz9goHkHFZW9GwMfq60I5xsbU
n1GngDlqhs07WPl9wNz7p+aXX7HmMl/wcM43LhawBwPD7Ic+mKJZNNP/mii4ws9DkUPC0ckrm+cC
9vemM0VwUKGyX1CPGpa6NnIRj2aH+Pjog2qbTGdvYDPPAiORYkFvU163i34a069WGX0vs8b/Tibh
oUCg46PSp7XKbR9r2u6M6EkRL4SN/A2MkQXUD6x9s/rDC9UrZmriu9FFH1MXWjvF9vqNivPIE2as
osDbunaLp66uWICOvraRsW4y6wvEsV1e9MV9BHKFwdJLTdIYOMyNRfQY5rF3KSMLFPO8BxO/WQl8
Qdeti5zIOkRxjF/AO9Y6RWker6wbrSp5vPe2Pryk2G2jdeIgXkS5W3Ce/xxyj/Gt3g+R5w+1QlvH
Q9RuUrdTFrGSKhff7fVjOgKUS4Ki/tbFr+CPne9pLfwlYuPamV/BPpsILS/ruUOMPzJ4yN9iu4/X
Qc06wB6BqJRqj7xaEjvfJ7OEkSHCL2WfdJvIjdW9UlrqoxuHWEbNI4bOfjbgYL5EuRns0Ad1Ae/Z
9YvItCc5AEmibIGoH5Czpqm3uhLpfAXUi4BiAq9rvjhgsndKmpWbGiMYRyThK4r/+h6z5X7tDqr1
1R7FKnLy8c2vB3OHxznIqjleq9/bIUrfBXZuWwH8aKt5kf01zTLrq+GSURhS1dlWok/fx/S77Evg
OG9YORs7LFumt9FoVjKuWSxU4ybTyXkN4SsJ5Z18CfI7zirCptawU2VZWyFWZ6wljnKvnJufMdlh
hvX/N6Q3PRM+hTBXfx07gLQ/oGOPoyUSf3JTx+CUq6jElPdPLM/64sKbiLdUCvAi+tORzh34E7jo
bFs//4rrLZTbMGjPf8X9oMjPAsR/l9jjsoG1vOz7/i23mvpWzcxFFw2f458QrPfmhjnNPUSVrSaJ
BCtWYVkbmjiPlzjq3YLCMtatOSB40nnepjTM8uyx0tvBih2OasvvSVnc3we2Vx6zIux2DSqfZ8tH
UadNSioYCi5+CVrI1zBu0ATw6+Ap0zoUYmMmo7GuPgADKC61bagbW+v8RZ5bPgvr+3ehjjs0EliZ
2nZ+kTG556eedYAZ9CBbhhcHSBllYXVuKEhFWEFf7rG4zrAQzNR0FY6j+gQZPDi0Uw2A1TfHirVe
uAQA3d9kr5W21cqJsAeVTSNx+1M5Ft+LOlOfGrMWD4gtntLAV15bPY6o6FrJTjZNU+sXeRn7996o
n7aml/iPVE+D51YXKznKnZi/1CbzeBW2IsAvtGZGa6JO2PvxKazN9jUy62UyGsgxO2QKJ7MTa9kU
bfITbvx4dbMuueWsPa02BSTqmca6tKsW3UsOynCrKqiY7NQCf1fHtprH2iULbKbRWaiYHyatFZ07
Hv6yT26Cvq3XQg/rtW1rUwoQWlxNy1YxLmZOlEd+dpEbzaySlVrZGNoZRX6PRe2UwVYKQlxAbeCM
82AZk3swOOudKihwfsZ8JfRXqL1oC5CH5bTu0oHayKzBk3kiO8SQmrYp7SvHIWfXCcENynvxdMP/
FaUHHhjuR1z5v3QxqK9ZrUzAkprw0haNu0MRPkJr0TYfeg3+bmmU1asWlxH1jar7AMtrGYb3y6jj
5/g5r1WTJ9Ro3zdt5qBQ12W3KimwNP3veDd3/hUjt2HBTFqkVvirsoJGf/DAM0PJUKc1bubpuZgM
DWxk/IHA+Yiqyzge5d7nxrG0bKvh4Cy91rzZ4y1kHgLrcd6Njfq506kQfxq9ybiuwNOXsfvgP+Nk
7+fgodaqdaqa/k6BjbbFbHUEbWRHb7qmKGgHqtY+boLoLUyyb5HtNRce3NGbOVfB0+Y18J2B1HD2
JA+ZqkY/UDLsl3JQygoW5BdsD7KwPFNGHhtTD7PIGhzjxY5NbZUlY3NJNT3daWqVgV8w7FMVp+km
rAft0YEktuyhk7z3k/NIkn0G8jP9omi18GGyRz7TkNA0anzfm/bRbHiCZJWmnjS0ag+5qwS7qVKn
Sxnm42rEyPS171kll1+452Qn0yopAcRNvyDBpSYr4K3pKZhpUp6ACrmQbbkBkheDcBC4a6Ml+LtH
nkMOl2Pux8i2rqDY2nfvY2Nmt3CWvtaGvjgNeYUUG6F4DoFAsM5x325lSG56UxcXcgULecxnXO7p
syb2PcaI+9A/50cabHs/oZqRp8uS5uKGeXGS49UpUja+NTUAsQxva5HYOk5VXB3aovdIwYvw7DaG
sQHfllzRxXdXLFzGp2K0WgrGRjU/c0vMmYxg5Qp4Z2ZiakcUWxAxyGa1EK1usVSfg7GWu9V91w1Q
aPbJpo1HddSBoGmsp4tANE9dn4IEN32S1ZmabVXRI4w4lOZ+zOpqn8+ZyRhFxs3k1em1VGQqWw+e
TbXIlrbaVF/wEQ7RCSW12CFMCpszZ6o8bv15EbUAWLjueizSDb9wto47LqwZ8NFVSnRgAY7f29x0
QuEv4EsopzjNutc/w4QDutAdYMwUofF7mN/YPqZlDPM4m4zLs9nzMHAt/xzGLMQGJzClp6Rt662S
uhT3k1F/imy7voXcwe02tKqlr0MK6FAkONReqj85dq7visCCyT8PdjG3ecqh9sxDzTIrlhpYt50c
qqltehAKcG3ZNJ0Ww0uv0ne9Q0kI2SD1KQtR1rQ8K3ktA1Y9YtLtL23MZJifX/uWTEhJhK32U8k7
5lwpQtvkKhYuaa54EdRblhmYroKnWTdJVt0UpTGXjYBqXscdGk0iI3VIEeAbJPJzEQryFrG7C+rC
/UV97sUf4uq9zKxy6SiV+WiAktu06Kie7Tgx9mLMjB0WDN2DPCNSPzmiXD6q2d0QfqsLZqc8u+bc
8f2MVQZ6Zz6j2XnlcpxFCk1gUXu5xvm3VdBfMSpi1SHMSG1P1i6EpBgX5pDjsDNm6wz9IVS6FaPM
blFbFi+VqF6K3tAfRr/LX3iXBeBGi4zM3DkpBVJ3rlEfZK8jmhj9TqvbyV6qHhXqTr6NPyfHkoa1
Ng257qERD2BoKvDvRvruRurJml1XbIflSeB7X3LTnuVGI/HgxQ3AzE7zWZ63EMKSqls0htN+TBs/
UMqPOk0HACJIYqll/w61wzv5Sv1704pmXKdFaiz+6viradcNqy3IkTI+RQXaIR4WgtlkeqewJQ2N
+DqL1thihV9Fw09mZAgyD/0vlA9fMRQPv3gZOsHwivpLnA7WroGXA9fFLS8ZBeEVMtv21jZHb8nj
ja993ggIBkdbc9GRGwzsxWWwwBUVY+kxoTJt+Ty/pmgRmYF56pvGf/aDfr5Q9BZjRppZ59XrWlhY
XsyDcQmwt5NhIrcxN0PhoeOMGfL9VE7piYdQES/y0IlV8SOCR0tnHmq3ol8y9Yk2KesJeJHBlKzK
lIVnYSiD8SYybj/NinXDEC6AJA84P0SIDlirMhn7D7XUnnKqjN/8zm4WumN7rziYjUs8d7MnVajR
GuHpo5c56ASGI5qt8VTsB5A4KJ9oSrFs6+7AVMMFz06v5pjpVrHcdFUkfv6UzZuRygKVhpuMqH5w
8pxpr9J1DkPbO+taYU34dkOfVm0/WwER6tWV7K9HMsJFh15xI/xzTF5+WZmDu8hD9TlxYF/ZDb/7
SPlpY/t5vZTKQlI4KJ4JsG1RztbxwFrVqcFfJdVfHZOP5yb6RbZUUuggr5/xVG2uGprDh7rI61WQ
O9b72BU/nczKbqXXKA/IQ1P0tnquI3we5mzkjWpy8z0LxU+L7+ydh4vA+xJYQGyIaIli8xW3+f6h
gMS0jlwXJLHnYJmp9c2+DqBb++hNjrgFYTCkTieulq/axA0SHxAc79ou2NgeCEv03qKfHj+MUSva
LtFiZUcC8PtYI2yemQiQV+ih/+ayoBCZ66Xzho+ov8XqJN/aVSluoV2eU3/UsSEzWPrX2Q+1RdmF
pHN4deLq1ithvB+GyD4i4o0i5Lyx0ktQfiuqsA0WQQ9ftIi6X72+UQ11O0SV9yUs/H7dGmp9dFlA
XALe4jIWTLIMFBw2uG6bl3oSwbInFwlbqIpRivbCZNGKxIH2qV4MTUzftNliFfGUfOE7Zck/atwU
qvsWorX73XUjlFV6CGc8UOKtXaOM4qtW/+bZwLVqM+x+BNa4rYOKwp0wnrvc9GDpKbfAznetidjC
6CA6Mib6sm0xme6z0N0maJIfi6EZdrarHPypyNfa6B2ntOkWKkkPEjFi2HSRYW8KX3wJnbzF4d2N
Fk0+Rt/RZbq6VuV8lFw8SDnjAYsM+sZT2vaA9OvBg9/8wIDZzByGwkM+gktPgIEMQRjf5AaBMu2o
JKjSz6FEUZAVy1xrTW1HO/fOqJ3VvvwyuOW1snOy8UX9DH08vSDsrL4UivaKSqHzoMdlcx6t+trH
QHnKLI6PkfcRqyI/qYhOePEw7gMHBRTg/YV5Uh58AVMxtLP3HlTGFmw60kxzUxnty5zZerT1rn8Q
dgtxXQHUZipxtKpVER51T5y1Vrho1s+IwxmYGHrsMUX4mZQhGKkR+QIZlxvIWODp5RDZ9sLmK5P+
HBXt8WXATelSpfFLqxXNA4lWrqSpp8LXN92r6ubxApJFtq2j7qdLJeSGTbBxHgYHaqMZRktmG8WJ
vZvsRDS+v3WDA1x5Sr6T1mdEr1nj3ouScnFvR7ozLMZGTwHV5d26HNzqtTJiscYGs9zKpm3YPH48
DX3ZYIL/5pXjsm+hgZJlM/Ljfddh1Xr0TZh+yxlUcUwC85FSsLIMe2wXQ++QN+O1GmPr4magWvt2
bXrGT9Z11UKN2++9aXXXqc0oOxXIfNbR+1RzHcaKvhxF3PzqzafedVD5SULvVFFmWqBC1a2GBPKM
iLEijxTh77DGI+HE5XzNUPK85vMeZehrpqcVJE5CsrMrIEr1PfdK2VR1M3tQtPp7AqqnwOnsuU7U
jmcQslCy6UTBdB5dkmU8557BfPaPmSiW0CDs57JQs0UETIDC+fBPN7lpbqaJwVM3tL/9m5mcHCE7
PB4Pe2Pk1f941jkoZY9R+qvyS/cwVGg/ugJ/G1g32S4yYVjBz4SZXKNNxpJ73BilUV0mt3YgW6qC
HE5w9dqq2BVM1Y+5S10u5PLf8QyhOFcgpYDg4XRBlLlY+1GkPoopcXAZ6tXnMr3VNRPQ2a731nVx
vOtMHOHjwGsvYzQXX7y0ftf9/KxWXOlJOuC2DpyJLJextB0s1w1hmTvhT+oOrDRO5oWerjXLqfaa
zdkAd8+PjL6iMs28FNbyWldr+8MtsydtxCaoKVQV2xpl3Vtx+YtV3kPIvfA96HiHfZgUSDRFYleP
7YPLpbRNdLffDpY7XlXHDVZoQOtvKgVK3c7iX7l9ppIFdJyL+WoPrfPuhOicVp3WPFJgEpsqbQuw
LjXYaNJYzLmaa9GYYpk3TvK9KoZlWNTphxrWmCDkUfpiAw3cdEifHKfJQKXFAssber1GTX88663p
Pruep3HL3pDlqr5FoQW901Wrg2/2DnjC/kMLEm6UrgMU32psgPAiPiJFHK/J3IwPmWeXi86yvsda
GTxDRRx3GsKpW0RPvRfW6EhF5sEPZCwAEObZ+DhmZg/tp1Y3dd6JN3RRD3JEZLcTrDXyc3rfFFsx
NDvVCdI9mhD2XqP+cOK3TCj9tfYF6QlvFSHkvxYDSfdRj8ZTTtp3MUSe/2yZJumgejjM2JPeQCG4
GkALDm16jgDqwaip23VtYVMd8F2ubBw/9zxclFcRT+HC7VzK33NvI1wcZyzzWVVnLVK/YFLU8iCt
gVQYZtfvhSB7Pbla/u6lzkcP0vRaebF5LYzwJ2btOQRob1GCo17C40NhwVPtPSZS43bokvwx0OfM
dSGaHzbiWVkktA9WOR+VGjkvFdJPa01L3t2xLlfUPb1rNm/ALKOkSu1o59uKrqDv0WirqQazFPq1
d5UDPc8Gmh9TxP6Mlcpgk/3lxjKfRQ5LyStd3fu57ydLbcx1xGXoepLNShCu3aLMz0rQYEAwpQg/
dUZ6AnXx1QEweY4Ma12EzRMS1NFSn/TT1HhHMyOP63iudi4xdV9OY6itrLYddl7a6Ht8SMZLOW+i
XT6ScgFlEO3KwItWpi30N3tET78ehl+Q4aawZ8WOrNVLTb590bRese4RSOJ2mQbTgQrCMjQVC6Oo
0tipIyC2tLI1cjWBs/MTJV/yl+d61dIvoacjA+NiAmOo5XiaIKsuM4NydGwbw6q3EjL0/4+181qS
G1fC9BMxgt7clrdd7eTmhiHN0dB7z6ffDyhJ7OkdHRO7ukAAmQmQqq4igTT/r04OJXVd16+StnsB
LCg7SNnSUBX206Rx9WE7OIOxYjdyNQkVfHKbAWeLY0YfBRrlps8s4zHxQm8XUpztZ9aeiNR8ocAo
PwQWjDeDXoH4E7XXoTayFxAV2Fe7KlhLujkepUzLSH0BXZZ0UMV95CjgfNd03FCzoCNznwODXTJs
E19VRZlOoVnMJ/Kx+XR8IhgRRf2XjtwjNoLJZ6Uh7DBQhLvtAWA+ZNXoPqkQmqqO3nPogWmeuld8
pRFnnDDq1mmQRRdyhvNjNOOwcEnz2FTOrG+M0PMBdxmeA7zhnmUTwp9jxb62ZCj61Ks9KUVQPLGX
FtXO0EbMNrumgOzdDzZEAJAbhmzy0rb+AMsXTvTEfOX7Y5OjswbhPX90O8Gk3H1wKEZ+xPOZ3ZuK
uPSmAiFsOwkrqYirxn9oyz/lAGpXdUvANNk4Tj0/gjDlrQytHYmyGPPjXaZa9l5PXZP8V0ykgtOC
ebNIkRSScoiTtWpB4N4qXX0ZPae6dF36o5cCtQBCNzCMgF6TpCxt7l2eRHyvUrXfpbwJr7UF4bGi
WuU+0zyfqkoavgbesWsd/Pf5fLVqmxdAFj+1lZLw8+exyA7WgQMXhG6ITSghqS3nScpat8DR2ABb
Grs6x6TGJ0iHV5esv/2s5vmmqKaHDjigRxVkg7Xhh8FTyF3vcc2lRAsHUPOD+dElmejCj64ZtA24
giavad88e6We7dvY/NKHfXIN+3/hBK8f0m4qd57rgxYTwUDU+IBuyh6YysDkyO7StM7DWI0TrlPo
R0ZbtSGacMCrVtIvPqgof1jQW6wsU2k/8rzX1m3sBy+VW8PUFtf+zVb5UkQJoD1RcrY72Ij1zuLV
IoayGQD1oArSK8ZiJVX6iN86HzbKkOqPRvMcmQKcSbVT6Hn4gO/YTSruuCNVYYQvZopKOPXqwtUH
gZsEWJJNFWpsC0K722mBatwBnOq2g3511MEXEhBO0m6A1wq8aPuSFOAIlHGQbjpHM09tRL2+RzLX
qxbazTPH6ZU6ZsUryI9b0iSVJ7FR97tG+2SkXnWps8i/D60yy9bxNMQ7AFzgWMn7UdlC16rsU9J0
nxuz+JPSCXLE8mE48VuLVgORqierSMiX89J5b3k+CVe18jGE2+p5mLK12dXNazBN9WuRuY8lYMIP
ZaDUr54xWOt+mjqesAxdV/P3hCjijd/6D1ZRDte+nPyHHHp58DnjT0EW18dIDUsKN4Lkk53gm8QP
GR2kNqGOmhx5QmVS6ysQV+WJ8qK6pvrM++MgxaPT55c0LMhs4qBJguQcAt5ABNMymnRDPYT9wUoT
ALx1sMOpqLI/ZA2+bxLN1I0rhtakavuy4PWuJI71IaNKiZRQLd3KubrXB3sQvrvtfW5H5jBvewOE
X4zZ4TW7YvYDcNJYKunHCNB26r/kUIekcgsyv7qTxvlATroJ7OhdqwZJjusmLPf3uePobwD8UffS
2KCYYlOHrn/XpnbTbRzK7A/SWI0Gkp56EYaV151DZW22bbInb/RgOV5/64PJ2WXRXF7c5FzgoXuF
7avX1OFVVNK8ZvX4kficdy1AFjiA8AC6vjEOt65Nj5S0e2fHUEBjkbJW+1rNVGbdRb0xJA8mmQq+
WuoR0KW5eSY6cnIH+LWlfV5H6YbzcwRhO+wmTj6wxYuIE6txCm0dsYtMG//MS6v/WpahDjG6Yd2o
S48PEbhRLeGwx85KPnQqVGG2l+sn3Of9OvbG4FON63hngHOwk1qtgfajrVLYRYS2MEnpa4r+MYhc
42P3tamy4KCHBaDlA267OLPrTaNU9Z7MZd5bbjBPJw+aCmsbW87Pbiq6ppZV+vqNwZuumWnlLhHV
XoH1DLlt8NHmv0fR8rRRgAH6aPBte/JTiIjESLEG8xYH07McxXNePFRk58kROVbWxYChZxUJPPW5
BuTJHUfwzsWqEHQaO4GutYltxbhNvvqjMZWjo1ByuIjZ8Jen1CeZUhgt8tQEczGcInv9TlEEsbqq
/GzaL8bSBH8EZx0brPlfl/N7DoxWrWkfICbYUd89fXFn29/MrTdcJi1Xr6qOu6vTSRyMOSOHE2AT
kWAUkk0laIVkLzUsgYMBMezswCgkZdqvXlqIIHMPPe07hTSWWlB7If0QK8tpcP4G4CgAZLGdSaK+
r9rgWybtiaBUtyKTeZNMc34qmuhHQ21gfsLznZ9kb1Esdovind1/YbIsT7oZgPdy/WWeHC42y5X+
C5N3Sy1zf3uXv73acgeLybvlm0D5efu/vdKyzGLybpnF5H/7PH67zL+/kpwmPw+tn+B3DKNnKVpu
Yxn+9hK/NVkU7z7y/32p5b/xbql/utN3Jv90tXey/493+tul/v2dukFYszs0Ckh7J7Z2kfgZyubf
jN+okiZkVk6M8D7rPu7MpHg7vk94M+0fryCFcqn7Kv/JfrnqctfqAAvNdtG8Xek/rfefrs9hhqP3
YMbszpcr3ld9/zm8lf6/Xvd+xbf/E3n1dpofrWrod8v/drmrd7Jl+P5GfztFKt7c+rKE1KTiT/5O
JhX/hey/MPnfl3K9Gujc2vg6KVZ07pReICSSbHZOfzVSk0xTddKNRymWEtlr5ITF1vbr+CzVNQGk
o5dCy2YMwXNhdOY6aCxqq1pLeSqiFAC1dnzlFAyQrRilJZWEPfktQi/nzJFpn4i+/yX1Uu6DE7Wb
axCxpEw2zQhahm2SBNYCtn8BLvoGqEd6q1wlPQ6uB+HzQJ2vayf3BoTK9FrmIJAKKyNJYJKT2shR
SGcL1MtdJtV6Yn6Hjg6HiNMBLSOXKsOROudSV7d3Qx9UyU1jRS44yRb1JcUMxQ4ne/IwIVPdhQlc
ri54Nxb180N1M3EaELePqe4RwylyqlulpdVN0zpjH5gVqetydm8008GvyGx4M9sZPRKT8+4L4IKs
KCc2dgktkdU+LWvJpcPBaHBqBuf7elFWdZc4T4Hl/XlJaZaPw3jV2VjczcyZI5qjHzy1Hilihi8o
EAT2d7J64JEpUX9DXN+p1F/N07C3+LudScoNLmEjuOwl4b0UyumLuiJPxFM885QNHVkVbllRdJqD
9FE4x7JywvvA0yKPbBghL0nHBeAK59V9hhQu0xRnTtYEPdrtmzl3y2aqt0Oa5ef3E2dtCo9drDy9
W0sOrcK+4um2jlpjwVWfQrQ2q0PwEHVZ8CB7JHsF8LbWwd4nZZa4NtpFIe0Gb06uM5WlwnSZeV/I
6J9dN0nxm0bmSTYzrrMTzMjmSfYgTJuOmZKtpDL7ZSaHvmkGOQUnzCgojoZsVln1nkp6GWxjIcBj
XaU/9IqiPUhpD5nclpxaYy0Vd60wl71hVnF568FF2i4WRJzsnVIC6UG+xg/bRZto4QskQzoO278p
jbkwD6bufl3kNvmEOnhaeUGUx1f3UrNczIPDkKy6AQgTcde/7us+zCnVo9TQ3cqbsJxA5xOpMxC2
XP8kG6soYKy/t4t0SGykBTUheAuFbUZmC8TXE8x3czoobxYwqxKHQTqkyn3B+6Q3C9YjWK8KCA0b
HWT0symaOC67sxzK3tK8k1GnB2wsB7H1ovifFlim3a+hj96uANou5+BTj5eMIyIMyHr2GKph/hhb
OaerGEIJqcDflsBBDUltAUY6uLTuiVKAOV/JMbmnP4SOFb5CtKDupJzsMe+0zFhsa0lsKZeRcxeb
d8MyGKnG8NrjrCZflC4nklFaILmZcfISkaB2dB2cBirfsE9VbxykBQVcHmduL3x0RBp7XlBdV9pp
TUqVA4S/SCfpRTpJN5HUU86lTehRdKWwFRrZW2zklGbcOSP0TYupFP/TMJIpKstKqTo/+H07Pc2e
9Wi22fBaceA+laZeb6c6zb8GpkVIiQQrXGcTIG8iBKUm/ufKInE1qYBfi9vWXyntdJTJxjILWTZt
4/pry/Ky7SKTacs5VXXbjPyttVTc05N9z4/3hstX/03Sc9D2yRHkxW93w44q7iYCMReCK//kVZ53
4uRq5ivZlQ1Y7BYpBA2c9ndpTZn2WOnWzlgsATv1oeEUNsSNoIkVjZzuVm1EgiVugdJuRhBDcwDV
1Tlooc2Jmoe6BPdZ9mRTThnVtrlJVoff/FAkv3ppQJIDSM7mXhqrhgEddBKCido6zW3M04+x7zmA
D6eknCrpBG/IT1lMKOsmFaHo/U6ejfnH9NcaSf+K27K8tF6ZXMH+T65d7WwaD9cnoF4/RFI5V8NM
PkmjlUdAaC/q7E7DSto0AxnUxD1hhs+9hPpAsVbWt020l920s767kV7s38jkpeK/SnDBL7Kv4DId
RyMD6M70TploRlsDkXIZyx48wfCS2M3hvVzpvdM/yUYr9E8KpE9wugub+6pSKsdyjmz6idKTtdRU
1aQeiCr3lq09mmZYfmzxN4cqiex2Gpof8Hq0dld+DIJchUF9IK9fLT5qUMjfrMF+kTPi0k2vdcmm
sTTx1todDxqTkutzmIf+WfayofxjClx7J0fDVPnnoCElmZf7T5P4V2+RDaSZwobjwz4htIviPlmu
I1d8d7mWap1N3mYCE/9v8xbjH3MjFRYKJ9qpYVTsq9kMnhS1BoW+8tLPeO++WKOp/QW5tmeZhH7d
IH5JnaT94vUJIZ24D5/D2OWZacXK2W7t9PxunQ7Qr3M41ODd8CW+aGrjHAelxP8E7MCqhTznEkEv
MV07UAF3fUzqJbkIdv0pThRvm4LWtXJwlBMwzZItuGPdpRMNwbq3zSKTJpqqbZPaVY6LXE5YhtJM
yvLSsA9z4sHV9rclrXJ+e4VlvhETjmiz7NG3LAqhUsgdHFDJ93KYqmX24GXpAwm2SbnuctgsghC2
rdBowfkaYeDSjGhcAao1EDj/W1PA1wvfqwW290qq4kEDx1p2yyCDBbbCrfZG6FeFvTWGmCw3r+l2
kZZoouQgfJFNZwIgAdf9kxwFFQA4i8UgzAYsImf+acGuifxHDXpvrcqbDWHH4FpLkKSqTdm2+8W4
lUKgM8PrJAGRUmEkhb+3WeYsNo2AXZKKODaCg0quHghCpfEBrJDE18oPfQMT3c/BT02lVMoupzqK
Yhjx3DOCYhsD5bCWj8HlqVhMIOOGQrHI7s9RoTAnH0e6eKzKZllqUSzTlqUW4wLCJvy1Wc5zvZ1f
qPUfVy4R99OcwBejZ05ArJWSotTxu2rdgFUSdvrzKJQAY7jrTiMzW9qOim2do0bw3RZGXxFWic5u
rUc3qY1K/iJ5Boy5HDpE5h/MYBREQupLPW176mMaMulIWRB0525hbPzODo85RBeXzAGFizNRmWxk
F2DxqVm5BZmdlKHWu3bKx2ZVGeoP07t+mSp7QyQwGCbOKnKIl51qppEkvEQpnl2qjR/81tBeJ4Ke
ayNxzCNZU9prWDsuaPeBD+N0CVSYag5rW0RfLShfj5ZR/VnNqstxVcjIaQxIAuvq4yzisLIxA808
Rm37pxx1ImYrbSNKd/7RVqy5TJc9ua5WKPURlK70PCZDRf06+ymNz+Fm1iTMSFmvUa3Zer63n6tC
eSip091ObQ/b3BiU67HJtNMsm7QhwakQdIIrKXijEvoCrI9TkPU/etLkjbWRRJ/zQq0PZO/UJ10F
WPIX26CkHJTDIirOhEXCsxS1kpWwyQid2WouIPh/8hNK49qmck4ZdVKPoSx8M2PUyrNlO8H5voDU
LKvMOXDXm1+3MfUNgfI5SNdWVH4nlFq+EIGqXhQl/YNYf38xxUhTrfFAyiRUVsKirPTqpYi6DdDn
86O016oZIuKREimpVCy7edJbXPdiupzk+6lGwhFc3/cLuGl2zXKL2n6jLNcDrpKVnXjFWRqTRTAf
9YlKIXl9GCLU4+QSlgS42umNT11TG1dHIT1WDp0AUOW5pSpHDivPaVaqmTjXPFDUTz/m9L1mXJUM
nHG/8oxPyxw2sfGjrsP2F4JpGTnpt4wcnFshGkKY2i3UM2s7CvbSRSYVmVnAk5DA8iOHspEmoRm9
jGQnnhaR7FEzOto4Z5Z1iB26Jz8H8vfX5e6WOrXm/uiR6ypuQTajY4Kgnof7wVfas8XZswRtQG/P
+lgf7CGYDq7WtsDTIkp126BqRY5lV0rvc+R0uyGISCpu1WzDmfznri3+YUKhUvOZRMpB6zhCyCbt
A5+sKzFuVEW/Cyl3+aFeDN/JZjGjszvvx2SpNo1U32vk5b9f2ko9N4Pb82/LlpS+HIwJ/EZwQdJN
AuPMZ63zBt60JiSddlB81twPgCI7HwE6q69NDGWgM6b559yfyq0bUF7OERug51pdOYWqbTyRmQ8V
dH62ROam7EnZTCI6acVCI5viV08OgUlD7VkpsDyDePEWw1Flz3wBl7p71MKsf9Q1y98MA4w3i8xW
q+DalP5eigaKLkGZFZCuxuSORymUTQwwxN4moUPgXHePS2O/xK1fPJKd6XBUtCjiLJraI+GeC1ax
rV4zi2w2Skw3MfCah5Jo9ceu4RNqYgvKYcHETP0v1dV+155NMRxaMlipEPYvUmu74ddh8qYHOZUM
2FtW69Wj1Llmue9MO32WukhpV2TgpK+ap3kfBuiHQXjxbOU1AinvkYTN5lz4ZKSKUQa0wb3XeSkk
BFrfHKVitIL60avd7gCSFvsRYbwoulA5qprZQXiBmbQljy3YdQGJKYutXB0SuSoJw/vsuy6sScdQ
DG2rBIG/84YQHII0KG6yUS2ooeYWAl05hND4h6IpG6BpVDXYLca50EI5MWzCpAR67tcqyagVtyDU
ve3QlRAE/VLIGdaA1y5WHMCYTGVng7R95Dr2MddgjRG4lKqg2oOWC65gCWu5jBc1xIUAXsrx1LbV
oTEpXg6TeV8Q/wflKegffUPn+yZ6RnKN4QC8EVP+IYn9YhBeH/5A0kAo+rKtqWAgmRRv8dZXUur0
Yw+cQABoj4PXOo+TaKjKhQW4xjuWapHzGGaW82hpvrNvx8RZLTJTU7QLFU5nKZJTpS0wNqs210Ny
FFlNKrUgiO6XWWTLZbyeiuMebJqzFzr9kcJsitPTcv5ks+XeZGaHP1IMXdCoKNs3n8ZeaV4S09kH
qj6Ta9IH55QM03Ukh6aTbNMuaA5SG1Xj19gXoXqycz5UfHulFdgqAN9zIIS0gqWrRst3wHJEezmc
44osSi30rnKo1WR8Kvmn3Ai7B95U6X0S/CwgD4PUsJVWpWEpq7omn18OcwfATh3CbbPia2uXBUwL
wAEdm9LJ9zx0jReCDTzJARL4V2QDvw0g/jcwAse1A9X37Z2tCU4AXCzY5iks72wfNxTveptWnY1z
LxrZk00EFdXZqUK/AgMdjUK61ao3khbATYZJ3TwbXht/GpLWi1/LvGs/lWr3XeuinetU1VM5qPor
ZemkR9YNO8UoNF5Hsj02gTX4e6mNTM77sJYYJGBgPMH8fU580qQSYVzjQ3ykBPwklXJ+XP2ZupyG
pCQs4y9BrYBwLayVEmD/GWB51bLUTcpP7Vk2FF+pVvg8WH35TDHnjC9JBexy9pN07aYcV3PTBBj1
l33bF3sjtKwH3dG/+xmEZOOgpbeh4EnJdhJ0fLIRb51opGLMc/sYjNmH1q5+isSEPHfLa23H67t9
ZwenOJyvnYQoFeDzsrc07T/Ipsz6T3bLtDjm+18o7bgx0yAhV9oHcWcyqRgW5aV6E+ogBtHIXl8S
J1nJ8Ts1uaDRIYz8i5TfV5BT3tktsjc2JVgdO34P3zW10tlkcOE3V1qmyN77u8lNfEMj27rVbw3l
isva0s4IFWtb8VQBqRuOgPXggirNtzYpd5bAlpZjoE0ikodJaFxkw2jAYfRmLCZ2UijnLE3tOvGp
LAflicRB66Vv8j+VwhoucoTLVd9xNrM2Pd+bF4hDDlFSjJe8czVYcqjUmOxYh980129SJps+twC5
dPViK4elMpO7W/XzEZ8t3/+uDj+SDR1RoaZ1cAUW+c70pu6aJI1HnUoUnBSB/MqiOK5JEArnOiAH
PQhvsmfpvG0KrQMd+e8KWMbwHvvWJym35ywGhkKYaOlfzUAgSa6RFW4IOMSo85hTbBhkqQ29Lyxt
64mAgf9nCjHJOWvT4uyM8VNkWtk+/iWS8squw3L1vjtS0Y6UD/o+W+rfGP1aTcp+v2Tpez9Xb8tg
T5KTu9UGL782adQDtEClQUmNySqy+/B7TponRUR/8Zf5bICN9WnWinbja256KwqQBAH30w+TXWk3
mz3axu67ck3pvkfwoZ0voUl69q4OKSVyGmfcvBHKrmyMgAT1vjV80rXI2Sa3W58vi3oC4r5bdT4f
E7zJXxdFBDwsTGxwXqpZ8czblscxcKRyRKWEeW6K+YscyWYoTfGlGeqt3kzFs5SpEUAw9ezy40bk
Q5pNqDbaSp0pRMCf6PtZMbr1Isuy1l1NPcnqy0Jj8s3X4C6/r0o52IkyuXgl15Cy3ANb1k/HeCdl
bI6idaVH7QGckVtRTlB8QLP03Hv2eAU38xqLEWXy1fMECv8O0LR5I4eywYf/nUT5GO8kZmljeTef
iLecJEUt1dZ7kA36dQ0wNHXC40QmmQ8141jqt5TseLOco4dWjKRcD23zzN7hJEeuOptkKepTtXeg
3FpJ4b1pVP3m61CFGR1Ic1IWDqrxYE7xqsnqeGt7SvUQlRbRWaB5D6mjGQ/8v10Snh3tQ28TQFF7
M/zXVGrrDDAUirl785SbUfE1rChcdUGlAuxIUbbJXDkXE4SSk9eo5t7BKfLYUw+5AYJF/WQV0Tci
XPVfTryHUSPY8Zyp9w7Vc4+dp9vrogqQ2V3nrQr25peu9U5SaysJiPfpxFccrlH7oJILeUyhuNkY
em1fKJv/DqRCSAGFBqW3EC3NIrPBaD8Uake9ORZSroxT2YNl/XMatZv/L8v901WlTNwh5y59G5Ap
X4vwZSuaTkReZUOx0SYm4feyiKRFoE/artNV/qDCVsrkfDmkEPSZfHfrKEfLulTJ5GCB7AvKpU4d
aeWCZjl7rfqUYlHnD6DsvVtDhG1q8upQ6Gr0kA8t1b+WYT/hDYJ5yvMBV4KHdAUthvXHaHUvQ8I3
WBmbtTUQ4+SUf77jq76BWpXdycv0bV2ZlMoIZFXdsGhkTzTSZBborJ3wWkdz9tesl9ONJxow12PY
f6NY5VRRVvkpANxoT315f6giP4ayRv1m8R075K4D/E7hFB9HCpD2njtPWzlsxrbfQtSU7+XQn4d4
o1pGfJRDTxfgVxBdnCcelR8DkKwoNwJ6q1JV5Qr/M3nNOfBrlerqH0Yt/zGshb9VDr3E84Ei639o
5TB7LM3tFKjf+3n2QH61VViHUpNc3zZPyI4eOMHYGowl/Gc2mdKrVzmSTRZmAshC/x4PRp5tR+eo
2zj6cRsYlMOoxr0nNusUxlQDQSAKzaTChMrhruWnZlKiJKzT2tK3pT6APftL7VWWUW7kivdlqaxd
TbmvbFuoYtZ92hcnK8ngCYQudjOTf/5NtQBh0L0/lHmwtrMWRqeudvMXIzG+QeKZ7csgIE+nC4qr
bFx/bC+De5ODqamqbrMoDSXQ1lYNxdLYVcMBQMOPfl5RTOjV+srTHeWhFYQhRAOCW56CtmRpxht5
WeWBuRpcwCejtsNvgJmcBQJtf5x7mC4JX8RfOh2MSttyv7ZDwIsuKcGJ76nL6Ia2BzOi8L4CE/RV
K/v6xTSm5MRWSdsC8Tx8Tdgep4b31cRTR6S2VMmF1bVnc3a/y3mcA3h9U3byNFLxSDyiM3nvRtYd
kkwdX0zN1v6gohTuTlJEjvLoKJuMo1DolLymxGlSNlFF2afaVhCE544L0nA5O9fSszfyEOrGgq4t
D9aa36q3JonVW9H4X+oo0I5yJBupjBN/NVAbd13khq6bl6405gqqSrXxPtqzMV9tP5pWvQqp4AzI
3NbTR3cvh5lifYDVeQ0bK5wYArbG1OKQT00PL7KXzGHWrGQ3CNykWS0q1W05tNQameFMeWP4owvt
38psbQ80x3m8xKIJ8MLkm9oYPjuF3e2lAvYtH+qTqPhkmzkVh2UdNvytB7KHZDcUsDuxILUQL5zL
vRFIPvfx3agj5KbB9QUglsiZllnRDXhuGsfP0IFjFFxqBVcxfK6zfmgFd09Dujxv9dg4tJmuf1B7
/4cW6Lv4NA0ww7FPcFfU0gXfZifZ17Fp/gXC/rGJO5x8gDRwfPSPduMUj9KRn+rVvFKDPDzLYaCF
4bZSgSZzE+dDM87wIyXzH7bvlru0HXE+ek79WciLSp/+oGQWWFa+woR31hUZUqdCHaPPppsAZuw1
r90ECmQW9d+l2M2GcF8a48rKDjZntBPI3SA1i5759+GkjIOgL0R9797NQ9KtoA4HPPfXnHfr3K01
6AXy1bJm4DlPDnUQ+zp3hosSFAOE91BZWYN26+AyNyHzRSa1iToOF9kUdf6qjIGzT5rY9q9SBjQI
OTR6Wa/kDJJMItzTYtUqn5ODRvynhPwVrm9qksp02CW/irn4AzrzSmqtKP5SNGp3mFtNp6pBzIjC
lkhQaUdU6f0ylFVgQPrYF6v9yjE2SYC27NnQlGxC6pYgxl6pE3tXgmcG2rWuqZsgaP8qS1z5SlrB
E0jdC5UVP8ne+b9C+94NPxSSAP4uEwgZ7xRu7lD8uiwjrSVL/J04/u/r/9Myi+xOH/9rRm6BrMJv
l7uJxN1Egh5aWi/3aoX6c2DmxkpTmmqDj6F4hGEsf3REj/wCCpjsm5TIZg5hkasH23lj6qXtxHno
cJ/ya4WxmjIeY363lTPl0qar9g8TviwpMrM+hPHCMnEjR2G8m2Mr8FYa79Vr6Q5bTQ7lvKxMC8KZ
qrlTA8rGKfPru0tERuhyZ/Lq1Ps6PPDnfr8ovLbrzw1Ox/ttmKogAVM2EDk7Txlup87DUapblfuU
Np55Je/lJHWqEBWDA1CHMbE7EkOpaMtu2Naa5230mH34mhOcv2rQCzZo527DH/VmA95zkavwVOie
YLNZ9OT+tUdQXa6OmxzcqLMeWqtIeb9mhEC1RiVFB2SDh3g2rQfZc4PaOAZt+3K3k1OCIf1X7ufz
IeOfgeObGQ4/iUPbGNHKFqtKu2UpkRc6OWVxul9SAysjoiprM4ho49B3ASV4ZXmQQ7jOIQK2KEWS
QzcD6qPuXiAMcM/wSzj35t1QKqSs9+JoV05hDPIguX9GPKQr+G3qJzjm6qcoJuZlljoVX8NU8zHT
UGfyViaNeQu2m3QArUMOpZ2c28bsPUwczPe579ZrmrDdlw212Bqs52ez6H80XuecBzYNlMCDtEQx
1U+FoCyvIEIAjtOKm6LegV0O5gQwg5VWBRu5wpuuXFZaS40Pggg/NKiRZhXyKMg3ocQsMzjh29i7
UDKNk22wYEsvh0zd3MdUobqXu9XkBSBY2OG3NxpLTirEfFDPOX5TJ8g2PGW/Yta+cp6pKmR/RWMl
pQINM1E/AH107ZSMZXSJqHMFfd44xVm6C/BxHmKHsqq5rKwTMVv7EJjDs2IMVFmDirwy5r7dcYCa
/kjwIlB/On3WAzAR+Ia0uzrt7/Lcrue7fMj0N3JpP5NOcrc30065wqoIJMsIfNJQVQ+1YNdNE47H
bTlFp1lw7w4O1AIaBHq7RpDtGhxcDvyiwo3UBkCzXnw74QUl5lb5ZD+qSnTohC3UB+7JDfyPQJjO
T43dG6umBrUHLLgViN3GV0ProMcI+gg4c5MSV73RV2nsJQ99VKYvMC7dKtDEv5Bmle/soFEAWPPK
Lx6VzPiPSor94Ggn4A9rYnalRLO+Al0NgVAFCdDg1ndRYIcAFBHJr69areBLy0jPlsbSRirkUDal
Qx27H8DIE4QC82UxlD1FQDoXw5/L8lIsF1lkQxj90Tlf0rGYd7XRBNqumm2KFhWOaxuISKs1z9GG
bZRQWXFSXcbO4CmeeXG6w4GUrf6vWeRSxSfDMzb3ReR6dyMz6T9pilEfYiOOHpbGLsiiHqb1IgEe
KXoAxxKuhDmyXnFJBkcpW0xkryndee1rmrJZFNrkMg2vabC3+oy6Q3Gxu1B2i5rMDtCbNkZqvr0L
w8EV15XdV7dOhlPgT/3JU50fjZTJoVQswzcmcaWkqzfjX8sos2+ufWi11lK7TP7tWo64sNKW4QHO
5iPQHvM+Gp1wVQsIrRZkf6AA3HJTKp5xzkMP6C0JtZUAGnVNiO+sJyvC2evXkwrLJXPUgj/KNOtn
aQL8QASyEgRMQVBahzF1HHaPtfJlGLQjlXOgcavhSPBLYJcLeTVX340EpI4oDvWHsjVPTdjtBqU/
xY1VfAszt+EtaSgfotisNmOjDI+2akV7B2yNswv1xLpLpxJqOx3w+7b9mjVO/MEoFeexoJA4B+7t
g0885rUITlIlG6AfSGlWG3gDsWZf8dQ05grO3T8ruIJfE8htYa5Q1nJkQWb06oz8yNyk20zstTeO
sbKVKHkJwq5/ScYs3riZ3+7TzO5f1KKIrzwBP0qlbMbA/8Nlt3iRI+A4nH1jUrsZq7iF1izmisU8
J/yx2Nyk3R5H8HXqWgJ+c8EeRoD49CBkk3MihiCfbJ1W31cpaEBRpAy8hH8y8UhiHC1tAHa2yC9d
FFVTfoXmxQFiGS+AkoVEmcbkUWZakWV4q9oseZRJWELXiJHUBXF8a9RUXU0tuw7HakvChYm6Ile/
fHYKs3hmL02xRD7nezmUCqOgTjiOnQcpaqy+vuit83q3F5MCRdClBhx60qmP0/Vgtt9iL+jO0oRI
hntrZ3u9TNDUdq3ykLw0mrlKHDbBSRn1FlDBqX/0MuUW14HCYYnEzwcoy/qHbGiI/6spRSs+UJ57
w6FmAY6ieu/7msGH6DfrygoJkYmXaaonYBvH0P6IkWykshAWi9m/l009LHxjQ3FvomwL2wWdkDO1
C9zI/yHsvJYjx7U1/Son9vUwhgT9xOy5SJ+pVMqrpLphlGt6T4Lm6ecjsrtU1adjnxsWsQAwVWlI
YK3fbKck927GMarv8Cip17i05t/+5xE51xh/v0Zv1HiSmGV4qNOse2on7S3gbzyXS6sp+ugwD6Ox
1jSrfTLLsXtKszdhZemjith4jOBkaA871RdPvnuxRnSSwrZ7yBIBrLm2LuxNcebOpfw68MiObC15
61zf3LW+GR/LVHcuPTcDZ/CCm4bHXANdl9Nx9rWtVwGAxPXdQw5zxmxp7sTLhPTStSmkI156Gbi/
ND961eB/mluQ+zugeZvPojurg6+jfMBDt0TK8a+YOtN7FC9IBQdUQYoF4Dnl2OrqKEtursF+QZMm
vXvIHXM+zRXq2EqUvccBiWeS+yyNWTtMsgeqX4j4Xa/NNaKf0VeAk8DBYu9FuAkWiRUYnFQi7GrG
F3vQxCVFQQZyEz+Tcx5W22unk3Tu0Qn1TxGUBko9wWvZcovwnbnfSwxsNqU/m891ZLU3lD/kSjUF
4uD3cZti0tNo/do0Pxmi6p9UX4PAQqrV0UW1jGqq1t5ljrmV36OB491MqZauAQBgLzI5062sZ3ON
3VL01TXdHSsl+5PsKlRFBApZzqRFr9ViCLYMUDPTxZikGVF0UjNZWsdf59reFZNrfxqGodrLdBuF
SH/PIIab73GNz+HUGdqrI4evjd2kd6qli9e27/QXIHX9A8W12ywrcf7uAyqZIgvXqimKId8DBXa2
4PTecvjxx7pxihmUvTYfKlDXIiM1pC8HOxrRnPp5NuYoZbAZGHaqQx2MKnOu41wEP24QDVt/zM9a
iijYH/UtChBBtHMLXLRGr2dn3Ezpxe91wR0zMx5Rah7WadV6vOlzuGrdxkKOyxzXlReWN05f1971
NA+q8sbwbFLQboUio/atN1HnJuFWYjU0AgOfeEqV5oAtTt8NTyJYPMNzK/mWBcGa1GP/R57Iewsx
qvd54gdjmXV13/lpdZCDQ47QyMXFTGp9ExkU7NHs/qImTd6xQoXoh2sP+SrSi+alkBitN24gV02I
Azj1QYmiKL+5drKaQ5c6/TM5icVrDGy76m3KKKTIY31TnW4Z+k+8MapLHbA7f8W/279VLdNpvbXp
DSDOlksjXfyP11KdtTZ7v18rxvDEMg3/1lomq2sl4jnMcmuj0m7S7jPcjeLuz3zdL205at4671Ec
ape1dSfQ/pjRgzmgFWE/Z0bi7mpZpNtuWWvLpEH6VuMOLJemPprzhaw1dV9amlGJpzF9UBPVxVy7
OuLgMfDMox+DoBq2Vu7fqGvp5vjPrxS+VGHMo8cMg+shFJ0NdDRK410v236lenxZ/9mtmtcxet4a
R3Aex4/JScXOIkQ/aGVMJrfRBozbjXDwNgPGSi0w4/66hIJF9lyPjCnGlonT6+g8BlyrGclpRiJP
94x3W4+AGXd9sBvCcvpszmhP/RXua5R2VVh3/zH822h1kWLJ6f02WoWjJPnul2gbj7onD+yc7H2K
Gv2zNYXfpNNM3xAJedQQIHq1RGJDrrJ1mJsN259+nldqBDKLu0H6sDmDqALQ3n8yE2Ncm1Tgb1lN
oryqa115q9o9uPFh0YXyh28srbHtKq0/irC64CvjvQ+iwe2oJqvtkk/dN+jsnNy2185S+mI7l0P7
jLD5gK5cO34rG3O58Vh/kBjaozq86gt/fpYAW9An0cF4Le+a3QD3+Ic4Hmq3nVXpz6GHFuxg23+O
jzGK+hj/EV/Gy2V84DJeXV+9ob+P/3jdkOv8bbz6e34f/w/XV39/s/z97lRuRwooz6Zv/4jMfvjW
owI9pxn+MN4KJl2M4L9dHEgZiG/4p38fE8s9IXIrWXDa9gH1oGQXeMH0Gb02pNga7ZMr0Dyulzjm
xdNnFHnW1s94AdHuGl/Gz54lD2RPulWO4cpNa6VNs8pyzbmpB9PFwEOKjepRB9Xx0VRnTWsy5W/d
ZdKf+mgcDx/xyRhsMmWR/oStM7pMeSreK9m+eFRV/0BvN9dc9Mb6eTiMeNSsR2RYdlnlN0j7ccBP
qzmrpjpTB22gXB5aXYsSCo8kDYpWNXe36pBWfncbLwfVDOzRXiPx0m0+Yo3Vk8dW7VCbk51phfNK
zVNTVMdUoSoLp7NB3t/V3+VsYvXWhC+lZ8dnObjGNT4lSJyMmYOdpo4jCXsD6yIH5F/SLD/Vbo+L
egaaa+8XuHuj3a6dSfTCm3OhIs/mon9XzE9jzPbGL9luudMT7iDzk4d3AZRSifniEoN2M2HsyoIj
dqD5OeIectv01I0+ErjAMlA+9pt6HY4ejIJMXFSvEy88K1BiW8OM5qceIa5lN8xislubuum/JdH0
yUCX8I8svXdRMgxXjgM+Yl54gsjqb/uMdYsogR1Ivf8sYLgNe5znogsSUMsW0xyw8kWJazzobgQy
wEDYTa+rk2qNpEbu1Fl918p6vJ5rPGM3tsh4z0aAQHD4YQ3lIdTzGmbibVNUY7lv5MSSGUG9NcXJ
8daGtlWgBYXSjym/Bm25HqvJQu+20rahnsen1Bjmx9ZOkJxFWO4w6ra/9bqo3XkjjrGGFo6vXboI
PnZFdBRJP75OXmKs2AAW+DDQO9cpTxQM8Kw8HnEpqXli/DxgAvlnk/1RctL8Gj16tIAu0KDkS+v2
a9YiVE0Sg9tGGuKJszTh2SN6J4tNMpr8l0x3UdcswRKTgt86VSveKm3xEG9T/46CW3NjgS7BG0qT
8CWjaMfFu1XdwY4oPE88qAOL+ztTN5AyDNEuu8aRHbC06r4Fuf1QZhBTYjEju/3XFCuuB/KG0dtH
aEak86CbJLQ/LkOdFGMbnozXqS3ClOts7ouNEWCE3ADGuU1nYX5Cir8O9e5TaYvw4iHmuVJhPRU4
aFjOm4GqJfV+b4cFO7iplITiRhMLXFkvjk3a+NqmTxr2SGVh7WZp5HdeGhbXQ47VCcbQSGA7QFEu
JcjKvW7iw2a3/XSXh9KBfWO4n5Fo3lVWWP4oh+6tbIzx1XL1YauJpD3j8Dacy66sN4Pou2dZ58GG
Enl8aI14fiW/AIwmbCBfDMb0Gnn9Zw2sCTRBWnpos77Jhyer6KxnHewUH+/8WuDMcx/N/qMaVC9f
GTgPxsqNUVoWRb/X9DHd1Rb6fXBfxhdT+meN5+4Xx0MH0xwB58QxrpNQMtGlG4fuSz1BoSvdzHsY
URa7GQxwABNI7S81yTfTd6tPKO9nh9AN433b2d37UjJSA3DpRQN3KuSpkUI8ibh+7cm77kNyAYdm
EX7tfMN4XhBHu7Rx4xM2vpAgEbNaY/Ylvo7aH7XQpu8ASrn7wRd/jHw3PphVbB68NtAfuhBtb4TH
5u/ghxDQ0r41oZeBu2nFfehiW91KF8tZoA5F2SY3/qIgrQ7BNOtnsD/5blqgFR+x65mHyLTX8YW6
9tjLwMjgLXZNi6D78zq8Nw5GqNir1VUxnsLZJbX491PVVgdhWeNJh0by3wfpnaZTdg6H8WQnNVcB
wBiBEUIqQQdkZsaGvIRNbD9UzSjvE/9LYpnYqmd5VJzDKXhUfa7f2Q9RJfVDU4BJHaAUJOvUjqyt
LB2DGtbSDlGZXXNrLpF9Y7hvofFYefu8RuVvqoRxmBtK0pDZXdbBBhWfdgb/jYGl7O/bNgb2rw8X
1ULwtr+vHI8Mc5GKrYqpw6KngFeBccHIhEupWBeIt9zQutN1hP0m8vBEhmJGS1TC3SrBWuAds+Af
a+E+UL1P7jLdx2Qm8h5ys3YfitzuTnhqxyvVDN1R3OGmSApPevOX1hhOowDpovnpfOg0y9qx6NDf
ASAif6od21F7IPMkH0a3Tk+eLfxVGIR/WFW6LPkWD2v7yalZm3TUzVYjCsovIk2yTRvULa+fYQQA
SvDWbVmwuC6UdT1vvJs+0lsqtqW8Cxa7AiRip6e+ByU4WVr+FobYNrsuQnWOg7oAPO+HKmjTr7j4
hSuZWxh7DEiqpV4rMINIgGa4Mn9GLhYvrD5xH3oSf9tpBH4IbdzYdXULGwPgwcEphHkjWfQeQ8nb
6OnLPUJ3uoM1D+kt9G9uRc6Y3mG1yGORXcDDtJiZ1GE1P2FvppMewZBtdD0b7ZXReMM/IYVxyI/a
Rci2i9z6u6VPx6pYRPgDG8ZwP2NxkEfTypGG+zI72OPGfcOmOmxgSIt047dh8wYCCWcIs0R82HSb
typbsRcK3ybdKc9IiWRrNSpz4XybmYftyDIJyZeNlxXIoopWXuw2aPhNOw1WqLX26kU+pEif7EQp
5JMdamt9Okf2RWZVjGfNWJwEFkrfzKr4but28q4bwBfjxMNX1nCou2bZDFDWQeoiD5uLsusRiPa7
jldX5kofWnnnLTQyxaRVjFuwmBI5fPnoLXRcFRrSEHWWTIqT72XV0wx38YTJtFzVTSoPI5i4HfZI
+l3axTH6FcZFtUDKAkxZDigXdvsUfWKekKGVbGtzECutyp1H5FjEahqd4LPs6ztcILxwxaPWWQRt
edXbuEhhjtRFvCvMkiflYKYa4KgMT1eRuBAzOveWNJU5b0IIV6wT+/O1WctA7DobQSaPsjQfQ5Ls
vNTQ9ZOetvhsITO6ykRQ36pDvhRvGt758RpMiwPqNdZZdeq5hfoIObJtbWPmkXmgQjorTC6Zme8c
Den7CRwYP+PSuk+kb95HpawvEAxRdf0r1C5nHQqTwTi5Nx/xMdWstdPKamfEaYhONIadh+vluCOC
3Zns66XUhbEc7c9tM/xhtDPa+mNU/sgv7eB1P7TU7leWV09PXjP7/E+t4cTO1t8MXfmVFYCDiwYl
ZKkXEZUwKHaq+dFxbVK8Sv22uP1bfLR6fZOgq71Rwz4OZUkKwyruVcTy8srbjJPRr4XlF9sxOOki
lI/qEHm8tYGQ+lE1USo3UPxFiWds5aPGt/ARmctiH3oe7vLLLBVDTRP2upH4JzVu6CC+pHOwu05Y
hpUiKnbtHEwbNWtoLPnYNPorlqTlWYVGD69Z2SYXNQnsXonbSHSoqFBcjIFE3GTgXGk2A8lYZPm5
e4p3LczDneWY4Ym0svFozMi7qhGj234lu6U/tbrXHBu7HXZBh1ewXibHtqxsE5MXEVzqDr5/79tn
VEmQcMVLYGNbi0gV1oQbZGCbI3lL783h4RJXrvUaxUZyHsCgravA8d7MqOVWqDcJu+zSfrUD7E9y
L1p3JYh5w/DSY5ubxhl8WrxPkmS4K7uu2qI2qj+SrXfWVtsmr3UdG+jL5OjSO9NnDUOIb61MjlVq
mjzbvGkfB3MAr4RDH3Fz9otJsLshG+8ECOtn03tgZ966m/35pk6l+xJnzjaqZuLor+yNGd1UuzDH
90KQlZbIugZkInAhNymBLNOnElhYVI3VXV/NzUMQDV/U9MoTzia3kWUXVK/TOL8l2WwefR+oeV+N
8mK6brGNcNt9tmvDhsJaxF9aB/doteVphmMsB+cPRA5ebCct3+OyrNd6a4jHYpzCnbriwNbjekUX
3daLlg+YT41O+VyPow2034i/2JG8FalgE8UVC1AV3w0qXtO3xXvGFJH37sQmn8fgmGczj6ynaACG
MWTu+2ACZdFQHzhaqEg/6WHGLhKBgrnSCwy9iiuKLiys/oY7R79WKDpQrf16Kr4GXh1jQBV468Zo
xCH0aQ4yQyxpGHBNJl8Dhrqz9rGGRbjqHVN2aBGQ7LXqNWtI7S7UQrz97BvNF94GzeLwaxZtefgb
X+ve6DDtyvWzHbfZ3aRZxUJVG58XhFlVimPTOtMLe/3qFIok2ipg2e/xeIkrINrv8Yr1wj/F1Xht
rBoqkrl90LMk3OW+EWFBbyYvkTS1fZ+if+AGSfoyCK06OQLzS9VbGpnGvmPiibT0+r7ATX3Mbmdj
KeJ07VcF97A0mZ2GAZmCD/SHilHvpBz/E/2hjVZ2UjEFEFEdrU1doAUc6poIHfs4tN16s0kZWUvE
e+1xZ2+Fg+VJ9d7heP3aLAL6JAFROFuGZj/sdNeXoBpVpsCaeuuizsRyhqD/3ajN2UmFPuJl4XT7
4ecs1UFB/M+pQWf/MktE8/dmbq2DMIzkrs9Td1NC99nYFSrrKqYOIdSGg6h8XK0g8dy1jexZ4ML9
g+dlreWcSv6HP6fgDrb36967uY5T1woCSJPdQlz5JajpgbNxZ/AOvd3G2kZaZXNoELpdZX4bYbi5
vELKK6hrq+tcZy+vYFXS3eSBQd7J7P0HZzZg2hlj8903f1RlMn61q8Jc8zbkd5SW7VOEQdhOYLd7
FxmpjUda62613Gdnacji1dEl7Jxa9IdxaRZ2g/Ry6jUn1YuYgwTKFA3nSY+LV7vPP/vJ4FzgdBev
VsJWnl/VqYv42ugZr9rOevUOhg95o8hKLonm508wh+5U3PbKEoQGpOEZR6V3d6g2k+8Ur9i+WzfV
EP85PciRGItRUb+YTvaP00NALe/OXF6nI8Ju3YSuL9ZuboLGMONgnfpke1JzYi/g9cmntn/zETV6
6ZpWuw8zCum5l3zqzcg7keLp8LSp0k8ju9ad7ragpfhMVr7mtHsxBTjMmU10GTvc2Uf0oQ/thEWS
Fk5y00WV/TrHzh9VhjtFnT1ATWaJvZAw4GusEqe8eKY1npXTrvLjXUJ837HjsP+y6P0Zamo8C4c8
CYCwNv2xyerHBHVqfQ8noPuliXdMf8Qq6rHu9fISpQ0Mw8DPN6ZloYC4HPK8/5whl3KcZI1x4NQl
+Z2B4vg6cd1+p5pqnL505JOgiNiYxfUCzdhsfDMDhSfN6XkMyCIkZvuGA2FNhXyyN6CRloQCgtto
cme3Iw+1V7vLVqmddm+W6einYPS0tZoVhqJf5zY20apXf5uQ93sj0RKf8wwnNTjeHav3JN9MbVCd
2lh3NqQ1o53MeIKjMSAdeIzswFzreloi1N0CyD2DHyJLIqn+p1GbH81FJmfD2ttbdUPD8x2NsjXZ
x+TF61KQWXil/shbkHqB8z0BhkDa2J2fzAIb2nG0whvLhs+GVES81Vw493ZT4lc0k26mmo4+ov11
4C5MaTBE2hLbhP0YVO4R7rZzaWO/3vhTJt4aYd+pF7Li6JDChcQajgdppc9ADcoguVNnTlt/17TI
pRD4W7xuOh8De9zFc1Kfh1Fjwyl1W56l0w5nddYXyZ9n7mBrN3oMVJwBH+G/DcUdfbj29nLRVXEq
EpMpZbO0j/KDj5XVtWw28AHd1iJ5U53VAhcp49WUedmzKn65mvWFpVJxq7rwDyg2An+LvepkCZJd
r1XHvnbKR8rJUSrCe0zs7A1GTUCbYtjsKhYsZ+Tdt5ouKBfjUniN14FoD5Lq7UqN+JiQxUhL+e5Y
g9L86yJxzp/ixYj8LC+j4mpWKj1r46fYkauOX67OC1p3caJXD2wl+pe28G7jSYIEWVqekb9oeuxf
VMtty+9BvmhyTLl8cXF0x2uyms/20qzAM69qyxuATjBTR7RmLUJfnvp2li+pjKZ1jk/eUc0l4421
ZGLNBzV31LlhT0Nk7a9/g4HCSCBxTVBzPYpcu97Us53qHdLABvq4+OvVWHA2uYOFohyq18BJDrMu
3M+OpTmbDPAD5KGoeoY/eH+No8qxSdnPn/Wx6B49S3xRcXWdeGpR5/S7+d4p4F7LbvY+j71lcLft
mrsoTv2LI2yHNISBhmCXj5t2xFay9qLhHhbmcK8t9PyGx+Ss+0DOfsZtYUcbCpc2KzRGqI7QNjCr
KFBgWUJhpWs+wq7TXYFZyY2K5VaarLhj2pv62CWAvw1W8dvaF9MxpbD5PJTzQ9cM+AR15AInt5XP
jgsZEYeA87C0rqEINZMGzVnVSuCr4WWeDTeqOQVJsQ2zaNoFKRhEr++dXaGYO3oU9KtqOcU8fmc1
MlqWMMT6hd1jgOutNl0SAcJZcLjGnO5zfz4Vlau9d9xS7ZwVOVvrAyKjfLtARL53uX/ARK184SHR
3qAQuzjsEkcj6NuE641uPNlDUUab6T6qa+MmZpl9Y8KT8Xoy5IKb9soexuax0Ar/EE3JuB+TbHrO
xfiN1L/zLXG4j6CX8KmsrGzngbw4kUyP75HARU7GSZ1vXvHo6GP/tRNY/LqBk118A1BA24J61dzc
ukEboV0FrHu4zdFUhyAdrJslMQPcfwn+cuqrqNnX+Y76MJqPS39nG+naX7aaLO/XGBIEZ/LXlrcZ
XD3exJrmbvq8cy84ePfseRJ+LVFVH6RpuuBr6AjtFsCotEdIitysDypIRcu7dttRBNnEd+RqRKlr
0xvoneimMz/inWvvF2MpLLymLuduPP7A3KXBpiGZH0OfDSciKxfVUhOoHuqbcdmq6lrV5yxs+3Wd
tc29GhLwDDvOpeGsTNSAH+3lEArEN8Ii9Y+qacowu0T6AcbzPZR70vrNq436QriCOP+o8ye/R2Ga
YpcUl0863JWtnmMxUKHKcnSDOTqyWwovmR/jh0Tu5SkKa23FD7/7LOvszysKaiB/XbFFN2vvz4W+
xSpUHCwjRdOiaYI3hJh/NI7Z3EcwCbB79F9VeDJ10iv57O+9ZVTlmntbxMYzu+0Z03dh81kTl+jj
bkaw3Cecqdq3It+of+PsPIyOyZYXOp1bVnCxs/HXJu6W2ooilLPOpxmjpcFqzokG4XQ3LadysQJS
h9aoXbxDGFMhgNKtVPBjjIly796ucn0dF6QdlTOwIaZD0VGoSvhNrmwwmi+TmwnqQDM84LAMt0PT
ea+ds3yDyk8Yi/mXcIj/uLYAbR5aVnubyOrLT1Odd9xag+IYBlq88YJA7rQa3LXwcerKJU+qYJB7
vrLlW4HoSb8kbi0oMJu0SrH/RIj2wQ7ddIW12fylB0nKEyzPHkSaZpRPQ9iKP6Ua1ZkSXLyqMl57
2Gizyg12H+NkMuTr2MnNdYE339AXw/20HLLaI48eVj/6HA0Q1VJxM4xhkdYTa1H0l6/D/Kyp7yr7
TY36CHcTCxxblPnho6OuSGAlLgBGdTX1eq0uDfCuZpF+qYZwa3FruGTtiM9VP8WPBVietXBAoU4N
AIYhKuvPhtG9YnoZ/yhMqqGi567rG/uiNyq2gFZ4El6LqZRm/zCnyHzz6ykig5OPz2JIx01R1da9
RAJmJ9qkve0FjBIxWAuhc5CbD7y8jMZ+7VU+FD0KZlRYhqi9Vd0tfFCcYYYfLRvEfU06GCmeMsUm
rnyYewcfHQMYV6FV5N5TgfkbRpN82nF36sHjvcHMU8MT8izHVLbRummH8sBdCtnFNrE20XLDVYeu
S6ro2k7tpmhWZguT/F//9b//3//9Nv6f8Ed5TyolLIv/Kvr8voyLrv33vxzvX/9VXcPH7//+l+Ua
rDapD/um7gvXNiyd/m9fHmNAh//+l/G/PFbGQ4Cj7dfMYHUzFtyf1MH2kFYUWnsMy2a81WzTGjZG
aYy3RplcWr/ojh9jVVyvxAtfVHL3XsDnYtc6xLPRfcYTJTtQQM42qtkbtrhpMN/hLacXZEJwZwbJ
WbWGNnCfob2DN7r2mqwskby8Ux2lGKFW1SW6Zh5CXZbMtn1nVm+hF3tHb866jWqiNVisGy9PzqNV
VW/9BkR1/paaFIOy2cjWapCeSrnxSYUerSJ+KbziMndjc29YQXXww1KuDLOEPq6CRe1BV4uCs2qR
Um3uG0ObtkXrpxuvzpv70pVf/vPnot73v38uHjKfnmcZwnNd8fvnMlWooZCa7b52KOeAqSsfqqmR
D4NWvihTeLMAU1TMtrNTFvOJ1F/VKHYTGZtpdgShUfyoFs6MOtjS6PH0SX8AzWse+MiJJ2l/+jnK
XjIlP0N66Fio8ur9ugqT8TVDt2IOKBeoFthgyCjxa9Rl/WMxe5B5GRNqQXtJbIusyP1/fjMc9799
SV3DE8I3PUMYnqkvX+JfvqQC0OMs2Sp+nZu22xlWn+8s1oZH0pjZSzKUd56V6F8KL6fA0tsx+ewo
uYv8TFupjsqzXtDWDZ6gGycnmfvTNh1rbPaa7gnzUSwr5yx6lF2SHa/NaCkdqPqBTkJ232sJxjNR
1sPB/NmjagwTeu7pgFXZR8VBnQnNdG8/5qpZHxf9ZTDz1euqER/xYATOinQg33egHDdVMYU3Lkzz
8tqOTGwsebf2qtdZhnyMQyAvus7w1YyP7izJC2eN6Xz4P9xFhFhuE79/XX3TNUxbuMvm2TOd3z+h
Vjda9Mwhd0strndDrvu4B6H/4/kQKkkzsC/FGu2SBI08V50PSV+W3ZvbivjGzGTxENtJ8WBkuH9m
g28dVex6kDA/wqjCkHQZp2KI2+bkLmS/V81+coqHoRIeSdSs203qxYOgoqhb1nILJSRABgOacmqZ
RbcaGw1dZjPltAZRT4rUa9epa1RnP6vgwfxy2iE4fEjm4D7QW9DuScE7PmT2gd+mc57HOt2Pgxnf
lUkmtsBGh4eEX8QGI8b0OZSkqNilB69aNUAxG2ftPYuir5oO+FwT3hm96fkZLtZjYxndYQYYRZqz
T+8Fuc57dQZX5jsXQJnxZ6jsEDlMuvzV8ufRu06o6hBmZg4u9GN+J6EVBqThYo1fY7kIvs1OWadf
SKtATHYRWQr12l1b9oDPr7Ch/S5nqTsj1a5O2zn2r0HVBGhunbo/7JTab7gGq50u6cBs63cREGZ1
CNOD5U3akeJmioK11pprw4uwAIBEf0YCPzhnWidvyDdDgKel4k7YsIb+5RRQ8xY19vn0Mab0WbRt
VNsRztfECtt9UHbHWK+il0jvq41N7v1czpZ38akPr80l2d3ni6FkZr/xiCl3VA+tI4bc1EeDnnpl
40xXmL5C5o9BiEWfB5VzAfJP0ifP2gI3Up2Ab5O7oYHvbwdztbaafFpNeoL91TLY7HzKrEX8GYx3
d579Qb+AlvzzUBQY0LDXdffsU2examWuXxIDWB6y7Ts1zjF+6FMX3bld6t1OBdbsY+BEn/0B1kc6
2Ww3ZGvfuyM6bn5pxp8bWUI8CrwMfIylPVFmulgyCF7IyciVn5yoEU0XLWj0cCvxjqSsCYzMr6s7
U4M3gCQt1tn5XN+oWAGWE61Lo7ojU/EyVGhHNOxAwy1bPBI7YDsPEyLF4bayWbRpBbgINU9NUWd+
lECkyfjffFxr9hCEz/ixbLMo441NwJZtrTmINi7L5a3RCZ7cqMZfYDmUN3bQOHetK5y7KQFN95+f
HJb59/uSaQrdsHxDNy0DBrf1+31pbIK8CwfX/jIGwdZcfBSM5UDmrWfbz5mNuF0ANu2vYO2N0aah
PP5LTI3uQYfdpKVmoTayzFZtdRaNyMrrc07xaTaRFuz6HdnvjC2kk16aiNueOsixSPDLUOfIKug6
QjyMUu2w8WEVhfJGzVHx6xAgRC/oWYUo6rSGvirtAj6bidH1f36f1HLit/u36bim79mO5xvC8tQy
8ZcnrF0nuBtrTvVFs5Ji7ZIV2pd1hbcoQKZ3aaNgh67da+l5/Q35ZPQLlriXoJSoV/Z8l81acB/a
1vehciZ8atm/sJxoT7YY9U9JXa1UPArM+EA2tNqpplFgEQqC45msnXm2orG5XrY2KhbknZ5fZjvK
d5kwBowXsngnvNDj3pu6nwbkjdIFFPu3eB6uraovP4dT6m0HjIGOGbqLn2K9vAKME7RKr3HczPtP
GflkBfT92/iCuAIM+7GWoONwEzde+bTUJTdVEVs71dSmrryDlXpIyXdVCC8LGN6RLI9JX1ZPGGRT
YenaH9OkGdv//Gl5/209xLPWpRBm83nZgjLG79/qpm5Njypm9EVGPU7QRvlpdtrgIclr9zKUzbDq
7H54H/sI/EDoO7CVPeMFjZwdltjDuy3HbO/1It7bVt5t2wikiwm+5MZYDh6VtRvVVGcqFtmCWo3r
nhKRFvesd5B00fnZ1Hgh3yMWiF3syM1lqPXqHBjTcK4wy3jpJvsuapL5DlGi8sUX9g/qHd2takVL
krKrovZGNfM+HtaN7w7HZplZh2zVwtl096o3Bje+NfOm3YW+yE/RAjkDA9mf5cInchbt+H7dtUN7
BrUH1FJFVN/HqHoQyIh77BaKFqWpPhm+c9N3lvpeLhzqY+Q2H3mOVYc0aUmmZDopjFRnqJnKZWjb
hQc3gJzZ+pN76yLlNq9sq3Rvy8a6NKU9HeulQ/WquNE57v/wwasP9tefqSBHaRu6a+oWmzXj7wvh
ASlqOfih+XkSYbMpnQpEra0N10PKFx41Ev+1bBJnx5YiuXVqz3nIZ4R3XQQWVYs6eHZnSws4KFvg
xVRKbsv/z9l5LcmpZGv4iYiAxN+W99Xe6IZQy+C95+nPR7Zmeqs1oR1xdEGkg2pVQZK51m88I1xk
NbiasUfKTB7Qisoujs3c7zeGwmIUz3EH1SlCLcOlY0m8//tN/cdULUxd5XbWVZiwuq5rn5aQsWGW
jq5F2hdb855rSM3nhlnmH4ehR50PvqPGQm6yFyni0mdQI/3KyDz3pkxFvonZ3mOkhAapmeXeoXRC
66ACodl1yTSdvW6oNgXWzDfQz/pFr4/NsQg1YvFGUe8AXYMSSqa146Xe3gC/d5ClQo2691L239L/
6v1o+xhHYi3+l1faHw+/MF1LOJrh6KY7b94/vdJYwE3s2cfqS5SmP7LsSnjeOw9RZF3CGcsj8Tmm
SOMVikfm6qNNluLWEScNg633E0o0ahayGE0ziFgvx428gBwsO1CymaMf3nEkaT3+gnp3KAyUwRig
teL053f4tyyqQz1LNY3JuicGCu4AwqgA0AM3TNRXW+qYzG122Grn9yGgvt6r+jzER3NlgdbsiAxs
nd1UdfogHNM4SLMhnIizG181m52JiC4ELKryIMfmafw+NgXv7yzMMmh3vjJs+kjU0H2dVlu0Q3kG
Ke98CdQEe3oHMB4REptNrPliNL77xertZglzAXURrXduqgQxVjF3IDZEODgPsivIGv9aTB6im3NH
NrLGa7wRM3AzyM/toM7hITqiqXg2AET+/TGx5XPw2xxgsaZxAbbatgMIUf8cGUCyMtHQsv1iDSDH
yzok+IW7wDpSevupNLx+Zda1tQvmqtKD4Vb1JjvLXl7duPcSFR4L03zIWGLK5tECO8XL7Q01UPup
1cB/OLmhLmWnK7Bh8XhUOMy9Tn4b9P0D7kTlxSxN+2z6oVi2KCu/AXOHUaWPL1NdgPrDNWWfhX7x
UCnVsxzQKVm9sNqxuUXuMT4G/pSsE29QvjbhQg7IReauCjcYj16RufjEe7z650vjp/fAPsB6YBWj
7wZdwY1MEi+d1CLs5/f8vsgcbVUtqm/H+QD951dblRnVrTwglfLPNjn441wl6ur3cR9tIkIpiTXF
b9f6fP3SBhXEdlKQPb+3bfUSwAl5TXTsheJyyPZ5rdgvfYRufG2/dg0cuqRTK9SaPOvVLrEDh7LI
Ar4DV4LBCCJntEOvhJpQZ9ZNlw1oXidQQ1233HcFiT+EQhIeE93HLhq6fwR9rhr7IwuPPnhy8+be
EWBfRF4/uRAEzpPROPfA2fR17yLuFuJGfD/6VYfNHb5HEdIVSxYuIMyH9irHDhMOXkmleLBWGetr
JMOqfEoWsvf9kDdLw42m24SN48kcNH0r/iuUIvVOPsmffIisYKQ9bbFivvlokid8Ov9T9dPlWhh9
q9IU1kKeK2VWPq6XYjl2UAssjXK7WXd9rt+YhdaQ4OBj9bk0zG2yVy1c8V76+7gczfCNq5Jj82aM
uyXh7rLo596j3lrGewexae3kSoS87HXm0bJUDD7gFMbF5IgmHRLExFoMFLUa3cpD7jWIGXhhupzR
NO9tjWlMezub4cLzuHY+qE0LvyUW149TI7tVLmJql300ijXqRo+G4463tjrVS63v6q2sysOQae2i
75x03zXFdCvbtBR4sALpSdZkezG6+9wpxvNHU2tG6Oe30U2mm82Nmf3wNFLFdYKjEaHW8QVbrx/k
G/0bV9GMu0ELLs1oDy9maemgaVBvwiHln6P6mJkGauVlTAtw+TAGl9Gop+Uy8S8e0mZ3rqoM97Uf
EW0gZbj1u2m4F+Won2b+oeN2WUl8Eg8ocC4gBRnb5YoDGYWXkxbfC94R6PKPt2yXi3t1SNu1pfVi
LaujG4e32VguZe19xFhqS8MXyhbGMiFGn1gCwl52tdE9Qz+GomP112c7bCLtnWlYfb2XHfKQ9MA+
N66pz1pWfbWQo2VPY6vnICnKO81FPLtszP4c24528VoASYBIy7cEAbIUWcfnPE2zbYae4s5U8+IR
669bOeBLKHz7ENi1EqJGB6/DbYzz4DgDsadxuEKBTS+QARbvIzRWMkclNk4fI+Qwv8hwUbMakMmG
6rBYrhyiCAHW5IM5zN9ZUh01HxH5IKWaWI23z7JeX6PWUKKsSUDHHrz0TUdAp4yt4TtGRQCLsdS8
6yYfeZy0sXZepI7MvY79PiThmXMt+5tFUlmyK26yLB33vI9TFCueW5hemPQNCADW+a+DO1c/2orU
4GeciZYbEG7uIiCX+4JV31IqB6SVje6eChAzKnP7Gqi8lqViwDQmd3ZailPR8y1PRY/iM6qNXyZn
pixpynBJVUJ6BmYiwmCTCvJ7WTRa+QXeEOijwM3h0rTtK9RcK8nKLxMg/61XT8VWVhNxKAYPeNgw
lrtpNOqNPBlJyGUOz+25VxTknbx4XMv2oA53TaSZj8WkdoekN8yVvIxW2Rc1IVzoZT3SAS26k4lp
GbAFveHVwMZ4UdrSoGgabzFy/yLbNR/sNvhuaWwwvMTDMZiHi0ZRdy6GfWs5qlDNq1FbpHxBQJ91
q1BQ7OyH19FskAAoFzF+a8s+dsxHS23txdDU00vj1zFuT+H41Yx8eOuV+K5H2Y40iQ8IU/mZw42M
COhcS3bswYI096bP0+pH7Ke3ytDpt5MfZjCmzeEmAza/hDDhbeJYzNq+SuvtRtHkrPWGoF57UbKo
0E+8uqaSeQtdgyFY8ZVu4sxHJT96FYHqssMqK+Xs9ZpyHmx0wGJRHmXTR7ssqb3X859iwfmpwwh0
ZT3xYdtqsHDomuKrk4TI9hiK9zhmegKi2VVu3Lzwb9nhOAsdCgeZWNosv88upghuSVGeIlXvj/qg
GVe18c0rfiHxLMu2lk3ykAK0waZlaA+kIolgtywZXFULHvsYwC3QlxgUSRs+otRhX+OuZL6i0/Li
4d7Xf+RlGD4WqqhWzpjieeQOzXmYD4WIkHfIqp3qZc1ZdWwOc0l2ymGloRdLExLfWrZ9GlcmA7aX
1gOkHe1UCXU69m5aYqBTRw/TQBrcB3zxI8Q3ozG8H50ZhAsP6Snyrf609kGMvZ8Ega/cRIm2MIFK
H22BcKwGI61DsFLvdorR3LxXUZU3TmONOszCXhvw7R6bDAODquAxicy0eiwhCq4xBgu2jm+Vj5mO
nCWzuo1bDFVRGhiJOjmil3M1tG17F6AlvZRVp+3KAwvM6L2KoqJ7hJcI/mgenE6WehaF/z0RD148
qV+Bgn+LgGi+DnXpLfzKtB+SStSr3LGCW9h/+SbqB/U8KOVAkH9UD8nIj5RYBRIr+PksLVW0NzBs
453Kv72ljc0FUp658qtRY5Pdfde0oP/Jo6FUSfIzYmW3iLFGeCrDMVhXBRDhn04m0lVsJTwBamS5
p74UO2wWeQAKw3rKykw/FN443sy1sin4pvwgewQFnCwUTZ8QMVXTR9s3gET7SnWQva6WobmIrj2Q
eHpFN/So3LnTRlbJGkfbnoDeehqz9BE9KmORtkp8cvM6uAqh/WQy7J7DIM13BTybtYUw5bOfuxph
v0JFlYVetwtOImjyuyZjBjF9hG3mZrs0qiNsZjmhds8NerfrYqjVrezlZkHlPqkS8Flcsu9XFTCl
JwMZvavdG//4XEiB6Vqeo7fDRmDPaKldfYfjWA40ucSyK7bCi4/U4sqp0voZufRnmEncn1G/JOPt
vjmTB1BrPsmEe7IdAhOr8PmkwAGppWNr/DwFyftJltMvnapw3vw+RaDCjuo7f/6kVAT//CRAcPVz
VvnPluIrP9Ky+8cnwerdTYq1YC41QYnOyXiZopeHKm02/7LJm2MduUzWv2flSaMJQ7UInAFA+jPO
02ZeESgqfAo7CnSEP9v4KKpMPKUiep38qL4i/CeeAj0GwVpXD0PJ0qcfvZUcBBcbW2Og1u+nBM14
iAxQRbI6Aya3qNDp/HBcwhmUfoU2ib6TV0QiEpRFEZOkm3vHMLrGWNDcaOzKD0R/wkuee9kuSPBZ
YLWG8Ic5hSffTfJFELGlzMMBdmk64IyVWA9yhD88o/nW3cv+ANsRPru5yFqo8SpKRzU5jG7w5NSu
hWCKzm5ctbZepSszkNA5wS2FHjRXayWLdnEcReCNqLpJOSCv6do7WTUaC2Zo0Yhj4Iz3TMRPwrGy
OzvusruYLQdITDIZXcGzsPQjHt4wS4+yF8RIe/77L6jpnzMPcybUdVWTWI0FS8j8FM6KbGaTsnZ6
dnjDuCVAOOlkbycmRi9FHKvBTDs6t6ZqHK0q46bi/wrRziPRbI3mjZe9CdWJ7ooqj+9KTKz3Tmw2
pBEjiOUuWqIqwsTbWg2V9ZgX3Yva8WJuU725+rWD2kox7RNFdC9T10+7yQTGGSAO91LqKG9MhMAu
loFDDvjw99OhhzR7p+bR6eerFS0MWdexynOPPcnTCDxbnl4XU34oyKJjwMWwcoZTZEZanVLQp8/O
r8903To+Om5mLOUo30TQT2N2PMproIlEUnNcKU40LAcigTcChbmbAvMFn+nt8tHkmmBi9AHRNtkm
Dx5WPBsDdd33U5Fz1k5GaT2rmOiefPwVd7meovc2lz7a/lfp7+PsyP11Pfe/pU9XiUPX3AKdJteq
3tad4m2jIAyXbNCmeZc23WppkGzMtstXH22+1k6rrtX0tTxNdnSGKJdGanfbjzbbdBBMG0W5Mfvp
Ozhw5DFrzeTJ89W9qRPGmswepeo6dO7Qf8+XVha0r6IzH8CPBYBwlDUNEJhUp7zoZVd/+fv9/UfC
X9fZI5BWs2ChE7aV/f9IGGUWm5xQNMErQjVhfLDsXa1nDxC8mh+W027Nsda+qL5jLgNh69cSTf19
FUzWFrJ/fspRv1/kAAcXIKy4yeeDgqz/yopBgsqqqJvL3/9k/XPWRLdd09YJblq6YziG+SlwZmmq
HwZkpb5M47CK3KkGIsLBSAo8n2272bFNjhe96v1qUwcbi2/87BYiNbpXO6uPUPuAm2tQrEgjQJ5K
0/7VB6+/SM1UPfdoht0rY3q1UrV/LSp+IIGlzC4NVtCmCz8T57GpCG0OBv7aecJL3nIdDdtEemRJ
HuRAkAo9vlVh/i9QDd35NDHxH3dsCxFlyzbIipJn/D15BIseJEY22w9YTJhmUuYn8jP+bORN0Z4P
qfDzk1fAOSeAvf/ULqtyxMdY2ZaYOVqtiYHX33yRT+M+qh/n5i7EHVhNEZqwRn+nI25+DEz3FeIA
MZDaGDFosH1z4xg1vfMQmKDLAeb8jWwCrTXsmUkntGnplBfpVWycaic0dsjRDXdqUfaIadyYUc4l
lY57069aVFvmE+RFFK8MFsAn/KO8CAyz8RJjHSc7zbqN117RGzJRckyIEbLkBMYQzwdZamojXyCz
3K4/dWQpWu0LOdDiUVkKDSHZqi1s5PTiaRnoYfdgJ9Z44Qu5a9MOda/5UA6vMKbi+/d+i9Aoi+T6
JPsAsYgsa055gueNVTZoufqBhmeDrp4SrfxVkm3yEM+9nwbLNtlbN4a9N33UafrJL46q2xJ8GJNb
UysK4uL/OcjOyUHwfpMbY3GU9Y9uNULSmKTBQJLWxW9XmZSNPr95tfmggl+JtDa9OPN7GBhNfJ6a
7Nq/v4YByW8wa23BKcy9s5sPEpwZmURQFfIiXZmqt2a7kX1yVJhO1R7V1ZGFyvwu/1+fqnXjPvSM
X58apYO6dAYTyEY6TSjoYtCYILn3WoP4gZVWuFeIm85VVnsxKq+iJ4qvI8Bw6gaRXdOs+Yq/sH5B
Vd64yJLlGewAccmwysJgmzgBwpEdEft8bCTqci2rHwd5RoWu60eTSvJh0WoxMilNr5wBAiHGJjJn
E6iWcpZtH4fA8oOlX4TJgehxfETDCwfAuSQPteKN+UIWyVolG7RRr1EbJKfIz1DAcops7fAzrKqo
qNYpMhuoSqAHTZBrgPjW/vTLHP2Mvsvu64a4dT8Kdf1erdv21sU2SOiGly/NrCL0UhYdfnQMDty+
vWTRdCL4k5x9cnjInprOwmsM/XkYhLVuzXraymqOOeDCmMb4Wga1/1SxYtHcxHhOprGDsPzbWVZ3
k0KSYbnZRMQFRP3G03wYAfc9e1ZebfOe7U+eBwWKluGdHIDS27iwA8+6GUK3O5pFjoTw4BZvoEHn
CziF4qwygFNHhIXETTsa00J2ABW7JVLSPHaeX6Aug6BsnIFeDx1xkAPMEk1qhaBL5+CnWizj1DO6
h95l0+qh0cbOudrMJJyvwwrhREBWMQQ2lsz6zguF8WTUQLPm7siJQXNb7FfSvrLWTmAOhxlcDO8L
6TklUI6lVJwb1FVmI54liRl+Ee+Dukjh5brNccj9X4QNMXTfyScUt3igjZeqLElPAcF8rY1prYWN
ckVvYbwbXeJKBRjSXZyJ4U6gsnjbGifZJ1sqzS5AJwXWUlaJXdwahmEd8FQM9nWo65tY1fKXMas3
8ruwhrZbBs1UX9KkJIU3mub714sQ8yrL8uxV03moceVR90MwlPcmhk/yzEyLkUArTDgJNUAlxfDd
tTuMwRe4Gu8/hPAQ2esdNDp1vDqualJmS6tCGEHpkLzMDLRN6xKeHOTW0n0vjLKAk9B74b9do/r/
GfPnR3CdrG6reVnw8RGKL8x/eS2LP9/KOFPpKiBXw9Yt9/Nb2TT9xk2tdng0jMm5xkl7xb6jfNVa
/DE7NFq2spoh22FVgoBZRWZw2beEIMd+5eW+0sV8PXaxzBDEgySoREDi/1NSDNtllTFGW1l67y2t
f0lNIlPy+7Z1XlmRlrRsDHKBEOmf9zzsHeqyAEP9YFQ9wpuo7qqVru1sAzFOWfpoc/9Hmxzn5ldc
QxejkpKVQjMm2YcEpw/dVBJ5TFzv0IliP2ZTpG+1wbM3Y8ub572OO80GPWM0UYbktWubZKXXlX0o
XQRFzfo+spWEVZmV7cMgTJmeqUZj9x33Re0GKpMO6S/8LkcRAUjXuoOTmaxW3oMNpOW5AFa56Wqn
si7JkJVozYXFs2hZf9RBg//jXA2LfOXrXvXgp5Nxy/PHmm8G6Iw2zku5i+NmwE7Pib1kG6DkdO3J
8p5sb9jI2hi37lWWqtZRURnDTy+2kZ9eyEbFSl9R0PL2H4Pl+USpNup86vtYeW7S8jaWjd2A63jo
67Bkdc3b+qFaslbpi2dCwDZIgCI5yP9J5Lp3ZC4Ngrdh99g1GRFe/kcWfgVLOOUDiluZbb4Wafg1
iKb0WzhFr0aVGyz7B48b1AEBijnkwzwg5D3xGJolU13vApmbl0vvRbmGEmPML6uNbb00dP6Ij4VV
pbWFt/xYSqFQiucC7Ljt1Brpxgmncs963HkgTXyr66H+tTC9GMVEX7/oelBc/LLmJTR3tMF0KXiw
Hl018/d2WHWbsmfCqaNvsp/Uc7CeEizpjUadvRm8fq2z/L8kCeuKXnOLr8KNnmF5dcj6CfNAIldZ
yXa+9WWEPfDLrKW67Vu73tqFq7wEiNfIAQn+UWvR69UBffXoIQsJ0MwXVH2jWjrj5JxhD+vXuuhI
ycwdrUfCFyUr5VZ4tXec0rRcWanp3kQ9DBd0SZ/qKq+RLyv8R5O9QeFr43Nn28VprAz0k8ZsfIbm
EW6aUM9A5NMbFgirKlg/XWRvBefJNrJnVJaGS4VtAlsSRsXhNG1HX0EMqQ2n5yZq46WK/c1RnmS7
/rpFuu1BqXvlxs5wkpUfDO9lb7tBt5InYbqYrBrPsfZImtXnKkKbZRongB31vGsKI/3xo4pP1K9q
WXjVkdDSP6uyN6wIOchzm9ldKSx9QropuUfXIPFvBt4h9DvzV5FXXzf7U5feQYPGraz/6JNnKJ65
1mNLBROyjzPPM1/Koa6Q7EBwDqAqIfuYBE0nrH2Sz9J0XqHiK2VHx2L0zPt4cu7e2xPXIuoGkthp
Bu+W1fQP2V6zJFmmNYIAkJaSm7QpmkUwQ02UEbuWNHCMqzWV/QWcLH4QEbK6XQuwBnHetZ019uG9
iF+NfZB1j2TMFttNNHJ4ySKGY5yzERnLusSq572tLK1zqE7K4R/gmrnN125HIO0ekwXLV1BuXRS+
Vb1/Z0de+KPryy1OxXmwKNK3FIPwaFG0V3bGZrDI4whFC3/6UY/e1aqc/g33ne9TlWuvYjIGVMEQ
uBsIey9QiUdm17NtJAUTdhAQ2FzeQ6qHnmbnEOSai3KQLNV6g1eU46RL2aZUUGYWSsA1UnkNMgjh
Fv3On7L74zynx3osCKZ83XnpsHCROYdrGvtrxSqNC3tcFTarpu0zN2rP4LaQiTOD+l4JWCs7U9V9
QSnu6vmgFRfKys+67p3dFM6kJslskiwm30+1YzCB/Jn5T82INYWlp/miqwYbABoHgn3QRAo861w/
YiECmVVw+RsU1LqDH9Qv2uzPJg/uzCRu/fSMQbxylE1yqBUgCumhc7r6GGsHOA9qZrBLospcCTH6
V5E2E+5V1ogzXWKcm0jt1sLNswd8sQTcW91/0wcgMDVr6EUXF6sYWZ9v+RDPCnya8eiGiB/KK1W+
9utK+WzQqluK2FpKZZ4JbeVmGJyduZKwDD2n/ZQg7NaX4aa2ldkXgR47MSJ4iPhzLkFCEjWJmh2F
9DTMpUgr05NfVM0ux4HwvRT8t+1Tb+7X/VqFyg86QD24xEZh38zFwFLVg2JykFV5MHUns9bvg1A2
NAVGGwx1Yktb5loR3nRIbyaOnjwD+REHx2jrlbCgOqOXgTJYQHQAulp64yQ6PqxzB3poxap3W+dQ
+oH7VCXtMrGMAY8UKBJZ340bWQX3tcdJznzA2yciXQwBLEF9u8XPla+a1Xce1t4XTNvDZZrPAmWK
Xm2yJMxOyPKCZUZ2d1tOfnerudO4DALY62pC8kGfI0z+HGtq+tDYO1n1/NEkS07ZG6twdjNUMfzR
4tQ54UjusOmHN4fSnLkUc1W2ycNUsHJZwDnEItJBnA/FoNuKANhSIx+GkG6BlIKsT3N9qH1QTLLO
W/w/dT+tng01Q/MrU19U8MNppWY/2SAi2pmZ7JcAGgSxYd2BFbY2gVOER8tO/XPrzAknpake2zxD
/QJl3x/tW5LE+c9MgCGtKuE8Kkx7AAeS5uz3lTjkdhpvk7It79h1IvGRlslbh+GmPEvriqs/MlsB
3POWTK3bv0f+hPk7PYksoeHaQiUs7JqmrnI7/R7zIkYZdI5aeN/MfJY/mHT/mBLrgwPzU9R+/ZbG
0/rFbJG5jjBYX8bheRRY42k1tGLF1MJrK4Y9TkhY/pWezoosv4RRVe9bd6XbRbhNizy4C7K7JG6u
ue4bB1Ux9QPRAgxd8iJZhl0LAsaAlMGuyVjl6ojq15CoTB1cDgYtGp+b9lkzFGPVjOi3EbdrttBP
CCfrFZSaJsDWQjtYM/jGVmFPISj9IjTEtTL9JfoBcla/mfJHzOhckD4oGAvymzhHOdlJ1Txtm1bt
o+JOGBX5JDDh2ps7sqnpEmKlcrSje4IeqHqLvr6aI05cXgcdKURF+qioNil3FFIXGT6tmxRk6qr3
8KdygmTpmVq+geqmbnov0TeT+a01RLbvCLWsbeLjSxMh0w0R8GFpVwVrb7Pde1OY7ODigpWZwA3F
Zr5AohdCJx5qSsifXOfkeGITDee0XAxqON33iEZHCu6NY8A7H3ovmiIittfgmJQ1wLtiM+qOWMRB
T+o+bsqViiAbzg9oySi9+BrnSPZ1VlauM9/LFopSpqvUF8VdBBoQSIE4I2Itzg1csFgLWxwZgiUK
N8MBwLF7xMEQ4fMaIhk5w+A+hjS5TAZByBFfN0CIZbVHh2+FHibJ/KjZT+jYI9ZQLKyBiEE0td9S
tdRPwGfe/EDf2gFrJqvMo2zhdWN5IBruN356SnXjaYgs/eA3qr2KTeR7WbX4y0hzG7wjrZocywO7
uvQEmT89lUzSY4Doawsjo4q84j4wigfTbNKDGZKq9owj4esrsljWC3PvPnAwd8d33Amyc65b0XOl
JFvN7ntMrcJ6mZOOvDUA03WVsUgCG/RDEWAAh4MeTNlo0XVdc26twwQMYj2reW4w9T23iTOdgxyA
imKTFYfCdio8XGZVmGsbezDMQ1FGT3nq9WdvJCgbo5nhaJW3a0dx67AfXTAlO3tkSxGFFsO9FlXt
RR6EjXLiUGZY8AUVoKtS1Y/6WAOV0+1TQTb22oNEWY1WgHy/jQ0tYNtl702LRj37pWM+QdNcOEFw
LIliH5RUGfaj272m8MfPhhjARuv8jDoA16XQMRZmRw+4EfzkqqsQSPAmR2wHVrKrVNjLUNG/qX25
FqHg9TIOw1nN0psG7iLu9OBrIckjjzHqzSrOWozQ02BNwMLdJr6drxBRXlmD/9USevcv05r2e8yA
WQ0qgG5qJmBwKAp/kC6JrLl5DB/te4q81gEFQOsIfmSFq3mERVCCOhPWId4ig6W6IHjo4cOdYLAt
HPiCprP8+yTrar9t/uVfg0s4gq2uq5H6/MwkH4Cci47b+7vLmhgVjrbCTjr/0TnBTKEZm9VkuPHC
itANcQbnp67E39qmGU5t70773HC2pWqzgiaItWOlMhw8JQD+1IT2RgtKVM4ntA3bLngBkaRe6im4
xLWtATXownPaimTb4gthruVmHOPEZyUPvYUoooewLe+ZU921X/Qp/lqJua1U/TlMsB2MDDTEDCtG
w2wOd0et2/J1IYnTlpa61vxun6a1WAam2i1HX6twjrIhtczVyrKSdd3bRx8iEi4E6SId8CZENvKn
24TB1gybV5FNCP0V+V3uGO5B+NqhD5V7lKqip5h7aKE57luaI12nj616BCVi7DKf6SxXkmhreqI6
Rv66mlG2bfvTHI0rdyecrCpZjz1qppUXtyehNg0ITxcLAbU4NmXbnJMUc2DLz9sl6rnxIladkKiF
doOUv0I2IcQ3sx6nn3///bU/3rHcifP9CDrdELbtfHrH5uh22qXpZ98zWx1uusotMHvyjH5JluG+
DgSL9IIYr5jvzqLMg1vTif6FH6P9HoCS96BpmxDFiaNhivQZG482X2a7lZt9B4gnnvMRhCFuSnan
QFFrbIUwBDR+VNXWhcc3a3Rm8RMnGXsbsMbDOSg+aWocH2JwJ23YjfDoedv9/WsSfzwmc7IUUAfP
ik4O8nPiVFPseoAnO33X8uQbNmjNCbhDghxb6gPrRFpFZnNFXJ1BRmzZsvj7YNSGNTFg8MJ97mxC
U7yh5N+eB9xl0VIZlWMCCT8aM3XV9504TT0+mn//s7VPsT2+WqS6VZiUjtDcOXn4Cc+gxey/AALZ
38OK50ONza9u24sVTn2oanh+uc9sC0zJ1DyZwZpo9x61cf1L7gx73nWwYDHu461d9BelKxaEK91D
bY/JInIQ80f9f6lxW7F2dLSHsNTU9RjkOwSV1FVT+0fNQazBw/PPqtMVhiPWfvCnekWo0dn2DsGx
vkkQJkkx2MTNaNbFTp49Zcg2do98cUBy91iCt1yXnod0iR92J9saSYCQd4Xji4dnm0f1oozGt8wg
GRhAIVzGytiuR3+wN7npBGzc8m5VR10JfXB0N36rb4LcrG71vkkh5Sf2esDoauMZRsQr3GV5Z/o9
4bCpgSCml6vK8JulV7DSc6OvMOmCunxTDMM8lwkLMkXB71ZzcNos4b8v7CgcCR55D3DL3H1vhD9b
FkrQfORicxj3aNYWu6JugN8SptjyitUOiM6GqOx+U3V8cFHU0KsOI6q8CfbWnJwy2J9iFxliyRgY
+7r3h3WP5tfStczs3kXGfOd27Q8T7cGUVYDQdhoMspuiZml3BbHDhkgFaHrwxpMringXlL22GDsj
nAgvZEuzTJYjXuE3uq3gw1oi/tirbpAtCPUrt2H2khlk/LFu0NIjBpUspjJt5fc/UedO7+vcsHZG
V0/Lhpitamo3KMLPvkDQ7/Kpqf/lTfWJQfN+KxvoSdjEq1106j4xqFrVc3kube+7VYUBy48uW8S2
4m5iIDsbTQ1bsrRdd7Ess7sYvoYhZuQf8wTOPHPLZjC6+2526IPq95Dyo/z9SRO/Y7/kX0cAHYaP
Jkje28YncqemiqRKyyL6MWCmiAsGNr29mt9yn+TYvI/9TtgYjxWkTpYF4dZNotULvQecLJX3iwkh
q2jEh0NPNrpm1RswCkT6wia9zdXMXatTIDbTvD3J4j7k50/0tZGa2OblwXPDlPMv/50/5jub5ILp
AjjQLGH/ITCji36a4qGPf/RhewU2rN1rLnD3CoTx0uNNuRrbKrlpUEMDJ9EtNTHCSNMcbdmYTNiK
jqt3XWv5l8FpQdDGtg4IMuru7f7BzZ230R+LB5+c/7+BRdzPqxm+eF2QidF1xzWYSH7fMVpaWKc1
lgU/FP//GDuP5siRNE3/lbG6oxdamG3PAUBIBsmgzGRcYEkmCa2FA/j1+3hUVVd39tj0HoqVZCAg
He6feAXCNyuSiqJ2XoYiI1RAvnRrz/rsJ0pUH+Ds0B4CFvuE2vDZKbxjpdnW4ZpMTapxq/QzeL3q
oAvcsuqRfEfDn8KPQVc6g+hvDa05ZBQOd5obS8ESiDUopnnHTqyqb0T9DmugjwWk2JuRuwBXhu42
K6NuR204fy6njrIZk+kwzt/+9yf3C4LtOhBdk+TNVS0drKv3C15mLUeUE+Y8+3RLvd94uR2zgkfQ
vnv3wUib/MaeNXsDV+pzUTCKGuejsvTWTTl3G9hLCBCL5NaY1e5klUmDvrX23cG4/my4ygHHwkkZ
zFfIvrhBQtYIQS+mftsXU0BRBe2TLG7v1iq6jOrIHB2RVMFzfYng9dx0I1rk//u1Mn7+7XmD/yFo
0V0Gqa3Zv8wJnSit3o2r6rOwLDUESSvuYAN7GG1PsXNICTPvyzQPwclUt94aP5lD8hW1qx7kqm5t
C9OLb68/ao/SLso9iD1YICuhW2XjmD8w80aHxu3fsGCeTwrlXncoN6nS3WGoPCNUQXkUduOdybmd
TQSHUsbW3jNjPO0LxTzPtPvu8uotdQ6s0wVulvg4oGpQeYZvNS50V9V4ae1xE9GjN3JTu8GUHCz/
MKko7eISNoKbqaDHNw5LI3WvfRRnSTBiGuL3cSWbH6RY66NVVv5i2gqmJiVSKRB07pF9qE6DVD2K
S6/Fwh5BcLA0nJg1Kq/KUrQhLYp78Iv1nT4/D8Oa7kk5Y+r0NqTusmpwGZ6KACC4HqzGCyEhEM9e
fI72eOO1HV4+LD6Igfs0FfP7gjDaXwG0bjIcT/xS6vDbVodVcVvdEbN7N65dpzc0sWp/yE1rryXR
fFzc5WtOR52uQ6UdI+noGunVZzK2SF1Qx/QxDZhPDS4dUYsv5YC238zMvrWIuqDIUfBQEfeRpVDT
khW4aXJ8rGdu5qlDVCwrXm2zw9NSOvDqLjU3MENwY7SbPln6W3P6okE/3BcEQz4yIge03sTOjLr8
FaD/MeqoEdfLu1so8YkZvN3OMareHdA6P1vQjqA2rt5Y8gcMaR+H1uYUR807GkWfHTzwvVZbdwg7
m4/mOM57BzVVgS7tvZ4CqZyt8qMau1vTRpV+cOOzwGfrjFhq0GvlI84R9ZcTs7Tbd9T2nW+Vttr+
QuvhplL1u9nS9KdFS3aL2+RnQY6J5tky7JmWqG+LRGAhlMCkBa+3t1NK/8iTEls0pbfJiExuQLwv
t/FIqWp1vf4c43/2HyJ659+yCsfWLMNiMXQ8DbzhL/PwhDMlo84cP23sY4I8WYjiSnhZrjcyhxIB
3btuy4Dstzpe7o2fxQie2FocJhgz7ux0/Sjn1NoVOYLzmYXw+IWqh+Mjk+Ud8kxWqMicWM5POERC
BkEKjykuvoWb4ed2JXB/iWxfN6BJx2JxQy1ekO8vxXJS+0teVHsD0OcjEgE1BoLVeIsGibXNau3r
qpoDa2SHd4lxsGZ6QMiX5W9lPxUh1DFWkTEhDeFYokytLZwYfQd5AG5onNY3AlGtXPp9Vn03Po2Z
rgXr9FzS+UJ3bc42aoWEUrJWn7ML0siep2EXRzSUcjmEoy69m7JpuU1t6zysTfd7DvN//kU1rr+q
yH3UyIoBBht++fW/d5/13Y/ys/+/8lv/2Oq///VXvvTHTsMfw49/+WVTDemwPIyf3fL42Y/F8Kdo
ndzy//fD//q87uV5aT7//tuPn2VahWk/dOnH8NsfH0k4va6akkT/D1k8eYQ/PpaX8Pffbn9ASP9R
/fwfvvT5ox/+/hvlq7+huOCotq2aqmp4KkEbCn/Xj7y/mVTlsfWzWD94vL/9V1V3Q/L33wzvb45E
7zsuFRVeZpM1p8duVH7k/M11acc4QPxNR3VU47c/r/8P0b7f7/f/LOL3S9prcXwguCoLtaeigm+b
vyxelTpmXZlg7YMUhgjHCXGD0eyPi6MGOUCKAKOVPMSK0Ara1rMCCCMI9MBBRE1PQwnc/unRwcEr
y/AN5z/m5P+6sl5PDu0jGURwmUBEfnmDhwIOsrLay17pxyMxuSk5VmQMg8CulrIb+PHXxXR2Zjnt
tNKhLWkb/X9Y3+VT+CdCxfUkXFoACIZDn0Oh95fixGBB4mpxqt0Dyk936gSup23Ikmk4WMh0PSP8
heqAcRd19ud7VlfNBmVxqInwAjnFAho6GkNPtSMd0QYzoKJSBo1aXIrhgmVbhHcP56wkGGz900D8
41H/sz4j8h7/fuqajL5A2ro6T/rXMGwcF+qwC/Bk8Dghbj80/QugBYaxL6K4DLLZtpiR0hsnydQw
Vukjqi065OtbqnKVg1KcxSwoX8l7jRWAChGpoz2A4RDH21N/d0NDlC+Tpj7PkhGTYpAcTNEbN8nY
Z+Vw41QcZkjSBzxqxL6ZrNSX0mexOrYwi/Ql0NHZ2KcwBXz6jXj2UgkbdeRwM4Sy6gzfkyJft27z
qJsGvTwEY7fAKMMoycRmcZSBlirdSXWFVWQGbpXfzimq02opyPmVIgDLuYXTAAxwiaYwtqqDOTZP
caycFRyO8RllGwzgeTJVv8FeG7vrVN/nHRcvzccxdGwuTkOwMFOmR3N6l5Vq4Q8ryseWJ472mLSh
Yck7KbfuwETb2bnxSgKAdcRERQEandO6AI8cLfTXkONzjI2m4L+V9JgnGQWaMlivJQlwtSIiTpj0
+AsRyewgyqn0Rxd3Fz0aL7Ewv2M7jRuQHOCR7jKwUrRm0aecAi9rLiKtuXc5Sn/NRwFEMzRADIaL
EsN6te75Oq1w05qCFmGu0CmXYF5TEHJGs27T7NUc4zZMHWUfIfQOK944Ocj14FDWnFs78ehZF1iR
ZvYOg9XCj7wmC/oLNn34C9ybpuK3bb/sBtGovifcALo8avl0Jvy+0Vl8FTTrlYj9kpktEWi461uq
TOqXFEfsXQ7C6wDg/7k1FYgujvjW29nFqpK7piK29fJLR9XUaLGAIZp/Hg3S1pbGJh43KKUCocbb
b7+wEx/qIehWe5v2GVJxRvZttvLL9ZMShn8wCbGdLfMJU8eeBkIZjGvRBD3mhZvcHf0pIWSL6XP7
CFy/mGovwiUzX5U437R2BECsmva5WdVAjiuCWe6d0/Bat2vy5TTxCTXrFwSyfFuxErzHayD6rlf4
yDBvc9fbrLqO9SehnlAWv3OYPLpUIVRI2rtIYyBWwgXOY7fSBIrGXqUeKFfPvqg1pmUskK5XEKcQ
M+pqeTLFDMvMY6TS/ufFnNJzLp/7Oplfwp72wOhORiaeBci2QNFaX6CYAUiDQmBf7bSGaalT+vxR
tAFBcDij2H+ohBjDyKYxDQUV9aLm3LfI6VKwDeEN3U4pe1jA6yD73W7GWg6MCZUfT8I7nLhEV6ur
ixDWyRsRBO0RVa+COZnu0QN0/X5mewBBy9rudMdqthF6aaGnLPfTipQEFeIjmKd3XdNJ5pYl38Zl
/dJ1oCYm8RmPXbNpCsU4ZEK8VosF45rmKmEM+lPQ3TdZ5HB1BqM39SpizxT2KMIfQVrwxbJa9p1C
fYj8g0fqtgX3izuHN12P57yebwH+k2WI+gQ6sffTiaHEY3aSWGAuweSHPhPZZaTfx8or/PeP0TJ5
A0331MH1Szr4jwN8HW9EAYWZzc0MdJXls2lAd2EOX1wwRozgLe2wrtm1vd7wCS+JSDNwArKBlNj4
eWiNRvRovnclSwQVJbJB3p1xaWgegJALs/vJwcwJb3rXN6G2+tcnMpKo+QL+8jorn9acPHYzc8RS
MbVjZR7MSHcGKay6huZjzNVVEYBYfSJFK9h7IhB+xx4zqXhGtZ591QCeGaY243jgpjR1CZwKDcX6
ZRXJTxNDO7zwLvjoNJvrgYhSuE7sFUdD37QM9l2hpq+9294bGcvLdZiwNuibGBTRquN0WK28GkgT
AuH+kYnkWLfx9+sQWQWzWaHGXz0m6GWRqH66xltXo4vopI+J4AydprogG51vhZZ/6SoLUNOzeIwZ
WGhNz3nFEauyUHAKptTa9MgHQU/n/hp2yflSqPLuI/R7Azp5tY9qvCfXCgX60KDpHzGMF6kNg/Q6
Y99ALQXAMBVRTFV7bPxmPhxGxJ/Mb32hzawK0eE6MKOFxTuN8y8FD69QSSr6vbiB1mv/PqQRPphw
s9tpfLqOIsNjWsFo+IeR5Pdd526ciFUCTzHPb+UA77GQw6y5PC26NgVjm9D4qhdkxyjp1B1jm4oi
bBS7xonXIzOP82032W8Vjw6XIzyO5RRdd2tYlrbmq0t1rFp6J9fPmrI55nH7USXAPdoM+Ba1quhI
gxLNYx5skQYqpbFQGeSOJkStqvTVlkeGjpf7Y35fGtWlYVnFMQnX3il6nlSeilUqjV83BtgtjykZ
IIrLJM/77k3tFjmT1Y9j1p2szUKNfopmVk2Q4kduRmwzNe1Lz72NXIN+ywj2sbX4ddDjU83SZycN
FXBMVNGHQmAdfc3riq2ZTHajl3xmGPz2Fk+xqNMssEpja0bWy8TVh+iUgMVjalVIdcADsEzyTPwV
XOAmr+4W2eaKHEEQM38bWhaVLDd44fv8K2/Gt8Z0zqWlBFY9nJZ6orLG7LJm+Vc1P+vSHGxuo4tC
6odzQyND5xMlrxrxKt57z96V8Rz5Y8NEpq/loVIlqifjHnDPDDX+MaXd/nohSoPSj7IAY2UVWlUC
6bZzPzA3TiXgV86cq+Ceprq+c5ht/Kbn5v4eguDt50NyCSuPeazpGRaD29ERscEF4sZiRDtax9sk
4TWPRfuEHcarZx9nXug8Nu+Qsd1gE4doK41J5DlA409eu8erDZAHNaUOzyp/jJRNXXTANfJbOBVL
q/wkKZl4O3lVxgiztsLVbxrT4x00529x0fFGymlVS1hi84a709XNxYuZ7VqDL+o0YuocG9aV+Yx7
0cMNChvoTpD6oixQHOHHJfGVQVEDDgYOfc4UXF9Zmhp+nMESGXLeZSVmZ6az/IxddfRtk4l0IBVB
kgXi4GApn560g80peuRr64ZTJEPdQF1jKHlaMW9iU3mtRfHluCytlsf4qVOlJNj4It/YWo2HlCdL
8FLp34du7yy4vqhO/AB0Dgqw2i2ULZikZ9Q7YK880xrGtHfhIqs63icjMiXIy/kKiPcwV+vtsJh7
r+R+UoXgmWEkyliL72tbrWAIMmCqvvyALfOotytBWsprbjjc18yiGR26k7He6eNbLyf2LMNZw60R
4J3HZTeK13w0bL+dvqKCV2c1saU2ZilOypyU6MM9NTXwIkXyhY8CicqU40FLb0AVQFft8kwF/ZJl
1blR3gtYA4EeeVIYRq6j9XmIMYcACAQULr8UYDbCqmYdUrrhWGaJgtaIqm/K0bxZUidQzVndxhpj
tTdK1e9rQsS8vlyHn4fib9hjsVlPG6CsP8oVGObs3tLuZRjJeA5zsvM1DEr1t0JoEYovjLBMc5+v
Mch1Es96FlctUx8iY+BrOaqmat5d9Bi2IY8SQMWLB+ffrzReEaMC512m57nqLxleMLa+g5B5Nycv
iDihEEmY4cWszqUKRhpc88c19nXsAZEfvK1cQ7mBUlf6jdmCKmrGxnfT4kttOCsZcBd9/uaR3lDk
JYS0VWDFY/qVavkliTrmS7t8aCNUUjKJkDlqS3dGdwBiA120yiXTzrK+8ZEyM2lv5pdVTv9rnu/j
1q4C1iOiDbfzZ0d7w5Kb1KKb9klvXfKShdRc7KfCyx+qjHs9pcXF6U3hYzJpGDJ31wJVuMhDe89z
ZTBHDvYNcpqX6+q4KiSuuj3elSI9toTgJBTpgLz+mcrwJe2JamoH22e9CR0ZxRdl9KzHXLK89lkk
Jy+mFSjjBg9eaxD3vFR19kWUSBrCuocoDkKQXBAgEbbJoXLKyWVsT11vY91J8B+n1g/Kq2PKJLHW
9k1V6GcMaJT88zr2HVukeEii1nPdokhDk1g5mEaimGrsn8q2u3XQ5vSbfCVoSb/LeIEk/hlUJ2Cj
lDFj2Oj6yHvjivU2BQ/iwwJ5r4dL3rJgXh/zmjzkaH/zJON121nJmdIfUiQYhiTMPe1YXfSec+30
bJcaDWx53oZt03/QVdSWVJOcgy+ZIoXUVJjQgJkx213HsVyHWxMG6cJplSNhe16eJ3TOBMhqiDgE
h4RIiz5+EmpeTNset/1kbEur+MItBI2JCV59J/NckVA0jafEJ+U7psr8KEBUHsRwatQyvW1ooijQ
0sjW3G1rr8oecNqbkVovg+r+SDzvzinqc2HzftVaL9AmKX5WFkTxjJG7vQdDIohJntPVhmeaCNxD
DopM/qAZsdjUuhogi7OKUEfAF92Z1NcdKE5eFNge1gXXoFLWAIA56pvawvHCpHB6TTrreAuOySPM
IyAEc/uao7rk1MtpNJopdMHSB7odvdgskL7nKDP5F4vkCryuLut015roxYK63CGviYYJ7XA1orvf
aoq3T2Ljviq8rymCwpkLfCFyfBQ9IA3tsAMTR7wUR9t5UkGAjUBrs/wUu0Ri/VocdDR5Nl638rJb
du2nuHpyZ5YfasdDkuMcPPqhnXA+V+3G891yeOJlrI+WlzbHwWmKgoC5jsK6VuhnVyXwVfQFaoRh
C8BoiLoecyPrjuJcFUmtbia8MLdY7N3ZsHqOf/1oCDyPajXj/YZUuQYuvMbRZY34o0BaqKRmjx9H
sjXb6cWQh76eRAS8u9538rvXP44ReLLa0dKNPncNrM70vp1iews4FL4TgdjRsQYEegxnxFx3QRpi
VNrqeP1BvXyTAt3e//Wn3zehNg3KSi/cPzZU+oQvqnpKBhyh+tTO/7yb67f/2vivnU0LAnqz/HH9
2/XX67/++hsekH+e0vWPf23z14a//O2XvaZlRaWKSs0fl1deL3KyMqma/o9jX0+vd5woHAasuK4f
XH9ECIck2VJTNVS6/ua683zAs/2fb4r3s/bS+WDU7XLUaBklwOCR+lJLrKY1/ARXmE0xD2QSEXZY
rlEdr7/Hjv0wNm67jbSyOnoRxXlRzLt2qMajmlzGwRm23EtxjMa4CeY+mgM4JPZxdMy6omQw2EfO
2zpe/3j90bZFEhoxUDwY1zCOKCSRxYE77vvZOcZF5h6v/2I6pTvYqAHtAm1vaf15aCJzWy+xflQg
UoIc4Ue0TA86kMatYpNh9l37kbP+NhEJxyGevKCfR7IvB3UfrcSNpYDMIFTofxEk6E4lFSkVAQTf
rva1N+0j6RZoV5hEpWZTYQlvvhSK7f0clw16fMeuW9owzrBJoMdAhx7RIMsu7Y2ZpbdTTSp/8KwV
hrUagX/XJ3+JIhmDKMglgjsZkjt8yymmVGBWuZFH3lWDlz4lgOjJOifrOcunh2aqHR/J1zvFLfqg
6ry7SK03TvoSq/FRFIMS4K2bMaG5ZdhjsbOnj7xdlOQ2t8UphXcTFo790Uf5uTFMGzANXtPDtJLS
FJQ787gCx49r0xrF94CKH4wxPq+Y9IRKjTfCqD+Nbg6pukhjFjq32gIL+NQX88OtHDNQWsWh7lT+
9HqI0H07fLSAmeZp3sxtARvEanZ1CusgG+/6RiMKlhIkdAbR/mfibWkEN6PpHmgT3CLrEE7wCyD1
izkU489CW6bHvu+NDfxqHClLZyOF+ChCukdMPfZ1pBWHGd5HMIAZhmtT38+lg2CIRgS4xM6+7DBz
Hhot35eAvwe7R4TJdXJqOwhv6V3yOJe2TdCSAwm2EL9bijLFMApDq6RH6124T9aQwzwol+96AiS8
mtATa4lA8cVogtVDbkvE6EPP5XI3lQp0zgwkrmi1bTtmGVq3yBG68VvbTh4yVNON5w11UOPLeZiK
LuwbgQaJnvmRMV00s4uowExwMZ5Qfel8QXysi0mjbivwBTHczdC4qq9V7b4xXCCVNklmEw0/OQPy
FWARu9xobqw8DqsJ1FyLUTWpVeKilbIz1QTonuqGMRQQTiPb0LE/IEk3PGeo2OIK45ymAbBaQ4Sf
1z+ox6Fxa+KHoQ7WwWud0JiGCL+K5oPUcB83OmKA/bjLicSqVqibEU4faYwkmXYcqk03lFOTbRJD
HlJd926ids0ASnytU1tuIYr1KkqO9ho6oja3Vj+0/mhpF9fCFqGL0ZJD1LDqMfjRaNb6gyFe7SE5
U0YASu4CaJW43aQ917Z3W2rOcxRREulcxMhhJPSKWCDlqe8krpRU7OwGtO03LRmTwHNGgFsztSwN
oQPcBII6nVw4UihNCrQ2hJfQJzdGGM32nTN4WZCLibelE6C45wOZyjulofdkzW4nzbhRCjzl0urO
vjOTDGxUTJ9EEymLcbNz++ikFPiB2unsV7Py0Jf5D21sKMj2McMWZT9bu6tmUOGDTbkqtsXqV6pg
aZ6mfdc635bZKe51y93K6lxlr/2hrdvP0is3k8x5V305IQl4Qrlh3kReimHtivnrCs2/M7CVbgHi
LXryPDR4hWdzhrWYrD162r2A7LVkYjyuTNwGOnEBhW9e1CLy0cNH7ShGGLDR/VGs6WYE899PZoBC
YH9ILAxGclU9VUWW3EK/O2QAZw8DoC8x5A1zpzZuajvpbh6MybSecKLHgNOetlESndXBo9gUF8Vm
WOxXrN1f5ipwI7KXup82ytgEgy5el8U7E8mFNOZtP7WsxcdbZk37H9F6a5XZc1ubO6a651SgArNS
+6ujbw7NvQD067dhot7bWvsBuoA31cdSnwNjUjzfIiDJpUJAbLRPTSn8hlZQtOyRkdnSPKXDQY4o
2VoJks16Mz1DFQlX3TmrESlOziLmWvND0ScfSDtCo64RZqVnMC6+2vuobZVBq2GQo6VBi4qYaIlV
zPEjS2ZqE22tB4jPn8bWejdlLUOhwkhpnU6JEg75hi7Z3drrt/Bhngdbu1Slfk9vy/b74RBN5btH
h9CSQ1qLs+1pcpXkNNTGRukjLBpwG8YsdGhqVss3LSo2MxSFtOkwfsIrtM2fF4Vpw6vr22wKERd6
T3TCYL3t9pWqvYpYf3Dsdou2uG8Z0A4a22p9UyMs75P0bu7bmxxfcqcZQSEOMDFFUHb1Pl3179rc
nLUiPumpuNexkvUtqNrhWsNoMocwLUoUdotTFxOrIW0pgAhmeeuvWpURkFOmkgw69HEfDXIu2Lfj
uVgxk0sAt3TdqwLkpqQeUZnmq3w0clepI/ZgVcGBIbUP0sv9buZqQMYOh7qb3qDYfsyt89yHpjcy
J8/OS8HjGOcGYU93C9YOmY8XK0reLTTA8VkKI/DuWYmso1ZgBrzax0Ypj54GUj0vdGouAnM3zTdN
betSAh/RaVLmy4zTfYjjgl+47SaHt2dCYaCe8oiiRAxGK1ZxqqPiaUZmjOhIvEtW71Ep6VAwLSFh
XGDTp9+sSrWGghu/FMxsqfPQu+WPao2hKpxdijq4XB6srL0oGV4KRqL86JnJhozKkumWZrhieu7T
ub81FCD7t8Osn4SSswZmkLW1Nn+creWTmtg3QpWwbZqPLr1xM4ZhxXIVUD84LGhMAW68mctyPxcz
ddH+Zl3baGtL7Skvdx8WChyOwBd2HMR+7ExjU+UZ+sOaczbBUwOQslBka8pT5LQZ1RHrxqa8hpDv
UeFlxpMUOX6ISMUdcXUcLna/hlYaXVqgOwgjBvbQ4/iixTa+qhK3Yt3Mi7rPGgBXdTXILhP+re78
3uftu92z6lfYl+wBV6esqRu43SXIb40qt5ssYVI7p7kXX8mEeG6l6UFvYTkSVQ1plBW/CYWxJvB6
iBLCg9kTGwEsL4QeuIbqOHTB6CQ98r/tQXGyF2MhP8IzYVfOJulFUjWhMpNSlUiCm8JwbmyNynGm
PFLhfrAVwwiygoXexo+y0HOe/CKOmDU8LgRJsvKSh+AfKCiTDiZOUC+j2GeKepPNublj9vvQtOjV
ipV0NzTT21gZ8Zb60ux383ipaaAmM480RYZ7fcMSGAOTijW9QRfGFOXOUlixTXOHbe03IOR02LLy
2+hROM0N29pWqYAgT7mNxfUW+ChjXoxvCwbdo1rQ1Krhga0AH4IqVV7iwuSeFO2LAj4Gz/iXUh1C
R3fQkFi7zh/EeJPp1k7YOsqE+n0eUTeBcIeDTZ1u6JalKNhMX1BgCj+06HX5WA4/t9D0Rem+mNTk
jPwdjRu/JNazHekIXJIL52X6kM3tTkTm3tSbt2m814YAYs97u9J55b8FXATxegCmng6c2NrW9KTS
fffdRqAlY/n0eKmKtQjol5ZJGdbE6jTfyK+5rN36H5+hvxiYhPcdaGVWOZrP6GgxQFQOAXkTeJfY
plC/kenYTcmPblLCP7+qJw2zEWARuYlH72our4erLW8vdzFC7cyjKFgccPHsjkhe/qpLT/b0ZV3P
cr9xu/hISl83xoFtNyYoQUdazkzIWc1G9bpCvErzZ7cOu5rCHLUzr8ILiwWpSWy4rvnWwHPn+m/5
Gf8BaMPnPt2hx+xf/06QqrXjpssoWKjvAuFwxUf64fr/hvYuWQVwnF2nMBiV2Pf4vtyk0Zyt/Ld8
HT2OBRPptpv6vVFvzf5GN++Zh7Aso38/qF/yxKphQTyHPWQpQLBMpzY3bQe+gWc0MM9gKj1KOBUv
zg4kti+3kMdrkuaY1FUoz9Xq22KzltHFSL29PHjTjZtGXoC0+pUu3MM9PLdQ7k6elzysIi8HdtD1
2tlHa+1isi357cRV7zs62VpJxYRNOxEF8vbIy5O38M9L9TgrfSaao27WriQTBhEcjbV6NjfM39sW
DnvJ33o6YIsDHZJ/y21q+v2q/a6Stpg11Qw27fPfN09jdaemURCxuxz7TRdFM406FhUKTFC38k8x
H9e9u5ebNCC7V3SlF7VjpS0+5K5Uhdq1xtlQdF+67l3gWCx3Kbfx6rtivZdbyHOq6s/k7s+Tivmj
POG4tg7yUBziVkwZM/W6yTC3loeTu7PFuGc3iKtBoFgevXUvErgZY7axKzTtuu9qTRPLrarzrFNY
ROD4OBh09SqEqIBQtuGk0+mIjfQL96Vng7cqE4rmo/sKejlWFZb75Xxt4DdD9sVy+wzFJKfqh5xy
Uj7Hme7dqKW6H+mY63D10XlRGUvUotWKoegmw20WRfMOOMJX4/X7eaabvdaQKas88m00e/fgXIGH
ZKc2/pFR0GOx0R/IFt7LaS5puDv3VxiE2TJQJ8TNZPkWswgrMNtns+6BGJZOH3b9UpPI99WhWveJ
XiYHI66ecLp/htcIWmfQyJuEoNxQHPt6epD/gbGUUr6yGEp42AMa0rN+3U5bzenpYLGIBCJJvrCP
rrep86F4SM911vJtiLqJTg0lajWl8r0SsVkGcAOjc16MNXszMHQO7LYLChIGkbBCNBcUyJ/ymHho
tSiy2zrdJgNUJSBT0jj14MyVdUDVBzcwEMDMKBSN7YbY043V52u5GzIdW9apEyphV5YnRfYrNdmB
oWBXBB0aIXpq7BfFTHH1qWEBI35uGxSFl3I5450A7aiob+OCwNaWLTN1AEHRV/mH2aHRAMb7xtMF
51991m5Ns9Yo3sBPbFQFWLdNc/8gOm2vljSQ9FRFLQU/+KH5VjVadRLYxYdRk/oomGxXjUbL4MIm
Mkf1qSmoadNMu0T1SBMSvxxfNinqOEr3rUGuc21OEjvvK4faQZVQ6NbB9eEuA3k8GujEFizDiLxg
07TsDAy/t6iAQTBEvKTpsOhATU06OCEMJZuZuC+friX84lDWnOYVeVUDFfPVRoD/m7YpAmK+GlHL
1mQbWmjg3or6KY4IUq8D3UWgAgUIe9NpnrUx52jclmQyizOlu6qn6YcLa0+ERd95lEMexgoq68LK
QGuf7MUyDlADWIUmF6l5ie13MXCzFnHrEC3RVkFJ3Tl6tfK6RvNH6q7aJvWy7fXQ7Qz+ws4xPECf
IAkmHK4PKvG1hecDcAZAJLNR3/0kFZR5pQOOkZcVmJuEg1X43aypCPvYvSlTxoVQ7dcCX86gERRO
xwIVJ4+4ZU3vo7pedunCN53MCixp4gYi7NmQyAzBHJ0hqDMr2hXJsKus9rmsKDXDNMd0fInQTdLR
4p4O+I/nYfrNimrXb6lu2HO3bistqXZi/iDirDcLvhw7MA03CO370ax/VzWaE4koTuSBFtK/a74d
RXU2kvqDfnfig7zxNrC6j4h8ncc+OWl29uUWt55HaNQWHfK60kdcvgvRyNhWyvkFrAuOvTZzgJYD
W55IIjR1OHnaAeCyvpkT0FtlZfm2hPT93k6VDcUrSqqsOR+CvADrT3yQjFuNeB8lT7SKBeHRAFsW
CNmhzFiGvAR3Stk9BslMqwt7mKxIj6ObBbJddG0adAV9OcKPC2ZdNH8lqkH+ppr12VqtxxIEIc0e
Gje8wGOj3w2j8YpI521WoXVGyxFI9Wmy2w3LwRbpdHo+Ysy3kUNHoEYhcsDsKzrP6kgBF3bguoKL
g1xEs5uDCDrRVaR9K5r60heI9yTggCTKi6WD6JFmGRqUVId4gUubYYYm9jYq1U/ZP7sCc9aJeZiD
3lgGuAlqxbfxEtGnJUczE0yf0xO5B1UkmedizakBaXVv2iy/6FqJvwxjofKSNwgwEOBoautj5mwL
4fA+Q+QcRjW0Ihb8YfXGUz/8P+7OYzmSJEnTT2Qtzslxg3gwcI64uCATCeec29PPZ54tMtM9sjOy
1710V2VVARFO1FR//QkTqDa/x1H3GSsYCKFkuEtiu0VWCEcGEsqLLsGISr5hO9czMwm+32kccWSj
PQ78KPmGIIamO9VLHHr8g4gcXoQBToTTTsdpyIuN1eT+TUE2Sm0bJMeMT5LVN9AhD4gz8iUSdZOs
sKSNKNp91VTd3qvM55qQzzNLtl1SDfPG0WF6VKmdn3zHujcr+5o6xu96wJwxZYdsSnqAUutxu+AW
+JhSNdEWFeHfNWNTxOcYSTOkOmIU4fT0uMq0Ki5c8bTUmmlomR6swQtcdlIFy7k26t6y2T+kNleu
ddlpu/1PmXovf8lTU/dV1j9iekyqU2kRzpkrXqxa+eWJcysN/awpWmenmJ5Z7O76RAc3UYZbGqR6
TGXKq9rY4UoEA4flzR515I9aCjpe/dYZ03Om+4A1zBsjDlBYnzFVJjV5ekn7hLvZRhMWjavanQ2w
ROrK/0Cy9THNFKAqZffZ+AgobL2OdiNy7v+ZF7wGKv+nQ7wiNOuolBhMTE4elYsN4fm/+C+3Bi8a
HNj+iP5T3ex1Kcrm1/PScscJ+iwhhx6LDhjREiGgmb9duQvpwEUqBVt3RY/SegrfzMGuuEoNhh+7
qq0ehGIyuhFtUei7p/Xv7BAb5BIOHNekIYHRORAP4NwuJhOOVp8JBWJ+G1lH+mqB1wzNmQH0SaLI
/18I0fZ/p5P//dom7gd8d//fdMjQuKqCxCsMiAz7SHrh3Sz1W9+FPCo4mjeyvc3qH0KGvR1+u/am
8XQUUrriXFQpLwSTHKwA2pUK/t2iaD4xTIA9m6UfmpCvplMNmPR/ec0I4cQLBpurt56iAGzbDELB
mHOsGXHxPLYhLwIU5FAkP6ptitVzmikq8mxyP/5y7RXBoSyBgsJmeaDL+pxaKraqcIVjMBLFeEdo
TXJUod1/mkTe48xh/S8XzfxXNePfp4UvapgOlkgsd//tonlElbijMLujSEwIcHX4ItlR4uVALVO7
3Ll97g3WYiuZcqVHsHXBlAE4Th0tDCw3buUjy7PF61gKPPaMYCXHrLQmKSkeKKorxrj8kvUdV87h
ESKa7xGY9PMvm80yX0esNwLJiKTIDdGUHHEneuzHmUM1PrVVgEHKsFFv4P/8srj//ZnBlhLWrvr6
CAz+XYIQDU1m4IvVEeTRGUGS70SIfAavWA8sN2K/NSYwt6kVmpGCCXrJZSXpCZNbidINErhik+Nh
cm/X8sZs3D3F7ygdSl0xnroaiuXaMMzN8jjDNKjUoRJZxXUhiAvY2SdrD+2dqwO3wIGg/ohLWGAw
jwH5X+qQncZQ5hgr8hqrsmLq9pNbnefIg0mVzjA8coRfWqlySlYeUjpZzdnu6pPjYYTqqLPNinUf
1wnrhBrcIxJlrLd6zhrIBD5KGMEPfgv7M7tqIdyjaHnNoCZItyPUQp2urKtqGvKsgU/OHSdWYQeP
GwDMOjUwsf4qiP5FQPQvsgZt9Qv41wLmmgaiFVPzfNNx/13YhXbQrPNlao9pVVAhaVYPvZcS6GDB
2SmnO0c65qbviXcqm+HsOI2xa8f4hzO5HiA2k734uihOXa14VgSpXGK/uPVsHNqwQaUbSsr3Fu87
v2R/9bcodfrJclATj2SjCN34ws//202iK9yzACP9F8PPf1BnwvYQz+AsHKitwQ4FVlnWOtq2q9zb
1Bqusqjr/dKE3A9i+hSPE1/kZC/GOCFkId8XriDAJZaboh6me9+dyXroL6LptSAbjZ3XkvZQKn2s
Dd01y8wCLXRIfIZFnm2B7Yk/tvxJqZ9C7BWSornvwOqO5pxnNF64E9PEaLDJ4c7u6gm4MdeKPaUN
8UZ1VRx8F2PXOafgKWbYSmczexjotvmtKn6b0yOpJs1p85/cj4LeozaRMcefKibV+s8NGjmzFY/a
GP2UBVE0qYlBT/e9NpRRUT84gg1mS1r5ZtVZKOJW69ovMmxv1FwcYU7lpu3JJxiPSnlVoylTtLld
FDYU5/0HfiUfoYbhkj1A6R1DpCN+ewCGvGkkHZcv6BFkNW4iWX0qYhAdP5FN5CnAYfyxxvmxKYqL
ocUOQyIc+gR/u0n630sZvUVtflyZqn38VUXDL2Iw+FkxM4SPdrtEEmEXxcy4KfZjxpMi8QrcaEO1
FxmTaNKUN63jvmQCBq9idamOs8s7Q5FB8i2k8hsvj0/EL29C7S+/bVBzRzny0mnFwBzZNscEDim+
FC/YGAH1UOutmLVTpoEelnxcoytkwO4J7j2uTYMOn7/pxq2nRmE62X0HMTLoBvPRC6uPUFUhV/LL
tb55SxrjY33B47aOd3Y5P8bpCAOgjhDANBg2pHN4Rp+ms1dRdG0SYL323YumB9sUFBvmHkwEcZdh
Jsflj1YO4TMkbsYi3dWe5qZ6qpPqYVG6iZ5Vcs947Hcc/lqYT7sEb18BeK5sP/CTQ3i5jt29ADgZ
daAASXuvK/pjJfgP0/kUJ9PNEH2B9AuxPraYMul6y+nBzig3vUvtwPBPezO5tFxkC8c00Iryg5D6
feMhZMsmFtdsxl+HrNIvA/Q0W1TbacqSByT2p2XxpmNlENPquYWzmeQYBprmAlkM2VNVIonMMYU7
WDJ+sJktTyJzcNQLNRaA3nQzLfKXTVwO9p5gydl4gyXlSy0RsfTuqxerfJm20BAGgDgl8D21GAd1
F2fPui8BZHuywMu4M7aTYY57JnQPC6gdq/X84PTCZv2P43rlzwol7ZlULRZ3vSL2QNIsj25n71di
EEah1oI3NndiPytzU1hlZ5Ms4yAT5VnKxNm1ZL1uZiFvDVDzQzwKiCxleSr6xThLHxeu0sr2SGAe
xKBjaW/VEpe7DMs5iVVb+kH8VsPh3UTBZHc/uJcxgSDWRyugm2coaebZdbt//hVrQ2X2chaG9ih1
xwigrx1rzTR2sWO+OH4lz37/hlUk+XMSKsq0NHZBB89f9iyDBow8q5hQOmw0xcVw2wuUh/nYhFJc
cFN1z638Wf+mU3+y/hWKOpagrQXNFq+qPee4DQHQu5WQ148W9hKXcJDpwStxbWr87GaOZiyTZLHz
8XtlNbVol6gjepf551hN8i5ySZTISStDOTJAN8+bguSGEt/6MalJdbLtSzwaD5Do7MP6KddPYbod
X8PsfqoQDktYlS3kh4SVirfo25AxdFtNpk062XgwogVXlTxnv9NkN3modMQJv05DmF5qWn+sc3B6
nHHqvUmo6qWDIXjxirdmgF5n2NEpc1vnUqsmJNTxlfHmbj4gNnvEJIYYEts7oE9mu0HfyaJlfvNT
LZDJgvacQL4pzfAUwBvKavr2Msf67wZyelDM1YD1x0y0p1dEASlC+2wedewCSpY5oISXycBoOY1Y
G1KLn8PIe8uSMUFkp0FnCREdFc52KJkhTTO9TMuj3S93ZcfrEvv6g4E1BaFAUlmkd+mR0LoSzzEv
OUs+wCCjEmAIn0FITuOh0/NzNCz9QSscpuSmkd3ZxvcIJAOTeskShZhP/QHLt/4MwT49EVgI9xjl
AhihnvU4fGwyRCZnj0rNwZO6u/VnRFB5j8TYzlvDJRaDHL+7BIY4zQoQKMMY3la0ZmWnn1cGcNah
RKmw08hjQQZAh7uG6ZJkpsiRVd9z1mXjT0R4k+LV3axVq1TaDOjV33nsvFqFfF27i2Jcqh17ssNk
sM6L+u6DCNss8Fj3weTOr95CmZJzv9OUnsGuANoJ3ALl2a/U6Hyek0OMoGqxq2Bqs19LhJ2MomeX
Ru5sXRpp1nUtLyOitckRd/CjgvVTroRpBRHJsHiY4x2kxrMe63e6ciliqbKVg8/6q3tZ+6R24fiY
ouIQp9Ct8tBvt2JgOgOm0QG8iW6Qj+r4XDnkiF9g9bfUfr5FCkrxJEPQX1wxr5gLcJRBO6dNb19k
U1wVH1axzx0TBjrCJlaJxNYiCUgQQYaVJP8E1HyKlh2nPq20w0+qlR1fld90Id1ljwjRzNjD1c02
a/JzCq64GQZ+Tw/1OcPuZyOGhtGKP1lFMuSRaJvryu0fYyZ3nCLdHIygyKaDPkwvsk/GU1lk2SYx
49s2n6pA64JVs7UShOcWGUGrMYuO8Oz3boOyDCLlj1lHcEo6cM7CZL5tZkm6uVOc9R7la1opDapv
HIkEvGs1/yWyJbtK44HpFm2IM73YMHeLPPmRTc67ygpqEC+Y24BiO2gH2uU6ejBUevzVjaV5aFz8
3BYHoYl9XAdoV7GNh869hy1xPxX4RZE4hM7UbU/5iqYpPaAvTm3YPmg5+E0RLUgicOoeqjOZqTuZ
m8+5AjRrpa4RKXiM1vg4KmEGRwaqbcCbYtIfO5Qv/H8ygVUuLnEBLELxrmuyoAlB0XDXM0MzYyGD
iioiVi+e6IvVEyFjEyySNnKTGvUdTfS0WcGWOWQ+ccf83cWOMk1aAiHsE6ayLHJ6Qi20dEJJxIfu
TsUAXcWa6Z7KiL7IQTBgDlIi0S2u2KcHXS7e118Q2SGEHt4Cs5x7vBm6FyXasagPVNvmXfWeK36A
X8iux1hup/rzrmmfM1bXiGTofQtAmzRlrI9FdZO0gnBvvEXyxbxrRH+buLzoYQvTuWv9F8KfINWy
v3V8Lp2vEYiSpAS3OB4EeXDJwX6Z7JyElfld08F0DJfL0U/cnshODHgI/Is66PNWW9xvwC34/JMS
geHpzx1y/nijj0m1k/g3vZKiYmLGL9dMPprFnm4dEQU/wnfxXR6jbxHdVmjOQatfNTP8qYXM4E1m
hwr5zm52K3ryST5MJZ+VbPmI7RHB9NZY3efsW6k+SF1mkg5E9EsnsmejulQO7L2zuFc5Nddjtfif
WlH86AZiAfXe9nr86HjFkWznP1mYnXQFgBQgv+h6tVO2tN8jyKmpPuNM/1u7uLylvuz5iD7MoZLp
o5BVeJZtfSpMA7oYAWEMGsdJ8Or4IZG2QkzKdgNx49BYBzuGrWvO6c+KiHgwHYgn6bYuQODOYum+
/rGIF3xQ9Wcv87682b8DgyIUJNzG47DXRo9gLQVVrdKhKrqWhIns5ZCNgHok5jF6/a1lETd6qtKr
P2dfHobsZew0oNGEGDlDuSNuDpNjPVhiJnlI4pTDDt0ESb2zOdFUm4e6GhhwlOauE1Aax8YNlGhF
zeNqJLEXBiN6Mn4J3sUN/Jmlwgtk1den5leSLQgGlcJjnY/qmFM7imvEM32+cUf/ZRVOrQoMXT1U
zSJeSwNqEnLqFYBbcWtDdc1uhygF95VNh6ECvNIIyS+NX6FwZgv/qK3Ji5oBRB6HWUdmn5Esph7F
VZ+joXPEVRvI38W9Zp06LMPbJli4aafWsel76exHHY9hD06HfzfI/lBUhHZiE0bMRqdDxnI8tjhk
DBFhWnK0vA6Ww82wL6kVnXTLsLdm5+ZB6hBSjOeyQKQr7kbpPPV1GW5tpSoTPX5qnfl7UVU2Ywad
+jYkhgDiOfMaejKn5iUqj9Yc1DGUVi1x3L1l7oyeu7gqYrVk4STCqww57Yy92VYvGfSLiWlv/QhW
SsWdiD6xYg19Oi+3mK37Dr+/SZX9tGBYbCxU+y4ArdbRHGSThfnf8qAvOgQMVBeD9MuTWWvuploQ
EiHWOK8C0SnCs29gNOp3SD1Feb8uONch1xjR7WE/qzKnfB/0vS2qT7MXQVTJu45UNXhCquC47Cvt
Zh4C89fgzy8+/l+73kKglsyldUo1Asgz55uQPjPoC/emxvyfhRpAfr1o5qkKf1lVDPagGSh9w+Nq
07EMYrklSSiPbG1bTCPCEoX42OQt8cjg8Qw2fXZ9tAczJbRdpp8qE/A/Xezh8SHY5vkDjoKYw9A1
VUpiuGqWV+VJTJwGFe3Ft5rPdeW2LJx1Xr98Sl8n9lg+joXEsNOj4+j8TLEUyl2j8pnVvhWlKOdq
PPxyQ3k/w9ueKvelb+Y3C7dFN3NepnC8bSv74Kn5dQCqgDWGZkvpOcNI4BCuVF5q3ezgJq/q/zpP
Cg2/hklEmLBXGZBPUkE4JwWk47xbT760bh+I5QHELrAiRoG4vl2ZuQRW010I3YW6lL1aEV+lSpuT
P8ChC/tNrtq7pqc8r69coTYy61JDLYqG8RdeRDj2Qt495MtbbjG79zxcZvqQ2Np3OfBeChEHo0Pl
9AvcDhRy7LlwXTUf2oc6kr0s+iXSCqoyV/nvSlpvJ3LZt47SRA1S3ITCfl43ves9hGrBrj4FdG5Z
5rc1prkuu4nOfWHRxMmieqRKozINHnI5+NenmWgvXO7jH6GJP6M1fvTh9AgcxsIhi9JdfEwcXg/S
h4F1uaDkf9T79b1YMQTBgoWVDz8QfPKwaFhx0TND2sQTWW0u1gUWzmKh1z+vWiIfafNGQGq0ZUr2
gxctAInyDStZKA2kNWJYq7BHPqsFaLjJc3vLqpEfnwFBNVja8taHqAe4OACJyHgVnDHLm0g9kDVJ
fLSNbD5N/BSYQU+iLR/wIOUdofDqOcW3o2dKIgHjAbY3jdB8NNWJ50H5RMpN0gb9mFnNuwLrGqUX
xBtCYV+q09JpPdernMbW+0Tf6c0APqvES391JTbp5Bmwl+wEpxh28HQ7ejhcFiv6Ubu+JIafIpu7
ekwP68+y1VZX1mxS07Z5YfD/KQWS6Bk/N487v12FxYWq41R9YLtDjq3figHNsE5WvBnXMQin7CTU
1gX+mbPV6PbY4NZBivawmXpynDmIoZqx8/K4LUX7gLz5o2O4lY3/ivSBxQVYBox645YU94/1HWp0
fQrcuUWw4lb7qFr2Xo/CRHnUKEmcM1c8/tiDrUJa0uD+qnld8Z0DUqBi8g9oS2gz1JvpjfkV4EiT
zMFrpRhYaOvLvM9olObUUBfjbV1xyAJTgtp5XuJXvEOXyiHakrMndO/Q5VxLRuqND3SBPwPrpTL/
Md3ymhTTQ+IvyC0jfd1/W7iemnCPV/2k8CgrRs3JWXTlzaLMBAo3K4N6PljoASqLuUE9rEtCb98r
dEq1LezIMJLs+mBVFap+LlFWCGR4PPRKo7jSRmyzwKgvBTJuWGpDn0KtKY6mS3gqqqB9mYTAxilP
rXqxWPuc7dl6NCL2ZZpYpsBC7DzV1tGMqp+VMADFnp1p2e/I5Oh317YVOozy4iGRAw1K5FzRwhzV
JaPSfWj+EqhxJlHaWqsrHmKX7lgtv1XVS+thD9u/ZDiKzM00598Kg5wGeshVwc358RbhpYOTA8+1
lyENJl5lbaNroN8BnSjJ1KfJ8QiqU18hHmdg71JuMFp24IU/rxuMUj2bsxe+rL4WGTJrzkjYv31E
bG55zWoNy2jbuPoL41LOe5VU4OleJJ9mweKswb2If463AGNIbaBXjTrhQAZG02KhNmeEaMiTb55I
JGmYeBn+Bm6LX6OPxa1tFAiJeSzWZgUl1ENZeuho4x91RdVvi82WiUwpOjpD+4tJF5ZBqpysN7ad
3ZQgyNIu82CF+TUGU31XYn8+5Mmt6pwkdtdQFLMgTxNUxSXPDmuVN00HhiEDBl7JNOE//d4MCHBd
gA5HNRK2Yen4d8jLWjM6pUtPUwhNGfrJDTqWS9jOAbD4no/LoMcy/a8sns5mJuaOdRFYro7DUusA
k1Yz0R90GxmSCqbdqNgp5wtgItY7SuFQtP0fjYWHwMZka4wUkuIH6ijgbuieBt0HT2ECs5Tg1u5J
VzJgkjtYe8HGGH/jeX9Qj/taE7M04dcNabDuQxwN1X/uslKiBVvbTC32oPLbv70KCcRQ3KRWTCaO
V4ZndprbqRHOTmHgq2UBoekBc9TdalWgK1E8ntMsg23EUkQ+0POiMo5NFwEHMO+myAtz38roRvVe
lss+tI7kHW6R4bZLWlh87uvSdDU07tcVTFhxDNEtEUwg43k1x2jzBbZt1sH2RA80ZpRRz4+ZoU28
kfPq0Yx5ciSHDfnaUdC94OzNHiZDmVV4A3KNn8XCACkTSE8b236O2YBvSiGPc88zUJYc7Jo/6kGV
HQdl81K41a0Y8IFkTfnlTX9WlTqeitBLfK75AFbjMaTadXITo9T1vJGjQKLr8ifCmRUxoGciAoav
t/nIS1SFwJAxdcjET3IbJqTnFudYH9ijlTu1fddc0MdRHXVT/dZTkhWyUlTgMXp9bJiMXB/SH+Th
n3WAJlDx2TSHt3Gara3B/cmyPDmsHktkqHwItrbTgPnkNMeM55BvJwYM18n+ZHV1WnKNFtCRG8tV
VF8F1MMu+1yS4suIGeXxOh6JeNWodVC2DBdyhkCkkzR7q4bINeXOJQm1BUqd9Vgoxkc+jXdNa0j2
Ncmd5cHBaiU8uEKRp+qI5t3mrQSc3Y8cLSS3kBkhQd8aUNKd5oe7lXLROx6Tpx3dODQp28anHofy
j0tjCzcH1UvpliUOXfRJmiw+igY1ht3iAtS6/Lw5tXe8oRC7Mme/kodiBy7dEjGediFFycrzj9km
qYidVqePXyk20UPCR3bbq2mwkLWh5G7VSa52YqvzTuKwAGlsfqiwxI+wtP0KoHCrG7qS99VcJcma
W1GNz+rcbOCgA9wPFxyqkJGrET5lO+TqvOZdlP+uhve1hK71rEyvicNQYNZwKa333E8OYQI+4Iwz
KSZte+uyew0Y868itvd6UT/GDdkIw1fdsFf3Uu5ZbtCyJbDqyDZHgGlmN52lyEkUmtUqhGa83uDm
B/56VdNdGflHL5k2I0Qds3QAeSLih26MMVb2AGTMu/CXA6v2L4Jw8kLPfq2mHIWgwhUKmkZDsGkV
6SMKvRe/pwMLTTowj3Ku0C98jn9WTsck4/PkJR8wDgH35s0Kc9aserboCQ/+6CbH1RhqZXpNzcaM
OAdW4oBa/mUOJFovyv5AeaIzCodwYzXZn9VYyHY4UXw8gDmB34fU+pN2+asyMFLHplaliDSq9tur
ultIlN/rug6232Hp6nfp0QfhulPj7aJ8G0A5FWdo7GFbdmx2Y/XytX31gkTztC6AdZeNHQDNxvL9
B7wA70PofntEGZTaCM57Hz6rhnmeae+xcYSfquRmo6scrOgOC0XxG6zi1sl8jGxL8WcFhw1HyYnn
EXhq2LIhgchqc9/1DiZ82XpwrJW5zhjBk2E/h6hoCEbIb9v1IWUxOm7t0SE4Tq/UIv5piGHPqqvP
ww2vhwVk0dc3wIQ3iquEeuG49n7r7FaJu6QI94SVZDwliY1mxEX/1UJ8hJhtYtAERTc5zMRS9anz
rhuUZNimv2JFqY31du93BitS+hCz9Z48ZtpzMtbvve41O9Y7eIP3d3DNIMIrKzE1pc3KEgm9n7Wx
kk+F+Y5FjnWAAPxU8HrVvXQWnOt1vOmV09i6Rh0G49u2ynI32N+5PaMoVHYSarJR6GjCCVh2+DGY
s4sskZEt5x+7Sj6rqCAW1JB09O5JyCBrRkIVMJnPCBo+49ZJGS3dL/VCpAXUNANdjeqiVwJc1tFp
uTL5bO7TloGiUF80Vh0AprFkjOBMvA9nD5cQvXtc/bsyyXGdeAG8eY8J0MC7j3Xr3oEa3lVmzLsc
iqBcEE4brKy29YBw03BeFDouK/e7FO2XcrRSMyOLj1c0Lccmbx6Up0iV2DcS0AMQmZ5xttie+s/Y
ln6gIkSHSSWn3FFXHgqpvazeh7n6+L64mTWh7ZsMDXGn3OhwEikOoQlNt7sAYn6tKIs+Uzli/PM7
rX2twPkRnibQALErVpdwkVnNRx6fPEXmqSoipwwXEgyjlpmXb7m2btVXCqUaPNc3Vyp3PTWDrdiT
Cig06V5yq/htKvxUXWWvlrcEDpzdmnWddH4XU4NMBoquVvwsyvPItb6NZH5Ut4es2CyIWW9S7lkG
4HKs7oYAZGJn07j0h9xTq3lCwseBzhpP/WODFm1GpbFpVGelLvPaESs4fZ2vZ5eXfnUrUv/2gjsc
bHFa5nUC7LFXQHmcXRZVKNQJjuYo63HeG+YUkkSdYsomlG4TZNsUe7tgHmZquKJL/rQ7Cq9oCWqt
8anhSkgFiXsKvsfr8t6Z0asplqccYFy3jfe0niQjLB/sjjRaefb7KXbf7AXSTwfDwkIWZyuM8Gyj
RA23BAV9qlqznv12KO9MiEd7eKLWEigrtgE6zsaIkp8QH4yNrSUXvcbbMCnrj756Xkz7ZXWQUk2v
Y8prXvrEFzIwlhNpAZjVv/d3Whd/1sL8rh+tILMqe9fW3FDVVayHjSC/NFyWAEqkF6pWVaEXxl2H
WcLGGsdTWk4nZFL3UPTfugkfdNT1L+X0FJMtoyQRL41hmCwSU0pXdl37W1FaAmfsTdLZr1XbTH/R
OByRc7p3lI1GZP5lQf7/akQMRx5m2v/dh/j/tNlX2X11/9WH+O9/808bYs//h2PZlks+hOUbuufi
FftPG2Lf+gd8UN9xWOLiUE7gwn/6EDv/sDUyojydMAPbhzj5nz7E5j80XeffhoPl+h5Gxf8vPsSG
/m/pNrau8+OgdNmuDrlSee3+Ky21oV5aNY/xyc49b2sWlr+Liu4SJzZ4mpucBiOJ9pNj/Tbx3UQf
aerOyfHbT3fGOnwYO6zjneXZUzHHPn4ZjkSOhU0beKiIXn3dvK0wPTqZcphxwE2ccwyZzyN7QAOd
SI1i3KVAkptxcN9Ju54PPlKyGN/yOso82AkIJ2xX3u5iiGYBqWCsfvTFDniSM9TOWH9n+i/c3cNU
625wlOK4UBrFHmUAcgiM8ZrK/clG03nukgnOh7WD2B3f5zYwbdeHO9K/VDAHwgKKAEwBMl24LTNI
B2FS7hI/WKVvnHJt32bF9QR/57WupXPxGm/ZDQ3o4iitu8KrJGhtqu+yDppG9xg7LB2FR8i0Rvoi
VyPzj1V+XpIsPSUQjR8k40JCyPKWxmm+t6t7X/dwK0sRPuGMqG8Ny6HnKUBYoqH6g9rgT+ia+QHn
/Q9fHXLFVJaXSV4WTgDCclC9ItYKN3f6SHAcw2Pth8YlbrtbmHPIdVJC7NLlbSqM50I4JhKQ+N0n
nXuPvbkVLAUohgPbJZATO+P5HvD/IU+zcNdomXawEPVjzVnD20KTmw2JdVGOAHaj+ffYjrDRpkeZ
BvDb0dLfwypL9n2pYV2XhUEYJUELEZDTagyKhpR5yx8Jv5nsW1v3Aq+JDqnvnWmHGzYLzOkYHOE/
0M7RQc88WJdl4+y8JV62ke3j+IwOomnb9pBMJHY7dXqUU3lFKPNUwVZSpbX14Eo0sFfvQgGNves1
uYOmlpAl190ZUXP2U5LDHCdGxqWV10Yc/YZ05i49uAifjaj8DU8Zuv78hEiu9Jb0OLCyZtU5X2MP
bmVOoOlUYK1RaNgVDNFpcWodVb/3obX2EOQt/u+9r3+LJnn1yY7165c296ozTvh8L939smYCuD3c
yOB3qDm4+mJFC6g5wUIKIfZuEiEwCImM26JCyujIMLxo6S6rw2xvZA6pjIihNnNjfWp18kfCddoR
LDVytlnBhBskTU4BqX6XSrrhdBE4gRS4HhqRfUJ8IVIyhJRtSGoaR6NwMMQCC2vQLvddhHSkGI8m
QJqMtadutn9jcmYdsHI4pmX3HcZw43FHjbmgxmOHCQnEEXP/BpGxDko+NXi3Ay0vn7bzgNUD1pFT
tdU5nnbCxWeZCfoyWviommlVoXhW9jeEIVke9aPucUg2r1ZqEzxHlvwW5nKg47/qMjXtIFtyU5VY
v3yq6MYOjhydwzgkbzEbzxITQvqHEN1c/lZr1meFIEbZiUSwv3xYXxsVyj7d8p3Ie77VE+8p5Y0j
9OGGLTH24QBChk0gUunryPPHYWfmZPMYmbkTnsARxX20BD4p0cQYP8CjsZphAx4MLNUmG9ZZv2Er
YmJRFLAHem+/5MlLJIiMjIzpln0DAm2mtl3RrMkkSGmncvoRpoRfmTef9kBSOyIqU7Tp2RMW4peY
TJG2PYWf9FBTDOrsnC3Ug2afDLAU8TFEW/wDJ4DlZT6Hl+jJY84FRGvEs2Wc0R985yguIPek1j4p
4AnbPTLSiD2sFjHF+BoReWF+NsoWpxs/+lgtlDgDeMwt4MVqxDg7ke7nVC5P8wyMwUs5ARfReE2h
ib+BKPk2LTbUPKDmSCqz0TO3s6gnYLmCZBtXLDqlikAf9ZRaRn9SJPN1WhSJ325p09xfVnLb2u03
TXKEqAQPVBxmd1WXF0FL7tyBuzaz3A3gXt/DQsmDJWPv6ERdC4MgFUege1bCmk/T055jXhX2vMxr
LaYfNz1wnkP1OWZ5A1zxXbFB2EZTRQPrPRgJinkJc2PHZgyULAdnqQeMARzfuwxY5Rp9JXZdJsYg
DY2tZu/GWtwu2iKRTCfYzc5EK9e6c3YLOIUQcfIDTj9o2OabIuxuYy9SbqJ4p6IESgKssMWhX5a9
7lsWD3QstnqsJvIphsbbFG+YO2kcZjNm7V0C5Iln0DyCtAiZGjhj8hviNg+MwhBfs55DcykrjljN
0wDDy/txrj+TxPVu/Km/gwfa7GGlfQiWdqd5+BB92W1zT2M/BpEu1jDOqmPwEVsJzRJMcKPIulAM
KMolZgGJMRFg2LbbzqHiMZqx/j2kS+vvxxaiVG7ab14VvTWOwO5obAXuhYCiul2amzSs6iBZPAfj
zzswWROASqkFURTQEmdfdTK9pnjjvknv2LH8Zp+DaZOR7UdzIj4xHY6Gx/XpSxuB1Hj0loGOdm7u
S5Zee9s/R2bX7CDF3TqV4ER0kjOmtce25H+yOjlOuAkQce6/jU78yhQTRKBMieMfNMsEbqrHG9Lt
+ahDxJ2VpDkRIAoxm7LrhpyqI1xuZ2RPzgk07qfmrfE4XpwQVKxG77qppbKSygodA3gSuJbnrDTu
nZ7PKCgkrGgTcUxGa0c8UnvrNCxtsnB5XArnGsFS5JmcTjLR/QuIBXbOWL1BctqGLS9ypZHoWg/x
bZg6N8lS9DedzYpEq46s5pPdlDRfC0rv1LiUoZJL1taPDx0KL8SgiuPuNW7aM0Z2iirE2n3yKzIQ
faKQCFA3iCK/JeyGZHvcB2bzNpTmkahchyAnE/NILmgy+EdNhn/8/r1IbWvb2lWNh2V2jHtzG855
cdKzKdwLd3mw74eFBy/Tm6ujsVgUEwe08lN3KWa7tK2JcS2gxg9ZcsAdmrjhoaW2YKnNi7jLteGD
TUK3XfL64Aw5BjYfrtZfl8oqbrTQe6jo3i55sUB7mK0Iryj/qqdNHTSYPPDmZi+pQMnjqlMbo8EG
9Y3mn1MuoBtieuNGGM6YRfchwVwPEGlvmcvJA41emmyMA63A4RI3g3Sxoep0cPTzLzxq8UWtOUnL
LIK1oVwfOszrj64mT9AzHg3Dn7d2TieYWMv7kvwHd2fW3DbSZum/0jH3qMC+RExPxJAEV+2SLVk3
CFsuI7FvifXXz5NQfSWXv6qO6du+gcANhEgCyHzfc55DHKDXSVzuyMjQb3UarrkJm0DZzcSCmaeU
ThIdQfipkaDoaQoj3gbNdMJYm4SpFIhCq+jkU9vY4mhnzBRw7mIUCPzeP00W3zqpH/xEyWimY2zh
yUr6qxpb5046BgJmkZmU/IJjHwTBtgDouDEs8TXHcL6lerQnTPKG69IUerDYd5DwJL9IfqB5GT2b
9sZd+ifYZwFN6lG/JviQIAcPrH5aQcQ2Xxym1mHpOshFUf2vYy5MvLt59PmoUypj6NNR2ahgbHxV
eX8sfJdilUdaAnF88AIaom4EI4uW2oBh2D3jJSuBYJIRGQEyOBK3wTjEXMFmdqnRH6D/H1FpPIjE
irfOgpwT5/qu4UtoO0lLxXruejmfjLSmxYrmhmAKl6HEiHscoc9u7AHg5ZIgzYCqtsuXuS0m4Mtw
RPITEidU1S+gGTmy01QCVWgHSrneK1i9bz2xlwCG428U9UJziJD8pn55mDIK22k+XeY+DugdON62
MIcfRhejJSs71IgWJ+V5JC8THacattkMNxlqRvb0BZ6edTP+GC1KO8LdN5V1XZjUuYA9ooborRfg
dMc+k/bOTuW5JryZk5u/Z4hIuH2l/IoIYtJ63421dzKNEZoFdpndKJYHr5kmIJltuqfniXloesqG
ut9NNQ4iR9olKHjAfFkHKaXVB2r3XvYA5pn2oZY+Lt7gkD0nwWRKhuCFmX5NdP22ZLCiroZkvyI3
zEkTm9wGXtHJ++6TKuDoPZZ/reQ4gdvuo0Ny8+FSFd8RAQNCHGqAKb5/YeaqP83jyUlqFaPUgijp
3hgrUYLflqpEV1V2H6LA2jmZ7oXt3HehpOTqEqlL1S+OUODB8haag+kZz/BA+Pmen3VUDDVmq4Hj
LZlpVOin1Ojd6z6qXBwE0dviohudueb0Xgn5J0UA3XX7XPraDshUtbH2mRg84PUWOkchGHzlkqwM
pYXA0d46SFmySrtkHICn1jJvRU8tOU7lsy+oghKc/VpAbfVSrb628MZsisYdqIWUJIn24wWFd3Df
z+m1JoL+NHnogPB7fdF7Yhmtdjm2tfUjt/LHoeFU6hrXJK4zRYQYBrI5gJin38bdXk88SdRYR/+n
ZhrTgtAbTfc0zO1VlETYHSgE+o31OfZqGrj9WB3QrcPkHz8tzMKQp11c83aIGUvEunlGikk/t9WT
cJYLWSvam1Ud0KihrO4GO1ybo5BoY/Ds0Y7oiUOWaN/SEU4TtYAY0TxXOMdiTMJkxwgBDgkqkfHZ
DiWTeTkTKa5qxx2sQMJy+ImZqJk3OJ/bbYZujSgrhZzJLGarOJC4nP4gRelGdEqOJ4JDleF+rhE2
Jrb5bOiRfESB9qCXKOiJQyV+z0be/skr+eayJBr3MVP2cmZu0jzYNbP5YBnoD7mRu4vpk5lUT43M
FLQEsmBPv2THHLvc4cOyt3mVPQXecBUkQXusevtJC0QDu2VGRIhFWX+iQ7zppqnkI8W3KAxx0fuE
HkGx9NvAb+C7UUCcZ1mHoJK/aVTE6jTlazdfAvBuO4F+ZKOGUZaxc4RRhuOYJjujruZ9k8G8hySa
ZXGLVni2NsKx91YGym+ovshOg7GS6MPeHMmLEdWl4lSQwFI+pMJ89Cc4pLpdP1HLHIC+honrWgwR
EOb63m5ALrPrAf868NiCuBP4lN/KWDynfuNckad0vWgz0qZXYzJ+BFr7GvfRGdnR3m7J+4Asm2yw
V4cm8k98C/1V4LjzFjw6DeqRHHb2EQoEHY8FtgclCIIVursSPbmc8ytzVDDJMb3x9PF7X/4wxyDY
YdYYsV7RQHXQdDrj6IRIr7eTSzzJQlUSm763L93JoHhPL6irbjx3jO4j8h8FWpdzZirFgEFMaO9f
68kUMnvT6OiYHKG+/5BHKmuesIpCMqv0G0Sn4wyYau5pfefyShLPyzmVGlWH2BHF5ZM5Nt7Jt5bn
AsyMRju7SDm5gOC8zgppHiUjHjc10t0wgplvY/SprV/fRGpcEkfMmyinXxuOZh8kphHOp/rnegg+
tdSKN6787GJo2ltY5kdkFYgP+C3bzdXoM3LoOymuXapajhlTVC+IZOAUBYZpow89x2aRPk5E7gIF
oSwDiit+zGHzMhebr2VDaUjWZLUIXTcfyiV5yUy9ezAE5gnKuF8XcFZdWp88y3pxMU9cy0A+Jot4
Wizf4hvlBAb2FVgqHNyu57t+X11vp8X3rPerk5bI9NhoS1i3ksuOWhiuf3A55g7rLRoo1bmhY3vw
7eiOUPLtXHj6KSKSBBLuou2jXr+F7O2pRtqpK2z8jQqt65ButfBrYnXM/YOk9nYQRsKZLOuP62TS
b+1gn8eTRXetG+4FDca5GX/g1MlOwnDbMDbFXeeZn/uujXe1P6hQPoYOAwEXkjPy26jducLpv415
fQKD4G6GzilJhQzQXvUQ14t8nDZWQpeg6CdOTE3O5xm3b643nWgZU7Bwes5ohhPySZehUfjMms3s
Vh2uuMezOdQedU8gdNNHAke8a210GUPOWY9urT7psqcIZCRM6ejAd3J+iLQK8lkHdzSXD5rTvHEq
gtxguddw787ZmL/SMripYuTUlaZv2yy+Mb0LndpPo+Vj6qLZuakE2uian3btF6EIaHzr+mticGov
+gGsaU7zYfbNhxwx3Q7y9RcuDxdYIOcGaP2mSJfl4DvOVVRj6IGIbCP/MoKdl/s3mXS/BLX5QgTW
A1Q9woVRnvRTgBS5uiQVdjjbNfpD2gBSJMzQ5EevOEZ1RHDWLuNHq9/1QXsN1jaGveYZ1GcjsrmM
Gt1Vd+Mhcj06efm4aCFDsvvB0RC9S6lRZh1eCktsPbQ6m7EosvM49qc8QfzeWPsW/yZaJVrbfrNE
hzjPyEC1bmzLvJpnrdk7A6SUMbBIxOkFuHFvqM/mnwu8cjWMZ56y3ofHrqPlr8CcCto9TsUQmr72
VtPNPJOWfdvxUzqst6Km+NQV/rdkoGpCPi2e6bzsN+vBsQLBbei2nGS6rQ8D5lwleOnkWZ8AepfB
SFVmTSZpXqwcTAIWVdy0jCHr85Av866zUbWue65Ny3hIkKNRKzEWCiHsqhxmeOXeKEiDpXUSD9lr
ZS/3bcqQ33f8GnsUiyKLaQt+3IbPoBrJ4rTu4rqYV1L5+/FsHm3K6Vj744u00mDfxLtWEcnTIEvx
cCL936NHvI47M122iQ8Pm9lmc5L+83owKha5ZeJQthURfd2kEcd8K++rvLeV4eKaY7/oLw1vgu8O
cpX6jx2vB7e+fg7rbfhGLaiP+cGx+m/BYF56oWQqHd8uCuxDJJoEbkkPY3tabIZTzMcQwbBHTMbi
8WwH8jQmmYQKOLCTak/Xs8h6k8j1ZeureVOrzmrrrkNxemm4WnGJ6btzgIOhR5mC3NuWSPHx63qc
fgWZx8zM+3vZAd2e3lHkRRHDiVdAci0Iyn1TBg90KsrzQCCIqKvhwBiMc0IRBPVRAGHUHcRAczFp
B1qH7UhKjn6Bc2ZfjLZnRjaJEYZ9Np71mOx42RIv8k4+R0+E51+9zxK3zGXyBSCn8sN5yjznaDD1
tc48upqNHZ3iIrZwNcJYz78Zfq1zUHY3UGfVVwjd0W7IeoyJJjtHKYt1bV2svzg90X4s+lSQxC74
mZkxBWZQLIhr1aHy58J0Z06YtedtkVdW574mRIKQVU72AS9G19F52ArSnl++FW3LrnTpDVsM9JLQ
zqoTxlPBDMP5vYh781zkzo1PpWC/Iu7XheW1iLslh7zngd+3asiyGw8pwDYlbJ1LbxdT7+ZsI5dz
0jFUZ3IFXzePDtmUJpeJC9vOgLEGVO5fiP5a/Z7XmyLR2qNEnEmrG+iX8yeKP1ahAIv6abz1bs9V
1kD9f47ryTr37ie9TOVp/R5MxdF//0ao5vim9qYNDlNBN/kG5Wm+Yqq3oNKRSoufksStL58mE6yv
kxS36JOta10tmgQUpWYSY9iJz7rDlG7y5z8eM1rt4KSuf/KmysFKiuR2oeHv10yYCioSV65PpQug
zWF9QjlOoApdiaCNxwwYEp0b/RhxGxKtpx3sFjCYngHEMsd4AJlXtMPB4kBDvlQWN4NtHYcc9BxZ
CntjaCtOUJEjrhuHGgT5D0E4Zuq/quod1atHagtUcFsGSabaab2lx4WCCREjA41rMTEt1ZQYTrOX
b8Hcc3m0+ivp2ZehK0nsKa6h0lC+wFJ6Hc0/qt4QV67ZUUOi4IbTbM5OSZse/djV96lk9jyOMxGH
/MSNa2tqzOuh7b2d6dNQsLP8SmTNcuwb3BfmkIMtEGLj+dqXJvaYTaVUOavi4kelT4hRGzW7enLu
4b2SjjUVr/VMtcfR85e+WcbQqfkxGKP/hvTkrsgqqg6dkng3jLH1qwRdQyjcBHaaWV9Ip+LDnGtn
5xod6I5GxPQ1ycyFFWIVl4+FN5nuxvLhr5YRGizP3Qs/uKdwS+jAMDf5pTBwHGG5YQwSg+3Dt4jL
pNo5s2me/U4zGQqxhhVAwSnco67nxcXCNvG+QOBMEchhcNZ7v0+zl+yEQ4B4gFFsjQYwbMsgZJqQ
gEYt1rWPB4TKDJiiErYoHVPwrDxFFzajv9rBoa5urhtYF+uTbYP8N+rr+0bX3PNgm+7ZrFKAAOtq
4BnacbYF8hJnJFBgu977sWjxgby/qGxxL1ZOkW2NwWKIRtZBKXEy+Iu6klAnP8eR7p8n3SQODnhi
G827nBHh3PHjHBtgKEMrv1FcsdmAkeF+QZIZwcqZOWKC2gJxcOZ74fQYk6qgc+E81ZxVx5nTZoHy
naL8iMc2zsaLiv7COoRztWAwaUTjyTY5r0ktq/YOZ4GN5RhvjtA5vLvnROa/U13ZVq58ITyCw8uX
+x6BU5IxxyUK8nnM/GibW8ptD2uwkP1NGYnveW1HRP5gJLTGmtZbC5GqcNca5tnK8ldjvE5nsFAZ
lbTBxbALOuFt0psGpIx3ztvuLfDoefsSG5wFt/7FnimMJ46dbqU9f+KSbSIdleZ2Hql0Ve2j59P4
8t2Uyolkng3BlQTxQyOSJ6Sf2C4l6EamR+FUFc95l+5xDVB5tHouspzxHCLWu67mU3CUFCe98ztx
xuqrOmziCY4XgBuf89qtNUNd8PXitjI1fUfWF4wTdbBXoW6D487K+mSoNJagYbCAhdNIkZC3Xlnf
+JS1DbTRmygazr6Zy4sqy6pRv2XVPzytpvnlHd0mBVaCidCEVURPRX7jyjDuffM216Yzffw7IrQP
YypempkeW5A/SRqn/LA4YlysmOVT60ViEyXKhlHxC+BMeQiCyUXaPTVkR6S36ORuB6qL5dTyGYEp
6OqKijGpqG2od/bF46QI1sMxHQLo6/mmyEwa+08A2lpEZ+bdwgmQIzhSymfESQ0eBX3Rr5so+iIN
ypToaaumOE3+xOeTfK3pBHiF2Fdlc4Na61oQWGvW54g+iRvkBEvtZJ+jvY8g6xuANBLvJKbg++CV
N02kIHtD8hXhRjgpuTPMCDe5R7CfbbG1h0FVxttasfmVyRtddSFgYvQ7qhG7HkCBQcmvSjWUjgQZ
2+YVhUACyn39Gj8WGDuGn5YO/aS4onxum9NN/gNKypEYwU+R075NCLv8EtD7GF86M/7cusaj4YLA
dr4TH5cVDYUwkwnpSHGNBvKpmYL0MmvutHNcuMTLYBkXjnbjsq6ti96KTZRYnEsLkb7WC8qu2WPI
hmRUwO8vnk3QiWixsI1NgRB01gUGEE4B9BwajvFeJ2ogve8bmOaM3qYZAjf5Pd3ZbQMMruvtrvMW
QHWMukcTWGY29XieqTD2sJKYw3HmHTElfUEqPmxyBc5gOreDFtsfqVXwZUqqpedWLUwxUpaq55Sj
s2vDJPZuei3dJZaJrTSu2rMRMI9NXIJtIYgwc1ULzwNwXiztvpaUjjeJGszNyJNR5U3f3AV2ZQ7m
auupGccw1Eef/KODqCMlJ6jIIY0Yf68PTrdpV+RnKq64/dViWkdohT7IbUGpeVtAw92ZiudPPjAl
ATBijQ0q1Ss5hjOjnc6g0PjiadBtUDlsh1KB64sMY7hw4EsHS5JgMtFxQBfueI7VomDKc9ZfLTXe
lov26Jf8JyXSvWKzPqktaBgIcs2EmbbnDsT4mclahxJarU5pTTB9G8KUj8LOj5/NUfLvQMpjtOio
/3h6Hz3SDLJ7VBla7iGshm/FyLMvKMWrEarVzQ1XjYr5zMft0nBOpCrJQyBHur0fb5+qHaGxR6eb
c4vOD6LIbAWbjYgE0/T2vN63rq0LDRxqxaHP+CiYzgxVvOPkiTDKly8W7hVmruVnZzCSC9cCgxIc
Raaq9GjSVRZYw75/0buEkvCgmoUMf91e78+UAvtz7FnLZk4cmkCuwdVILeKFAzYGDF1SGz6vC0d4
Ifaq9CjX/7BbQETnDHmoBCgWZKxRxjLAjSa19SnXOC2GIOtxIXhVu6tbnfN0P6CvU2NthrpMN9Cb
E4fAGZVV7sw7V55HGTyuErT/qRo7NGBku/+zxm6XdLJN3uR/VD/+Y1vlffEt+fqz3u799X/o7Tz3
N1pnDEJs3wVWZqhY+T/0dp73m2F4ZMrrFqMUw9ZB6pVwlcR//i/L/y1An6c0dbhXbc/loQ7B+PtD
vh5YJg+6EOlMHvo///sv1LTul9t/oaj9ezS87tB2ZiBqO5Zrqf/8ZwjkbJSZIeYJ9CGjAur7BXF1
y4Xp8V6HZcPsYKPbuPh9H17T706Hg3d4RCLCZeu7ifS1A1yc0OylungcxzvGK3pyK5sX8CJwOe5+
+pj/Lsne/7u9pbNlWBYfj4kI7a97WzmuW/tAnI/apJ8NQYGqAyWmeyakFPsFm9hVh+ApVucq76gV
+oMaCdTLzewPlB4ZBMK4Z4h5XAqdKwLBDnl0nRCcN1ruaQayMCLMVgx6BapHTWb93lHlVxR7Ed2y
GYXOV8D6uKzv1OZId9xG6j6ekTHUICLyTT1nQAsj63Sn3k6x70fy8vQF1RpvJWMQ9NaVIu6ru9RT
1CYbSPdqD5i17dWmRqc+d9iU9PrNZuv/2qmGsrbaJ7WD6w6jkYW4GCowv3qOAvwrgH40urQ6eS5U
dyguwKzJemC9Yb2D+B5Jm7cmEQ8SfAIRXj1HQIhvHcZ9vJSHbfjxMdTrRj0VrrzCzc5w5n36V1Dn
OeduGyj0DTR69WobOr0Opd5VuHq1jYSTUyMYrQBrbHhtA98eMxaglt0I9V5tziRxaOiONkx89YwM
Rn7DsysFzVdvO0LRNxnKxqiULPvW6S52te94RQZ3P+I91v3izRu4/P/6V9X7dRqhDfD7mSU0iubP
f25D91d/p6Ojf+uoxJnw/9d/gO0QmQFIm9BBtqX+d/Xm6n+wEX/STdqrdfURRmqdxzpyB1A3pNmT
zq6BMP1so/IkKQuCGiJVPi/9oNjzPdkmMYNll/Whgjb2FLkFnHN+DoTEwLp1iVVUN9WT4UNhf/CP
imWvKPZNDgUlHfYq8rLvy4u6X4HqhyFCTveqaPpqu4qur8D8Cp+vNmGyHtAILKk4q71yTWPF46uX
KuK+4uBnYxomCakbrKvNKsD/ENY2/xlby2yEPokhHxVxv+Dlag/Uy8Z87wZfDKTumRsdh2beDwHF
33SovhapAd+CS7NLqxqoG44TM8bnhefhK+T5bQtLbdIiQBZI7JnyvGZdEebgIoLZuouK/PNYuwyP
EMqUPmEFnXfpZu+6aenkx4BC0gw7h3ndT0m/IzfVoH5/GCUjLtP3n7LyxexQz2gJoXFZ6s/8T+Nb
qVI6hPI+qladZoi73LDCjr5/lmCVHeU99dRt7XbEnAFiy6xbTmLxOzb1f+qlD9kXp9x/vvT93zZh
TPGXq937S/642hl68Jtu64aNTcimcGEj3v7jaofO4jekyq6OsNv0A921Pq523m86EjHX17nUgeYN
vI+rnfEbV00ueB6AYsLG/lvicgPOKBeIn5Ch+KQczzKUTB2VuW2vTOSfmMdF43XdpOL+fCvvw2Qt
CarFNGXLmfiL5WwuU7Uta6Zn7yPAhkHtOgyM1jW1wJX0XEoXEp7MAnq0oxhgbs7DeV1z1LQDUrVc
kzbVsH5dWxfrKL9fh/pryOZ6p9Zk/SEwxUmf0hQUyPwkqiFetqDpSmYoRkzshIkpT8hon6oi9cfC
6DpsZevtYglYHezi2TYXcAyqutyqXRBrZZmRJJdCh1hh7NWaSfYTmaLrglnotGxJROP2x6qZB28J
BLUwJtQAqNPacBiW8Y9npkU5UxnI0pn07p48DjNFs7F+Yv6cN8fMjsPUd+nPr/e9PzwC0esohuqU
aagQOzODeukyO/m4mRN0iU9HE+mZ+MCMrg4j3wxkyboajwtD1XV1XWiBIRm6NzZojrLXmbUPNKTV
f/6xMFxVWI9xQkDDU5+8s9SU7oraA+5AlVfU1HG9Ia2pmHYoKinDunAS1rvXJ3w8a2zNz87I2W9h
qLaHh/hABltLpZtJ5Lpm/LmW9BYlrV8epr0coay10mKvTcZTpKahmaz5kNYnrrfNQX2QPz30sfWf
tlla6qOdJUaafC6M3S/vXr8/rHZu3aV1G+/vtK5+7Of6wqI+1DO/tUzLTLpKvvG+ptkSOYeDUZvy
LKvrw+uiWSDW2Qz9Pu5a1wq1gXXNAY50LKv0/Rkf93+8wOmM4lzVB+hMTO1K1RPoYjXXe19f7/5Y
eOq38v74euff3v5pU+tq0ozpPnOsp4+XrGvv2/l1Ez+977+tpsF3qxir06/v8NOWctXlMAbT2/70
6p8e/y92/qcX/LT6sdM/vfRvH1+f+euu/frMxEX5befW3qOqsDV9Dv+Pn/e69o/3vR8Xvz6cgBFD
J/uX7WgVB9N66IB/IFfhl3eoSS3FMg2OlDJqO0GA55T28ZqPZ/+y2fUBd7kXSe2c1n7rqhVY1wzV
Z/q4+ct91VoTwbVQnf9tdX3q+tC6ti7WDa2b/LjpaANnwPV2sW5uXYXjR3niv3739YnrYn0b0GM4
IxlErXeZGVKul3V1SMWgE0S0GAd99A5rg9NVndl57fYC3Keyobq/68LPTZvq9vrQ+qz1XpmMDtIk
KMCIo1JoGlJLh8v6EIUjd3lcV1WcQXX702ZMF73pRPTr7r0L/L4tjRpcemnbJNpnCca/OQeQDwaI
2MPpG5jVL9GC2lwFMZWiMGG/998yuCjbViJCHfLv8whkCkkwQpoO3VtN1wD396XOK9JhJqXExzpZ
nC0vxsU1DPuSSxCKeYPpVAtL6Ke9fP83Zhsd6py0IvzIkl77p+vNf7yv+zPs+v0p7x1XrgH/ePM9
kfqXTf9/bMbynR73qX9ct8wgl2vOmib9vrreu24GCRSK6z96v/+wJ4WevKdS/7w33YQekVZ3vV7J
1v5wUEzFeV2T6j/7uO/X53w8/PGcj/vqxqXB8nH77zZLv57r5/rqj038995m3ezHu3xsZr0PH9SX
AjbHeQ6ou63FWFNdTde19b71JlfwOyPV5/3H/YPoKN+uT3lfXR9K1+vq+ppftrjeLNYr5Prw+zPX
Fy3qirmuvT/+cft9m8LWdjNU791iSMTemOfp7zloYl5hWRX4Z4srEnBQrhXU06ee9kGnj9bGYkS6
x120q/xMR5Vm9big3VqRZb5lA9m+/oxXheuzDF3hTdAiM1hKcH26IKigLRqHQCV0gC55tWxEjnVy
zrpXV/MRxNfFCVm0CU0EGaLtPSBFRQGuE/6jdc1buigfACOMMLFufDde7rAA0LSY/HMGjwb+bfOk
e4jNRNW95In2RhssOcwGbdxqcW7iUcfjizAodp67oAwOiBmD0Bm9rZOJgw0mAWsH9Ii8HBCnzWHX
4KKKqoghsYtOSSOfMBpxT5JwRpRlOEz5uIczd6yz5k4lXmTliMGM/DLK9u4VUwS6LyPqKrIgv87k
hiLBy8pLwoh85xNpnpv6c2Fl002R1Ff6TMwWA3gSM73HAXTjiRC1QLTWFt9JEBaBNoW2KiQMY/Lg
En9DcEeebb4OZVXsRI97YNZ0Y29XSXqVELpS5clXTy5WaKCf7R7JZL+jYrGNmyN6pSKsPXWec8Rh
aQmYIFaS0STBXTvHR7TUR9g7vQUz3L3t5oSv9jQAzJa0P1kRGu5XYGipw/pUaDktRnhIhXVvWt/z
IbDORSSGTznmQD8T80Mh3asywYcF7ZU+DLSy+T4u4nNKIzmtpx91YaAhacAhOjUFDGes5d5AabLJ
xUwRrBSEDM88ms3tdTkjgJKcVBvdKvc2AqOixwToFwhXvCZ4Sw0qRmZn+lezBQnbRcjjBFVyEp75
ZRD3eG+KbZ0kiJZsuox1LQ9GhP8yRgBjbemzMPZHbr3vE/4tdxlP0+h/oZWQ3g59vdz3L/6jPvXD
AeH0uEEe8LsmjlFT1vtc6J+rYKkOCluWg7uBxWnBEaA1VtI+o99CWxYdOvAsOrZQ22qiEGzAyluQ
rUDIbWsvypyU55TGW5ImAkd96+1EM5DZQKRbFGEQdormaAXyC7WjH3U5Tzurkf2myG4HXaJYmQkO
cwjdrnDSBNFNbUlctIQEzwEd26n+rrlxtB+DfJ+T1YBrF6yV7I1z0NU/ysa+c/rI2Nc1P4dQkDEE
dD4B9JPdNSk4XKc1gcZ1iLMRm5HRWNQBLrEkoRrHJdrNmdnYLvYdAjY4eBbjoV5w7toGpQg7SmgD
jl/kMt27EmVil4BO7E36BOoVM/2YndDn67JCFxvF9RffyY+JsVyk51Gq0Z/RV7e7yM42XUqvi9H+
pu5y/wKicMTPSZlS74u7wLRR+s/GxUxTFDeIrLATGm8TXrgQtyPkm3iu76aSougUzMc2x8RT+1jB
pry/rzmq0B4U0KokwXiOkRR3c8I3YVuop4vZJyJk4Bre6vQX+wigmhVD9XbsJ7OfmqsmlY+tJfzj
spyLJVEFqLaet0aF5kVlOUMg7K5p5xdCOIfJAhgyMv0bMnsOq8r5JLS+3LfLfBxGtEGTvWBO6Ax6
H4gha/rrSzp8tVskDdNYUhvjwN9WGvpqK90gv21DoGyH3omnvaksFvxQPyHlIpVWWvZV1AwQz+ZX
i8GIa3Ul59Ma2qBPiITbsoEEJ2KoUgc7u9kb/gU3QnNCT7HpnWE3O5wSnBY9pejz5wpLFaDValOz
ZzuaQ9eIfZBJDuS36wJJwqIo6boxvUhJEdVJx2PNlwv+VfxO/sDv2Oquk2E5uun0GJXNXRfVEDBl
gBgOsmxtaM1OahbVzEo+0U7nRxERp0HVUBykZT3SOSX8OAlOZeKXIafC+Y6ovAKJqnYYMFFBe80z
2KEOCbmVjX7dq/cSzdqejHSEkTJsmukGasVLEaTGFhUWBmMkTipbdzeX5kPj1Z85+vC5tj1m60Cn
D8UtGUQQ6mzmoxmtxXiJCcJtDlPbgdGYS7hxRfwp4TAll/6rUZHKNkoa60bj0VlOlscpArTsDVgC
ZylOQ0oR09Dcqyw2now+YogSDFe68xrkUXmoTXGEv0cnM8qhKrfFoxUVywbNb7zVSjJokC4c3EA6
jxjqh8FHG3jrNsQJjBxgHGnWoVE8U7oz22am+tsVwcWcB5PGge+HsXs/LJOxI6uLGJ2ogwfWaOZp
cu78Xqqg5nYHmVsNWXtAvaiIM/mMr5wGoAeFjdOdlEq0DsVzHkCwyCDYVzhkN45bZzs7s9qDxAIY
MpI+tbipe3Pu7vDtkfBnp/dZTCJB2aaQbGYbuSzsSw48JIuevh3xAm7tJMUMcqgWGWx7bFXoeezD
PESfFwKUtvYUfJ5NfaG5gSsn70Gnz9HXtncugwlAZ8Rqti0z93dimrWdN2H95kgpjxEzAer95mM5
EUaXRUkb5h46MUFCXxNR0J0CYy8FvLPUSHAeuOaXhkLsNmghCiAtatCH6RSvUWMwha++UFErTgup
TxX+yD22mk/TMO9do/hULpO9kXiQ8phv2OtypPjBctX4tmS23j2VCMg3vbXQZbbETUZ8ZjjMTkaR
n0I5qFqYnWMMeiq9bR90ifQADdTeS0kCqDg2vAzbBicSuZPDVzzZYYwnape40Z3l5YRLxBgryUM/
Nxn5fS31CmJA5mPSQzjq0uRzVKT0zVPtxuvtb6TEYMwgbVz3hfplIIg0dbAEs3tTtVp+sBP49O58
FalPujaGG7q9TJbIX9riKzdqOYal3wKR9JPvtZGk29lmoNCRJgHg3cZIXtXU5LVAQ49WH/q0fPIp
EEG+jun8BsBukPqUKW76yDH7EHrzTS90N4ytmlaMXj12jByaxm13Usq7wGrolAwWeh2zvnVc87PZ
6pcqOkDnRNtoYWr20rrbofwGHvXYZ8YVT+Jrs+4nx8iJO4kBrAzf6pG30jFsl3o2bz2HuI0hItzA
FA/2hIRxTuUeEc33bPrsjtl5NqcfOdbLbeNpYNli49Shm6Fdk3n4t4s+JMys3U4/rFk5EaC5ItWx
PwHq87aWLm6iwcfE4uNWbDzU9mUJALYvNWLysjI6NQyh9ba6AnJRhq5ud8cKgpCHQM/TrFMv8n7T
Z1ce77hd+jbdol4n1r6x9FPjTfulQlbFOQ5EcBBdu2X64Nvo0D36IpmB+MLngxM59N9eaxn5oDYW
rnuOGvdCaEiZz8kpsPRd3J1whRsXGSwl43mS3dNpU5uZBnWstg5MH7CUv45Iom9JreDUmZfZwcUn
h4r+rdRHTiaClgj4iiUGLVsAw+jEoerqwxwTWsLH8jDZyEC0sr6OLf3BHAtkbXr56PT995h+5lav
gfF64iVPg3rjT8K80uyGtpHZH0UxhUtDg7ASKQYiz7nJKENPNBZ923hpE2jHnAzdMM3qK66DDLdc
n4+7Trd9FQRkNvK7tUW9ta0OxRe2PcOBntE1imehvw5yftUgZcSW4lRZ1UMR+PDPJVEfWKOPvRKg
62aLSzdaEMkk6QJx3bxN3fYuj7kYC0s79ZmXXtfpcOMk31vfvGnxlj1bpbcl7RMlqIXwi1r3kv4+
L1aFbYTgDvJrRUjmPL/RocIMa1MxAZLEEE1DvU0wBYZ+hEoIbCo3wRuYgLub7g0TvAMe+RutZhuV
bFWSJTjZFMLIZkijUBq0s3Ab1ptezy6J7OOD1y4h8ODrqBU6GOL8WZBDcihbSPo98x+TesUnWV1s
04Ys0PADC4zeQXJBuWPC3dZl4v9xdx5LjivZlv0iPIMW06DWoSMzJrBIBS0dcIiv7+WIqptZt15X
WU97AguSIAMEIdzP2Xvtj35KCAaoXDSbwy+Ckc8e0MgD1oVfbvRCOR5Noph+DegFX50Y0GOm1Wpg
OVqbwfBmIgVFfyFI3DCDfWSHJ01EBGLLeRP0sPh87VIEA8pYkcGeBDDnWPbRGMVFZAnpyXN0iKgK
76nRfziVADoA5e9OYpGMw3nnBf3P2q8RQ4abWE++SxMAf2O7FG0Cen8B1og4734oWc4WX+fJn5w7
4DuYyFxuCrUXfHexKFVpD8YquDieQBsMZzDIO8VPfPDb7LVC3oaI8MUWMkCVTtKE5U3PaGf5VfsX
Ixr5sBADpadnVwkRh6t0Qme3OvptusnN6rWyzY+4Gs4Ert1NlcxXk18Cnk7mK0Q4OuOdEe+laZs7
MhhOiWY8tF2m3eupE97XWJ/vm/AEDIMk3eUpsi8O7Zhnl8/nDC8ikK4aisPvd0VmGMNDHmM0VnzS
8oKcrY9uJo+kAZdqxfOTaJ5EbiNnMIYdyRominHAF8OcATMGoMqGRC9aLcHVhYxi06b3NlLixh5R
/ticVZQIrtIYo4dOLaY8fEDC75dFdfKI07pfFpQjZzJsZkailfeP50qXtubcx5zyfz3Xz7h2YVaY
u8bXoH064Y0o7fDWczDWXnPPSQHmvYOWA2YVhaFaUJpFHDZ5093yEGOYdZ+2XgIhBg7ZX6stzwvX
fksY/h6X532tMe/zeiQYY8Bm/HtdWIPmQUQAEZZV/nhBATQZvvx+hhw+BAtTVR6Wf7C8EMYDqRmd
hYOzJYNEbcLyYpLpJWqp6Wl5ysGOdPWIBBiiOH2gVkgMH2nbhpE8DM34i8irkHQfZORTmp/H0bHv
l4U/c15Vnetsfz+XT7LchTDYVpmupRoikNA6W1p/zJzMAcbOYlm5T1zaOcBsprgTK/i8MT9qjrcO
cqu/+3zcEuqybSsyNevl9ZgEXEZG430q/Bs0n3kjZ4x1SdPb90GQaTcnOUXqgcX05nPB1OoroKf5
ONlECTEKmQGhlxY3h7/WGzMZ7PNZbz4/yNMr9xQVyT1Wvv6KT2z9eUTNNSruMe7QrxbiVjH6Agfj
Rw9mWj3VYTSeltWWhdtUJkL5st4vD5d1DR/atNMM+mZ51/KcCWx9rVXZJe8xfwZ6FNznpRXc4/SY
jyBl3yMiUO6X502QPDcXx3aY+jrfQ60W9tOh9sz4sqzBLPBeT9CVYkOaEJYn3V6LAve+qSvvvi7j
ZoNuB9HkOHv3ywtGl4qDXpNksjxcXoCpbl8BH8LmyZSvK4i7rSiAgshkYuQmnfPvdeMG+F+QCW+X
m026xTYcrWc8/g916fjr0Z6yjUV8B9mZXRNurYDqG+7hBCEoC3wXHVkkWXkXj9Drlt74/6/Nf8cJ
CH39vzf/Vx8AtEkt/Ve12+e7/tn/p8kPE8LwiIi1LfBtdPL/2f837f+x0ZoFXuCqiA0P7dY/1G62
CULOR9EGuNfzLVNHGvBPtZv5P45lIQtAG+BbiOWM/ye1299CbHU2C+CcS7HQ0i3u2koe8Ef7n/Je
RdWsH69QDoONUencBUb7LHXY8FHNaBo4fHno7cSHXsrRo8EEAm9EbScJ+ycyJovnQs+/00M5S0TG
KOHLa+JSf4ophZnlrdAD7Rja03ui+fUOVI48QB3Zk7v0Mvj+eCvTabwFne9u//gh/hdlnKOgeH/q
GtT+1gO8BsgubN90VXztH1/MLqc6C4jFvkZYSnZDAOaos7/PdutAT4nKc+V58dqAXsTgBvt33wv/
3A6jca1j+ydJo/UpGOWtcuvxYhKZsLd6rUM5L91LC3ZcH9r+3ktim/xLeCzc1CRS8DC/hH4IUpcU
Xn0EheX1xrNXVO0KTCxZhmktT5Qfup2rl78oFQ2nVkXDTHa30cpmOESyTE9WP6Qq77dfjR6n8DRl
0Qa3dniy4oEaseavRSitF8yjKvjIjk/xxim16FBOvvbkzrW1L22oohGt4/+yT12O1X/bp67n+oEZ
OB4WzL9JI+3Ei303mLprNE/dVvZxsg0kEAlmrdGzjHT40PN01GZGbdRVkl1Zp+9dNfzw7UjskqAx
T6Kj2BlCWZCSUVpXdT1YE2oMTbprx5YMDzfPHtF3UPZxzRcUn8zGQucLBRhJH96lOFjL8hSBA41s
fy4ho853ZaIPzzBWorvYRUCPzwJ/AqypXR5jg/DMorraoxFTcAvbNSedgavJz29AhQCgyC5do5WL
7iZzMJ4tj30ZzPd+7BavE1UH6ZFU2yH6vmRGdZtkD5iVwXUyzR00M+cxS/x5n8Zd8WpSBXH65mwB
l1jE3b8XEv4ncog0+ZRS/Yt09U+pqvHvJ69nW7rHUY5kDTHt38CQHkAaiHK5uJbON+YM1cnPWuxH
EvxWG4OEZuyfnCQUicso7WSX0S10w3LTmPGpY+wOYMy59p2NPYuZvxVryMHXeE301/98LiLN/ZfD
xiOPnh6cFZhcY1iow+qPU9HRx8iuRVRedVMTxzRzLqVbOBsnBgpFXSL4L/8Ovua//79AB8COwhjT
gP+3Ux/39TQ3bVxd1wKR200zfjZdhuBNM4GEt4Z9hRCLTN+ag6eGEwo9r1i7QV/B/gV229uIZB+Z
nEevnaUXB/pVXM68bwxqcTgk2muFjY8ItLDeVSFyf0Gww6WaCzwKJtMX9L/u5b/sP7XBf17L2Hum
biJItmwl9f37F/I8K4mjskiujm29Y4OKT17MwT/6RsvlKmpWkZsBw/QciZqv1s4WV6JTO/cmmVLN
YwIkdi31mOkeb7ImroaiNu6XRWYHP+ELeAcr4RScDBXHoVOlHOeyW4m43ZqgOM7S4NuBX0SE29MG
D5vhSH8BfW0hjSNMJ+OoJ429Fa2XX3UvbJgEpN5bQL97he1kMkIAC2nv4cvJ/X5ddKsomAWXgFps
SRPyKeZkIwb/fGV0gb6BxTfi0SCXQhP9r05QE9Fa2AchgYvgsxLj7FMUouOUzYAJc3EiVnRg0t6V
1/+8351/P5B80olMAzE6BFjPVuffHweu7vY4PZwQupy/6sLRpPjqDA++034ZYo0Lr0SiO7T+sDbj
6Udm+OlPC+kR487ho8nIKmgz273FWkoU3KDJXWd64SPExxEpKetKsRotbfrR99mVCugBryPI7Qqx
ZgFQ80bva7pH8QqNzMm5EkFR/LCNkJFd/Wg3PpPuVkBUkrOHcHe6T2t8q3M292smXNohKo2nwVTs
ULPBUD37xAg3sLI1R2+2JbDsfVK6G00rh/04q9ACt8yvcAjvZNh+ldlYk4lXt6+299CaYnzzhdNd
dGPzn3ewiYXx74e2BU3A8lyoWAZVDI+Bzp+72G39RG/BmV0ooTARNnLjhBnJOOkC/95dlBi7fHb9
/fLCsiBpJdRoQbBOq2lTs/39HiOENjDX2Cv/+pg/VnG81CDuSr3x96dJURBN5031+vNzl5dDEKfU
sn6vObuatqJxYCtzpUXZla3UhrY44DPc/vHG5YXPf7lsIKTbcBvY9uvnc/C42ILf/3wKMn6M0Ov1
g4jxU/9v3+n32v/4XONHEfkM+Zdt+GsT/9hY9cLnNi3rfP7Tvi5u0G+NVuJR7HyqoGq1ZYWQVqb2
ueeXV5bFtOz+5U+bUzZrrjH3+J0hjXmDe/ysWeEpURUaorBVvUaqyo1UNRy4TOG2g4+1GhjHvkpn
/oXxMNtO3cukDb9kBaSkzyySU+Zf+tjB5aFc1FE2ylX9iIzjb3UB0zHt6TwNmBUoZOEX1uuXsPeu
KblVd3hyIprO5ZuZMFylgXhB6UjnwIh2oGBP3PCpZ6nKVlpqG2bpwH5U1ate6l8Nw4SMkpipamPT
+DCoWllEayEButENbo+rNElWcxdqKuoOeBS1NjNsqztfH5+Gkstorypyie9VK50anarVwXCxNkVy
BIC4Eqqah4Ho6iY/6H1eyVdILwllP342qvkUApHE3YCYESWcDt6d3pX1qkArsPZ6bVcslURVUzQp
Lsaqyhi5csvp+26jMCxa5W2m/ZqAynKWCqWqVaYULeVSvVR1zIKCZq0qm5kqcapap1BVz4Dy57zU
Qa1jZnnXCFbRSesI+8tVsBXV3n2r2qtla56dJkJHWWVfspCIGlVxNfLxR+rUT6bd9uvKNR/TqL0E
TUe2OuXaWdVtawq4jarkghzQyvAZtC4ZZZS3Kkq+JaVfjxJwq2rB1B0Bm6r6sGW/o/JYQae0oHDW
FL4tEtBUeVxzyx0uduNUgco0DdhCVJ/beq9RjG5VVZo79ilTdWqK3lSsKV07qoZNcAa10/F70uSP
hVdqF6TXm0nVvWsK4Ch99cPkNWKtjRxg9CIGnB/noidEppTOYYwpkKElS9qo2xupw+09pkPrTDuX
dtKhB/TCVR16fgLDFBc8GXOmiJle9ymjm4JLcea9GKqmT/AWQe90CfMRN6kp+o1HngGVIX2En2Ee
WtUcKFSbYKZf4NE3yEn4c9IfbkXTcWzlBnvyY4kx8oyC+whCGac7za5tQzcipStB7PIZpzjt2OSR
JApCNehflPQxgNv7qq2R2CVMnWEyETnuQ416fe68jngCbyRugdJEpFwLed8u7RJmejP9k1g1UvrK
paXSElWrmizQsCX4eRovHh0YqVoxAT0ZSW/Gokej46GnjU/bplcNHKKHQQmNYKA7m0trOuc/Zlv6
eOJp/YzdalatoFo1hRq6Q32Basge9HOE269WDSSdTpKjWkqI4uFdxSaFDD86DgA1y9T7JrXoxgWL
0DmRvZLgmDGzq9HVmtZxCidy7OljgWamoaVaW5j5HqA6jpxaIMvDj8LVurXFYGMbgfdjtg5UZgJi
5UbTVT57aX6zBhi8XBDR6xC9Oc+I1vAcQTcY02svbBO9CK24lJ5cA0x0a8zGWfNw1I4ep/JIXWlm
fEldr3phsEX6U/AyuFG6hZ52NnRRHDqTRMg0hegCXWxvYfvFQwovtBnAksyN81Xz2X8jnfNNXWem
EuOAJEJTdDdmZ9+t2g2caoMkFfvJZISKaqIs9wpKtjK1BuBr4P8cREPV3xEl0g/vxHToG4LlVaX2
dOK4NEF97VVL6CxMbvQm6ZMyFYMAp1qn9rxz6KSOqqUqVXN1osuaqnarrhqvjmrBEpe5nlVTNqc7
K1WbVtCvTenb0m5K+AFo5bqqqVur9m6oGr0zHd9RtX57esCZROLBjhSqOZx3bzG9YkrjJP+q9jFE
23Yd0FGenPtqaTCrVnO6NJ1V+zl2H0ia9DfkZnC5pkPdqlZ1QM960vMJDrJu7Wx8455qbMvboNrc
Rb3C3O88JfS/I66Hq1i1xG3VHAfO/QS9khGoapwzL9qHqpVuOO8ALM+marFnpfXsIAjyQn7hmS68
v7TjVWMeJcqTqVr1o2ram6p9L60PTjC5y/vkJePCuZpUqz+j5x8zqibPqVzVA3IAWjy7QqkFlFBg
UpKBVokHWqUiyPRHNAjz15L2IMpkMIFKckDE45cWDQINik2NJoEkjn7roVJolFyhV8KFREkYBiVm
sFE1jEreECqhQ6UkDzrah0GJIHrUEIaSRSRKIFErqcSEZqJX4gmwb826UIIKOvSnTkksKEzc06R4
StFeVGgwdLQYfZn9NHqsj4bEPDbPpHKi28CYASFMSTkSG1FSQmYvzP7+0ijBh62kHxEC6M4p31wl
CpmVPESiE3HRi4jYaQ6x0ve1Wy4w2HXt75Da9tMUGl9M9MabQLeHk4wC7QrtU18tayyL5WE2l9FN
d+PxFIKRRMzE29T7DXbMdx9EP6qiWXvssK/vEf95u4hYz+cEN93yGWKYVEJV/9Y0dry1C50mOD0U
cDN5SR+Vzyj9B2J5um9umiXryjHi69hV4pz3FlSyoNW+ygJPu9psby6g7pKU+GBqYwXMNy92PVL5
UxqX+t3s5R8IAtofZmGcXHy1XzQbVKFvErZN2WW4aHo8rgM0Se8IrrbLqux6okoRQTyhip6YvQ1A
2ua5fWhtDt3PT5MQMET+3fS0YQU7W7/ppY8TJIaSjWDMeoFd9MVR/xfm60WG9E7J/hGbUY/i89B3
ziXKuGXUNmKfOcrpxLnNj9EDSjD1Tf/EkOc0MmveTETl7KU0jAe9D7G/qdV0+82ya/vbJOCqWUnZ
3qZoNI6O6JrtoLfJq2f6r8uaDlEMaRGbb33kj5vEG+0TcujoCrdYw8ZpBFJ7pye0rhrA436UoN9x
rfQpICpqZ05AJz16Ow92YxrgU/kudswpo5fiG9Bm6MizH996rwqOLqHfWwlZghm8/7zsIIPMIG5X
zVtODM2G82A4NVnTXh1vSNcVLdsPFZKzrFq7CGKwkzuPdRbme7ey5R7rYPOYW5Bal1UCRrt+7Icf
mpMEUOw0+xpYbnbStFzbNH7lvIZB/LSsGvXRIxxKygaN7m/a2qlOBcfdtbUKpI9ub390efCPHelr
wAjnUj4a4Sxg+MT13hg6/TGspPz8xwPSqLr3UQREfIYjoKD0xoTJV29sKFXjhMqnqL4P9ps25+aH
DGN93chWP1d51V1NqoOfK5TaqbXs/FtK03etaW14lqTwXie2cRXi3vyOlzNvB+NbQZLP2raH6jLZ
g3WRlaHkdvyLAgw6B5zuQm7M/W6+hK4nLkOPm7NJJ++bj4Zl2ZS2p7raecHFx0NO4mIv1kXlc0+m
FXUO5X5ZiyGfs+r4X9dq1KzzsoIepP7HpD0u2+OGAgLulOhXZPXdORCOtR5gKX1IiHifGxSrCMEK
6eJUG+lZb7xgXXaO/+7xYy1rUIcghNovmhsXT+cUT2a66aqpexej+PzWTjAUKyadxi1nOo3Awatp
FMvwKwD7z68Nwy5R9tb4PvKd4lSoS5Oa3H91yVNe/svc8fOYQYh+KbL8IyR7c6N6XF/Lqd8u3yVE
G39nVu4+SbWEuUEzHyUhSRsOJnIfRrTHasd1mqMkIG724EwtpDHuuVvX1dIvMgL9q34jJNbjXZy2
44MwtQguBk05B2LpG8OD47JGFqHwTDglHuamtg8mySvbFE5vb3p0miG5OeM8fiR+FgBympIT2GTz
0Wl08I7Z+MHJQzoyIM6bHzPa10lXXXnqDbqZn6lLOi+5aYV7bIzdNoxhpxritLzRdFLI29Q1jtzP
8w2qFrF1/fJlebGu/JgCau1eB8cHil87xeenptn8OAx6/5y2wkW7nNsbokqmD3dgcONGHx2ciS1O
++oQ5HrzYlLgWzZfd7sBelRhXcooHG9GTmjbsplSju+d42VPvbCsI1bzdLM8XxLzSLbM8LWeKkYn
gMn2w+iYrzNC7GUTQXTDxo8msrq7xLp3IpqLyztdJGkKROQ/JKlrnuTEtfrzhTBYm3kff/FHxOmE
ls07GAjZFz2x18tHAqib1j6U+ZNGNvFDN2H5CFwmaZovArqARnfXiMa4r0Vinedu0FbLdx/r+ECZ
Z36tSof5mTFC7SV24WutM7THNnlPm6O/c23atWPdmkfaq8VTD8Hrc6vgfEHvqYabDuzo4mv0BZYX
RDxfs8grX0iZrw9dkDHHHfvsA3f4srU9VPRNIxIHPUSFdMQMqRGb1ePn3hF9uWqjWnAtJ5TYiWHe
Lp/aGv3LQGH0yTOG/IhSdfj8AXPtZHKjf/dp7W4tq+SQGSv3xW8Tpqf8wJqhGYAFOcT6aAhvy2EH
5MV+N9OdbsbfR8mtOzKy8QgCoSWDwfjShaTyVTVqJ3g/9aFN3Xc4H7ChLKe5EAPP0ISk2p1rV96l
zuiD+x75EI2U3FX7xwBe3CH14FoOGLqPhm3sBt0GWRSgDWTk59/Sbn6cuta+VMjDdb8OaHz36Hvn
b+6ESMJM7BnDtAsGRgz2GiLStKb98u75RNILA7lgMfjVS+UHhwQ41l0RNtZxlD6JCMwBIRt6F89i
Vh3ZZHVjIdgYsymftNx+p4yxz1Pfee3NmAAGU8p973bmNvY4R4VTQ1OE4Hacu6w5hYhOPxcR6KA7
j3qS+tGg5vgJ3pTlz1FhE3tAkO3YxDs/CYvj7+f/vt6y8rKwlNP282Fvx7uonE/L25YPWJ6fF//L
8ufvJ7mMByuEGjY+/xTzrUAoe8wk5B4bHJbUBOUCX0wXPquCSKzlG5mVrxggqL8kzIBirUPF6Xev
CQncdLgYEBf5ulWOWNFD70QaUB+zXmesW0vG/CXARwNkPqL+hJ2ra7gP0Pv47KJt7uJe0KfDYomt
WjQ6s42AQvZ5z01gTDe+vHk28OFlBTnBNlsstIWy2H46ak86xam9NZpPGZk5sD7EsdN/VprGF8J5
h7FPLSYAnbMT4C+JBnMbDB3Ay2LCSi2/JCJC4QLQnPDUO+HBebad5lZ41tlDnr1bdg9nmSA4CAVB
lWFTcEH13aWNfFm+HNXR+lgQJ6XXquRYzcfO/pZ1fKrGTAXrSPJiSNy7QnTPehqPK5HxBqA+7CtD
19HToL9KjErbLs8tr5aCIbprgSPsp2wNxnQVey0mgtJbM1CIanBCy4bFcNHWlYpgqHIF60QDis7C
Jam+fRYZT+NnuY+LUG4qU15tWNtFz9TSC3CMKKOS7+PmrSdLHKuIGy8ZWHIVEqp0DLMYm4glEH6q
4+Pz0x2088flcQEcdZWOTg8ErjsYYboXtAz3s9GXm4hLFS0WHXEmXeu161ByILIZ0OLsYbmQqVjJ
rn3o7bLf6TGNVJyC484U3tnVJghlSeYh9W5zGiJ1oG3ndnhN7GTrVY1PPCKpxUwW7c7BbaYDQoKg
D7xKjhQhJdGdjj8ad/Dsh2OtWEFGak5INyz3qI3h90GIH6kXFiu/bzPaa9bVlmW9ayv3ls/4SMxx
eF1MbovNa3G+LX+1i3ut1YYSLTFZGV3mzvuytV4Rq7uXkJR5v0cXUjXxCas348O09g89b72IAWdF
LgJ72zYa83QSQjapl8CMIEVkF3rtXvTuAEDedFHTZtPOMWSwsaTRXzU8FAdwSq+d0+OUSK38VAq7
fpynJlsnBAJfHLeytqlFcP3Ux86KJqS3xcdkHWVvWMdwRG0zjYwtxpCpMbcGXAKatUNNUN783tmW
hM+fMGZVet0Q0jo9R/YQ3mdVkG6sPAdOCkbvUQNDdsf/qY9tT802i9PkaEx0OFKnme/ywTD2tYIH
x3ZwgcnqbRfP6CewuG+qfCes7JQqJNiyQFB4HwgdrX1lnn11AYtTLne/F5lmlKuhgu6me9r3KEte
oCN0KwZg4VGr+lc31qDxjzQbKIh4ZIgccY0JrPDvuK6M7TSa97EFrcwTDlNwP93HFhOdTcPIn/Na
gv+KARVL02h3g1WdC4VD+72oXDQCM1xg4oarb2FMtmpZTbC/XP9z+wdF8xplTnJCLeNPAOxCgaXk
BJ7Kew0qOaI4q7tj16W3pMydbW4i8l6eKv/6S8J5o6vgvM6KyZuP45Tj9uc0RIMkjuaEXV/3xi8R
mKMd1Zr7wiDYXdhRvc6xbVEOFirnbTnOUSS3XA01hXJwQOV20azjrsumk1OM54zIhDvdDBkcKcws
GPD+c7E8VGgLYAfqFQTL/M64xQf1TZZFYWnOOixLVeyKw+OsFiAm8k1B4N+docfWqpyrayX15wXr
G4dswrLwwVB//hX+9RcfBialoZefpR2sNUULW/6yx/DPh8sLOqCDInXr/QKsXRaWYj9kUKkj20wR
uGN6XBZFw3UsZMT2+XB5zs/IgEvjyF4RNw8Jw4I7EOMSvIt9D26l5b70EbHhpPlgplBvzRRTLbZm
kp2LZoQcAAJ9RtntGXV9gsyRYw8oCMml60Zp1OfabsJmq4GU1eZ2HqpXW84Uamz9Iexg9RYh0PHB
wF7UTVwvItWD1TrIi3mrGqXcEZcFvknqhHpSfO6SXpHqjCVLRB0VyzfJUPDtQqbrurYvLb/fjkn2
ofdOenJktG4mY/g0736afzk7gZpiifD18J7yGiLY2co3UTyMR8e2xyNCFxTdwVDeVYrPlqZFdMiw
2DFF4qJdeJxqZqlj7VkeBz0hJ2GfH8whLdc6VbWVDVcBUg42/Lbc5FbYYXkCwNz1pkrs9qJyG4f9
82JIn9S5slwOlr/+9lzkciAGXUPHleOi70j2qFEbXNK5QGQbt1DPq6w80ysMiJdBO6/FxKrNejTu
vELv6O4yGTMrG45O1myBkPi30TW3PdPcD3owBD5BjaEw3c38GiBPh0bDrBEaC42HEnDE81a0d705
O1uoeFDQi21C1sB7UJi4mML2uXBa9MXSAgj5FDvB+FiKObiWaAwqS5OQw2kIWjG9JZuWOMAeQ+ym
JJpuQ4M1zO0IeAt916RAiElxI8yBNk0uQfYjI4CxW+2KzI3vC6wt8EzNolvHBVyrOlXTFSTxKF6G
B5MK74YgGB0u3zA8kIDKNIoEEIiE09actfK+wGA4uS44Ip/QGDOgdYOA/s6j+PIFCg5+90ZdrdPR
xP4qs7OBTozoK6vaumaOC6GOZrozsPJlEQXPuUx/tHpYX5ZH1OIZAlZcVBDxZysROPbbWNqrSfOM
997W3I1lG6gvzCJ5Izhpszzv1ZIuAtlNB9fK2te2aHdVlTqPwVB9bQHuEhlnUVNqOndvTghgzNl5
rnWnfQMoZxxqzBCYhkrxVhmzsx6jkqaQehUTMolBhLBbNShyUUSTTYhprB105LZ3uDDaNxJOjgzn
g2+NbfB7WPMG11C20/UuppSzTYqBQMpr5qbitiwsUSeIJ0by7xrwU4wTjY9OaxEPFM4zESA9EwMG
HsLJp/uedjtzj9em0/xXlMPJviQGkUZKv9Gq2Lwn+b3fTMlMJkEyVvvWBuFEqz47CjyAD3He4pZB
MQwAYSIuapIdu1qQ+JGnEzJ/HZkbWt+jN3MFyvupPeixY+5FmWN46olFLuv6NZAZvY1EUGyzMQaT
3RptwPDJLeOG7k7nXvlNRk9BJvdRbemvo58coQbFq9SNmmfPHPNDOcp2hYKLerJ+BcLjsBFgc1OD
REwySGdkf2N3gWVDoAhAyzviS7kVBp14aJuiP41GFf60MoyoglQVRpCiPwxtU7+2NDjAg+Y3e04R
fRFP4AYlAQ+m+ZzEVveM3yH3iKZIpi5F6t6LW8m3cL2p2HdWV56XMz1xfeS3xJFMGFwm3sOvxq2u
fMzLvL9YZgt8jUeGh2hP0xs6Nx6GLisCOBzO8Q24Xm6/eWO+a+eq+IZXgXg4mUZXmY9fm7GezrRF
qX07lnfwfMd8cNSCYJyzk1JHL3Qb/B2zvpXZcJAFad7do31a9UgrMOoRLZ+E7vRgweE5yFiZm6xs
HVaIRcqJhrYZMvYMZWl9MSlWIsvVV15txN98osC0sAV2T/A1uit3PQrhwF2KqucgoGxBNMp7pEoJ
lCqBj2lowr2C2M4afBCtj2n67ufuxp/j+WsQSBRReVyQ0m7161qvxFazp+6pK8gJBvCdfB+jZO3X
nvtTS7H7bTVJwhzDMx9kTUdMIAUuBJDRtvDj4ghaNngghYl50fhmBJH10jh6QgORG4EZ6+aLEzb/
eLi8SoeTJqnDULESYfPkjlycx8n+ggln3jUkgm3BINtfmnb8IlsDxZ05/BKOPl9ljEVPBvltQgxw
8lPM+JZNBdghIfFG1bJYuW1ErzSZqJtQ3tXd70FB+x6JR/xshzQC6JJM+0j3vcfZ0FUbpmrw7c7D
c7lznMj+pXfyG656+FblhKdVG4tbHjFKSoJSuyvahD4OyZc0G9ot2sT0xU7Gr3pWpXecH/6HKfyH
xjebn4Nb0ZoJoSnP1Z7iD3mpAj+YUztclqucEqmTKY96BDgJ+OVzqBx9KSOCnebNJMt5GpykUQ63
JDe+5kk0H+xZdBd79jCnpPVrzZW9SO0X6brDU8E5X1p2d8OWUYIy9o0DBxEQYcevNq2eFWQg9R3K
e9c51bJ7qpr82WisbpOq3HOzinEwmMxroDQ/Ck0Y6xZK6j6aa/nGe75krU2Ac8OJ0dIqxuY24xLv
qG+Bm2SKBvTjba5GAvXECq6y+8Wiw1+Uh7EhkddqxA6Du75t7LCnYBrvLUpJe8pMycpxB3tfylJX
99dqo3WZs4lN6jJWmIsbXWEmjJIkTjsLu01Vmt5TO2EuEVXpHvOMoDrbAffdZYT+Uj2aocY4lzTT
469xhPN8zrVvsaHRo0tH5q7RBLmCK/J3Mf6woS4Tj2KRKKbZeEFbaVwBIr6Omhne+VXhnNNevLet
0T7lUQ3AUdU3Xb91PvyvcP2jnSAD8HkglP0UdIVBXBAgUK6mOSPf0nqZZ+8jrY21Flfdneu65I+G
ZnQASI/PP03TnZgpzPlV0x2kYxG11wbMzjo/39EW4SamR9MZqQx1haTydnS/qovdBwQ829olRaS9
oV9cP9at1W4xfuJ9+fwFOzwMEKKf3UKMax8/wIdI0i1qZMIRhjg/+JXaK7r11GSJddCzvD7VIX1c
Ay6HJZ3xMZ5H7Wp0crc8clzyq7mnYLXCMFG5M8BNmltrx0usH9lc/Wgdw94W/PoQ0giUzYX3MSCJ
ne8yhmIrOMrNtetoZDTN/CJGhBeGn9hfA/lSxul0dgd/QlAptIul28UJHIGSEukn6M//XLTVztP6
n3Qy8G6HCAs1i6EFMIyTVk3nPDbSl0SbvJOGfO4OzmFwIy4ouHFWToi/DSzwaLZ+jk5OlE9sz3va
VOkTIZptK/xjCzXjCCbkSVgRR6EQVEhdE9dVmV1KBxSwgBi9msMu3mbY/LZm3JDSoybToui7U5ib
h2EQwVNuaAhg/g9357EcObMm2Vdp6z2uQQaARW8ykVpTFzcwlvihgYAMAE/fB+zb899ps1nMtjdp
VSxJMhHCP/fjSXLvgbxT3EerNUuUW3nXXHGtkstniP9JA3HOAatWm1S9FrR2XBAvvGvbgS3V6sF5
a+J4V/gQLCCkyQNDY0JCNQGkpOTPdk7tU+1UvGa6ek+4VL2ZI0XsoYL0HdbyxzJ5/Epi2KSw+cVm
aidOaAUDBD6b/GJL+lg69IWjpqZu58jyFwrvrcsT80FJr7fNkMcC2dIa1XvkmxwiXqtOtMfSrts3
oaOlRwUJzuUxoZWC/GpSj49scn7qshDLFV49sNgXJ5ujPXWbS/NU1e5IMi6fefgaUUTBpp3Hv6CH
7hpt3AsMsLBLaJX2HpZFeqUZhuGnt+Bf6IrYoBfl2IMMatmHZX4faoQs5/5VC9MNQPOErY6yMGeu
ojWsXAULI0vPTms92y5TFpFo883UKLVXmLD3kT+G25zZByP89qtQDIH6pvgLjYapmuEWdIdxWjJF
8lR7MgmAOFV7xxvUurRYsGfh5Cd7qTOGvu4eND2v9q1nUC2qyJxTM6LmVWKO1t6O7UC6Vf7ulDoS
C3p92WXs+aLzf+psFnocFc/SJbLttnpgD8K/JabV7Yi1DqepSiK6LSKxM2huvJk9sywx/CiqOmJ4
W+Sn0TV2rd+xhyXRhxO5iv9wiOtbCypDtpcktTY53ElvVVtDeTcp21rzX2D+ZHAV4tPmP2W9Rt3c
4W+IHjLNjA3/9XyDgGU8gULXn3iAG/piOyajts3Fz27O31ZxcOvNRkvaLBDzQA+VH4cA1/Vhx/6B
Lao3m5NVd81JJuzyVTMdIgz4O04c4crwTYpCy5xiQn7l1HhjA1dZXAGrH6awU69jk19AP1oHziZl
UNpAQ+Y0tk4cs9jd2h9xR6HB2Dv1Sc+0Sx6b2dXLgKRotGZcUL6AeeR6fM5yguhF156Ixx8MvdDu
YTQbdPvwKFMGI96bjBll2b910TbJk+Lawb68avVsHGhsICvIh4rMwE4L4caU+XQl3PwSJbr7AirF
wF7qvw9JIx5J/T6MuxHp5CldWMOaqM3dMFaAN+xs41XoJC7d83HFAyNn+g6achdpHHUKZ2cyrvi0
BBPftHI+waPXT+lSc9EWhfi59LVaVRQ9Z5O7MHOI0UTJZ9oP/rZ2RLnU74zvHb6ktBxpmy3s/KBp
dvucObxhGX/sPT9qBaTlCOmvsGrcLuUzXw1EKWjbJ5wwgId/dv1y3bU+x4jm4nQMSa7OUNyTJDtP
A+ecqvGAN5CsIAva4yDPSix2rkmn1DgT/OArkU79+E7whNQufgoGTO74zpkFIyXdsb1tBaaMsgd3
CCgLJT3VohLN3kHAWLSD6PL9koy0TzmlMQR+1K0bu3Nfvl8ypN3JbFYqKcZ3RW8EROQo3S0VL1FE
l6yuNP0Ygha5tCHbsU22DUNel+3zLtaPMA9odC9a+YlSde+s8ENzNNj07cDRiqUg7bm+er2XX8tP
c2K5S3vayW3hgVNeCi7QwDRsW0O+myB+8J2dspduZlDjcxMYam3FLmVcQ6lR0KbZ3NWTgj7LrDrp
qLVphHW740JD9HE6Jn1L1lU28mRqxOqgFOMhV7Z16DDtlZ1hXKaWa2aVuzVnEy3dYbJ1eE9ybxtV
/uiF3V3SwT9Hgoyu2VeYzAoGzhqmFtfFm93JGugZwrff8qBlg3W0qQu7uB4zKkRM/8lru7WfR5+t
5fpvfeVCB+Q4gke0ApAxOuX2jUt+SbolL28YTDaDa6pzvDP0KrpF8C1enTgha6mrS20u08CiNagm
t91D7ZUfRhMbN3wsp7JL6oPVi5KyUONY0iHAQKaONsk0SsSKNPk5Tscu3SnPDF9qNakXk1C52WS/
mWN1F82J2gc34IL5Hr3eYwgVuSiqirBPWl9cxeBVb5WFN6tnBKF3Lr1YbrLPqqlZsXjk+67zGw4Y
vAhS6KvOGk8kg4qzk9GHxBkIVzTldquichgPK915ibvuFpV28eWbkHxqE0NKEz1La87XQ59VP0De
MsBxnT8WY3ZR+sBoLIdTvOPv6tJLj4VTGRdkKv1SMGq5YMejKqDRzl1Zb0pkqR/ugLG27uLkVEXh
e4cmvGeCh9zH9R3N+Z6Afoxqq3gJO7N/WJq3coqSKT3n0AJY0FevEXTONWbGvaFjbmNqegAzjGRU
F9ab7ln0Gkwa8n/mgLYQ2AXoMMqfVWEg1Xvtb6i8r67EpgP0Y+b62sotQ21a7hWTZDM8t8bgPReu
vMRZsUG0co5jhUg2NdA/HFa6FaIHpzc9srYmqs5tHKidbbv2XbSVffv+EB3n3oauWLl3ZIVmyK6Z
J2BQ2VazdScVqiY2y/NkOr9sJK111WvvRT2Px7Cv1T2xo/FuODLa+kQAmdz0mIiYJqeOh+9/1PM3
bnxXoko0Qid9tmce4646jJd7pu8WykckzvB0bi4WiM6j5FMR13rq0DNINGqvLkzauaXolWga/cya
RT19n5wwOMsn4fAwlVoVmBpMM9PPGYpMiJMloureW4pxyTaagZZXr+ac8/DNxb0mmbKxbZ811jNe
RZLU+yii70UZFV4GiuOYimFGhBG5qcI5ulCe+8+XhNq1I7VmRcE6Jb+KQhOn7xeNzPc6IReI5OIT
Oe50ZISqfsbsbzzcvsr2egL+V0a5KGhxTmoMEFTizqNnP6aU2UHTPdLlZSn51WwcSG4tgo6pamDA
8lJ69sMosTZOkzFsxDQbx47TClK3leLi1Og/En20soq0hLXQGxsQc866GaV5S6j2W5P26/aDhmw4
KU3t2mmkKBollQBP6R1BAHhb0DfPvXA9emkm7+QTUw/adK43miDzPmdtdU60cn5u0xeIYHkQGYm3
GwrVvGAN4SLf0rqkde3vQmAzsad4DqQaISHTzM0Nqy0gOcRHXy4umPKrDYvoMtEktVHz1N9UwoMZ
6q/W0HeXMMN6ldWmdtCM6GmaNfc6Atp5mTqe94Sg2H/dqwegcGsm0mjUeOC65tOvh/nHKLiDOqGV
br9/ikHkLKoZjzgSwUqvyvhojoZ9kxY0AtuY7XXpyA+r7ay7Ur+VMvr73FIIMFS4gXok2At3SfiG
bkWcaqJ3OPfrAD74Ht5p+J7aI0R5pesHM+nvPGhM8k19CMIev6hoQndnLG/VuJK0WkLiVkNNjeCw
DLCXvsPx+2W8ovrUx47RakV/i1vt8dseRWbqVyqFu4DyprfCVOTFS8/6IWh5K2ZLPGpBcKCqDlVl
id92FOEr7tPxSbn1mdMBvQyJjt22ytJXxoH+NVns5J7VHJ2Gs7VHMe1TCflINmh6mRUfC+SohuYZ
N0zxQlqy38GVY8Zvlr+TOuLKk7TXPFWgNaJ4OBgIKkeXoiCLJosnfNPp2shie//9U8xeQ+ASzb3P
nnEeZYlnbYBdmHk8K5amX3AzVxuUUrGmwlO/VPqgX3JlsqKnbImGFbXPY/+j0MzkyXTb9pmW1J0W
mT9KoeuvieBLEWnlP3/0/TFtoEhhLqyd22nYJwldQYT1L8gow495QuKCaYixyWjWlFvBYIwqlgy4
WnSZg+DT3Wj6RBh9tlQzPid1q5DRMwIAAsNyr4rm5rRmQmX9bK3ndnBebQ+z5rRUn/EpMRhL0uqr
77zXJooeCY/6LnZm9EW9u/cz8RPGLFzbu1DMaycevZ9LStZMXRzacZQfch3Pk049+QE1LnyxW7zT
ZiyObpyPV0snbBYn7ZIcqPIDIVvgi7oRHrNtbtnqnObDUlrRh1+dk+KNl+JjSB3KmTvxW7kov0af
43yhtwF0j649ISEDtJnL7AfGxfeI4eSpnPkrFLfxg+iwJ1S+Fj1YP7Hb07SLATVx0CgZFeT1GD9/
v2jgL1bR7LtHcD51MLv+HCjpJufvl6RnwFHH1te3ghvjszS0iOLhvv9jskQe6ujesXrtM23s9yn6
K/P0wduEgjGzpWmbikkb9mqDFGRS0wE9G8UOJxZpq7BgqDuAMakx7nDBg+zndW6301MN/cnWnJ1g
9rV3kH3XWcMYr459rkBMJvfeTzJo/qND4Fq3uUfJUeW2G5Y0OkMdBGWQDs4iD9e2Mv93gxLo19YJ
T/6/SQnvf9ru395IzST/A5bwzz/5391A7j9cRnIGbQhsLcZ3AZDij/7Hv2ue+Q/hMPLxWWQEmZ1/
6Qay9X8ISzd014OkYHnCNf+mJdAoRC2QrpMw1FlVhP//RUtwjP8Rgbc9S7iGZzskmskrWsaSdf6X
SCjHJ5WXaRQflOaA1jCrPwXL89pUya11ufYq8t+bXFbUrPT9V9d7xWHSzhlbxHXYTrEtDopkG1Sw
XdLPBJBKKFiOXWirVkVbKdyvJIVks9SIVWLkNhhF/jqrZbhDsIZmFNHOI+hpnEUw6UeTlDJOPGhp
XLszQJXzu/oStiM3c18Dj5z3Xi9VAPRnD4TXXDekH7Y6d6cB7sxMqSBX8Opg20CNhonztkmxuRth
w7c9RXQYQogRgk+J8vnMhot3HQ8aF4JbgSGP2zzgL+oSYw7bKjeNg48RcFeGJU56o0Z4GsTGMJ/7
uEgCK+uHrW4PF/IZ830UFYXyk2B5acFZtV0KUmJiPi076W9G7PQwNONiZyOJrmjs1jd5koGYNcfn
rHe8LZdcTDngr8ua3Ev/1UywsGhomW6pr3M4M11WjhTn+qg488gLWAcSIQkUHUEsl5Vl5ACed3UQ
1TVyZJ9sQSAy9o+XgiIOozGrP9km76nwWjqCcqiaTlcEptNesJWsjH0hzReQVOqsx9oL+eHN1KGL
xerh2A10XbGthbESDfA2Tq5V8j6zESQE/qj9PCnp3zhbXIbef9Vd+WWXIVCDqV9hxdgSU284BHqH
5VetfEmQxe6KieWnSn38AyUFMl3hDyvdwO6dNHRRia7dQhE/WeNoQHsjCa3FrJOdONLvBgWaksOo
QrPy9OFiDvoHcc3sPE+mxwpqVADJBMYJCM2JqYVoB0DM/Qw/JJkDGSwMb1quRLdL7XZLlQQFaa2J
34s3+Kpzinat165z6hlVfrDNNV25UFcb3nBRBYFW7wJpzIqrFfmjyYx22MjofB9/dUX0wmBXbg2k
S4y22YWiIAg6ugXM2zxnofOgbeNWZVgga/VpRznHTiP9qGXc3JolDJXMak8G1VtlPUOUZPQ2fQHv
VGv9LQ5KsRq1LD63zkD8jp5gVRq7DMWQr2R9bAcJO1f5O2vqp6BmTg4+kMNtH3Ft6ft3M0cShpOG
LBiTWyF7Z1oj+x910Rx8wnPYaI/BdOrArZtbbKlL2DY7ox3olbcth9txtckxO2yMJH7OWoo4ptkf
1l2LmVu6V1Jx3GYTBqsdghf6HXeRpHmCQKztKjSMlS7n32lX0Btamb8dr76G4bT1S1Jzht2SJMmb
fO0OmH4nzGvse138oZx7mItu74+JFgwz+YYudPcx5rAk+0jTJ0bbCUcSCc3CTMg+OFe3Settwniz
md5LY/wzaYO7iweMAWI89EZjbl2jXja5acumivV9HO7TUvfbV065JlTVrZqeuJnq93hK6p2Afoaw
tPX18NEOt9Bs503j0zzi5Fe3BJdvZTQhmdIEfGa79XpgLogmbNHL5NARGyf6Xm+/ULudtdF+jWNf
BK7uBlOkf+nz8g2KlvZT0966IZrVELOUpW201zwQqk7U/OpNPUftsW1MMPOhNn3znCssNroVPo21
H77GdD/W+XMR19WmS8ovTG2ImhgsjpRr88lU8R9J34nhK+uWqBYqpuXerIhyVYrF37A04iOz30JB
ck+MVLor75BkMZkg4qqZJJSBRxnrn99EqFi4TGE0OBslSZZ6zh+R/pVo4i2flzjoBGODoto/qode
UsAKn8QEm8LRAcUUXGzaX1FiqStKQ0bVHu3sQwGrF75N4BOqKEW0AIXjwOeuQmweHBTBVw/J16ur
eTdSk7Pi8BY9UI7dvrl02rQQqyXf3SYpdqEzBaJr6GMDsQnFVD9nLpbCzDqNEhxqDHS9ie3XQurp
yoplzVXuMFGUfQyxq3tVbm4srZNHUrSMtwx9G5sRX2OXjBcc21pHCSdcOqjdKKW31tISmyW7JJZw
81H4VNbYsuQpKNSxxQQUGDBAHAdIB0V7zPXonxs8vjaj3GCZwGRhCDjw5XOTN9M699H+5sz/FL47
7Iu/YO59pB4QQjevH+0kx4MByCAsYYZPt1y/2rmgoAwYb9DJPohtBnkNxvIA2gA3uqihRV7SreDD
KUryiOBDqN9zIO+pY/HeSd7YC+o1oJps52oRY47YOjB5rgPOrncra717ZYB2ZswnbLf8GJlSnrAP
YgR2k0NPpJv0TMfVV8hLi7dKaDe7Q2ONxXDFc7xkzfQT+KLnpNWsYzVo2V0DwXjXctB8Wioo22n3
TupujK5/nt361bH9lyzkjRJl73EF8HX01Ltv8LY0RlJWsp8OlYu5rBbWrog0jtaWf6gTOe+H9sC6
Wm8n0CvJXN88FQ+PzDvB3QDg6DZXf0kIV7MHSNPl9zWzv50GAiOgKR6oNNSBTvPvfuIinBAM3fKo
fcpGPfXdpGFG5P3PlXldSN6YnDnUPglpVJsn60h016x6rAHUazjKCaoqk0Ff+nFQKRLstvxTOXa/
rcfqTw0FZi3qyQtAZzP7sRu4jsqAnOzhcZnK49DGP7B3vjS9R7DLtp8iDiBJng6r3vc5xod0JPeV
t9YLnWhMd27pCkA2L09Jo4GJ07M1m8JwcXFkm8k+RD4JCjoBRRHtnbEobnrjMVw1o88aRXWbGBq6
y1DHfFni16EKnfVUmJ9xmOwQyNngAQ36CK9iIUGZdfFiZO67049b/uK1OFJ4EO4tHBpof6W5R0Lp
tzNxiX1lGAMeuy9Hm9UHMPBfVWyUu8bLdiAyTqJWdMhDU97oEFVW9F2+DmUfuGgXZ1PYOMsjZQTE
otnG0PuKnHOXEPlX2qHU5ZQzuzVFik7NRF7Thqdi6t7yfpgJ05FPr2iZd+f6MEV+d45GJKXZHV5r
n7a8GVfcuiXZcalSi7/FneWlGm0usZgA5E+d6MLVwuvguBCEx2RMj8CfDkUSPxJDOqdMOl+SacjG
aOZHooEmcKK1mKOPSfqsiPWnaLQXvJiwM+KQZGpkVqtw1Fq4yPEFvze+yXx+kNnpmVWlDnXMxl9F
ga3DFgME4dk7NByf1o1y04NsYxQq1KgqfM+WN2qDW9Pl+3zgtJLj+R05IrHWJYwftkWL+Ny1Sm68
yKmg5wJbrqeR91dziUI3384wfTJJdlvlcqdwGGbmTw0swHowpSKyTyliZH7aBLUOrZbccnbRk4Ez
IShmiTvoVuos0aWa5Uabyqewrm+G21Yrp0+fUpoxK/oCbITVTiQcKXNbkuP1krUxY0OXYNNcrNlV
i4yHHhnofUOVpG5tm1Z/qphUXTvOPm7MEd0HCKMrxGfHXBb31AaIudwa+idHVwYWuubhWs7ZKxYN
bLZXmIT7fQ4+YaXCOl3ZGhZM35ktkNmYOFiR+s3czs2Pwq7fOfJytmuRMyySfetStve+nGh6NzTS
4FV8kLZVv2Rd50FHSPsLVA1Y7yjVPN18vUGorSR/hpHquLOH/pWx5MCxHC9U4jFlnbtiOiEfJoFt
WatstCJqzEew+6lJta72F2tMypmcrKszHNzawEzbvzU61qPU5ZBqm9cBOxKVj3Snqhl0oyGbwzRY
QzD67rhqHfISHuuqa+DjBJ3rbVtyQ6tOc7NbGuoQSWRff9ZydFYl4tR+hku0srQIDFZR2+shVG8w
zXazW17oPyeA0RXqI5TprwHhPcR9c4Mn/ae3WgvEhkDeLpy7zmXj7PSsKDjt8e3Csg7xFkbLL/H+
q0K7PQiV/Gyt4aR7vEdBfmhBnJs/4/ysFQ7/lFYl21jV75Mz/THr7IlBOxbgZTbUj+a5hdXq7Mq6
vJQGuZiqbe3ASRvCNAwIXD3+SX8DNP60/iza5uCJiX3v3mCdb3v5xS3qIYbpTWlMmNFdA5P8e15/
dprqSPEgiCSz/1QM0c4JaeIk10bQATB+lMMHehLSf3LG6ItCWb7CDVIveGRTB8sdfYVoPX5jrB3b
2ILl4BynLmYGNCWEPOwPS4zDO+q5e0iKOFmZg9ghdgaiZf4exj9943Wc5w0GpO0wyh94C9aG8F9t
d8QHtfFH/yWc/F+cPhmasIbYob7WsDHQsWRn5H/yVcrW4uk5d4PyPncsf254n6k/R6p9S1BdJYNU
okV3JHe8Dbn75NBDnsdzy1UJu2ScZjjN0zX+GO7Uw3H5q9K8eECNCgZhHY0im2ikwFCLdQJUeHyW
qrmns/lRNtU+VaR/Bor3QlZoLdzkhHj1MrpWRIKYOYIMZ10girmodqLejpH5qHTjDT7yPrcNZq0Z
fDYE3qq6zBqZSmTVF9+2LqnEfO0SJwvzTSt+9BLTU1adIy9cu61GQbW9maVMzh9NUqZbSppfiJDv
+5RV2TgwnoDJmtq3sbE/60q+6K15oczm2mcbU9MWr94mGrNPx3c479XOz77wz5x/aZVFT1wZdv9r
rMV24oiTQZCWeGMzuNlraNeeGFc1RzuRllcXBEjRxr98Z3zk4YgiQMZGN92744nAksMLeLF1XSAa
LN+aEsCB4xfbotn7MZf3guuoWT+nFVkQQ+GlHcF6mOAlGJwybTKPnW8Ro5BrDJPv3tyrdcrartiR
lq+5pryXprJ3qMcvIb5hJb9cfZeUdLOHg1jm225AI9G9N9VbNFBdCmTRh7LIErRGBnnlWPGGepFz
jOL2rMUkUIDpRGlSruzBdp6fpIibU6kZPWiSDGpQkd2zUUsOluI8heJy0TKd5KPTIv3N7aEbWDRk
zAlg5h5VFSaoGi3IdXHAg0hjDwCc1NbQ3D3sEF1Ji7nVXZj33sYeBYCNC1egLC5Cac9JZW61OGn2
Wmjfy65tAm6AkiFwN26yKTyV0QjNCwMHFIhNU9V/MFxxksMnZvEMzWRQb229MNYICMLXWcUC4wnu
V4YEqd/jQ5kR3jEUauHe7CXXVz3+ajjWJdA3wrwqNrrhna1I7lCuOMZFFjnOFKDEVXiXpuZYQI6Y
yzy8B6v+6Q7WT00d2oZjXKrYLTCxpGvePddpovtn5IqGMyzZz7L6KUETHQpbMsrwDTxeBXYcv73L
qI7XnVa9C5HiXpEgN1r9Z4MB6YV+bMzz0coPywoYj/NiR96Fre8+WGCKhe7uAB2+iEG79ZZ6M1sk
mKpFrdKlv9US8+Y6oF5orP00shqwihXb286beNr6Pe/LrckUei0LYCkK/0eie941iYwTEKh462Ge
a+YkPmokYIcwk+uqBgSc875zcCBjbDE/rYrGqZbS6aEL12MDmbzKnYOlu1B4LJ2YbvVVhUTwVBfk
s3vOfLO64tboXsokO4QEnuK46U4UxnC30WNK7Gm0i7EDD4REXDLwK5FFAbOTU2mE/g5UIvd2Q/0u
0lYC9sdfEM8kuSTLhoHUuSkydbbUQJE9TgzT4cpRAeeIh4DjFq3JZfeJlwq7FgcblTeBsrXp4Biy
orGqO00xAhvC/8fCa6obSgVUBubdb9tgbixjbzTqWhEf4z6KOEkPleRG8Vcx8ID2bs1N0hk+RJdx
X1DPea6RlW8aQmAggla0YXn8i651Av8stqbUHn1ulgG/O8PFycWvcFzqazBomMSJV2J29uyp7irH
HrsehpZbAoczP2WzVW6XUzHg7KdRHBsM7qu6cJm8QmXrWuSNApj809j/riw1BlC5G3ZuhVplXere
pgMMh0WA53xTmdC9JUmlTiJU5iSWVdrc3bHaGUixK+Do46bWGNTVvzAkDzzB6e95FO4640JH5ajx
yw2dP4VrlFuVh0wPPDc9DVJ/bvx2r2sAM+yewQRjD3Cn19DD8Bf6GPjsqeaIpyRnwbHH5qiLFfaY
u8ztX0nrp4GXDuekii6zQZug2SyPKHVTjcvkopKVto4y7VDSjE3Fwzy4/MU5qMApv+Y68iVx9Ude
WS+9ViEOTBAzNNMKClc/doNrcRujXCHStQvcMyvU5DbRRb0WuMpb3cp2TjFgH6dnqnurWqbTeiQ2
0k+ZS2fD2jYtiN8FymgZmce+3cSq8X9r+LXFjCIl0ijDujTMOwTVfTgU+9Dl3oGzjjBTM5bHiBSS
jGjVdI0CD4TL4XfsaVcYfCBXhzo850aLXb3+1Wi2uQl5Ky9XpoefE5Rzl5eolSaBPYJtwmjvFhMc
GAmwb6iwPkL/do8Kv8F//aiJlqaCpdLIh+F55EHhRshdJ3A8tM/vlyJm9DrZpiD0Rsn66vuDnZ/g
BrV41FvWzCOuHzLpCFaH1CLaF/XGFUHG2VZL8oshZBwgzVAWsgR97eXFiqI4x4QQEfwlO5vjJPYZ
83kNl43U2NtTAqElYTQr52GvimLaWUsfpzWQXP7+keo41HjTIZdsYLmID331KIw6SckeNifa3riK
fP/r8RJDwxIWiLLCG4AmD4Vy+Xe//zPfP0ISpzD4//4Yp9BgTCUJD4dv4lDAcIFlEwYKPsrajNF9
kKHNYynMf77E1M+smay8W/8n9A3uwp/W3+Huf8mIf+e8k479pyRlVOOHWxLetOjQGLfjySN4jOeU
tlOMwkRQqSpbYsDfLz1PzUaZ+tffHzIdHASUn+1qYjJLb+h//97vyPDfP02/63yXYt+/f0FVDDCw
GVYwAFje/s5SL3ni7xCx31hElr9/mCRUkDREVFOfpwDcAsYiE9YevL1j2UbU4kRmFoAFeXbzsLhU
EefhQWM3VQjYdRGewMjpB49oU65TQ2H0hhHoQ2EFTdcQqCk8qIWHylj6O/uWmDOXldTXAOwXmbZj
J3gUJRu/grfzlIfNNZGckVL20tVo4uznnJOc3XSJjBFAWwszo5tiEH9mE5uLLIcDdwLnTKfGruk8
WvdQpbTx2Yzqbl1wukWFZDJtey+ADPPAoAuMVtDidUpbtbMntXJ5U55S2/qVmGws1NpgPZjSFyPM
5VlbKF2GCxg2M4+YoZdNABOcYyrMuGF/t3O/PelzDBZ8gm5blnAI65D9xkr3HdLQWrrRcbZ8eCIj
zYfzQKuO38O3KzJ9X+JpPlbh8KPWild9bM0NpQ1LGS6z8Qf3REA09NodcpJQQjXumkXSYh6007Da
77SKQ5wZ/eTum9+lZiRbEULJiaAzlLYKmlL+xop2a/Urgc19bXFVsaYdEcGHKJy3DM/6KmusP9hs
nhsu1XktT3k+5QdrAgSFp35t5xRGWeZrVvvTCoMIRZsHYUPE40zmkCgZX9rJBVX8MpgleoulbmFv
P/mNPEASv+rJFMi6ekOM576P5YGrZPk62ay4czXjHhs+iffel39WegajEsbKrpB6ECfp7xKi14CC
zyBu+ghrfVOEFtZRvXh2bPfdhsjKLyvaC/UPorAUBszNb9VYHx2fIXQXzJUEZK3exA47oWFX5nPT
USmVCPgDhruyp/Z9+ezWNnLDJRNi3vlz9+UO0d3XOJxXJCKRdo8kBvkyXdOIAA/jM5ibLzLk/DPz
eOQypypC6q91N+4GE5dwnPS/W9VxvOKeiwLOXmkepG5rEL1fTLyjJLqLjvXMO5h1skvAdLA2ssvX
xbeD809m2zkTk6EKymmFWbZZw/tgt3RG3HsAwCxjepEmBSuRM59akpkXo1flOsNHd9MmwN++wuJU
dXAFtbhBcdg5PTI9jlNnbWXesK/jRNxLVEyAoNQqMcvIq7Lc4HftSRLzKWDn2y5fOgZFFnhebI6W
9nktoKcFZsgQwu2dD02oIOrEswEWnimlfVkgjunQaevQRPMODQTfsL40wkowGE6k+wmVNXHjr7Sq
vRiT9w5riZhFaQVlZf0YcNByl+VzrpthlQ/Trwxe3QrsRWQ20a5T5PltwqDCzhAQJsHBxsKSKPHp
qZr6EnRh2hyds4FYR5q00o95l/6cSo9ZSPtIRPuXmyGEzvgop4JOvsiB/pX4GBgzBhE638XAwo1b
xtbnLD2+Pb63rm3/PPv1U9hbv1UxNDTXoLlWLSUzXQmngx8sv0RrZA1AtP1ttjodK/abSHhIw2Tg
cazeGte4kQlXW2KfatPYRB7qNy5ZPv5701tHlLmubdWkBz+MQFJwpSyIPTJRt3mTIv76yuXmZmmo
jfWGRgvwH+3A0ZlGyPqH3s914IAD5n3Ct8RrTo5bveuac7UTaCDICP/J3Zksx41l2fZXynKONDS3
AQY18d7Z96Q0gZGiiL7v8fVvgYqqlBgq6mUNaxAyUgwK7nDg4txz9l6b2JDHpq+OthguWwsRd6s4
su2KdRJ1R2OQ1qFX4V0cEoDqKkDVASJ7rhWxDwJMaS3Gbc7rUruz2/Ls/dSgxCU8iu37gW72kxE6
wc53eZifJto6q2v1taIEayT26wHwn1+6N5WnXoDKrAwum9xBplLM1yWoPLuA9kQbEDACHT9+AJuA
QXDlPy0XfB3O2w7eiyGCoyOMk7HBKRZ24jpJ9MaY4uemDw4eXjFeGt5ZRS/OG8yryacTQ7FgQ38d
71GG1es4MW6yJD0r+xcjwAXo9u1xlgjpq1igIsMNIiyGh2R9OUQJzLILtnbpphClvI3vGIdETRf0
qa7h/S9Bo9d5Z4AAUXBWncv3404tQEIzweSp2nRXa3C0jYnXA1WCNVNyi0WIGCl4GhRIVETJtOsE
gtNw9Ji6Bg1qgum74bXwXAjiHempYPWnySbtaht3N43mXupNKLpunZ97uX+jiNx2pqHeZ+LZo4+7
UlJ+I1PoapiY2tbVfQyivKlDOJTGheP1J1HIqjh6Vy7dJKelURS0CJWYwj43KTEEk/7auu6bm76Y
xNmsmJ3d5WgfcFxtzBxzPNLhDnzcgcV1oClMh3U0D/NQf6WNy2bRjdlGtvuchRYG4nMcZDeIKS5r
T67TEvdQ22N+6jM9b6lBzsAenpieuJOmeCzhnquMN0BteYyQ5G48XssUoGaYFjEnUoqSMczKoH1K
TY61GcO3VFvGgdjvaRl3aXkf9yNUsBtTtt/wfx3loqcd8M5xn/Cg3aNBu8RCAm+RkY0gbmbhhlsz
fUm3XPJtgSHjC2YbPzETK2PiosyZFnNhn7tRtJ1MzJSzuUyvfALx2k2OOqHTU8oukVmKiXoLFxF+
A9JTW3NtR9GlE9blqo3JHWrzV/g5jN5F9wStdNu0zUs1ia9ZBconpSyAfVnhVhGagL0+H6+pNfId
+0fNAyAa1+mQPIets/OYTqxol+JArl8kn6fvjjY3AyDVwtq6qZWQ2HQbxAYS18LEELqxzaoiO310
LlOffD6eNNjg0W+uccKdFM4m0nyiJZE923yIuBIkWBuSkZ9o6G8QJkEnrJAZGxagqwpFgM+DgrGY
s1NtdW5mzIsFJwY5QRwy4WV+awdfGkPtzKlC3U7lg4RPEMeqT+m8XqEYwwofHuNRPA99Ahd/unMn
65mmGSD7od8bHpoGJ4PTxv3tF2D6mxa35AhiJrPbeT0KdSdMjeW3Z/VRTOEGZzqTmkmbWyP3Vbae
WEq7Q6Bbedl0CRtQ2/iGTRAUjfGAxwlFPMAAlVG3yFo8Ig04iByGs6ms6QjlFEkg5b5uX21Ff4qs
5XrlGdbyaL7Me8K2ehIm10SuW0n7zRC8isawXpo6WOMFWrjOXD6EDCLkWdu19JB1WMeE3zsYwIWi
+8TOux1AVcnG6spM4ui0Y1LiZMvYbGYiUzAgLfw7L1JPZshcADjb+ZT4D63Zn6rGTbZWBbu/CxGc
5uX3qcpZMuz5Oo8JaouSDCdMclqwHaKrsEQVEQWinRhVk352IK9C55YbPcY4rxqkwmBb8szaCib8
JOdiewlpg0DvdoZ9YchHDMzDsWpgrsQW80kdPVb2fNlRRO59shdWnp1cUwKhUZj0E8KbQz1DsqLc
qte+iZuwcJhxd+B+TMT9aMUnmqt9V40sGerrSLuCyCzWFT5cgao8vKkAaG+tJfh7gNqHj6IImyd7
jq3tMDoIixEmNZDkbXeBqjv5irPfnWAgaE+Y3qxhlb0yDDotG3YVRSMviIzTe8cd77kUCKurrmw5
DEdkP9eGju+BmOX0rXnUwvRfJI8YeUfyCpGHVRuKNYuqmXfOEnXM0Q75E32fpoGdVnKvrED+UORp
A8EUSO0dlr3qUAbHeR6iVQBEx6wcxvMD41KrFQCsEnXlTQhDChmdp/St9sycTTwryY0snRf8PrAX
5dFLwCIk5XVHEvMYBs6RkVlrznwkLVkSIw8sZLbEvwYuTuZyJr8Bd+9cxmil6OaVXUYdGZpQEcb7
lrbQYOc3Lal4VQ/MiBn+Q9sQWu7IJ6/8ploNzrsBlAwH+SaL5pvcoU1XM7OcmmC48ZNrtwC+S08E
IudAgVicqo7g9XQ23mo4qscpGsCXz1ipIFkdpezebA+yZupPexGb98L4mhIPa8IFH3I7P3XyBQzQ
R2ezFRBLGNiS8t3ZRqSR4hV4EJLLGrsIEwz0BMSaZW6a7wwVql1XBoehaZcoPDx/C38SEwrsRAuU
ssC/ZCeAj2YHDXaHZSp0eIbwqVHbxMemI3o0pIlKeN56Lry9GgXMqlzv3fGB9gw9QmVoDMD9S24z
lslK/3YY9ZNljw+0I+673OYBV3n13sjUxZiDX2mmV6umI5t2lDQ1UxtcBtE663xiEowjpO5unwC/
hiEeyA3PUC7TtLmKFY7skFSsjU76XZvLY+XRqw/c+HnG22J32dOQIn/yu69N6O3ytmYuX/oEHbjD
OQPxcxTiaoMzSF0zm9VO/l3liNITkpPW2DbizcD2E7vFoZn1pQubko1xb8F6w0qnZvsSUz6FFq1O
Seh5E+17rCarcrRehonMkiS1NlmA9Qj58L6w7jtPZGvGxIhP0izfOQam5TS7imUYUp31115u3/b6
tYmJe/cAU1Ktv5Rt96TitV/W2XkqY2ob/puRLC00I4g5/gz9EkRUZi8xyLYARBMcEmLzCESll96Y
B3Z9Bn2/7cBGrB6xvWX3UQTPLFsw56J2APzOiLvDtd/lb1WeFFuvCzBTRupFYJdaJfCJtn1k3YTC
bI8Ed7M0T+qpe3ELGNVJxTSJFmOnQZHIKaXd07LlIkc+9NnSJsO9CwUxxMK6d12F05dcelndR35T
7b1svlX40E4i7l8KvhQEql1ChR5hdNZpZ29RyeztFj9XmKOqR2bOfOt2DnzifoNLWdNZt/zoWbl2
dOzt/hLSB9P5ses36QjwHULJtJmF3Ht5r8F0AKtR5llsEOwX0l5BTpmvu6Lu1hFR9vBYDgxzsMtM
Q48E+2CXfbekPTNAjHsUej0z3KDcwsx/fVcf/18NotPa+1ReTVcp//6tjb517T/+4ztOu3Y6vv7n
P3782n9pq61/khZnWsijHcVmyCJq5S9ttXYW2bU2kWoRgkurj6Cbn5LopLRIaMGFQdCQIGOqQbYT
/uc/kF17rqdQukupLSTZ/1YSnauXqLmfUo4E8iIoJaYtXEtL07Q/pItJm+ePKqL+UKcmGW08zrqg
OmNAT4D8nPM0btun1nijsXODmDWmwz635Eqwaiex4kZcirMIxCT6xJwaXFyarXtHTz45YUvtn/bV
29ilZ71LxakNdREV7L7NCCsFGxHN5QbpDq6Fh7VppXsf/zOTR7yt0TpXPK7y+T5amFVkJF2ABroG
H0gkrKOf4XzcE9F1nTKfRVk2ML5H4aGvzK30mQkhKF6R5z6CYONFoks6G+h6O9ZzbBH8MeEQMsd7
32XcAlT02ptu+tS7WwZtxpzf1XP4FtbqQsn4pRu8y0aF5wMa1LHNTxKzvkgsmMdlC8m+65S5Lvv6
aQ7LO/JObkio/tKk9X4yx21jQnmG1fognPCq08lbv4x+FB4msBtvRdA6lNycZq3sa4WmB5LDmZ1z
npKA1xzo+gkcB3aOnZPZLH+QGXjU4bRkiCj2rhQXIOee0t7fB9bAeHnG0B7kr04Vb+saoaTJafOX
jS7K7m3sy5KkGJ/QuMxZ6ZQsSjWhJFg8liAQVoKqnzZBEmYV6mJeQ9qXDmG26cEEER7YtE0h5m1L
0z2KUX1lAvHNr/m9CAkQUCG4uUMG6ieTYALA66j3K8Vo0G0yIFTzJhY11qylN4VR+ahwLK4p3q9n
nc58nDZAKPcYC5TF75+23xivonwMJs5DCf97W43uY9wxgG5iRGRwia6boDqRFbIhVr9omcImxGwe
5YBWsEejgmiX5sZwgfKN7hkTHSR18DVwtG0I2rpPcBuvfN25G6/I3xoyybYpZjz8/xcR/KwV/+1b
F1Rmpxtr3Rb6kTZwf4qd95ufGiRq1d5drHkYRwFZ2YgbUnr5IQ9tUhlYjbN43gl2wStLT1dGb32z
629WEhk3duNvkO6GMPnpSy4JZ57y19I/EbOZsNvHWosVfHBruoUNr3WQbFR8fQz7fP1+s/ieN67N
sCdsGyXkbL6Vujc32ESv4V7wRDC9u2oMHvGgXiQRn6/FCTLlNUoxPPVWgNU3j2hFs4cWdEfjKudt
lszmCTOYfOScdgr311+XtMAZgNg3XkvlG9yYwOrXRGpe2GgLkJfRz0u971S8YZTdlPaCHqURLMw3
5SNimO3lxquSYxrSB8ukvBin5G3Eu8ZWg7PCVOBRDgt9ho1owp1gPlq0qLlGx1VPs28D9UAMXCJY
edm1LSKPAEHICjjPEzwRd9MWqucybbx13dRPQ4ww5j3ph9YGxt21wU1HZ3uP5vUMUOC4ipw77ZGi
0ZfJIbDmkzl5SaoA4EbGbpZz3fEqTCt4E7W1Id0ay+QdfJOdlVhkEtLccDU3Td2XiE1orCZFdqzE
aPCNf9o6OkF3zM+VG784NDGQE5EROdB6yutwOnR8hKiv7+zaAQlFbCM/oTcAfhhByphsUsV6Cp05
WsP0I5cEHISnmyedcFylwUCx1u7DZjrDkQcbRZPPVF7ljLnWGZ7SXYWpc1Um2QsOPAF3tjpmJQsL
U0DK6hAozULNDCrIU6ZDtU81XKfWTQd6YR0HVXfImpjc+BLC1VAjc/Ds5Z7t2DZMEVZOtojroq6f
7cJ7AzeWrI0m3ZDNM9IAoEee4JAp6Eajxxj3beBcLUG9NbTOLUbraO2FD03DcpRo5C/T4JxFbHN4
P0WzqZouBEOGixpZCA+D5NzhRODEdlEJnpoRmm0vcm7x+KMRMcTaRWInrKTYmHHyhgbEB1qcF7s+
lBeDwSdIHc8MFQIhrY9cr8LJvTc7eSjwFK8tuVoaDYx+io4pqcm8CFV3wfKWDZjSA5I0QzPfD6SR
rMek3/YWLKQ+cYv1ILwryyEPxrk0FiKX4edndul/S2y9DiwaZ+iVX7s8xY3Ip5XIp6EdsN/SHt7R
LMSwPpUvJcnSq7yRdz0P37VykPOLlK6RYYNNEVwuy1oSNPb1VCfxBqHoDYiWW7PuXsduvEeEhdyl
bVksVHClk1ekb0QQegeyu0KQRaiu1H4QA1yYZopWoE8uIwzqbjaw3OaiPlbsX1fvDyxYn8R/GLzQ
wmh8ENoVPWfP6fF9Ry9OX14SNfGsqYxDke3juftSVFwGlpW+msayQQE0sg7sjD4hgY5RL45ISeAn
eYZcgf84rWKvOh0bfy9Hua9Y7SdmTEYQIRqy1cU86PNhMNd+bLIC+7iiqtCnJyvJRF5Uf7P5HU/N
gzszCQvTCR00cR5zXn3Br6VXZcDDiAYSS/lI8a0V9/Lc1zUPJwgiDfr5OXepL+Ls2RySx7o0T5bQ
RYrdvYu+rzTN78ji0KH5oOmBQNFEo7kB3F4IxnN9eSYHKCcFzOsa1ZZvsR2sRzpwAw0T4Ibq6HX8
tm7bfGc1eLazyMTq26yNFGcN/Zl225V8LIM27hpC3MmkpRHsd/Z1j8C0ojO2m5cFUo10Y3tgBPQf
YSmn/WlFW7cKSFMl4ANVCHZMFEAQ3iaBQsO6cDSfK6bTXabh074/Drl5HMSm9VO6VF9xtEgYrT2c
5H5tBMYdIuEnHN4JKi8mwTmDkFqKa9OALwzdleYfT8rQOZfAOanfKBsMWd4aIJTWoXfuNBbaJewP
m5DQQkAF26AgnmIpXaLSPtdNQ1vLZlQ/m0/vV46HSmexX6xh3J+EOfRIPRoFds/U29ESS7YoY+m+
Gw32BP8RUgzCPEm+4IWnEUVgHGEyRhtnM6IRs+ch3LSx5vMHWhNbaIQKDKlo8L67g1WdRFKRumPi
nu2k3PZ9CO/bB7/O1F4/ME/CpWxQZqlkJz2s0UUbr1TZ0022xA2nPD/YSrWnrT3+9Uc1Fe1pPfQN
eznAp3W9VWPvnTg4Yl2EKwcq8C9hRRgMaQ6bpsnei+PhpK49ukkAhlJz3ISABPgnb2SonwO9OBPL
EjEjkzULUQV//PjebOZ0g5JXrewFCRmCVYxjMW46x7x1/xvX/T57LzTt7yDe4sztV+/IXtmZ3ck7
kPhfGN8OA9eJvwNbh/lcvAx0EpFiQDxVDOfXahpmusHEzcIhvRSLriJpVHviuUzM6thCqe40p55d
uzvCtJQ72Af8E9uxERdWFlp7M1ISf6EfboSo0IHE4Lz2mZ3vG9EinMojsFzv3OMxS+9l7aVQ5ZYf
wBASa+xxmBQroBwzM6KTqVuI7Mvnia/Yo/d7RIoDAQZYd5hfQH8neNQOUHpMVnCG1P2s7MJuXac0
Q3AFB2cgRs6Mwjb3Dpa5EzftFGkEzjZUAnwVajQ4lbeIhUAX+rfNzESh8fpvRVH3Z6E26dlfp6G6
KCsH9FzqSkJRg3sVfgX3q04cH0IB7OMj070UqQIXjNuYI8IOUtvW71+C3aHEUenb+3dRmSZU/Hqm
4x/fxguRPLbq8eT9qxRDXK6DU61IB4gL5C2jrb/kBggf8g9AmHXqSZsKP58NyfsdWa1Mx2MG+N/f
AxOztyoPX9/p1WY0AvL88aVIILRq1OcICPTKqJHrWIZPszoN4VwOTcRsibYehjw4/pl9VuFtOa1j
pCEBxrH37xAcsp3yAuB3o9tjSnPJh3j/o1n+5x/fDuWDE/k+rdNWb9moAIbM2iWQpbW29oDaDsNv
D1izZ2+I72WT5NFwhtBY45sgfWCqgwvkFPIUp7E8rbJc/fiK6Di9Ea1Bhufyd+//Swf9G/juCRhF
sX3/G2f5JYLVuHnrclx3jXluOfLcH+L+e8mLLUez/gKrHxO9NNXF4PsZO5quPx2qQSHvNs7iRVEz
i+E2ahvjos3kaT5AO62cIT2tdGfdGU1OYEhBkOX7t3IOL2ic0w4bqM3KwbTvUoRPZ82MzXXoU8La
LOySqYcwm0SS4Ws5B3u0tMk16Bek6Mn4Jet09lB2ntymOQVCkkvKc6RgTsfZDrW6e2+g/M/Z08tu
/MNuXSgkdUpxsbieg+f6ZyN06hk2eQp1d0DckO9tHx1l+BYleHggTtx1NVWNQ7ZZ1CO5EBFPr//N
8QXaOVtB/HbMD90CD10XVjpE/Y0e7+VcXdSaYpKNoBMlrxT79OZQ5KjwxLfm/efH/hALvDQqBGNR
S9kC4oznfjg0xb8hojnHZTGxT1w2jE3n3Y3pZKHEmdazwM0YNsGPtO//qy0ryzKXa+J/RgLs0qKO
Xp9/7lf99Tt/Naxc858mKAAWH2lJZdMu+i8UgMbvbytJZLBtmZ6zdJL+alc51j/pYrlY/m1TmVIs
nay/2lW2+Kek8+W5KIloZChP/lsoAPpev1z/kAYkedyWlAicoA98uP6DYTTxzKExlhDokInV0aUR
FzHaleqyHSHjKTyg+ygzEsgqJiMYm1jGgniFuLxi4BGe2h3IoRb/E2iwYa1lnZ9JYDgVdFRUVDlq
c6s/byTBFESc0bgNMUf+dL6vftysP+fHf4iPZywv3KUPaJs045D7Ldf5TywDZlQ4k+cRFgYf1brB
B58Ymc3eApVMbttLYrSNwU6/6oJ8ic+PbX1YP34c3GOBNLUQfCQfDl47cW9ZmWz3dYUOuy/2VUpz
vJ5weNnWsOr84LJUJSG8kMd9J+p+3E3/3+vX+/H52Lx3noMSzgeQw2yNSTkJ0e4x+V85Ylj8CejV
sQODqg8M1lT8k8MGgH6zdSX21z+8/w/Xz4/j8+4Fl7eNZv/D+x/7tktSycmXkjkA+6eboIao6kxg
vEyBQNxx2mCD+vJbzSNxDboSkRa7CMqUzGkglUP9/vwl/f4VsdNbbi7Lkx/OSEvt6ztl26K+Qx1u
xWNIFLuozj4/ivWhzcsbl8BmbO26cDwcV384TMNMFu0OPu5xxlk+QaHd1qOKH0p/WCeqRUYR5P7F
3FDP27116ABPXeka4hB8PPusdIgjSkelTuNIuP/ewv7+0izWB9uhnW2qpdf98w0hmS46IZbbfVO9
ap+dkzLCb8LxVuRJ3kXCNNdqcZd8fkL+ftphleNIl/S9hcWq9etB/ZDdj+sU3T4m1GUNXildl6ZX
bD8/yu/Oug0AxXM1MhTpLD//6V433caOrSThrRF9SwgTb6Mu2LelDkb/zw/14fH4fhZ/PtSHD1gJ
M6gCmXZ7d6K11KX9JujiVxij5crRNHQnuo1ROJ1/flTnA5nl/bCudoHEuArY+ccFeQoTNhADN7St
TUZtRpsfvMw8bSOd7ebShoLnXQIa7s7LcrhriZzaTlV/cBUE6RLDIPQm6WyH2Ngbg7IPSYpkOujs
XQ8xa+N2PUZ9IngrOSK6JyJs6xvRGyqreW/49rk/0f/N6+CtocV8mJKr2i3QbiQyBmxiR2eYD4L2
2uqMr6KS0eEP73w5oT+VYss7d0yhGe1IV2MF/nDZuqDH7KLlxk1tgtatMbrGEkvqecC7MnB7tyYG
iqE3trr37ppU4KYT09XAgA5PqIQLl98Sh1etTJKwlqHiqnQL7BRoiDewCBbnJ2Pdnljppp5hvsji
wtXzoaQ0rQiPILrMOZO2IDe4+RZlOfYFdzAP/hM9cyS/cXdm2PHj528ZZ8vv3jPPrmWxkvz34T3H
XqqSWaaoyypsBh0pRkMVfx8Lqs1muJ9BmLHRcY31ICXKkInTYci3CRiz2Ua7EvTdWVC8IqExzkzz
ix0pPI6l9SX0Z2sbObDIPWntVIdv2GnVLnBSfed1/sEzX2LDDe+zEYXxoHlOGhUJbuhHoRtnE9Nj
gA1mm51mHk6szuBnIkbu3LvXXlHet92ZhWpH5AxvXRBvdouPLyesejyN52XMH2p7FQ0V/Pz+OiiZ
4/anCUbMdZF1hK+IW9OUzHbT2zrGHOMpg8Zs3m3bntF5kcNAh1CNGFNjbS6dTWEPPEdF9EA33rVw
9bV0f9zg3omBU+v+slYMTCIqZncavk2lvQgWciQuAUafuVulOjmx3SsoHCozDjhpESvJdj0YUDOH
6BS0SbYby/sqYhtKvuXSC0pPhFm1q5h0utUka5vZjXFjFVj+Cu9bWMtvhUY3Je4UmhayQ+RX20IC
NYsnvRi+DW88Zha2Pl87TK1d/pG67+5VABgulnXEhpLmG+sVc+u6vUzD6Q9X1d8XLldKqlaWYuEp
vWCkfl4jxyaQnRy4jzrR7rAN7d0+YYwfjXf+WDPsCekapnn+h/X/t0dF2q2kKfXyIPj1qF7N1eHN
CY9d86FxhuuuSN86Zn7jbNzXInlMPPX0h7vn77WXK5koY4u2PA90wIdHThOQ9mCkHbWX6BFGo7WC
gHtbG22zrZ+lxuTgmadmC6WulPPV5wf/+43rStdeynPPMx1Hfbhxg072WAgL3q4unoishCEMs1HM
ibErW/vEbA/aeDUGOg6fH3cZb39YJTkwAF/qXMdxONW/nufM9A1aCJxn0WmgF12/dbIMr10wjUfa
B88Ze4Y1Ll/k76RjNiyehLSnz6p/gJ5t/enV/P2pz6uBC+4yd7cYvn94NYzgZgu7dbMH28QsYVk2
gjJBTNTAiHERiadDQwgBrSP2lMUlyRGbdGFiZuFwVyhaYFDsN5+fIft3Hw31sAVdVTqWJT5cFlVV
MG/qdbO3kQ+s8fdtS4Xbu4/6hzKY3oi6hItcoWljZ0wuhZ8+Zk5xM2nCQRtSKZIRjPSB1txJSBcW
MpMlFtcDg/rW3mCSuyMw77zFNXRBKdLvR4yoLX4bciRo9Psj0fH805+/pfey5tdHoys9ZAvsCB2P
vdqHWiQQhmH4odPsCZcnwxOrT3dhATnf5n3HQ5k5zrqPI/yHjiCrJh2JGWzw76RyufEzdmuNqZ7h
FCNG7vMlzgJmYdluoPp7W9CRGz2k6c6UjGmSwHeOHUYc0y4wXitIpqOYWMK8M4/O8kEWvOFAHAOH
xyoAjkPAOSqiMPtD9SWs31zn7Iwtx6FNwXK2/PynSg9epQchCKlwnzTrNgwP6G7QqRrTgUntWU8U
QyBDcQwHsv26PB9XRfhGPvUGymSIplEYB8pzpkL+qGDEMW/n3CBK64kQGOLiKRuRnALdLfi31a5N
Xwx3uMej6Z6kudVsaetT/ygMiSXDMHvJeJc2qdOqT07cgEwTAhBo/JP6OjcZ85oEYlrqN5DCzeZ2
KNTr5xfAe9X3twvgp7Px4T4b2nQQQTE1+6CzErRzU722ZwsxPaTgTcncdcu6UK4HBOLK6gG72I29
1lre93F7+flrkb9b6SnAeUizCln649LnTr0YJmwriLB0z6zMnU6FnTx2PmD0yprwmZNpWkbYEGCC
siCk1mU2Fsml9sqjJ9LDzAs/8wuiBGTptWxVwct7yzwYt/cqW2octJvIipMXuXgZoqp4bq2uP3oB
8BG/Uu6Gk3HHP3tXux38X5TGeDMLiMPMpraZG72l4I/XvrbJgpD+TmbqKStxHrge8w9n9sc9wgnq
d/MY2ixRruNmeJpdbzd6HSoH89ER/jPU23vVxTzbkT/qtnrs2gbhdRidRRUsjzp4da04PfnDuf37
Ra9M1CaCGliZtDR+veglQtrEj1lOQUI9B35bIJ9Bnl3M1PSfH+k3i6Si4Ib9KMit1wv28ufbq0EJ
igKA2UwZ5G9xWa0zXR5YOq9Q9OPVxkWQZ2gYRC7uPj/wb0peemHIrGxP0H6kwf3rkYlB6kr8yCzP
udwCkWS+747imLTNN9tB5zC7MH7sjoiZPFGI9cwIyCI7eZ+6HvVjsSm1+ypkF+3nclTrCXIvmRs7
6CXhH5bd31zoCtqmQtBFccHG9tdX2gZRZTNfbfZ5SKjGUJ0WTfzcm+nVaEhSxqK3hjyUPz29flPU
0PGzPdeyac2pj09UrzeaEZFls7f67oKx5oa1f4OOZTMrvSA1SN9SENANgBN0GW5sH6tag7gEQ4+/
cgpxNZJ1uQnDtt/VPoXmHE13kcXMwfhTCfT3/RofpOTRiRJPi78J3aKu7SWc/QYUftFuzFIr1kG8
IMokIAQMw9vnF85vr1i2SAj0aLfR6fv101Ae2QxZNzYYkc+H1j4XgqPaubpgcXZWsArLtTePwMf/
dMH+fUcOVpsuKZcrH4hwxa8HjhsrgJJWNvtsbh+HSVxbmt0hQ5pkHY71JduVtRWw/0zGkOzeAHpK
LJtN2Bvsw/0AeFTWqLVjQg5FwzfPqvzDo/I3rSheoGbzaHIzu/LjqoEll8EL9rQ9EPhnVhXYRaKN
d0nZnLNv/E4UW4uew90pCC94vW5LEWx8AfBJ18AkWcXenIlT+PnHJX73eVEh80mxuwU1+2Eta4Pe
t53cRLrXBfHOzKbwaKAoS5sZ4NBE8dosRrsYrsgugMi/oXA8ljZNxC52s6sp2+POjm7hgX7vGOHf
doitQr8hhig/9QyHIG83vJhZac4qryJC2Zf5npgD8yLnueDF1nnrWigWPMbwc8ljIu8p4SITd2Ko
PAxB1XleskOIRjo8x6Ztn9NRPs0dlFQDe8aDXQWvcxVtk5542SEPx/PU4rHm1HN5VpSbpqIG+PyE
/eZ8IUNVisUYKq/+iOQNDTeaJMaHfR/gBZ0x0ndi7rdD3gGg7CQxgd21Muq3ePhjE/s3tRaKWqHJ
HbAAh3xsYjOio90PtwFBRaoPsdmJQ2T4PuMwByNWARdqqOuTvod4mBIUunacSp6Ek/Pv76nYS0lw
ycs04m9PhhIRVlu6gMGSaLqsRQbUNjHNxZBQIAa0nkc3RytR5GexsJs/XK6/aeSjKnbo5rKJ0fTy
P9zl9uxDfOg4eKsnZIpBuLfd4iUug+AsC5ZUDcPL1wGOoLgPduXiYPj84//NKvNOixYM5CxB3umv
qwyVUt56OD33aQc2qPSOjr+O3WZxeGb2pjb/+I7ZCv1mL0lNaXoesdcuUroPt6hLNk1HpBDH7DPv
pbDftXCtuhpp2uBGrW/TvMeNj93izpCuyWXovyKhCU818Vz7YPS9q9h4zmMz3BIVj9kwisikHZzg
qrOhF1qVgDbfQTvRJK/AVDHuXb9Zl1MtUc/B7zWSUaNoa1F5+uWtHaaPzdTjD2nq+LkdvR0hoghT
U+hLjgN9lbudbW8+Rvd5Ww7bqIR7mBFS9Ygr+wWn7GJ1GwlcYk90HljLPyQs/znRxj7usRqb5g3d
HIO8RMpIPciHyEviI+0v/9wHnrkqUN5dSbOvr+cl574bnGsGG9V9iz7OXTLCe/XoOg/dbMXf4bys
68Fe1V10p9lBXBeDNBZNMzrmLGfP7Ya+dxNrbPl4dU/DjsyvebIemhyeLqWn94TdK987BHutWluI
y9xLH6hkumMNQ+FitM1TWXbEXLTeVzZByXlpjfGZO6P35QmZP4zAD8w6QA4NynHnWe30JaRug5Y4
PgtwtawdwCDa2YgIPkkHgjO64jaO9Dc7LOdvZmJdozP/0mYR6UC2iODGddF5N7av5UTKD8LbdF65
WQEzq8SjFgjSryNMOnhI0rneRPi/UaBko0K3hkQgdZoTIDtU9V362II+IO+L797/SofwOmZfYHMy
dXTBkz26aIuC2EbaJO9/ZbmlPCH3ZJ8u6od4+aMwRf/jq/e/85Nx0/S1v0eQsYsTMIG0HtXZ+1f/
+mPIAgBqAz05V5bZDr0ljz27iFA8TNF5IEZ6ncFUbQOffCPiRxFWeUZboGSov+KSZ/dCLB4RVwMa
oOUrYk5goAOOWxG0MV8aRY3VDjNi4VeX73/D5G8iyDImaWVODkWtyMzx5dW//qhyDCLUKhc6ayC6
EMq+BEskhwbkCjVuKe5H4icOhOXthxYaHnlTRGclbKlOvL56mPgEdqHWwTa1pH8LR3xnTbn1SABj
cdrAUXcMymSzLI0bBFbGzVhU131KCFER58aVVdM79qJ2D6bS2UgcsXdBmMA1aZjpv3+bUeKfw8Xd
dM14rPsFPYMWY7iiTKjJ+zAwDJHsQUSaNuNTuwn96yr1CK8kRvbY/z+uzmS5Uabbok9EBH0zVS8h
yZbtsqs8IaoFEhKSPuHp78Lf4I+4E0KSO1kSSZ5z9l579S5ZDRZvYfri4dajeNBgGveahN/dMqMg
Vj4JC46Zj3GCI26LsDd6L2dRHlWN7RALVfLui87YVm6PCHIJj52vl/eZuOSNSMflVhnJ8m4X8mKg
X8DW2Lbv8rNcH3SJtTrroeJkAJPZUL58S5NofvX7aoOnv/nWzBDLu4KobbU42CrrYQ3h6uwnv8sd
Qla5xdZ1Re1tgrDLiRLq2SOJ2WmvQbMEh6ApPr/0TcFK4fkC8OAD3bh9Ut9HaInYMvv2CN19J/lf
vq09SkxvITpZLx0PonKsV1NWxcYYn4daQQZc+LejMYGFmmFON3WID7LgD4/5gO/JmtTNmG0shqo7
dHYMv6oACDQkD4Imh89Uu9/HYYqRYFZP/mQ7d4CbAEzsUO8wafS3bkKc4qvsT+aj8rTd1KMHYTaH
OvXkfkRrR0Xdy9dFDo851P4PKcJq3yG/PhsgTL97+h1rjESq5O4dZdA4rsR4TGQT/hiyS4Oh5ZP5
rz7odulPnZEW3z2fQfv6uE8c0b5U2IBHzbLqhHX3zXcN0EStjVQbM55qF/FezfknC0n5WTlgB1Xx
Kuy6fQ6twn/PiDRKc/muh2l4OGF+y+Z35TbWG+K6+imUmEWHNvnm5UtxF73x++te6ZIMVnX4ReUa
bzRVBu8GvdcHFxkEyH7yijAreZ1x09MXWty4ZAQKTN9uT0419ABiInlStjV/ixLf3eW5cpi31fM3
5JSozwPzl55gCDa16F6xlK38xvyl7cbutV8P1gpM0gABiHArSIOCDv3aVtF0wVfJjGq9K4ZevOYA
lP3JJC69haQX6uA0+dF3guKgKE4+56KNtdxwg5O1JlN3f3mjp9NoTAMXn9B9TmBlPIferi3xzjKW
k5uKMN5j2PSMKaa22bPg+VfPCNXeA1kE1Tadn9KwmZ++bpERBMe9KLfeYojDrB3mebornnFuZ09+
+R41KTnHoxfRGkvt2BwdK1Y2HRss7svON3z74sO9A8UVLadolkEMHmxXqOwezAGBZlahYldJk6hr
ER0ncpyGghQ2RrTdw86RJTvaDeLGDlUsfcLfumDJnr4udrXLVzMxUeiDN71/HfChv1tFZB5NnNtX
N2rg3Vr22U2Sn0veQ6UmU1vADzTG335icc2hz8Y/EEeQoYcyaw9U1NGuDvQ+h1EdWyb6SOL4yKio
JeCs5dRSRmw8N98bqyXPUX/yongpigS3Qjkf0iX/a8ztEaXcBvyIu686l2fBvm/UENiC8LQgFNuM
ibh2WffRg6RN7PYPBDSX6zgFzFb37g9kwy+mgZWR9teD7fyu0khSggLP6jx6kFfZQxrSvYJH/rDn
/nmZ1qmyegL5s151mSwlLkoSpI9B8UHA3MldvN+2nR1dHKLavqBqZlkz/lVjfif74M/Sa43/Eyhk
ivhyCCBS4kbYarOHC9YzYbLTetwHA8wEA/oExZC4WPXyDlHyufGhKlulOoMghihUPkZwknCX8lJN
Zy1ciDHaOjjVcuxyYz+P9hEb1c4rGTkG818qzodymK/OQYtBXrl0IOXs8LKxZfX4txS0GtJ4YzJr
kDQq/JzwtX3hvQjXRE1LosDGIgN053j0axNp7ro8/B1aJQwB0KvEHMPyiKBpzFBUDD2TEwoLagtf
aG0yBtuJblxTh0+lGMI9Ju9+C2Hy3HfVRTr+yGzSeMq1/pnD8PPqBdJVO/MPOdZnpcw7rRKE9uGx
Mm1w0tSeUbf8ycjhYvhng8fk88U1adw2xlJu2hZd72w0mH9MsUMRUm8b5TybLfJLcu/FdrQEtpDv
9hDe5w7hz0jKxr6QJVDtQnT7JmvuCNmrg6mt9sCoCuu6MUL5qO073MOMgbvKD91oR/HssyS4wV+j
R1Bah84/owLNSPoRQsgluhfj8jA78ggGywNY6/t71zbqbVH1+HYTHB40/k1cL026GXNigYABcxFe
gFDiytdZhqrfQak51Vcb7kG/QBPyKu9CJ/BfRSuZqNtNN8i/oRD/nK4uYBVj2B3YWWAkbA+F5D12
x+7dH53PxlIIDFqADS8u8dwMo9MIg9MEyFCbUbvGcPACKxMBg4cSVPRxFAKD6dQO51NJ+Gt6WGz/
JyoOQFCNh1XLJ6G3gTjllPDyLTGR+QoB3RHwloSpv3uWAepsAlyiRggZTD4RRU/xUHNdUmNwlnbe
HhPIP05q4l5uht8VF0Ch5vzRz+3TKMpsM+RZAMNI6biYZmIV11vd6jxIo+E8dlx6YNDCRk/hXWmn
jvOAMpc+o2cpwFsheCASmeOoAkXXmEG7x3JU7WqTnnEoKhgqaRuHQwpfxIbNu609WvBfDw7CaWLV
p1dHTyG2nqGJLQPp+KTMZmdGRRPb1DfAhSZlH1Gn34L1DzburP5TP0tLe5ylIciylsZ47Ybbr+ee
SY0VPBC/GQ3ksUh1HvvU7gjKO3JO2xHeQZKagF2LLvbg6SDvW2UfrV4wZYf3uoBhmbbkSiXy15iS
eU6wPaSRcajjYX0RCsFwIapcuABgk+PMC+ZTPXskbIiN1PZ0lijrGQKt30AReAH3UW0cH5ZsGA2n
WSEbmSYQyE5gd/HXgbngIejsCF+7hz5e5ue296BGNbKstmXG/L9pQ3D3nvHRGsl06NZ7Xw9Rgl/z
KhD7pcUXWTdVvMisikO9fIYemyVnQFhGI0rtBx94BMGFUPXE+io3XVfvLLVUMU+vOpNZvgvwbJ6J
XUC/Y5Zxn7ZlXKy3rCk7Ll7Wn4oKJgzJiQfuJZevA0F7PR4MCzZMKllOPEKU1y+KMmKp/Lo5eQIQ
gB2cmmpO4xnmUPx1K8pgjeQ+VdDkHjqX3MpcjcegbVwwbi34ctXpw393jSwqYz5Sw9Z1vAUlBVVe
iCTCyEX8dZjxqce6/ijrVP73cNi74HV9ASR1AZV16F2no9ZIEAAOg3Fpm+KXRWG6Z5gRXpxhJI49
He9OgS8yC7obmLMQWwszNHNi4sl1DcvdsCt74EoW7zj8v5zISio4FOtusF1KY5eHZkhuscFBqwJM
oImTxFA2J3mBYKML2kOa/SUAL4Grhlm2LNp221Zn4TfmwUs8imsnJPc8gkRR4F90mT0YDbVqWZi/
pwH6lwW1aTub0Z/Z7g86zKAJA9KagPZs8YtkBJkZTXXBlRWtQHFuLrlbdzEncXXxvx6NUgPmwjjD
hfl6dFi/y2ssQTArrQpjJioamvDp63EnqyxOivWnTR8vH4KT9du/Dl+//uuWOTk4AqMi/O+r//2d
/45fP1obVrWVg9GCTVqf2NcPqa+n+79fp9qARI8JFMP/npv+evJf3/PfM4GG8OHZC3CW9Sn97xuz
JPP3WrsfAD5y9tzrVwvDO3We5jKdKtje+HEuX7fK9db/7n7d+nrs/30fUo7yMAzVt6/Hvw5T2oLC
+t/PBmnnHYjAe/p6iPxLYnFk/atb2dB+mNQbGQXu7uvu/w6LoJCuF1J7YDlzkzV9uLiR9nZhSViI
xV48azpvCxEv2bV1cx1NwwUzQeCJWrzuUPSC8DtpJTulg3BjrrNALWYXE2H/D2BOv9Wp5W1z6f/m
QoQFjMX5WLTZGVbRAuRncJ7JWu8OZVLpmx9SiSuG3FLSnGm7yDq6ilypCYGVXUx/MR+ZxyWTjE/X
FGhs6wPT3tz8FVK6PGW0OqizX2Xwgx1btmtZyLFeLMG2kw74Ipe1xy/Kv53u761nPxCsIPvUkCwT
gjJBFaJG9hfjYC7BZwRynMiZWje/Ep2Wl2Ruhj0mMKr/pP9WkgphDDgroRXlR1nn8I8W/2hG3mtF
lAL2/eZEafVMMskhj0A9dSlpFBPNE8fqr5CT+m04mPM2Qu3n+An8SFgAzsQQOK+jXTtWBHsFkuTu
svmVvxLJ+chdkBjKcdg/pc9OrUlZr//1rrcn2BWCzZz/HUeLbPSewiN0wMx37oVgVKoKwRRBo7Cg
sKNZRI+FjljLDqmnKAVlb9V1eJWO+qGHp8EkWaJopmObhhgAATw8Y0X+NVYi2xdh80elw5vRN8C7
iIjY5pWOU5H9lOJgyDbgnV1liYO7I16r3ctmOAZ1FcWQcyl52BuRFmacBvuvXyUWeVHfoI00Lyn2
r43Kk6uBPiUGJDWPNWokx7wS0qv2RSTybT7U+c7EQ7Mb8tzi8nwX6k9Nmu++owQ+WF6Ks5Hsye2S
E8Y1mtCLorTtwGyamxIQ2tbC3Gt3bUFbyyruhtGmpy5Z/qJxLO6Bu7J22zCWI+kAszdODwfhWS7V
hwHDOQ5c2CuDGNjtuE19K3OiW0cX8l0BgVzKdxioIiamAF1ngiUdL7/eL27pHupAJKfOVj+pbska
xfx9TAMQJqAzzYEtX2UwlldDn24rTYoZNGVm6zNMUksGFIRkl29pga1RyR4pInP+RkEzH3PGRBsc
40B/xgc6poidCXsDpAax3/rfRhs/KATA2SiRuJjkjEvYOgjqIaAQ9iz9Sl2rHB56JRX74IKWbYK+
e6GTiCoq+xGQw7clRJQQPdG2157+ULfmh7oybOFxp6jTp/C7tlR5CX8V9dA+NclRJK2A+Wffh5QO
QwfS/lSYYMkt1B+jZ7H0Z5neinmUB9/ryDouwXtlhfs5gbjddi6+oSxnvz8wwKWs2C5W/uGAyD/k
1QACvqZwAkIInimFdVY25cGADET3I1e7oJ5gh82YTGs1PHt22QJApydDn+s8DN3GNUlKJTEu3M8V
Bk3o3/fSZixcmCvAz/e9bQKw61SaP1cNmAJZJgxeHeo6Ovrl8q9ilEyAxg+jVv+GSbsXCFOQC/vU
P0rScHzCWQ4pEQScRvx8pHt7b1jZ7yxPDrryyCXuc/LM8oiA3QnjcunkELMq5Jxey0yavt8VnVMI
TR1vcUFX8eC2ej61Nelaos8BJdkTcMx6frACIoQZBxiCjR4ueUGkGhgb3FiL9M+krhCxEFp4zLKn
1G/q2BrZgDmm/U7cYnKQ+FqABg8eWyAjOs1jEjeDgD4aiey1186fxLvV6k40iEndDZiMfYR4Xmor
IhjYAf3rsTdrJaf2ehZNTgPeTFtPQdpSxEWjZEYZHH1nRpbJRvnWrAfCFTLXuwRVH1z6IHKPRtNe
u0gVt/8ONmtj70T/kiZjg8UQYm9CX8upN+mlHoMmu9YVMhX4eBDKcNgyAqQ5iHnbm4oh7hDOxxSU
YPpC5hcSKGWNgg64KHBdXuOus49emxIiQmfFziV6BANkfJ9OkMKDkz9XxqElQh6ycLvR1U/XwvGp
HJUzJs/s3Xs3Vv6hRIRFawtSVBZmwOfAnNY2qzXoTBpD0XRyzeHnXC3ZOUgAhPZyayRRR64byd08
ug/JQturAcc7HOh8a0Jui3OnqGGkwhjO0+73JMfftqnJC2KzU5G+jQG7stgnzn9r2znPvnOci9mn
FxpudGsQFN0JGFSeeLawcwtqGbALfCJBuqOuaRcSp1L3AFvgY+nFLUsYaqSTFEdmOQYfN4wecqhP
KV2vA8qrdn7rElbZMuuhJbjwB0flbdncot2x4W9piNGLHxFaURyj1j5Wvc0aNXBmRvxOh+XxqeHl
m7MntqnTQQ0mKR4BMCtJGvWhE99oeWM+ig5D5TxFSxihrIVPSS4gqYJquk9pTWIKIos9MEpqrBCQ
ZlQa28AY9HPWxT2Bo7Xdh08FO8C0NNpH66jfeQFWLnLH4qaL7nvRiPw403w51KR+AvVXe/bJ6S6v
EcbBvw0PTWHdMpcqpMa1PtVTEQcM04lVca1dmrrLYWrHy5hpez/Tqd96qJ+f4KTsO2d8sZYU/Zwg
nEutlphR5dZ+/oGlQ76MDJB2AtjANqiqiphrYzzULgK2sD9cNRrx85gWfyYrVVvH8t0N5wQDntL5
VZZAYOHVssbS6yIFYUn2fUA+EwO1M30Z8JurT7iDgDv2KjkbEmrcJtS/DC9y4qYX0VVHUXoo0VSi
xrIZtukICj66vzutAFL2SqiEmMSfG5caNpntJyuqdQg8thbPDwy2UGMYr55ST6wOXQvsledr+4Rz
q30mw3BsHfmqSnIiRGo/o1GoXtHGF4ew6vudNfxoh0S9AVcdbjrLf3C6NW89du4YnUkFH/+fPQr5
PR/GJjaVgS90vYsyTu56eOMXsp/0OSvpMTRBepj0ZP0DJh6HqifEUe/Ijgm+yxkmKiJAuiQBtepc
66cQTx72BvKXDFpJXiLEybYb4mataXlyeJk3nnDluazYQs78omNklIe5yT49PZ5LEY4P4lfSOzPT
e6+VfMtBXdKCspCjlf96ryfqZGjTgyvNf0X/JBDxX5vpFw2J7lYIbFp9ibQyqyJsz9i9vQHYh8j1
2bQI7phbE/uGgSdXMMyaUMAcJaIeZltsOwnaIn+bEJd3do/7Kk3y0xePZ4UsenxwL6b9Ow+HvTeP
oDnKFKxknlDgJv2n7dR335b13bNoFyay12evW87QRAh2w6xUzMvBUJn/TKA2/HXHPzO0PY399OK5
Xn+fRWtyBQHCrmp4nymEzTwBy4J2LzvicY2uZcMedqq+t3am2SHlzPas6ETg7K+gN51zJJybdlaX
q3b2/jS0RzDr46Vk3gSnBwPxELpXqdO/WOtoiAbBtC/E4uMJno4lCQrnPoNYTfgtSODBhzSZulxw
E9Doba9JYq8PoK/INGon8UTMJnl8lvfIc49c0kQGQAWFe7ArOiIGIzCEJvPez11na04d6VqY5c9I
ec4LaVe7MiyRVbFSTK1/cGhV7bzaVOe28MjdS+b3rLG82MGxAIx/5TxoCSswJNxUd7l6tUq573xa
yjXqlqPyCZpnUAWhEL3jU0R7fGM33bwLGLxZZndmRdJIPwj36doxewkhFJrIqjsv+mu5yXgeHTrD
nQM8fM7Z9E1C7Wyq7K0i0uGQhlxGTekae5toRqsw5oMc4NSs9We8UM4idwVBoL38ExCuPLth9JlO
yXhrvb2View51ZhFygHqEYN2yeYioKOiqO6oaCGDINZ2dFNdpxmPuU3hJzqCkDKPDMo8PyLCRHHu
63NSQEZqumAmrhbG9FQ8C9EE97bxt4hP9Dezg1nSGh+WZioTtA8xN8nBcPTvmb3ilbRYuAdmcA1F
suwL5DhH3pjk1LofSe0leyNPjE9/+pMElf9hid9qlske+vpM1vNIxh6UexsJMxf1IrtlMOq3llt9
I7mguyV9Yb2M05sqbAwQyBJumQiLu+xZSWjlHwsEJw+ZDbSHyty/jeXdC6nl0hDVdCgBQZPs0D+A
Vib/5rIN7gYkFmv0EK/6DqrREPpxqWgvjB5O9UAuuInWQ+emPSAqoCtsG6N7ZD4Ye13lbJ5ScqxP
gDvfVNaLKyOK+aWFzWksBrXGIBg/eeCNuyV8fB1o250EiauqdhjeEVGGCHVlynUzZqB0flsSoW9c
D8YXdzQJtss+J9rEdK1HJjRrpldgRN1tGRJJXWCQbhyZvKxO9aidgmySYJhoDQ/M2JeSYPgS7XOo
yIdlx0B6Tpu0AEV2g3eI0C7u3cqZ94FvwkOGzXV1so7whXCJKxrF+9w2AbERuBSbxsg4hyBFr/Ey
wmqS6VGgG5kYUjZwx654RzW4WMTbuZr+5g2wMUcv5GmrSl88CtY6z7vdSNrXsZGAJQeCWg8WeJuJ
4KMyVa8V0MYGtRSmpetc4v9wquzQeirZ2CRv7pYki7Y9RNlrHlawlJwcRlazdkDhOTrqO8N3VhEX
gpcWkDP9NXvbqed+y3xEHGxCHQDzCRj/M8Mgy/uFFtU4e5kKj9rKL+gNCEpfD0Y7kfqteWFUncuH
nOs9qVHW28gZfxFjRyr2YI6XOQ9/VEn618C8+VyS8LShajojpqoJD3AmtowVkeeFlDvYTsOubm0m
xxBTzrJP9baVDbCEZWhOnoJpm/h07uaZTEAjW2f8YF4879CLpAPIz+6wycPvBCTeSiKlYLFObayD
XDEUqb5jjO35SET5PgOUPLuEDs9zOV1Iw8qPwgqbnfDlw16G9i7HXD8lSR3Ps2XvZul4h4pV6FhN
BUgnH2qQ1WQfM8BlFsmy25OrCw00FGyFxARniI4EpNOfkf2vIX3rI6ondH1++aM28IdqV4sf9NUV
jNJtM7n+mcLaZ/XG8DdlToNkgDDxTE5v0hLtDfrW4sn8OPi9vwlZR89YYOgOHIt+zE947N8q2GK7
JLLX6CW4PF4f+oe86IczsXlIVyKzuQ+xKYO/4QBuImsSb2d785vrS/c89ASFmh1ihRW2JitIjarv
qTtCdAIDgjekNj2AE8NPGdcuf3wXFW7NcJzqkRhxu5sbEM39lvkEwnfMIH1aq0MiyhbDQoBknaqo
6AtEOYjw6GvBEKZfAYCpHapdkVs/m2TfWUSM4/Q4uSTIH0sFayOJ6pNy5xqhARwXhc70WIKuHklX
2GmF6J002ilMmX6qo+/W7r/JhPxLUBOdfi/JnWeDtNZL0hin2iz3RUnjytb0f/xkuLXS+KGl/p3a
9ELkkK4JE7OGIOxa59qYnwhtim7KKNqrVffhDjWVZKDJELWxrEPlEMLN9X49dQm40OCQHf1d1OC/
RXBpesl67za71m8aLvUBQaiRUCeH7VQ+E/g9VfrUOzjk/cRGcklLhr0E+jo1QQdkmitrAZpdZN+b
waBTS4+fIhU9jyIMBhXQnYDs+aK+Qv/mIE69g2V1aMcBkuwCOLy8r1F/MqLc3vR15RzJbgZuwjXq
Unv9H/rh5jF0iE/AKD3tJ4ZsJflnjMn845w6tLUMrDXsggi4yJxN7pux9OBeaSgkLw3NpVkzrx1w
L8TG2MMjrvqXpiApeChS5BCD4b721c/AdssLMliQYnK2dk2mvNOw1vUGjbUR/slpxt67NXJcCx6t
cDy3gjZ6w85RBh+ZQcpFJ1V1bMxM7xpFOoZMdHBgNYx5szS+hpbaxGycp7GyLtjv1qAgE87xjEi8
tUN6PZgSt1nWOVcXVc5ZTvI5CshzripB56dr23sQsOf0e31lESYqKCmipzKnD5LTW8tF4200wSjs
oFo+rA5imaw7O+Sy7UDIbxl+puAv2+i4mBI5hd6ETU38g2xaEFfLm8WkbO1IBRfLLiUZY/VMTc0L
N6mZ8t83Elqe1ltTLP2FFe7izn6B6Wb6OUw2kCRBgljn0N7L9m4SZXu7YfuW1tavrCTIoXerPx1F
+1GrKtka9d+q6LIrErvwEHjiz+StrS47LU8Cy70XrhhxXIQHN0x+2Xb1lIivvi2N7NlmTtZlmH8H
PtWRYfpnq8q8rSZsFvA7eRlpr8iH8QQbWayF2yWtSOYT8i9zXoosyfaFPFau2yPNotAQNBaUvjn9
Jz2MLfit4iOYznPfBhcCfSzgeYJ3J2yYisIG3WPgv0SL87MNhEnGWQZoTPk9Qn4AQfk4nJtKkEzY
spSwj3xUyT8raOuH6Xozaoiw3VdKiKOfcmYGUB3pOUYU1AhUI2wjKanWiCSjc1FOP/qyzeO0nx+q
grXXNupa4izYCr9mQkj6JJ0EZFiTBxatZj+QlzSD5sL9nVi0aNyi512e4P8F07jxPV1uijFyyCcz
fpUYiU08rQdajitFbg5j7fDvuTokPaVqepCtbrtLGTkStpKd4DvK1WCb7twmcY4BwxbCny6pDEn4
mq36DJexhJfnYVp3f5izEUJ1A5Vn5UQ8Bu69pskCXYiAS+ORWh5MCTviE2B3nMhl++EEyXTB2Fcf
1WL625rxk3Z9BvoOMUZ+plj33T6Kvw7l5P1R9Nbo/eXNgeZFTkx89ZyEyr1mrfOLPaX5u2zdB7Hq
2T2byQ23svwWEJ3N9ZXwQlpC46FKqH9wnPEGdySgtpF/ot+Sf4ioBtM3QOClCSbUOh7r07ceOSsb
plJc7ArsZdGVl5Qg93OlvYdTBfpIHIS9WYqG8d6WS0ZGEGyJzuN3z3ZtaMOPpGzZnE/w3nRBcLyM
QEWSX/lNBNVJDh1oya54U7SEjozLUHiMTnMnWuGNTdV81qZESlCV76CEaa/0znmMWoLEdL9PgoIy
TWVQ+PKJgNCChimA/GfGMzOZsHZ2IYGSyZ1OqA0bD4M5meZgAXFhWKm4NAANriDBDquQfV/pNHx0
WQ1ETyvzMM/RZ4BwDZRTinFc4z3AujVsy7o/EV7gxHpOvU1ELdYL2m8FWAQaDUSntw41zVKbt2ix
uA4G6ihTZjFzAeef1lhw86Pi2NURpQ7+ct7j5OVeJqV/ID3U3rtEcW/I4qNDk1XJTZr6ZGo3upTs
pc9jicvcV+QCBXZ5zwCdnnQKAs6jLjfEy1wHFXqbObtHWAYzgX/CTq3yKJlTMoLSHWR5l1LZuAkI
glsCU8TOsRZ17qt+OsD+hYMOdw87yEhL0/9ecq48k/jYslXIzhUKqiepjLucW7LR/KK7R2kK+kBl
5W3ivMwAM148CQ4QpCEgBLRwWXHPenfYdqWXk1KreHvGnkSUqmS1qkyiiNeFPyQDga0+bLG6t+0z
1457PrNVNBv1XKfiybFp+i4unHNDjDFvZsBHqGchVwrgezHc6Mo327Zp/dfEZziRtfZrXbFHSSbE
RzCGYQXm1q9KqOo5D7r9WDfuj5BGyxYrEE8Jf8e+aqTzbo6nfvzbq959axyzfw5F/1Z16Keoh6Er
k2v37pUZgbD++Leu6e95c7QhvjM7eQalcL7M19HwnXNn6+IW2u5xiTSRy0tRoUEkcqDw6+wyOECq
o2EO7vD1CDtKa7nV47BLraY8G4zSk9x+6/LoJZMLHyKT6nyuiQHFID0jWZTOvW+5fiSCaJJxZcBm
gAhqWnlPzXqYTUkIVdfqZ1fDdjQn0/22oBrfZNM7PrlorXHBakzl86wcfeq0+idV0WxDETTEIpoI
igDhP0+Rld5b05SMG16qhMqX1k0Qe/Q5CdF0AQw44DBts8r2RjoEO0pr4gi6lgRfoPL5otj3Exjk
iBU22dNyZgNPUWdPBj7etPi0POsJd7JxXNn/B7tF5MZy/xlYCzhQo+7PeT2txLW22C924eOgyrqT
i9fptZDLP8XnOw/H6s2NBufUUEdvCs7lxRzNp0mz/JBijmZ1gWkJlKy+yXYVtrjhwGh1SWLZKqYs
S37F0Fjcbeuatgy3STaUCEiiR1+m9dPk1+2lGPnU4Rjq4tBPzNvoVt3d7sqz2dSvjmfQfsaZcw7b
lg1N723tgB2XFaXONz1HLzT7+8sYglDEIrCZ6zR5RSP87k4h9POiKeKGaL2H3XHC106U7wInp0NG
N+8WiZrmn41BV2e2vDKjpcZS40lGFlFPorcftf4yBXu7Zij9q/bT7j6YwPJYM3bdUNv7cr2KGCWt
Wz/NUd6hbZoYYHnlUtMXHPqXlBDTR5RdOv+I2ar8XdCe2vra7J678bnuy/IKhd2g8Cys7wgTMXBb
LQJzxgwf1IvjdEuUG/5wRF8z/eGiaNH+YXcYMF1K0y09y+En4YtIF33lXqTVfVIRmLHdck2A6rs3
sYMH01zHPXpy3hUWp6Ics2dCWt7qkL2ea2V0SNZDyIAK5MbwEFy/n7FBPCxC4HwYIRdXdKiIhJXH
4xwF277Bb9R504aSdeJTyyHtqbeNZZpO5TAcx7GwCM3wxEuCMM43m33AugjXdlxinwbGafbTiZaM
vExrRJSKnPS9zWm7prJLrrzrFQ7Ghga0W1SfZcJGBFhHTszkYB87pqPvzLaR6T3o7JEs92RLBHey
v6gwUO9yWKtn6ALteDKwDd3c1PyWMND8VzsNl8CAeL+BTt/YmfzWJHTuTIUexcRmKOyTeT9DidrV
g7zXy5izf6JEB75s3kx6/eScD689AmVe1yr/yBraO02IX2wiPtIFDU5FS4A8m9BRjuqmCvKJJapM
5lDESVvCS55b6f8EiVkfM398tY30qQV6+T4UlT4mPtF0RcKfad3y4c1hGDOnr5kET4I+SZmcqhLw
z+jO42PCXTLhO/jutzQ+iyJ/WLgNGZQQmc45icsjOeP+O/id7f8Z8Cn4yb6o6U19HYRnBXc3dc0b
NKZdujOYB30v3aaNfUJqt1ZRmd/7lhjsUWZh7EzI+4YuC46lMcobgFS022TIfMv4cNPsLd4RUxEn
6K0l1ZIGZ9WlFqlukfo1MyKac8u8ZqSeQ92JvIvtLAOFnI++E0Rk7Ejnd4hU6BuUapvdgNdsgyBs
0VRM+mWe/To2+uSvph30f9yd2XIjR5Ztf+X+QJTFPJhduw8AAggABAiCIMjMlzAmlYx5Do/p63s5
S2WlzlJLdl9bVpVSSskJ8HA/fs7ea1+TENY7IZ3t2vvqV5VoTMs6Npjd0L6y2654cOdPx1GmaWMY
KDuBymhrCHeCrHLpOkhSA5AiAOdEH4xDFw7GSwOq95+/tWvOO2hxM9TuQQQqON5NXk7FfiZ2BVhK
9H0WRvKS11ev9qr7oIfRdTRGNBdp+uSNsfII+GBXx+GNrs780BlefCw0z3nKyjC+a1+zCDHVB4I0
1x6+z1ucLw+9Zzm0U7L5llV02jCZHdscEQbXHOM4OliiIq9t3paQERbmghp4PfqwtqXn4KFmAywg
vG0muEJbiLBLKS9frHbadQVRusmYl2drxgdZGkxyZ6Tm/gBYcMt0F0Wl1VWSMf9Jq8HdNTop5J4+
Gnsqch4Jio3VVDDgJ0uJbYZKd63207IVHndZauv5ZFPwr8mAHqjvFC3wNLN/HBauvHUW6Xe4uPde
uOLKN/Y5t623WZCH+CKLx6BEhrZq+yx8QPbd+0w1GbCGrf2YoSh2SYEbBGEWEQVv0YlP3k4ahFHX
sZCEsS0LYpzRZBkXbrrmhWulwPJjHQvFmvx+qjLffJ2tIrs1kdLeqN+ilark8c6qqY/Gkjv2uPTL
2ZpolPWz8woYWLwgseWK6xTzE6Md7bwQaCkyJz1h4bCYQM7fW7vXCMXkF2XQGPbggaR/wW8ZkwVt
4w07N1mOvFf5AbWedg2tQyJE9lR3oXEMi4k9TeNaYzvGbdGee9Cir9pH3omzO3nRPQZQ/ghR5HWy
vXqTEwaJvy0eH0XbjY+FuzzggA29A8ib1Fwt9A225UyJumB8ZUxcqtuOxIUvosFRzRZOZaPr1yBl
9Ysw8/fUQ3tJXrLxik4qRmT33A/cSFKbXMnKGNpT3JWPjkn6PBcGREDxQI9nSdujFimHruadB5ry
ai+aCMzBAaHoDN+4WWh7jGPGkZZdFEyTVmy9Cc9MmxMA4aEDpXGSmfbEVTV2fD0Km02Fdw63WXuP
6YqvGXa/56YevyziYvdx4WP8H/2lEz+Hur/OxJlvJrMaT5AqDkNlWMDjopfIa9SjKHoi7GZl2XBO
uLtRhyv+Zbj83woi1R1bkjb+ZxDpNa5++/l/9l3+Xv72Rxrp7x/47/gcnI66ZoMQtfHSq/hM/xWf
o/3DhcmgehrROV+5Nn8Iz9E1ZB62y/xA/WKYdr+H52j/wKwKfxLSDmjT//d//xu5svvl93+keIJ+
wOH6B8aJ6fIXADiD70FacX91ozbYGdvCo98JeJsguCj+DgPdVm+zyy1HDatL26k9o/QWwjx2JiJM
J3tblekeRai2FblzxoESFRe3GW5utRwT3XrjEAZGCbmuS7O1heYoy96LMDsRQrsdFRPh9omQ8D2b
pGElT03pnMeUyDNrJEsOvIrn0XPEZuAy31quyWS7B61+6pHxoofJNgt3hJUWRkFUyFT7gQxuUAg0
FXOGNxlpcLlQ8YuenFZqjSehrhvFPGRGPq+VFOmYSmUxaNZnz4Ivle9VxrCUwOS7ktpnr+yXVSMD
f3t0GykhpRVX8nWpp5/pTBfX7ZxzncOl0SftkgHi6U3nt2F2NlibBhnVQjZCR6lnFCc9IlBMNzeG
woinFbfe5GuD7/Gc4idAziv6GX+Jo5/4VRwDC11oEZshCN1OlGfHZnIU6sMpYwgQEdyDHEDZlCXF
iZqfkj4/kRQeiLLiQ+qN2ajk1s6XhBpESdRjoi7HylMvXqiy/1mYr+ZLCHhn1Ldtod0B2W+trMVA
hP7Mzk9tn3xqNNPJJHoNu/nK9Pqmx9YbbVW/4CjvfIAbZ8fgzOBOaGfpu0bM8jzyY2ZAIbThCup+
ryPOydBqgwzHBHsS83Ix0/mY2iOtsewwesmhTSnGl/SEkJlVkeCuXZt5xtBY0FjskXg4gZ6PO6vP
DlrhnUl8X1eO/dbMyNeV+aIu9qmfX9Wcnqxnxp9GwTqg3DtOVrwPbe0YNmYwlpE/I6TB4KXS0HPp
FfCVK/SB+DS0TdLXSCWNt2zI38FMPqAfwsF0qWMrqPv4kBIjiRLnoLbZSb7DWjjeRafTvMl+mFn+
aUXxZ9NPV/ky1spyb1wWtUnTtdm1iKhnlTgQskXRte5mRAaQ86hzENpnYh0Z49UrW+rIajyCo6BJ
gT+JUuaAEfEyLXZATDs2GlIuLOpj66zHvIJ4JbTYDKSbOYkBuEcQxtRJBqAZWzRvJ+Tqd7kml8YK
4ICtTSs5hNb04dZktbr+lE03O56vY22+xQYcjJGiDclW26TvX19jxlo7gRToELJFX1CnJvoMO4Lf
qM/wmufvjjodmbr4Ju8K6o0NJUJpsv76+TLQREzU5M0S6WebdWwSMuIhPahzflJMpCE858WcBCE5
VVU73ycAkOT7IMBZLhgLT9nYb5uUtaq0z6TYDem0axsGqbm4tUpxGuR24P6Y4uXuLYKCELPMBHpl
vBMn8t5xUs79oacYwjx6l+8gEtyjkmcnMy7e5Qsj16PGBcoBxavgv+pmDBravBqwkMsfKWTcN1kt
BgYzsHTeGqVZLmOnXnqd4M9oq1OhRkbL52s3Hj9P5jl+Kuego/XW4U/zFiuAI/vD09ZLzJ4QmuJZ
UNrKtZ1l01F+b3nEXjYOPTQYNJOLvkvT8pQmbAUCgYBtCcalPOuiENuiyz8n0/ST5I08B1+iA3Wt
38rF5DXdlgblPYTqqxf3nlfKGJy3qW5YL+pyV819p3jPEUbW1koPStpSfgi26eXi0EaJrelGftKm
L33IhBdFzHcGhTgQEHeHVcKlSXkdvOiJazo52a0KbhE9cBhxgUdjZYCpBxH04VnhS8nNlLvnZw8+
SucGQL/mSDqK388HclPPRG3UyiXE62RU0pikbXESBA1BHrlrn01ruC2NeqnJwZ3kP1qBBVLE+GGn
2ZNapYe+pROi5yfExki1pX0vZknwStu5um6/d0b7KGGdXt3fum7ZLqQIpOF0XHgQ5P+VJGE2eABT
cuHQcLZcGI+NJT66cILPgx7AFLdG5xFLzXoXEqbdOlYgN6uk47GiCCsRFOYHzRlucsM2J/rnVfro
cbL16XLXyGXpm+YFB7UoppsRgj5KzAlz/096Xftoss/ykZR7gsyYilPeOx6iTucZ0zT6ukPkvgkh
02jg53geMgNhBZyJpKmo/dU2eebZqOjxX5AmvPd8jbxkd/MEFikwP6Nh86gVFJ0jz0f80MZn+bUK
3Tl/PXHadEbeH61DxfzeK8pZo0Xuq0r8SGwWKSIQTAgUMl4WAC/kIurpYVKYtHJDD/IpCtfwOV/d
tHkHjE+cYqp9pBFDcDoNK6cP6wdDGNNaH+1Dyhb7kMVz7ifzrPoEZRmZYx847l5y2ocBk/cNQbrd
mmTQt2KaLl6Vzce5Ko49LRRDIWHBCN3ezzKi80Ku90hkkh5DukX2t4moihyl2zTGwz+9C4lt/u5i
+Pp3M2Sl3Vj0e+HYT0mc6tsltY0Dge/m4eufvn5RzPb335qG/LZXKjISkkNEd6Ct1R48J3rlrk+H
yugfHIGhSPVCZZUrhEw6VpwYa68l9+TrFwLEtUORQvUMF+uVOf1qmUVI3jSqrSp/jRP0AvSbx4Pr
kXxboOGFWoyaV03umqPF+7kYfTde2EKEGnBZRkqh+AvsqGHJ/BLh0IiwmTNgVSlvbveJ7HubTTkC
ZwuNNaEyq8Zp8Hvyb3r9AXnY6JOZUOLaU7pjLdNfvn4R+E6IqWiWYHG6sxO305aiiLh6gijiOdnm
pMqUMl6G+uvurrzcel8sL4g5BfBKuu9tSeIoTkD3gEr7O7PedalgEwABuhKM01aCvhr6FPNuy6Qb
KMh4bhRSaloLhW9v9USbsbCXVP/IyQcdSuuMwqBfxVh08dAFpJy/4e3AYcpjnrZsHjwC5SyuhbfA
Lgd+O7X+HFLomJb7LVeL/lFNfQTEeDoQqbP9ESTK7CRz3mT8ooU6QUfuCkrlnNuED4UuFrLkPTED
/JFH087+BhGn/WeZ7OlQT22TVqkDdfMXUEySsgzTMasCGSNEJtyo5bfSGW/4A84t90VlRsqZfE5O
8zeAIu0XTBAFuseQVP9C9BBZ8Svi2zNHgRqIMVMYaZfZqEty4O19vrEL9hepAUy79YRcTvHssyyV
/nCb+RPMvyYJPP/9fuAZBmhoSWrRPUeVL8wfiJCj40xGGtZVoPcU8ew1Zdwziap3nnrNtPFqG8l7
V+376SmximNrsqtR2MLK3v3NN/ILF06+DgZTbnRdWMrl3//7NxIZJXrnLiwD+eajAr1aVCYEqkB2
epxrCoO8vzr0OV2kSUJjRpuLK8ASMPScPjkFqwdfqTT92vkb8q8j8ef/8RJ5IHghSNHd+5VYR1Nm
XNLZBRkuuEKpZDzHxhOZ0gxFGAauwJsRfC1+fC1vJl/HJJ8/qMRuUXeprPRd9aYPyPGsdVkeutZy
iXa6rbzWOX0eji4jRTc1U4ZQ20GaQEs/MWS03lCs77LUCmIeAFmlqxB43Xy6FnGKR0+9LIZF/6T1
xwj9d9UgSRiuqWh9zXzLXXXbcPiFrtiVYt61bndtZhrMTAAyIBdajrBpCLfkwW9VXCKNwTy3iO5K
NH9ki/pqTyYDOrqDhuRJiGtYF5+NJ/j06XuLTZQzbI2lemDIB4g5V2FF5tz/imrCnzcOt7hFQ/PX
6+PPlgcEfN3SbE0Fiv/LOtXzxCsq3SyDWO+2ZqVehJcfivzHV2U93SGH7P/6C2q/8mG/VqSpGfLW
7mIM/TWFwRs1sB4uT2Zkz8cul2FKWzs17mk1XjsOPuaR2fss09IWVBeqGG5cdw+NWRwM6vp8sPba
8kyHaF9Wp6UYrp4nyEsuHw06ZStPZTHkw3wxRpRNrv4IoSTpscnZJWBYwdExlg8L+6GgFJOfdyQB
01BW1mAHJgWovBXkrAQvLlCCTEeP2LrZWWiuquvCwkadkpVZfLcJBlUQIXK/35lpfiqTYZt0P9x4
pEzJxAbUNZInMgJ13KLJrGOEHF1rn2oYEEwSNgjGjHSUw6Q/s4pgOrmhQDGTfWDoIGdpuOlN7dNO
fCyz6U7X9QZlcT1wBaMCN970nOq4rRDvG99arqNVnrzLohXQ1C61cua03Wsr5o9BpxwrE67s8bVp
90nCTTnaD7zGiN5PmVqcYtd80ysroGdamPPDpKSfil7jtMb4GIntXOfvWh4eHGDCxmWqjQBMRzCz
aw+9+2YP2kVe96hYjjPjHt+0gM7Je1JlB7pY2HYhspRPk86hxc8B5P/s2RHOGcxojkC0TnyTq36E
rnl2NNoEf73SfmHU/XOd4c6TmDhoz/8RGeQoTHsVowzk9U1e6Sbedu3uhPWr/JFLuw7Kv9lt/2zX
J36Kw9YlB9r6lZDf6nPi5ObMZptxIeu4mFZ/f6T+ySNLEJJugi/X8Lv+inhM4ibrc1UtAxQfxA5a
IMn0fLm1U7ZrANo7tIKeMnRfNIL92e181NoAmMg4pcpuveWY9pCwDA8lsiY7LQGt33PGtWfQgcKz
ETplfkhjPkYG1KTpDxcMM5wY5tpUdGaeYwljOyumu6CrPqRs1W2LqV1ffATOp8726FuLq8H7L8Ls
XffmY9/3x6rk2+Re5hjLPfbMc1abwWRQknflyXKueJgCi4uO/CYt6pDGts9I+W+QHVgy/uDWL+Be
KBZhhE6XzGBUOoobodZvSCyOrp2eytYgfz3ylW6Gf2CfUd2f8LBuMgtOkm4dFxraIa2Pjn4BrlTU
6ibK36F61YTTrMKYlOCJ0kvVk0+L40KZuZMk2WmYQPLrHsnUwJRzI5B9Bfnl1JaNBsfBW2mLW9G1
ftY4b2qpruWlxJtyRD6RD3/wJndwk/vaXy9uTf2TAocl5pkutyLV/A9kZanXzBbmgsD4nOOzhABS
NSkwC3TKcKVMe6Vk6rHKEe1pMe+RMiW7sav38aQ8696aHNJlwP8rPgauhsK0zwKQV9ffAZCsG27o
8uo2DJeumK6xEj10rv7QuOk3tI+ruuxpyann1EheZzd7T3U+P5h9YtNKsce3Qcxd+llakIF09ryG
FsDAk081KosK0U5XEVpnuas2C3l9YbdS1O6YhOOHw85fsJk5RnUya77S7ALUwpXF5EWjuUD3LlSm
q+fiSRIChfeE9vK7vKQ6WXpoERdZCzECNEc6Q+wKi2qH/gsajnsTqxcueBNiIYNmmazGQgypEZe5
VQSwqN9GGo7vtrsWA8kMpO7KIsjqZMvCePPQ09kI1OzQ2YlqvNsWP7GIeCSM8KmmRdfjA7WUK7V7
v/nrN/pPdjEKN/mXBmZS137BHo5R4+T9OJTB6JYb8g1XZs182hnxlrDIjR61h30I6+hv1pdu/cJb
lNunS/nMCa1p6C9/3T4bEyOjDmMn6GPrXrT5SZ5z+GqHnBRjlTcjL4DVwdKlf5alAyGEZtBS8NQz
jRc6nDoPigHfTmCfQ3awlUV2RluzJZhL1mKa/cOmkUKe3UrWSy6NUme6yO5Gmblvg9dtSRc5yC1j
hPYHUKUb7B3cGOL6sJB6VGHF/BGF9hk55MakuZciV2rq/GQVKpGgGVp2+5wCtYvKcdUW4Jsbv0uL
0+yJTZuhD6DooZ6omuVDl4dRybuZmg+kiftDn51KwBQkeV8nPMWFw74hn+HIyN7lz2ws6h3H2D1F
p9MgN+qyH4qTn2ZAL4KPzRKCI2GuIB/xJwZwstBxJnJxWPYdN9fF3IgmR81DmGH4Rj9Qpm64b7JD
AZxpBUCe49Y810vxKdsh7jA9llTmv1UNtuEC4wSsbW38bHMCTsfiZJtUHfOyfIC3MkJ2IkD6GJiV
ZDovSOF4ialqrfJ9UZkpjFC3YngbqjmWKwxBwIu8bcd1N83yw6yaq9hVT3VOJzZ1zmLK3qVeSXat
8XOuZbdpJjtbmU0SIsUGPOqH/KEJEr7p5GUjNzuoDt20VFzlCZ/wbIyDdY7C+SJ/X+vzEb1AQrsI
GOUJYOf7MNmM++D3xAsCUPD5VRjP6z43A7n7ys4aU92b2Q+P2uh/XWJncZPpKVrFZJnmjCbUZ+Ug
d11Bk1xFRKMzOiCk891M0pNWCi6bMVm/fFeKxQ5N97XAUzeHKcmo0dGyrDfZaStK/gBPb6la6A7o
wOccH1SXdfycgm+UBZOWz3c87W9pRDptqPtatnwMMUcd1cSAckQZ0oOEVileu9XtZR05hwS1u+y1
9X1OexGcYxVQ3R7qej5+LXiGHrKMTDiGp5HXk93LpCtglqUvb+N5TWwGUXf0ENd6Me7l4QOBkBuk
dR66YVNGH6pCX18uONl9TTlU64m7A+PXgzcxwqxoL3TOcM+R76zihZO0YfNfht3Q0HVmO5Z9wqUO
f/71rkUo0H/e7rhtWpanEhVkGr8y2/PZSBudUXuAu+qj7HghlxGF2At9LhoeAreYvIy6onigjcmM
BmEtD5LsPcuFheED20TPHaD3aBFXY37NMwbfbNtfn8DRfzQpBW6bfFbe/JG6CiOd6czh/exJGoDt
RuhtMAPQDxr97ilT9GGl4rCaEkU/mANnTtkqmK0xgnmTmAMEtwXeR3EpHC7pERxN1aopmV3QjlXy
huVSf7AXHpPJxjyg6c173XrxJkpx5Ds0NVrCoFDv09tUjXpcnUtuwms7Rg4N8WBMYzrh4jntZ0B2
XBGHTxUP77riAZf7S7zgS09ltjvafnZ12+yPvs7mJPec50hRz2oD86qN31WXKmQY74Y6XcGeBT1E
m1hjHN368gzPk559mJhZm3jEkVJPnrsgrDxWpHz+Osd71ozngblGnqoX+dlkmRTp8mqcHLJHpXX8
ipmAXBUZ+mX5STz6/SBWTrIzoDBOyHRicrlpmN1wA4pIysb8gZLDF/TtSUQgu13bBm1NFVSJq0oC
gaNutHkkG2NhW6r9qOk+MUPeDHu6yAe6d/5V+v9vHZfLJhFXif95XL77WbVR8v7HSfnvH/Pv3E7X
ZLJNIpnO7Ns0uDT8K7nT+odN/BxqGXpAtoNd69/JnbRkfp+NG+o/yOchu9OSTSvSgv5/xuO685Vj
+cfmDpRmZvYelyECIkgLk82fP/S/PB0hRFi5eYAr5GeVNgXP/Epdmk8yEOmg65RPXvaSFM2DCuZt
lrw3V5Lf8kU7zV9ezXzwIxcDNNNTngpJjKNciYJRSet1ETp+2Hr6SpOEuW7UnlyhnGEPS0MAOo8a
HF07q/UGBv3PBVCdaiveMTUGOroxbu8qNQGgwLXrJOFOk6y7SVLvWvB3huTg5ZKIN0o23iIpeQa4
vEJ/G4Hn9ZKix7UIiE5lXWoFph0kSSSFRndSCIHhlIHDx0cOQGdS8luIqIFYrZCprf+Gbj7apItB
wRDEagIAMdPZKszvmiT+2RUKMZzD2zlV3808voQ5mIVOYgLBBc4L3MAsxfZdgxIcMHckme1w3St9
jkPSTB1Lw3+KjSmN42fUfk9NWMUr12Pa3YIrJJhvo0t+oSpJhj3umxUu84XvEsyh5B1a9YuQ/MMl
47IGD9EEjFhIQuIiWYm5pCbihjLXXiRGbg/xkwKfwQSxyMRjk1jGLisY/iGYSkAxjpLJGEs6o8F8
iP/pQBszW90TGwxBTVs2vFYXlfGiK49MwEIHW5IfiS8Y/FbSIEcVLmSD41u0cFMcO4YRRuNglhRJ
SD6/4fY7t+Al9SHc9MqhUmExAJ+0gFB6wCgJDXstI5f1YJNDY31kDmYepa8f4YVswqW9OKJ/DcFb
1mAuk56pnS3Jl1DMW1TsNm5O8UR7GqBf4V7H3vymoIgw22pnmA96L36rgdfg1iNJJn2AhgvIDuym
3RnYCgFxFngwTUnmBNu3CueW62Tyswfd6ToxJRYwTx2oJ4TMnYn+eWiASBpgPyvwn31ppqtpAjyA
LT46jt7sE2rlbXrJDXWHbj9IkqgNUtSS6Ed1/jCsn4xW9M0Uq54PjH+loaMEpMKrnmfQDh2tP3W1
We8p1UAxjvmJsEEsoyLUtkWJdaWzuLS71XxNY3pxSRfGJ6GmezObBSmFG7fPmoCNpXgiVqSXE5Oe
Ies0YFhSaLIaHXdMrAjh3vLCt6UHXeHOMB8ncFYNGBo3Vcyjq0+nYTBAYCnk16RdRBQO+AkjAvmE
cVaBQQ7VVSGCdsWb2RBYseuE8HxVsHznsLt1roj3cdzMXCbG7xr1W1T6Wd+467TBSxTb1anL1O+l
Enl7/J8v6WRoq8SxcWXg9xiX5SFVkoeqYu1OmNd22rB8iweYNfHQPpS9OW+Zd65tBCHrHsR5lYH6
4ZZF+2ESQRhCFQ3ZpbbC6Z4GN1ED7TdlBnzfZ7TKaBTaABubAX4vDm+ymI5lL3/oerq4ZTputXkY
1vwBtDdNGCi2S5RY7O1GTVM2qujctR6P0drMmnqNjnC5YblhGcU/EpA2eHWb54l79iNpPJhb6M8y
gK3RBQ4N/41rSppmR+yeygpFa7O1nbeMUMkzSPZNjjMYgbn10FrRR9dngJIr/Q50ww6qkRc2Fg2U
mEiQ3o5hQgpT9Y0LimdbYGidiwp43NCMjHfdajPp9bdcONbWVExxzGlvtpW+XqYPcykSJgsojDTS
bexxKJjL9WpgTjY3aBf+aVc4D6NCNhVcMX4eiSFWsqPiHAeqLtRJOOTb1m80GyT64J3SfnD4aB1q
rXSkjqq5xheOASaz7wADnU3BRjNIN2unZ9upj9trFWn7CPyKr9Z5h9DXziGKOceugZXE8K95tFst
6KLyBWBDuEUxvqP6qI6EVO3NOPnOAQoudAmvyVjQpXKmJxUrGGWZh3Njah9Gs4OguACtUpYSIUGJ
YVKdTikI5EfN5UBxvfCjSBW+fpttQBTGCPJ/KOhiwN7hH7Kt1lq7mvaidyl3acXgxpUcUYtOfpcA
nPDUMfcLtX50WQY6/TYyLEiI4WoeWKS5b+Kh1P3OIvVJnwUcyQgIXhjKgZJar5L4m0IC32UGmRhz
g9uCYxeowdxiF3XTt9gRFflr0X1A94GeyFnh5Z/hS7vx2tLcZNPrytVauhRvsAojpbnGI81mz+7G
N1PvFpQNznWorPIw9XyrWhxin3bGeKO5ksXbJctLpagI2ejDQXwGKDU1xa72lk2VLlxkk2F6i2vt
xIHWIU02ksNcM1NdmMxmeJKUJuyONjLaTtI3siUkT2oou8e42uthmbGTZoTIgTLPU+td6CIB5ImW
3OjbbxYENym8VTfGzPtXzuODiLr4Ed7PWY/qxe8t3DWdVf3grLFfF8d8mfVb3g9MEdqk9Evdex5K
QES6275mS/4xGGhaoVY5G9ZSsLjL1oYpCrWCdPDConPh/EZTFPKwbb+lMU1BrU7PI0DJAy6+nktV
bJChMJvkj0eduWZ6uxxr4RujMlxJdMWTmXuPblwPG8Ob0p2n4ZtzOYzzQmRnmg/I+xrvwFaN4iyG
lCD9OvAslJvKA41Qtf+WOk62RbhW7uAx0HtxZ4MXFno07GUE2MDA/Wgh2cfJDJhINcQoqy69TWG3
2I/SGCpav59TSAtTO+7sStmFrKp9u3AGDkqenG20ec3Q7ptF4gE4TnTCpI9TElKdfPtydWdV/U31
cnHW5S+z2ry7aOA1SF81UTODnsH35qGtwaesbZMZr94qNA5IkMCgV6MmqQpeGU+f1ktd5LtcS79n
ysBGYlfyXALkP7nCXteek/lGFreHFHQwHH12SzpNO36G+DVq7yL+7PrviC4IcvQ6BOhOc4scnRiL
/ujFcu7WElRQVRIrHWuR32ZLR6B33ge1HWWPZrGbbQdgRBlRyE0GIRuUIqqKmWYgf6OYJ+UAcuZE
lNKybp2+PWaV8x5H2AC1WL7HWQ70Fmh6mx/DCMKeqYMT0SOWpqPWmm/X+U/KIQ9LdYMpMHPRp7Ry
4J1qHJqL/trq5eD3hkUvSVEQ8vU8KibRKS1x9H1t7WEzHIigHz6ZzW00Jxi6Mn4zi0nb2UVirkgD
osaqbNAK4QDj1Bomn7oyRFhFnY3Yq94KvW43WdlxOTaiwKgtxjogMeBZBMnoIISwxlM+nlHR0pMJ
C/dJLhn8IRbRudexwVROW6TdKDY0NxuUI81suFQstrUpEvvg6S0H85BfhWHT7aK63ZKgd2KSzw46
hbuxtsk61MgzmbOKsajrbOu5LC9tmW4yt3vC89ldCr2tHnvQp6iIrAACyc01xC0DCrYCWoV9WWua
tRk7E01uA5yMly6rKu89H2OxASzD7ne2DZqtE7bDEqh/wDHIjmjWcecm/DHL0FXfjDO/LnX90bO/
F3HvbMJazwOnIOQ+7qY3yAcPc6F/sySSrB/jcp0OGSxKOGauGrmwyDmkaZJrazeUc/CaowBn6oEp
5mNVkEKJjvU7JqS1VhfZblnSx6jPEczh1LZagSSm3E+ULkqR+iXevqwc3sni3StxiAJ4Dk8EAP9U
C9pdzb3RvB9OS0OhFDuh6/tsdH+gCvsZ93Dek28IcR7nZA6WgevGvfUsWv7vQ2LtFcyYU2TsE8sj
31g8KgjbwtBeD2H/OE1j0MbqJnLQqvaZcjIoIoQBBBPJe0tPFlk/bVUXtW+3U5Z22yv9rreXuzXR
l69SfaMCHlmRy0Pq9BLQLr4aXSizuZwfllgYE/YPU1cTkrCBrzjE21qvn9zCvnHS9nAMfw4U3gAo
O0SyxrYVcQ87PjxKviYEIYdXnNlRKbRTvamt5i7/kF5nL0SMBtNcHfp0vDZm+OAWVrIpTe250tpj
p9M+StB5r5KGk9bwjvlMqg3DAlb2p7A8P4oSRvLYvKVrBOoBUxmxrRnPN4u5ddv6ua+i17F9ijzs
ik1x66OLhacd2Al89ujYGOZP27x0hkHviS/YGF2gDdw7GJ9N/HdroNcM7fvemGSp8HW5UK8yjQgz
hzNemSHkmc/tTMjloJVot2PdZ+YN/mOsi5VjoDpxQ78YgVtCKpMPCNbgQnJANvacHJ0k2VcVJvc4
KtdznQQ0nzZcPVBVTii8VXw5i+kh+LVXi56cCrPrPwj8SFwoCmXm3Qcgbuiwv01d9za2HRi27aQ1
72CaXhRg9tnVCTX9XCv1dkbzqnjzfnG/m47zGsYxlqjiVorkCqLge2dOZ4XqOikWLOb1zpzioO6q
H8asXgZdx+BEwQL6zrVjUscJaysn9wZU0Ngpkf4GoPtkI5NLNYG+67noJTG1fqSg910wswjz5nWt
Ob5V5jdryIP4sZYztSUEOlEY80bBLAyre8+NLF9HCibqtKLdldQuTwNtcSg/il5cupCVUuuUh2rN
5cFBD95N3mNxsKgpnQqnGTe9oxlp3hqHvTUqK+U61PKB1C+NkLER6oqsGV9UGXEeDDG1fIXh/4ph
iRejn56JBr65S/HgMM+1M7FNe31rCes8lr00Pz2qZFi0ulNgEFeC3m3OKM9WGtcwO0lIprAeaA28
DiC4CanAi2sh3DOR3nXJN5GpT2m5cmZJRLD7Q2qZV1sRb1020LrL1sPQ/WRCczSV8uTZCULY6cxP
+sAQNpgsydsqvs+OcVZm92yZzU9m3K1WXBp8812nH6LlpVe7XYu9jPpuxcQHdi3UIkO7MFN9wbmw
T5x04xXeoRKsNDBw1G7btCBQCrjMLi+KSzu5QYSvPWIosw7N+dsQp19bZgnctcu7b//F3XlsN66k
XfaJUCvgAsCUBL2RRNnMCZaUUsLbgH/6f0NZ3VX3dnf93dOecElMo0wSDHzmnLOVJm6SAbuA0Bvk
e7A6v0gY3AhpPuaEXE9D+YFGCyYBQ8RePRH+G6XZncdcXDhsfxTtVp4fXCt+KIt0aRjxw6nfIIQe
2A79FPXKc8efTlu/hBxwcyo3ZSufmkx+thE5i7PhPve59Sx09em12keIorZw8BwHwi8975yQSCYH
QmPynWD6iuDHWwL/fpRJ9d66FG+Rdc1x/67y6A3mUKHIaTXBADa9dRjr8GKVxOv3g4YkyWsITudj
P+WKFCrmy/r020DUAYFEvBYj86nUXirghfmpv7Wt+5yn9kZp3nWkmCgq+20wa58zbR1W/bVLzU2V
/ei05L3gPQm89LErow3p5OfJKqEueMWu00Y2o/TodvfIgRGuQk33tWrceFVx1JieypRwnDzaKbPe
i3baJTQWZgLdxwsekyQ6JJbOKHu6dDaXNs4nu7sfcbaROF0BkHcSWiIDBHgW752+3sBbYoaAPJI9
qXNl0HjnGlQjDMcIao0HZMVg7WtyYausa5nWR58NCVd1D1OB0FbadgvgxmiviA851Vm/1120/FaX
3mpO15w8srXtGetJGz/zLEF53iS7EH4mwTlkapG2NUGYX9Wp9tRw21wFeXWZGuNYC3Nb6s7LXHFV
TxWJTLHYNvAZS53RsfdQJfVDamPfU1XxgwiWrZOwAZPz/WxZxKu5xHSI2+AxdDLrbSybV28sHxBm
1Qy+CjpTCzJVRiI3oTPJSsMtHGp7JnIzHTEHB9MJkTAiHKsBenqrfuqlfABqPAP3K+LsLm/zg9TE
Tm+Hu2Lxq9n5egLJzGroYI61b6fP1lA+ozU5TU5/7szEn7DIJap486b5Kcn1R8wKCz7iUs0aNiHC
3VYmYZ6rPKElKm3Mv3DTlkKvDmYW4OREyH3LYSKTwDcw7TLOIb9zbRrOuc5b7ArQzRFgj9bNNof7
xineovxOi4tTYnHHpftDN3ecBsLcyKDozDcdBRIwOTJjsEUIua1tMAFR8yb65KlaRTAmQs6IfnQu
jB6vxKnzsS/VS0t53sTqpyvDCwUwldaQErIDz04+2E3Qbpa/qxDTOWJKUUxyXLex9mBIP3fKT8xT
m8T8vvBJ/NxTOPGuYEwebOtL0NGGQfdbGc6xgFGdzuUGDckrosmHnv9dx41CL06j0W9cUX+FqVSr
yYCeac+vTV0Q3zRvshlrgNnfS4kEl6x/0g8BJCVRuHbG8by8X3VX/uhl/+IZ7U8MBNe2tnckrrPc
J3eyuhkVPnQSMQzux82lmD4zK/wdJ+mqFdl74Ogx2Q9EJ7MZISmcVtiak9gPyDhYakRc1aYfFfzu
iS4KASwVvRnchZrzWAzBg260RzdJ0OCP9UyFVT62zeMc4NGedKTUpNg6LMKMUe1Tq8j2erxVTLLJ
TifAzGbHsi0gCYNZqrkEmG7O9ZaBypIs110CfRAbrxhsnwb9MbF+4oi/o3OlYMpKKrbpIZsPjlc8
krrCcdXPb01vkplaVjuM/htbFndCkz+wk2NvaXt/MvPPVE3HsfsKwcNxgL9kvbR8M9MMLtlsN5gI
EkaduWndgWZjw3lqAuYKnYsNrKGrJ9re8y1JKDaZsHrbl/el6i8l1/Ixs2nQ0xFzdYx82sIhoeWx
uDB1pqorp81Qy70zM90uSR4sE+ojgJgsjorvgJe98uCNdlogzjPnp9SpjGxWuJYZefctyCYGIBx1
aiYLuaaFBzAbBngwyI/vpiLkVJsOdAAr1+9bz6Fzbl2WCepxLA2kny4bXluF+04SzKmi8ImO4GOO
rHRbq6Q5dD0j85DkQafBe2y6rNCMCHkh8c1PifTuA702doNl3svBulNNSfKpqb3UqMd5G8OnWUO0
ERQvge3g3msB3Jtjp/lRixErqeDuZQAzVpmhUzcXHkrlBXNBqJTUQV+kg8Kbn7HjxCoM3o9o/QIg
HvetxsLooJmUP7R6hKdGq6AJtY1V32xNdGS9Ja1vdH1DpAGRZaHI1o2in3INMsEhxxML5Hq7usa3
1cXTljF7e10FleP5XlQfgEWaz2X2iyXDezNcrQ4skuU8N1UXg3Bx94XDW0i8pTDIgyFNiQ6ZqE1b
nj0H34RcdjhYZfm9JEAzNEhhpJK3gE/kPapyPsF5d7B1E7e+U4HXBiG4TvL6YGa1S6Ss2MCym84J
IF7ejQ7PnXIHhoPBT3ugPA2RGaw11QB7ceg5Ry4lMyWopJQ90UC9A7t9RJ/Wy/xkl+lj1mVfST/v
qwyNCfrkmCu15aYm75H//85dl9vdK2E2dABooTLzWUuslzJCABrb2qNaruSmYS3SugsdUye2O4Ou
tuncdjWGkuFGQZRwQ/ZZysXWzIO9YiW7yrvIp1Mlc3VJfiJn1Hwa9fIlIrbNugfUe3Kq4q4q3E2q
c8naPSQKFQw/yAj7nK2ddPO9zKIat0MwUf2TZp99dYIJ75ysOt3jFbTDcpWOxUs1ACfS7OnQGRYg
n/qDW9xFwBBa64IO12oGtQoVCYU66XfmLx2PvXU/u9VHbii/Y5HuM1jmsgiTXRqoG/01vs+WQAhn
GR1WsB8gc5FZY34uCaK8Pgs3D7Ae4tKYDHn4bkXu+CLSdlZorlreAsQ4+9wzDiNLBwshzzA6T8Sr
/AgU8Pa4XM1VerCkfSAZ7DmIJfM4DYivR6AbV8x1cDt9xcIQJX1JmTB+0laxuurInU/x1ZW45ocM
DKNIix+61x/cefAHod+GJP4UQ76GovkYJuYHxodLAtfBB7HxS4z2PnXZo8c0JY6zYTr0LAbuPl7z
Sytfzd7CG8mdV7VSrS0+yYykQUwysNtyNUYwrPjPEppMd1GjPLO5KyaBKUmt1T6cUBxVUt3splgz
BGHdP15Zcr1KpoWrWY5fUdQ8xEz9BvfGDsWvRbAVWgN2YW4e8Q4+GXl3p0PKEEn0UHbZyV6MREMr
DkyYe7pETIfMqws87O260uSRYGhWIbI5MJz+xAK7T8eQ5BGonTG+SQ+pWimNS714N6nv11ZgPwzp
sBux24QC6ZDQD6MEKyLTH3bQvglh37Va022iPHvEyJbK5HMqvsKEgUZB3Wi1jNMd++TkZA94cmMg
nybcIsQR2V2bxfpCOuye2Kp3orlH9JYOXpcY8Y9IsrXs3UcFeJd0rHdSozgZxUwdA7i3R//DxXkJ
B9Q5xPacPKHjna2qLwL+jhM7xWY2rlYZPcSt88PrveeA6LXZzogaLGOQKgPFSIPgSsNVjZNplTft
S1izUoQPWT8jE71LnN7FohTt5YyMtRvLr6yoD/pY3BOHt4n1lq2sRQJ5qxPI7hGUpZErxrQXHmqA
KPv4/YAtd/jz1fe32vLt357727d/+2Pff+LP3xerXTqZrJ7yJT5RPsZJqQNe4SXE0emsAz0vjlAc
imPBroAV83wrErIhrQzMkrE8fH/1r4f/i+dGlicZctcMIV2cwo8Ly+MUzdJHFoCYqiiqo0vaxJ+H
7289x2kPzvzcIMVvIXcZ5ZFYa/4CGJFgC6Mcn1iA64JcJpO+ZPnnWiMZEZvvL6vcCeBGLs/OrX4X
WO64DdyYQ9nLx/z4/UBQ8v/4CiNfKQNyVTOv3YmqPrhI1olDXf6Zf75Ml5/y/X01IbkZGFk4FfhY
SrjmOIInOHb68M+H7+e+v/3+BccNe973//nLavnKyWAjcL8Y1rDKSsHMkier4sUa+5aNZlwd2aBV
x9aCEmdBVSJxJ6qPrFPr4/dX/3r4fi6HDXXwug+36u8DbfjMMhK4ZQP/InDTsxsyjiPu6WNmfYM9
NJ0oAEgciQdylqx9CrlylTN8Q9/N7VgxqzKGr7R1B7pUHlz6nkyVANr0afI9D+QJgkmsMoQ/5SPc
qjTVg0PoFpgXq+nYWBPB+oLDdeqvaTMCqLCdcU081Y8RAzzJsHsCFktQbfar6Kfs2NMEEGZYXgke
IeNL9dNmLgmtCyX5ZCjInfpojq519LphIihkvrmYu46GFbSnqMT/PdUfTRLV+74IAGSwTVdDcVV1
1V1bq/Y4USVOY058hvOb0u4PTt0HhI/r/BiD9Dgt5c0sc1A6IZtLalKHW5WrqSs6Z4xbpOlYEI4x
7YsHc9DVtbebi16iGplJWa8MAq6ow1fPhGtlF0EWWFi05rU3TPM6tSGffnM8Bpq8m83qt5On8YY/
0l1zO/Xzwro0cSyXvPb7uB3dg6ObwTk1MPpWRKxq40+dQJ21WxlfymhzNGHU73CNLjjXYbCbl8Qd
A6YFE69q6jH+jQh+GDz1PoyYSDE8FHeamou7Gb1aRzRo38zEizFdTHqRblrJuwIFjRJXtCSJp3lx
jRwnvwrtie3SeLHnsPGjKmOlwritmPVxS+ID6bit4VwIZnMuzEgPYVzcjLB2GGXV01nuPVf8NhkR
zKzYVrL2zFVhzKHPJK/1J25MlKr57JM2TMloMO/XK9rNKJ+uxJ2vpsKbzvHyL2H3pLGdo7zRBUax
wMH9NC65YyUM7rVXIf0yQi+D+Gi8cb8Te8Z0TxQgiOt4E9kooTRhoZKzk+N3RQVXVlpLc/P93J9f
/v4V8oJIfO9wQLunOd4XlZlBGcxfTc/97OR8LnNEcHDvH6HDMEJrrvDFjokWPI8jhLXxXdbml+iS
pykPL2k+oaioT8OoP8VtmK9aS38hO7zG71f9dAw4E/rMVLaeb8Pcd6c8Q0OsibPdUinqEqg3C5i9
5qzrOjtWZHKogjovqYkQh80Ym8AkHcIhY9HbhC30r1Zp7Pu0VfALjYqkWFzuETFQMqBOJQvqVofZ
uC7jyFoXbs8GRe+fPO5V2ug+DHHIPokcilpXFQOtI+0tqAGCsN3WfhmC4eJO6Y8l/6ORNJ5Cqns9
RzqjN8dsz2qbsmT0NsRgIL9PFDk0ZnWXO5eWNSrwyd6DkNKk8SN0KZ+8fKp8p8ZcV6To3r3q11BT
hDm5+NlVxFU6ubcZSODxNf3kuqR3BbP526a3W9W6leMMH28BgQqraSyZ9IVqTYzeQZf3AdlIa8+O
t5pRjqchnd31mPdvnTRv1nybIy6bqAnvO83IzomHZiMDJ2MY6arqSdOKY3KctSvuVXi4AzGhc02S
ZK+9BhWbVyMq2O1iIW3s+T0AskTj2txc3doMyc1GW1w2T15bMB12iueJuFFtMs91rRMQZssHFytx
1UKd1O+BoU0MydlZlG77s0DxkZZy2k4OrV83fhVV6R0aNiT32gh6s+pYqQnDOOlEH8mw2s9wqHyb
Pg8NSHI3z8IiZJuXIZvIGTPOIqGiVMahYxE2Fnq3Ui3QzLKo1vro8obS5Jgx8lCzJOqpgiobxcOl
DE8OVZwfKwFwKk9JpRvJmzTz+gtKxIdDAtGqY1cpiI7cNYn3SGrluI9sg0TkwsamH773kW68djYD
F1sdc/jrh7gbTZ/Q0Vddu9bUZ1WJAsVq6s+s1jmm+2NZRb91nXPfEfgJm+weRXzVI5DtphCtmBbr
xJUCVSlpoLUoXWcNd+BIzcellFSmOE02KzvDiUmOb0gzaEYmEfGk3hO3ZVJPHhqpLLRlGHRX4aer
ZHECDoNUjeaH5BGzvBsZJ6yMyd07EkYc3W5xa1T1jGLqo7eSr6T7NC0C4ntjCnw5h3vOXes+58XK
bYZ6cKu3Ix0/+4DxGbrQ5Gfe5DA7a9vtu7CLblszXm6lRWBy7ZXrth3v9GjsNrVk+VgH6ALT1LTP
9ntE6MHWpqPk7b6rCBH7Edj6Vx3NdzLODXACjbtJRrUu2NCvmsgTm3kQfLZbZoXSoGxm6BFNVchG
s9PI+wssPzIrDxmQRW5MoEY/n7m6ZFg/ZLSeG80g4JlMTYMMhWnjaeqX0QNk1rBvaXMCxIPgWlhw
V7ts410o9MfIpmY2QEKs0fb0a4dA/ai1qN+y4mvU0mGlkol2mJONka68JDYSnZK8Qhx1VlihfPPA
jtuqsdidof2yI3fjGM3PDlrlTlbNA2NZb49z+C5mKdXYESpr0JUmm4qNJ8IbO+s9kyH3GjrEgKu2
EockqgDnTF2+90BBbFwbLlqZkWSqxuFomt1vSaxIPpC5k+fyaEvj3AVT8pJ1d5GlPkMCLGq0BxRq
wN4GEWyaQOy6JLhnygKkKKyZPpN2ymljIRgGpYV9+wNjD6J9fekWavlVMgFeUZQOm3HhbcLdFAuA
s19QnClxMuTH81/Ad2kVlosfaonGzhhPLCjPeIF61sUh5X+2blqSMqcF/KmFX4UCBMqZZ/osxvCM
ct8lUIB9UxqBDsUU4V4maKL6ghUVC2C0XFCjwgY6mrbgR4WjSHJdkKTtAid1wC8BG2R4qqBaMHJN
4Jgyfcl2xL64R7FATmtop2RTakdrAaAqMugIN1ioqLlMQF60/OvThaWaLvjUoXwdF5zqn2eWp+cF
tmpET/jQ53UhwLBCkMhOsqm5VZFpMm47eK1/vkVzsmssfdiDtbC2NNksF5fiD/TruKBfv7+SDJH3
BPZtpoUVG3+zYr+/nBsGzvmCkjUXpuwMXPb7+e8H4DXlFp/NG9+1ewGVFvNgdlILqDZavorJk5IL
xHZinspHsDiIBXBbLajbmJxGMjsX/m0rQeEaDlBcY8HjOgso14GYOy3o3Ah39InD/RQtWF3eoHO1
0Hab5aFe4LsRFN7vp9IFzIuypFjX7ULrHRTg3hqCL7mT3t6F6YuaWZ2+H/oF+DtWoH8dGMC4dTTf
aYimCxZA8LCggjPGIH624IPDHlghPOGQdxw9IIhht+A3gOIYfCImYS4vKGK0JUTULHhiMvw/9BAo
YQG5uINgjO+N5eICNbYWvHG6gI6ROwq/W+DHeczlYwuUePGCRjYXSLIBLZm2lesBFelpoD0BhsLi
ImncVbZglplvs55a0MvMFqpTC405Gypjp38Tmsn+rU/9N7Z5eZXJZYXdjA15V0J3bhOqo27hgRQ2
Cbn6AoF2vnnQ3086MKK5pBiCx2CjCehuNu6CknZgSqcLXNr6/oExEzew0+UCoO6XFyEcWRh00Klx
onaHBl719789WRDW31+1hO/53QK4VpCuiVqJH5qeT5re/DIWGLbHzjcz4mZXwsluF2C2gJwdWZiM
6op6Rpu7uzbnHxCL8c1gBe8TLH+uCuWuZtFDY+36n/WC51bfoO6Qcg739Tsv9JZ4c0wMKcgt192W
6IRCDdy34zJNkmPoE422wOBh6YXs4eNGxFvrwboFA7Xe5NUwJ+VPs1cvyYIWx7C4zSskl/2CHTcW
ALkDifxb4///rYvBlDbpEv9nF8P+fXiP47+YGP78kX+aGHTb+oeLYcA2MAwtcRH/dDDoUvzDsKSl
k+Nh2Y4wscL+M+3PMP5hmDq6LlIkLPYILvbJfzoadPcfHqhZVxgmkBJ+Rf9/sTTo5l+93Zbnmq5t
4U4wpHBdUv/+5mgQ0mPWaofGo6gSbZ9NkNO0rJxWSaFj+KPcyoq5WFVDccLDbz27MwFFhtdMxzSH
c9DrBGlBnvEh/A7smIROSLWFkQZ4FfJq7SRQOlMo6M0O6yNNcUsBi5v0MHRsp4vaJtrV1Yqzmaon
FBBb0bK0tZBKT/TMR5IiyOoCHECOJ02+wf6NJE5tD4uVlJ1B7Sd9lD9dehIODsdZZ94CwHAHcx+3
7JamYnCIuwvIyUSuej+PyDCEJCu/jMZ0S23zUHP8rWeB8gFGKmswlbiXtgs3s5LPdRH5hqce63Lc
WzKACqS19ilk+T124X5OzHnvLZ18AWJnOSh0jKSU1HazFoRl4eOAoBM4+B4ja1mXYL9VTbVCXQ1M
Lamw8VZDtxs0+dHa0yuHbgMx0XkwrKbCBbEchRCMhjrNHyZijlGLOMA0Es9aUUPZRLjB/6id9lW5
wW8GEQAhUi/fjqbUsEBi8ogRG+JH8NMhRZ5KOvsGLUGxJ8Aap9nQoasIL8Av+wMp6b6eSetYluPv
79T1odPeCA68V6Ux33K4XjhBVPhYxIioHDaeUW1Vl74hedioMuuQFOI3eoOBSDrxK2nJnWmcjMni
CBktFO0S+DVTHDnhmky9YleVTk3Ny2rv3z5z/5toGrk4hv9lzfm+kCX5Gnw4hCClz12M5f9mzclZ
jNM1K/lY1HTiIuiIE+vsTYQTjTayR8avQyHk5zL/TX5ST/t2lbM+zCwG3cSE3PUeSk+NpTzSCsxt
aa8/ODhbfDX35j0rCumFT3pZoZie3PDoVP1DnIoeYnUybSB1bNnW4kXv9Gump9WhgobnaW1OxNS4
Dofa2aErXlCoTow2sprPPYkhfMrI5FLMHHK1i9AQkG3WxcBg2EhV6bvTz+pVUTN7s/OCQdm+oTje
9PPwk9qZPDbFpeqFEvETzUeiTzdluS12P3TQqNMM9CSI4QsTtQmFivf4n19wY4kp/esrbglnOYRc
F5+XZf8vSTcudkS6juLRIdKQhqF1sN2x4WSffTHDfO0FNl6VKLzLzmNaof2ZNMI2+p+t0DRwSxVE
ncmEb901v+yuYPSQ4Qc39Rx7Y9whPDMusR4n2wTYDRULD2HN3F4PUTOpatCPyTjY6yboiCxJzHs9
KQ9dpBDLjR/gYRaXaf9KJLhLLxvf1xFqVhEzipnd/KUhgWWgIHk2qlI/8SoVZ80wd26HtzVrhrUZ
1uO97QYvSNmNHft3JFKVTh1eDNQT8Yy92Kl+0DOdsww6UN7NlA7uWZGC7k9l025qhNBr0h1+xEK5
y770SNxrvhez+UmwwnloDH3vcLhNCM13ea/XayAz5csUDmcrMH283s6mtbQWVRPsP3estlFSkUKS
4BewwtKDBZavu0GkfgzDd5XlEURwOjfuQ4SgLl6ZCQyz2bI7pMjLY2et9yWmkQowlkq8N2fRM8EL
gMcWnCvrOVdl/Ghb/YFhD7Y0lYREVKa7qIxurau5KFbRMmvksm5EFwrWXt0OJxR7pAKXiVCNn2Ta
tY8U63cGradK6s+Ia+9YKtZbodLRn8YaxIKKhy25TekephwSqMjJuZrR6c7wCo24g5Vc1fs6Sy1o
09SsE3GCkcudpOcjPfe4i2t6JLNiVE9BDfMhJJcBp1rgucO6JxpxWzuaeySEm0w7vepQNln2o+t2
+6rvpuM0hZh17HzHB/2zxRe1aoxeI82B5S1T7F8QGdQ+z1DnUOBlbSsuXFdrl0GqQXL4mUG8HyWi
OnUcJga1/mUgrm47EXwb4F1ihz6nd+P0YEa5dR900AeKwN6NMYKAbrJBg3lOhSCSB6cgA6Lu6uPE
/4xxbkpkS46AzrNbZO/B5M+D+xO2F2IyYLFbvZJ7PgTU20Xue5OtdhqS3VUxGOM+Eaa37pMwPRJK
sB6M0NwBnFL+NDvcntLwHC1oasOt7ln5/cJzNuz/8zHAtvovx4AthGt4qAnR15meaRjekrjwbwev
EfZBELJHvOFqsTG8g2k3ihr3vJMAK7Hnw+xZDdBBl20XOOzG6TwStdeR5oD6KRkXCvYDiPFne0UQ
3trJi/4FwjsTJm7vcHbHzzkU9mOcH1EtVF03npUdrDK7PrqFJndaw3yXfVp71ECR5pHZEoRYvY1k
dPr1PHaHAQk0ys0JZEw7GWcvzOKNdHbRnWhZkRphwyQIZAbOOLgVSrWb3NDRF5jFFxiI7hSFnbuK
DJ11IxD402wYErJXAb4WiGyEsLBsMlZ8UcDfP8YJYHaCIYI1Zr0P2CbhPhcWSWiKbIRyzPZMfY9w
R5a9JWc/Dop4bZv2dGYu22Gv1Azyai3qoQpdZysYWiRdyyRCZmB5NCf3mU3n2xYzJ7NOzT7Vk3gB
HfATdvGHxCO2MxjDEjgdkoiP7L0HONvZhLYrIuQj5M/bgjHlxrFsY+3FxXBs1LxOqoQBLR/gk/QM
Mud7k9CnoCXNVW+ty1DgInAnMhhyb6Iuo389xSFvbztC05NjlnAAwP9peEeNeEDAQlJSO0pE/yXd
ahkOy3oo/SwdXe5q8oQ1L9paDi2KMDV1MxLRQapFV12gwyzzs07SeFlX+bmbHUary8N+7Ls/Pchf
kq//knT9txgQLlrCsgmDc6U0bLzBi8//3y7agam0Fs5NcMMehxSkD71TICvvNLeG2gvLeKmafK9p
83jr7V/J7E0Erm115sDwV+b6XQAI0YqM0ZfIqIKRNfmxURqII4zxTBIxwTTzTZsUsZqt1HaEHj5o
djb9cAv0giRvRzcWiBg0PRHvCIFAGqTyDWrrfl3Zjbf23Kb3rYJMjLrkLDOdhnzTeMzORth5bNKG
ABXK/CFjIJytnc6bEeJPq8xLP8Inc9zzCOICVzrCEg3V0M0GWEURzZsmG/Hiwd2Y0SDtB3NGvWiF
8kyaQMsn5z5heYnKNHN2jq38Ou607X8+Lqyln/hXmbacFqa19Da6JIXF+ZPP8m8vfDGnqtGj0Lll
cm43Y0JOaV1xer6hvQnuC6ToO2FFKM3BWA2ED3hadCpV3J0rW7fWmJCSG8xk6HDapl6cpxN2Yb9L
qxcRCBvnXaitG6v3rnhiMWZjzitdUiWKBg4QI/6TTmVwCMowY+lVtWujVM4e3i09gd0z7JjM9ElH
KJCl7o+miMrj3EcRgd9BcZaILnFIqsc2DJQ/A3MG0cfWjinXfxcv6f0tX/L7RXIsh4QaYiaJk/jb
kTrkTdzM1mDfqBG5Y4KcvYv1BzWL7tgQornjZ75Jgzh12YOIE9080q5g8Kl73UKUzlGneXaxS1UH
U8weQZODXPalBRmhcipSEFNP99tEZ7DjzeTTFiCfg7zh3C7kgdFzf8Rge3Hq5BWhubUv1TnK+7PA
a7FVVYSKxWD2vySptTIHdqecDxZs9p5TcX5yUO00o+kdKkbqs6vic9/nvl65UDrFwhWhYvQNNx9x
2iXTNbM45NK4FyxMFCoUZmSlV1rHui3ccy7w2KAX6sBaI1wFFZyEcfSm6TZxOvFrr3XNOe6sLcHV
0cWRZuh3U2Q9CR1erpnO8pSrylxRSHCQHDFP9OskzumvDJwwUU/YkDEi3RHtula6tvYwD67Yrb/J
gY/lQK+zGYfCXjUu5marRDg35BIre0G6ODY+HfR36Eltr1E03evWEG+ISMFaBF7uMpBiamD/91Up
z6hduls8Y8RoAyxKbS2vc4kdL4lFdGa/9NaZimNDAZ4u0w8Didq7mwKEWgL+EK66+5yaEEKmw0bK
/OwBdIw56cRTkPmwsxHsdIynvu9AVlTcA8iozzApr3Gl3WWD7t41tcYQOMpQgRo+5Dl1RZd4qAUi
mxIHXumU+hEDVGkzYTYSRzuCHT+IoglfzDS3V5g3pgcsKcdmMUTEk3hla68/D+NCNWyUD8p4ouvE
DzcZMTQyfI7bVmOEmbjOfVs950ae3KHAu5ZGCxrL9lgWKE6eMCchpjdPaixWec26crBibw0o8cvR
IXDBGAeiyMSKUReYERyWUUzQMUuQclupJZNy+ZbR587Jk19mCUNgGqni+EjR9hp4VF1SSdyUl539
+plqCdLK0D6a5pRvowkbhNOGqHrGUFx4cd3/JqfvDyzhL0edZ1q0o7pr298Dm791pIhFYQGmPUJF
SXEw5l6CF6hzjoqJypWb0m2WHP3oqaw7JyW+LGItZtSq2mTDWO+moI4Q+UgqimW1ZNrNyUysbhMH
91pePFhGUjwtGkSjnR+EkUT7GLsow4bIePaQWCBbkebK7fFUlkZFZLVr74Tivv19zpoN8IY4U8Mh
CmAth2E33Llp8Nm7/U1kpvcEIGtb8jZf+zTABAP7l8BjoLXcM13Ml2W1NnqXNLHAFj7TmQ4pjJ5t
1aBSn/CTYB/oVQTsSyKr0wKo5IOzbfBznLTZda9BXSJCzbHUVbIu+MFhcWd35ok0AdYHngc2uAi7
H041HzCBz09Sr/tNFopoU4+GvS6qB+ATNgOZMno257rep3AQ/Uwbk6c8eJREdG9ogrTLGLjZwbNU
duhi1kR1wOkmnPCh13NxCRaJVi7McxIgQx/cJr2jUnxVksj+aDLSs0TFcegjK/fDaYkf7pxf+bLS
CzuYliqK2duZbIkIwy08czjpSzkTJgjvM4zYbB5HsnsomW6tPq9x0Zo7BeZyFdvcuUhVPpgpDd2o
z1TzsVZvs6zfwRmFA+nkwdWoSw+ThLTXEQaPnRs17PpbDdXJmDLXGLSXuCdRoggqsWsmnTOOmIlN
R9FRloQCFsaTEFGNLrRHphmgag3KhKgwGfmxidxyxqSF1tCD1ofKFX2+ZJIe1TWLr6pL9xk88BWu
0NcoQWNQj8Jkx67YaIS6y1bMo4eFHtYncoIvGfu2Sn8NdqY/ks+T7uzSDI8xo+s7RBCIsFvCRYY6
/6Vbd9xxg3etVJMftHwiQ33IDrgoiR33glNg5ek1duNjiZL1GansBwMb/VIv37W1d/LC+YZswURh
LbE7F226CQlp2cr4JQdGeKeEAqYWmc4a2VS2ddk9rwKRu7yFXnoj1Akbdkn7baW/g2b4kLUrH5IX
VH7hMVLoz0eyAc3yIdY+4zZy1y1LmFOUMXIPHZxfU2+7vi5K99masxyPcVtvtCQrdwiXbTTA8kVD
6YbYmXslAGKJHBP/dsT9d1Sg1o0lTADiV7VuR2gpof1f3J3HcuNalkV/pX8AFfAXmJKgAWjkKCmV
E0RaeI8L9/W9wHzdmfUqumreEwRJKZkU4e45Z++1y9c6qrBDglYMavU2GC1LnspIPpyhODbthdlL
hQTccvZ9RViykTqnuWBALHrUYUuW7CNSULFS98nTGCHoUgZ7H2Go4vJaz29ZyGHH4iiO++VTM6G+
ApJQeoWl4YfiKn5mkJQxSPyop4IMe1uQtZFa58Gsq0exajSUYcofa7N9kT0z59xtlH1luTnR9dAg
3JD2JKHkrMmgUgaRTN/LRLdW+xs4CMctDkU5qhwtAzQsXYs/FZpotuM4iMfUquk5tN/pU+jXOKpd
b0qIVSmzeNm7IrcP5mB2eCq0fRL1zg0qmGXg2XN9BXXQ2THj1zTslV0dHfO0b49QijFxdKCmbUzh
nqR+2pD8HB4Lxen2Wss0FuMQVMV6T+JBtVN7NI95GScLMsrwcbJonJpDmftFRHCMNI0wMLOCKDkL
qy7cXYTdXYKcZgKu0jfjS1QhwdIdUIDGMAdFgcTovmyerS99DleL4h3Pw5xhaienrVRm/YpZjjH+
oZbptzwd870KbfmsNyoUYMIvYOCC7alIH7Pn8KyMzXIdByaE7prlMJgmi1lVc46LZnyIUhyR8n+Q
KKkfVVRGvquxSMj61N5miRivWtp8XmgW71SjWGV24zMzBJcvzX3kZMFxrsrxmtfM/ZvS+Jk3EZIs
/ALvgF0folXxb9YN1zQzaxmQ23vXfUOAXX6CzbJAabHUzRTL7mizdv91p/z/OhCierG5lf/fA6Hr
j/G/Pqo2+3Mk9Nc/+mskJIh5stb60zGxONC1/j0VEu4/hK2S8GS6TIZ+BT39NRUyrX+omuVQQ8G7
Mhxb0In5aypkqv8wXcAZrsZCxXLXMdPfcp/+XQ6Utq5M/li5MAUCbicsRuyqBeb+75R5beDep6oR
Cyo1yh8GcHLPRMTTi0CMRXw6SJRw2YJQJ+sp/AnXlnkIsu//gAj9V9g8n4L5FphjMrG0O+Hrzxp9
6IAANo4GEZsL0L4mTw2wzWUZZigwi1HsobMRFSdwZ5PgEtGziaz+5zzV8SG28A+YOiPOP/bj469v
4M+2gf4v+D+L8C2Tqoy5HJ2uv9NDQZzoonbU0tfnGjN9ToeW6kvb5rn4XvSw5xgEHJuq6w+GEX1l
6gdGy7JtSh19U0JSDUtaTrJk8mNYNLGyvFiH9EuG0IGFjVBBPNZGA0mUYTb34tDyKtGSYtAdCSoM
AyWaXv/9X3SPKvjbrmbIyNHmcEAhL1uxzH/U4w0j36nqWtQL7qKeDDFp5FPA3UNYB/TaNY962CYH
Wrg6hjYTGBYSMBSAVV+fnam8EdOkP5Q6kdg6WI3/8Nn+1itYD0PcMTQMbGM9Sdbj/c/P1nd92o6O
KPw+GplY22sNlPuVas+oiCApQkmDnGU0H5Yre9YF6Mf0sfFzG7KWEWbLQ0FWpDr/x8/1zzNTBh0M
cxl5cI7YhKRZ63j4z8+VqgRq613rHuklUKfSl1clZmQFG22tlec1AGOO4TRg80oPejS+1UjqvKrE
1LNYkOAKboz//quy1t30T7tRWKphOxRPLvvyX+jZc6epKPmm4cj9btxbaUg3ryXwRXeUi5sn7Use
XjLdiJ6aMU9vpWajhpkAd5h2sieuEj9oWE9X1KBiU1FW44zMzYDpDDT6RX1vEZYiiGkvi5ETneWg
ILUy82ZjXzjbgxqY1OAlNcJFw41AOeRPSkU3FyGyl0youZ3J2A3h/BU/NmmyijthtqzO0IdIYK07
nwLnI+77la2FODZPtSNr6asxtqw6iIq6tqXnzDNOxUbfqbFNThPTN0+YGGx7OTE0c9vEW1xQoCMD
Gm/Wndu//3p181/PEyxgGq9z3jNhBFP+z/u8LPB2p0Uvj/ooKbroQRlReGpK1z3pqdHCg0Y4S5N7
eJzC6TqV5nIiJrt8TKnIFTnFjOAUgKCaEp3cof3RFoLeVcMXNMvvY1zxt88N/Ig1zTkOxbcas+wh
SWaX71f3uCrRayVR/CPsM6IbHGCnk94dwLWKYEREmDn6zZ3jwY87oV7BXarX+6OMRPOgt+Xj4NrN
1ogh5zCtjx/umzx2r1roVP5YaSHFQXUi9O+Z3SivOT65Y9dbGo6mcn6KwwdgZJJ1RKEdSL7Ubksn
11Du+MFNQbFiRkYRhK/Mg4Bm61WO/L8go1VlGq5pdbS1qq7Zx1FV+jXLX9Mk76tfG8W69XWWeumR
axlddHL39ssiqdmgYam2TPec3MlW1VscLDPsOZsI7fScaVV/xpzv4m8FZ6sl3bbQo+ipSN9npZNH
bm0d+FAGS2U7rIZmnFfzfCUN8dGxGqgnKKo8TS/d8xiTH2BaFVM/dRIbprskcrZZ6qFfGDajSZwz
Zih8tnHSnakht2m/zIESm8wg8prAFWmgjg2/lMOAYrNygvs+wtEGbC82NE+MXb83DPXDil0tiBoK
ImaW1pmQad8olGtUE8IllFycuav6LrPhJ2S7J+zXxjnWyBoOGRA8qakbb9aGjkGaxkFRGu1FliLk
yuysCdcm3FY7OrPun5l8lPMVUfXo6QQabWQ+n5FbCXMTmc0TrIXUr4wWZWLdf0Y/Xp67SSs90NHd
VgoQiFj9g1kwTKNFsnipEhU7ZzCR569tfnPdYNo1juEYX7NFhHtXg0ESVxqXWWd6TscSowx5Zw+T
GgMIppxg0KOyiLbbnDLMWB5XkeMjjXYIKin6tVl+QflFd67AOzr0BSFt2WmRvcGKd0JkrTbKA9Jp
1hs8M0z1Vi4TX7JWuQ/zDLup7lxMaosvI1c83DdWRGK76yDEuj+FAOX8+kFm8Xf0wwgJZX0tTlda
0FJjxdKrBcAWbwConGIWKcbOLRJgcUKlHR910VO7bvJicXxOkhigGE/nhotpa8TTxWztw/0lk/D4
aMtguiOMcItIIT4gBo9eshLsX5SZ6pYLjPJ836CrDuJ8XmD78hvoMCUeQ6LfDKaDnWE/3jc9/dhg
Nudv92dF6yxX/jziWjWuzd1QU4TF+ct9Mw3hh7MIxpHrSJ2+7wSNJYWMjd5yR9JxESxTUz+6OVpn
a3L7l6hkwtz1CyFSZZBKg9V+oiKHHLvxxcCsoFXRW43lEVk2ykAJmYQpVCd3vcTuh4tMudLbAoWP
w2U7hU394cDaTOzvuK+S155OT6HSqDRz602zOqAvVSF8DSjdRjam8Bp9+pZX0n1chS5C/+yQWP5I
LRbK+U3acE1seRAYCo82OfbQrAZgMQy0QtfyUqJcTnmY+hPnBbEIWAMQ7/gWA8FdBy9wlxTWWbYh
DmPRtofMzMmhEws9cKdFU9yMMwSQbNlHozqRdJBp6DaTnzqXtr1bwwG1eubQOaQo6MCOvdUOSwUB
KDYon9spfIrz4nNvSGZYXHyPBZyTsoUgUCl97KHY3HTqgLC9Tk0IS/pr2tv4uueuebTj8ilRiYia
SBQZIxcrwSpHJdGq9PIcG3ToRJc8BlF3/zZzc1H8BVHEKivza3xcGKbfLSn7R7W3vZSZya/r05I7
xm3mWG67T46q1E/cqa6FsYwnF43jFpwT+aFjcpDWaaIOOcBFpwfgmvauNQjJHsfps9mZC1GdQMJ0
OH1y5CJhOw7uf9fdIrQotma6HGPHaY6aAXKIN/iI8uXFjiLznESduytLg0YIaZkqPJGd6iagLkkY
0mCOurFWnNh/j06UjKc+Eo909ejEqKBuG9T8CHbF0cqh5QMp2kqWwvQUUdqbDtph/rR5vxQOfJEE
G7ASIxgHu/ZVVcqW9arc1ehUt2OJQjUdYFBMdG7Ok8FMLHYQUkQ7QyuXqyaHU1mlyjucJ4B6pjfi
djg6SZ4djaS+Lrj69xRk+UGg82AcEAfLSOskG96Tama5MoU31ci24NCslyyaPVPGtKR7TXmLJGFK
8VQdXDkID6vyAi/wqSUuLwg7pveinmr+eyKv1d7hxjosQA7bzI/neytayx/oT9kBCrwLbvhtFMaj
nzWFhcsV91EdcWed68o9x+s6oFBgQuIFtCPTCpYOH6UaoRn5pjoEakJgSo+GrGmX6dVVdX/Eo4Gx
MwSEQWawT1jID0yYyrZRbcNXevdBk4YILKy5u9ImRCCiN0GYmTE9Yy/QTqVAHoY1ik6hnomD2k/t
YyuxaA6lbX6pulXYIuK3IRstdAdIwkezTjyZFxD6Uen6JpLbgFi81gav5HQAApxkyHyVwQe9WVHT
XSk7RIb0zIhFsNHuFNVBcZF/1BUhg/WM+6xyPLSnKXyHEGD5+uGVPuqeauniL6mVQG3W4J8Za2Mv
ASy4K6UsKrR97N6GgaCrpBgS3+gn7v70jTA2px8NEqsLYILV67uZlbZ/MFPggZ2ZFKcpnhzPTSUp
H6xRGzkY5PY2D3k7tEeQr4gca78a6uE4TD9ai4ymsXJG4jrbn/XiQH2KuIHT3doWgIDpxCh7xhQt
HhDDCLipwb1n521dDYWMHaGtjTMhvK7jUijD6V0fajz0M39ClhSFlymV4uvkot7fow+Bb5Sl1hw4
guAOGxjIkR9S30bYY0AYMmJHlBj13Hsi192PuX0uyhVsVytnIpVyb2nRsMhO7DhMiDzqt0lq/8jN
ZCFacgc8Rfh67zrIEs0NGQFOIGvkV3HipAdIs7SS8MEQ0ZHfgMxKBf1AVLd40EZPVLFxwyrDKBBf
Mh6393AB0dcn7g0KL6EtS+jJEdcTHweREolmezRj6Ss+jZ+tFdkghEX63EpkDd1sfBkGZUFpVNQM
2vsKgcgwboCmMpZN+H9yi1O3l6SbaH16tTvB2tQo0qOCmNO7P5VymM7cWfiKB3q3PfconJ/Ti4TE
BDsWHvFoX5wyHtEnWQNteju8sEzVPaFnxScIoI8onIYfBgApeg8Xp60JizTdbNsWpX1CimudXOi9
O3XQg4ky7v5KMo72ydHzGQabke3QmtXMUdffre//StandkC2aWID3OZlMp5bhPSeVDOguEU/nmwx
E9tHfs3ObHWeKuF3V9Pz/TjW6p4Uvc8tBdlpiJLofH9034h4iMEBCLmFj6AQEML47eRCd2n0wQzu
v9IlWTA1vXKYFven6PXEG9T5qlipEdgYYX5tgN9rhCA1oZcMKzuJ8msmdidFs1/lD86SfKgEEjCW
xTypVE9m8zjltv2o0BYfq7BmVqRbx4YODh3juX6+v0Z8DXOidnAODF8VltKKtlvmlWabYTXt++bx
/gxYmxbYDv6D+1PQA2WE7yXqS9wUBRIdx6qhvrQGfG3deJqzpGI22KLfJHGT5JM+9RtjZshkIyFQ
x/4s1QgkAv8Ht41nVItRUM1NcTQJk9y2rdacHTd7JcNZnLXeAc01Cs+ErUakXaw995mmPsdIjc2O
Dxj2rrmvRpUKjLgjWlN4UuV6+jjgCWpxpNyozmAUS9hPVrWxFOVB61w1mBcVh8VCAMLm/hzqB5w2
+qqeU0FRoEBixuXARS6IUehoogWmEpEp5bSHBQfyqY5xGw0s7OQ4LcF9U+UOfoXfz+MZCyh+62UH
9Zwrr5ztH4nWzWBUjrZo4pqJ8VOOIjgQnEQn1uUD84J4UyDX9vgX6QlESXuYuuaqhwtk88T6pKgL
p4NQS491gz+VzBwZC4GjjYqzLvNPbWV/DVs1wuWMccpNQZYXjPUrNWHHRk/qmF7dBWw5ZAiwmjdW
eCsd7zolfFRIIrx3wYhqNPJzz13AsYDVkZ/+uclx4TV6+g7YEd+qamzTNLnZZD5tWoP52LIfQsAj
XU/ABan036zF/CLQtY0OxL8yJjlu+ShUe/HsMgGIcYtrpARDn1YHJtJUgE7EUQqJTevGY2r2TyxO
3uP1DpOb42FGyqDqjYfgUNeYyOS+3saPWWmHh56Jp6rD6NdKxl+QKgGOz9FZMWd/FJ3XNUOgduqX
Sj6zzg93IRFAm2ViVaO1QvNTI9S31jAdad9nh3xQtGNuc041WkIWO+FjqiN/mIqQJIJkX6ZsQaci
HJg3du+jC5wI4mH/EupJqw14HaR2ekqBWC+X901heWBv7aOWuj86wNN0ZbtDY9i+5vRQQU3ryU7I
zu1hB+iVhuK8rJ2tY6r7cWDSl8FlBZKsH1NbeVaMmFANkAw7smu/Tq5kEb+2d8A2NJnzRgIoeHDb
ATYFetCz4T4xrY5qyOZZu+HWuWUISWVaaD9Dvup6DEuPmayDzZaFAPL/L9mHkdbFY60WzRZJbbFf
O8glKtnvXDgeuAwh6DN04MFKBONxFM3RKKqfozWZW3Js9L02udZbZBukbFl+BfqUDqitBWWO41iF
h/tqu/WnViY5A0dKYNPFax67Y8qApTth0BdPmVhXX2X7OSmr+p1dciHV9w0MRbJJ2uaLLUnFzfH2
HbrRQng9EPmbrFJhi2sIRXt2QqWDpyA3aJgJI74qIIr6RG+vfZaLfdcrbwOXnxKpBvLmgRADCMF7
J4RRq2tGuw3bMD72ueIeFvXZXa6yTqpDJ+r6KYEWYuH4hpEMTs4WJHDVto6hYmaiHBbnIa91iqVX
Feb4GT5D7XEI4zYoIRlKvT2ZDTy6usUpBJe42WqKOvjoRz+jfl+n2V1Q6VO857rH9ctSHwwMEo+o
Vx+RTD46qU/esfqlBpOyXSJhEgvkktWslp8b1lKHbHCe1MW+LKEOJ8XSrAN+Yyheg0u20Dj0u/w2
0lQ+YtfD1V6HzQNA4hcmR/iYQufMXkNoY9FPCgl52zkZLeW0ggUpUeSYGWe/L6as2WsD4cH3+0ak
IFqYLcNnoXCuSFD1so5PjzT/yUHs9lqlqBGYawoG7aQD6eNGncm9YixebZcEU5c2Zk+a4nLdmiBq
APNhdgy5Qx/zbdeFIVPJwtmg6n4Yqu6aKUW9jVN+nqGLwu0ehpRFzXHsGn0blqFDBLU/AvFC1AB1
J8LeEWiy4r4J5W0fwgxxLKcO1tb1gjyYh52W1CvYyMCXWX92JAG8k3qrSnePmdVkvt45WoB7Dxd8
TU1ZC9PLm6/Okn9NaUYEC2tAUvcIewzuz0tMy1OcxL6d1FVQ61MVtOvm/vS+MQFx5pA4/48fh7X9
52+PaLL28xi/AMU6aPWITsz+EFkjtx3KGHtnK+aeiJvsODSFe2zXX6AzBX6CePvGQrfltrnX44lD
389mSGei3L9D+vUJJZlYrJ1DbAt+DulsYz/ImmmNTAaUiAx7XWyhZWEQ+VoXX+YC45pi4GorJAbR
hak9UnIqTQVRatYqMAricR9FBJSFDRInES7FXhujJzDIcCReEjG8tigMD0OXlIFqWdgrkPCACNFP
M+EbxqF2R/EiW8Yq7uC8q1NR3dxwrm7o9RlIw3wdRl+pyKAaDWe+koUNzFAoHcAl+HwusRzwhMDg
xOox6pWaHSfpZMylv5ihQke7hwqjTAp8cwODghuZL5Ahy7rO4Nks39nZgku2YhEyUqIW1EGTASz5
RJCgCzdkMQ65i259hgKWLNyN266iApxNb6gc2ro5nRWZR9UDQRIXp6rwgMoSnHq9eArQdH4roUE0
xXDHOwjmS/bJLor2hK2Ty2XSIcdnXnbO8vJqaJXyVqOK3wvWCH7eR8OTq6CrYfzQf5uy+CCW/jAs
vfkiRFzhOiRJGbRa+VaV4aksUwVrId0709GG61TE+ZVbNIWSO0D3TOIvUU2PB6NKJSbzY4jiJwRO
4kcRj2Dn2q3ONeYhD43hXEYpznt1PjZmZ38tSsOh9ELoLlQa6bmMn92Jgc4gafJSUAuvirrM10lj
8kRhLkcZogZdSi4dswHJAgMWJnUak1U9glEhbI8WR4ecCsh/H0v7ij8kpx9YgRO1pXIWrRJ5c+ea
HsX+T6PpjhSUtm83BlYSUT5k2qDdaLYFEQ0F1iio0C0quNmo4pe2D+VufSZgLmxl0Ytrz4x3MxWL
cmxNdB2MzW8xNcI2lVTBUVsAsnWG6mAiJ7TxhnuSlfnTFF0A00OZbFFVqIr9jXDl2bc+Q1btrxKf
BhRVNEGqfqrXMG/hIuAc00lZrRoCFWFBel+ZnLXczRkPEp2lmpXPNfMyaKl80gv7S2ayJDZzZLt0
fB9TtVMQHnKTgs+waWz5LDtuxl2kOt7kLN+7phiOZkgWi0JzlRjiuNzbKgPcto33aRuRwTgl3cVw
stFLR0mVsKibMZvbo5TzB3oSluhjq13vbSnXMg6MjexnTf3SGGa9L1EfHYbe+WTXWe3FdYxaZ9X1
z/UKbtc5xqaWqWe0vCVzUx71eXxhb82+XbrUQJAb96WOV1iQ/IN9QOqHDPPsXuMA4xIBZSvFOYAt
/dhV/D44/He3B403MEZCCC9PQ96faXNa50n7ELJ4wAPcPsUL6tbSjnpyjODVmdzS2rGbDtb8Mbvj
1S1h0xLdsbP4eoM5KT/lizOeBts+pXq6xtKP71GpVI+yCc8CxvfGGO1sq0JUhBdgP7g1wTCZbpPx
EHUPC63tSDCxIac92S9VExMqIxH6ZXTSre+NMe1Ipkm9MVJYbCMW23VGuVbqCJ0bxWF9DN9jNAT8
dyKVUCt+U0e8yQsWea8bwJMMR+xFWIaqSV7iBlNOHtFJU5bL2CDwM+bW8FTo4Lt756CDVYDUCoQK
gq5jK8bSh/gokQY22nHO+DpM07wmhSM+2teZizKctIdZH+CSDRnMNj25pjPUgKzXPLshfGeagZNn
cV1dQmWruVSROAbso2ImCCopPGMaeqOU6mHpKP9pFdfvXO1ZhavpfjHS8nO/+HOSBNIwk6utMGtm
kdSR2ggu4SEBeooHjOjPuONyiESRDKZW4U316HG0aAZM7XJxzFA7yk5ii6EIgTJIJq298P2xsLUx
1DvyJCv3FXFqc2j0NtxqbWm8CnP2uPCsXpreglklAXwSraSfpjD9MRi5DS44BWeMTHdy5KdhVj/J
njusQKp5iDV2MQmJ2qFul9iPJEmOsPJ2c8FoDIWmcYCVU28JchiuxKps6pqFX9qb6Ldq4QPmfTO1
ND5jSCd9hnQOQqdCgxyaLuIgVLInh7fwErhTG91Iw4MaH+QSbWHTYpNC2tT1KPZQEtonSDvbENOK
lw16f6DCbS4rAzOYYrqmVqVdMHO/Ad2XR65Vb4wqkCeWFQG1qCadQGsZ+OpOR39J5+jDE4RFbx5N
mKh36TKXV4YmGY2TUDsM3HoDM9GXoDbJ1zGT+ayx3Dgb6ybRuSJDuz2FIyvCWnWAAzCWChKbYXOd
aLexyPtDSDKRpzQnOqkFEaOltu1G5Wceks3TybC+GQQ9PygZikHnQ8WkcuuU1r4tNP2B52OcG/qL
yLX2bMnwKEZw5oRfwm+wuAG41In9XFvXplmY55Hk5IU0zuAd4bWJoxyiQBuZ20YDr0AqGwUiVgol
ZckXE4/soSCUk6dHyQ87bciciS0zsBFm+W7/VuCuw/mShltbZECEbG7stFt1HrZ5tARJVte7kJbF
xu64YPABJ4C+TAWgd2p70qNo+ol0Nre6EuGupS/Ujk1IcojsYDQOAGQqtBRAJbm/LHoYIbsidfAa
kyi0T3MG8UPZv+oGThqouunMRJsRU0685yUCz+tySc46gaK77R76dXO/7OScwehQsqOYHhhaslZv
eqe8inVMbU5ad7GmB8LP46NDyCemU0Q9hEllD/H6SCTKj6yi6C770T4CnWQ26g7e0Oa8FpYXuxq6
M+bmA0F0zqm1J4KLlyz3CdWiUohjpqyCCtQ1Xss25zZpquoODV7KnTuyLyM+IXTz6iWb+gA9WUH2
fBYjPgelzXVv2RkuhrGZa/Mhr5YvsTAiKmTcqpLY+rJv1Y/QWEovHm2ssov2KCGlQgeXNRqUDEJW
0pQHQgTQrKv55xFmL9pvF/DH6u+1TfG2khdY7wf476Nb22unZJzmU2RJHTOfIFDIcL7hGWjRW1fj
jkiDU8zc6GNSifKyiSJoWZJeNSi7F3NKI5bDA8kbdLcHlnrAhrSvGRZHcLxMD1iElg7dv4JwG2ab
Op2dw2DoFuL2zr2lJU6JuN+OrF3P5KCdlaHQA01rmweyDx5o0UNI0+sv06D+sCL5zarK6hi63Xyr
aU/TWsAgbyTHsae5dD8e7kcG/tuDyZJjV/d55elFEfp5ZHOeRwlHfAenu21UEj8QC8D6ap9KKtM5
BgCnGui+G1plzKE+D3GvbUFfMDXVcXRGqXZjAI4JsmSeM1C77elsUfYx7iTvq3sessL0m4pORTqR
0zq01fRWutYPYHC8BBtwDazWXxfJqrVcdGLJ1ouwUTFVShzWdNbUfxuRpVwAYhIUMTSVByY98VpA
o/DhhXVZOvEWV1V/KwmBvMSG/pY1Tzbz/xc7sxIoY2Be4zLRDnHqIhNw1TYwx5qgUcQb3L7WjYGs
6dejZXb/ehrP2LIJosBEZfXcEpLU9RHxi2WbybwJ7htCW981JMQeZvmDuUISpQCivVFBHv71MGOs
7Y/zhWZzFdw31lqKuWvZdX+kyoS7R9XTAOeUB+LlQHdcQQwEb9zJkb8elwnS86g1UoT/Su6HKzCy
HLW/Nu6dJ2k3kBca1Sf6+3vWFw2BODPoyXFeyqBXmjK4P9KAfmE/sd9TYUEyG2iaBb8eTuvDZMVb
ErnNMBK1rMdcuQ40blrBsm7uT39vLBEnuyZjVptYWRXc3+D+hr/e6n9fa00XH1lUHVdGI0jhLA93
1jS+3X8tu792f4PsjtW8f4S/vWFWI85CzPgGUqAJKntkRyiQFoNfz9cXo1hZ6DWTP1YORrd1CEDc
dis2k9ldFdwf/X4axgoLVchjf3v9/vX/7bXfT3//e4MxD0kJ//vOeWRBXnZI276/Q/x7L96fK0rN
nki6KODgVxlcJmYQmq0Z5GNsE+RjFQgy4EyOo+PSOny5/4JifnX1rvYnMdXdyV1ZqPf3FUvJ0XF/
GK5Y0ftP7o+02MEkm/bffr90f91Zf+3+qMPxcZhFhST4f97u/vqv96wmGn9mjX6uIOUwoINHJkdH
MMf90X1z/4FMqMDzTOIdqV9chp9+X2Mengc7B+rFGZU3RRewLtpgM879+26O74fb792aZ/thPanu
Z9KUyCa4b4b1kWkDE2+WJN4p0TgFTV1OgU57nqYeT39v7q8V8UJlqNA1z+AEb/BUVbv7HxKBig3u
m1m00S4CAIpcxClf3XRA6oReILcYIKNzIVsYXRPxa9Ai98KuIYIktPtclejJgqg8F0JS5twUZ816
Ce1DCpCMW7QNmKj5XiTxK5zYZyOjBTtO2HK5GdA6VzYLplp07wcWaPrJIeoq0TKsT1R4G0aHr3mi
PxR66pBpl313XOodBuGvdsV/WPTrZBFGrFJW72Sc+TilQCeGcXToDAPrN11QVGCXLEJlTxf0TW+s
h15Po3NkRvt4WZvNSXgOMzsOBB9wA4Vx7r7Si2NWzmAUT5uf1SF7hjdEk0FcCuk0PbbpYm5Mupsk
WuV5sUYV2n5oG5fQBChsyMu0jlcllqDOTh9U4Z7MGVgL3boBKLKZyhmPh3w3AXzTMTvI8FVTIw3i
g/Ottt57uyCBpnf9Lsq+cbUmhnTk74kSgjsc9FrN/G2BfKGYBbubwawzu+SX1tarPoovhBaoXZFu
J9F/c2DBwiQSZAVozAvCjmTlYmaCE+sUC9zGExBxMaiIbSIzcwMkfyfpAV2iMPncJE1O6ZFrG02f
/AqxRcrkZiioLcPwMXGYJ0YzS/nSXLm6AOqhI+Sm3DLNoSHjOPp+pIFq9mSToEfBbVtpPVIH5yXP
7Y1m8M11VGJBqA/EUmEUZ65AJlScMz93tQ/CWHWXMssoWOLXbbjvhhCeMxm4RMxWRbY1XYmLmnWN
1xvbgZo275zUY/nFINBmOGhohxCxzWZqGsnEiq6kTgSS2xovc6+729DG2o424pkW1YW/vdvUc4Ki
OKGuEgnfXuvCErEWHUNV+cbZ+VPrwXfRJ007Btws8H0z4uDSNP0YLuABOiM+LEPS7GypfqWA6Dhl
da31OLZTDI4R5EAaXCCN+/p97g0AQFXyNalHUkUc8nZVN9wtlmj4g7XnWVjfQzv0rDGoM6Xctj3f
sWxVfRfqWF+0sggP7WQeTUReWxXlDljwJtvDB55e9VzClVSUeccqWT+UMa6ZtqmGYxpNLhFpvXmb
5hpVklqeFhf3oVMU1m0pte6Jqfp+WcuG+0skG25aOWrPajkr3IUIy+qa5UMPdesCrFD4Is3IyjBp
FyyRLnDgTOKmyLhhgh6qe+aKCDqJyplQF/suReIGKAgnqAEdvkSljNwH7yTEXFqmNe476BYvcVx7
VZsC+J2h/dHDwcOCxg9dC3olgzEanYluuE3TnF6HOn3lRjHc7pt+CqapU1/S6kwG4fKSNsb3xsGs
odnheBMwgLxUjbgVLj/yJJEBxvrkMTEUYl+KvVGHOteq3D0KsayniZI8R7EIYtM4VwxmncEaTs2C
X9DsV3yjeDZ6QzxPRG7M+TI8qlJ/acr2W6wWLj+a6VXPRvlgm31Loa6NvqOR4tOHMB3bSsOmW7Q1
5n/YZWZnXDUqu6Eq+xPC7y+sd7J9ShuRvt+E0aU0x7NI3wqMtKz+x3YHK5KjYLwh9Og3+jCOGw33
uz/WLAtz9dLYjnmx9Pm/uTuv3da1LU0/kQpMYrhlVs6WrBvBsmVSDGJOevr+6FPVpwIKB33b2IDh
5b2sJZGcc47xjz8oq5cEXRHxd+Sqk0FlJUdTCxQ7AfbXrGcQiktFVHZFi2Zmoga9A1xVmdnkLPet
upJrfdnDu/Lf7+JpEx3U2yglcrt81iNbPQ0R79WPIZEOMCvCQw08H97q9KR2i+FdGYcpIczhND6n
5Lkvb8aQr6KJuP9j3RQlqOQzE0idKn2iVfR/JXL4b1Jv0qlgXWnyFDWHqAq4cP1XXvG7lSLjqcm5
H4v4onQtQ+86vU1MOIMnHdLioU+xVynfgzsdyR29Wj//xVuQ/ofag/fAhiqIUxEHTUH+b3R24xbW
TQShH9UUdKdbI220gB1g0qHt4yD7TFAjjoSA3MW0PVwrBhYTUipakzxrraqQU5hxQbgYyaZCK6ab
Vg+ONcNljD86YT2yQP/QqH9Fyf7vjPfxygkC6gl4+Aqs9/964VAzJHKU9Vw4o1adhMzXGU4ka3KG
ob1n+GVM2zHetxVnrTqEHm1T/PmWfVGJ789uWN4qxfjqnVzUw7sqCR9kHmJO0U8fEFSmCvsXJTBo
DC5YiGzT5/P9L0T+0v8QN/D+DQkVgW6ofIw/wvl/El7gDYFmRlSx2g1elO742NjPuuJDTEuGbIMw
g5XxsqA8te470S6t+mR7UEgRNmonkzLFgdu/7PT7NI5K/63qF2NEQIoo/2TlbaM+zz2ySzsM+MOp
V5MMr9RJY/3dhP9flVsiw1qsFP535dbs5yvM/rNs699/4z+c/ETx38CH+E9UZEFVFVbSf5j5iRqW
fbIIi/jf9Vz/Idoy/o0AV4MRvqEZKDPEf1r5KeK/GcaUuy+hITHAl+X/F9EW5n+jHuY/iUBwZRVk
xGEqpn6YCv4PdRIm+UUz1W7qWhyi1o9fmcUSDkhMeUvolJ/JKK4IyWn6+5I/69ZVg3CvkpgHjvWs
JAaBfPv3JapkDacoMrwbfI/mf1/ek7Ca9+OXvz9mGMCALybMaTvp6cslCODfFwYf5fwpS//+x3/8
bPIit/mGL2eMiNL8aw+e/7flltAgJaZS6rl1025Ms/syn+eRRtf99+2tkOB5tlj8Kdn5XailSaNH
kutoxqpNdR+oc3tTyMk26mLdG9BdjTAl+13H1ZZpOy/z18fj4Na5tZ6uwirFc7Qn2sjAlV+uG+xK
XzDdckObVUN8NxA4c5pB9AhVpSFXLGznkxajp0KqID/xo7J+NZB3NMx3gyLfDwGmORON9xRE+qkZ
jJnGSOAJsDOTpTdhcBUA/nQcFcPGShPz79uqrPhWGmEFmXM2xjXW/3ufkxFH+Pvuib5qRiJ2MUKP
f1/EdxF6Qvfc9G2V+c9y8P96IQgZxZiPUlAM+z0pYkmutq6Im0f9FT0BdXG8QP0K04/pbk6Q7iwI
MNRQtJ7KUDkApRc26MI/EAWcTl9zsZPhMOPYRJAcjrz//BKMAMA//ziMQIT96qJdr4uNG49Iw98X
YQQZ/r7TxuSNv+8knXEBlh/mX6P6z1ZO+4sEGb9M3thH9alC44fjnfmHcNRR1LpB7EkYVB7eZiSa
pEgCPGCbbxU7eSlWCOzM4iRND1ps9T+lYJNwNxh0JYS1uZgstBNXpEYxE/fmhdbEggCgD1+jOeHk
UEgvs2n2fIermSFb6UdLXKdkV6o7CBskAxT77k1dVNoiHvXo5usS/4o2YUjnbAVSgrBeJqs3RuFg
Z9icV++N3B+U/CebuhzpJaGuJf54A8SOEO7iPKS3s4oFriyVYDZU+hbDmHb2vgsn2Fto9RUwhT1R
X4y1aOlexAxoC1WYYV1I+JxBIC11erzUlCXhGqREKC9HfURb3H3Ir5UIvie0MKTmN1+H10GmoPpA
MSVhKw4qDDECH3p0m70NVpF0Y8/LVNsJDR9xWkLcCCVmbxaaVQbr3LjnPzi0cfk2FK47NO64egVO
vawPLZ0s4xEbc9l34ymFxVgDw75hTNM0n4tsl5Obt+fn+SfKIecrnkVmvpis094iwDD/JJEOZ7uE
7rclcMUm9J4htkBgkYUpuzJnJtS33vDckpb8AoJ4NKrZld+wvTXM14l9iGcZ1JVvgeQwtKlk0kEZ
lmhfzdSwILaA6xK6mDjVug+9UrFA3ANpDnIBZ6tfvLbSST6naJOm7CEmbUUU2NVOJjEVl8rDbf6e
taUjvBzm1XHgqqzNfa77JA0zoQfXw9yURLrkoC4BGurz666dXh+MdTZRZ6qdozULo/w0nqbmE4s5
4S421vvmMQDG1URnR2q/Nfy34pPuPVcQAYXtUNhpbQOW6kd5ObmA3/JheGyVL+XRH4lkChbqPJ/V
pEBZLTYzks2IMfnJKjdgOdy86DstQHSRCNjpSpLZKXzlI1505EIEZrOLs0O7LD767Si08MsLoUyd
YfGwtUs9X3NTsTdPCH1FdsoUw+GBmiauRBRawpOwwEgJzkpwLRfOcyaQVHoEtIRwh3sFOe6MsInY
cOqdgrXirzFnHFuZEvYLjmbFc/XX+A6PWLw8lB95Pv16/hg79p2hctRDAFkKfwAzfZ9uBL+2aDfx
fFnk24qwx9oSzyQ7FBYCHywlU0vFuWTDAHnWboYXhtNWx9TgbVZf0teIDCW+zvOQ4hfjhD9MvDrG
cPZPuyKrr12RLaqeFWj0FkFX7Qoqm8MEq3Kwl9cwnb9Aq4icZNUxU8CeZ1Hb5bHAgQG3dPYMKJ6+
/vt6u8OH8HZeUK7rSyV/snfcBohhZq/+YBGSaNDFHL4piUyYSV/D2wJ1ZUlx5PJyfcabdcpPplgk
B//UgYeyBN8jP9uLoc01r76IzXTFe/Yw2EIJUvYH1cW0uWWLKq3oMpymSzh2bIudFzhwBOgEQOas
6en5+cZcwc08dsvu2jJoneXbqPZFWJQ3j3sZVvbtthaEWX68zcWb96r9ZDv5RqHB/e0mWI7OWXuv
Yw+jmJX4xA3G7JfNBwU8kZvCmOJhG/DZ+RwZk1qzAonpF1OwkxjnE4IXzRv2QUd41C0Jnaiwv4hR
CA3YkE6YmTJ5R5Ef3xx1x/LepavoHkaW8R3s69t8utHAMt7yA3dDnCvMkOzc/pK1p6hYxUS4HYht
gwvBy9xGngUpq0ttcq2QfhEVg9NG+S0e6sttBfqhDWBTZhvYwQe83TT7QJZu5iXjcjOGy5t6tfiB
K5Qg7Kp+owm/TJEaIkYZqLLbps5NWYBypskDRrnQ2jA9pF1/yZ8msY98bO3wPtzaq1Q9xpBwVm8x
2JJGK25C1k2wRomgbqrpltdQICQJvUOiMpuFBsERskmNPsCMMCs3uDN4JV/D9qy0dhrNb8wDf5MZ
/0H5cm+9wwdj/xc8arN5+B3AXjWPUMN3QXKJlZW0fvF2a4t5/8y6Xcp5SmwLR99CwEFmAv7o98F3
qy6JV4jT2QtssnGZeku0xoIrZY4YbrMSpy1HrFdth8SKwA0LP5ZnOhOzVYwijph3/KRmtT0avpvY
ipFv544Yh61UOw1OnJgv4k9jLs+jvboYfGUtb96b2wlZnkVcnbiYXDT8T9liYmh4gpVfeAvj8LTa
MA4ORfclr3FvspPIEW9++1y/pINk2Gha8Ca57ROnO2YuSZ/0mmYyI2b8SfIeCb31Ou6XnQKbxkLX
6cTuB+b63MHpjxh+K6GLGAsmjYzfW2YrpaWXlF9YPAUYbTwXKkZq4PTwEa3iXiPUBaaC3RVO/J48
dVqwyCsgKZKmWHhddHxnbjNdiWg9oA4lK/Vm8felHJXM7oXrTGNCcyh5uvZsRDCRMUY1000IiEx1
a2J89sgKuzxNtgqSDRWlrolFB3cJVC96POOdFFl8Cy79GjxcbCBYYFbVFeQY2zF+lpjoF4QoOJG8
MOIPrfMlifBFDE3N57dyzlfGJ1zG146fDqWHWpgJ91qn0rD0cwGu4pDzimu9OSx7T78r58wWlsl+
wBJ03E7r34lml+vAmOEG69UIvT3JNjzZgZuxm3jt7u0E24k4b2bVplvIn4W/UxHrPMprvybDSd/k
vMbbCReK/8IFxw4baEIrKAUXgXDOI3xMQbT0BdeIKJQB8jvspkObWRWxvpSrBr3CjDTINv6QtwT2
lOjNJOzo7I7EFk+4G5/CuanObeeUpza2213qJrFdHYYFtRLvwqNmnw5eo8KSMJM5xveqFe2URbIb
zt25PHH9+ceezSLfMTrAUjuFR+FY2aw6dkciEHhic/uNRKW33skaWvWHeHo/wt5hspq+VqTBQQQw
gadq1qDkBN/NNv9S3LLiaEX1zTNkC/B+wJBRJO+bWXCYHLUfHpzSE09CfcZJFsGj7IkI6qGBVbYq
nPX3oaYo4Z18jVF0HwkvBku/9st2T6zENPOmFqkFmuzi+QmoeWvNJQIKOOgtOzwT+Gu0qxXcq1zk
l4nfCG6GBiXeP1WnaT21NavUBRasVVf+SgIGH6b4Bfi5yX44pw0EHUCGH2hSQi/7Ib3Og3dWz1rD
km4nuqpiU5+Ee4p8/qK7ZFDHL5fQVYK7qmqFxvD2dtOO6nbb7st9KSG2tto9aj8jnsHR6Ez43Pqi
2A4S2j23OMTffPhCdjrctC3E5vgsGs95scXYkhSkCpyD39fWkmBPYAHpJoypyuSvMrzMRf+1V+pZ
opFLQwgyWZxmdB0q67aON7cz76iBFfZ+Wq8AFq+HnVFUQxC3jd8p5flkzmfJlR0BkCVU5Pzep37z
U0Ab7i54X5J/gocg+Cys3U0345qnZGMvuzfhJKSpjUFAOmLLUn4rNm2ZPv+LM5G7gUi8ZkZ8Iczc
8YsWvuCgT8Ch9fJ6k5N2jrsUQW1Ij/7x3d/P/r4ECv/XEECcTZ0U2gRnqEWOK7uMvMAuK7D5nuAu
qn3aZZztGGb+fdeJjJT/vksnE95XNP6fRKmILU3aRY9EGZL/+Cv9VK5f/v/620qek7yhdtSRU3iP
I6N/cinKoHWkF5XitPozO6fPbMZ/UNIZcxOWs44NwhvBQecvyHS+8h7s6vYq58ar4Nj/+1bO6fOH
BIWztFXZbhk0ZOfgkT2eEMVY/itatIrtEdQWEy1vWnop1oKtDZDeMIrAYp2VjBxCMbuHPiPsBL3+
rNXmOgTdu4qWDD9ZZF/mZI0q5KmYiOc5KSyCwPFXrSJcn02ayVUrmFkPQk7ULTiXrajrZtWamiUd
1IO8gqCcRYuJ7k6ZqQjkrzjp43UethOnphY1iB6g1nfys06a8DK0glXzKX3SIL0XfPp1BI/dRMHg
q6axG0K7cZXPZlVc6TqDztFJQ8LXgnxOndRyE9Zmey4iW/0kKXArXtVDfZ8MdvDAvJQLrXxmnta5
EgI81RoKhpMOAWHSo/2JtjSpebKf3nV7uiNAl/DeONxP14jX+/vLfc0oPDCjy5f1Ele5N6vwd4KG
/RL7wyN0xWtE3fep7Yih4dLp5rCOfiiK6fQ61bp9Vo/sWjBDqDAtsBCgiwsuXvGguAz5tQDsA69l
w5Q+ykN7s4mwGqcZ7K5L+S5x/u0qjztSUw+viPbF1M4OXW43RLthO5AZ40939TzAAtuU14MIVOQQ
hCAjUMAK8qeDyMygNaZkryO/JzVhTPUuatvIHCyz+SVeCjs3u7rc3Pxm1ZlN5J9Z5xbWESPpyQ2W
PJV5ZL3uEUyrzmnPIZez41JPnO/e6tnHnsvbkdmAFc/U2Vsw49XNLeFTus+57JcYmtLVe/Vd4hb8
8KqFbL0H6+XXaPgs406Q9+RQhw6s3djnB/vJviAUaaXkuO1yvu/pn+UFOIq4ENlYDtEmUMxWtKaw
jzsHn1Dls8J1by90Fs+Kxnz9J/eTc3mjw6emgvCBf72bcJCfMsRNtjIPFooTwIm38eTvvGLPZD1/
ujxGOo6nOPRjuuDJTGBky1gJqD/N3m9O0Waa2dq5mBNcR4D2JruGB6J4ZPgyP9jO7G6oaREOn+ob
TyYzaBO6zh2HLzwAwvOACcFWfTrSD3TfnI5qAkfD4nNgJkjywe0gzUq/P3M3Cs9w8w3qdf1TUsz4
RMpAuqJ7acYi0H9eofYyNSeH2WoydyLPxD3F+S5PHew+xvyLzE5wFWNigxMj2BZ+br4igneZNdzD
wVSVfQP8xMGZWgBmE3E3pjodstCJvrQV7UCq/yL5kSerKWm/9O7fFH+0p6qXz0awTETib5Zkl9Oh
FH+IARgBlPEP4VdPvXZJH8m0rLu+l7f2i6xN1EFPzomKN+Fhe5JRlnKUVm7zNb2nvpZaJJq8QScZ
njKkDA6v5Dg9u8JHP8s3T2AmxpSij2VLKEDUtV6yOaozwMHOr085NIO315BLJtjvwunvjJnEBaa1
I95SWdV1fIqu+gMUAYf2Aw9GDOchgF5kc8ObHajA5ELzPb3zkIQX6FI9quyr/Lan92rYpSRJRm4C
IHFpHmxx4SfaQTW2s4RabdFuq/VEoqay23OOhAvR/Jr3BTgxU3fQO0C5om13xdIVKEOFQkoJNj3H
OcgkWSuO8GBcXV0HuNhctG6Fd8F71BJa6tPSfyvwr4RpsplesSgnZiD1JsA+wXPerQyaaeTK9xsJ
LTzqK7kx04+3TQjARoPwhdH+Ob0a+2G6TmOna2xxdMTaJfER5sbrHKDlja229IJuVfUjzMIWqkbr
/sbZCzgULG8TVzoIU4uYMQwsIXqaAqADOEEBhrp8n9ttNocueICxxe0kWnsHrGX1tcPdLX/iHYsk
kA/alIMTiyKS35CzeGk4N54uO7RsVyfJoXsBSfMLMsVP6Y7IwmKVdx+gXpxEt+k2NCgVHI6c8q45
sBjpqxbymbVbI/Zf5Rt1O2xhhqJYM9iVlhXFAsE2c9lFl0A7ysvtnvme+1h0s+E07hSRFR648yy5
yZkEK32Hxh/yp4moJr9zakAhiXBel+GONOy8i+wUr7qtdsUpHnufwBYeDM0blly8mNybqR3LrhD6
QzgfFWYgoU8Xy5qMMsLYYkjNMmTvAkfMJo+/682NYUa0a9kE9E9bEKAse6mZTRf02Tcv31S5OxWt
J/mdJDFoGHXOQ5hcmVVKjkjzCUmgGIi+RShp6Q+OWlxhnoM3SS5qtOCEYhflwSLsURNpNc362O2l
B+ZE7YHlpqpW2jlA4mB30cSWJBcnM6lz+AcVxRY1BOwmRCsSGNjswzUBt/T++Hk1LGvz9RViDMsk
4IJYPr0M127FSmPDJn8+anhV6LmrJDph953IVjIrZ4TboaHWeJyyGR0q12oin6gWOs15+6zaCXRs
T5nsMSQZJ95oc6mzF5lyQBjKulCzZVKDTsrXae9o2HEQUfSeoY6Kda/oXT1F0mTqP0+H9tidwiEP
HOj8qnhUBwd3toGk4srB/17obHaQw/iZ2VkKB6yTxxH/VKxVndSf3hPqFGW84bd2FeY+ZhjxkwwI
HgW6So5tjDCJpkSBmFnkNieSQ6Dd+KAowClunexqNhiUpE234tgoC+dJnwxP+eUaa7Zfs3PUD5zF
YP/q0iIxXNZd9xCrg6HDR6G7XAsnDkVAwYYu6SfbVcEs8yI05ltuinxWTsEuOCk/U8r/dQv1B2iT
nHPSZczAxzFixH5t8TvaBgucqttshl0Ba1ThgEUS6oGL3GDynzIWJmkdPBLn7kHtBd27Zjhk4QNr
7JXAKjfifWihgJnve8+loJzb1UdU1PoHYeVYKgT2bVexkYxwdEy3mM1IEnK7PSSqefoV7wVHvTKQ
VkNi3k1siQH0m24mnvGL/zVKP3hbmEBYjHVes0n/jT1v5RG1+cX2q/BYnjgk34orHLiwt2Zcu9WD
WpwcqJouDv+GfDX54kiP57jXzPVVjoOGGfxiMziU7ls/1QQjRKSCCEh7we8C4sznROG9+JEyAqsC
kGUDppOu6fmvmsbEjWpPamw4HUVjd6fOCT5SVgAFXsfB56YvX5xamKRgYvgbsgMbJt7WwtQEI6VS
K/mbJn4DS+mXXRfL8ScUyU2w4CmrD68fBQ9gHGjsnifBzJfDrtac2wPqJju4mls5OFA0fzP86B6k
p86jbbEPfJ7Wb97krXCreglYmucbbnIxv80USjePtGyJtv2qfxRrxekXTy9x0dBUbxNOEMk5hIn/
ciyjSEqOkHwRyy5impJ5shQ30/d2IOcejNySbYrzPXtUKSOxdhMGZMzjp2OZcRMRpi/DnL7HhXks
ZEtau/Zu3FmcE1xGzjws0o9U21w/s1p1H7f5a8PqrU79GWUVC8rm8v1ck+N7WR6qE5tiBH4CfnOE
XUiFPVM+33fj/IYVeYoDK71yLk2VTdIg+fvmoKH8vy3l662wQ9wbvqlOJtj8v7DAmIX7lPLhON3B
5NYPscRbNqFWq0vpCHMvObd+80joe+bJJl71O+EyhWc4wxYvXb5QCztEANPu4VtPbgeMGlaTNMPI
YBVsCRoM/d5RNtmLCnzq4D7syg5rZ/l0ZN9wX1tj0fv9vruInr4s2ZJolsj4HiuHegMkzqAidLkb
GCEhMU8cqotQN8U7irr2wB5ZjfuGmdzFEhUi6bImbEVhxJx1JBd0Y+x8VJO5U+Ii9jYVeHTLqUdi
KuOAI9ZXNNOQvAH1Zd3W364OwttYBB8PWHc7seHhpZxhrHxo0FMt8DxRXxb/QCxbWovHrS1tUMP6
+JsP8ilnY4WxO6IN2BhYE8nHhYkCMXe6b3Fezutrd2wrd4pP2aW3VJubTsUMFwyb2deGro/CdJ/J
lngl4XKWnej4FgwEkMaZ2mnMllkl65zQeMEC53uzRmKz+hRAWtn0Ax9nbJ6dydfN7y79LwZkHfTD
VXGZ1G7zXX/cJNPo/GRX1FbzQs5kTj/0hXAHuBrJ/efJvIRWvu8/4C9NaxfoIvuJqJB4V6D5Kg2Z
4NfynDCVCMXOkwEA4CY33MlV4BDMUcyKMR6UOdxDlrVAgw+ccp2GlrAE9xkOw3spO8SBHYoL6o8n
IyiKcXJzU8AYYJK9El9bPhES5MuzI5TJNQaLNFxITdISJP3bR+EHIrTnthU3E5IiwJuJLk0X8RLE
gt9USaczJz+1pf3KHww9SKNLR6kRE0D/uZXfKzGxKx4LK2isQj9VjZdXLjm9IW1wguW8j5ZZw5wH
Oben+B1iN9SR2MQxWvVgfJqiFVxIyxMU6w0yLY3X/1mioDX7vTggrqLSwMaAtpMWb9gk61odQals
q393MFVYEiyoAaWXE6/Ytcm0Z5oR/Awuab4us8VtscaGGD8BR3LzecrioVTmIAlWCE/c7Kv5mN7r
ZdSaOOUEXwJQcjluv/FvNpjpb/2p9+NBxaxP9RCHLsIVM9bgVz5GnnGs5gRF0fAPV+W3h8f8RD4+
zkY5QkIfs21WGhTa/W2yfdP2k8qVmG9sjITt+73mFUOokpcbmiJspqGFcttA/hvimOZ6PM/eZKks
oagypJOfqOUt8Q0J2HyOZ9YJ16q39dJ90fAYWsqBR/5DR6o3RLnqMvqIvhm6WYyJSrNvvFfgSWMd
wUwUozBcXrjXe4WiHA4nM7oL5k5MTdPAzXpUv0TSm4Qy618Ux7c1jmMlsQKzbk5BwLyQxg/psDn5
fn1i9v2aoP+Ar76bTr1n8jH1y4NouINOAWNG3yESVI4sO/bTL9zosPVJBDtmGpxsGHAgBsF3SEh9
Ghf8hViL6wihqimsgqvEPkZ170gEgvvcPSrgmIA8rPvGd/BGXLiTHC7OqNsgqHApOQgYN9F0VbUz
jdxoalCrBYnx2LLXfFwq4+hCtZzmy1fPjCjzqdGML+2UytbrI/4JMGRgdriMLcPRP0ECNEREtF7A
TOmuXwZrxqf1kUwUXbMNInqO9PAMFI3PEldvAJPoXGA3DwiV8QmcyaP71j855KQpyllLaH2DYuP6
JmcqJIHVREfJ5toeurXySHcFJc5M+85Us3Di0B2k2e22JBdd9aYXpMsGnSCee5YYu8z6+8F9vpy6
tF8DlogkGzCk8hgdhke7KF2myczLCBEXzfqbAxQPlJ/hlOkOaRqUadkqxdzro3P6zYTtSGIy9aa2
KTp0S040MTXZxnSzYaXxXE/M8PR0q0Osm4LokMOrv/zwmuRWsc1PWeZrRJVgoRQ7cHzrzDXamRht
h+4D24RbRu3MRkGxwVtxm3sMzuOh3qKkZSHgUOFUq2H1mk3NiQ90xLNAZZfb7QlcdnjaY3j2QdtO
2Us30pzjUfmQ3dKtzjJZHRMCZKz2JBGpHoHbktgSQoixotaBjf8+BB/vA3TvRr5iugiVFMsiPkrm
6+DkqaPVFlTQ5yQbJ1WaOgtCF9OyDkJKeFXX2JnOId83kVVenpANolMxvtfnF6rQm4Xxw032B8Vr
hy0DcwZGHa4rmg1kSbmhMPRFo8nY+APkwmGMdWkYU57E7WSWbopjsudQN0pmBhM78uQfBkao2Z8Q
5mcMHFB7+/FBUDbRvNuoNSkLVvK4nYXzQO9L4T0rPl9eNCdvxQHVkb8Au+sr+H8+H6n2oiUtyivK
X2cyq0/PAx8H3rwIyZxXD2dPCAZs16Q/rIJNv3p5OBszT4nGCR0aUB4aarvkWB5Zmv2Rh4wNTyrc
6UG+ELMz2fSNKSJmtGQJl55PAQjjQwWMqT2EDAQvJz0zWQvzDcbd+eMlL8oYRYSZMivjiObaU+6k
fjX4If1VzczFHVD2sL1g+RW7WTyP9BkxdmJgh9qsyUlLdhrFe/fMMlxYZOnNRSHNFAE7HuYPJCjq
DdZXjhGfEyRmtbZoJ2txxcFCjCyjL64eWVjj5Z3aQmDGGvNoU/7Esu6Q3nu8zx4MhHe8PE/M+Lfm
FSr1jq3Oep6rRfkoBR4RjnRTW0anXDH1vS6Mn04mIIPJEtBWYTICxGmqBfU7cnf4jKiS35RhZ2nR
2NpK3UATsoSFvmd22JeO9kNeOEIG5t0WzhEhJpPRAjnE1/Adi6xBM/plzjGr12Vv4iXXR17XYQcI
+9TBXCCMndcuuJDtB292p61w0GM2IlDbKgw6vXdjy41NuYEwQCcRRDSH+/NMU3FLvTKEssqc2Bqc
Zj5lnULpuWMMFVjhLj+hMn26kxm7g+DKkVdmSyNz352P9AApNVQ9uyBM46hsgwe8fObN33pi1Ra0
iFPymIDeZsAStnTm32tdPjuY1ao6C758YqQ4sbPD5FPd959B5IszCdaoJX1XlCg/jc1JARB3mgSz
2jI8ZosnbfDYMqpDOQ+JvzsHBzYFVZhDRJsqTk4o5yZY66vOZ86Qq5YxhshYhfvcil73HW/RRswn
20YweeLzk/ypMOR5HhLFzk/6nYiLKeDPojkyPHmPZnlO6elPczjyGvWu3Al3ZRFvDD5raRG3ToUH
H6X/eF9LD/koo9YKoAFc9MCQeWpObw7sN+ki2ekhvPLYBQcBsNnSN4x88sFOl19ftNUxCIPfezE1
2EPrzPpUAApZBIMTLcIQU2HDO0Sn9wFuwIuqlh08M8lxgTNNvkZxN/gdY/mbcEGNZeIRoMnGCXeB
2eghvdmMlRncwptyksdwUN1wVy3GChkqewMRwIRCcgKwXNTrdKOuJza3NLrmLKzF0y33+c6YTbcE
Gm57T7nLDAw7E1rIQvKnW91w6svzzNIN50/7tUvWnc10kWhy/LngvQDLU3bubHH28kjAktwJlA7N
h4cHzAIwvyc2S8L2Apexc31Fws6nZXz7M0K2AbeaKeXbDhfYnwxcZ9p1LJxOip/s1cBZTn+xOGB9
qb6SgdXNuM8/YDFhgETKa6Ym9A6Ibjy+EG9AHRgiavP3TpZm6oYSMy6OxlzA79gcj55iyXOZz5NT
9rS1LyzH4C6Jpvxgi+BBET8j6DRU9udyJdkiFduTiggn2W1XOxGTmsF8wbBC0w4sOphK4Ml0tgXu
0WRSjo+IcCx38D7xGFToqFPQ8i+q91w+thRJb0eUPJnefWoK38WSV4IsizhWaKzyozuoMF9YCK9x
EqwvlMUttKdfzTE9RgueT4bXGQlIo9B4Hh8wmpjHx2YGiwpZAVN+usa9tAwHu5tRqeMIirDH5MSk
QUSRfWaEXRAAsBI/wXUfPVXVMvh4LUeKWGDr/fU2zIxN8RXOWFpv8NQLnBDmNrnVNmaynHDcQ59z
cmNzgxELH+6jvGB6lnY23lDs2/2lYLoLOjUPPmB0TJbqDlQAPdHtykl3jOO5voNYtoPmuqs/izMC
HOroxM2/2LGRYpFjK/P4yBtOEE4adQ5rSCmgoQGEWxSaYrEK8DXYUWVrW3GwMBnAGqMpd8OxOky3
3aL0knj2VCyNyvaj9NhgNtjFY1d4TIKZuhYgkHAyA3+8vydPD8HY/LaIeoudb+LCeQRmoerF6E/W
vcEzbHaCC6KM/oNZd/kRfRgnmtJaB/E3jVNAG0T55aCrml+wvCfDW6OuBTHmp7iXgd4zEP/Fydu4
REcaBlx7p4GX0DQ5xbZcR9QctDWFdasg2VMpO+lP/UWn+mw9TO6ut0NJqS1xLMzq1MYlqKC5fOIR
t3jl60jw1W/1O5Yw7TVDLuISq4Zp7DNGf17oqZqLMjAOcVQGV8IGO8ggteJt9yPUfnaIfGx7WJiN
hShuy0mXyps0+CzgsMg8XAr9VOcLw7LufOO1fya7Dh/ukNBZ6ElW+yiY/52pIRAFUmbguAnaBLZy
Cr772JFuwBwWy4enMdGdNPO73MHWpo+9pjzHWBjT6il2AZwmwpb1ecrKDHSZuSvgFbMmrPAgRK2y
Re1ZyZXXGiir+DlbS+uo6lz7TEUn97r78zWrEOn66mKqWojFaagJ9sQBiw35jesfUUmpk3JYh+MB
HBwGv370nrR4soLacbYwPVbnGIpq4Ic4LN5wY7ZDxc5kP0tWZP9Co2LnI+Yog8Sn0bRZ4vcwD5c5
WMZ7LGHpbsAtA2QpTshZRfz1jmg0ity+3mgznbEp0iwZGuqSc5qxtBuw4RDsN+wD7KMQpUKCUOdS
41KR8IbT5CLeoIxiozehEG1nTWaLHCoMI6itpfHyk0kQb/4Pd2ey3DiSbdtfuVbj52XoHM2gJiTY
U1SvkDSBhaQQWkfff/1dYFZV5Eura9fe9Jll0kSRUlAk4PBzzt5rl4QsA+kc79viIU5vDXWjyr1Z
IGQnh9CfxYsYDkN/l09Hl2kXM8iCwcRx7G/M7GOyj5aLWOxlcmnX5Hu2JezL2AuxSSAMqaYZwpad
bbexceMtayUfxwxCZjx7YocHMiVpcNoHvU/OCLK77NV6gKudrroWbey6ZWBdkGS6YmOUQ1YtfobW
gbRBCT0pfWFhju1D/2x/9HfXwX63TPt/z/mvd8n9RfyidPGHFuD6POCKS3ekRg/HD4w2dOQ1kUrD
ThrR4fq9CXbj1mmduz5Q3oEM8Y3qaIwlDWdCKWjK2XPQYkxfIEPLV06Jon6YdHmo6rMrLGrF67eu
Dxoz0ceAUND5LU/T55yHveXL632vtrZuVXm71kJiD9K12Whj/KUPi9b++r16eaBKkdpfb6YGt//1
q98PXJ/3x4+4VrdgI+K+9Xvsr6vrkxSwBFa85Rddn9qGBYVJYqTHHgTfLbSPkUjzxpoQqoAsMXmx
IFPA6g4N1Liw3U1ogIwE/O442JMPzyJ+Trvppg6n+zFoWj90+dQKZcpbgJa3WRb99EwF9l78NICh
bCHQgOhnvBGn0yEWyabmfO1IZshHcxcVekK39zUQxG86STZuM/R0adiPu7ltwq1KCoo8Oghezqgx
QxY7ESbuO0KnpHEdyuQOnWhmJhcRp6+qL4ZDH7M/xXHCpc/muml3MYOrphv3ymayHQ8/C60wTlaA
LIpozMm1NnwqhyTnPZJav210V3IM0hod7lRr6CdoUUw3MIu6GrN419yWDvPJtPHdenrHFdKsspkN
R9fbQDeRpOGz9RXRJZsmRt8pUVs0xLtupg5ZYzNwIUwbms1Q3A9ZEb32iXEsUKcuRhLyBZmhleVe
k1Dr46SDrEIdIUnvQ/JdIbz0KtKWY0Res5Ugpuv7m9A2fjVgG5jwofAH5TLPzMvLaNDWxux8JUr+
zD36GVksA5IyU7BxKBNGF+1LTfuGlLG15TDa600dgIrYsOAJrXRXthhyKtZbFSG2QxA45V/k5iSb
oWH2Fj+U1A8NarG6pwxIJphPFshBSR7pWkRedoqjl7ju84egSBE8Rca9rnHhuEZGA27Ld7mCv6E1
mTo28mOcgOiC1ROsgVORxD5v+aYZkbjrcTZDxO5eQduVh1J9awnKh6BGsO6M2QAhVh49ZgE9podY
p+cAZCq5JC00qnZZa7L8Z0zAyVq/EPeBSKFwES3MLRV56rxHjtPujMD+8KL5ZgJdjE9fR3msyS2B
joz5FoiiRW/TiOzxomSFqqUI9nKJds841Q6O2W2Kfhz37TSj5oZeJhQzRdMuXiqOxI0+6PQh4Wob
BuLIlMUscbPveoggYLrT7TzTE3FjeCYwVkYuxpGGToNoQBgzD4PzzhJYflsq/ErsmtZaxrUt1WlR
GRyyLT00oxL9eXanI3ZazpKE3YCVNG/C5VpQ0kGrWgZEtWWLjdHZLAZG9lNWilZXnbw6IJJWAJMo
GctHLaUk6EVOX7lnqqrRNwwTLm2JCc7GCmn7lan0a5aypFTyFjiBMIa7gAMJ7ADNCAOcfFWGqHNh
U2/z70Gk3VlPWbktw/S9JXtPi1W8I0ReHju2NEkQjrtgLsDoIrotDAudIYGfYwuBhcxHyQW16LNi
O0n7ZPMG9BXdQ9VxmPWwPQGHR9aeZMRTO9cJ+SZsVFTDri8vU1IFf8bNeNRJz0SI6NIIscK9JV0i
mBlDxOnwpTJQYmkcvkZETq4KWE2rwkh3k0k0TFyn8w6UW75tXFBJI0rVsCfv/LOerZgCOP1Rz/OL
ld6NJaOplhnimE6InzuO4GjJhBA0sQoGn7EnfJVO2r1jqfa2gF8Zp+On5mhv48hnTSjhtBFTukGW
/dEU1PaExBt8tJN561q0HIX1Qlwv1+qrBGhi4AIhbz2oHA2urB9GJaw3gDKQt5hVOvSCw6jfZpY4
DmwiDNjSK6dx22Pax+9Z5yYbTHQns4kcVJH4W8H80niFrQai3VzBtLsnEWXldkl2KkzGxEnFzqHV
Tc0HcVNvCQS8NSAyGLYT+qlLLmqAw5+AyyW2kZ4h0YtAhcZ43nZzjf3GiW5zPTTICOlea6N7LmrO
k24uNu2oUcaD6KLQaqKLKilAJUP7WWorS0tptlPNOfBw+L2sb4YIHkQQMqeoRHpEi1i18hRJ9hcJ
uHjHOwcskYX7qqW0KQOVMMDHoaAnU7tvRqBIdvbsYR9fpXb33rpRcNActsOD/ZHZ6tfU2h5An6Ff
wxH8LtQmwursE2TE1tFQkY/9Tb/tCqTmZF2kvmtRL3UDLS0jtCH2d/dx2WDQjrwXq9AyOs30KTjN
UMo1gHctd/ZDjnKUfkAM8fcwcR5yKI6Zu+1D9Ia51uRrrkYvWvcwDc1LUzwsL/EYOBEHVWQLoHjB
Sk9MyXGSvcSeGW2jXOp46pnR1OD9FgM75SU0EN9tORWzYmq3Hog6P2fw0duiQwKtgeuexHqOwmDb
9/I2DdiNOtIqNl5N/owelRu7ye6VUhPJ1LRH3WZHlNTsa9GMsGEeMsYVE5h1BSTHdia5VWmDQYRf
MlLhdMlis7/NQw55J2nIsFra1A0bcSvmM/W0VmFLQLsiSn1l1zSXy7l3AQ/Q+zICjSFEK39kGk0D
5Z7nVswbq0I9UZA/hHJp3pdlnxwxSx8DGWabImcL6SmsfUlIl7+UQbfqyR8hDRaNlohjJmiUMAhP
BiQLoUvXELJgunXqe1MvxSaS0CTNkcIeoAKRJza1X88VduUweIocUMKjkTHDFGixUY5UUw+g0W7K
XZgj4XNseZmgBaBr9YhVXecd8/2Y+CFoZXw2NUYZbPqNHzoy2ccM2vUx28YBAnlCKn/osJjh8k5q
09JQK5IppkgUzx5ADT9wFUPOQdL+sNSjkScvogr3+siCHHbNQB+eYkTLDb8LMb3kTYJviYuJqp0f
TSqNF2VdJrOWXMjLvehoYE5aimOrLb54xynZXe8HVPrhderczyBTjyPZyxfV9c1pCA/myDzAsEk5
kQbxuaQQI4ZRdKFqzz17ufopA7I+e40pfpHcjZHrHM25e16CzTlY2dawuyuHZrcgjJqJSWMSaM4a
vjm9c/ZsdcH8SdnWqyJYyxOI2BInoPCN6WGRikfIQ6V/mal8KepK98cSWOMwQZdA9NlTv/hyCYIo
dWuXp0gXouZhJvYhtitfjxE1GHq1c6uQVmGI58cM7XezGSqqL6Bf8UgTi+jhEnadXc8YxhgelMrY
ekIXtx2vH7RiWF+Kqb4EInqbRjfa2wPdGH9KlHVvtcB0J7pJygD9VTn9pq/R/2gNk+0ldgUSRgL6
CtxgM9xVWRHvcugkUUz3So9Q8RdJhQ0p7jArLiWQqLNNxF6g6blMx94lHPTp4HR0X0BxEJ3Re1ut
ZEifRYmfWze2gC5jh4xXpY2RUdO/JVRNV2t5WniHDHo6sb/jDSufgyXhqTqT0mw9zgaEnFZflUTQ
n2Y2J7v5hcwoa4sDfN4T5lXGDHMAqa4NfZYEiUmGKRUAYwetkGOQWCLp0o8NPBh7vitDheF2wkpK
WLDjthPaWkX63uyguxpuRo+rxMDsp6lsHSYjasihezFNMzmA67lDiDAaNYZLBPWVzkcdt+TpaQL2
DG7fVe9UzmFyqpM1WuFDmaR+aETrhmwqGliWvbWq9t0h2uisyKqbPMoVT5bQi95zeWOU8ZJkhi7f
AZaQgz9dx86PSJdAMkZFKJjb8jYlqAlVkLKBTJ+m0P2IZS/35mR62yZvH/S2D8/KYinLp/RNptAE
W95QSZ/UkyTSyfKtJkqbPV3zqoyYuYZWXOKgIliegnvgzPWVXZOo0/IuxFJQlGRYmsxHTWl+Gfe3
YUlvT99VoattXZATXsvOqcrn8yCjL2dQAS7HjyClsxOkk9ywGdvmbTldTEe/qEhACmpRKWwtQMoP
VUlTraPqZfH3qnvNY6LSxkWzKxdlb1J1B8+pxDo00X9h2JRzTxMjZO/Z4BCp5PRijQqzohu3mI8b
fePJ6lRpakMmzhs566C+M7EjoM4g7jFFKQRvF+evuKuxFjxpDM2GuHlTY9KQKDWgmxyI15EI89OT
3RuU0EZ/suGP0ZeC0efkiq8mtHNaaNa+E6NPkybRNjFSjTq2WGA+tXlOSMbJ+Uvv2woP9IClLNKn
cGOTR7Qa+hiZ4hQm2yCg1COi5DGIbFAtHbNaPo0lnzTd9BlEaV0xMaKKpp/vpn5M2XEwgcXrTkW/
q9mmGsl36CZAahe0JXu25yTrwSacN1y04AyQHDE23kNTnusMHGy3dNzQCnLyoHEqle+RbmTCB46C
mrHyFLX39BSeBcztEjTQ3gz4AIVe0wMZu/e0y9O1bbkbdvPgi2HgBxPTWk0qVJC0GyfE0tK+t6mG
jrq8HzQGYsn0koTd3kthgDlAW7cqFLxhnOyGu0mGH1IX1joKdGS13uKXbV4wd48nA6T16tbKc4+8
9HlfLVgoO5bRzrTH+77XqbzBvq4Ck4imvnIvpk3vNRQhePxls6xzcLIvRZDT3HCcK98NPea73odb
d7AW2+Ski/4uCY0b/vB55TYUbAS64mHvq4ujJe+pCQO1kbxDnWLxK3JUgk76YIyox3uzRVoy8f5q
y+ceoCc19eBkBF72Q7MD2oyiPSXt4lNUPRPIKctXqhK7rJXM+jTmLqNHb5qP0moZbMi0zm7Gpc/X
lOJSRx/dKI/11KYnAHIcHa7FWKcOcfkgaSVXCmaWydB6xm0LlBji50ORIWMIoxZ6EJqKmuZA1VL0
eMzVR4swXAdvfz7w7pY0Z7YhYWKcXgy8RUFxYVe4tqZprPdcBTBA1yY6XfSIdmUPN1HhbEtPDksr
A4+3gSguNoCk2iOBR8Fs5IeuRl/XWXNOtW2tBxM1Oaml7q5D41IjfJSFZWOqqr8nll7pRdNZddnM
YVHbiBhRH0GrDXwrCIZLk0b7vp9vZuL3gHai+xvn8gQlqPHBd6EdDOINIar3BGHTGp2Nk7mMd6TF
wmSp5sXOYC5rmm8PP+Yw1I4gfl56y0TM1TfOEqVqr/g8o70lAJ+NIyP3HJCvmXcYpUASqWniuCbQ
y5T4GqYX+MNYUbV5XCclyqqGy0HIUU+QjLYd8yjwqYJ/IM0otdr4nKvHyIj1zbLqO3ygGEyhoF6M
OMYbbMb3BcKO0kBhWE7VvgFjWekieNRqHCIzc2H+sEzPfmS2ue3ng9ngrRBmfGJbeE/HZEZsMewI
I/5mofyK5qpaOznVXQ5aizNA+WBzxKoGYmYlBimfuVtsANNQ0LreUz7BS09sDlSHYeFADX9rsNhg
znI+5zhGE4LwvWs0qh17eMNBBQwVSt95kvyxEYrqCiLgVlQJcw7i9O4n+8MNH7A4lPSkoPN33sYZ
jHetZZgyLNOj6dUZqFyIV3k3NMq6ctsE1mtQ4C3FgnXUWnQeUOZ/tvCA8GDSpSkSn1AItlUwfjZN
Vb1yytFgCnT8Ipr1VpsdhCoT4alm5wYyd+3DtIfHuWam0dqXtC6QApB+xlmPgGxIvyInzu9mpPpG
waisWOpYSQmns4crhyUyBqn2QAtkzPRzMMfuo6wZiAwMryaaX6EZ6xcYsn4hsVE1PVLNtBzzx9nU
PtxSjz6obb4kCV9Kt59ATNLVNJsvrm9vyqb3IolFRi1XVB3M4eoox3DchlX8BiMeXdahG7igxhZm
3qajrcbSQCxYt5pyfPut4cemqnYyZBPjwGqozWHLpYvRhFUcnWEhKOv9R2Ak5dpAKV4E7E4m0kxw
Xfd7cPOgjsEmsmPQf2aB95zPCf6V7LpYMXwiATceszeX5J3dbKvmXI2Wy7xLwBEnAwdBTvWzH6zd
Umasi1rOm4ncuZNHbkiXsG8p5jrf9npww0KXkK7lEWBa5jQ3XP2JdAlqQzUKpJ6Y4mT3ysUrvgcv
PK2l6z26TugBaA5Q/VfNs5vnvg380B+LCltqYT5awFRXuW7VfhaWO0doJGQ5jNOwPwVuprjO0eMZ
WfvyUauhjiw8yHrJ1MrtvYPywMycbhcINqEuTk4TbN+ajQp+BHZJWlzgk6fU6yNWFLe1DsIiJkGE
5TrNE29vsrc4hoX1GSvh3cZJeTdrmDoHwxy3BBuUrMA4XlTORp6ARjuR26DStv3UMrP08vZifgwI
TxQL/5qKsELbm/rKaZg6BD/MPN+4s4lIv2eeESU/67Jw7lza0VQN08ruYSEjvlNY/fC8QJ6XpfjO
rW432C5ky1ncOl39FdJ42xQ1WomhNOedhxJjLmnWg7DONkvXvtBUsQ0dEwJtFJLFFEwXdxzB0DnM
SGUwsZGr2Bw4AkVxINAgTAYrhk7/CoIazGWCztZO172FoXhJCkf6mU2VHJX5qzHNam/I9BQEjbae
BuyHZreILNvWVxM+fkEmy6bQaTabzV0tXFAMoaLPEUZy27x3ojvVzcQ0aR4wddhEltQNwbaspI3f
63h5tHxufBnnzPZn2hEjV7h1onvZPjE00igN3lUxap92Jx/MRsk3T6CxcpPyPbHHn1orLkZtn7nW
3g18si+Esx9HjWCTKG9QrDScg+DHt0n+OlIV74MajoxAzZCf0wEjf4L0XQ0s/i22LC4k44p6hOuz
XX1mYc6GVHeRFxcLeec/fxlN9f3QLoYqucSekDuW3F6fHlaOOzGoXoqIfph8Cv8cd+jypOXm911V
2TARrvf/+PL64//x8d8/Pvc1r+v3fcdlwjjsdDF8809GeCQgG8fLzfWr641YwLT1Aun9fff61fV7
10d/P/kv3/vL3evzAmgzZf+p18FmWjjHnhrVMUhL/ppp+RP/+PL63et9stR4SChoH4ZXPFKfFMfr
DUcXjtvf94kr+td9a/HZ4qOJXx01y306izXM28ZYW7Qyj1nagn53RXtY2JxZOblEWUD4dV2mp6qv
5DHSImI5o8D1iV1BsrLcbaEw/vFAujzFsS0mD8Lc//6B69OudwVNoZ09RKfrt2JpWcfRcHGydVpq
4V+G23N93vWR602hav5xis6HJDYxbts5hq5k+XevD7cGOeyF8TlZhkQw7PW4W220AjEUsRMbByhb
C63IqRjmBxnX4qpk+msl7WObMKDp66le24SSHa83xtgiiIiKekbfOKMQgTrjFO3Xwu7EfCrpfiYE
nKVcwK2aiVkESRllKtEYwMb28cKpThZQVH49wJe71+8pNSDd7py63tdgmwu9x95wfaQPc33eBGX+
Kxvoyv/+uayJuKBOnX0MgKPt0utvuP7uMhQLeUT0J/4c6LP//vf++Feuv/aP51wfGlsmKfqQ4wr9
94tK//3Krs++PvCn3/0/Pvz7N5Ru0uwI1CZx8l9/5J/+zSJ293Fan0jj6tcws1j+XAVIQXrQYEPv
cVjiLAxC2bfO1J5TWs/gpKBn9DCofSWI2cgJfNGrvVMFTAWK6OCkpBPZUVKfRTcwVUqZ47fhvo/6
TdJmwGrRrVQFKC8QK37giZ99rX3bVqSOPUmzZBqw1a/ZuVBxSqpsSAXCtumJMbM0AipPLzdHCDAw
iHqv2QXMPoRNK6Bpaxpv3hMbsOKSDixpXqUhndW0TdimgV+GfYVZiWF9n9cIP11qEWsEatDA8MjV
L/IsxaYGgJ2yF/C7lAxwWnQ+dnnURXbx1NoMEKoIMoiOkqKnS+az6Wbe3eJXjDMrPFSj/miQ4sP2
tlmPmYYQIU72GZdgOJ066SM5DB6dukwLYuRULn6uorvLyLVeV4QvXEadwVLHBFM3GdN1ixo8C71j
X4yTH6SYtoivcGgAlDOnFlAcB60y3I8JoaRbivquYLYYJLdRMGeEvnpIaPT2S4YpAeNJ5fiGp5+K
aOiQnwaI0ZvgGLoYQDTH+5Eiq2yZg/hhGOMg6lD05A3Ne0KXujTb1nnzoTnbNMtaBo2SiX6a3jVk
E6MJKNFQR/h1A9SgBsO1kyXfHWn+NNIO82xDM82a9L200Y5HBcKA4raHVe87WfUDlwEZFS6ck7oN
w1Xl0iclYp4sKr2ZAXKwPgirGA+VQ+0QMoNN27g+OYO4MCeo+/ap0tgX61SmbQ7DZGriNcPgy5Dq
Z7K0JPqxLtm0bnEjWrPaDjK4FYb1kVdL35aXIziEaY4Yglhy0rOzHGNMGuTfThaT5j1gHA8rcRPl
9NC4nMEUigXvSWZcQigjptaT4dnQDqiQwExlaKzzVH/VWvOXnYp9HmKu4EdvaAdwwkTznRL2Y2/X
4x29RyNks5ZKFGC2dIDmwqOpaIYchaVNuKbS9KC7VEG5J05O8JhavbxvM+NbGrj44+yZKEYUZHaO
bpesKzIjfa+df0R7EeqUCbOR7K100fXa7SfDwKXwG8TGraj1Wuibmdllm5K4rzWo5JnhCntWEn+a
GAlskzuazxjL2BSp8xn2dfRS0N4KAo/spCHeVgPgtoC+7jZQwVFL4wPNzGejsgLSJbyV8ExBq7OQ
z3rRnjPloYFzWUQtNWCrs+S+NyN335bBTRPF9dGyctaRQh1pCdxomLDGpn+rsvpdK3kFqkQEq4L7
stDvmmik9OP97sUGlnCyMrvpS08Jd6ljfAJGQwtPRDpqGnRYaYwMPJHBaxQjqp5zDaZOpNh04gFu
o+CmmG16vZwf0CPEJ+UaigrtQOgSNW53slDYDRh7mhqkEsv51hyg8ZVChWhqVfWhbNoGDYRE37SB
71no23Rae4hf0mbrzNbwqNoalWGCUIb3FgFzGwnCyqC0Gzqi2yk/tU4c3jnEEFNTB7wL5HKPpv7u
Jp6GGiZHf2mkz5MVd7smpQzXI0de+ij4bGmhdboEiWEg7xoJxlhVXXJHwB/4wNnEPRt0nN1j3yOL
mYibozMlQ0RT/RBs5Twam9Jph6euGBhbDk9VQ9IFcSm/DBKc1xXNgm0r0fyOxOCyh+eXMiVG49It
TsTB89Y1numsUS28k8TYiP6Wl2j4RhO0KEZpfVhjU+2Ig+SAqVHCjlNBzvrQgs5DTYqQYzcLITdD
gqkCGpBKURrbZD8cDBOwkBTRLWTRAY3WQkJgercNErc9tKF2W83owhhWPXdzhqmpvx+aZiY4iN7H
VOrYC7XQOg5u95lASqXRln+NCUjCoY5ydmnaC8FiDe96jQdJQsqs2umkSRdjW+dse7Ir0SOZNHhM
Z8GAkgqkVePj2Browa2YbrHwZ6OcTy3imkyG6mYRmXHkOkUfn9MSuG+t1Jk+6a3QrgL02NoUiU2e
d+XUu65F/092bnqcaj5ob24uVhgDpyn7gDbCSOohGpBsHG9T+vbHgWi9WrnYuMbExDRceAdtTN8G
BK/OOL5lNsN0zU5uOgIKEZVitbANLExaba5DiRR+6qdzVyfZsSJeURG7q7Om5t7PMm9o5kNUDu36
JXW1GM1M+Wgz1MrnGIqozZVZCefLXk5Vm8gVyAjneuAEomfHbm8ePwKtugzaVALN4a9PcLzrGpZs
V2FBrqIn3WukjlTXqw7oclSFEIFYBH6dOg42cDvGzNiglu9dH5hd2HiVYz0VTRuevEi+xhlkw6Qm
PapbCDbDckOKJmaKMH+ORBQdI1V7x8kaXyMBqKLJzemos9tDXsJNTQT0RirkBAk6qFNa5TrB7bNv
LN3DoDF241IDaA51QUUd6TaFvtMWvuf1xvj3V9e7f7zE5QcaYlOO+eb6jb412M4RWqfooehPIs2A
/DiD5rt4y9FF/lBjS9APVH+2jzMNpyltjy65iHR/RyABhZ2bvu4JACS1t8thIqr6zQzR/useOs/r
lv56Q8rhDAGHm+vdSLh00CnYfIjoxC0F76HVkbd8fVFm0wzzpp2a+2g5wlOL60GbpPPK5myhuKSI
qAzQJaSv/jkZ5vf3etfjumljMKpJeF//KUckNDvUl6m8hF1HQfc7B+b6VbPsUbtYko7ExHltVQw7
9/pCZr0iUkMi/FJW3901laP/T/Evc0U3xsvMvS36FF39kvxyJbOq+qFvXf1gOxCL3OVmzhDyinaJ
VNCGhVQFLPbYlbjO6kLeRE7BAmEbxnFaUlGvX9WaMI5EjBQ0M2jFhgsjtjLNZS8mKTm4Fy9g2OtX
NqWubxPXw9TgXMpKP8K91o/o2PvIDg6ygmZipIh+QwIWDNqVBC9H5sM1liXX3YrMHxcoW/M2D+zz
qPUUIW9AiQy30PwgFFh2nMY8loZuHhszqf2Oa+iqhVXvOwZL5YJOhnXpOTm0AIg3WQBNgXRsu2Ra
NzWWsTZ7ahnmmHdlEMQ7ndhXWtyUvJs2Ft/XvJ3rTbdUGPoQIKafTRpD/8LkOqRn+3VGQ6Su3fyU
9zr2JcEFDapX6SHETWIUztzQXz0QEqTvRuajx3m5ub7/17smLUUiuMI9b3cIQG/5DNi5/fPGG2Go
uGgF1rMnUOBmFERGRJgl/duiQ/FCksTaW0DCvw/K690pwVNeTCQTdY37aJrDW1niqevnRSuZzEmz
jbTxYwmjZN13DsNYnv6PsvomWsIxLgYwwtk70NwBvkmihEXPGvhkuivSTbpxcIdp7/NXRAGR0Cbc
IK+G57jxnqoP8UQeMFg0RKootZe9IMzlhA0xgctr5xw9k9Zwo3+Nt0wsgufoSaH12DkThNO1+gai
uJyU4462JxPEEl8SowDSKKwNQxDo1gngSKbhr/kCHANBsmVRnx/hSdcDoNctkYRQHaN+rz3Mt+1n
wd0J2eDKQgwB4ogZ4JvB6av7CHPaV/4pm1kc8q96pT1gRmNIqHCDI7yxz/GHThWDPZWMbY5A2k/7
QpzwTrXJhp1zPe5whBjWNpKfiGHA25aARp/0t3sAVpv4rmMct8JmjNDiSdApFVts58kCmnLP02d4
Z5xRpwEu2OCPhUiQMXr9Il52IuXw0f6SF+NRvJvH4JF+PHu9BjuWCXt3FURn9gwsK8Zb8mO6Db5G
vOE/BhjY7S486/HBwsDfrQcWbZtCcmtVvmCKhZz8DHx2Lim6V8UrxwEO+JnpBFOjc3ZKPnBcliTU
bHRrG9Y4CnDEorfA2AvgoROrKmaEtUYeByhquGMnxrqBJN67P6O22I0fIcmFD7+8dtuSARufiXnD
i87FcG9Ve895FNnuT7j2uz9Y5/+Vd+quiPO2+cffDBeeO/vCKSzyw9c//obwRJMa2wnpEA4Ajl3+
JcygrMYhyUwdo6Z2LAWSlU36LU7FPiXmJHyAcpqhW9hqZMI4/qR2tBWds3szf3KEsK9Fo5ctbJfJ
9vUt0T2Kj4IEKI6vcBe5hyC/g9k5lDBUfVPshGcwY2ffsDOQ/L1CNEEZ+DJ/Q/fbqq16g8Jxgwd0
X77098mDeipfWjoOa8OvfyVHiLWv2U8Lg8uuv2RHrv3oMDUOWIz1e3M3MZHYOfcsZmgN9shmsFMj
n8a3b2JsmnbGsLZ8zo41mDeUpbOFO6p9cW7AMI90s892T+jF9lfdf9lP6gyON/rGmIChwfnGASXn
tX2iSvMBpr0lH4ghtS/61shfh0cGC08VHzpWG1jFPMJZDa9BIOtHSnbAMBuc5T2HbMv48QGxWfUD
iYV7KbYXjBJ4dekNZ7x/RyRRb07MJnuffaDV34p78wUK5tbbhL/mDxtjt7mLn8jXqS/Gq2tu4nN3
0PbRzrrgC7Xem3KNfWqD9b69BwOI4Fn9KCCL4HpB2bRB7ow5kvPUwQ3wkWzW8SGX4FpXnGHT7YIA
eCKd+hdgstjZsDvw23Xs74FZAvtkgh1hIDx1i/HihE8BnPpGf2BYqUfsdM60yKGLL/QGDltkfJfJ
Z5fhi2oPkYF4pVW4Ne/0L6UO1X78SQnOS2VCtZPH6m06eW/UlTt2blv25nuBY8hfQAuXN/mOkhCF
6OaY7NzN/3Lk/yVI5I8D3zY03bId2/OMv+RhALJvUHQZw8Vw+wuepchf1hgOr2fHeyUWEaxkDK3r
HdsMyiaMRs84kpqF+L1olf+XF/OXSJHri9EJj3VczSL74K9noUza0a69frjEBr1C/m+1Q5RvJt4i
EG04bLh++PjsEugYzMFuy/Y2ZICLzfIZ/0h8e305/7/GVBi61Ih2+J9jKm5idnv8V5bxn8Mq/vlz
/wyrcN2/65ql62h8HN12PJvgiX+GVXj6323LQoBjEEryz5wKUy45Fabj2JJ/3TM852//1RRdG/3j
b6b2d53dkL4cVB7aVOn+v+RUGIbu/t9rtOXRtfKWV2abpmdpcsmx+FP0SezElUxLiPkZkeZ7b2jf
O/iNnqL5aOUjMAWdJovo550aU3ePgvoQjtAnZIvhqjYWol8JSmshPtcmXhpvvvUCjAa2KH9my+Qu
1Ltfo1quYeHMDGLRkg/h8N0j0zg3U3lLQGtBfkA6c64ztWNBnVhRiZPrNnSPL2byqk1chQ2sT/OI
rlCrnWyHVhovifmN/HtmBgPOj5Tbk6RviWBRK5t3VTGOHbvK2U4J/gq2BlH3GUYmMHfXerTzsV8v
mh3UdRGd2DkjcSyYmQVgsO7KdEdkJYNPNxZ7Wy+82yRFeTSLPN8mEZ5GEWSXVEgE05LLuDX3zQ77
AAPDDFmOrsJPUeveEY20+dS2SJXaKniLzCS+XCN7nCCMl+YsvsoxmM6JMwPY7Xu4BoCfLUUaMw12
eot1InAueKUJjSHU9unY0PqLHV5chUZXmtgVA6gE8ZS1N0ZKbe6BpJJpf4OfBtR2Wu5UEA93WcTW
y3YW82CaPrraxwgt6r+5O4/luJm0S9/KxOzRASBhMhezYXlHUvTiBkGKErw3CeDq/wf19YTU39/T
E7OdhRjlC6pCpXnfc54zRMXws0FDQzb0d+30LLAUigfDCvrdlKBZxF1ek7Oz1SUaCmKYMc569ksR
AIuzrenJYqu3U23DC6Gtr43JxwGOrCwh7UpqPd7PPl9oJaJpV44pSLGafjCp4WeF7qlseGEhaejF
ZfMhonJ1ffTURbdofsDuxA95kJ1k4NRHo2Kzb/KCbKtdQE8KD3kA+HdS+AgxP6k9WthjoGyciIL/
JMsQlmdedPJlGG51F/8YItzi1NOTkxnpf/6hBpf+cfV67/Vx14f8u6vXO0hqZ08HV+R6jdI8qChy
wFmm9cxzf3uP6+tV13uuF+fcAcobeg9/Oww8Lzgu5/61ps8Jt/ZfDvT6mi5n9U3Q1QL9Mv+D/+Ph
XZ97vddJBQRtE//h9Rm/77heDZMQBMn14h/H99cjDfgLHrqlMExZgP1+4B8Xrw+8vs3cAusI0JmM
qIVXETu+8/VPa0H8yWb6JR7ZSWdN3/7GGXIA/ktVgPSddCvC8anIz146pH/8MSaHLA074zajJiQw
QxiglttG7VjogMj11d+vz7ne2st5ycCzqZhTBXN1+9qYWUnz2GZ5LJK6JcrjHBk19MwS9L7iVLLM
3DgHnTbO10siwsk0B1iVOppqp8xfNJCYCci+ZX+5aBMIYwbgsfeoMp6VlOKME4VLbmyf4fSHtqgo
E2av9PHE7nq/3dmLNmE4B74BHN0ApmZ6drgdKk1ISOg55+ulLoMV1k7TA+HnqsVsGlCgO1PBdkkS
YdMSmHyGv2/zI2B7vYm7b3nE1AQ/GhXJdZaKfay1d6rygsB1jZ3PilL8jMvnPo8RbNKkks0Z+X1B
NG+QsIyuWhaccybN8/VR1z+mhybmeklIiuKVTt9sD1zIlGQfOqjznchpDZLGVhBS2+9tqdxTa/Nv
MtlBRFDlrFBsA6f4kQY0BEWd5IS9WNUl99OXouq8XVODxW5r9ppTmdsbs2cVLeZyPPueP56nJJI7
lZdPBH+NZyTx43nEOHhTWY1ik8Qj7OZeD7M45Yz0R7Smt9F9rB1gVYsw2BxK9zDG5SGaiuicLH8G
iohHlGUrc3StTSaMtWwFDlSfFxxwxNx4cVpeRPHuIdg+kwhiagcPc0vgly6M+WxM1nw2EQme24SN
x1wFx2jmpuvts2YvZToywb7Pbcly5l8vfdbOUSgJQi07aAOHaxzSZxI1X0FBXDjS18q+KxzSLasu
95DQNFsrXorCQ5MRdseRhDM1MtTUhds9Dg61SMaN8zTO1mHKNb5+ZFRrV6Uw4ivNyW+ECMyE+3I9
sRphjFssc9QnZJBdaqfMyW4e2ht8kM32etUx2nZLF6xBfT3ll0415Vr7eJqNBvZHi8s/TsJvWZjf
N32Gi8mXMHJTLANp2IIwSarsQH+QHp9BzkJfhtad77JxEyJ7jY0iQzia3NleZO3tpQAzuglLcdL8
IGQv5Rkke8VxCpAnhQ1V7lmjjK+7hfidLI/R10rZtVp1vfH39esTkSpjB7w+8m8Pv17F2wJTXPR3
17f2bXbBFTo8cCS89O8n/PV+15f+62KRA3sI7Ghb/j6S6/tdHzPnOYfXaDIvQg+qzR8H8cfjaROy
lVykI6FpgRIwauKur3/kktX7+2pqJ83xb7dd7+0Hh82WQySsJFrJsldNQMBQEfp0/OrFLTNuyiDh
B+d91kX42QVhvTZpyniz/26NDeEqSdKtsUZlu2R+cx0sB3yuh2z0+AE5S4tCueDzEmfn2DimmwAz
RTV6PMPGqN1RexnnGM1elk2HvLJeDdUcPHbUcTuvnZlEJzuywpXrVw+Dh4OLfL7OQtoT6IH/Mw0M
o6KBS787dcXiJlk0fEOOFpxmnheST+jIhcJnQTbLM/fsxgHBJ7j3fWBHlnWkBgxsUsv6kBFMYToD
iKeOly/hHHh+XYETtN+wGhGESFD8Ngch3hBj79u1whHYPlmAkovgNRr68YZ5GVh4KWhMOTXZH7O8
TfB7pSm7TLwT7xi08PjErlqFo4TWAlWQ8n2+LlvwY5Jw5HOfM9UyEN6YpgdlEyEEX/vBaCSsvaFV
B5KFgZf64O/dMjikHdw/U7souerxEMVAT+w4ymAAkVUh6BexkIQj5A5wMEzCSKy6pbwzQzOTbYc4
So31Om71a2axAgsyd0RgQq2B76GJ22QfUMCk9BHiK3LbRegVLWmQ2Qfq1gMK+10fRi2K+q/YxbCT
m4+eNSY4PKvLZAhzZ6Pz90ICH7zAGTbxRJ93UuqIYaY5VEuuemwYqAyG9KmyoUeNc1Jtu9l7D+ch
RP3SEN7D6claDOSu20NVTCElvfg9NYU5AzKANwhbTP/WokNYq9H/1L4JGguPC/a1eFd5441QwCql
LsALavQp4RjufBNutmwrlKJ4vNTFl/q+8isSlXtFzggBBmjx94NOASshDl3J7nWeIWn2dIzLtl77
Aa3KuPcOCsAwn5i4NEU43pgnax6yS8fp2MUKXrRWbBqyEQIkFYTMrY642prniKqqoqnZlb98p7HI
VejNE2R5rYuPkljwdWuW+8YdVtGUd2eVeGez6qNLgT1GNXyCSNFXXYGoScUDfp5GnUSMptumt1pb
4n2cp+mbB32dpmFziTXnkvSCvY/j7sbtOEFlZd41xvCY90d/cRorJrhVSUYskj3FN+UsY7J6VpHR
b2qHUJSEgqpERAsjjv6v4IEU3YAQJrmxLhh01mk4ImzzBbpatYvQ/yRgZi07fLZq/8VJGn5SATKU
xhT7Xtv7qPfiow/6yi38C0nM9VqZx8buqL9aJSgYjtEd9m0Bw9OSWHfzMOn3vdB7K930ImCVnTl4
zsz9kATTi3K7Z2wSH+MSCz3SycJBYgsSkG5rHC/4PRhW3JjSVCGjEC5CBhZicn08M+p5bMVLkmK3
H6qMSlRTp7sKZyOVCDUXMHVsvXMLscCY2AO2YeickvTOo/19U0cRmBFUhEB5jdXoDCWbIwrwKnwL
+gyKYTu+6bqsN1J3t1Hsy3M/Vt9lV9wtZctNl1ENt3Rn770RHc4YYZMo8JEEM9FJ+cRxJxVtQ6zF
MXG7Go1yZNJRTiEv+ViPozImgwalNGpYZ9sjIcfBb9DQQYhj4upexzIkSiVoL8sSJwMH77lZtit8
uHll13rHGJxsGZLIMZoTzLjKuMy0ZiCJNpimtlaHtrnT6K2JlzyVParrDI1SZHhyNUwuWneLdLAi
lPe4+m6K0YcG+SFDgMWeIdXeZQwxEjtmIQXbwzJZyhd2dazoTR+k+csm1nEf+zmGiBBznJNSRsb3
d2fhSmMTzkdrW7sCG/t2AuiwNvg2Ehf2Oj2fr9A9J92nFEtCJLq+dRGP7+xYiZUbYB4UM2OVxDOw
LO0C0CVEsDgBzeNEDJcGOL6d5C10E49XbU1xsfAqWsobDt0iY9Opfohm/3sxYPuLCeu9yZcRr70q
BuvkzSoaHHBBdpSsn+Zw4fSEDvn1TpczsMOYI4pz4zbS3w6G8xX2RzkHwSPCDrB+97lXBKcAwxTE
DudXRAnjxu7ifi8SCvERgW7eqHHFfkcDf2iyKLr1DefdNprkOFkbNshkU2X196ZgUnK67lcVw+vM
+aBvGFdR0i7b0cjGOGFEA0NO/NT41PJYPNyLgUpmbOY/AosZUAncrQ3K79qlKaMLeKZSbpAzfQuV
cRBEoziZbnbTAIVc4fLtJ0h7eUtmgFWYt5wFZwEC24zlQ6HTS2g+gOy4IFzJ0CAZERSXpjsVpLaU
pvM9tLMXpD/72aNJojB5Jln4gonK2xWeHoD/PVTsPGsX21rhEhtQxQh0U7lNrMXR4QcJ8RDeu5PD
LikHtUeaRBpA9MNOqNj2joY9VsenwK+xcbYqBmsJOkmsdO/dty3acQPteJNIUOiTVW3vK5QGSHG8
x0Ka39KCnx99bb1Oi/YrKxBJoyPbdaP7w5sj88ExfuKh2fdtCLS4xhI+sxvyRncnamtfucNbk7Cw
kNO9tkNW/nn4UfScXkaKKz+PQpbIRL6huLcrTIJlTOCA3QBequKfuna+E+AONjFlGE8q5HMwFVzO
lBNeY1QeizfIMPy9ktCVmRiRrA8Mu5VbfnS5hNAOe2NVJhHVdPdDFECkxEhhyxbFE0XVJgmfq5ym
G0LtTepM/bYnDXj2KmtfknAV2PNdWfK9RiG9fbYNK2xk710BYDuXU7LHIdxF40MMDdcKix8Em6/B
NEo4BM+QGyeTYChc42u3MxgTB1q4SUPoQBIf2miY8eY79M+cab4dAtw5Zlq+F9RoCvKJJl28G26F
h7er1igliJua6BDpMHyWCQqh65LLTtHTOQ0TtJWwO82Wve+MlnAbK9J26nDnWBJQtnsRasC3Whtw
K3G6155Xb1UYb1UaMH5A6VNlGm+adn4tC3T0A71XMWIJybpK3U1yQkTkitNAbFMsUqSIWgU3NTbU
3TgEat02wb3KxrtJ/3JF12xH/K4r1OZQZeaavkMevfZ9iCCgcR6L3nyZokbskD/R8+uh6ZbiFIqj
K0x9eE9ToKHKw5cdNw5WYnmyR70QY938ZnLqN+Uzqeau/xMX7c/QZtgEoEK+QhRbq6gtk02UE7+S
BbelcvTdlFPqMBSQd9gt93EkaeTJg1NJejG0/G8CCYOYBW93br4l7Wxi20usdSbL+b6f6aPUCOv8
Wk7rsppp+FTR816Y5TuGz3DOxMHQCJqc0NoQBT/C71m27L67Kyl1gImAHMo8GbC+Dva274R3Woh1
WpH5nTfeY9w7v+zcBHAa0we+6k0YirF1AVg4s64rU+szYtHUBxCoKr9xt8giITuwKd1iSxnnSx/S
O+LXf4wJGwjo70RTMu5077+mAY6P1M4HWvf4FFNxtogBy6XrQtltxk2R6xi9pbiYRvhclEAP3VmS
yKAyeF9e/t1wp8duaGNm2trcuKRxUgz3DlipyYxyUvsHmhdj7dpzfOiE/ULM06mZJ7SmjZAr17xD
cgCU0SqYdcnyTHomRfx+XVjR4RqmlW+ASHOwm21EVZ9t6e77JCCNdlbrCRQSeBS6d+Rycx7W94Md
PZiKZEiZwFIrxu7JDM8gKYaj04Jla1GW5DacqNw28AYroojDnAQPBw43MB9SAZz+tQVHZnV6+SrY
4QSud+u3VAJ1ldx5Of25mfiVNHTvXQcPY95drIjDYVF14XMCKBDc2ZFjb71Ovk5j6+KFaV8qpR8g
i7zUomfF26lhXRjpQ2ZhX44qXLTZxlry8+DH6mjAFJwN6zSpd6WnAkobu2nUD2jACUU1oospiQmd
+8RbQ5miQdpCaiP9BrMSpj3f1lthsY/xGtBO1pDc9n1xm7XjuFlGi6qa2M0JOK0tVf5oqwf7TYU1
eA6dR5tK2LdjYY43Q5QKltKhhElnf1WeQRgvGR1OQPG/alglz+4CPTs0Iy/nR0TNprQO8sWJF7rq
ZaB2/epFHfnLi/aDPmdBaf1LZI99ndKtC0O56ySZahiiN1PjA0ljckDF/DOven2uMTLigcOcBOHJ
9HN3I6vFRoN6eqOtggjFsci3ZRHjjmVS9BK0psZSwur2yK6RrKWZt0pZEzs5spbaI8K9H8t90FJc
8Bg6gppoqSGyYQgFd6HvXNJEDlvOZPcQjPrJTob7RrZyFUxgMDJF5pwKl2y5ks10eyhRhyjaos7Y
AUgn6jGaTrKMID9gVmBqtc9zBlHMaDG2Tm2DkU/bUMcdSqShnP0d20rsoeGvwBxgiRf+mpE8RnQH
9pfWHouPWR1riCQ3jscYPDAX0lomC6hGCEtBpntK2tYGysqmB/SWdcqH5kCvgTaFabAv9AF6dGhu
p+TJ8gAwqLojFSAON+GgMcT3HrU4C6Mzxzr4skBNyfTe+8ehbwvyaCYWwQUJexknFFLtvW8XSDkV
fUQ/dvLNpCumwCpBuQOYaVAzYj9myzpDOSEt96dv2vEJL953xOGySxFtRE6yjXp6sVnJ+JENbDEA
qcS+/zGFkBFlRkNdE7vYN9MtAkKKMG3iQGBPmLEyteITY2sjSF8FvDqM3lMTwNS2eh8mR2dCsGfo
r8wcg9PIUqWQL6Sekyvto3S0lVGvRM/mGQjFMe2rege+5VtlgZIBYXIzmlib5/pdULK22pcmw+nm
9G15mWNj4it6SyfE8GFjfDYUKSxzFOfWIimSHYlfhQSV1P6DkSGspvp+7IqRcJl6CihDOD/VHL5M
LczCPBpBZhuQL20BwqsiPDAyk5cZ6DpKvgsizvIebWC9nVmbb4rmpVhAmOVMIQdfPnxmMMOZyfyx
CEfTPIFYNJvBbtD5kwix644dy1LbLF5bQQ14kcHO6fzFVnB2bRMeb36ppuxbxDdGjTtZgLBCs4Tu
TGoQ40j3XnnfnDr5lY7O3ZAPT41Biovv0fJA+EvsWgZRQ5FiJz7aYCSiqMas4MVsSGfhNStnQlDA
zuxgOeqhn+1j4Y+7WNqXxiQChv5fxUqevWr8QtEo39KcfKEqig7I6R665UdKPXI9sV8kgxCRaxfG
J00c2CcuqOVUI53G0vCMShEo0N1klfUEGvaRsxuNeS+FvQSWo1lSHWemoqW6M8l+04nzor0Qibzb
siuL5l+zJjGmMxx++KCK6x9BOOxEpB8lhIg+HL/cuR930UQSgazfgjHsN0WJcCwS4JTbQP3Ke3/c
VrX7PovM2jNtkmKS4bukeXLHadFt8qmAgyxgtsc54vh2mR0lGAKTxizcg8+sDc+NrJ7EYJJBFkDa
6QHLNG36zTSdJ52NnF4t0Lc5I3zMJhMycQh2A/Lom0hk4vnTckprM9bNKWqAs80uW0U4aPZNQGp2
5njJeYqIPbBGdjq6vKs4Rfhdg3jPdBhRPc7eGiGqTVRhK2WybTEIUrWlxkIYVqHUPu8r3JSo3kN/
OojGZ2ltrpOQcBrDf2qy/i4zbJhT6fhRSJRq1iSJ8SGIIunaC+XJtRG22d4At9t+JnWkT0gR3/OO
bNSR3qu1AMiF2ZoHb/xijZk8+h7dRrcfTrMsD/0A1JmPm005uXNRgnfAZdMWA+0OqYJhYx3apSv6
c0ZXjacLTZbPihyBN5UXosUVjefIwTwQNZpDY8Su5CBvlShxZiT89zNTfKXYPrZWk311KS3wqO6D
NSoKmow9Og2H5eWNz+BJOBjclIwBbW10BnVJEt+bucSkOocX05uaQ4l13bC03FUy3PEDgnQEUFFl
cXwwomIrYyfep1nMqVFPz1PXoqy0ISNMjTx0cZ0cnSFZK+AdR5BuCCsBM8HUmjH7FFZ8doxLmxDi
ZDb5nZO056mgeIgdsNz5lI6PYqD60orXMtAuWHGX/oPXoPgoGSFoj/fQFjpD3xux5e/5xVA16NJv
qk+YM3XTbPAn9+sWLVqdWEuMkOp2OP/vYZd99wAIrqyoBLVUqrPwnrMYykLWLtujBHVeYaJ4soZd
bhYf7Kyw8R9sJNp3ula341QFlAWN966iFjZQKdjh2RG4k9uL4UXhalRkxUBEG7ZlZAIWLG6H4iue
YCi4+mC3zJutUGSa9DbTCVZd6EbrqHwU2b3uJwJHAoP1LDzHTWX4YAAK0Ky1i6vaoMpgGA9S7HXr
sA+1IKe5KVSHkQw307yXVEt3haEIL3aJREGJe4kdj+ACQjJl1++aKWvW1TD7KOgyc99H1AbGsxdQ
7hx6Es5EZX0r5HRyE9IzqtEfDnE2XmysJusKEQ7iY9I3TYCCBnbJdiRTJi6+zan9QW+K0LiDXU7j
YmUmXy3FhlZrTPqx+dlEKnxgbP7lg8ZYKqdIrhIbCBobpU1jHaBDZvdxXp5LCz1RFxbnog+PmDmI
jJ7TZm8L0tlQc9DFWYTqicWqIfAo5MD4Oww1+ISwwHAyQjoAMLSZu5QPOO3JAEYjRCU9emElItY2
J7VtklJWZ/FhbimpTsZ74BPt2jrDmz8RjGwO+j5u0SA6XmdsJ7MENoyPDP8DjuxSRuj5jZAywhD2
O2Zxyp/t+OFzJtCQ2HdmNHB+tOgdnAz4qH12xaKhnMrnq4z3qqLuF5G1e3UU/r5+vYS++J9K6+tj
rk+RV7/h7+vXS7+fd31MTBd7NbuxyU+BVyjsxeCYz0m2NaT9+MfL/PWu//YlZQY405xae/3Xg67v
w2xIE/r3m//1TD/B8FKS4UTDlz1lEOyHVKKgvb7R7+P763WKzjqbylTbP162afoTe6Z49/dXvl7/
64HX/0kr3Y9IA2e4vnRE6Qkf59Jw++uJywf5+4O73hblBULfIoCPutz7+xM1XQusn7BOcWM8B8PC
1lTUKrHHv2d2Y6wjEwsY4pqG4h3a8iEz2LkMzJijDZPbSZl0baCb+cCmmDXzt1tPeLgERlsdEnww
nkkWZdhRCZvgbWWMcAn4A8cKf7DlB1UO9eeGKZZUT29imEcFrRXte+D4RgCXbcTpRtRR8Qx/cT/B
z5Fu8pANn0NWLJhJDDpun96CXaRlMmGVngy/uJFobovpNNTJj6WF0UyoSJO+uuCp/0hb2LJ9DTTK
dnYKLckNSwzf3RoFVrsc73w2EycoklCDhCAIiwLFDZCje1MwoCY+CgHhEm8ZwEKWc4VEM2IBqO68
kCGyAMk4k/FXJ+rY1FG+iYWD7tHb9fTib4osukAXhNTn5TS6c/uku/xzbvh4S1pcAtx8aIJxU6J9
7gq7uQlT2jUAQID9ZOOBiW1vwFuhkGYR1zd9CGp5kzbe0OmATLLHM9KclaBmi18VlJ8bN7sqbfUm
irBGtdN3ZDnsHLptIMkNxZixxcMUkPkGXsN0qpc8875KLcb1UE9f2s87NogYxHARDOhvmQOtvltS
ct+i0H4qM5a3FSPZehgqAjJfewTe8wiox7M2tm2ChDFid69TMj0KK0EI3dBAx4hXoTuSu9qseL2F
NRBb62aiMuAItOP4h4r1kLHd6H3LOnTaUbBI+rdao2H0nfRJB6wrPJArNHu+z5BCKaQtlLbmk8jf
Hpgzk9rGQOKx7QqMJrGnzz7Yg9hxH2tKnPXYwBv16crnc3HLMLZRI+IFFwzdCsQsB18DxJ/x4bUL
jWCA9Ti23gsOaHASgOILI6vRUsM5YUKYMYLcqL6862b1Aivw6KbdRz7G9/NE19KJ+u+QlLyNa2UO
Wh7f3141T17ltzd/qA//nep6Eez9Ibqmj+vZrhCOdARLJXR9/yroiwJnyuKe4tQ00XTJB0Md/ZTO
Qmxl95mJuiN2gie3IhjcyEEMAncJtjKkKpz3JaBbccD/t6OHQoRFiCvQgo7xzRkn+I1+fpdyIpR+
+8hQEP5fDtz6m2j2euCeyemAQ1V41P3/9cBn6HneRI32QCMYqbfnItegnHcz+nTO+qSjNJhIevpZ
dOcmEWGNgmTa//zhWf/mw6P+4QlrkULK/6aVjesYvkSUk/fVd9NdldmH1EoicnCJUFIzoT1lpuU2
YHdg1CwZevPo3c1RUX3/z8ch0H7+/UtEKuoox7LhqHjeotr8Q5WZltME68APSXQJpm0kGxAyHe15
k0FQt8nbMIflrsy8J0uG9UWm1riPKbYMlXOogta4DKqrzyzogWpKfQkRzDBfkdAWWZHeOCHDNIpQ
6xL44Ql36lF2moR5A8JC5dMPbwx60kUWlJsytj48OQx7kC27VJX++fonXi512fz2n//b9n//+BfT
j2P5viVN6fvL/X/8t3sTXGg3AIv3LEIhdFshLVfptLFCeFSuvYqcuTkPNXL7iYBu1wbQMhb097OZ
Zft4LvJw2OemdkhxzIdD4OBuGcJIkSUZDLtshn7Q2/qxD0qxvR75/6+qZsvh4/3ju1l/dB//42fR
xd10+5H//F//E5ZhXJRx+6ek+Z9P+t+SZv8fjkIz7EuFfo3z97ee2TU91+Nm6SnLMfkZ/1PW7Nj/
4C5ud9BAcwTOH7Jm7x/K833JUzzUY6Yn/l9kzS7l5b/9gJAl+0JhP1EOnnsU0/96JsVe7CSZ1Uak
ED+3pVKHKVgSmFsAfW/8tFjG544NAAlHK15VB36719KeMiUl6fjLG6tfc90ZCwC5huwK+DwMzJWO
1f3UDvkR2pDa9WQ4LqPrRJ31LO1W3+RxT6x3eKqsxH0xmSWsH6HQ/iMtrPNsjKTHuf78oKkAgJan
qm1beF/cfoIMZ0e7vM66rVejpm6aCaTV3A1b0UJyzt50WdW4v9hqDPaZHjvFG+qslk5e1cTemGXl
tM4ypl4ouDXrBsAQSKPRAsbQ3irXRcSWvcgpnE+mOPhFYW9HWm6dTVA8PMI37R2NHqvQVBTNvZ0X
FEeEIjBjPuRoJYEXZ+ScCawk4UiQXdbb585sxX1XyIDkR9Lj6UWt3GkodiGVs1Qlzas5kpVQjmxr
AIiaO1GBPerRBiGQcTezn2wkpcXb65/Osw+gDqdNatK1IrFUZZSppx6vSoqRfjUYidjkCR4fueAr
nNh4YC5Jbl3er22qeeda+lQ1BBPGE2ZUaw42ynPLDWW49gZUU4UQfGmhE0k5FbO1py33s9HTwVRC
b9jHbn2ZlTuvHO8o2k5E/eLo9NPxvskG/ybRqAuGEiLLQM+N4uNuTqmhoi5Ux5kyCqXTxnb8TVW1
T/lSnjJGkkeXNnGMF3kbeSSdCF0GR1aF+CrtphCktMKZykvq1Y7r7ZMSPVLdzag5M6x6bpK/xlF4
JzM6yWVYnUbDfzMJaU3ZyX4zNJl1uP8WekAg7j2bCkXhy/fAjfS2oGJj0yk6xcqPN3WJDy6Pkx5F
oibX06vQJE1Ge0lLOICAE9cFyvhujNmPspYDNudlf/3hv+ZOUfaImAyXN+7cFkVKFVZ3oV18Bwi1
LseA8Hi7JjhaAplCHLfPaxnvEcyTuRUhGyvsvrwvB1xJfguf2KV92xJZMKZpTdfaevCpD9rR3N1J
ItktYceXFCpoG6JbtnsgJ9Qqnmp/Cm/hBh1oH5BSKUr5Sd+YrIbknFde+zC1wAcWJQ+morWobTa4
VvLTk0h1AuvTiUrwowGtb4NIgbu6IWCnBmYIZWBazyZVpw7YwgopTLA2R8i1njoWefwNpFWyYalW
3wyd9UPmIbmQILBMGm+XcmTBqRT0T6OnUaEIupoR7YansV2VFOFWrEiRdpLvsIqHmc5yB14A/c02
nTz3LC1223mGbqUmm20KU3BVTHJqOOoh3syz/cNt0idsIMZWmQXPbkyc9JV8TQYsY3UZpMx/8iCT
iLzYmuZqYqHeKNA6T1V5b2oSfgtR01CKFQ0/FrzlYtudfH8H8Rbh8KaGDmzF+TYYY3CeOd97atxF
HiCuatLPQ8kieW6ouqPtbBgaGzA1GpM9Emff0p+2KF9sXPUwLbs9RmEIrw7CUc+gchCNdXuL2Zc9
07exzo4Rwk7HJdRWp55ekDcoNCTVje++443bn15u2yttfxVgCQlauHHuO4Q5bCI0Tc76bZJzssmQ
4q2yGTFz7JBmFpQRjae2wMsJ2sQt4IqYRfaLnegjlIEaRNs6r3EG13hpZTAeY9GPOOFxUPYi+qQM
TWKvk35Sxj+EFfs6u9O/QKGgjErLH11WdStYk7A4mxEPPt4sZFZYQ6mGEEpa7HqFxKbIidsusc0m
EXrDMHhEGfprGFB0NM6EesfyiKcsm/tinneGru8z9RRJbKORO78qx4BfnFHPbux9zfk2tf2tV7XP
cVa/F2wT2iwAjE1nE0c4UutqRl8byP49B7V6rBLMdK494YVGmz94PlOVTeKeD35nLPyVE9FtponZ
zbA+2Fn1TfVV/Ix0iPsjG4/2ZLK9cfkhj+KU5PKC1O9Aa5sIU9CtSYQwVGYDeSgVkR++CbnDk+LV
DrL3LAtizDnTVxWbBwTH36cK2EY9iLcQJTNpe/HraFq3ES2cnfVWmTrd1E2IoNIhIyqPgYLXsU8m
tde+xmVyCvpAY3sFTL5s+W5EOz/OxfAL/G8NG3slguCbi4/qxmALG9m/ypktLPwNGps0Mu5UG/ob
L5txeUc+oso3O6O2XfoAdPitq+0YsVkAbHtnqlvZdZK6EsBiYyo2Q9V8wVMdV0WSNJuO96IJtolt
KKxDLD/iOL4MFqQOKwC4zdjyjBr60dbMrEHS/XTc5iRx48AwNrajCu9Cl14BreKqYOROyCA5RXQc
dNGQ3WbLgHRt8wQ0k/v4fVQpK9EUpdVN/Ctu3Q+np2Yaxc5zjVNglZYt+rLBPrQ06pYcLNN5mMLa
ufRUcUAtlcfJiB8ZemTLq7ceJTyog8jXxlOh5ufJL0kmI8YKXfCd0vLDNYYXWpEgN52fkhloi5li
owEVAKIB4TqRYYUUvkqnZm3Y1iHzADS0EFhYRlBsT179GGtrDa5jU9R+SqiU/T0PhuqWwyNaFk2t
8pk4fBebhiDsBToeoLtlDKcc++zww1hDKu/C/Iuf6kzVWzMXO+R88hVPdNZvspoWJ6X4/UhUIKul
E7AtbMhD8VOL7KBqevV9PMCY9cw39tUPgHZI8K6cH/X4LagFqlNvKdjkuBNjVlFh60YnqgNASj3/
XPVzeOM2FKvvptnB5xiaqFgEQ1di/exzptKKDIlege2lmx3TvnN6nyJn/mmr7K5zkTA0xed/cXVe
y6mjXRq+IlUph1NFogEDZpsTldNWQjmiq59H7pnpmb+qm20wBoUvrPAGudPuUfsGFmWLtCuYPRkA
NUO2Ny9htoL4ch1wBPF6CwCBblCAycAhdn5G/DHTUTMa1NXG5mN+YsVTT0BZ1FepjqgNl99Agtdt
/dzIHQoLzxS55+pGu0TxdIaYCI0KKtWK0ehX4hwHyNMPAb3IAkcu87Po/3Yx9tBlC0kzHxt8lB/l
FwS9Z/aFNGMQZ4iGkyf9aQtEhiLtG+cH+oSh8ZNgzz0Owr4D04uAO2T0h2a9I3YRguHkiqFtUzUV
5RlNiJDUKo4wygxHCI17UlTbQkH4iABhH5GAeWZmmQ5XCcqeJR9iPJhaQj8GrCMPn7P18FEYOhlN
9BkNoEJTYWMucaVYK5viW1WioyYxrBP6nHUMzRcbSc4JYU8U9AFeqo7UCuuSFbykvyII0CfyP0KV
YfjcI5eKQ4u5KoenK9FlDSkETuO8RWfrDHyOOnokXjtpEVrJWVqmXLyAnVvXpr7OxhTA7nSbc2yV
CU7DlYlVkE32iToS4gCzrklO0lkBUiSzL1tjAZDN4q6SCeDSqRPf0hgEWTA6YSzdHo2ApvSAhToN
iSkbgk6V71bW7dNI+DRi81WTZioXkr6gJqCJA+x8KOoahGtjt6W5mrOznAmwX3TtAhSwckaA++HQ
7uU2lYKObpGPWtaqUIt1k7HQqQlmxQnyplQtKiyY0xFnWljXaRsFDJnEDotlkxEhFvSCjmJ4PeKL
9/ujZvaWu4ikI0W48A4iAdT5729+nyd1Hbtmj4fD72v//kLm2osg+Pi0fx9+/+TfpwaMiVB6Jqv/
eP3/fP3vm38P7D/ek2Xplv5sEaA51Ene7/vYYdv//pF1n3bNv19VaxL93DEmWA83WtmfSyOrlk45
dqfLgwRd85+f/n0NfZ//+1qPAv+mpkYchk/KnuZH/vsdv+9S//9b/3lN3YjEqaTJMFZaFQZJvzzM
eY/lR7I4ToYiTdLfF3/f8/ugNR1MF73JnVa/lPEcOf/x9/8+HTLUGfoO1cP6sTBM/v2NVOpZUHOF
fhVBf8U+qW0QJS9CJr+vGQOwgfHR4bM+JUDuEMCZlEVMM14kb+J8Asny+2MvRMdiwRn0QT3GOzqI
6gu71aztySfS9IoSO1AYUM8eO/UGN7zpfTwpZ1jxB8CcuFhviVzQ/LrmQRE61W2+EZHKqV1+UbfH
8MAhkt4kF6lGIiA/m7D2UM/YGGRBDu6kP+nBesGYfL71+6kyTo+LeQQraX/B8aUv2Tx3+PPkDjJf
oj1gTDv6/Q/zl1wFeCaslPyOEGayxckDOGbyMbLw5IDjAiqVqNRAq8uD7qvQHODNIBiRCCqHO1b3
qDLEbC2u8tnuQ0xxnTZQbiwlSKH7D4Q3HDC7b9Ul28JqkkD954s9PYIjwpmSdM+Wtn8EOC1IF1Q/
Y9RgkPdXPWpgL3nkHB8H84iLelLbWQCORoTOGpHMxod8U75GnV++LubYOIGC9d8ViLFjh7WW5T9z
AaAEbDRlVGHPo2TYJr7HP5g5zToCKXzMMK3Je4CGBzldabsVVmiIkLJi7II1MCxX1tHOJMFcKTKm
QoR1vWhn7OqOegkBK12m11S8Ch9H1CIBClIeax1l+zjn94VJeQQtsSqdx7k416fYEWzkjDGTMl0k
bWz4FomNrMqH5f8xgGg6E16E4JtoumxQ7u9dDNg7QJTIAgAlQ/x8wPwOgyZk8tMPrAxXjff8ox4q
74vENNpZ+250n38KPHHu6IrtItnWTrfJkQ80OXcoOUzIUaBAqCou6aH9CJ1jjanXynSPIK94GU75
8ohAuOCox/DbXA/oNnQrFW95cw0tIdCPyR4M4Xfxyb8jY625YUP0mcB4CMJvofe7m4orU2qHx8hD
fcYm/OICKCsLvso9xqcHoratuz/isbjhp3dkVyxHW18LHngDklE3uYfvX9bVPJpH5CwXxVdvUtdh
tIFTgniHrB0pIoE1MHzg/g87QNMF5Y7IK6/1T3bvBMcXoZe79/LlEL3+0VA4RoXI2RoYER4A7z/K
2tWARDq0wsrQBq1hYqTrTA5iUIH0+gQzfkXa4+VHeX2FXSI4P13lNZ8V9txwOg8Jlr6OQYn+eknd
HqGz7UyL0V5ikdMEqgH1dDdnLgEeBxA3OiiRwBSohZ/oVByeXrerkCq351V2BfY1bBNWnGDeJhNX
qtw/3GmLvOm6vHYUk+5IJf7PqxQ0/GgDZ3bA1K547UtmgF8rqUvH2Y428+zWVz43PdRB/YPxAGPZ
6VboWsL+mZzqrd2Roci4SwXUWaj1OPMXg+1rn+4mv3EHHxxJ8tLvm0N3hjhPPedg7ieVMf4Gmm9d
O7H/o66bFRjTh4Xzimt4/4yUn8wJLOdBjgrS0m1uX1nQrBBJuVDzYf8u6HKnHEoOk8h9QlLbCy+Y
Dwg22kJU7ZbpzM1klG0BiESb5WK2P2uJX49XYNz0/IpDVezDaG1Q49hE+VbcaF/o54CTWs8nnEbC
FQC9WV9N9TqBmhrZVCSdcj/Z0Z0iCTz7GyomNnI998TLNgiaJhvynPJEwMSVK0GM2EN+8sfaNj5T
ohRP3M/rON76pe7Tsspf7mV1lE/9X4CPXJVG8Okt1is6szqIRourVsKE+2hfkle0oPBUweS6ucvf
GTI20huRLqWsGgJYQH1ydqVKcpjIlR5MMFrpbKgfw7eGIF63r8HkTq5l33HLmh3zbyIeUsX+pDmv
I6TkCi9a7WfX0J1ude+CaHGFxeyhWOOeQyWqs+MDbDjI4JWb/5RBA8dIclBK/ym09SwDM0GV1E68
xK73DJYy4Kp40Qb11uc1/tOfxmAwDlydeVs7pZPhtvppusZskxvJBabDPjKsfD4jHUMJdXgv9xK3
CCTxnwzMLG7uQInsfMMsjDC7onm7Y44knli8AmkN+qvk0uxWzV2HiONrSr1G8kF2TJByEAQPlgYf
t378wZjATpcd46x8slmyBdbOtMUWgsUBd6nyjise5oGRxzUANnhK2Oj96fNJpAoXo3Ip/7BAO8u9
p1RTfuSb2Z5WwFvEb0DbGF3q+9gfVuoy9irUdPq3PBjC5bYnhHip/Erh8nG5t+yCH7Bxz1jcH145
RPGnOXPCy0nvWXqmcJ3EK+bbOkXKZw1XD+TdS7ca7H/+j8b1/AmHaxt5fnudAKSDTnaps74gQuuE
p+JYXstrhJ29ukKDlCsBg2gsHSz8Jj14fIl9b5s/s3qAQV0Hqc8RIASMeigBeAu+5cmWBFYW4hNU
7fGa/7AzsIzcekwlsesEbIci0oFxzvYWbmpb9BAkXjGs0m/zr976GmrIDXuUzxBqmSsgmrmO7KSc
4GTnJ+kTy0Kw5570Kf8gnshy/rC+DNzlZSekPodGU3rGO2rWDskGKIld+Cj12lq74XGj14GLQS/g
ZQQBjZc08joRkP5pXic/Wg8vGPWC0nipoAcN4lt8sZAzYwy8ZBcS78/uJl6ZqD/QVFjVN8q2vqdu
7bB4smYgKY7FzKexHWeI0bYfbfsPKERrpsGf6CO8C1ssi7aRL7gUAKBs+Wyxm7I91i35uP04yh/R
FnUnuJEopcJlXRYmd/l/Mnz674+3I8aFuAPYuP2g3PPCzWmv2HhyCR2gttxEhS1DtVP3sgzTOhio
GtnV1lyUvz1Wx0WY3u5QVftAq3lmrYu4Nm1gpi4z3zyCyOYrSRoEiWIF4dAMU4QYTt0sInD56pkf
1eGxVdm/hAzVcNiju6FzZMWX8pXRnw0gbuM5pvSbwLsQxXXErdXTtQY/D42pV6xqnZ/A1B1htXXF
AGkqrNEBO8JCR4ats2wcXbnlCjJmdn9vDrGfWkfQxF4Q+lSz3NBHH9VhlL8qboJAnjeepkM4HiLA
kjT4v2rh0oAbmr4VsklZsfYC2pPiBs1TAW0QIzqCnN/Mde5hazCXL7rDWM5X5gcuUTAUEYVbdcbH
w2Rw9OvK7STcEeaLWj08cQ1dn+2KMtVknClxauEOISsVE7xAKL7kS/N0Oh28gC+j9WrqiBGH+3Bl
DXcV9S4mULRh2ZFWEOoOKTpgK+WTtY39hEBaMjCGnGymf8+dy4GPcW99wpX6iudQPVEYWxOoMvEO
rDwxTN9N/1M79RXnK2yZYNTCumBhh4s0sHi8tqqrvdaYhLBuazTDiSC9r3k7hLRj8GoE1+VKWjBA
RqCULF+BLRFZZ57OHHO74iTjy+0057laVb76o/4I1QoFgJ8xUEzCiPfqwDyH/OF1a7G1wfDGnozf
KMcz21RX7PxVgpYFo7rzKBI3mEdLQdZQgbZpHU/wPJ+sFU6JWTurGDN+tAVE85BJJN6RseWjF0El
iPZusZaZrfK0AWNMSWV+IGzsC69h+hJNDs2Ku/EnVHGqfJlgGlEC/sa35J/rwdqHImWfeSrHHLAn
VOWaq/04CCQeW3zsqjOhC+VHqEC1CoqSC+cgUpgJHtO/z96yTZr6zOcnBH/OpbYv6rjSop0G293R
98+N6A29hw9PmR2nLf4UAAktv6s3aA3F4o+g7oBP5oV7B1EmwNshLJK9ELc8O1sICvMfRCb7l+b4
vOKbOwKZL1+H2oPj2mcuRRXxCikGO7SeI9AJ0taKvlfa81N4C6d3E5JZtCwucM/yeyfaRIS3jgoz
IXiMNYUjI544QSj0DcvHnIoA4xlE/YEAdd6iyMCY1w4UGo1Nzy4gEmKkLiIt9T5crh5Dqbw+zgK0
70O0eULGHtfaZ8tOMB4BpOIUCe+SJAyB6MqVVkO1avKTHm8mjNTDyyPF040UzilcAEpsdQqrmYwI
CMjn8rNB1VN8bMFaP5RjLx0IZ9gfYXuw2I0/5s+ILzcl2cZNwWYbQa36GTTQR3mJI1pbAn1+DE4c
sfJULs2BJi147NRgbXNGeGTYyWUbkI5Gvq1hGgMJ6/+SJ2DfZp6pheB4RakRfBA9OgVSjkbx2y1S
V6yCR+aHlvcUdpi7ThgOGXCng8My/FbWAR/KAup07oAR1b6q+DVdF8ZK8nWU88BPP+0lCGMf0Vw6
Pc9TVPuPeEc5urDIW3cZHlf4pGCk9gpT3+1JSCAX6OBmiRH5L33gCkOszQ2YP4kGE2gpmyxjX66z
Y45Nb+8+wNLhMpVtY9ZB9cM0jg2S2eKGLRsxiEr9HO8qta3PCisMcpkfdiVZc35kvM1L79mvxKPm
6TS/djgDs3pF3KoNle/nD4sNAF0qwaPis03TOobHDhD5SbwsXDW/g3NgrfTKLm6N5OXxN/xuYncn
hx1ZrpPpwkGz5iA4rVQbsKYsLFcCJta6+XGaBHe4sD2wP9ndgXljbhRa2P4B0Bzxa0093Cfu6M75
ivqVg1TUS/SRfXS7e7Uu7Xv1raym2xfylToGL073Xams4DYIQfL9hIXpuecm3AxiGoboG2UBWPVH
ctlVss9PULoEauxUZknvPoRzGrnTGcEB60Nxh8Oke+kXYZfhKGxjxu5S+ZWAYA4LqrluPocba2nh
1qeEsScxiKcmaAdSI7pJdJGJUnksDvk+23BCdnfWVkvxIGhGf9l4qbp/poLPckOml22KQ1Gtxtfp
u28cQpoEkB6SXZiAaRQjGNW1l7f3iVFZYfzuW8AZyaEmJOgZmcizwIN3lmdId6pgfHcZ/dxjjAjX
ftlIpjNzi28icw/qK8tYeeoDJhxGZgc86EzWrF1xZvIyIx8+vXLqBazpILN7WyZ8Glex09AEX0s7
3KIZZc8fpMS/UUBAiBA+R+hiTAPg36cW9Ve8SiemO9+SkzQcO+wgvpFJzH+SU34ytqDNPcI7ff97
PDAc0i/Rm3cWNuMkjgT5VbV6HML+UKTvs7FpZbBS5N5wIvKFdPdSUkIgLF4apv1VIaCybukfcnLD
lwZbW8k/FJiEz8wL8y+jcvuT7BHpsECCnmfNpKw6HRla3YFMVboRXupO946jM/Ybin8Q19xxI2gO
1EoyG//3OfGL2hOJaBdNDhpSjvRF4Qg5P2JRitV09B8hiQsIT9NfbDfQR7zr723lM2si1j/UZvcE
TZp1+TEGP/Lk6zT6JO2Dgm+vi8tkILkI45Zr0gwx85Ts0OiHJP+LqMONL+9GWC1U0gmAF1hICogS
4dvIEy+CD/eXEH7Wdt0xMuz+dXx5xL68DhGeI5pVlSMEesD31D70Iz7L7Q8DaB0GnIPsYPfAktU7
8ryGCfjR7BrZri64JApf6NSkipMDXBg8NNePA00c1QmpvNQuVMfCv9Vf2BHuxku8DW/NdWTDJOnE
yBnyt2nHJyfqnHNj3OB4SKXzMW1SDCLZdXLfLZ/uQAjhItqeuWz2NfJEH+Hf4QwvALMKqVpR5sqS
84ixkQ5d2y71S2K5RkfVflcNf8YP9jO+5p4HEHDr7v1W/QVPCHmSxSryVOFv1dJUdbL743wBvBrt
2hPRSH/X2a5LyBJonwFjs4tyBeKCMmNHHEt1oP15tvai7GdjozHjy/6jbAPrldh8C+iW/LJDYoEa
pvyOvqrPjRSzl+jlOa572X/KWzRaU2SeqMH4JBNsz8WZWCC/y8/gYtANY6TCBFsSOoKwZZ22UbSI
/aXY8ZM2wcN/uO3+mQW8KspbgTE0rQUaGu1enKk1e+muzVoGd25ckTgZ1SNeptWNmm+FiyMLD3Go
2W7zN7M7TM0rd30v0gDutxn00uJgNUQCj8+SjaCmBpdGIG15t7ETn3+o0BX6RjR2YYHLwSf/UZGx
gOAs/7wo4TbHrnGsrpZxmtqtvsShenIEQLyqytUF1yEz/n7k7iBs+Q5EAPFS+1scGPVf1EYsiFSr
dlibhteELgvajhx/qY9gX7YKfZSVFBdvmXLVvhrhFtMRhewK77F36nSE8AU1DyJesiUKltVGCB0E
vmn32PU17CifO92tu/HPUnFbaTfrtS5eSyrOQG31915YkXi9MO47gpUA8CXZ221g+ZkrjzCMVeNA
pmEWH+II439yzIITQAZhz4rK11C+JmtjMses6oS/id+sUn+xtsZEZ3zjwz5JLtFbBcLTHyLydQq6
MmwOJyfbtKeb8MI2VLosqjqIExo/BFGVJ0ernKpNIGcvSYYPiz+tlgty54hAVhshjTBsaJYsmh0R
dBgkECxoflfAfM9yeyZXr845WY2evkyfXK3hRqzFsoZ0MW7dy+hj0SMuDd/7a/xF6kJcTC2XBTLx
WZaMlZxuSSy2P3iBh++JeibETCn60RNq6T9+srpNf3IpAH691bG03aIvDrITk5AzRQ2m1gtR+2Pd
Rns0S3oUXdilb0jgTJ8STWwHGhj9JMnPgjWpPWxysCKBqLrDTQRzSRa2zQzLTi8YiySZJySH1vSE
Fy7yooxFrVBFmd3r9+NV9Z4bCJPE1T6TTPnszmDJUJjj7iNSSQ76TnQPYpsfqf6TChFSSNSsiBF0
7sFbRK4IqsMjGJGUlZQeelBTdm63fx+WT0SFbAAld1iBo4eNaB0QloCMwAUaGYTyZ9RuMABAWkWb
dP1HOFMTZckIsnhDSYnD4gapsCR/Iso5f1U2xRoN59IvZ9wBbQgbXFGAKRkpUrYhSQrfn+NeuRWH
zGNve+eyiekNFiVj7WJSocmwzHMF8RNpn/fknkVrlobF+/U6ffJJLCvYGVOXYocfIcuBnrroJLWO
iT9huVM+VXkrs8Dd4zMSvXDPqTi+QZAksQn3yN2gAcCHPdozq5bMlSG3OCsr5IPe6CRrz13tjG8x
g5D3V9EO+8juE2tA6zxtmcgUq0GCvZh7BjiVJhR4vLKiouhxQVi7ckKszCNRX9IRsBujZ5mIB9FS
CkS0bppb/gxotdEMJX/NLryXwk5NcJF5soY9fMDdGDSaS9APPToW1IsT44i9Hz/wd2PvEqCjRQqo
yx25TE3AR1lIyFIc1W50Z8x1Yb2Xwt8OdMwzXMpwCch5Z9LvheXr0Qo8M5Fzq2xz7Saw9HPMQugW
KKREq0cToJ6zDJ5kyTxYskmtAb8AkWBUFvR+Pe6DijvjYR5I29CTxT4W6RL7cSYwwQNQ+RXE5ug5
Vj6ZHxSJ8Uw9nbtbUyBFPogRiSSWcuULWcm4HhVLynTht3njwN8vZI9qIj+TcpVXmLOqdEk1eFFY
c2ZOyfSOv6vpm4vaj+/8Od+zpCs409n4AhNnKVsuK2fEeVWEOwN3xMWXjkOS6NfTAuPXM/CapZ9j
DEf2Qq4410vFa8nyU8g16IeTX9kcjIElbk+xh7y44i5SorwzOvlM3JPZ9/BWKMU/nPWDYmOdvVH2
5wmHT2W9W8IRjV/J1K1ZKdn5SKklpFToZmpwIalqMkq4Z5wr2SDCKUSO3FT2ea4qhmYCBQ1Ia8x4
Ot5AWyqfu97hFojcI+w1QmbErXSHY+QWsSowlEKNFe4ktGf8B4L6biGu66dfsQ8+YShXovBXpWy/
N6OVRA1tgDwdUKqErrYMWtPTpT+MFZ5ScpW15bP/+Wa+AQswDkElrQbpBpeV/rhLelIBiGegIrhL
MTYh93dIZPnUqVpz+fl6Nv7i/Jw3XFb+ns74ckMjhz/i3FMkdCyf02HQo2UTAYpf8Rvewu0YgwnG
SLKcNmcr41S+WAYhLbdcAo4R0zbOf8ZPOnI4c/6I42UQLDcJX9feLUC2YbdlYzlD0hgv7Rt4Zrtw
Q7IRPdh7iJIotDhm7z73450vHs50CQQyJp/v5XT4b27PfKBOmUd74fZQF87ImlX1bGgHZoWmIu7n
58q209Y9XQFNtPHx4mTBv3ET+bBlYiQOE7XW3L6mWXcxtir5j+lzY5kgfAdv5LZzhpzm4kjqwh2p
T5G8gjdTz4genbB34U3iDAyU6NcdlqnsSDCJK2cO/YmuruVKF/2xpXgiZBQTzox5vjwE9SwA5fSe
xjHtnIfo4prK+YwMJeLBlTHvuA28F3ObZSwCTKH8jG8iySnQVyruhDuMVWCd1/FHa3CktbnKHAXv
4zZIyJtoaAmhgwB1dh+DmFSu/EGMSK21o1/H+OBWIg4d5kEtIZyBkJcbPwi4NylaazJNQGs7LrPP
IO3jqDjsGdVWsjqeOl2/ZZB1x/6VBmkEA565iIPUBRcXqh5V58U1YQsonYAWG/Irlg+HWIk/cDbi
6JjHWgwpx5l6H6V80XIqhBMxRnlFy4TlxOpPQ/eeAhNrMdTBtEjdA2lD5QDL2Fbed3z87OPAU4pr
WuOW4oEYyyQv0nxRu3GPOcwhvDD34O/wlNNdEFyVA4ZjUa+RVsZgw/BD7fDR0uZaLiz2REB0ZI/k
CYTjXK1/L7+de1RwCsVmTJr1VZ3W/1xhANtCtwJTyfVBN4lcOGucESfct2kN1o0zewrwbZe5yPXR
sGbMsXuk6+Q0R/WNGh5XA/u7MluhOc4oBFNg4LIlQP9Aj2wV5z63jgtF11qBGDv7DwCfXFhWIJ43
mrckUvDKOe4UmDg2v0iAOTC9mMr/TEiIdpXtU5P75vy4rwzLkL4dVD4SoMfW+qxPIedE4sRgTDZc
WNI8DonzXwBBBuAiJ9a9kGK+HZVLbgo+MsGQOL/O85avXwbBQCkTRVcHsSiq51oYqFQ5ycpsOhdy
4U0WHkmU1Ox+eMJurJ2A1dOpW+r9YIFeE/0Pk9Haxl+gVPPXZbzC5yNJNddPHUfbO9kDg4wElxxY
JWsrx0uGVvu0E6fQq4WbCMbzd9qZqq8jUKhS81xWMqp8uGI1AaGF0gKFcyvGWLFOtADvMtQElguu
I4riVJajvcXkDqzlwLvoMIKeQjQKRMB2UE5A+usLdTaQHIjTSYgzSQUVopPxCAOmwTJ/4NaZ4Avd
CvgdQrKbst/xAre6RtsHI/TBRfGJKTm+hG9cUVHeg+xKqdzDqo29kjVEtq12pWvwH1aN+bmMa+XE
vaTQiipqQ9uzxomCQj2gF4QwmFl96wO4pJLLClRQJgXOlaPwacAnMDesw7KMrpNCil+/IGBAVRGH
FmypERnT1CBHOTXyWJ5L5HvN5SyGKCCBFgjUmaCNl5KU3El363RtxS9dBADcj0Qmj9elAVQKZhqI
TDNdl+OH8AVihWVM/UG+3FpN5mteouPOQLBL64/RQCd0wSAuI6lfgyxHJg2JS3GPCFK7SB9tleiF
zl5Ub4d4+yxc1M4wfFy6XpQSYi+GS84MbTasVTIlJyivQJMVCnuO+kEZwaJNE1T1ioHJrWDIgvin
JFXAvH9hBmrU+giyDMS9kc+7shmZJRIkSxNvNLf8iqV9iTnidXsSPnluxms+KoovOqdQrblr7OSF
yG6/WTSK6Jk9l7PgnSXaRTzV3apndQ0K7HMBWxv2ZGH76CzzHoXE5p2KCF9voDKlL7OHjhP79oPt
1CllRiNN/+eygCx79oNK2pqVBIAy2qzI7zNseu3EtAScHrZvqL9y36thI/NROIElXtt9MeDpgYTK
ianbIbIPXWH24vR14oQAOzAr8KCeaxR7AqnbwC2xkcQjYsLMZKtoq2hcCU9fpHQeuRUuKTRiMI0c
tuq8opDD5RaKU0jExcLyuxgxWavj450xw5TiyFiJ5mG52byJwcxixMrBLYqwOXqsuWmsPDmgFdSf
mcicJHqjHwBCWKDY7wRtzdvxASdvJl7GzRTMWu6U0oFlrE/2jQnOmNjcjUSHsIEv41vZ+yiW8ZRr
SHDGbBEnctQjHRzNomy/NBm4rfxVHkHMATO+tyQ2Oyg56YSWkvqGTSj9zCXe46MIQbKAJeQxt/A7
AAinGdXhgdGPjqXYr5kz1NMeyscrmABaMkRinL3xxSJ/pDZKsk6+umzfIE8of4Isgn68wAy6FtTf
GqQFxWQ254YKU0hE3kDHR1jOnHBdd1pVhfMssnhoVkJVqMY0S6m7iYu5PBeagm7RoOlILxUssHU9
t5u+qRHOXMj9kz6+zOYDybyiMzYaRpSRkg4I44HkfI4w6StdPSXVpGxwm1U2Vg2zVEwBURVqjjSm
ek87aBR590QRSGBMiXW2FseYRrcAqSXRm8ITmmzchKIxbKI+ROxplBclsVERnUFkEZ8sCmeNLo2Y
HmaHKtEFX5q5I+2oXkd9fDhR2BoQK6bF61pV0DS51KpJIrU4siFYWW6MWftuUDQcEZtgyWJ3juc8
6A0vJa5BGwujNEDT9thZOKka0nlCjRPDWv7y989DXX/6YWYefl9qskVZRxHPv7/L8+y5mqjcFAst
qJCnbpO3uEqP0F4Dsx92ySJPnf3vgxwh/kAezItdbAAGlSs8P2smbqNW9SbK4v95UNpA00q2EuTb
CDfE13/fkOrpl/nU0a8vUPz5fWiGJ+LP/z7//WloGX55ka+RRkLZ0NBAMf7++PjV/RbKKsVic97+
I6adNU93UqcG9pPBHEnA+7tdiCvI79H+Kmw3dYYU9++Pvy/+q8INspPf/PtilaGO0ZCDdS21HhTH
MCFZDuL3IV3uTPZ7OL8//r4If/pmiXQSJwW2UpSL+Car7HTVcmF/H8bl6X+89vuL39fkPl4pqZ4E
ijHucuMh+cWAorcxo3U94kRtxBFSSln91ohyi694bOBsCL0gQidbHDTNkXVQ5tauT03dQ5O2DFr8
7UcqMzNgMc1cytvIcI3F9BfH1obML/yMNAyN9aHelCGaZ2Ot0RiZwbSllNBSYwBAMBTRoRAAyijq
TOq3EOnilponPtqE5C3MJuQUnngPoyLdLyac4xGZLd0fRM3piwcSV/qTlOjx0kwLm9DEYKUdzHll
TeZn3p4bjYKg1kjFRaQVkpCui0k++pFZpwFcXhohFEnURj89ZelYY/sSKCrA13oM7W4iPHmCOQw0
FBLQYul1UgLqc+XTV+IHvlIqW1o59K8tuMqKqpWZPcJ9lfdrbViLCUzo9NHUbjj1dA1Nci2UK1ft
Y6QOVameBbnPyyeudPT026Lr3AY3VLeB7hxJDRl5/T31Aht0RBikU22LKprpiNvTrWcTgntoOHQV
kBROyQoFujKoY7c+DqFc1MF0x4H6qCUqfjWCCMklMoy8TN5KsVuDp0eYgAZtSv5cGkaCkgsYJGQW
EjSfKSRi4B2m/X0ouWi4KKhUXt8Ui9yhmIg2RZyGISu6Qw6jbbrDD8Rp0BhA/Cs2djd/0BzDuKtH
asfoSzV4lNjIUQHSpExbTYrA5oWMmhoXNGB6ilV6SD9qprYjJiiq9XoaQWnqi31ey2d5ybqgQqxN
SohAvWDQGiCPLEwC8RxvBsEI8AZ5L3uOWBAyQIECqstour6I7F1GH2+KKUJNPgHsWcXZu9ERjYra
p5VamF70bHC5BtEUad2bpJMZgmPu14L83PbxMLm1WBRbSxkgSmDXMRhoLjykJbyXytCLxuKxhw42
luOAZdyg7BE8Ps1jD0KKRi8UlHkrGdqfWlaAEgxCUPUJpgAjgmlm8JCj6DQWh1bRrRtascOsedao
mFu45es0KTtI+Br+2FW51YRmbxjauMrq7o6KmOSPYw1Whcnr1IJx6qWEfS95Ju4jMpNlEJHnJMZA
Ncf4Lqp5tOcRbluqqt81AiJChE9xpxOPCAPChWZiAGbIF6HGRNzGhqStR5C06fzMQSqNkPfS/j1L
BLpAKPcgJsj++1S/jQiBvLGB2Aft40UZMnmjZPMmKpGJHJ7hB2IL0DmycY+SchQ8LyjT+YMqWbsG
wUz4NN0W3gq+39Jf5dlCoKkonLHk02sAkNRpW02T0kBIB5np6nW5VCOK8drpkGdbpCI2BeAIaH5r
czBAsclPkqQqfTjNQ283MKR6PN+1bxHD8yAv9SCUHuwETXsdm+I+6g8obb0UIJ32sox0mLoWGqHC
Q94Z8fPTzBAGQUzfM2MobyMUlVpqg4n4W0X9RJFQDcadWNSh2hQWWI9mHjHzZB+xuiFxZ8S8EY6l
7AdoERiIUcOArTUDNQfiLU0uRV+OjE1eDWwsRvh0sz6uHUjDCCYK83pUiudJjeNVWmlbhkj++Qjl
vVkAXu/K6Srl5HE9NDd9pLM2tpQN4+ZdbaeVanbCdk6AaeDhDgFsmiNfMdvrU0S3RREVFCxLtu4K
9DfaBM6zV360kfwGxtVITYCoSJKeLxP93XFxD7ASbT5oqnJD3K2l8oFOapMoxIQlhajm2ZETQsLS
KyyEhWaY1qWkgxuM6SJjZxlKilsq0HTEWj8/4b9ukL8egyS0YucpF4udy7DRH+WuTyrl1NfpJZQQ
/GUxztZyetWjUnzpwmpnRXivyPSz9CyRL91zoKkDFKttcCMcjfv0tL7xSU1WaJz+fca5DUQ9vpZu
BOV0XZp3AaGbnVWV+7B+YlAB6Rj2gPiBpzPZfEg/y6waVPYrXKWl+K1A2tIR6WQ8H9JeEmaWTcT4
fCEzYk/KK7QTwRXWQoVJekd6PmBDLFjaw0tagS5gpJ1VofEes6Z7UEp/0incpa2MBcMiEj5XhJ3l
mHQ7lPGAA9B2qVXaQEho6Fv03i4dvjPrCIYOjYelRAJ3OGr+i7vz2o0dzbL0u/Q9C/TmNiJIBsMb
2bghJB2J3ns+/XxUTlUWCt3AzG0DCaXMCUfzm73X+lYcHSMwjKqR/TSGhD9A+vIxqWMCHQavUaKE
kBr5tc0C+DqqBje3L3VSKnqv0iamWlXWHW1ge2TU0PTF9EXqFTQazXQVjICmmNLDnYV6ZxVFjvHR
ag/ySC55xdDSgRd3BlHuDnKZXQjDfh+L9lxnDTWCZFTIv+4PalQGbhuBhi304a5SNTzHxpqDV7iC
nIFCagMDFK+WU+qckLgICs5o2ffksU/ZWgis7jQMSQ2ROPQY5fQJ+895IIMH/PVJIFPANuYMFwQL
+qokJVfDLAnbjgpKLOR/SOWwSWmwWb+rH76I95mL/ZarEqVyw/QiVujbLEDWoYcdKTnWTcKGHOS1
RcvEzBFwbwiRiLdl3zxbusTQLlBVlHQ2W3NgfkUzq83C7JDK6NSpahk2iEhJM8kNDSSQPVlOQnIJ
VSukJiRxVPD1qc2ZFfeMKHWuakAmm+P+iOtxTPIfjPvghHTto5zfqro310Hk5+xu+Pw6jpd5tqLj
FJ5N+CEol96J3EbMOrEbkPfTTPhWVY8H8CgiumFg+DoLc5DrL6FwIwCEKoLVVKQs9SDsVP9u0VkS
i4W9CvjiGAT9V9AYvgvnXSu3VUnrVm5HygBz4VUZS/pEykA4ZupVS5ovqe3dWma5UZkUwWtzfot8
hBiQwYNymriNH0bTgHKZW1uTetrNEug7YU5O0niclCg8dCUtVDNWnEGyaBAabHLYhhPlzoY3CQm7
LwoCUEPjvY4sb5C7dyacmw4id1UsRAnCPbhPbUKXtUNppftRmlvc5kuNSSzuo0XaUowObkpHPqSM
wRfspEPCIO3BRsH/rFd2XRH0AvHciLrqCJiAsj6kcYsKgRn2QJTH8qxIpPgmFq3XESNOEpI1MMSz
z9iUfJoE3hxqv0MdFCcuaWuUXEcNwsNAPsdgbEKZLDj4WhJhRI4xSa+KnpznbtChgNcv2NaZJ03U
mzGGdFlmyBknintTbl0SnVMJKAJVkwyuegrpc4pDudGlKxWzNs2IvWwrgPFifszVJqYC3lKr00tQ
zEGzi/u+emmQLZJwpy10h5uu15Qv1JJTlrKg60W69JWUUxqu1RzzXnEHTs52mLT4DY4uL+pk2VMt
69KAdwNY3SzrRBiuo9H0T2xNS7fBho0cmB8zkyCmNNEeE7Gim1Ct9wMmY4qW0qNWq3NWKCQxzTNh
a9w8OrAcNo8cXE1XF00uS1KBLC59nBy1hfheRSwjBEamtKs3AzE0LC7VR8Ha11Yy8Tur4QaO4pAh
CanDfVQB7uMmLWVogYPCBe7Trk2HTvL8PjPXSpHhd2OYzAecFoqJV9ZvnkjUMo9VT2W3kIttES02
BASfuaRJ+9Gf4bP10lYGDrFlP60M87IqQLpOxo0zqjNyRgRhbKh3UlIn1y6yYliYNNeTxRZZFAZp
APqkEM6VuFK2JAVVkb+2tNHTB+xHptGx6YOGsEvTPmS+SqhJgfVSpVlheeKaSjph/Z6CF1Pr0Zsm
Od6xQnoL3lIDC37Mon6jG3NyaCzKKdWQM+fJon+ajGTxC9A+8bX0WRSpi+iqJF1KEzOsytJmpQbZ
DCHMxCkPXpSbPnCQAZKm5s8kJrXFHh/jdzUZ0c6aC6jIY/Po9NIjV7Kh5JAOzlxIO79GuW0ZDUw+
ymh5wIcVzeDcKpzcZmZ8Fmc2hhrpaYMpIiMjCo6EDlEDeN28CUJEJpi8hDWUce3VE3J0dhGUnCJU
/+3c7mb8L017EuQ+OJoiWV3qIDyx3VWYO7/muqnWarPv9YiKjUmvsRNuRW4QtcxGwejoaoo+03fa
0kXPjROboU2eKF9DEuromiMiitQMAHQwo99q33p/fKHsoLF9MhnltGZbGHWFgcIqD36nEPgkp17C
5n5nlDVjSxXuGjr9AnhgN6kAYqckmZlYml1hhuTdDtqyCxV7tuUKwsmAnmHH0jlPUYZKCu4Tacg8
SHXKRR16r6c80gd+dATdi7TdqqoT1yfDaazMm1gTGTtBUNuqLvyRcRbsTSl6GyOmVTHkbuRq4YZm
CYt9aMydWiqIxoqdRmIYnfRAX5WBavIP6vdiQSYTpvAgAooEnyjiFi1LSn/zmxSJz2FMq3Duacub
1uAj/6fV70+klAp59QijSrKVMaBJida8gSPqhBXdjzDs2XZlyWmMlLtgENYhWpNB34Mgpc+BjFOy
o0ukGoKesXioU7sOr+k8vczzhIXMogDcFdkpb5pn2GRbIQ2Ce6q9Nn3/NcYw0wDyiKuSMgeYUviA
MrVbuRF3zZjhDkFBIhUjegVz15vJMawPiiQ+6hkkQ6ZYewPawJJYhF8h7m+NlfXXRBy+FZIk1qaG
K6SPLI1cL7JGtSh904eXsii0PzNZDVFyzca68rp8pg0Uj0vTmU5QY1FuTdTjyIRkU4366Sur37YW
vTy4NSTPAVR0IShB0pZQNMJv+RCI42OJABGY2J2NgIbPlpJXBqzeAf6PUjJnfC/76Csq0j+lEVRU
datLTbrpIUdL2TOrGrP5x2pEydYXNEjUzi8fnSmNJ7EDA5hxkOBWFG6l+OgAbNDy8kWq+62RZOxp
hpasIIi0nQRlsQ8UTw4UFvzhcc6IurZ6g9ZFOW9H6BrrcZqwHXSAIyLdywD3bZTFmDjUFDGmtqQg
3lWbcCBLLJTLMx5fWhcV925YqW/Al7+VjJSNuGs+c50zLkd+6U6zfgY1TUUaTmQjsCoy2NuVJlYa
FcY7RP8Kiz6C8VGFBGLh2+Ksc/uo4aYZDbQeCWzDEcI9AzZWASGZ/FNvlX8i2pRtm/1o0CxRyONB
rREwM9IQTPghZMiJpIA4+imljxzRjCPHhy5N/ZlLuKB805maqvBA2jK8qmzl/J6gjqZ5G/t5Pqfa
xcpwGicdMfMwP3K0i0CVBIEVc0Mt3eI5hLS5tkkdOuFA0sz/dj6bCfvuf06d9qAgf+Qf/4FnWx7z
Tzyb+g/DUhUNnp5F4RoQ5H/9k9BGGDUkWUNVRcnUtL/+9E9Cm/QPQ7MMUaSIIam6ahJc3vzf4Gnj
HwZ/sGC+WaYla8b/V/A0C78lA/3fOZUw2ySTp7M0RWZZKf8H4rCD7hzN4ShAZrNntXNTXVn0hVF2
9qeQfE5LXKfM+6cmZummx5R61Ym+AfEEV7jz8kYZyTJMMZaGYhSAsWQ53Q3EuVC0Yl/60UKzZqEr
f+oGmCg1l661Lqu7Pok+KiMk22IIET0yB+yLgppgmnXIQDMESIOOHIDbyp4LepsVo6jXjm9tB/NE
xP5Wdkq/n4ZgB8m+3iRZ5a+oihJ3CJXZSnOuXkJn+8lKsHsgviNn9QhBV6Ydit6wquLPSW5BykFb
hQvtrwBZUHNou5tANGttQV83ItY0foYyrpu4bRVSUHy5m1DcQw/SjEchkMwxZYjkydrYU0Za8U+w
zgWDKwSoD0FVYqBr7Lou8C6o+R9N197jNFtTJy+JQyx/ekrXkkN3JN13BUUebldrI4dUveLMcJku
47Uu0O30A5VDPNJt7SVqL9gDUupitq9hJS7KzBP7j7CzvhP005VsHLIUpWYuncUgld2Km3pWh+pF
W5DYZbIlTjQEOzC2JzXuDnUHHDeKwgsMbLQthfpJlFd7DlWyFIxEr7ZFIN6Fe0boJA4iQFIKoRR1
m3c7M5RsKhfWyfJH8Vp1P3F7tmQ5eB2AemyyAWuLYhAqoxrGbtC7Nc0jRjsrmk8kWVE4M25TRFNu
ylT9XKXXBLSS0UsxmpmUoWjGPNaAP/GyVrgJCjkRVZH80Sua3v2MoMEiDom67xC4BKjdih6PTihJ
0Ccj9pUxFKONZCjXxkT5CZyI2a1Mv/zCSnexUbqga0j/Ggb4SIbQbCNTeI6gmlh5rVzDEHtB12eg
PqYgZwnGm87pZTcvxVjonoy1hDKBtFGKofF8g0qQrJcHkj9tq/EpxStVtxqRysjaNOwncQhOVMQs
u/OnDt+jfh+SonxlVpuwhZlp0G3KtFDZ9QCx6AN1RgeVtps5RKDD+pka6YTOtRu2rUA6Q1ncm5kk
OMIPFih74wipgQFJBF6nW4Q1SklOdgRxmZqKYlkROhgUKk6EcD7p2sMY1PGpQ8pm+Ux6cyBPXgyr
3uwEcTPJgtswN0PDq84Gldn1mGOF7jI61rJhHKQiAVacapAf0mEziFl4iMTmI5p1ppYJ19UQA6Lp
HnLMbn1CjmFG+EGStrwJJlF1aXU1htg8JTHSqjhOgfv2Yrzpje8kiGJvINPIn9kTSKqB07ENPgU0
+Ekzha41Z19g506hIkxuPtZbmfONijFkpAHTo2hspUQq9zkyUfjXLFPpnCpSrLPJVCmTDxPFYpLQ
plzEoasWQPyJ7nWGaD20NFhhS77FBB3FnYmJDTkPUdZfeUq6OqmWx4BYsg2JIQgog/baad13Igak
dMotQo5oAr8kkFRlsDFu6XoQJ6PeqqPC4VJbUAJ93oFDInh0RRlJbk6BBBssmMif6gOW65T2M3z/
ho+wqYBRZ5TLol8LTJtq+hbG9VFQIIMpeglvpe92EiEUsJ0LdGakG6274SBxdXhjPm7RouNkCnRK
1DlQidyY1r3Jmr0D9Afr8aimDO2RpQhEc4WbXlJuYmm8a1DA6Jhl+0F4TeUugi+RvAoqRR9WFf16
GsD3zwmoQ6sKGP7AUyZYLq2R/pDY5owROlYx0XoLh1GDJo1BbZZ702Vl+RFU8qmPINz2SQHusjSQ
mmgwyxMIFUP0LRXFcLUsyOfqbD5BRvYdVWjNe4FiPqAT5SpFcPHn7jZGeL0CHY6WVLfDzmIcl1hV
oSyPWVJRB7HMn0CKkAHJ3TOZJVRsom+zHVtXz+htDFplxwJpdbHavc0ZquVZf6MofizE9Ebt6NaK
1R/VJDM+6rPWMQbz4KdMedHUtbtpJDWkcUxJpPtdjizNhbJH7Thiqu/cYBYp/NPFKMXT0ETluZOM
5zyU5qMpNRNiPDQWSvWeiyqFcEk4KIklOEkxf4xVXLqwzL9/Q7dj44cNDsQMy8uFqUK3oHhTKdl5
LHVXQtEwCs5nspznm+ozhsqJT0ZSJ3MU4mlbzzAtqybCvT9o59iatJVmYKMUUwzZM9lIdkNVJCDg
aMREG0DalAVRPOstwRyjRpUn7aj5dQLhVuJcHRpz/vDVPN4lZfKiG+JwskoNSB+FS60cyxsQ7S35
UZjWVEYDGlT0SQLtWFf5dZBD1OINS9SO4vIqr4UUNlL5XVq5eKgTmdE/kn02ONiza73eTQj8zUyO
j7SwQYOYcudqHeUCAggRLPiNo2vKtJZ8q9iTH/c5K7Su4kp4Ic3G7lTrs6daa7eVqblGLNNEy8hl
zIv8Imj6TgqYbyNr/pP03Wc8dSqadOzGVQt6nkFpFwdE9slZuM9N7T7F1kh0uYgalEbUupslgClt
9URUJ2N5pgMcUeDLSchhwG5jo8vnp6pcjKtteikz5kJhapYOKFEugfQUEpCytiaGs7Yc42O9oOd0
QffGOkNEEofTGvS7ShkUFtAo/chjXbpmqR+NVtwGVEM3E/1RaJxkr2ZM0NXWmqVpmygBNcNSZ/Wl
iIYbd0ykQUiketqatIkJOpKmt6YGkNkShhtHQXLUaIFmrJ/27NMvAWVIvL890XcQ0zyjlz/8igaT
bnTGMejFcKU2guRqBvI1UW3/SIE2Hio6CBstzRBF8Unip6KyyrVU1H9G+pcO+bTPulo92lKhp9Yw
jQSqouMo301Fm96jtsbqp95Mic5eKWSvbLBVhMOg66YUz05PEM8o0lJOypEUV2H+jBoQg6QdnupC
Q46rYTeRIvVFbiWZJgje89TprfqlvIi+QKxFhvIIYtkGgAZxhC0Mm7hP7S4AMSAW81c40K+RWelh
Z+1Q4eEFLY2MEb7Md0OZVG45Ye3JZuld6Fpy2InuW1lJgCgpxQsxUZ61omnNjVKtfZTXs4QZsRBK
rC09OXgjptMCPxRTROf1WkR8Efz2sRNh7gisQYo5fjGVCmBHdgwF6x4lLaXmqO2pa062Wg2gZZo9
KVHzrp2ILp5nlDEje0GLygED/QhFDfnK4Jip6fQScd85KbJOTWcaowKrQAO6SYvWxmv9Y1hk5SlR
RWoYMKcmVvkrjawOMEwwlfd+qFXEMInoJvK7bCBQGXMTk6xSo6owJrQqlizCCC3LxYyL6TQTpII+
VI2KqvOfIjV8inz2/lNf97RSE3Q2JrHIdlvgOzX9qNvpyxetQLziCCJKi9+ff7+wxpa8pL4pgwX4
rFbNEncjgymPjVGI8nmFIqIjpqkjqrOB1InfP5P+S7hZJ56rTi13zCIVOWt899/9+N/9buxlg5YM
0rbfx6Z1WqPf1cv1//gsv//OryTs8frYEXbWCZSn/vWaxNWAOvz755Y1/CY0U1Rjf//l3779+00F
ukIUtVnT7fzXswkwNVdBUMhUkVhM/fW8/6+fUgqArmgl7hxugcdU6fBA/nWU/voEv0+VlFh0M0Ww
/nrh398VdY6QykhMpF0Q1Cy6UFVbKNtfVppRK/jgfv9QLFfA73dNSukdmRQ5ocsjfv+AwoJcteUq
S8nRW0ttu9S7Zy6p0EpiTrM8FkRY88UndQWCGnTslJO+DHX/9uX3d5YyhjSgEnmV5fHstl26lRfM
W7eEwiQpTqQ2pJfTGHJK3zSvQifN0md5OaFhxhXaLokpVjZmO1HTsr+++4/fqaqJR6jv3Mlg3bKX
Ky13IVHvlmgGTOklFIkl1Vhf7h1ZW9BtYs3uN8zxdIcYrvsowrtbBD0yUV7n7y/T8ooFZeh/+12h
UzJHNUYVPct3QtHnO+LbBZy3ySEid2z39+/7frScqZAxAvvZrjNKdtwUpda/D7JC/RZKOdZBoith
fQcVZfPfvygGODW5r7e/b7hcDvPvd//xozyRdzure67ow69ab3kHadNCHaqg8f2tt/pbkxUCNCcx
GlG83kzVrl5UZr/Ssd8f//od1x1S/5WbeJfJmXcXCBKXmKSWDPWm6ryK1spNaVg04a22Byc55Cvj
+Dru8lXgTU61aTbYbCCkGtuhW8eac5l3r4Pj0lNZ6bSYidamVHYgSRMvnH93+2SXHVJz7fr32tau
cAidAyTgNSiENU0gd94R9riq7fflxQ4MzhBDLkm9eY3N9WHhQb0S2vhqCo5+nr74RbfhBcED3DXK
HMUfCShJcufGdrPDq39vU8oHgK46sEZrWHoeq+Ar7w0HHy/u8txc2z8UubHvSrt5PWzQ3Qwb2kgF
+VTWPZuBQnMsqDTy6Ya3qDqq+ZnDgmSwmS+F9sXhmTD9z7NnaW8p62ia9WdyXzFFotWXdxXhd76N
jEoUnKYDi29b07maLzplf3hHs0dzj0XOidf2j2kb2Ckr9eEyOJwSCTsrfer4kCaky6/6H5Bv1CwM
kH6kyGCNHoBuusmhMylgryCk1QSHEenj6EwK6M74WDNtDXJpiYQJbL7hR0t1SjIY4YKFVAhWpMyo
5xDN67Cne0g8ICeBJYFuHU02zF804GR0DgPb4a306H2b3xLTWw5YuDZ1ch9aoANAuJtdlDpGfmLx
v7zYeJJoSKWr4m1WHcaPhPBXBVyJLeibyNMD/E7E7GzE88y8RjiubUX4F1ludOt8snUUH5SZabOZ
d/NceaZ5Tv0LMxbx5Bf1tbBll/FOvi4wIhps6WZu3eRlmuCYKWc8ReUamiJNiVt+lKV1fwx3Ap8U
MNUKWzbAJoR75qcIfwlxOn0eN/wULyTHc8D67ypc5w+OTja9+DdGxZUl4xz/6OzZCZ/6TZSsp89t
8yQ69sjIegDhUB+XaJvsm4hvWfCytQKfJ/3Ms2M8IFJIXhC41agQkuoo3kj43sDEXlk/Piy/jcb5
mten8hjivT7lz2l5ELwflRunGt57b4RrIW8NoD6exohR+nB/Rq7oPkSv5ZN8qChoYVdaulN+xh+F
d74qDvEHl0CnCY5oeLRZNrHd3YErgphe1y9S7JmtmynrEnsqreQXvbxaiwa1fJIyN6iuTf7Ow1vi
kOTleKhnONkQ0DnrEntsGH1o4FJ45meuR05Zt36dd+KXyx+7N2olDyneAn1m856CGre5kIgOyX8s
/Diolm8SgUSg3ia0tlyQm/SH019iJeW+KdeUENXyyMUVhJvQWF6SpuZs3vP5GL7w4XhKboiQE2s0
txaSBJAREJ0Krhdgl5Ag6SX3q8WVq7FVQRG8VwVELfdJ/hGwerfdB1dyU3uyRB7TIQyOXJQpZHua
SarDL+HZ8mb2ZrNLf4/SAkIxn6vyySq/OuUP2iUMNfC3vaL2RKxkFLZqh6eM4oNQf4JOVXkCzbzD
UMnkQ8/ivocqm0uuNExbqftQ/EuvsATEqVtdkwk2w/io8ndRRNJWXOTyaN5naVehzRc4I0NaQI15
JVmLyorXsxcHlslThMWfVxTcxQvqhKBmIbbh3qMWqK1q7snEMcmxhcm+hlj5ZRLsDDjZ6+aL9TDP
nGEZCmTHaPsRrc1zuzpF4U1zpy/uYMjNDE/cJgwLQ72l9WlsM+s8qPaHcsXxgPcDLSO0yTlj9OQ7
Tofh9rveXsZuxth3LiVew5V23Rfj6simaGlmMOrmPxo/2LyVQ/5CnWmiTbdGBc8nDayPElrkXfiu
KdQ9uFUahK1folPaGC7rrZqwJj/RW7/rZwxlv0NT1LkKBYPMVnZchLyTcTe9QUw5cQyou1HFcGf1
rZM2emD758kZ5FXwxMgZHThxsDU5Wkb3zFsg85id9bq3kQG9maMzOYQNTl+MPgylI/dah06DadHf
SjvJXWYONdgA+VvD5M7s/IXBks7McqFS5Yvp0fIZDNeMDjqxC8ykXPXCs9q6+Y/wKJjcBWfJwWZ9
DqlTlzAq2pkHxpDHZ/HjXb0Lx2/kH+IXh67b8C4macOdxO24PH38SiWFYVcjv8nnzl/zV4bq35dX
yIY11sXBKNcfxoMog5XwbFwxJbzh1HwYV6Y/zqPhcoDCj+GLb1wkQvUyiyDcR2dBS495mIld5EQv
M6GKhWYl7YTnPuRMcW0o+aWUuSJRPsGpcObrzBnl0uK9gihaZwc29lwOJK9yOpD/uywlE2/5yGvx
64Mrj+nCWCM03lUH5i/zzFmyrtz1MzNx48xriOfXjOdjPnBfjQfbsAOBrgCTYOltGBQUVzwLR+FZ
2nGS+O81fhnXXxwE/b5YSAn3YCLhiPMtn5+PxcXPFNrvlvtU25O/SlTKilTJCS3ZRite0hf5zmks
DkzP/t04Ag9BLckY5VoxQxbHyjgy+2lX7jKs9QEo1jDfy5y/tRzYwrTlFWeXqQzbK05Pd7C4ZrhY
2JPySIZK6qwOo2jz9s6DWaNkXNJWtmeoDLx83kYHTjyDT/rCMCjtuPPolxz4ZIwBb0zu2hEt6kp5
8GlQKTCHcmSBztkEqvBSxuO9bg4RE+qDL1Q8J9wpm+CJyz7zpsBGK0tsJLcR5wUPNLEOH7m2b5gn
vdZWcXcuFys9H96A4XKEs3qjgF1aHjUuFykxElxm6Q9vi8mfl2ArPhMTvS39S/PFbe0bLmcFCD1T
9oRwCosY4+oRU1fksYoSDjxyAthp3perVLVTyZW50A+KCJENWTNR5yfSJuBh/VCLN1ntBTcSBWfa
r+Od+kFI4bV7XtR7jKnVgwTFlaYNFw5BcYgu8QTQy+2QeYOuxVuWk33gLTV9rnqCzFSZM7kiuS4z
aNR2R+GGIhXEKYdYgzhlNQeKHz21krBp+Hd156i9vk/DaDvj3cu8ljisCUk09MhLjX9GfyppH6Qy
Xl5prR0/zDub9BWqZYaGcRnkZIg064GYE+P5MlVvOYhhwOKPBRgpUg0gTBcHmQAHA5xy23qGPx+W
gy/lv0s0JxrurykR6pXDsqm0mVbNfo8iXDro2ZkhyqAsMXyNO5jWVrQUAUpY1PE70+nA0wwRdsx4
MZceCAqxfaewjmXxoh2JXIGIktIQkVzfd/L8ZI222i+XgVkcS+ARvNJz0BBqbEKZcKbpwspcHIA1
HMlTLFkRq1AKRWg8DP6sXDk/t+BI9o+Cki77NtnrvzC1Gs8xO0ou4MBWuE+h050r1jTLBXaoGEdY
639xzS4apRU/G9l2tDbDBbFm895Pa+jKrbaSRDfVHNJJOk/0cDEzmHfbWEWy5DAHIk4PzVPLj9fR
PEniOhlWvbXRFdt1XQa5tr4JzzXMHNUu3hivuAJGrF3UtEens44k7/K2ovKoRhtYvW6BFJFRgGEF
9SIFMMJtdNzcy2plXIu4V11FtAXxaej3vGF2HFxbboghgv0O0+vCYZbLlfmEWpm6I4t0Zoym20on
IPSsDVLWKSyEByaotXIcJwx6m+zQfI3ND7xgXbjS3UM5h8xb28lP0qPacFMarg98jtCaek8j32Rp
zICMYRKviE+VPRXHS0VFGhfO1vi0SGpq1PC9kuFwfQRQndnKRNY9jaG9viQuDwzYokL4v831nkNh
etkDgN9o7FRtQ0pH2K3Cdg2bN0Wefo6ugs3a0ta4uLYsbGubC7CtUzZPB5EFiXJs3ltud0DlJklU
q/amb2lZECLe4bVflSeM9l/cckVscxPHaNRFnnsBSnA/0mZgIWdhMPSofI3QZag3TdTjIURQHfpq
f5imjD1hwbiGBPKTVpzcUHXb5FjEm0DYkpWYHYcjxUeanc2VvMs5A0W+qnZ0WuiehI5IAZGlSyas
CVwQe2RHNgLs2tZpiQ2Ua3UPlk83AEkcaxq1J1O5iO+VsFxCI7cycU/dH9MKV5dKAIHgZIDW+UV4
gQiUdy8DnW4Nh/obTjbsdKNyFCoo77uJnfdLMay005Q7uF1VRn5IzePbSJae3K6bjdhhTf1Gvria
3jttLZVujI+Mv9A9Ip8id0Rg3N21Dc9oQGio81EwLZX5NmD1rG+MwtZFB23T081aN054+l2YyOza
oHwBf0dnc7M0N/sOnqcLE56FgCnaqyLw+acCJU4SbHvqAsy6GQLhLj/ECssQF0TZn4Ai/a2D1bzP
mQah0wH1tgAtP/nkni4W+S5UiErV051IDiv9/4Fmz1W7NRSG1U2MpbnlToLo1VQPg/GnepDIxLlm
5xSCHmQNu7LqtXbzr4iolD+IyLIX/6EKDBmkNkBBuaOQy1fazeqCVfmJxL7PvbJyB5qRcCVXCulc
1lF6+Afr1lbSuiAGhcuy38Z4yZUHp5nk+8g15YPfMr6MO8YfLgW47yxVBWJJtpVx0NpTTaO93k/9
NdIuwfA0p29qbxfh5Ibhu8IboKK7At6SqRXuKkQHBwkizTn9mpVNd83fh0eVspVfgMWMkntso5vo
MG1gqVi75sCsDDe5b1f1J/8Pz+lZfm4vNGLwI0OZoBit92cAs8gefHUDSmtkvIht4ZgRk9raFZU2
hAcfjBik28XkAgHwoUTbICW24fgcAAK4024R4CFV9x+zMx60Q8joBmE8kBgJEQiyPPgw3WOwnZ8g
2+B0ssKcNL372HtYcwL9gXoBYzjgmB2yRdbK7PfWc/iBe+giUiDclJ66Lh6WIzmMmUzmdvUSmBvz
qD9TZLFlSsPiUdXYYewABEOVgnOCnY5OO4U7+qiWgzS1ZH+1DR2JNQoQEmFVpwj6Fx73PmBBb52F
/X7KPNoY+jXYg3R+lrttBUrKxcakUZg7M5qq78lx3IPMULYwepQt7vEbyRPAbUOGM8w5K+JsztKG
ijejQsI/Gw9FTq/zAywvEQf5un7LPfAiMeimyhWX1AR3kbztSlc9dB4SwOpy90/wKA7GWaCksDLO
RHDuxWk13pEJC3bIKlQ+ZD8j2zs42ZvxKbLx9OElmN/09+DRPaOoE8MdqGKs3VtGnyMnC7oZDDzQ
2dUC6StfpRsI/QJk2amQ94Vp11DXiF6BJAjmDJ4UevjIobU1CNsa/W7AYsstjqBRljERtzhj/qkE
vOsZdvMWvzKKAqojIdHFFtAqXhQzfu8L6MHGwhzvqkcZPenRhrtYulXqZSqX+INZ9Uzph1WXWW9Z
I4g1Vit85Wz+ia2jGiqu3tk6Mf2xQhD6ZROTFYg+aqAKtISX/xcwCAUWRZv4YNo4WewAUo0HnCZh
zNyH4yqlrsJ7CbwMBjwxwjOYnHV3GEgw92LWtOZrdoBQr5k4qye3fkWjUIChS9FvA/IvhT3NLHZV
tHRotZkIg/Cjrrqram6mo4wXl8YMSlEi1oE6tF7ebeVxMb4PEndr/Mxykx369EaeKqo5lvqlbViE
R1wp9YtevuzZUZLYES8CX1FwqGYIx8n54CoglZdlb+bStpniB2yjdI2N6RRuhz+0/tg1gdkz6Jus
gue0Z+9pAEcjogGJxSp66QyoIlv1WIBiW0bv4Bn+HuOVM74lP9FrR4jeqqD8vpG+NKonG2tLgIYP
DWGC9HtIpgeMLSgZCooJxnHYynwcYKbXAGT3ijEOdQErjoNUQZgH8LKSmwPlAJkySmhXq9SjzYQ+
iPIBCiBWCIzyKDpAb8Zv5R0iUuMCzda2psci/z5X8LWAXCx2EscvP4or+EO87HqyX8hg88Y6hWeo
YVK+TV9N5qoBkSn+xpX/J84lO/Eyszs0iqasOYw5ALhd9I6QkEqRsuxewpdecjus5ACIb3iDAG5M
VvVevlBS/WrjKystwc3US9duAvVkFTupoSQM1KGYtwwdyc7qVz6Et94bTtKrCZZuRU4C23vgexzQ
/t6+6u8hoygtcejomGBhH43bIL4kHeo1ePTs3L85AuwCf7KTXHxr4Nda9aDcRtYTzwZc8P6YfMjs
e4mp4BJBfAvQO1v7tU2ToKC9/Fp+lp/Fl3XUdjU7e+oaZ+QCqAWU6p5yQ3fQKFejzVLlO8bnAcc4
usD+23N1RFsU26arncfyGlBf2LU7UfrxD/+HuzNpihxpt/RfufatW2VyyTW1dfeCmCOABBKSzNzI
gATNk2vWr+/HlfUVt6rNrllvby5kUgBJEKHw4X3PeU5HTkb9XO/0quxL+Fjax6iDra3pfWJC/R6+
Ny1gH1cPBkxJORRN68lPuqv3jij0zXKMINcW3s7ydsaOnA626PptYct4GF47kPfAAsHDHGOabpfp
2B0ntAgb/ToSeAEun+XtTXALhw0ma3Wbed8hD/l7MHMIQ68Qb3x9CG6jn/SrYtD/5g/zKzW2by80
gFw92n6Ln1lCIfuFArchDKMhowM3LBQ94G0M+wO8WMyh1MW/2Izk2VVA8ROcv8U+HpiU8zz9sij8
/rQfqqfwBA3Me07O0yN34nuT3g2IZ5v0m4zO3sOjNPjb3poNsSJXnqawAzYwbrMzXj9mZG6F8A6W
NhzIwwByUYMtkSxefcniIyBoy/wOg29DtCqmT6jT1n03hsdsPHXBo1cZ150R3UW6ARStgT3r6bjG
+KiZNaQJ1zkaKxt8GYz9Ufd95t7wEHgNtD5GOkDrY0GTXGp0PIdMt7DieSlphWpVl6UoSabLCIf7
r68U+uzzUkbYVlPzsTNLEC+617b+/HpYv7WTuCEY9UmPtqeGceDvP59ZSpyi8ZyYGhCg06LWQ6Qv
18fCWkdRxb7zEqAZ2rlsh7UN+PNb//GT6xccHcf0+S2VgpibZ+1Xx/ER/6l4R6P2iI+wIYSPQ7TG
Xa2nDg17sVtP/TVNysMzDKwN0ulf3z789TQ/HwsinYv1eb1+T5Er6NxztP/H45+Xv8/iIgb9oP/X
z69kMrZRyDA1fX7Btzt+yXpdjazLRF0H2/VH/tOvX/9sFKFw33SyV0bEl2/xmS7qYNihjKL4pWu4
OhFsqHF+K9JR06E5Oo4X7+nsmwfLJmC1oOeVpNSuFvtRrFlj49cW/lavM8gyW54MzDdbpNhXCvhq
1zG1uwSXJZGB5bYjJYpAM687zCU6ys6kjGZA0+mB09tq3Ni0LAIDyHes89Fmg4hMtLwlxi6ITEnq
H4ZCCCrGg9wP+HxMhawgC73gaDvIZOPsOdd5bG6LfY+AtpGgtnrV+mQDzBU5PdmB0BaE9Ctmx0sR
sjwzyXsj9i0V0C8D2N2sLeFmp8X3KGKdQpVjZPPm+MHJaGHkVCAx4zGHRa+IbyNmDj/Hnshxxi4C
6JYX4qnPXg+fwEmNsyzUU50YLyaxdaUDITx6HQdyfu2SfTMDDiF3y5p2l2HrMioS8Fyi8Lweubq7
UNQhJG/SaXkTsXlIzfCMqBqGTIY6kh0A3VdmEWB2UYRYr5YUdDCoGzdxfjsSzDd3E0672vqFkuTG
jDxCNZGwWoT5TdmbEOdozN9KnfSHCYlFgE7/K/qPuPRfaSOXl94kH7DSSYGxjgw0jgtxcBSh2E53
FjLdrnz2CBkUnTgrUJGISU5FQZ9lCa8J/X3AJn8345xOCCsEbEKOIB0hBayaMMOCICE1uqzFGO5D
hapRWk99cBj8R1dnIVYYvXqHoCLXv0TUPIlM5GV6bRH9CaIUhZW+SlZb+RRMV4uAmyw3Y03Vo+A1
swljrNMe2jzpjNMiWe0xx8NP1OmNMzGOnc5zNBTJjvFCrklH2OqsUx8Dnf9YT/eNzoNcdDAkAZGw
Wr4XtaIOGvRUUwmR9AiTFBE2trg3LiMxk5OsSgz73mHSCZQOfHifSMpFsrDE7TVjtUh/VcVGWp65
jYrxqfaZXefO0dCbdjoNGelE6IFA+UGuNxQZfGZe3yat+WOpAcA1lm9sB5v9ZGF9m3pRndpi+YnF
kCHFEmhlWgJ6PUjpaAN/sNen+wQMj1hOL4HKHhDUyZ20E6L7FhLg2RHkGdKVXnSy52JOT9M0XAYi
P5ULG9Yfioi4tJvZi756cXkuhA2gOKD8YY/Ww/RN6RTRXOeJpvQya6sDhZbIJ1tnjjaO9dK8mXbw
0WQFkaQVL9fUDEyy88VyRLgfG/7zYJ6ZvMi+7BxQCEZDzGnsnAUe+sUM9yh8w1vEr5eAXFSxBqSy
echr9wk1uUKIifp2bqKbZXBe3BL5wlSxjqYjthRBAzoH+JA3V79SgAZzaPdfMrPyyYm4Rfz8RTQZ
6w+FoVdG4Udoj+n12H93BMMcgblnJ3fdnbDpbsezgIKkAjDUxYfCGNgFI7O4798rnSILUtMkVFYS
LovamViqSMeAhZBVUyJoXZyqSc/uorBGuMsoeulY0+zIfWiz9bdcFMA1neW2Noxvsc64bWibJ24A
jdOgIkMMLlnr9CohLvZ9+nMexfMQI/+yVBcdTIMdcxI7mBMI1u0y6AChznVo4aX7AvYyLBebMN4i
JpU3IZ63eh9U/Svs6PM4NCCLs62TfBuZECbigewg5Ld3QR9YOvfX0wnAVUrHRWcCB4QDVzol2NF5
wQZjD+AVDIzIJe9iQoWdun1qyvGW1/x2UdaxYUE79SldU8N8jnyKXlnwGGKLKnRccV3fJRLWlVEy
MShvMa/CIvmQ01e7mkCh2y7miCq+s6SdIQ3OqcibkBcDjRpAYboxnAFFl0vSr8xw0A35m1H50OWX
7kO6lLcaHbtM/HKmzVadHb/6aklPSIOni0dY88z4nev05jrDlM+YNHvd17ZPPjqMmncCrpdaItTq
MsClrWdBZA/VvvBJiE5y4qDTtvme6fTolhhp+86mEkJs6FVUvDs6afqXK2kXNPGPvHt1gSltpIl3
v5pN0HVYNhHqn63i3ggVkSNNe4u6WqtKKaiLCqCcFSoSFcgICLvimxH3rw7WYlB1utWla3WS4LIi
z0mnID8b3sFTohO1DXqTyD4tkmxBmtD3JGJ7OxI7lQOxmjxQKTqduwQzMOq87rqjCOKj7Z2I8rZ1
pjdSXCjF4QiwK5ivEklogU4ALyerRVPtPJvKZMWuc8JrnRjuquzRXKy3Cs9r1fZn+A6TThivHVZP
OnPcE9ivUp1DbhNIPnfsPmOdUV7ptPJB55aXUieYExpon42efN+QdpNJmyEKiQOviT6HGRPeRJQc
yVwvtp49vwU51SmzpWRUEJ1uDBT0M/+26KtwGw99wLOlT1LqxHVUYhTaazLjWlKQBgn8zG0pAfjW
2QzxWopkmrZJiLdVCQIy0Anu2r5+E5l7/G/uBAt87790goEU/LsNbP2BP21ggfmHcDxP4OSyPecv
C1jg/uFKyxWu5YnAs1zH/dd//NsCZv/hmK7wPWn7gXaAfVrApPkHqJgAehR2Mgkkwf3X//lfb9P/
jN6ru9/OrvYf1/9R9gV6rLJr//e/BH60v1vAzIAUdfS5li0DExWobfP1t5eHpIz09/+Puei6ofQS
/9zY2TNzLLoOXEhtaWz6JiBgLETQas00Ig1qDAni1bh2KCnP1gvYvmRnaJgIWB4ME+BFav9nrHEj
9jZts+QpwUTOevcDTVpynDWfxKMJA65Ewi3pNcDE0ygTEpBB6Pn2pTbVdTIwOPfjU6hMSgslEQc4
yh4t07TvZw/pS8tQVY/lOYmSBPGtMWLpCbnlR/+rrGERqQ4fSYaKIVL+daQoU2ggi6PRLLbWuzuh
7PaRsndG5cHZFMCeygxAYZ67z3GQml8qi9Cv3AY4mEbLreOJbeqy7Qxrad83pfvuudCa2nh4T5yO
sq9yrpOgm04SugwzdbT38paebYh6Wla2cZFyPvZj92NMbID2GP4HFPMbZwTUWYrpKWNLXtvyxpJ9
8WoH7oV02WNULfP9FJbmSfTdCbd8wxiXEU5SWekhBKYJmMLcRwMNSwVLx9dQnRwpOx/uLyPszUSm
myaYku1A982eneSiag++Cpw8TGPzcgFJd5T5ae6Ia1lxPs4x0HgfmBU08AD++PH86moE0KxhQJ7G
AuHBvpUaFDRBDJogB0kIQrOV9BicENrnMbWy0PnVaNxQq8FDoUYQjSuMaKCQNmtAESlOnQYW9Rpd
JJaHXqOMWiKoND9IOH56yBPvAlLRsuDPBBO8ZA+ZJut2+WHbLFzDsbuUhrpOJyO4ZrG2d79lHSFC
SzDd5BMKhyWPX/G8DVtlmWepQUzQaG6lU0FgcJLpmFTvSGfoSUWM9BndoIOZ9j9KD7RToiFPA7Qn
UYYOibFgdSBeUSEH/ZzaqkQNpw1aDqFpCXu2YYAnVWGI9yRTmRmFvwRYsqOtZf6ZRk9lGkLVaRxV
bXj3jgZUDbpI72hole8OPzEmTcdcdjdZtFRsZLBsVGN3wm58crwouCw07sg98qsqfK7mL2CRons3
Pdp0pESM1SHjBjs0ghCy2v/uGPZymZXPfheuDCDbe6UhXAO7netUfEhFMkNs9OHOKdktKyOkU1nS
2PagWbhiZCPFMoWqsXkpZE0mW6Bgd3YUK3EhbWTmSpZDhUsV+82YWiDyQ/EjmruRRR9plrrScaah
YQUefg0rhM9SU4BPmpC7bqaJUsD46sTIKsX4MmpoWQG9zNeyz9ikgmhu+wF7ei7BnAlScXzXHY9l
4O5ddmwYTvFtSp+Ou4jATGSIsrq5dY5O1+wnDx2dO4BV64mjS8Y8QpuRfe9yieJ5YDUBjG3+mdD3
BCpHIYo9thoZuMQ8Qx1uzCuLbpjTMus1IXcNcF+xOMlxTJEVxAX9Bcsik65q73Nr+ZAhqHdAXVFC
TR2i3jZxzHffhYdDWjqBtnjGwrk5TmnxxvMm2DfzTnUFEKJEfEvcLqATr6poCxLLBtyHaMI2hhr0
Y6I4noWtsWsLSHXDAk7djJ8KBu0rd+5okuZ0EPMOq5dqqUk+qIpW1BLCkXbcKbs1HiIyQ72yTE5W
nX+R7YgJ33HfhjheNjk8vF3oNsSTaIbanPXWCbAi6MscnqabkqGL1yXIM9K+8FSWHaoiXY8fXQ0E
ll/cABZtChNqg9OSfJIwAwFBLnzQwIjpiu/1orI9E1WzKdKEdT+WAdmQ5WKhCcmrBcrC/MuJIKlO
GSZJIF77AhPxdnbVT3fi/pETf2XToUvC+flcvEOyyw9ZqZaTQv2IawB8aTVfBwm0ij4p36oJTDhi
9lt87DSZRWdszYGuOOKOJF7T6Uf6fqrCVlVYdD8shygh431hbbxPprghRMZEyDK+Y9mH/DUFMA8T
O/rGnLsHinW3qAD1ZSd0ONp8naYxY1JZvAKpeDLM8CJGrCcRmVJuZKFJMIbnZuqRAUAgFClRzUro
RDJ6H3kbfQXN8NAMpbNfJgjGtnSy3dA3tAHigSYkzqwZ1h/GDlokXmtaXxCFDt9m2w/PfUpFo7W8
aTvOLjK3GpRT2Mri1vTIyLQtMDiybQHQerg3KrnchZnqSLpprkVIIMjk0HaATTDfATTCQjfDxkno
QXUYzfEUe8HZl1T8gbt0FNshIlgB0nqvgRALpsM6xBYJMuQSQk46UYArtmbgU2NtEW+Vsfbgtml3
Hii7ugMbNYyKzXZwaVjWeG6ScGRO8CcyK4z8yZ/9fGMMDbgWhFh+1MY7jz3vVTtPw7Y3ETK7Fpyp
buF1U4vQ9tAqv4VgwOAbdvvRVTdJX18XbiQvtkJoE9HscEFabp2pSr8QwY6+yr5d6mA8W6BIcLTT
rk4KCh7JcQg9FOYG+fZTQPWCmb05T8B7ZU27i1ULphpcXxMiXGZkje+p4vvE9BAQyHKbGaCyva44
Ut8dyWFhk+MrLziInpZ+boAjLymL4OnrTnBSt3mCaQD+FjeCz7Y2tvybvpbWUX01EgpDsW3TdE6i
x9CLAQVD/Tm4YT1sxlgnGPR016h45I4rrp2woQKUps4NMCOi3up9UxvTNWBGsD+Dc+qzytm5I64c
nmXxpU1YBgRE4RpU2qPc+OoncXQiphxfgeFi9eqX/Bqn7oGiQIStC8tuMzVIAXX9evUg4HxK+68d
qgUvqq1jtHhiQZeqEPhGIOfD2gUUHXcLRh6Is73yf1ndTL3FOq302U/MrNT+AQ/Ln2dO5S5vh68T
Kqaz3+NMbKAncpcRuldbLsmtYKZQAVjd2a3tn2lGSTUtqT7aNfEQDGJHkwqzY/bzeT0seS9ITghe
smJE0+oMb8YSanyvtnCYhX63c7LdobBV58JZ+qNWw7gTBi4ZR4hQk4BeTJ+VGMKganWtT/sB5pyN
WNVjHsgctrGG3jZHxrzD2fLasQYnfgz9yvokJ2qAfBzdblOFsOan3mFvN2T0odsnVbjULFsTMY16
CjNNhezz5uw7fn0WyMjSaqaErK+i2r/GjEef0eZGnJO+Oa9nFsq132fr5XoowLvbdULBWIzqvB7a
v85myzZOKKnUECZonvCCVMGDHZoQtcIwOw2MJyUoFXp/GWDkFJFr5WBR61i/7oWs79anO6IYO8TI
P1ZK8Qo/Xg/2iM3p6vPajWIPsYD7POnOhtT9h6GO8vIY6o/9lChUZexlmFvVcKJ6qQ6tdvHIQfHY
etpKXt4M9CK0OjwvpngWg0Cyr70y1KcNdIn6NHfIu2wWMPXr25pp34zv9LiTfh/XB4Ss7hYXGSbo
5B+RRlNzf9LA0WefBzsAVL16kaRZbF1AJ2i/6cNYGBHP9oCnzNGH9VLN2buJA3v3+VBW4+eQQc86
SwOT19fCWV+W9bVqLefagQOztx5L1S3n2FHyHC60of0lJXQhseLLemj1Wet/ND2I9XgkvC0zEQBl
EXuUqmxIKSDMzWexc1xp1p+HQBOuTZjC+yxYngqjNs51HBvnfNT3XMLns6HYuRg9um59APypdqbb
vufmMpqbZWyWQ4zdZjX9hLjzzuthNf38PislpluqFXI3Gd2PFS29HjxRMlz6BEiycGTso1bAqI5o
KG34S92kvw2Vig5AwiinU1d9CLxx3q9fHPSH3W4Qh3fNRPLLSq7utZnLrPDFfnqKlLYYrcYiMfu0
U9froYu+Jf4Y7dc3ZX0v1jdq0Phst/S+tjawO7K9YlyB2K28RED+1WDof9y/7QiRoAZZQvcbl+P6
LR7lHZbNJ6tv6GGuN/LEqIEAc26IN2BB4K8vCPP4ny/V+irheB/Qt6V9fGI78fslWP/K9e+VgPXO
n385wzYRiSo+FTC56kEBijPtX1XuU9+dSgR5nbgX7Ig9CWbSsZQmi9PcNhf5o9XkJmvARduRhjtX
T0bZJ7BfwdFZy4Iazu/e4ST5PkrUKR/n7wqk2i73I1QAZU6TisDXLRzS7ObzMGn5nyeSS4sWL5Ag
X92FKiVqEtMjR89KnIchpkCI8rExmlsrCu+Uy97NiJnoZX+OUgFZwHJPspUPVVd9xcbLjEmDXC4W
gBAW76JAwh6UN9Nwk5blm/DENzMiRDI3qHqNY/JcmN/SGGlD7tffo6H8bnkhod82HwFRpLcqLnPA
DNO9iQisaohHnRCDgKKguo+93h1sCBPsPBWrd3zK7b73OjpRCz2iKO+PYziz9PGGx7S26gsIyJvO
Hv1jlMdPjZg9jA6Ea8hMp0ImHjxZ5tfIBCTse+VB2CAz5gkgkv+YAt0jnCa5+K8GdYLdXJC+3fvj
g9NDjZ794QwQ/yZXb5NF/sVDndOMD2MDmWqRXcfO9MqGhJKzYdwaPa1uSxYplmh26z71xKwoaOyF
cOgiZfCOKSJSnS9lfjf72S9qyMQQzjEDaB69tD2LFWOmPm/22bXvTP5m8oajk9YPvjqBcDg0FpF+
wic+2qm6u8yDyBZP+ExlkZNwV9z0FQQSDdo0p2+hR7eti9ybmUVGpxQfCUE7kw5BzJp569X1kw+F
T9gYDGkWq42f4RroKtzpug/90jrDY+v6PwdehCVGKNCPBDIErvNV5dnZL8yHJu/Qw832rlbLW2ax
px5SsqfTsb2XJHqmLnpYUIw4K3IUMZO9xZ77NIchYrSAoLzCeVfKVtveBkdmxaSEtP0dIOBdXNEY
mi4dzEE+8B+tThYLuiDeQp/IrMm5blIQAw6pXn0sN6JJwPI7qBRqs30oaiIDkNKmlDPLLnldrOwB
OgIMsMy9yWekkX5WXlPvPkIWPnfFfMnoQ2UD4TuDnN7KXtziL31alPc1E8GPwO3DDR32zVItzsm0
kZ1CZr7LazSuJg3EbByvWJMelNt/r6rigWd5JQZqxZGgCVsiKAGHn+8nu4TqRquNSonWUGmWfbJs
Dd6GCLl6Llk4ZjuThC0i2e3B9RB7o/yW6J4dibTbLoK7ZGq/L3OIVSFEDQ3TS0VxSGIoWn3LRcDj
+6RdK6I+uilDF540yQHG2w+yGmhxi4qpAMfP+O5VrbcPfXoJcTO8mEjslGn0O8eiS9gtDAduTxS7
l3d3fetDPdLkDq0fiFgrG3lycUvx2PolyTp42eEaFNvUUkAoFU0vXrWGdTJNwWIYL3DH5i09juMM
cRMbcTfRzjSbg084RZ+WH3njJJvBrb/7ktCdegh2lRDvHdJDoCjA01liwV0MW8wtQb7pa1ww0YDg
ScbIKZKHOYuhkhcDzaXhYGdYyOuCEGUzc+nSeAZg8ca4Nq3oOjZJdoxGM73DGY02XtmH1kESGyvA
u7TZKKIjlszh/lGZ/2BlgUC9H5oNn1HPisR5Kr7RwrpnX7xcC4lBKChYWbv9h90H+LPIyea/fJkc
ZR4WZf4g1qHC6SkvvUeTHnIF4aLQCnr7l8yVt1vSZSJnZSRJHgWtxBdj+/jZAH6G8E5o2JL9lTZX
8NhBUpl0M7ywfAIdedeWVGOLjHaz2UlxZgH7jVkDLVxIIXAur0H4sFUjyYAQ0QdkAK+uaWNtRLMC
TshwbzuyyM1AJ08a9N2TAi9YNxyHbECaF1MW6MgaCkP/A0QPEm9XOBv4W+SteQkBKI6gA1l/b6lY
XzOsbZOJd9OJ1Adlj3mvdP6JzOqjGYZfG8agcxk0H3E+0mYKmT4L9R5TRcGv+OGnc7U1ymvfBKga
yfwe3Aw5toOLM6cwiTojbbyBFygpIDCQ7YvVod197wf/nSmd7PiJhh7m6LMoiBpOf2WOO+9GiLPX
7sjcmLIm66UNS9FvqV7t05Y4ipwpjQ9S62L7nSh4ERUKjgUJ3WBE54LEIT+4E0MP88JglGFVi6XG
HC2GQSj7zWK8er1y8DP6CIE0iUUlDypzilu3JLXBLVwahP3obfhNIvfucjbWm86v4avIkRRsuVP9
TRVOhGDJn2ryStaZ/XioCudoLu9Ahcn1FcE+qMDW2HTxNz5PrerQyVnUz2kG9eemin9UZgOTBz11
gz19AJVvL7CrQwc0c1Qkyw6EJQ7jhEgzaX+BtU92aIM2LEObW5kChIblPrQp2ufRz9Jj4xxtuxmv
DZdkp8C5MdiFbV2JsrGUj2UGCrFMM49iKQNa1A93IYKMXpGvnYSw14vpdo4GeWNzV5NRcFjScb6W
9ugwfVn9nohPlDvbCbZZwiixMVy0jyKnz71U0XPi7IquxTPSo2yr+yvpiIeIW5/8DXDme8cb3zI7
e6z6mxZMy9VAJ2Gb93GwGXqLPVMA0qYg5ytxAc7jU6VfldzNwwE2snmmTIZ5z8QyBhYAF61y7xOw
kXFBdGIunzPq21cQ+IEc6IM3kJ2TlfhzyvoROt0j3UFa41dehy6fZI9N3RMwRi04ITEy3M1JxuQf
fRRTWF/CUZoHL7QGLB2uHgwnYPj5DdPcJov74Jb2IIFGU/k1HV6T7hJajbPrWBKhrAwdUq/sJwXB
1asRh3Re9hKE6DXpRajjnA8/FjG9sm7aiSj/aeJzGNGL3YdptbUH1i0qubdznk/rjb+mmOyQCEp4
4UvkgFrvIF8cZ0b1BzWGjfJpMdleJV3+Do3toWpQ93Ut2b92+lpb8nWh4kEoHmjZSbLV1HFovm/c
WMmQosCEgTL16NJ5TxiGMxRqcDzPyuhd3s5YIvarNiNKgCtKpg820I8NYqidU9i7TgSn0IVjYhGB
QkyzLiWNxTclrGrXe21NMdM+uXZB8LvTX+YJcGDsyi+e0DHtfmpcVUUAVTip8LLkYPwyRDHsBror
b4DAMamsuY7dgMCtggxeL273ifNSDkO5Nc23pu7IkeR9LOrY2vcu7qvaDF7GukRrgpdEh51BW+Mj
jmxdF8x7MV97ze24ULQIVPVYwIhnfzUDBBB2izUrNwmKjuruvF6bTdRRamLX9S2HlXpWax2h0Kkz
6/XnIaljhguHkd4ovfM0Y+2IBaEgFYX/7az/B8PkFyTrns3nfsOwdVb6F5VTeU9PZNqz4OE36Ic+
DwOqLLx1IIMr/UvTySEscJAQWExwPUvxw6eUAVMhgNTnARSd5n44l11Ja7n0F2eTJgPzSqWJLl2E
drCn63Ae9YEncI1WiChE/bjp/kgtOZ+Swh3Pdj+NVHJYCC6zI7ZjVKkznfqehhudkfXSczsIaVWN
fleXNhJd5IjNpqiPaBCvIgKOTrS7ML+UC45NXRBBT8gmfIWE/HXIO5PcCGvBUaQ39lLv5KfQfiAu
iJVakj86o6X2zhSO5/UAxH06L+gzU4KejqHeOKdESFHa4rCefT5WmeMdEFbaZh6milLvwKNwRjfh
Ipn6ff35YKkgPDg58rl05K0F8q4ytz4aDpujZapjZveQZpFyUoi4quvOuS5nNaWP4KBJ8SxA5Eei
RXcLfn+Np8YjjENnZa1nUl+uZ/o7EDB1RzvAwtB2UgE/ufNtT9u0ep1OS8LQ2bQEf6Kr5IYFm3Uu
XMs61/psSJvo5NH5HFofdnU2SgJ+RpBjHuFX62NpxMi5ngk0ZFdmT6BeW/bvwranXek0rCaMGD9v
OADtaV7Xi/VhCevtlPGOoU7FoqgP6q+zf1yy4G0J1MCstT4/o5psbtmtaPmDTR30tR7Wh+euC09T
dd+3C74FtgkZXvH0VsiYS7iIFqAuDhmLBHgztkBAwXOU8yLOrj6sl+vBbTpsFuohq5mJwRP2Z8KR
1t//n56EfpFc3/Hwk+nnsX4FOiOsCJbM8ZgRxOA/ykZhwpnrTR/XEXuuq6oxn4uIzcrioRlNYhgK
Kfw3Z/YwG0wwiTEz2KqWt8iqENVVlLSNgWp2G3bXwgJyNvnpSzblr6yBCGqbR9hSUPdFlSBAL5+q
jrskA7MXV6Amlszs6fT0JrRUXq6phFwYzjoKjubhkLTFTlCo2NuzvHTsaLqpdA5E07tbRUjtB5B6
9puHJSSfyVIRCYJXikdOKhFPlRjejZy/wB188jJTFNszknc6pdy5g3eONDfMGwB9GphnGhd9+39v
rYcrLPFfaT0uL2X70v5N7fH7R/6t9pB/IHOF3Wv6jpSBJYK/FB/CtP5AnWch3ZA+qz0HrcW/FR/m
H6b+57lWAKfXsXkO7Z/QX/ePIDB94VPzcH0B0P7/S/Fhmv+v4oOwOc+3hevYvuW65t8VH3RV/Jw1
g3sRYXiy05zgXdmb1143Mo4yjkRm4h7Kucb60jfDJdHFbNlOVY76jeG69zT+dUmqK8JKkHrqxzL9
PevZoEf+z0vEFJuhU85x/WIZ/kxCWZ9GXUgWupC8ntn6TPW9fUJG/fnw59fWx4CrU6r4/HJXtYwb
dnZRKyQqZg22T+AlOJjxcDL+GIpK7PPgaggb47SwDzpnJhV+21XFxm9j/q9eQ6RKa0iwplRERrpN
fVSBmWNLNR/LaJqOQhrbMTbiS24l08513Y+h65uDJ4ZYXhMAAyhDYZkoHPO8HtpQh7P5+TO7ExSz
9sSHy+T1PtUYi9fXKCz34C6NA9TYP2c+fh99gr9fTvREFsS5wHCnL14OR9SJIf/lS3+zri4EJBG0
vO1hnfzWQ+6wmSzps5M0TbBOqJEGkHJJEMYJsB6MhSn0aj2lp1Ifc/7mipyKbTggM/18GutzWfQT
Ws/WA8+j27fmCI2BObnR9KnPw/pYV9ELoBt3LEHwHqkVI5GnGZNSfHQrpIf+xiVZbCcNur22ryMt
18lvPZi0dlGbD8eJJhTcjBojTpcb+2WIdcrJdK4mJzkv5j4RaqIGTfWY4sA8xsMZUanC31SDZlnQ
7BBDQ6kQe8bBp/OyTtwJ+V60Oqrj9CUyhoDAScTTtiBatuxxx9kVQgizHTDCmsCfQPuIIvGuAN4j
H6mRrVYNpuNSd31GgZagbgTpbf51qrsToQZ9rQerL8yj6RPQqx9Kqsrf+318k1L+peyoux7rIUz+
fVbNhOKJ/IG2ARJx2mkunypg3JRVGyTdJ1uTQfu9H4fJsfS4M4O0Jx6XPMrUzTGX6tXjWAPJzyoJ
OFevI2Mfz3ZnBR9BA/sDGCQ790XPl7+/uy4ipJTrd8r2fWp/hLAOWtM+DqkMeXX7e0l9ai88z9wR
5fNmtPbM4kwhUxCeZveyngI7x3qxWGZ40ohHijqtt0WosGLrl8OdfT5Ljd5brS+DkwmS2Ov64R9/
e6lbjxHr9kMXKgP3NVuITveM6IOV+E44rJ9NTTP882NKP4+FS+kce48MBCr5MjF+qQEwnFHQDoah
b3WsoMc2ICM1DgJc+BObIfSlu4Vkk01uoKqMB9Q3bh/T0+zrR3dKgZQMnnv21PCUG2R2Zn0APLxs
DiRp4Luc9pMVFse2G83zqJsbqG5bEw2/pbtCxHbVrOAGCFOWhvr5Mx5BbnIL4AISW7+EyhHOuMgI
2iAFOI3Vthmc8ejRkVK6lSclgQ45nFhUDFzWxQRWm9TR4q81v6WCfG9M0SsxHwgXhgClbEcG05D4
x2xI2CHhQ2Hd0SKYzqeD0H1EWx/Wtfd6tj7mj2LYZYSArp9+HzHKuWl0MicbciRProByUQ/UPpAl
ck+w5mwIO9mZAh+0rzDJ/n5KgPmOzdBt1zFofcgLEL9LA7HEkL8IvUVY9wk0B/CUX2UyJU62rNvq
6DUOFsCSt3O9F36fSt2G7l1i1XX7T2Q4jMvE3mV22J2zAGdEZFEaXigdIQqRWzThJGVkwcT6cLiN
a0YIS3eIyYfcUka7C0RtsfPUryxE7VlalzHRfgYnenKt+6XA6FnRjOioE27NHBzUuvNYxzckUZdJ
uunvcdmP2RCDf2fGU0l5NEVtHECE3pOXeTVCMr6SdX2TVNh166QnMjGE+MWSYKYMWhFXtiTRlkJP
s3VSdU0HBYmiJmV+MjKxX0DCIae96AM8zdpsJXAxs1lirF4voc3/IuOpBxFBkMmsfxXhYgx7nv0+
Z7bYVQnBTyO+xwv+PcoUZydi4p1SvdRbT9eDpx/8fWYRZx+6DJsqqhxCervgKp4Tmm+S9WlECfpE
XlxxWcy8uMyiLy796Na7yqio1HckPpFRiLVvZpiZmj49hQXNAOQBcMDCOD2DQVmoUp+JFQrOEXfR
XmbFQ9nCPupstjcYA+iggy0GS19U/5e789huHEm77ROhFxCwMaWnKFHeTrCUSiVMAAh49/R3g9W3
1N23/8E/vYNiSRSllEgC+Mw5+9Ar2Wmjjz4LDymWa8HlPoQuZIJnaKrzgfM808Zpb5nu0S8W70HV
S+KLOeL3oSzZoAz+MfGymx6Y7GEYxhl2JM7FieFpHzohAlQiWkLbjbbEyh0DwKDUx9G+4lEnFkb9
SQLtqMYtwVcbUrDCnceImwzt5ZXKa/NfaaYxhdDe9mHeyHXeMu9qou5hxIecenB1kz46dJUT00yj
J7hifI0ldLi63JAKmO7ssnjpFmdfspQ92VLsXG5gjbPfLvP06BbMrMPFMfjXF8gLIeetzbPvehxu
c78croWVcP5qyfAWAh9SbT2kGmgVC6JPwWKrXoxkZda/JpH+nBqKN3uosSwaHai7yWRdy/Zw8h8x
sS2sMdvcNJN/RZLJNhyHl8yFFxB6XQox5XVSWbN1u4uEr8e8hW4NHSbpa5xfQLEfard6JfLpSYWj
Ik68mfeLWNTNym3DGHvgYGRCkNy0RDTtRYz5lvn+PsMWuHYT+ZJbyXU7zNPBs4kUnOw/iCrOemK7
0oViO/aYr1BMzi+1jOBXOP3OnlFV+XX14vWAcZLsxSev7czCK7dBOBTJApRPsfqRKnBulHltJrrf
JVH84WvWUzNmNZv6aYvMHmN2kR9SH+SuN+I7oGI8ZBXL5cwnbFaP2UY3erkOfJaadEOjrLDHaaHY
Zm+tw6hacVfF3nPO4oh/2Y/z8jZMGIy57XL1kVxa5h5MI5EI68BBuki52kE6IYMLcSnYISd/SoQk
8zsZgDTMo/XScE0KevMPg1cYgpnx1Zo2Sb5ZtWFft8SpeyDrQqq/0ftt9fwfpfGTxSQVUF0f7UGT
r9qCQIJ0psiQ4+xt8znZat3uI7LdqsCKTmN5DFPsa1nEXiQxQaI09ts0DdZ9j2tyjbmmG6FheCKL
GMN9VK6OcSKxbpxgG5OBRUin798KzHhHZ5h4emX4GWj3ygEnz56FrDidJ9nGvmN1nD6oJG9Wwobz
3OX+0Q6gHqFEa7cjqG/PxYIOUmn02I+iDS53hou/Cw3ys6hI7eZNkK2bguVEGwCzgzgGqk+sdeHZ
u2x0NvFM8nASF+89q6gkSbnkpfG28GuLaQ7YIDygkL2M/iPoQADJ2HwZ3EW24BELWOYHRwfvJC8C
bXAdCJR4J5sbT/QEA9rsif1RDzcdyscCJRZTWWtl2kFLbLh8z4LhhmhL2CNPHb5pD8GN1yKMN3tW
KHFNgs8UPzvsBkgbNg8zW8dVkug70sLUWit2gc7Aw0ew9ZhVmg+f/wY0Ywt5xi1jvHmp/4xQodyU
c3rdkiONpojYwBJhOLFWIKVFfz9FMQrBieVqLcCRu/J3E9WcCB2UDo72SebrQ3NvmKO30cNhDL3b
PtWSoxicTZaTkmWwRm99doJlR8JyR759aLn7bNIkRoT+tInZ/uN0ZnkbrYa8f2Q78dswyn1p8Yeb
TcBoHnCz1K/RWPyKYnJa5oHpCcuRJfjOhzHux7+0P5Lw2nfvlulkv0gV/OxhTwy0y8jsujeyU+mh
fEYjbYHKIXL9DVO3eIJzZCFsh3sGZresPHqmC2K3H9N053DZoMVyyUAEPcMDfm4uD/r5tLh85w+X
9z++fHng//6+PKlvpFEmy9qptamOLh5xe7niWuOiQPvLPr60Osly8/PpcPGRXz73qBl3SKNv6rCA
wTtToVw+aj2zPEYm4xq200ZOz3C5+3KTL4/6eejPfZePsNBRvf2PX/75Mal2//mPTY+qp+z++UGm
4UbHKSZiavmtfh74L//Az8/pVbiUi46n6I7//gM0lfM+zNojuzq5nQlkT5drHJF7VPDYhjeqxlua
Xbrty52Xm5/H/Nynp6W7//n8Px7jI3RbkYD3jlEMStvy839ufh6LOpAK8+fzy2MuXvqf+4quTEEJ
Xh75X3+zTtqo1YICUt/PjyNDqN2pIb0vnZpYAD34dxZr3F1hMeTuG8YfPzfeUnVdPq2mibC9EJ0s
VgBqrb5cxig/X//r8//+Nefvn3J5PKFcrBVHTS/rbEJqcn47zH5JbzLWv7TCGSu74fby4ez4NBVj
BcoKqfeVu+igLh/93CSLcurnUxPte8bJ9PBz1+WjwsBI7TXjgKXh377h8v3/7T6OmISB6d+P/nkM
wVb3JaAEMMe2RT5Nz01dfJOgB2i2NIL9/+eTRydgFPc/542dvou2+1LTv88eL9/0z9ljYP1D+pLp
slyMYeLHaxbIf7i+8Nna2663DB4ZL/5z8mjLf1iOkETIUFt4wjKZV/5MHh1yxmxJDpnlmdb/zmtm
E4T272FjwsTsFrg4ztinCPEfc0fbs2O23WF0NYzbtFgaFXWZ23jkj+kyvAllRH8z11eZ7zzlJbDl
OSjigzneJwbhTcYwHou27pGZsuU3CQolqFuPYH+4yiOHxm9l5zSJJWquDGtGrNJHZbTuFlUZFGmP
tjUk0HqQSXgcquG7FoyTuhlj398vyT8ddv/qqBP4VP+fv5NnivGviY7ZYeb7H6FqJEBNrhKBdwzR
sy+EJHIHVQ4ugzYvXPSFIAloFiSB0HJRZkYW90U6cNDfN5tezdmhsMyXIrSvZtfkGlyzFplVSppM
TdPmhVvUft1VJ61nr/WbNVm1j4Vh/qIFce4uN0R3eCtPjuY2lOTrwB8dxXBMjKXULavl8ltsCTjJ
9W6a1XAyMn2ckJEe0BtUxHuijTdDMZxkg2luTJxPZSP0rdUk8TnUT5f9kLdsjCSjmqsckP7fS6HL
qATUp3+cjfufu6VfL/7ziA1sa28aCamIVBjEostNnNDWEHnO5nwZkV5uLmNkOwzvR9ps0l5bxhwW
heNOh/a7PpS++O41JKPJQXF3Wb5FIDW1mchtumzh4o7nrJA+0SyeaV6VRoSzxWMtrxW91tgFLoMK
lBSRm81flsMJqNX3mRrV1TzEwY7m+sHLeoasOofZ7Nnl1lWcuYvl07k15b/cXO4zSh81/uQfyryI
94nd3I3LoxrefoswBypVDH2JemulMxu9pqD68y0evGIiEUFohnvbAfWqEPhfXT6alsld84oJod+1
TFaYLGGHiApq5Kw6lNHMoPCvCahkgUmmdbsZDLw35Mx61LSzxCtdfQqFbv6ysL6srifbujdb7ppN
sctZtV1Lz2d+GvfkWi43pYdM3I50cuoNbIOdblhBl93L5a7LTRSNfDGfDSIK7PvZXISQGSGwV5eb
MvhjLVrfrMBWEzkfpcLUrBHnuLypQAj4mOyAxMWYhkDduRZSaODx9XxKbNlt+8o+1bpe8gr0Gqf+
R+C9m0hAtyMiLjAn/3dhXjIHXuF9e9EGRQPZBOmxLR0WgAn44bJA9j6zR+9Plw1C5KNm0f2ihm/k
i/TSfBcWKVGrjB3afPaOWFlIBJoij+js5ClKa0p5N0Nmcoc7MYH4pG6yLk/2lYw2sFODg5AuSe0I
5/0UgZaRjQgJTMk/zQJaElDVTnujza4z06hBX8LNNmo8sSw/OqezdnMY4CVfRtQUkfVf47rRZBdv
VfABSZq7v+y9yftG3Wl4lMz6le/3j5fN6MzUEtNnN27jimlcO9EGxcihUskhmvf08aYGNCIqxs+A
UR1JSpnXnFSlk40o25c6aT/BYhhXY3cY54AM6WBcF53fM++JMygm1WNUTv0JSxDmE3q0oXiu8jnY
lCV28ctymqyzjZMHWzca5MrLynd7iO2dYILHkK8B4hwT0mHYsJh4ingXS4A4Fmc8qypeUNHlu1Fl
87GPvjSkkatqucngNw7mdFRM+NYy0836cqLk2lcdnLyHJ0SWzTzm943f+ZscOQhbDhIB8uKpzhrM
RDEqyVaTKauCEhbvOLpAfDFa2NjhLnNsTcr4UUbPcclemhD6k9eqPzIC1jlRqqqQNFzRf6fa3A1z
lO4CkV5jt2C6nMm32HfWhWVZO1IVX5BJ6GM8lAw5QnABgW/TrcThVZAYEChSj9BLm5k1avOruDIE
CkD1NERwYCv7uRDZ1Tyx/WGJdNZdtcg2w2/GMk5UfIA2qLbsiS5v8yljSJTUzd4j7KUwTW9bZdF8
FUno9TVmVYSjGE6a2nszvJnfErBW6jst74cOTmkDZ6KLKdeA3QjhNbuoES9hYtQHzhMPvv3SWKzm
+4zMdqkpS3lDPPQKc56Agj0LuHH8MtsSlQrrBGwCBi5YQnIPaJLMjcSlsJmrzj1b+EgdQEOYJk29
meD38+IMrnIPCTqHNaF528ywvXUhZ1RLE/wLv26PDsbvU2E/0NOPm8Izb/LYfncwbSL3I03t25tA
mAYG2ZpNyoKbvCNpFe6NB4iX9r2CL0F0mQqYh5d8hz21/tmyjRjvMubcUM0zO3ByPDXp0mCSyh02
O0zgSkB7nOSvMdUkgqvwfo7qDtMu4V3S7W8JKCZuTB0rxss7FizbS8ms4qo4YGQ81BDi23I6pDmc
QEuGcCEztdFJ9SqsmE2XZDZjk7pRJ5QvcV//8mvAuXZkwzgdDWDNRtpuyfadEcB4S2YfdrBh2gYE
by9+Ouugw/lmrJGcEbpdbwisaOwe3W/ZjFtabM5HMy77lp0rwd0JdJmK4UwH3GkmXExPxrOPRXI1
F4Zx7zXL11OGarm4EuW8DshiMLyvMIz4f4lvuRH00x6Pt9oyol9PJqbz5bZTi2fLFc3aB8rKlhcJ
P9EDiUllNjwAssBKpm0Co4PwbvBE9eiV2Y3jE22JQBfPm1NvaxsyOKeynd3q21F4+XOBF1yoV08i
r1EeIo1EuN62r+u7WZN5p9VVPPcmDA54NRiGBx8K/Dx296ZZZ3ujK/Wp6z/c1n1JMnTu4Et81oq8
LS1HYftsLeAaciZ3lQSTpBu2uuXlL8kBBVDmdbsK5a9jomyuiNy8rqjYXjN968YPIbyt2yEK3omW
rTfNnHdbDGgKvRqohrdMMp5xcJkj3rGdvZhYivuB/5YKiaC7gy0Z5551x7pH3OXxsHd0+BYnOJzL
cniqBqQ/SNX+ZLif9JSAcwzMXUqwDwkzVbeZlhSvzHInINGFd0zZym2aPwi2UAwX0YoIvH0buDDd
OntbFJgH5sTRn7ohzgBwESNAL5WHkYXAylUhjr+swUdnUAJ3IY6nKGqvfVlxCXlyRC4OXpkTUFrd
BNhIMIBWkoSNI9sgkOQSVIsZDR8T5NYhmF4CEkSCsQMb2xmb2mt4n7ozrs7SP/kMNhjV/G4Csjma
uXhjw8oID3qt5+ibNsMGWRgNm7YkgFys7Gkr/dj79GGjQTueI2ZYDot2zCsI94jjwc5b+qHaU/4B
T0wZ/7vcGGWd34AJrlrE9HX+K5ABwQLU7mnzmxf9UdvknLtxzKQ0v1sgwWTTF7tGpLDfpLOwHJ6b
S50XpXD3rc04FaRmyOnXvFCHLRXvC9feVQi28ZLe+zNYscK3DnlhWmulGL6rUd5GYQGp08amO6Y0
DAFxKkUfrNlufgOltKrIu5/HwNt0hbgxmAwGHoQK3SKBb2O5E2EHiyygllJvpN2tDD/99FqImbGD
uMFody2/8gYvParavLmzdAicc4hc0EdM6szS7PahAcU0ZNmXCCyJdYxiNMPnLWr92k6/p4Jgz6jw
zlMl631f4OBOu+pZiPFlHP23ogwftSDHTrZQINmt7/w5rw9yfCkLEP4jkVj2FDJFNdD3gl1CBr32
62PbcQQndsF2zco3dsOIcBlerQaHmS2FfsLh1O7cSaTbwRqRGzXtGQvgIeJV3hVBVuwUuJ2oWrJu
wc67bnOy5+ylqsqzbzvbMGJoaRJcvsUHeO0UEd7JQhQnCxVmLINv3X0OjXjmerO3JaImz+3+sKE5
VvPI+zWB+drMMwELs/GHYNxhF+WAIAbk0gYJRFJHJ0Pdo5YYHqCWUBbW3qZI5gdLJA9MvsOVZ0bt
Jna/5uIdTE8O4YYyCDk078PhOnLLhxjarpGZz3mIuY6lDHFLGXjLMn2tTKIEvB7iURTMxyIF+8hC
Fyh6DpYE89wKOeQUkz7fW/OJ6355H6qz5R6rCGAZkupfg6UeaqIb93lm08m5yQ34jmnnKu9OtM6w
HYaK83BlC04pxRU6UATn0XEky/Uwe6z/B9+gcarUuK+Y3OJThRgWWoRDs1JAJYjfX7HGmjLg1yGU
6o1tWnqTRD2cR1mxlk55qk0KyShIn6tM39vuMBxr625Q1OM1f7NL5tneKXyovtCGPe2eDGB4c4WQ
IWJNh9O2u4KHxHYogbDcMDYnfnPEdLRhMWNty7h583V0O8L2DAm+rbA7beuYP3rMnZ2pORe25pyB
F5Afjl2KGxYrGDGJfcNSCHPlthirF5FH2G9APq3ryOVMzmiAK+Z3Zxwme9mXwHfZd32/KkqiIaXp
jHR2xkMcmvVurKZgb8g6381+Vq4ZFT+panlKORd6QbJuwhLz24jRpmiQC6vF31Z4t9pgxDdm1MRd
U5+DDu/72IEqFIn4jLAhb21L3BYzZy+Wh+R7u88ko9+YdfAVsgb2kdGvvYyzhJMBh1DqK7V8d8N+
6t11AKCaMb44qUl0sNDJFNS7GNwSVt4EcENtt6N1VcLDzhxP7+jNkFE7/ZmT4xxROUYWXO2kPWeF
TSmIINEY/3RTAj8GIXgkrBdZMwOZmqsuHr7KNivx5x8g2CV7ObjhShGjum3TBJzIsBQlyNAg5Wdf
gCauZS6/NKQEu6NF1JmONro7dotbUhosYCSnP2HZJ5/1rqX/DFkzPRkGNQfSU9I9jnZE8liee9id
Mv3lhiyFlTfdGRhNmAC4W6vBkhq7S0DF7O29cXZhu42ILkWyKcN5YEmZOAybMRklacK6mUiK2MTz
HUps/wytsMIqSng/RzhhuyohKF3t2zZu9/2IvBIQxT2G9ufCTgK4Z8CpFIL8ovy2PQC/9CKAJMXW
3Dn+9NGPDdT51OegHz6yLnhMWBP1hjqLFEs9MYKoarUMsSZ8+FTw5oAqqRh9kDOh8ZY18wHfyC0R
28XaqatHfjBlEzigbROoN7MZtmS5yjXKgXFjBhR5rVbxrm3R1On2PcmG4ojWhiQOQ6AqkwWtLjV0
dO0pHzhEOC1kh+jc0cthMyi7VZHpTRkjVUhTbz2ZQGM1ienQEIHB9TSXCH4Am0cDgE8qbFeWPTjs
IGVn2SX4mssnM2KjAn9hG1spBOQY82gWzuflvxwZUcKSZlRsa4tS7Vr3nQkib9cxWbcTlOmOgmTq
5mNsxm+a9O2VNPQJFl9AKOAqKzNi/UatqBg4HCgLOpIaMAaVuc/hvzyREPpeg+u+nHkyfA9LILtr
V4QNvkvSVdxm5BRgeytDig9nRiwTKuycgy7JdIYqikz9D8HLjyX4zDj7NpgFVCP6W0zwAMwc9841
ETkVfUvEkDvDusP3Q23/kmofU334LG0MQKMkZoMicm3XIbwQHd5DAYSXC6zNpS0iPikjTy/4jVcE
ocKD7CUWNMTSk6bcGApvbabIeQvVhOwWMAg7mSOB1Zui19ighpGL41dC2PRGCyRjjo/NslGCXp7r
BDrBESs8z1s4IOVR0BTDJgwxRjgTczeQvWY5wo+oPDAgnQ0tNbX99eDGEUAPuS1xn2KrLH9JwR9s
xMlDuByRLHDJUinTU4x6aD+FMeMTwQUpfSkj5yXrLbUfZXVdDsbXMDRcY9uPBONuQt423qGb2oVB
NN1wDuk74xGAI4TPJH+aotvSw/Gdt6xge8nDhoPownM9hgzsyBPEYv+hFPXrblbT8IfSIjaqBxTu
IHncEddBNROhzJqvUgEaK8OmDznV7LMnmyeQKv95tAr8spiaAi6UXPUcNrC8dnVElF/LSXTGuwjv
FJNwBT400EBBhvAPdVV/LuT0ULVhdMhUSAIkIq7KAH1QN4dG6mvhUM2DtB1RC83P2MwfWTDdtoFj
bmIv/oYQtfeQhCIBcR/crHpxYuc+haTndi/adW4bdncdfpORmsIfs5Pjq8fW5mjpqfrjXDyQbgQi
F79PHuKYjPyTxMNez4TRwWAXWfge0t0YXcKoajy58NGSGP5mPdC1mLj77fzY6e4gjfbWXI41W39X
dfGqfXqJmfW127dfMzmqZETgLqIrv2u7ptz2bPTrQjyH1qPhOYBrtPGnaaebAIAU70XURbx7xk2W
Y8+L6vFL4aTxZ7iUvYXdrDY+SfjFFdMYI0eG/YuCbT0k6DC6JnqrvOQIec2niUZZ3vbJHXocL/X+
iF6d8X8wK7Oiz9iWdyEd5+K18Qrnj2Hkj3r5m42hffYIV8k7TuQBdA383URV8Uqt/dRB9JYhAi0C
MPwgy+Nhhz3nt+WMR7Sn+lyaN2OUCPTF5VFRpq6LOgh3dSGtHXAQZCyGt0MUMuzGmsEZ8306kGwJ
Qp6QZzRLNHK2hCRPVJJLaLILhl8kxCjHS6BytCQr0yssQcuM+l6MkOhlhIrg1rGN1BWZJ+yUOrK3
ZzQHAFRgfZm3UVGuAZGhq3D0xl0CngOSnkcSn/0l+jlA4bUalzjocAmGzmbrHTwlQrIlNFqRHg0v
Lj4kgkDp0WxOIcTYFSU2I8x5+Mpxh5IPo7ZoIwomkvTmXh7UjAjQcTQmPd15cKoXtbOWQGtwwGJn
Js5L4FLRGL3prccyO1cKnqpNIna2RGNjBGchusRlW0twdtATdbZEactZvTYptiWjeajCDNseKNPH
EfzIOHpAVxACLdOnAyzPD93mzzia9C6G+OpQ666N+8yLb6wS9cZU1Alm8H68DuL6dxtHcu0kjrXX
E8BIaID+TUiRT61Fcn0uR3QkmXN2Zt4IVTCBLHXmkyS8ivDa9KYE9dnWcILExDWEM2hOPnm8BJWr
JbLcX8LLMQaRlGFHwzqciTavD9kSdJ4skeezBcq6IwQ9aFHRDuDwOoX+PCOvEkO6bAtnnU0MKmET
Kv5utLENRNNukZOES+S6nB1UlxpMYBduZieDcgJ0Z5X36d1kECsbRuPTEKPI00ucO9PxbbgEvHOO
C1ZVwfeVA2F3Be762evLzbhEw+dkxMslLD4hvQkcz1W5xMhTJXP6mpZoeb/+leTj75KxDLYT98ov
s7uswEXRz325K0OTiHowZtsw9X8hmsKvF4QvRWCfUeX9Gpn9nCo4fwjS7WY3DsZKNhitQyQpnO7t
dBXUTXqDZ2rtEaB8xST+E0oOuZ5i7AhjJxysCfLvdHKx/ttMpURAR+CEZAAYZXZPqLtzs+zqHcbX
O5VaaLF497ZjVj4MNQc3xLFj0lfD2TTil7AwEpRo42ebVtV1jWqNqA4MrM7owhglqsY2TPM2Hqbj
NC7DSqdbm9bKbsGgmiJGYgJicWWnCGKmyb5NKgALBZhwjlp/PHQ+WRpILqGLQQZKU2d6mPSt0RP6
nppld58U5tasoSV7LYpJ8xgXjnss6j91ZOBPleHvoUqXSKSZZQaupsQyrn2zT05+8GazE9k3ihLf
N6r5pmvc50HY+laW58IWG5gX1OH53jRZJ+SRQouiWTVhx8ZR1tccobdVkLVXYRZy/na9a0azzc4O
OqwNZvXb76aHaEofADTctLP3BmYIRWv3pozR3VcDr6hPDwr7EQJV8l21uXNfiu6Zdjm8wkjdzywo
Uf2sQOKDUKGlH/FyAgnqNFZSBF/G3D04OrpjdDTsORVCESa+seiNcOfOwVMoyckVWg/3zZB8J6o4
tPRIGBu5xA9KvwxJzMCLQxLG0GehYPks28JNMhADmpjyLfH0k4WBC5Q14ARkw6vOJrUlCuk4TOXc
zwPuI7q6niUYvqUwSV5LtgS7aHqNZnVqI4aoc+m/d5aNcZi4VQgU1HYTecMdjHEqiC6gNowKdK9J
Ud2nGCrpgUj5tKBWiADjYD/gKmGOmYF5X5cBhOg4JBtRqXhbCwQ12D1vRoJPXTcKtgEInnVCjMI2
88NgAxX4oJW7K9sKNW02nAcxc0xWZ/fKwBO4SsMKRAIe1ZXw/evyRrGWeGgcUsV8RuDe0k3GatzM
gMoJxvADOE7Nt2Pwe8ZIz3SfkkFkOjc4Up1NH8xfOVI31QXxwQ71Cf/6G+ZtAvVC5ivwnbShXM6J
TXxwOu/OHSbNcgnGh7BSj0WeZaxTRVUeQxhECTYjsUU6PMExgaKtiSH12dlZnTMxr1PncM6/aK7i
PRJ9yHnycyzBnYhSC0aJWO4jjJJ+/Z0NPQkbSYKFREjI+Ybjn10gLbntXGMGf1CKBk9NNodn2t8G
svuIiI7qGwBfkxG8Vnn/qeMhvlZsuzcyZdsptNrZPFt9XtXsPciEMVqzZ16ubxVt87ZqQsScnrmx
0fr0djsdQRfrVQ+AkxdvfPLdDxXP5yR3sh3rt+7KcjEbcikRqqh2vpyIVDRd7xDlrKVtgC1I18na
mMtik5X6sTOSl7IbDtKZnBWDxWzTl5wEcsYzabfM7RcZI5IcZ6dC1vXeWKjNu2ZU/Rr3Dt/ddNsa
ffE26fLonJvlcGpbYsbqJdJg8LjSDwQbKn2dL4w+DEoNWPnK2ohkeECW6h3VE17ieZuCo/AGtM54
CsZda8aECFuGuJ/QinqTfFaZ0xzAWolNZaKOMia9F8Jkc2MmX5QN86YNSGASvn2vqrDZIEW0V4lF
BVICSFylfv5A3APFvQvCATLBgtVDSY4y/HeEyRwsifHQklfA8+JHd77KBnL0LIaNUMXrDJm6493O
SSnIzfQf3JyrgUzms0NDyEmbcHDHJ57PF6QSUKiPI4LZUIjoVbW3dfcnpDa/n0Uhz40BCHYR0s+I
HiaF3rUTHW+3e1R6j3YPpbINGcsNkd3cdqb1K5+mbJso47bpEEVS8V8bFpfnPmvjm6pUBwCSG9MZ
qpeaTCGM6WI/FBYybLWvhX+d9THjbfmtyI714faaHE2lU9nbqAQfq51DtFBvO2tw9pMoSLoL4OcF
ae6jKSa12AFS0uo02DgO0IDAtHbdazqXf4q6o0Rus3VW2+/S1cVv28uv3HxLDrO+SWOfgCy72/uz
Ve1rg9NLWRNVmFsbgHnxbnZ9mqKQ0nsgvWsEZyI4XeQoaNbGbHqbXmOJrBOC4IbhQYecfloCAyOX
uK6pQScBFfKXP8Gpa3sLtGE63yijYQw/SbVLpv7ahYy2S2EWdZ0CLEPjwHpjJGkgMo5Z2fUnS837
rnMJXx/f6qJpjia1EczIBEFsbF6rHG99njPXA5tIJKwTtCeiKWJaUnhB/mR8MDLGdpTP996gpk0/
zL+oNkhOqz+zzkNHCSmTiAlSp8wEN2q2RLCPzh7bBRe/ycrv7aW+8UjqNps62ZZD6p89xuW4Umiw
CWq4HcMZmEnf7snEFMo7sFv7ShfwN7LaFH+zwUiM9sNa8OAyEFc+vHDIB2wbvLTZlUX2kDTzHe7r
/hYaJ2FqPi9nWs2/WFfeoMpNv2ffPNLjcTGLthMsqA0FTvMwTfE1zLVN6br+r7RBBNAFRAGbOjq7
Tse1D+gVLaO1TZW9MxkV3XDVIE1ubm8JSuTlszikSUuvE/5NwbmiMYMNQwIXp0pHUHbM6MRPDHub
VcGCgSwPbN1ZGgum2gWoFeY88OGt4l2mxa2rc1i4AgJhm15no6Ueffx8yZhdX24MI82vXT+ks+jF
Ji55LzRoOChiURC7CtGxZEIA96W7qjXNfJKLhM1RAOeVYASR+f3OL72PBFQVguHZvpNmxVmTvSKq
ATYRTWWe2tF9i9rihB4WBm0c3RZumr/mGa81VB7WpDj0otZFR7JsOi32VdDCxLPCSDHd1qwIySKg
4JokodKaAT4/WZNO4nkrmVRPdjcRE1dKY8OkDs/JldEw9Apcsa9cj+DAXreQc4016hPUx74a75QA
kDASSuvq8dYLMr1XZArP0h62FWUgRdz3WMzsLZljDl3Xb23J9sCDUAy6l+zX0iIZOJ4oUGomRI41
nNClzHtJOCjY1PQcGcED8Aam1nNvUCZLBnetw/ALafWhHHusnMvmUAOsKhXqQE8cZRNW58uN6afb
BIxI79rJ0SmdiaF/bO5LOAh0orWDLiytX2MqKm/qi70JW2NdYRHoiiA8d2Zjg1zqBDm4uBpsRq42
nNx1gZd/FfgzVlFbXttEsM5FUd+BHFqK5SvtUTuNLRuQKToERSF2FnqCKZpPwBJfosp1r0WcoMlv
cCuhRP/EHQzKIiuBl5BWARYYn4kY0lfNYnPKlLmtenE9jpyYdFkdjZfUQbtRGnm/Y+48HBKA/ijp
Qw4yXJD7zBrZvJGrHI1U3tHQw9yQ/fxgZ21ARpt9HXXKBzc7fwUr2QnnpbQpa0tyV4sS57nX5ddp
G4Dd5vWxldwnXp5fEXFxF9Ej1CKottImYY4MJuPgjuUfWyW//coMdhVQwW3p187WTSafCYrDITDr
cj/zbtLC/ZXlEqENiLxVgfzMNPzrpkaKUkT+MVAeOKSE6RIRdpgGo8eUxWMKRoSymDNj9gx7fDgj
/hIwk4QbkT9i09EVAdnP1APYVZc17BI8QRRQuQwLiRUn92ZcN3l6KAUvekO3ABWVhVpS8y1dFOzE
6O3aObrrWJAxvpsaY99UyAMLfAdcxc71gK0i7ppTNAtAblwSOhPvWx0zQylbxOaMuzOc03tj8jNw
QiO/KZxXkU+g2Ak3KygPDDa7u1o/REk472SSOAcTdtjGmIp3L3iyLVZDZq+uNXSTVVgw3WCuLjH6
2EX+kWeCbpsZkGynB1r+8NimbGMsicChDgVJFXX94AcmvVJzZNoCRCEdeM6Ee/V/uDuT5biRLdv+
yrOa4xoaB9wxqEn0DYM9KUoTGJWU0LeO/utrIVR1S8l7X6a96TOThbFTEAEG4H7O2XvtofRpxTOO
oEaGXZCa090c4XFOsodSF1RKY3SKkPPtfeHQ4R50zxSUotdD76fQ7JM5sM4Sc9pYWfvVS5VxMIlp
C7rYuKtdoLWBy313zmmbmcrblqKKnnsPtJGq5gcx6pjo5gAVZgk/pHMJtcxn/5x3cXBYWt5jlWDQ
aMWHP1HbZ35x6IfS2heiwVaeTaeksF5TK8HQuBhL/eXh+pFYPHytF+FSmc0eiBN5LfTW9eaqHL4+
XNUYSBN6cNbmyBA6QmPUOAk8SBuV0omKg4FPXLJhjainUIcVJH0Bj4A9s3zr+v3rgx7rcNca6oVD
Z+R7dfH60F3JK9X3VxPr9Ush7WgMZ8MhWaRt2MpfogXGKbKZIRX3jAXR1+7YdW7nknhgI1o4nDyg
KUQAkrgmdRixHFfyyhXEcn14hXozndSiPiuM5Fk2HYSq3oOQu3zJ9/Gp/v8tgcbsBxPhn3rbzXv7
/n9QPcftdPue//jP/wBeFuv4vUCU++vLxw9CKn79r//RQKt/AEmwfd7hv/IxeMLhh27/8z8MX/zD
FMrmH3Jn65dA+n9U0M4/EOrapu8p8jh8vBj/VEHbPKGP0oyMDttHJO3/P/IXPsmD0Yk5wnaE5Upk
1eQFLXiG3wI34qkZupK3KOHeWMPiSPvEr07P9UyfBv807R7P2BYRN+mJgFV3zAcgSggvEOibEV2O
KLV3k2Sx8D0okQhJ9kV9GdvOJXopf+H6Yq81WJsSDRVj13bBoClFREftsPOJjrnFCEaw4aNbffLs
5msm6nxHJkO/BlNdb7qGGWnzRd3pqCYivNEQrnJy7Mu3zIvnXZE4PXpBi8g7dEmji2zBCOTN7A8d
njZK7Yrgu7QGGqk6c6+K0kevzUHU+Xudie7giea5qTVpyDS416UJMagX9JuEZWNacyHn0Nm0CqP7
0UIlOXZIpTLW1a3EyMh6Bmk2h2sJOPS9ynmCpprwo075Dj1ECcy9Hs+WaphjnypfDXekOOLeLU24
3A7u357r2RuRsXyNrKba+JKwOJF4BmMI29mlC8MFjJO3Hiwn3ISUNL7wml1u0cIoaPyu2LXMhw4B
tgol7k8lvk2p6/wKx/lTRsvvCnLrX98gQqAcBxQC8Mem7/TnN0gyqaYv+6o6god9NlurJ36Sh0wR
8Od6sLPCqUMXQVyX2XFQAiz4HMv/Ppm/XV3/Rs2O9v93yT7vVRAmjukIAbNEWuYnKbttWPTqIRUe
B6OhyK2Kr9B4RHMAA3sf2vmL4Rc/YpH93Rn4RChZfq1EmyeBnrjYGZxPZ2CG2TXryMuOIAhpdeDZ
5o29lCDRAjho7WY/GUm8SZBqrqrFnm7oodgTDQKyCt09bdXXvz4PCwLm84mQwpcmzBTuH6aJteL3
izYxbT3khc6OIuJEIPsVa+2D8JmGdj+WpbMyOhTuHp3nrZek56HIZqSjqNuSGSGxA/AcseyPfqz8
tefN1t4vs/31qbwAdbNDQJYOkqe/PmhnOahfGUDLbdG9nkYX54YSlhIe4Wt/PuiQKwDHa8JB+w2x
kHo6tIlC6d4bKLMSAtdM6cYbZ6i/ehZtoDrkOowD5mREBZV06D5qbyqQ5LSs9kb54FHfog9+yQJn
C9+ZXTfAAHqy66xOvrclCXOZrdMTvBXNijh9Bx19S+eDE2HHH6MBQCRwibFwI/uRDWe7RXT0/Dev
eHljfHrFBIzwShko+ILEpT+/4jEF/punJpE+LSFEBtu2po4pOYaXSM32jeOrrV+gczFtkZyQH5lr
sEcBXBWPmMql6K4c6s6+z2nL0SUyG5c6xAF3ScCLPfrPPSM1quJbQjCQ2FTcBPwKNWqRBe9+ZdFH
6ur0BPXC3BVu916X43xoDLr6JRiKOpDrOBRooIK/u15YnD69bNc0lZTClD6P8tP1kllaIo11UME3
/nPpdwOnfL5rguw7eS/dvv5ZQN0sbMvYjmyHCR9w0WpupQ7Zu2qUwOgWWuZ665x+3u3f/En+3bFZ
lmtj/FEEWX12/TQ1+WRtg0K/ng5mk8rTnJVvJcONTa29Z4JxyKkw3O11OSDzx6WIRIoRUqg4WUc8
Qr812Myvqs7+pvGYinlKt2CNH3hbQlXta7UuWyyl1tz8dIWpVoX9PPvTyS3OSrn3dWg1B8MezG2J
FmxDw/peowDZGGGMXrDKTyhRvsUi8C5//bKtf72FuYgdLIv4Pc+XdJL//E6kNTvEoVclx9mDL0Mj
5J4wRB9+aEuW0wxOtnY2omj3Q0thEPDJPKE/suroMclFfihIm1j9zSF9WlcExElTsIk02cq4WHA/
HRLAFCggkR8fo8DnWjXnOzPyxL7Ji2OB5eoYtSo9hL15tn3lblrZ3MaSpoDOrb87kuUy/O0yvR6J
azECEEqa8D0/vV8TpqVGY3CZtnEAmPVDR1jAFjsK2bXDsCaigb52FJ5meobUfZuyjKoDWCCivwYw
004rXzJl02BAQrNzbXdbAgP967PlLG60fzlGgFu+x8rH3WQ5m79t0zovQ11fjtxKtHvrt5YPnCal
1VO+GrbS39DazaGZnyURR4cq+i77mWyxwTZv3Ti/ZUP5ATcvXqkKQq2fPI0WGhMwOX2i8nvbyMJN
EDN4Ln1RbNWcg6SwjZeui+p1OdmaJCt2ewqCvCGrvz37n5aF5exbvmJNtzxi58zPV2Q/WWlc46g6
mgKOQQ37ABT0dI6VCjetJibFaVHY2YwAWuDaCMUIPgmcib6rLukHSliRxUGmifE314z7abexHJjN
Kut5jqK8JgP4z6e8p9Yt54BAtiHx97KlnaiTMmGtn55dE03MiL91HafzowocazmBEfOkGGAyOkD4
S2xCQxY2RrEbPSKjdcnxKStHHoU9WYc507uZ9rsnh+zOZAKykz3GOEg61kohyocx3z07S3elmxPj
vcwrqvVeM3duP8ZUEI40W90afje0NBv5kps/dHB5d1NJnwn9F90zGzK1Xw7NTaTajwCP1DntutvC
TumT9/wd2/RQu1X7TkjEZbRPnGoE61F28DNG9n7o7410Ri9ZIiW4cqICDuThr9/W8t/cBBBMUR5J
KiTf/Ax/Y7saDPCgjYNg+3EYyOXIaqLq5pkXnnWud+/k/UPgwzRWQV+gllbZDldgtfMstLVWaO+Z
UjvkzYxwWQBPuVHOjJ38rqkvK+Ixix+lI+odUpYvQebrA9ezWoc+/GSbbSbuyyE+qlbQ80kDn+5S
dUdSgvhaBc949VDb2zcgN7NdM/tvSRh5THdsaMwFpLqpd8rTrAXbDqIYMqi27J2W+8N4HmhiMVj6
OWjZbtzBXcghmJQ8E9nTgGTC5lp+jzTNErITsCpQLziE5oTaDw9tSp0eG/RjwqBh+le3B0vBK64g
O20GZKtuyGyoIH6NIybot4FOb5TJScwjI3PX/1Wx/993/5/WSy4CBVrCAfjnslf9Fzqf6ReA7TLO
EuhHYs4KfZcSBEhPtKO9SwhU4ra4z2ld1IoRLKjIZy+jNS5V+RC5Fg1vaTOmKMkNTUlOY+jQbv/6
LXS9O//5zqhM1nH2G7bi8XNREBs2byJD03pd9sL10D/lQUjCjMnajk6IJHBiK0CW74YArzcxQhns
1/LbFLNNlgCEViXScTFLpvYzBdjfHB3l/af7tjKlVDalg4t5ebFU/37fnpR2tRjRl6rGFvuYSfg6
7NCAJpJkcbsK14jxprMh2ulc5LHDpOuQz4kNwGVZ9CKGzX99QM6viv7TCXMQuEBXp5Ti0D7tSrOm
wp9FdsNhdDJ74zo6fczHhY2qjkVfGG98a4eWu7gh0jLa59UPP7Ord6f8St/PpLftNH90tAMNI8oP
A4z+syh/sJ3pzoEcCuTsXraLYucegPy4HaJa7fCjcV0TT4RKDL1eT4O6gwDQR+22h5R/38iYkoqr
+sif8pKM+qOsyuQCWqE66JYsMZtRtA7xv0rO5C4KQ7We/d7Zgwf93iRRdDO6iDrSsiE4LmEX7Poe
RCd537HDOEU+x9kzBtNC/WFC2QInJprqJJzRP9RFeO4yngoBr965SClXiRk++t6sjkyrB3Qai7SM
5ONTlQQk3ZfzuI96/ZM/t17XDK12+HE+nAaac5Y1vCji0dtFnVbgJDqYjgmeXLnnMoytjYxE8myr
r5zs6OIUw2NgimAnB4SSYZvCNaCAZpFTFlp9nLpBFg7kZmQ7ogvE0S+aTUy2mL1RdtWcWVC/AU2d
H5wRBZGkJeHO4G3yIXKJmKFzgVQk3ltl9lVaxngmEzlaDQtmn7KpgE8svua0qtnrAcXw5aZCAHfB
STKec8Spq5rVl6wdjxWLwJyVHwXRvmwC7222GefZ+ybqp2Ob2z8xbNuPXZa8y3ka6ANNxl5hPGZE
sawhntoz2RabN26Ct7ll+Bf0wEc9tMFttgzXoQXBuhwH/pKqh0iS2MgdQGg3UQAwWvoDbvqxXgt6
mfeVneMnEMQ82YjCqG7sfWtzVc9FB09TAP5ziBwlq0G+hhbT1KkqbvUwotDxHFS1JlNUtABfVQvW
JwmL8rSw2zfeoP6IBHo2TIzpDT2gxReaoRSlBf5M2UzUD5MM/iewG4sA610A+WMdFWV79JrhYwAv
sw8Nz0LTUWEhxra70QgXaV5chKuhbEoUgyN2e58UaDHjz2BTFW68udv0tdWuNFXztsfniCLBOwuf
zMV40PgMtdzbormYSRahJYEiYifpDlKysbGsNkUjwyxNgOg7eLF4sJ1+yVsc2ad2jHDmEstUMiIt
y4I8JDGivp+75Vd48kZmpflg1tY56ikbW+Zc1013UwSYwjqidiziZpWHRzEtrD0ljn0syRcB8WFt
QwMNUdW47BFlZ28b6Yww51P86SL7ElgFQz2NxDnt/fg+yxh+zprly1GvJVOrh8YiV69L4eoHpdlf
fGuyXskIY/Zhv9hGOL7ay6xKaKRINhsmtMcRQLE+tHelp/dpEAY3KDaoxxRSTQeOXDo+9cXkXdgD
VUkeoHV1Z3T+4o5Ut/Bi5n/0Jl6dWQTuZkx95r/LQcfavyMWQS2g42yl0cqsParkXerMJEpGYb3x
IzxDFQ4XJwpv7ekPj/n9hHDjkvazsRJJma8bwRTOSAr3xsRuTzFohft47p8FFrcIk8lNP+IzAitC
coaJzE0z5sBaetNb4yXwhnZrA/h7MMZuYy0vHHfZsLd61WxF0o2vqmpTVHrzS2rZN+wfCevLi+ZO
2RxcyoTnS9TOrygGfGRmvnWZVc3sxexBE8buPh9m53XJlIB8HvXn3qHKZTWMIyKQuKx2lXaLG88h
f1HGqfhS2KG3cZykOE82usLS0CTaE0m8SrAEaXSMe0p3zpOiP2ExaIpT5m+WZS8TEfVHOTg9ozWB
6zwhA5ymz2MDPuLJM7B5NFNiny03+QY6g0EklytbydtJxls2GpT+9fwmGm49NYgr/HG0JoIfeU/X
gKrxwy6JBK9dpzs62ujv8LFyCnP/oU+JzVASRShlNhVOAezOH61NMQmsoMXBldFzPozNnQl2bCMw
kVGPY3VKh4sM7vhTZkdrwA/r48gmh6I6YsZAU2v0zi1tkjeLjUzutqBMozi65EV2xsO/n7P6wY24
BsvGYWbtuyP3et2vm0TrUzYggIwB8jXDe1GK1xb59SVNQAcSOFfvUJ2c4jRB2uxOt9dnHTWmQjNW
wTYdh2aLYSPaCeubGBvuVYMLCC4zMXmSx9UXZnWZNarlK0kEVxb0RphUtn/CEMBbHFvJSpGVi1Xh
PCdJ84D9qFwpDanDCixs3f1Tk3vJLgsd4lD9BgiclSBCKz1UhI11F9EOl53q1kwpstMwQ8mNnYaY
Z780DyGaf2wiw9YYMrbfHvaUzMvOgIOwUtN0DUr4g11RT5ehbF4gebCHdvq3rHtvc5o3VCxEJ6r0
dowQRCUNf+AYFMqQux4+wqzZcb/Ag5Ml2D6K5K5s3JvC85KbIcobtmsDs1CHCTxOFlY1FsE6L52n
iEmwsM6Gj6XTrJtjYpTbocjVje6BlDjyIOpFgTdnR+D3b7MvrZtImiUZGCdTLty8nC0gpj7Sp/yy
pYzs2oNfAK1Uz35E9eBP7Sk3NAE8McutaXouHhhFfnY7ym1fwX9z8q45m94iVSRAK4hsCwpl5Rxw
G4EqS6WFIFq9YN1ErxkVF19EoJhpcnVJ1eHww5+RBtN5HogsNgi1MEnnoAp3PeqYbl164XhH6LCP
eQozfo/0npygdDYeM9FEpPEyQyFoqN5kJAdVsk9PjXZRs44zDrxkPgoINHvJDGfFNCXaqbxEpGIO
1REBwquKh2+D8WXMPcKJYgww3bSuVeA+pcvAg/v4katArWKfnaHbBC/VsG4YIRdSHjSKjbUdCuvG
zrdKxU9xR5uRS06z6MbYilFaM9aZoTxWey9t36EenkZW4nHK7wz63ysqP9pOWFOBv+8mhcVlhMgw
ae81HGaAnJoUEjQaD7ImOz1Hd++1hoGzA57GNIa7rq1uHUlWbMPeaddYYp0I94ktNWo6b7jpMFqG
OJ53Uz/DKO2y79M2KLrvFYHra4Qp+NOcr6HE/jMG2UGJ9LmhNbIiaeqtG7DW9CwDxwFhxKonk5It
8YI1mYixMgK2bTZMb5MQcpCO+zSGCGHOSc3trfBXY0qANVMB4mtsM0ZAujVHvCa9SeLelwGpPutp
it0sY2kGQfU8zG82ns9tGhLvI5yyxwdMPNAo83Y71NNHNThACDLwiqJ6TYaGZPZRoxc3kp2h2E5g
BdiBsyG4zfwaQ7moU8xfWaORbrrc35FYAIQt15E9QkYcDYIXjTfRLiSQ6Z3aHqlGTcamptzOxqOC
Nb6KUhRDuIfJn3X0S0QBx7aCfE227X1vlJswqr5bHi48D5Qi+XA9DZjo0he07BJvnzi4mXQd5dsm
8YlZ8uClMLibCdBJRuOOUEAfze4a/eFKyhyMGSKOFbNqiK85tv0AV1PfIuxqMxKoZgv3MJ3/FavX
nUOmI5yEieDLkcKpixD1Lc0gv7LfCeC91JORrVvUlY2R/WGjhPfDm8lbmOMTRnfLLNgpdOktsuGW
5box11HwHQzwoyfzp8prDujqX1r6DQAtaXLUPkW6QIuRgp8oQGf7ITc+n7bMKsi4XNB8/wFwc5OT
5zPPiKpbpED0Eq0NeXWUJoZ/9Bbs7zdd5sVDrvxDxK1g46X4Y5OlG2j2dr9vquipashRmAK3uTAC
5JKoR2Mzzc03Nkcs2b2bAt72X7zYZOm0ij28FvxLy0O/0OEVbr11DNMHXS2fXr9x/ZHrp78ersQ7
SfN01V8/HIJ+i4X//fpz3hUhd/1Bn/Hhf//M9fOpNuPlLnS+fvbrBzFqEQU1mje/Pv3tVy1PPaQq
hK8dBcHBAnaLfznZV3XOn+LPz2y3lT1vf3/aSS9kXTQh1y9ej/P60a//+euX/fYsoW8/YaxB5Xul
418Pw8SDz0Y+wXq0HMv1v386vt+e8tPPfDpxn0/Nr+dZnjbsihdf04yawgt+FeazrZkfXa37O6bC
hz5BHTDI8d0nAJK9arcfcc+iLY/mk9FIxLI9nX0kryjXuKNd87+w4fbDvaPY4Cf58JZHJFSl8Xuf
FoQ60gbVlQvTsN01IiVEs41eh3b0eKt3amu25GPH5P1srbH/EkaFf5EACWpzCHCgRAVLG6GvcY6e
r0grvbKc/t6cU0DHgZEfmyA6aVUVNyWzd09WN57K83vHP46eShHnUoJRgERbGO/WyrPNnzryw8fE
/N4MKNnsFMh30RBWE/hi3KnjXLA/N8b5Hb7eQzpGW2Rga8sEAuuhR67p9m0cxd2UALcLivvhmFlA
PprBhBvmPDTTMoeAH79W400LRaGKM/NQ9rNc1xNpXYhPuz0wqH0kPPSXGXbnaVxD68RnK1CgKeMe
AXFNi6TYFA6pqEMlGZA7h9A1yJ/fNlRs67AUwbo2cLnW2Me3OjCYbnYI0gXWGPMpptW9aWb5h+o7
4tUcH5E4hGBvOHq8dVbS/sjYs9kOZ6PFUAZ7tAZrk4VL0M4F4YSzlrYR78eiay40Jtj39Fgyc+M2
H2v/zlDHOh8u9DXeTavfl2a3CVNUT7mmDooGgghk+5I4gbqJ/HwXN5w9x5++VpZ/j+Sv3TeJRSc3
N3b90HZkGTQLuT2Bp9umDxWugJUMfQlcdboXGTdUATEXxs6u95rboXAzAE8Dcyzni91jwfJ6NiK1
TEuOlnY6uOubhor6TuE2DOtbaQaQECbHxdyFj2wsVb0PcjGeQtLOxnmCqC19zP10X+NqDNbOZL4Q
5UZQ8mzEhxlyG5R6JjkeWURpNq0seg9g7smcbCo8TFNzXNIHnIhJ5oT/WJIBvco71sDJ6GCEmVAF
rvtFz/B6FO4W0Gq00RDaw/hQWfEHLJhilxNfG0xJtB+nhRjSeuo2QvpESiW1eZLhfpBxgL+7uuel
6UvONKFgrnxrJPhDY/lDZwhcjAD7nh13pCW5bnfoomSL4r2okEMGBtJnYsOOVjxiueCNpeoweZLj
hzC1eeQ/RUAsIdzki2Wm9L71GJaI+/iezE+I/bIDll4a+I6+TGpd9XGzndHQIvKd313BTrKIh7us
CJ7TUHwwRRKNhDchF8qUcSLPnIPMs+DQS2XA54BZWYXowf3AdZDe+9WWxe5t7MC5qcVwjswamFxb
3zkJNiY6RxAb0vQmsMpt1DARMF3JQgzjdjXVzdkWJdrl+bsyaZ0V1tbJETE02CR2hDp/gYSCng+7
I+umeNY6fVjGA1M3jKzaXrxzYv2c6vDGdb9jBg/omhr3zYyuJcphZ8gF1JFNGANNcwQrFPZ3QLCm
dQaCiz9tZR3q2v0G04ubhoCsYLnAxSTq/LU9IBx2qvYNGMq5lRbKRmf+MJNF8zc9YYLbxz+7ILSg
FXunvvM1uF7rJ2/AYT2MGXuIRLxaEq0c+3yE5wIdviGnne/YmMJhegeOzRsQKUqUkc/t0OCnTMZL
OFm05+ws32bf2WOMbRifMS6dZi/DRduin1uGz6FNlnQB3ZUbBkRyuNxp/OqbzqqyCVvAQ5ns48S6
YF/Y9zNoI+HTRRX90Z3iZwO21ZqZYriRNZp1ZYh83wCNAVtfEpOGTGneFIldro3ckdsu758T2hZO
nfzMDfWg8ICAsRcjaAqxjR91Xte7rNZcI1P2kKf5ZXJtc8uwwJHWR+s49la37U0e1l/8CetdsljL
uiF/rsgrJbMWHwPYNARaQeuRSFItFI9sJ8uZ/QyJ842gmWC1W8/i16STLu9RrIUXw7yNTezdlWY6
4QzvAbIJPLZQpKduYnQ9h69JKn7Y9RTs9NJ6mmcPTSVbCjhE8tFpo50koHLEBOPW0rnRXAFRY3zX
YAdXg3wzmoKCBbftpW8ho7vuq7RIjKsBAJn1Grc9yYBIXENt3Jt1TE6rhQg+XUzcJGARN8fsLAqa
bm8U6jVaIIC1mX/12OjVLTBBm/BiNCy0y4bRewbxcbACTP+aKzSdwQ554KzLuBQAXwbq2Zw5aZmM
BzMBxp6h84274D0S2G1Sh1jSLisvced+I+A32fkt6PZJ7mmKvvVWG59B9v/wQAJiaItI5qVIjAN/
rauEIK0l5U/FvDNJtQSwZRf1CkFedchtMsSpN1Q8gXjrdLHr5QkPMDJvJMAbtvk1kZ2rNE6nm2GB
VVhDCeypbh9tj55GLbJn3e0Mz3BWDndPSlUE6lnfHLPEts5NtJR4WtuntmyfK5+6XsHTWneVizTe
6819LNjxs1SdTA2PKokn6sGGrJqkkBvD7LOD24Y/A+TnCFXknq0It+WByfasAVeE7eK4pJu4WjpU
gwhy8CIsnGY0ncckP5Rhf6xIdhQ4oLlxephDNkWKEA+Ixgvi6nRd2KRJY+W4t8UEKaGnKexgvi5N
unncvgc83YAmU/IdHUS5Ee6vsTw0nt9u3RyBdYo+ul8uUvDv2ZbfiIEEUJcfxvTb8pVQ4SFNopwT
m+AzsvAoqAkTBMwfwj5dOiA0KxrGMCBcSGqtwx9w+8lNaqTaJnaFW0Kljwny/H1nVdMGg9JcOsUH
ffGshjGHzIK0FQa0X4CQfekEVkak0WyOrPpsLP7tAsj9TCB0jbbexTtyh2kJ34shz1xEH26Ju5DY
Duc0ESSBi8++NYY8whQMRJlM6rfQinfqFOK8OlDt0KjT1bdcj+PWLqslyDO5raV3bAgdIZjCH3Za
wsPzamenkkNb9clpQ+GGdzk3gQZghp6i3D9M5vQ4BnvUc8ZWExHtJU1POYPdMv6GIw0f0jauJk6P
1VUr7IWPeev3m8bpKkDy4rX2B2yy+rWOGGcTO/AFs7O9M+a7TgTwSuz2YkZsSUTeXpDwnc3Quceb
xBkYJJyw6M7j8icn17tN3J48QLcOYBXS79T6S9B5I3c2ib1XYEcbWRpr6jHeI5gM2nHeuhrRmrSK
/mSFN+XYPjMnSNbK8HO81cnjbN23DUmxwkLxVMOxXYkp2GCoLFcd3tTZaG7QB4ptP/ZsuXwszq5X
3wZmFV0I9HnsrJ7eZ0k/ksm7ZdxhDnjKtdeerg4aWrc0pYvYC7dJRTfl1xe7nvF6gzjIliWDJYib
q9wwKpbYynkJbWZUXWgYK60Tm4kMbq92LotNJ0qYrRBdkoMXyW25RDpdH2RImIWI2DolLR6Q5cEL
5nITSSBzbmcSI7g84D85ydl0DnClALV2YMlK3JagtOzTQKAQgR/kTrWDjs+D90I+C3MCI5u/os4l
w6aTB2vJqqnGBgWaU94EC+z3+mAsFODrRyxXREbQEFpfvwbixx3r5JTaSXNqMayf4uUjrCkMUa0h
bPcldCmhp/oU0pY6EWXJK/zfz50ul9jPQMNiwXS6s9slOMar1qHzAwecmAF4RFc+tzPgW1m1Kvxi
p1mAin07JRVOhOV3Fk6k+d4/f31M901DxQB/SBAoLeskX/nFDAJrNp7EEvqjvzJoRvi+fP/6QyMB
G9vRBtI2OwE36FYbMHvShWVTuGuvov4IpVltM4ugFyjPpDYKuhFNP0FMjFw8OXGxLmoyE0B5devC
7AlMKNhW8A5Az28uD6nOMWXegpQuT7mATrCaIcXEVRAffTIN9rSDDr++udTv/CEZFI7fZ+UARUzA
+Z6IpgmvDNhmx7D7YVzqz+tDwlKxGWlbrewlTGmK4bnnoKxQ+94mXo4GtSJ3kl0cTKEQhuu4POAN
RDLDuLw9NAlW5XaySXxhtz0Yyv4K2bQ9qjg9oOUGFZCG77VXG1un4P3btvmum/ByXR/oZ2+sTrJV
HohHmmDQ0dEAxXX95vWjbPm0URWTlNbHudQx9IwMqJ3O0luT/fiqs4pRTg1Maung2BExG91L6TkT
rTQARen0lTsgDtIVAihENH2GXVnayAXgK4Kj+BmWfHnuh4dMndPAfIWHwzQz6Onymq8zde0Kyeq9
PTpfLNt6dXuyaVqgG8DbHoO4303zCLnI7o7siX+UIfvmb6HbvQEHc1H18dQE3txJY3hAgfmqwash
13kZPXYgxNng8OV3W3W7MervUoh3xJcPY+NRbFbmuEazdMxVcTZo8q/VQMvctvHyAiPoqSi5fgWQ
kz5ny8hdqQTaMd3gWaaoW770vw+afhRDhy46FlO7un49k3W9NxJq9uV7n340zpY33/Upr982u1Zu
m1F8+fRzvb/kgV2/eP25WbsKyJe4lGnOVKjIAYBNTrZm1PATy81FZKhdaj9+A8cTbxq6TXm18DzZ
Aaxk7renvjE3yjjnSaDODeFFWy8DrQK+Ys1c8MHQ6i4AWYLIAjRLTRjXEPIHyeHIxX3wKJxlEuYa
uzAFve/g23QdvqUVo40+hpM2tpV84pKzzJ8dLsC7CtRRMQ5bt2wuFjePGw+z8UDAi0pJLPb75BHW
BDmhE5ubokyTEzji86gJBHdhOq+bpXcXZiTDGVX7vUbmuS+RfOKdIlK1tLFN1c+U/ZI9Xb13XbBY
bmvubDTKm5xU4K3XWU9WUo+47EM23QFrsWKPMbFc7x3v1mlAX0a1vh/BodbahPMd2MfGjYBiKXiI
iRoPESULW0UU1xEi8z2dSGr91vopwZqfUpBMOmWSlDjJG1kMtGjEvJWs+dPwxbRUfwKL827FWbsj
OPMPnamL9PQDXqJ7rw0/hFuYZ4jXmzCEvBT1L0Nq781Uu/jVsFGabH4nvW9d1R8pZ1/yhijguWRQ
Z+XTR6nVa2074a5eBgG6lLdcHS+xH6E3sMJ2lTtqp9oIN+zwxt2el1gehWNTS0TRMxzne+kicmLe
P2eAmPKU66wdql1fEuMeybnbI/n6YXxQZw2EE3rPlhfCF4yhzOOdeMZx0p5cMc1r0NQRBEz5syoH
6BkzfjuNbK1xTswxc99AF9xAoEjnJ0Gxkrs2gVH5F8cTf8gCQOnC1l4zV5u2ixa6ZRo7So7HCeJF
SwWctmOI1OG43cdNfk+rl10uxbkTbQfDPnS6uynGudy5BjQnQ/RrYcb3xEF8k050P4T9fYIYgAy9
DvgkMW1QazFc+zWt63TjGuYWkzeV5rZOvfNUYZR3GF6lKElsEqtoII3PocUQmOjmD8OZyeapjXNR
Y85S3WXMx68C0+kqcoZ7EPUPjUevonUfzaH/EmX9WxFFeJbHQ0LP3k0qbHVT/k1J9GcAXVaOwWUh
hvKmLIp3/vokLonwAe7XH+y1Zpjj0dGe0htu9CZzpQ9PlzedN/wYLfGjYyTPDfp9zBC0aReOX9zd
z0XeYHHUSySpfSPz6Xuu1U/cmmyIXUwzjcnV+V+knVmP28iWrX8Rz2WQwQlonAeRmlJSzoOdL4Rl
pznPY/DX90dV9cGp6kbfC9yHMmBXZkpJkRE79l7rW+LR7H6hgbmOwv40XkFGpbR3WCiXpvqpdJur
H3/NbkbzDB6fDwDiPi7M79mytgIMZhbd+K48Y+ZMlCIWcCMe0Z4OBRQzBO7fuS+TbaoTWkrBfa8i
/b137ThI0QnTh9d3zfpz0IvAAxb4UdWcnUy3fREuroeOaSKtk8K3Qlh7aHVWGaBDrQdETy8NZrf4
BXJjOZuOyZCeN5518ElgCLymTV/vy6Vk1N+c4qH/3ud6yej/I3GzDOs0ecqCBEtCX4CLQeHK2nrT
a9ZDPJvNXpQGbVCS6Wc05KKcvGAS8705YupEYJCqIduPbXO2ZwYbHK4f4shgV4fwjG1INm8tTV47
ss69onflrGuWYYGqD+OjTqK9zUyK1pr8OenIcIy0CZQr4sCIBmpffXh1u/R56qYNfEwx1yt8lXy8
UqP1i5OH1YobEL4X7b+iOWgtIY2ArNAJH9OpexpM7Ufouc9cYSITZvb28VFFLD1FvdUUSFko4trQ
P0Ajv6si60D0GAcGY1sV0zsNJtPRfyN+LgePCYGTPVeVehn75aOewH15Ir+DvXKGzDhsND6e0UL/
KGhgieQnwpAsN5/MDIuK03tXYemdn4zwX+PJ3HWJjqLGGv26TLp9aVaoXDukJD8itHQbbww/l0kf
t0QOFjlPZaw9WrBsCEtFUMO8cjCvtCZOi4VFSYb1TyiIH5K+Tlp3NqeMr3pAhtbaIbMrx4KL373H
if3G1IIm2kAHGVriF9mx7JnCfQJjsB+a76EeYvF19Hu90C6pwNRMctxMUqXLpBBBHLQ7a6FoKN+1
lt228uqfa0DWSO23UoSb3eiGYtfR2PeVx/FUdt8YJkl/St36gFUBm9c4omszdKqHWR0NY/wV9pxf
smF5bG2AamFc6AGyGZrl5W+dtiib6/gEEoeHEjWBShtcrPHr0v3UEmxHQ9Zyt/T9SZA9uGFyT/+o
eClagXGsQdRWxeQJYNr2U6AsKnKSS+K1H1EJxRlyAdRhuqkbZslXwVDggPsJ4m4BjzlmLZEagwiE
CUWg4XQLFo3rmQI8Qw1KC3QxzHO10GfVHXjaY6zfe6uMXq/Du8i17t3Zli+NAviRodSrkFcI1Hgk
SaTMKewtvyW6n7W9BHzrZ0hRc2qWjks84RUZwmm/DFFzMDmIEWSXgN8zSfcLa+Trlc35kkwZwfi5
+52J6ZB7yJ4IOmF9NYw6cNAybpYWaVU5FP1dAqhvN7t1A5ffew3dvH7p04wWiuzGPeVmsvUG2F1W
nyWn0lJPDfO8syd752wnjbHDW0IaOul0Z1F4dRAJ4+IZ+TUaneUc4qM4zszEJs9pzsP6h1sl/XYW
fLx49+w7Y/WdqDk/VTMtcr1eSiB+HBCzbO0srfT+Nh+83WrDVHkhDvTPHuwU9dztD3eA1WQUQdFY
3j6zHHWXdCaaINr6kT3BvBrYRIWEOjRlHf0xtpL72x9CodzTPJTmcnl0GdxDY5hWVyKiTxhw3nkF
T+1ye15DUaFzjah+jaaS55nNEBv4ALCimkHUDZ3+Qq06vjj4m/XlxbXIIM11yzjZQ0WOfM/0ayQz
87UXc7HDFUGVmKbG3k255aLe0p7M6i0aKuz+61/sSKidWGf4xHtuRmkBZjJ4vAJpoOjOum65j5eY
fdWmmql1CAlez+WxjVKe47H86mSf7E2jtc/5grNKtMnBZkLn2023+HqM+McJzXvPmZHNDSQr2Bm2
iJxOsC+dSW7B//Z7A3D+pk8Bek4jlnvlaQzXi56fNjIYXiqm/Eqn59J797O7n8ya+DJDD4y0Bwrc
MOlOIfvIUVTI8EbCUSabn7kHYiXOkWKLgzqPmNHQiArIZg1n3sCRIYbuoAb9EI7mUfOwGMWUE3kq
0tMwj2xYIM+95rlfzJhGoACaR88cEx1DjEUDz28NgRtTu9sDyjvkMX3AYyZZUsODNqcLN2mjEIxu
+4adKen4ZlOPdjaXbF/bNOK1mr5i1/VuMI2oLxAPYKKUdySOarTjOmpF544k1kfgVEdB448KSgM1
YLy7OmePm6F3qGXi61EHWIiTH+wb/HlsoFvpplshI0XWSnuJ5sa5xOmc75e+fagXeV46SOmz037P
Ru2XJyeJlhRGZLTKWyporF3BhUCvw9E1zE55ifmYIrDYuDMrzDJcpVL3y1jChRwhSHlQckjIJGKJ
Gs6s2DZLTC2Jo22tNkq2bqGiFcnwOwuJfO3p5iFxmu+dNDyt/y0Wu2/qQAFsvOYjRiTGWDNuJ7g/
ofFaq0Q9uJPG6ZP13wRRNav4O0iD56rTNrOIQoQsGQovkmfZXOH7MzuDwcRSLSvYFAigfCgMIFz7
YQV7Rdc8BYfimYrWgKqWS5r8zEvLI/CopIFqd2CXW+JSZYkMMwmxFGu2dcnKZgV4YcmOPJpgbXZH
4xXun5kCSgFXzAqqMyOzP3DJpI99NH1rQsqPeBgOZcSBbZnSs5dCcB0LSazmsFqmQQp6lEy2gHAS
ZWZENdPHB3PmZJ0WZGQCtdoZzRTemXbOU6nn/TMU6kMqf4WZF1ODo7ieGa2ewjR+HKxRO4bMpPtI
EImRlPiUYnHq0tkNKjdCgJWPxbagR7je4/p2MGkNL17WnFQvdk3JhqFm9xgPdXvUMV+llmTYMy5P
ucgf46awDwT4gBRyiGstrVqDje88sB++6XP9nUcITJ+G1tNdWu/orOnRFZ08w6jeDaZQe3vor2Wa
khRuJc+oile3yXxWKUjCIXE5BVNfdOX03pLjstgTqhNmHrNNc9YmKSUGYOvbKROSZflsxnagrWid
Ox37gKw5UZFIgi4Jtg5WyvSO+yuhl1c/WrBaZ2JJyFWocZ+X8jgsSGmip7IeJf5x6+TCQ7EQLTOV
sD5yFBGmNbo4TEYM3aW8ikVouzJz6aEzkdgmcx2EXn+9WeNvV6woe1K0k4cYY1LYYQtd3mrroEP1
29Suc+q4tEHZVl1QSUrEXADPzKisUJjj/kwc5uEtTQpXEi3jWU8jOSj+zUJxM/vpU2+dbG5wP7Tm
NaXUWg4Wiv77Wj7fvqrtWxSaHp5WMAWIvUtqkDHuUEDFjceHTkCi1SNEMNy9M9neHhsGVUHqko7S
VYHXgDCRZXpxdOYmDUnXdUYkkoc47lJ5ncn3ghfom93NmqlH2jVSxStnfWZmS3xg9nLKREaxiZum
yq7xFOkHYdMM7haxzazkWkpErEhaAM6vXnsxyt00McAtCyRMIU8A4FPOnUtf7uPtCmzxixUlgAEc
kyYyPU1aeBY+zXrC5o1sdFspwHchA063xDwXOd9zmnE+J8xX4DHY4c0acmETHnOTK44u6q7AaLXp
cMAONprZJH+VzcxLZ1iN6ZkcZD0+DiYVF3jvkVEWasmwJbTYC4fN7Ssdsl3/WFIzqyn8SIbf0zF8
jXrFSscMCfkap92BnJvJ036bIxDpogFmMy5MaDIM1C3WEHRW4H41eldAXhocOl2aPYqaXpwxleZG
uLxG1qRBHCOFmAxg/el4TizzhyNYjwDF31cxFbUOGysyWOdj5sfIGXkWrAdtknxIhvXccJMo3pXb
aa8QPT2/TtX3fuAsRt4Hu1XChy0Br8UqpTDSUJl1XbBeGYaRIANdirtuBsA2o/Cgwbl3EBeaRe4G
g4ivt/1kada8qfKo0sfRsH7CVUNR6/Ett/YdCZgcCOPrTC05l+O3eOGzE5UGEagqsUMjQoHFssLW
H6Qwy71dz8Up9aD/tBgIuqGfd0XMIdc1KOfdfNLe7Lif7yYhD42u3y+d3V3aZugvFTN3yMf50cnK
+bjWwHY+NY9QpTk4KPl9iCb5OFJG6rPRYvjLt5ppjI9Zv054loBZWxmQDZ4eysH+TmRufrr9oY3D
ZxxrETnOtbUlBuCsRYNODLpCXi04hJxg733EE3ngyEaMi5r15BAuOMFZR58Zto/7xdCfa6u3d6wl
1skcwhNiFOohsDU1R/xD4zafXi4Mv+nEUwy9NeiVtp1sNsn1ptJXokM8yG8aAQ9B2q/Xj/banaVw
pkky5iRNUH7L8+yRRtF7JMhzmp17Z4PAST/27sFpcm9Pk5+gP/R9MAb1IJ/09gjqDzL9KrsVw2j6
woCOMPDpURgQnUiZMK0nNaM1om3HAKavGP3xIEZA1ZNv6YgSNHNwM1A/PlkZ+R1zhKVsCVrcPR1J
5KsFiHtp0u4rKhkkDhRNuZ29yN4qkeF84bBzA5tIZXbDGb8X2iHeW638qoUvOdnvfe22HIMolyLU
PWXXvLdUxn4zswbdFiLaK1CbPNOD3Mx2HOaaxcN+Xcr1NDo4nP0TsN8NT7/DXILZPcVts2lmSHAo
I46Fw9SfztoInfWh0EGWTKFqDjqUiDXJJRgNiaIDfB+vxmo8dOOH0DBch5Rl5GTS/+Z4SDKS3+ft
Ha4X1LYjm+rtOtn2N21CmybFmqiIY+j2hgHfE01EtaVP0dtCIRhQurLXw0ARAIoShui7mFsAYYr4
Anw3BzyTgVZJ3FgDYgl3CilaZxqZuOroKPCsJmCZIKum9AxYsAzBUpMh9+n7caDqYegQk9fkOkfC
A0nUq+O71omvq/m/7/JrUXI3IaRF7C00gMyr7dwdXyLRvytuKzxKkFT+vAX1lqF3iucbpu+rIHyS
FSsDwe2XsLqbe+Kr2R/dYyLib7jou6CcMKJBhaAs4Yuq3tmrwuLoG7bAozP9S8fATrfMDfSWJT+8
LxaitDt7utC6Vr4DDoYgjH5jRYhM0Ad0K4WeK4DVRRTPnOPvtQiDoAMH7LaSj91uRBSBZp+VvFMc
+DK+XLaUfBhEaFUa6dXr1OXWUsdGQgw8p3hkEhUtuFQFmrTPztqnZGlfdmG9Ui6y4rF2hkvCIrPR
iivZig02Yn6bWi+2C6TpRi6HIuziwKJ9ToQPn+Mfa+Iw3Wkim3belF6JiYHTaGKWIWkoMUbzlKcI
KKzJI3yUp91VD5xJ4vuGKdSmoG/7MY5xg1ukina5A2O3wHOoT+7azhi+Eho6h4ao9Ee30r/m+SXy
KuOTRgWK53JZzom004NlLq0fYVYPNBpUlQ6StGqqY2IZw8Wcx2MxcvjzCHu9gBAGvb+gs65I+/FI
oMDNCyGlRL6Jtp/buQZ5sGkcck+iKQ8ImgOGrpVXqxQAPHKex/UOacXws/fUm2GUF5gC91MFDiRs
1xAq9l29lUd63xxyBsFYjz7ztN49lt6wSFEl6utKMHsZ2yyLikkSHI8UT5yM3M8F4peT43O2Zfax
roc8J6gOHPJkkmvshK9V1jyVi/zWq/hXntuHeCpZ1VJoanQ1SDaghQ/w96WhvDYnOoRmsnb2c8pd
uT5EzcwLdRWNvcVarZBF/RDVsMhR/BBXQdmB75Z4WUXzTWdF9nJI6LlzuG3YIWdb3ThhmiNpiXzQ
IGXgMaSn8WS07rXW3WMmPdyBxhHSM/asvv4Zdi73LDeXPlivs8ucnDgq/MylV6gNueRwCDGzLCWb
L7l1lLEMUtj80quNmXoTLd5hfXaNtFt2BW9n1tzXuWe5a/U022haD7SQWnFYy4nZJNC1wa3sVg9h
zcOgl7ilO1rdViTvK3R4m9s7b0dc2qmtIFxrL8MoNcbx2N+oIurFuzdWb7Ba2AjAAXeb3mORi/Fa
zQ4Qem7/G4jq9rhEUCUxSFw0tNP0Fvl8I0wIw0AEkVWzLMHb3WLYeLfXf+Z5mDdja8KrZFep8NcG
BeCPSni+UvIeuiBXQTotCxhg5EQu5X79d10htaJ0dYN8RCqEZKgNGz5JycRUEU4WDuS/81rr13Ys
cOCRNlUEIfd23Kkd3fANkydpSC44otYuPZtOXJIF4Zo9GiraIaXGtMRmsa0HbgoXT1Nut3x4BXvY
UORXozDv2szFPrZystKkPOQOHUW48QjsbH7txUvVVhUny4VPFa9n+0KDB1tZP62ak0pYsD/HtKCd
uPb2uUZgI5XP+wh7Xms53HH3E1eGZeBmzXVBqnMDrZ1CMvdCkvWajqN4kVMiOORqOMCPGO5gyNAm
86UxrGSDvM1mF2/XdgXZGnDKm3Xb5Oao8KQveywa2nZpcJ8B3Oee+6z45KCnem8dxhqRaE+AWiOk
7B5TUwlbE92dH7ZS3wsY8wGhHC9yGt779ZSVt86pH4m1SSK2aVdnXB5Pjyne7iBfkutk8NC30t4P
K6XVzihrG1wcGJDaQ4TEH43lgqRk8WgZr/fjdOMjVaPk3f6+rd146Wg0CBTsc3UYwepTN/KRzab5
4jZ1eu8o+ZUXVzBm8zfGoLoCKmmVCPFzNL04mY/gKdVdI9oM97P0AotEJh9ZQ/aQ0nuAcFjThLGd
NU3MYwZeuS+Mc/xyio2AH7HDKIw8CPed4Ak6yjTfTt78lg0qDrw2Q4SjOkb8ep/4NA9BZwP91CcR
XrSFFctw1Ktrooni4cetQVaU23jLYey6R8F7PKUOQjZltUeZTM2uVQ8dHa8F3ZKbhu9eKVqY2u0O
HY69HyNcg0sNTwNmhAD0jdXUa3e9ObDHRhRAmBsqcPXlspub/hHsEaYWleXPwkR5U7F8Y6QhU1Ia
Q3rpOMGTOFkEREGXjzOnxecFAeeAnuQPpM//+QujoPvnf/D3nxW2tCSK+7/99Z/7r2ol8nX/sX7X
v77qn3/9K9/05w9dQX5/+cv2BvV7Gr5a9fzVcWC/vVz0Va1f+f/6P/9kAL6qGjTgj19MiOmq9S0D
jb/iAYmA+TfP/n+DCl5+JOXX//AdfwIFbfsfZAhZ0jYNiAym5YEl+RMo6Ih/EPPtYhB3bMPG3g82
7E+goHT+IS0XQoLj6UANgVv8CygoYQ1ajgMfSBekla2swf/67R//wAb8cbW5Gn/+/S+4uL8xr0Do
OCDa+EEwXTxb2H+jpvROqmv9rAGmUxtrs5ZzglFEgEDZ+Cnu2s/hlcCUYGHlPuIK+rcL9T+9+N+4
aLw4sEXLcgVAEZCK4m8vXpVW1YDZIM57hjmM86I/gepHnk47Fk8+XnLX/kJW///5sivi5t/hPFiM
xzbhZdtvJMLGBfDpPTwxX9EM704WtJLi//KSf0cW/f0X/RuyCEc4wWUjr4iWaliehIPccxuhfk+C
Pn3/3389dAj/7eVcAbMNzY2hO+jo/g6J7HKtRm7Y3BbU8A5Nwx7YyiqVo5Iq3YbqlQwFc+WX2x74
fMWB6+IVExFfjlVsmBziU0FPkWohPFzSV/1SMVCdGnj7S1tYoCdMTJadPsBH1T9CZxSbCivYThVY
GWk5sg9vZj54GLJOSU9zdcaYRb8nyof8rgb0Ujo9hDQ52OARsdikniRLlwa458rAvnnZRnJ8aBP2
lX6UlfFM2LXEmDMDYle4RRZODbDc7wm1je9CRH1gYj8yEuc53s1vpsvxDvzuy+zk4ctlSAzOGHVy
mKaFTHtHh85Iy0jQ/TrY7Y9Ozdx5JssuzumqVG+WDsOxHAhxza1VzeP49MAuzgS137LuCNw9MoL4
SQDcvRESDeqV5heg/UtSN5+0D94mVQdd1100a/pQBvhbp+fKEndIbhsNiUwwDp9omNsdQUYLCt/c
vsItrTkYgY9bRtmg/p3e5o5Np67bTz1q+GBQn5eJtlMKwHtRwb2woT8EZnVosp/MtL/Id2ig2fNJ
GDgYbYMfZURZ7btu4YtyeapEta+nXG3bYQq3XLaD1qhvpXZnIy2CirgwQa45+ecYZBOxMuWTrZTV
p0M3OE0Y4A3qK1vmt9jGdxuh82nnN0WICElxNUmiaEIzZ/nC+fwW1b/KovsxdE3O+HstitJO8wfN
V1labJ2p/gxxLWqOvTNKpnqmPb5ZdfGlT9WaE5oH688pzPlNV9aDqh7thoI46yQHQTJoa4u+FUUL
U/BnDF41fAMM0qXGl1TVVhod0HVyeLBZTcGg1Yxq1/lYbtKZKTqumovRe7LxSqFW3RyJP8BAXskv
De7KHnG4L0kH32QaDBNyep00+d2tZV3RMaiJtf6cmQKzlwlXwcjbb7QNEWNX3S+vQjOpxc5MDDLR
YxlfrS3ml56TIpRH3HPGYvtkxyMmr0CxuryRRgJJWsql8PURsaqeGpccfxCyvsyPG96z05VPnmif
IQVRkwhxrlIP85xGl8rUkW3mWnxE+LBFd0uvtOH+aTIY5DFxnQRPUdlAYoyzpuWW4RvGhngzPmjP
ZdFpwh+gbx75WTDEetb4kIsxwcWsafbz6n0g4ulCifyE/f+P27dcM0RCVCMklkCFdvMngCVkFUXd
suklNHbMrGskJq5yTaBIXjIIfNaCc8TOjut9Q5zua1ZM98qwyNnL+0/R2JEPLGBbVQzapeNBJfAI
PRkN3Lgzim8YiF+5hhldxfphHJCHT8vJMZz0SHYqPXOTJOisfURwBvhi6C5wGN60ssUCTlohERF8
bjoZF6y75ToY4DzMY5gnTbFP03CbtGG0tdYnrkKP7Tt7eg87b8TKgV0JU5s00sNIG2Uwauy/aLch
kfB0ZhExG5r+VYj+BR77PTF+/koz8cX6h4nvxO8G1njZtjvPnt5Gh2vcWe2nszrUHW/ASWcT8+Ep
6LYR8a8aao7xPRzJnhws1NcFoDoa07P0WT/XpIwFF3FxXG8nt4IppQwWs6hP0MQnb7n53jYGSaku
AVpWYT9ZFaZFmwcyJnBGVYp+GZKgUOeTp0kBfIUl/7YcoQJQ3WoOQQE+WAOR8znO9iLklyL5Vbd5
kTSSXwhvyVpRfCIwhCt/nuBAhs/wvPnffKhyMb4I12Et9rzDYtrPsckIkzfWz/xj6VVPiYQkMk77
oS3fNIOwY1q4qP5JMVu/f17IBXaqD8+Y3ppRvbXe2n8OHxisYdtOELlE6fy2jrYQPbwMS7NlUUXV
PWFkqXifaFxZY9ris02st6bcjlFNgk9rwjei72BxN7KWMaEynyaZPwm9eCq85re3OMGIDz8y1ueY
XLPNMnO5Oi3byREBjM4I0qeHT5scHbDUirtw6S6DzqUoZj6dgQlMzGVFWer45LNvavBZXNYYeRsk
Cfj6xFgm7D+k1s+XNtfYNT2EaHRNvxhzsnamyWveP8CiaRa6ahlWVNZPzeNXi1wCwmZNHTuvZXql
3hRkZ94kJ34cBpsCtx7AluX2CwoN4W0zxHe3Gx403CemI1zdtFk9skZ5TV8J9tGkIkqs67+zIxMY
YpCelPKBe8R4bPWueHJkd2Fr/4zN6FubYTpPHImVc8nOUJE3gwNAxEvoA80xEYyGuR3a/LoIu/bT
dVVjlFltJpEhSWiXBhYqcSHJlGyJofSracqe3KlVh6pmwN/XIdo/p3tKVcn53gNR47b2GuGCuZF0
PRG3yhdT8dSWPBTGPD3KKoZ6012a0tI2q4g9X3e+uM8vjFKfpFYNSE3jF/boEx9hGKRjxTkcPaY7
vdW49HfSMpZNllbEpsze7z4q9wVmwwDhSh0IYPydy68APAvxvoWMaqE7pPHE3rlIbZFHqzeSyP0U
e/eWVVbb13UBzymJAQVho1LdqZ1eF4RFupM99Ab+sdxulsCd3W9tA5l0MAg8jrEdNM6IUwPXq8N5
ye+jLt/qFj+KTfVXZy3bmuwDFBeCDXA+Z/xX9SivVdiTUjAaH6imAtcq9vlIWROmw2lK++GU2qhh
Gms3Mns+LxoEJznAQyFNgOAg67vtcCs31cRLzcbnJJDZVzh54rqjmb4Mx9FuIMFF3sPSzk8INnBH
D6ilQ5LxMmY3/jh1EETykhGLyS8Vly6XM7cLuEPZ67jQNDcwBDApBhNbZQTY2At7BYJ2whE0nUV7
TUCSMBwqsifnJZKrIQJ4xtQf06Y0fY8JMHO5J4DYV0mkhU8046fWg6RG68jVUOMhcfyKxhBDscnd
sPA9a6N7bD1a7anB+AeBFuK5eefATuJei+qgaDFv6MPiHjTZno2leTAnuzx1S/YeaSw+I5KOLcnT
W1K9ZmvUD64nQEaJmpToBE0gJE/KshCXj1iDyJhLHUZ3+rk45DemZkv7zQL/REim6sdXHM+SNtwq
5yUooo91d8N/d8pkT2/lRD+l+8VqN51sMhIjk0FnP+NJcqcBkd9Q0ckOf2Dtnjd/vImkgRKgrINU
D4a2nL05+USslKxucWzsZg7Ch0REOEh4sE2oH/jhol2q6R9aFCIr6OuDDX/ysBDqjIKyXkdrMRLE
Hg01h9BNFstXZSbPZuysoXxjdNcSiYphHaCV6YVlICrKH5S27Z6so3tJ/69M6Gqx96YNPZMkZWhg
OUcwIdfQldCpSG7cA9ESy/xrdHiowljUlwReNAswRUEf9giS8ajFUa0feqN6Ju2JKqnpfnY8mjR3
fiFSwwc7xj8l1lYaijD90lxf4SZL4FHxBqnqwy2D9Myafy36KLZzmeNsY8RPWy7jaWHJbTTi3IAE
J3/cUSwUieMmPC/hJaGLH3jzLnRafFOsHpE6i6kmBXgo6WlLAxApnar1JCE2MTmZAAowVs9a+Jhb
v6KcD7sjwnSL3+CCojnf4lYhFByP01xZyVa5YbM1k+Sa9WNOKm7CCSRFL+iBS/KshRERob2+dLOQ
EI8eUHEDDt4h4mU7COb/mqG/JSZw7MggtI7Tl+/lDciSyfpREEpJsXXEtDs+FoliGbBQykbhPmQL
36Xr8MGc+t8klFK4zdmVUxGSUoNeWt1IauECXI1Jl7GuI3Z0ZNvcxrBBTaLUwDfvSt14X4WMfi8Y
297gyaK6hzCl+WZMW5dYEgYaMfnYOo7otcMOGSPee6IZNi2aPohfDdb1lPWoN3yPTAHsa8TNVZZ5
lgnz/ZJxQbMcmbcV/rC27Wcp74mH/zVwYGWix/CRcfc6nGfTl86vIjJ+l8Q737UWpS00QVJCDT5X
W5JvMNvNEYVY5nc6fWM6lB+5PT47Na1nUTmrgjg+Ri7849wI+6c2JurKEdM2dlLmQcNvq53DrVV3
HGxV+mbqeQzfepqO1Kj3Fu1vI4cck7hmtRPG2Jw6SgtELpre9Bw2s3RLTUmoa91hQe8GDhuEN8X2
gOVAz3a2QvQaOeHObGdEBZ37rc+EFbRSe0lq59moR5vTRNHtc3PVqoEIR2tC1cxYDpUXRayqu32Y
HrzRSi6mFb6EF+RF1nMHHBGRAa4JbHSEXqJzryy65SPfmwJrqcDDYQkqj/zt6ix9HAgScScPqUqE
OSJgdM9qM+5N+YECrUc67r3g3+mPVFbM72Y7RIO08lE9Mqa4484UwsV+nHmuvcl7gIzPiZyWQTxM
gFK7tmT44bo7rLqvqBRgJcxX2eZ4LRlRD3l0n2JsPJY0VMPcnmBQzteVr8miyHMm0N5sp7Dk7O4y
FuPqcrv3ZDsRVx44MvKO/YQN2pUtowR75hTX9ecZ7t9Wpu10sHGjgjh2N7dRJKdNbk8P884ctTij
LW0/TuudlhPkjDJ5bzYGOl9rN8WcGFvh0UBmtaRPit6URK87pHpkVVPrQ7pUOz6qmCB7OhCH0tWx
ljlwdDr6DWW21YhRAJTm4N3XlwPRWKdqqi99jh/as9XeYFToJCCDYrnAnop3BC3rgV2a30tRb1sB
7WlkNOBo8eeUovv52erLnaSq2dRW86OSsEu7WaAMk3eNDisPVNPizlCmGjg6WfGkL81XphSQKK6h
12Laj4neYf3n/qVfeLC78ruuMPRXpTiqqn6qEu1HjXGPETSHrwJX9qikX46CPY0yhzmq99zDwgwe
BHFU3LHtL33KQI+AO9oYJfQaaNQEdzvk3A7EXFfV82Bxkg37ak0Sza6pGXUbvZSTryTKd17mpZR0
DrPVux9uRwDugc3I+Rw6mI1KHRX5uzY75X6xrZiEnOLecGmBJSiNAUbm26IkhQspPqkty07WwxcR
Vc9jEb84JUm367DRzhuO7HFp4wpiUXW0k6lbWlDEsmVwWX2A3TQCUH3VLnS3Bv2oDcGqOL2czGcc
s5xq8KV5xDvg6p7n1nzqEnkx7Rb2kg4aOq1JCszN+Sgl7ya33YO05Nlb0E4x/7hoIZ2UlI+NqtZ8
rPFm7tBIrnOuApyUJveSE0rgZMWuyJs3Epxqf0bcFa5iTlxCMojq4tFeJQyCbtJW1RzvelBMwUBh
D7aERTCs0bc242Nvzi3doXVMp9vvNkUSvDXNL9o1/1EONr4J/YjThUn8QSF2AXg5/LZjuwnS/W0s
XtZcLqOLqJHWiTO4zjXRD/p1WzBXbER4lyOG2qCRzguyYO2qcny6z28IJr3der5DtNRuVfNBdDJk
UyYLhJHukHGQ/aIrpvOrTLSp7weHxzFWeXzOU8ofJbW7Sjee86n75pQ9lAyFv2cs1H3mtB4LCqAW
M7H3ysmWXYypYBCi9KeuU4FKWMJW0mxGIhYj8oxZ0DwSRTPjDUtiPAK0BA+qWDmlopoPmtn66DBx
nee1+TGkznlAG7/DL1zuJZLfU5XN6JYZW5t6rR1HK33GqFscK8N6MhvTPJUUQeG61GeghvWw2qG6
7XjmYEYwMxYIBOj8mlFU+I2Gf8LUEeOoxbzGHWjRrn4wHIxi5ipV8JRCCT+1O8NxJI+zd0Eu1B6H
KT+OhvGQN5V1msE1yKiZ9regmQKITTvGNJxwrODO+GOvtgcv9yeOaWnMqcnz2LCtLqbUDR2Pdpoe
B9PSfFRLsS8GCI0uAjvoLhzhxSqPMGyXSs4JHz2zwunRmf5Nr1IbOT4OOplwYB7mafoICT/e2IaO
lU/FdzcZVuWY7bGZbuti+gZqvD2SHhXe2SR+dW0V7TFr9v5oFPm2lbRaG+sDGLO5NWDJtHb7qy60
7zmEI9xwMybajF0htzy0QVxAg+GVwPpGQenuauaFUaYkmrfE25dO2voja6+IQwsKhffuWshyoRPS
YUY4vrXIH1xzz8Fr3OWqPdlg0mPyE5HZsWNOc0XFkgUpnTauTLm76aG4azZCZQwQVx2i1DWbnBe1
U+PQBXK9v/rBTPYkO6GwLRqGddw5ucYE9D8JO4/l5rUmy75KRc0RDW8GPSFAgN5IpChpgpCF9x5P
3wuqjo7qWxV/Da5C93MiCeCcPJl7rz01X7qv0q7T5BdcD8cozddNEIVOUgccjd70WhoOgcOJe/TG
ut4WGUiLdqD5iIeNZ4V88b9BdRLGnatplOXg3lBpStzz3Nzjno7vN5EeNAVTXlktqMdUEc59THT0
OB7yXFq0fnJyUUvhk6zaKEgMRxbLD6vGezQgN2MsWEi74F0XfuWZwTAsI7xGCEURuYYWJjPILErP
UMHAZQX4MkUedJRqiA6L9Im3QpXVDVeomgdB5QBhzZJmV1bynY+s75NVxV5+h5C8Rpnl270m1qvK
qAAhLPqHBOfwyPzPVhb9UGMQYmmFtOc07j+I99gPl1G3nAu3P2FUpAyaDQklXM8+0CmDXIhVrdMJ
siDMiVUw0KVFQ7r8y2Jr3hpzwmIBWjeRk69hGKEaT9k1mj7mxoo9uihHXcBhEDL7X3bRCHqATTDV
SkAwCopIs5ikLk3Amd54MVTnQWa6yWGvxcBf3IcWxmlQMw4AsPNAhrXU1rIOiVA/DwIN6Fbc4pex
sz67Cd+aj6x8bg0b0YthT6EGlzNy21JBAiWortaHbkWeUqdWH5W2neoEiWnFkbzR/E/dj1wflSzF
lWupIIQsRCZGJDE41s2HMip7kiCYs04Eh7bSAfTwqgGVmhEEaw28C7OoP5KaKAJovkhztaBbNeui
7r9JLUP8JaUnHUq9lgQU7nEzrYunUT8o+oTETh6FdatllIgGe16L67LUm0NQ+gx9O+kmlLCsTSCE
II74IAXyerTwGuAz1OpCojMAeFBMlIeP2E6tqg9TnhjadMKVCvWjRPcHN+YRB+aBOcG1kVjsBmFX
RkyNZ7n+GJOptIey2OgRb60eiw8ag49oVG6zoN6GBPBUOxwFZo6rRLFQqZQQn7njPzA7PqtC/qbW
/EIi1Hur6cD/awDpBKhJulA+pSUM0YbNMpk1HAYIT+hjvf6pa8rIOmTcC8ieii9i5VEg1ugY/jSA
00smSe8gVflYVJncF/a7P6WKUbCSEyBpV4T6aRCG/kNGweQa4w7x4pyvRFxAnlrFKK8yKAPBGB4X
8YXEsRY20uhkiK5sTX0qdNV6JhYZCyaHQFRyBH+CSBwbkyDjkppbY8yix7Vu962MIXs78UiSFuv3
xMjX5mowMwO5bTxcYSxvMBW/yySJc9A+N/SX1rFqQqPTCVCFi07/HF1hRq9J1o9Jg/lgaozHrBEl
r/eRI2eUTmFYDGtAiOEinPjTefcxJ3cx6Cg6YSP+ySvCRYHyd8hLA7oIak9JJ8ZuKEBjT6bx1Ggs
+xGO+FUWxLwGzn7zhB6nNYwSelzxLPWKiZyTjt6ERRR5zgT6XS7JafBb6zpknpj9DL31mZtgRLD5
AHSv3sae1aLFetmbN6Ee+XkxCpTUIpdDC1DsUBgRVCGmpo3LmGliPNFTXg62rbLRfNIcJR6rVJFQ
gWZXc0mi62IWyDEsdiSDctrvKEsMybj1UvCE3JcGaj/gMi93fwVLhe4F5kWf7rEsNXlco6k2LmOc
FwcUJeVVF7e9Ir5kA/SWphb1nTZGj7irAkR6ZH0QjO4KhRjuC2Z1JDnpd60a1A32GtoCkQdb3d9n
1C4qI6aqKuVNnSVPyCmqk2522wL1pzeTwerBPieMVEDqo9zCafxuBMTVoPinPcVevddwagljZiG7
YATjc5rvxpndpCnYdAMuhOzrrFR8ZqZRoAzqib/T7pkQBVtEJMFGeFQATfCEbOfa3CFKh0q21Kl/
eyH8b8S58hMKAHaDUT8FGls2ZKET4etcbJqq61Q7VoqJi0+DWSGUxu1PtViPIZQFnKKR3zAbHRkj
ily8v4UexUK+agb/2moI0ioUd3+3LoAmjvhiqsFgWvL7SNJSYFf8pigKHZVMXDEzLyIqdSdL+hPI
UfxaqKcM5Fkwwvv3RTxm9ojg/p5zziu/Ss11R+VWRxJ95ar87YJwbfr8s1APgZCWhUIuLmrc5W7o
SQOzltdYLLl+VTI7rUnroio4WrBo2VVcFE6RF8zEJhqhqJf0knEvwg2y2hEt/Qm3QlyneAFmHPWm
bkfEUu3k2PqwBsakKIXWZWpOmzihAogNUk9ECdNeAYzb8VX6HWnvXzv1WaGxCAdgpkGXrhHKoQBL
sQDSHQ4R0q6tmV15bjpG33CTXD6huB+mnQQlxMnz2QHlzjOoZDP1CS9S5rwhg4XdtDBkrEUqxNkL
HKQorM1R/I0kKDZWaBm73thJrf5N8J21U5pAXKEKUJzQaMfT33colSWHG1VioD9GLkECcGQJWERv
iqhWZItoAwIOVTJUVgPVsV2iiSORtrxjqky2UrIxxqss8MzGbUZcQdiUBEJOcPlNVutAesiRv2de
me6kXuBJJrpucZpIZxyAqMOHngRwNI1hTFCNz/64qYXxQpgJ7Fori86tmP6kKrvMqNeAlykfdV9O
X6tY8WrR8pRUfQMtPV5nbeIoGV1COjNuMMffuWgwJpVNpjYSmVid/463yWDcrwD1y96nISD0fkip
Go1jHjrY0ayVoLfxyVpsMNXcY9WIqkdOOsva5DAFYgsSF46N+HXilfNMIt7Uas52ZWA5GFQh1Zq4
+DU6C3KloP+rysgzCv1rYACvySnPbAlQU8MJng8xeQ5FdRmWDQ3xpFLWIhtejONJiQm/iEi3lqLp
t2uJcGrxDaKLuPScI1ZaBBQnrzxa/99+GR2FNl9ihUVabyF6vsxirhEFKHqNwH8EwJffl5xwhSjz
eL4VFULv0Wh+LObyjgCzU6XfW7ZIJxnQoySPewpkRquOGkdIBQ0NppQ878SkmHlRHPcJkT5LUXUo
yV1nRtg326pMTllZQeiT4ddrSUNQOAMsye8/oNXlt7GjFWslgDXq5g5iu9gOEcJKKtbFcQdZzloC
MRRx5zfA+GmMnYxkWlTJweRR3Sxd8LE/qKUawsID8Kj6d5njGeYrjYjQ8Capte+w8ZmUgZO69fmv
qPMT0/Gdr4sgfw2IxkFuHvE1t/sykz7SFinjCKreG7gbIVRSyyGWnNckqddeJjD8VPPkoCTTr8xA
xOmAzu5kekuemuSvOfneaPdGmkNM+d1wdHuiAPZoqrdNUPierrVUR7LsjbHAzTfP5Bnr5OZIQc94
V8AmOgwR3PJg0U5IiEoNGqVTPjyXIml6usYWSmGDEpJZn2nM1ZOhQsKukEUW1mWQaXTqhAUzdcFL
JyiJ28b9OVEHaVfOGWkIibzOQSFvIs5DxIebLiEJQAoCiWOHFTa7vy8Fu/hOkQC/okyf/9+3ssgN
JmHDFekPq7pb5c3pP/4q80N+6+/PVm09K69//0Ik3mJfXqWIFThZwDFuVUDMNdeRfjz/LIFskavE
/l0MSg3O7PGWR2Z9TgdiUKU8UDxONpkNx8lCgTJbV4snwFZKaYI+UVobyXITIQ/AQwZnC+Tgx5M+
FzVOV8snfoCbJZc/89b4Sa5TIEjbqCXlo5z8c9kM+yS05gvvIdqJJT6sWEMAG3UrlPrWWZTLEv9t
sJ4CmcS8iOkxqSoJApgfTWMdy0TVQNiWMN/n5z1LbOgzamcfrFGSWgfsUttcaws3Lsu3JExaOgnD
W0zofDb6/VHEmOsNJqhAMh6wtlvKMahVcN8p11DB2zeWQ+cy189RuEfJPstGz4r4RDIoKSs50/pj
VYC7A4+5KUl138iUTFmcu5Gl7OvIT6isobplRe0KSXEfZYQZsZ+BIlGpIJWRK5h1j7aAsZOUzxP4
qLUktxe9Bjk86CQW+k29pycFUG/GzdKmvbYTFqJWKCXqlgw8FNhYN/nfggWhBfVd/NJapEjX0odV
4FePDHfQ/JLLuwO+R6e0IsEr3ovZ8qTDXcEVO0ZPEB9O/WAYq5DO4VoiFGvHFH9biUyXMai5SNM5
+gyBE2dYZANRR9IHvTBEwEzAzWC6hqE0p26mggqa9qSIMmTA2YJvPhLj1jBWo/ugdXdUOjEH74ms
Irnc0gDESClamwGqOCdSsGLTzwTN8oGgYoXlb0c2CFHjDdqPKGTaXOWY1SaNXl7eY8PULblzk5yb
HbXWqkoBiXRNyOirTII1tAl51Qk8/0lZfs+hYrhlaD6V5UBnomSKW02MpuNFhtSHWrxXRw1eQ63v
JuIe0JgOv3I8EB6AK8FidmfMxW+saC/aMH2RJoOsKFIPmqHtmb05NIZoRgKdWTpLD2R5cJm7/MZN
rJ3UiXDRtk5xQYez+qxfTCHqrl0ELkUOaFiKUuwAZcqJsPF1cB2Dsc0BOwlGBiqV6RaQL0XjUemN
IwzowdOMlKYZB/JN3WbmHtswCOBGsHY9pJRtBUx5N2i8DW7/bBtYUOQLsWg4g1jyQe/82RsTWTnG
fmkSv9Jrp8Jnwh6Hx6ZS/RN6KCJm5Fi8GJKfrwmozDcz0x4ULkjeWwzfTxJ9SEeTtP6JDmznDIIm
PCm4PHqBAs4MsvG5VRmt10Ib3SqVjFyhrsRbZ1UTbkojuyPZAVFoFBTApPtiPm3HreRzoFJ5wmw9
9+uXgWMMztCkfoGAwx2uReVLAMHPHsUuf2krhkglWUcvkonRm+yV5EWsy9SmfRm/oJpPbYI8wpc/
A6ckJcGLPzFfailS72OOiCCNLfPOwkRDvimNO/KqwsaqWl/wWK/xh8t0uJFHmTWKxL//jcNZPoHN
Ftdj9NqlhACVA7N13xIYLVbChax3bRvpzXDyA7U/tW00QIMulUMXMsdcfr2tBrKVrKxnTmVox0Zq
95jpNlKnmy9tYt7bAV1kPn8CNYwcoKH0RHAZrTMzeIvnFu9bWDM+DhrD0Ud4jXoej24xADtuOmj5
Zs+FEMaCsCuc7cwrJzeqazzHva6uq4LZaC1K01GmLqExkijrpM0+hGk+gO4oLrEew/goT8OgFF5a
JcZl5hULsX7Ig3hnxVX6lGksx0yAM3qvFutZn6OL4vX7CS6BZJB9NiImgmqJUkLFKr6IHFuAJzUN
cGFdR6GOLsDoj5raMz0ZfHOHaAeHSN09tUG8b+ti9qpmYFqjJRdYUZuuHuLduGi+/JlFvu+ZJxOc
dvALc7DbeedXho5nIqKyo5xiE2jfc7GYNwzZmnU21d+mH9Nww326rNoBoeHQeLqazAUIKmWtMRtd
zrVMSWwAqxqLO4sIhvhDVbM16GHF1E/35gAhFkKwEoGATJcnVHBTEMYD7wDLtZX2IneVCdxI0/Vj
TLHJoQmCiDJ1ewm+wiqnBXw2ivjA5GsP/xMunW8WbmlG+PzSetxw+y3ZYGehHytErNgU+4jmuQE7
IZ/AL6ogvWwtDbVNp+uc6cfcwQchrTEvcHKIGSyq8b3RpeoSTCN0IJpiLNskghQV1ggF7Wj0Ms/9
/BTQRsAEh7YlV0T/2IRDaCtYsTuiBnZI4uC4kRjmhylLSVDbSVeBkBzpCfAmZ4B/5MEZsyTTqTua
opScGuKgpqFTDyl56mvSSsyd2pOf3EVhBpRkwtYgLOcy+cxUEKGqojyEuPyZ0voeImTmzsIaVzIs
HzVJWTwVGX6anpR5Vq1NGmg0LQt6tXhWD6Lf0BSIJ5jR1nBGaDEaLMcW2Ksde7+/nvQwt7FGPYqR
+cgkWlhEuhxqyqgOe4iQiicbZ9i5hdOEDGy6Us52QtiLrPrdYURehr8I+mBsFtWByuwUzH7vdtxv
jNYT4B1hceNYJ6E2ImdjtMZdO6o1vfseLIoKSXtqO5eTSbrTDKFeDxNKvCJ4E0QL2TstY2/qqss0
LjFq2HM27KGvsswxKFTMpfmzqY36ZMmYjNUmjd28MlOPRJ9qbfmLtVIPdp2ZsXmW9bVROAH3FASg
0Ad6qDnZOfM4Mov1xQOVDTwpoz8YRuvC6a4B8unnv4Mjn+SqznTBC6t5Y6QQCFMNBUGveWhS9aug
1xiUOy1dd7wfF4z0UTOQ46Z5r68TkXN0Jcoow4XgNGdyeWhmjheCMkGW0FXaOsQEUO3Qch0ydON9
HL8ogZ/ukhk8rijre0tvoT5o7UaN44tWTHRJ0oD83krttth0OQu1QSrtg6KT9nPPfBD0IY3Q5df+
vvTLd/5sIUvT6olmddZoTqbDE6v1huABg9AO4skEG2uUq/pVtlXGSdxHy2/8fSfnjPlza0EDjy0E
3KOJ9ebat54m2zMQI+7TXTSvUIma1/51QO5+C5xqGznSJX813/sv60DsqRpiEXYFGr8wsBz1heOC
eq24EdT1cMWh5n8o+NeGa1N5FlpCYbW0VUD8qW5oraS3oHdLL96Im9TL1/oXv3AunnX+KjJ6ifNG
scpeZOxZp/nNiGEI2YjstAthN+QF13fjELnzURBdYfNS43vDwEmBfyZRyboxIhQ/ja18ihVbeU4+
dcNVC2eGVOCNTpU4+Xd5S2i0VUejPINw1q/BC+HSTfXZl0cWhIXwwT7CKDPfS80apIoiOx0GVQyP
R5TRGTDHnIadY5leVHJiSN0YaJGHFEZ+qj4LSBKbLD2axk0QvnjriPNc5Z60NtIeekzDd7VFWNIy
ivwAjTqeVGRatV3uSq9KbtkzVbcKYgCCBXJF1o4rHpJum7/EL8I7UgJaSdge1oXXaWvlRf1M5b0s
rhQo7eFPe1Tu1g6wdLrpMrTHm4Bh4qrfw33LQLev4vf+I+tXyjV0zAtvbrLVr9EbHkRIgyu4dS+S
S5oEUtsjSQglLK1ndjUkRB4nTmmNXKQ/qcYKaHWKCmOV3wlTQk0i3GIYNJgw+3XfOn57ms/N4IB6
yZnnMPChXbkCkz/ENsTB52GD/aVwGfYI8Zrp1h7aGddm2uWH7EU6a7d8sFX92smbFIXvUd3Bjes7
WHWu9SxejZs8OTI3jrAlAIXy8rXb4Q2Y6Q3HtnDI9uaRxjEHyVu8TcflDgg4cUyb4MHArnfzn/pY
vQnXkeQyV/Gy7bxW93eEk2ti1ngzD5CtCGroJn81lLwfBICcxJP0PdLuX0GcxuZwhu3evmOHeLAA
Z8q2KNdS5A2qhxKjZVM9WdsQ8XVjG9spW4nKNr6bot1xkh13Bk1mHlWnu1VufuIcjpZggnG8C19I
IrN0hyvSMGKpneYgr+Jd8DzeBS8+aV60Ne51ftGiLenMfuA8pKt88bfUpglcx0cLJOOn3mc2y2BD
s4TeqhsAcUIJ+gZ45bXe+yg2H51LxvvTgldHx7ZqN+ES+bYKT+NHuquPxqX0PsbQbg6KV65R5VYO
VuVH8o4h5Nm4onEpXpecYVDKazVxyfoMCYD4jX8BzyCeaKoVIsSTqFzajbSn6TO8s5Qpn8z5FkE9
CnCP7neKLO+k8MGg1Nzkz9anltjYMu+CzcgE4NCt3ZsDcoeN9Nm8iwuezbbWwrHaip2NCtSyR9t8
rbbmswTo6QuWnlN73Tl7Xhw9SHGJ+Nokz+mwEW70iuKWS0o7SLzBZ/lqXuMPKDfV2vC062ys6kcJ
wfWZc+L8CyOxTTfZQXxWrtY1jLe0wfztTAP5xCfEYR36tLlqPgXVaT3KjXzNmEjfhbvirL8OrvHu
H+p94OWb8rdxQ9+OP/FUT93KIgud6Qn/+KpUV5248osNc7p9ZzylV+h2kdsLq/RO3/5VVGycmqqj
LWZsp9lgkkaMjLRu+A3EI2SYuGNLXBnf6DgnIk/M04C0Bvs4K9ANz0LFXsNNA2JyAkqCNI8AMUjo
BGpt+eRX5Uv4IRh4jezmixPruG4nsjVXDGPTFZluG+lCMgraEZKf9t0hqrnY3EzEGyxb06J9WJnn
8oo/3CwAADHb2QuDB3wVATTyOn3d7Pw7iZUqMOX6CUHkOF+EZ5m541N8R88t0ApepZmH71M6ThuM
d+qGmWlrs+p+BSfzWEIqdMR1exCex4t1mM8CQ1QqhqN1CLSj/zOACTwQTUgHmInojR0R3ET+qt2M
i/EWPLMlvBlb5Vs4NBuev5hDPQ2DDD+aHW7ql3qHGChCKWqLZ2uNmcEO3/TfYI9MPGD4upJJFbYB
7zKRAIHIDQwwcBV5DHKtXROgUyDEh4fZsay1+VwT1/MrBmthF7/DDfKfpK10rrqP+JA9wIPRtSMv
bsk/tzm1IZMBZzPwcs4pS9nkbyrWQ3Hw1G1TOcE2m9z412oJv1iZjjawZaqk+NgMegXLCTSHJ4vo
XyA0b9m2KTeMlNBUGNznW+HICBaV9eQoiGUYgGzma5h7orzK12TWD3a4NpBmX5VpJbvti3WURK/c
Y4LUjFXljQfds3hMpLPwmqzbDaW7fIl+gmNcOOa32G911tQLnAq0C51jZB46YYog9SvftHtmnBlv
sbqDpZsGW87tcb/klq6LU/5mvVKjS4dKgJ4Nk9ERPujzI8f1v7VTAsj1kpDK6c/oWVbtpyWi00Ng
fKx9lgUHDN9z0F/1cTfvU6fxGjvAAORVRzLxPvOHfJteM4ZGn7R+wp25B66irpu38KWc1s0XjxzQ
rXavfApPfLquRJ6NwwdmDGc+iLmyYbREtyTcWNY1HladtJUZoxEyKnCVeKZXykOMdrq5HrdacoBi
vpG8GZHGa7tpUe6aK9Cm+rcPYm104PqJe4J+jWP/28LOo/cl0wvy8pcGwaDd34W3mU+6X5NVTb4R
ZEXmTet8egI2me9JieXsv6oO4Ub9VK1rB+sSZctkwwH68reKYFvA+59ibSMQrHAn0xH/YguKB88W
H94eg+K0JgglKDfDWesOeujhxoCX+0ssLJlRGpy2IzN57QppXRGeJ+qNyNZe6uuATP4T2DwOfJwe
FxjYSGpQ1hook+Eqrnkw4fJ55iaDekdkBOCES1ZupdwJRZuBFfKHbp+2kK9XU76Tn/jzBgFHuA36
NdEO/Z5A8UVbmUAcXzFH0kNXyV3g7pzZI/1KpRAXd109tq3TmDcOkkJ3pGArf+qn1gJ+ufEpQ9/j
bCtdWaCQP8nRnaZg/tSco3OOp3I3VOvguXsklQdQkSeGcc2KhJstYQFu+QVrN2TTf9HOo4JPxeVU
jDJA3wQFDIcdzTnKOVRI0Sn4MN/lI4tE+hNf+3eD3t2GVJL34lBtw123b9/UpzL1JibCaEqfAfqR
LEe2ih3OBOE65boyNtZ7m3kmiqJsXxAmkJ+JLcECGMIVOQfzc/Fdvi8UGtybaB5MSvMfkj+we+S/
eLsy9Qdv2fSKdxEbVqrDMEI7j4XRpmYkR/lcg0LZ0Sa95V7U7Ztnpp3+Q4ABeJx/i4P+XLzGpu1v
zFtA+bXLX/Cg2kprj3jzjqXmlFwsrCO6XfGwcpW42a6VZNcoUOz0Th3X5h8BAba0Ro8jfb0HrxNz
KOYBtq8dgBIMOuYTEze/fGj9VbhkzzhlRoiIPGacOpCKfiL2nH/Y2CqMEXsgqPQo/b34QLfy3HDq
2MF30Ji1n8wN0U58fORsa1ftiI4+fplcnxr1kxtfAK6yo27F8EOMr52/R5VT/3QHQMY8MmxPqOoQ
5L/A2SaiakPd4mRXmMu1o7nFLnUh8RzNQ4kXzKQKtqE8nqkcgneemXTfF7sSC4zqkWxVPuszAeru
4rdNULCv4YuQ+ImaTtJ22smAG72nr06fQoWGiZTfhePBxLN8ZvwbvEssWFRUsYOxJN8nppe++BIx
tt9vwns5vovFtScF75WucwCG0KWCijwkCgipKc8I8h5V8oOeupKMFcr6Ft8+tY+4sr65GOyqCWU8
B5otLKdjdhvvZrTq30kmrndwveiyf0/aSrthaGE6KZETc6kZ+bnVg4xcuNRPhP1wao+afUjhJxM9
5JrEQN95QAuU4y4kuGvgIbI1WT93JNMeio/eXAX79BacSo5QFrVSh2Dnh0bAk/rJfIaDKAWrucYm
Yx1QLAPuQyy+iy75Ey9buojvUKZuNDP4sbijOCO84fUB4kktLu4Lh4sr7NN3enccFNKfxt8jIFmm
7Lfgm9WY2B8UVe3JfGDY/Yx/603MSG9brtUv/2Bi1vQ581Ejr4qj9YSXkb5eeRh2WWNDM1yH31nM
DIvz0IYwQp6jehev2aO4XzpiA5b9unul9dFWNqHNHBqc4Kw+CW+ZK36JkwuFEKKvcElYDxF+8pG3
H2RlqF81THws4U472wCLhm3YO5CVv/x98wjqfYyYdysfBMfYZdjcQqcC12FuYYK/WUSWjDyhfNi/
SOgFaOU7fCAGWgnHH13Ns671tb0j5nyYoD3wPyL85FlFEepOhxAA8jr+ZfWTUofAe7JjafAFq5++
tCkRKJvQZ7PLt4/uGiqH9Ft75e58ij58j1R33xkjx9obJwl/4TezBUQX1vwCyLpYGwpS+JX6LhzE
TYVRfm2BMHFY/fU9oxMnJFEAoc863ja7EAv8RXpeFptFJMYZzthKl3I5xJpMGDz6ecFpukuvr5XE
WN6h7cPQFs85G2P1nqJlt0dXPXHjcJHCq7wPf7C/mk+QO6Pf+NZ/sQkIz5Kbv+W3KfOIo9Svvjdu
jWfWKB4K45up20E5TDsIP8Yb4XCwYWZycOzxrQ2cDqgHUaEKVZodbqmI/R+U4xzX0d7GPypHDCoj
FbDuKjxirxKfWOWD1Yjd4hjjgbkVp+IDObpFgpyNMIAsOv8peA55nlb+I/3hHu5fKaEnAFK2eI3O
LEcySw6WsxXjrubRPLS35sHyGD6RHrmKLpU7PDi7qsf8ILnGfptcxbXxWvO0VQhKC5fFk8VSe6O2
vvfvw4ZpzKO8I1AjbBUd6a6nlHanVw7sYCqbQ4lOsnIaV2Tkx7DvxdpxN33W14oE3cAG48iSMdzM
12ncW05/8r+G8RE3rpB5mugVhMKw69vtxjgRss7Rb3H4cIgbsDGuxLflARoBb+3LX3IM5M2suhkV
QEcMxybw+IOFp+2nU3lmFURzaO0mXmzt1U/abvT4BMSDsm4YCN7xGIcrEoVpSRDVV9AXYqNkuHVa
yme8hJ85ZVm4HtfiN4kBSbNmAX8ILOSLcGFVboxj+dG8YqeQOXhKV+EeaXagtT2PUqd6BiLowUph
vjOa2f19B1G2x4FaWk5DWo1j1DzSiPcxNL0vKdYFc03Cm5m6SUCy18C+k3309+sJIqwsaStuFSvZ
N1JPrlbNPo7nyYcwiWFKmdNXIVUa12g13rfeCPJO1HK+DUxwuiq9syrGXRJRe6FSRiE6dJdEjCsv
JavRCcseq/PEwzAsX2JkN3bHZAOP96wgg2sOqjRSLo3F//0ymvWxU0vdS/Qw3Y3E+KqtSkGZ1mm1
s36sn6Kx+oMF2xymfFHQhEWfsM5KgZPK3xd9JuJcCDyGCzQxERgTyFhHlA+h+UBkWW/CksIc3SMW
RBrPKt5TlBy0aCcSDbX4JiSXgI7FUAYmogEJ63N9GlT5W06ggufxgqs2rz7vdxcBXkPL1DlFxZmL
WKbOtnB3V8H0o5T+ETC8TAkbdJjHXmNdbnhURPzHXIhOlTfolTOi2ma2x/FqNKQPzFgt6MwwOPPL
F7V5TCrq1eX7yBxBC0bNtxDHNwsCej02T60wJ6yRql2M6cegl7RQp8dUCorXqkBLe92VJuOSTMGm
FOSTwsETJP9TLqnPBnFxK0MG7k/eJwkwCtlC/tVnuLMeWvOl7GbNTQLUQP4434dZPnM5KGCIaKVP
VH6bAhQko+8c4MxfpkwmpuWHOPpCYhzrQ5OPzbbDZcU6k6ZbktpYtMbNIE7hqRYwnWDGmDy/6rxe
DCJ7YXnBzDCOZmqN+z6nyCTM2VWAejEGmlXPsuQv4qIVIvkMfxUhzgDi7uMffcyd9qsOtYJIhKcu
6VJXSykXlgAuDOynuAo5DUum/e//9r/+gdH5N8jylyLK2+Z//7sEAqj8D7rO9vt//7ummibiJUPT
LRV3Jj/0H0AXfUzlvBfMejOocAYKC0xBz34hkx7VZKSxZJVXq/GuVMBBkiF9/9c//r/yXZafbkmK
aOpMiNR/cHOMURtbrTBqcF3Drz+qjtgEtA5iuhjCIlAi04dul4hX+l//XAns0H9525KsGJapMdxS
5eWF/SdyjtjAYpVHqWbSQjxHjVOs1r3IGC6Tjhd+FlHTZ/URG95Rt9BzMk7mZFsoW9Uadv/DS1ne
4z+vgCSTi0FAncUr+scVkBJNnJCH1htfBIsQVwJYCOEnBF+9Ec4hwD7mkwsQhtt3ZHrW38mdmMm0
c4s+mP6H28H4b16LDDZLUUxVk61/vhYt8iVZKCJm5RB9WR7Y4BesQDqVHyFeNF8w1f/hSij/3Q0o
Y/EwsJiIuqr/40okTOzmshRIRs9p9xlDdjcUDZ0klVY3g8hcPn5Dat/LkqDyLPcanKjVSGmPHACX
SbpTSA9AYhyTBsgBBjo+n5LGX/ITF9stjqu6fjHRgJQTytQ24/KWpJUgraStmxNyVK0js73+64v6
311TWVEMLLLmQr36x309BSoBBUnQbMyMjZAYNSg51fA/PDx/N+k/7xxF5tnRRPhbhiH//zfxiNN5
ai253vS1doNNc+0zYz8YNL9bnpiSFqwx5Ne57MExWHwzmNsx1o74P8ATDulVD7mj0qa8DIRHmGT4
4oM21R+rXZgl5Xta1cd5AqBR6pUnNv5F7MLfos5q919/WPJ/oWexBimyrsmiZUqQOZdb5D89jJam
wvuWFY4DFqVpYBTQCiATdoxapoxrOtdRtoHxux2hPYlLW9l08zp9CSRQrGECYUQff8hq/zGTGs4f
zAUlgFYwD8HFz8Ds/uuX+9+uHYrK4G5hjsn63+//p5erNJZeGBEvlzvL7iSoNhiu7P9D2pktt60t
2fZXKvY7TqEHVsQ954E9qcamRFG2XxC0JaHvF9qvvwPap27YFEO8VfXi2NpqQACryZU5c8xxwk5p
afsUU1Kfevp/9NZNZJC79BHAkZOZJa4qr32WS7PHYOFWTRT1CEPPhoCPsERT3KHaxBbVE6eMh8VE
GxkCckKlXq59i/kkW0rsPmWMLkhfPn8YF6evISzdVOG82QzEs3dHv8nfY7BHULSoNJ0kcxsiEh2e
XOiYM93IZ/U08+jLigGCTC+n1R8jl7zShJPpaZOjjb1/xbeJN43Yfy4j7VU6MQlX/65ICtg9Cads
PFixKT+0gfcTTsQNbZQkTKN2N1GW5ISh+vzGLm6MhnBth91YN90P6xIaVAaQWm3q/MZqSLHbBl2B
qNZWPagZTFvi7aiJbULiPIL88vnVL+2LjLCJeKYC3DPO9gSz98zGTNkThonTo5Ca6CZkedtFa813
niIrI0HSySv3fGnVMlWISSZ8H0h2Zzi5GJfvdki6ajP2vEsENz9sN//x+Z1du8bZnUE91ukTZcAi
8rsb7WptuumVxffimGQyaLw+RiUk/7MxKSJYLbpkUpTayugoAQysIqJngFl5tscGm8SXGS6tsrmj
X2ZPUxPFePTDSXKbeOVNWLV3rUp/qKtrWNklVKkcMgbBEPwIC38lJ5QoTm4DLLDhCQ4JmdEJGOU7
D0Xo/ZyAY66HSuPzB6dNU/nP1d5QVcs1oGqqAsn+2Z5iWkVjKMCCNj7i9JlkG5+ZeInriKAAiTPN
nDp5orubkgO4G18pqZoUhL4F8PfPP4q49EkAsBKsWrrmnC86pe2o7lAY5abM3hSfYnugk792pEYd
d8CjUno3BsCKwLj5/LofoxNUky7COscGie++P6HfFl7ha3Ks4qTEiyVYODpzsuZhz/OipR+NRXey
jfz8itOIP3vm3J9rOTTOW4Z5Hh2LOgxHHAboDjMB60YoswllvxVVdPwfXMfUVY0XzGpuTnf+251h
V0BzWeXkG5fczehhlwRAG7r0lVjTNS7dz2/XOQu2FCOxsczkOiAppCLMBZpvTvn2TOmRBWi5SV3x
IQnzLT51Pet28d2Mtk4ZHbh9cg1t064UMWmujHRpoMfSjEBdRURCsxGzZzwzcWMwSUHhlRluShPA
TeOTM8K2kfb7QsUCQUfeAuAbRS90n0a4iCo8/9EHkazrHsf8yNhaZe2vxnaVp0GKyzcVOtyr8rnw
TQTwuVwG+fiLPnNl23GgpGeyQx5JLb9ofrWuirwgDrBiLjO6dvr41DkLjqeU2iaEsUjc75qDUgLs
Y0FzUycX+RYZknagj3Hn+sH3LrVVhKvQdaze3APLflNh4i1ijwq2Y7nkMEfNWVWW9Q2/zmj8yqG5
XHtkWHNBAby1abeJYsQDbh8cw3E8+OGXz0eKdmFjIqB0LBYDFWWYdR4tJcmoGBzTcmyIAQLoQffY
Jtne6PRHtxI/yUa0M3WI97TzPIs0+lqLwATS1NHqf5uH1m7IzEea179ZWrnUguJpVJIfmo3FpW5I
rNkTfT0OAYmd0ga/7x+r1sYVMfCaOU2J6x6/n6qmv9qJ97S1UaUyg2PeUjpVAIIa4mfSdY8WZlWj
bB51gM51C6c7yiiIpOK+KoOlSRuhNPmFKMFFo28WQUcvZ7RPdfOWXpK9LttHWub86iUasq1haC+D
r609BSK3SaLDqPRTk2nroqf0GPLYPUx4zTBMSDUtAUAjrqBnYT59Tt3s4kXtNI+Brb28/15r39Z5
vUd9u6hbCBU6cj6ZiB0w8Y1FWbCp1FMdtRuvZ03TzG+Gnm3ps9glYXY3BvpX3zK/+DFsiKB6Usb8
jm4XmDtB8BR08fcK49dbGcDk8XzlQWb1ndk4L1iPk813q+ecdsSvcYtDTQaWeGzyB86gjKmJR39l
hFzYKHQBLZXkk4Uq0zlbTLwUaqleDaijwZDlfjXsJOTSuS3IQ6aVtQJ+/RIiYEeSUSFnUXntcd1T
BPWMbnPls0zb+dkCauiOCW5CwPIQ50cUsixt2xVpvgEHgjwdd2glnBrV8DBEL9fYWovNNqZVStGd
ekf+0nL1sa5Q1gSBay7ztqCa6Cr+tpP9lU1M+3jqMDihqbatay5UzPO1vfKHVgkaGyNiWgbIdxUu
UlkKL4jL/Ruvr7576Qid0NGTTe3A2QqUbttgj3JlU5vgyOePCL4t+5nrYt9HxPLn2i+HGOeLoQEv
6z5BBEjX9P+lyvKdG0JTx6yP+uEmSxAnGhj1TjQNOfWcm61AVpyAMVftX1Z6k9BOQFq+/wrvb7zL
PQX5E40luhnPdYFy1qvkYrSVr0abcC+h1CHOwdYycUjxGntGy0ZyZfO8tFJxPsK2VbXIbej6WRxW
x7JIYnqqILQ291IXlN6rEwyqWZtUh7LLDkkzIP0xRmAx+enzkfcxgjan3VRzQEI7wrLO4sy4Lehu
0iLaUVzKTfQrLfphOJCtW4V2edvp6cOoIB76/KIXxhRRO7hrxyEwMlT77I6LOs8bv22STR4j+URL
WMT1abQboB/RF8tDJ53RI9ef0sjZo6J++fzy7yHgn7PNVA1uW9dMzbat88DMD5MiM5MSszpLmtQW
W0aHrSO9w4p3NL9Eib1vaQ6gvG1Rk1ZAW3RkJ8rWnPWq+1w1xqGZvo0/+5ehppe/6F0yJvlpGB6M
5g6M3y7KadF3qmtv6+MywQfn0EHQbll8/GlJ+y3+KS3y1naT8sFpug8MuoFH9yWiCR8E5ZXTwaWB
YZD0s3lMRELW2aUCpMKeK0W8iWO4Bg4dHr6zTq3mzkHnTcsYJ0opnj9/MR8DZm4PYroB5HxabM7D
LrMArKm4eJuw3sWiOOWDdgDJsFAL7en9kcdeujR158p4/Bi+mipHckOdgnUufDYJrJokhvSceKM0
zW5IWvzn4i+hrd5+fnvapWdqqaS7DGxXeKxnSxhhVx+G/O2Nn1l7u+UMj4/2lHBjq8y/l4pxG5v6
KlKtlQtbwKxZZSuDTqtm2IaIAoFU4UZh4DWleNdG1oVFiGegqcTvrq7anAj/HFq9ovd48NH2W9EH
NIbBo2H1rAHerQzlTdN+1/ARnNkRjCjt2lCzpp32fD5OS59jAQljpzm7NhsIvjGBjDfCAi5h0uhH
BgTWgurkrOt5t5Uw3WY0aIJrgESSYZ3MHaAqTrFFnJzZutYb8XYK796Bt65GI6DLpDY0eo/7NIZY
w06AMzzTnoSZplcLOuMQhRRNtvLq7CExaSLvJ4LMO3RMTraZPt0k9IklU0fb4Z1loJTu0uqAF73/
OEA8ATsJ6BNN5KRawcF13Q9ZW7t3M5UxV6emeOyhXaOcwz4GyRH+JK+H8q0H7qfk7QYQl5jrWnkC
8LwqpmPAlQE3TdIPD9YVU2pGc4V5PuDGCIZrYLLQDZ3yw4vQywXW0h52aYUarQSI4lnNLs8gkdA0
9UJ3ztIo6q+ff4iLkwvLAcoXQof/f7aQpGZJ8ODnyYaeTiRV3LYaawfXkVcObRfyjYxgYXPuZVG3
yfX9OYLpdjOyosySTWdQdEKb6DYgO1in67LdEUIdYB6gBweXIQ0LkzX9tvLa284dr32Qj5HKlKHX
KBO5JD95+n9+kDFSaSMGzbrRargXDf8s+mpd+6c4Hb5ZUyvnuy1Nad1PjfCp+/O//8B5CiYbuumq
6nlGjmlgt3HAajbE3sv0vCv0ZWnlXVms9Y+HZJJgrIzUGUjf6+eztq/jTBtzVgw7psQg4PzPkiJB
neXs4wHHEZs1KzLkJmxtMeskoxwgOU6lw0rHgYhYGqU5RM5REPJO5bvQFM8pzBzdw2ygRx5Yawic
ri/Dl1YbbChMjbLDhbSMa1cuCL82RtnZ7BTsuJWiOPEo5zjF3w7q1VX/4nPSDVh3YC/cD5WbhIfk
2GS/NkP/RdEakMhxcWpIm4KEdFHWJOHPJvlpAn7pFHBVHRGpXe7CDAHM5wPDmWbA+XLAi6LIa2oG
5iRn+5xodABPfhlvaDKmSwfQvwv4AQIlnlNxiPaLJqlc1l8DoglCgr1w67Xqfndc85Circlfe5/W
lTBtNzXhUsQGCWoaa8WRf1qB0VDXW3eW8O4GqR/cnmRGwWBQjeJkyvgoDPmYFvlJ9OptAageCy96
marvlWstSx/DKNooT6SqSUGKw6iVDwa0JjyrJvDwa5hTbA/c1Fjmun1Lj/FDa4CAKZzqJmgM8Bb4
9OD36DkOwFP7OQs55jLsVRSnvQrWUr8NGA4zrEdh7fx4/2/HTvGW5SkXJRmVIP8Zqdd2VfPiu3fI
sLL+0dt3HtpXXj2lFFJ2trLaZcCW3LjddRQ5F9OEqLoOfVAwbCwN8+4egy+edCS0Q1Rlp8ivfjVB
vR1V86CERJmyY8Euq/IRFsfX0aw6wlIxj6vgV/RTEyBHmgBRgj18pcNrk8MiiyfOlJPYKKMV+6Vl
cLmFVc9bA93jtBYbDt9SIeCDlyro1mnpJMj9B1lTz3KUK9vApQBDU02OkTR4i+kY9+eqmDhNH4UA
RDaK1GZanz34vbfDrE/zy6e8Gk5qgVbHS/YiH66ccfQLW5DGYjgFzRRrjfN4X9eY1Sbt25vR017A
tX0D9n90tGBZiuwxKn40mrExNsOrPTWWWQh3gm9q7tzmnnFyW/mYlQD13IKqXzFlqtZ1j4BC97IV
+R5aqoR8DKpk+/lcvbS6ktPSbOJ94rEPx+4W2mpf+Xm+6SIUbU62LRvyO2n3WMXZdizindo5KyOg
QwuV5pDx4dCRzDq1eUwk6ggnoHUm+IIX56+oN7+lrvoywoKL3CctHU5xrV45U118vZpGWZJaDGe6
893XVEQUVm6db2inuy/trkI0dPRlcaOq4d4n2MqSfjlE/npwrau+QhcCa649ZZ51zRKs1X+OLZa8
TtZmydjCPGWOjTsDzLxl1qytfGEp0SOd9btgVF+KRH0hT72C2LbOOu/e0ptHWvNnsXSRMQOfNtTs
7vM3eemwy4fjOGMQg3FyO1t1U2zTAM7zJkeZfwM3thpG61tksVz6gTPjfHqrZuSWfMu6t32xM3v/
eOUTXDhX8WZUYbg2Byz3PAwsHDOUaUZ2qRzax+n9dLbY+DUQc/nNFO0jntTHPLVv+9i9x3FXoPPI
I+MbBoMv0vH3+Ed+y4DsKzjN0lN8ZXZe2I41A1WNMEz2pA/V+Ra+JdaNZYYSuuFcnb9aVnlIagZQ
6Jd7t8muFYMvDRYDmy3d0nSd497ZYGFkeLlej9mG7MCqwtetgmcyg7y6KOzgMQoG/md/ZTpP7/hs
56Ver1qGQQXa1MW0Qv12cC/Grq9Uj+QVHcvPIzrGnt5wR975eXYt8e1cetu/X+tsvAkliiPTnBJl
Aj5WHXo0mGqQujjhaOGp7HMAbC6yRtNYB2p5Pxa5QxOOe+MOgklrL2hZP0xE39R0Vj71vKoYtmpu
PgOqT6nk404CbikZ18Xkdts56rZWigMtsQEIfUOSrIUicePcFE11eCcfI9FMKT/C5itezUzb4Jq8
iawW7Eo0butA25aZs8zy9ssQvvi6sxR1hpLO2bn0YJNy0TH9k/mwVktxU1TtvUiBvijDuhprbJvL
QwzAp1FoNaUBNGnv0nbYGg1damXzFkXy0NZ8Sj+77zMIJqk3PloJlRJdYGmU06Q9Dx0QNgmWvMVP
DO4nv9jcFDBfPPUbVjbf49rGe7CZKYMxzAFpi37RqpjkGBBpViX9aO+ES8GtrExUknTjmTsbTZAT
+eUq7VFKq+mpQJpFZrHGB0vejP6QwELN2EfsEiefnBEIXmBtGrhyusIPd8xgOkEptawjv0O4KTvY
dICiuiHCIKKJH5qUINEQJmCQRE34ExN1H1kirATrPuidYA1ZCMk4GewZJgzfsMfssXEw1hm2QK5S
7MHo0aPDqB/dbA/qfGEUxGOO2m/rjK3QghoX0y/c4h0k4ldBe5AT1gfXcydDy9c2zPd+le2VWqKl
8NA8mbS0579qV3vWE/oWszg/Rv0WluHMscHdUjh4doAjeQVN3kCKRbAJLP5W7N2pmFo1gAOMwFpJ
ZTsNid4u92Jwblx7oImUDzmtA0DS1+hb10YM99ALbruw+ZY7fr/ImmH9+XJ5cf5ojqOxOBjIVs4O
rHZZl3KwWZD02ltUNisydpZDgeMFKiFzsJfNKG64xSvr4KUghfwHp1fEFGiVzi5rBQMMFR+vZEn5
R1PFfRan5POzKyvRxe3IIsI0qNhSRhRn1zERBwGvF9mmG8Sm6Rp6oiDBp3Trkk3JkdPNijDYi0q/
C7HFKbXrkcKlFZ9N1bF5xmRhzw+OokjLtOgsKgr0cCQlitMG/Xun2Lf873uEAhz63Jnnjw8s/ssA
R+wFSMRbtQKQ7JJ8xE72Vsrqa6xjqeXaN16qU8GygCV7GNF0kDNnqZYxBWtv4yfZS+7Lhybwd3DF
b8TQAlPAbaq1KjoUMrL5PkYhPg3Eadcshtw+GA0YuJjlshmmGmGizPUKWmkwTJ1O6nAysnGDyzKi
b2eu4XOcBipC/he9jhHmtDTg4+uFt3j4UBb7ys3RsJs0DahyPE1vM4cMRv9XHy/cyD5ylIpTrJWL
AXxWtK/gLUHuJRL54eHl+nfFLmDdMODoLTQ/JFHTRncuQSpeBRE4BbJQderIhR61mIxXYBw1EMIJ
rsRYfuBCgEBdJsUrjVSASVXY3H0Llh9hROebWBpI81D0GI8OaP6dQvrgHQQd2hocCmqPTmvvapUm
yqTyZ01Pj20bHce4gL6RTiJxej5DjwtMWMHP5+Cl/dI2OKIL9G4M1WmO/rZfhmptpVncZtAPqTHp
T6md3Ayduo417Gr+V5c6P6K1BbzhHOTjJnAgKWbwhTNy7GAS551UrtzWxSjZ5lyFLgU5Gse5P+9L
LfUiL82K+4o3dYCbnp8tgz5fTXF7pA3fNYzORzrZwQ1fuc1LUQ9ZGlJShFqcw86iHrtCVpAlLC89
ZV8I6GlKy4uU904gbrSC98vXnz/Yy1e0yORPxqYfsg3AqVG3wDHcVFFFA1h1gCpz0rzhOU+qV8ke
AtVp+fkl35eO8zhr0seS60St7JyLf8a6gOqPg8Im6pNgbmJy2KJxpNlSYDSqVrNR2o81bCa84Lrk
0XUP+FcjiBmIEapuKvXl9JjLvcJGVdPsSp9pKolIw3EtBqQNlpJDncB5xEmtmxjRG4kuj6a4cWsX
jj0fcVb2vULOHZf51tGVhtcAue2bFo7ugrlyE4bwpSje1pgJP1YJjXESJlwqjE2e6k+9KL9mSjbM
PDKxCJoXgQygCQslXuj4J5Cb7eg6nrrPyxpoEgJATMLyOafPbA7H/3vkQp2wgON9/lQvjlrGrEEp
iNI0GtQ/R23Xe3ilBSLddGXxmgz4EpNJ8cYt+Lp73VzKZhHR7zheS2ReGkDwgEhkktA1P5wM6lYZ
gkK30w2E6tdo5PWJsT4NiTylkwajr4o93J/D5zd7afen8oTiXZ3+eY+uf1t5VFHFCJIhH8ZsITm4
mrlApzVt/VVu7SJX+5Lk5WGKTz6/7qUV77frnp+fo9FM2txSUxqb+7WLwzycofq+07XnKm//tmT+
w5H5924GcSFDjQuxjUiMYymrwlmqXHYuhh6YMm2MLHro+7ZbhMjWfbKxepVIbFyKNwszN6pP43pQ
A3rZXZgZ5A01XrTn1c7MqjeG/5Lk0I9su/8S+cYeVmWfegBOjQSRn6K9+Da9WLUJLM+zvkdoJJe6
jiyvx3avhjEYRIBzrPFJNiBNxviRtRF2L+SpVZBtiWlpi6bbpKZbG+e25/fmEtuNVGyfaLsT93FO
N1KpcN7QwF/POHmRMM6J9ZXsgM1GTUsIeWdPW/uthcedrHHTwxgSKdUys7rv7Wh2mMBx7NGktUbu
de/ZPiTnDvglniZswRLGRDz3dRjCsdHvzSTYTXFzWRnPLhFxXzM2sFRY+kH/bPojNljyEOXNPXYP
xdKJlZs+tpYd+NlQCd6UsRqWViB3eMzKe6sKcIui+RWH3itbzKVJIyYDagoPzNZzUWeSFDW6y4K8
esHpKjeeW3AUUjWfrcK6oeD7LLEou7LS65cGr0CTQTeEQ6n4fDxxvvTxLWSBsBPnXgd4j+zW0xda
PS8h4YaTO5Q2leDqUGxsL8LSMPXu+zCKNn6UPlYNZc1Cp+yb4tqhR2+ZV3xDb4+5VTtOaIn4BhYv
vIQGoDrYrGXS0gKsWdAgPp+DFzoFTHos0HnoLDfkKs/mha8MCZrKBOaRl67QT9HhrpLx7ivt3ky5
K/y38FSnqU8Z4K/HSoDZnhAIs4ecDLlPI6Ii5LptWIVl9oirHvotWp3WuBbQiQu/HUuP5NgaK882
gMcXEC+lggFFok7W0Cq+r2EbbD6/qff80tmeSLRvaVMw5ZL+mUbMbyuasAc3lbqRbHqc6UuS6qDU
3IPM7XZe6f1KE16xyFPQ4amuHQL4CpzhM9p7fbxBZBavw5hjANRKN3CvrEOXhBiItikdTVGC8yEx
6/fWWHgti23hBrdNmJyUpNwHOY3RlkkjssTjpILjXVv9Afjjl6CXdxalr1nrcfKUtXPsVmmQvcqY
FwWlHplb+jrgVuB0/Ikmc28wrUHtYypvV56pemEFRRuBVACBG4Wd86qmGnm+TdooRZ9dYaQU0+/X
DCwbnrrD+RmNCE+3H/Nw2wU70YEeyKN4vBMq7IYueFGHUv9CAY3qdgIxyPAmf86mRPWmDSd/ZLoM
yU/8IbNll8kv0FHhnuCsKApyHJnNbLHCVllEcFXx7WSyDVDHLTd8YLECUJnlziaJhYnbbsZZyjV2
uY5DjhGQF54qX3BTgh0ANSB9CQmKtp24pt4rfYoPz3VpBGgNhbJUywLlqWI8uFb4nCFDmhmNqc26
gljJVdzbWPxyOpZgO2pefEtdeBbRTNZuELItSvsHxNJX3/N3vQ/7yY+shW/k+2k/aZ0nbDB/TEGh
TIznuqoOWtO86NT6Wr5uQ12j+s8fNlR5CIj5u67dikJSIA9uoNa3Cz/s3u481bgX7Aa+GcVrsoW0
pFcllinC2WOHzPERIiBLbAvzq5CbMZm4o4P6I8uHX1fGwqWhgCDNUBGtcKg9r6oNFBOSWhrppo/y
BCykMQPv+5D6db/mPMfzCcW+NRVMPKf1iz6bONWuKEsuBC00CLrozK1pRz9P8GJ3XZbpFKCJnNfX
JcXRdkAMt6Lk2SAn3YihXI70kc5CWMvXZvGF1Z9UCTUd0rhEiOfZ94wae9OlYbaJG0wkiyzamDkM
MwfQ/cIoaa/KaUa6da1HizmwSr0AeGi98Yoc3+dAums9i+69ptS3xjBZALYCCCG+XKq1bZveu4OW
ucAw6RC6GIcSW6yJaogJq+rvXew//wiL6vemz195gfGqH8izL/+1fs3vT+lr/X+m3/p/P/WvP7/k
l/79Rxcnefrji2WGHGbYN6/V8PBaN4n8rx7T6Sf/f7/5H6/vf+UwFK///Ov0wpMDIky38i/517+/
NfWkTmpB47ehOl3h39+ebuGff92d6vr0K2jqVynrC7/5eqrlP/9SbPEPDtkupzR0+5QoyUt1r+/f
cYx/WKhxDFI1tPagIGHnyPJKBv/8y9T/wZAnOEepzVEWQdNf/1Hnzfu3tH9Q3eOMScHDnrrU7L/+
6yF8/Xtb+vuh+6/5v7/+PVT9mCuapInUTjV6cMl6nR09hDHAZi2UYqNW3X2O5x/VFIpbBRlRN6cz
2FWvBTOXrqhTD6RiS0vRh/Rfkpmc53oNgNCy9oyWFGnxRMm5M8lYd17QXIk5Pk4eUo32VCCmeEV3
2lllwJeKN1ZFXGy0BLtdGi4VZzgWY3zCWfj42+u/8CwvXIq2GFqlplVK/XA4bp1EE1gBF5uhjt/i
JH7zlPAtpMc69n9+fqWPuUyNK1kuCRzGwIe3JumYrAOrLzZksQQe9GVJsR/actyH157fBdkPCVON
VQf5KvKi8/KaX6gpttHclUG9m+K2enTxSCnIC8KAxmSuVAm13a1WSZyjhnLltM69geHXqF+r9H1c
hfkklJRI7RjoS86TO06buooUXbHhxL5SSW7bzfDAyf+oKcOxL/qH2nRevdC/MoIuBHhclzYSzCrJ
5yKV/zPAUzQrNxwtZwgp8TZS5VZ3WmhS3UMp+4eqUSDq+7dRNh7JD3jgWcE3mhWyw475Y7Jd9a59
iOz4ykH68scypxa591j6fOraVd7oSZAVG2nWJYaO1oZNaRJf0V+muhJr2LumKvkfEbgnFScvmSf7
IZ5oNk376FoDDsEAc23/SqL94msiA87yxPGI5eXPx4W/RzOgrC9Qe5bVpmjxHa6aliCKA29nMiMc
Eji6/E5B/ZoC50LynVf127WnWOK3WNwllGyVJik2vWV86VQ25MaHKOX3uL5U/bFXMQhUI8AJtv0z
DJ+yCqvnz6fmpUXg909wtqB2cRrkbcYnoFMDo3mnP9p9dBpzBRAMS8LnF6Mz6+PTRvPkuoxLR3C4
OtfWEpGzW+cFThJqsXJK58bO47dOpdFwUFttBUlkXYIYTsInyu8WNuLgwBO3e7AAVEiBGIiU+43L
7wzJcCM8xo4Bwb7vxKqo1SN2G3Dh23tfbR5Mo3nIo1WPTyih9ZsIo5Ot1Qa9Nf1xTFYCJ6jCXzd2
ig1fzt+Zfr6xhwmcM9e7HOqO8TgM3rzI9XFeu7d+Nt6UNgM0jvkhSwKpNJr7bMQXwbFAFeJ/l3tt
/T6hSKE8mKaNHSRuhFqwSbQwnQUGZwBVZHdOECL4NDVAqsOpq3vaoYDd+8bOy/vtu3VThk/CGGdf
pTNBoYLJCjQlmLKDeJuW/mbwjFUdjQDtYXzUL3ETnRKgxbFB7bDFtcnEBKLo2qUuorfUSt5yDtHT
eNIFQ1ijrgRCY29Y9S93WoqnJwNIQp8Her0qOvy3e/2X4lDtU9sAl9EQDrZzV9e1N+u4L623N13f
HvBXWVpWvah4nu+Lh7SBG1KUmylVocz7IT1pXJPADMUWK14nKv4AmngtxOJSbaAdcnMuziu4lM+a
VgYzkCRoVqQgman1OFQ5vJa8z5ZDmu8ajwVsevyeFb11cUwHp3KwJHadSp6+VWmNTiF4Q59wB7+C
5qYhVfDVhD3YwmUiZWX23KrSsfRYo3qEln4fidfeJatguR0EKPYJfeQUCQ4qKsSuDLAuwvxr5lEh
m3nuuO8NzCrYhIXbPgiMmFJyvkHc8vuiFss9Dm3sLoV/ElSeZtjCgf58Kdv+xlST03SJbOwegm4a
aGGzmq6HEe6PyQtIKMnJGFVchnhSBD/3fWHjjqMelS5ZKBxW4zw+aVF6ah36D4z+WGJAwRFt5ub+
3sCVZDZU2kOEb6apSsaUb8m55zf7OIU4JQyIcgNd5DOTJMYyyW9bePcz0l43Jva6KOSG48gnmmeB
xOYwVOZ1GZ0AxCtzdscvtt++ulOGSDd4WRVUj3UZ3+evqbbUvloOuB+Z2Tvm1e37p3di7q/X2odp
341KvKbDk164MCXLUwdGqRvw10VrhvSAHLWpGwAr1OM0lKl4MJVV+15pNPLyXrqJNN5NSKC6Nksf
I7T2aOAZuMKftN7GEXStMKtuzZ7P1iRBwz8U6eI326uKFYbKPePDwHCEBpL34Vha/ls0TdwxZRxU
SkKbmr93ZKbPPWc6bk9LiRsmb53dH0XCXMk3LLfYbXbH95OyprAWowzEJg0XEiyAOMoJyNQtcYSJ
vRtfxetheKxHYsL3ZaudtnqkhvOuZwgVvjnve/CFkRyO2vSiaDJTf8H3bENEkSMy4MZpHuZNHLyh
c0c8q7L0ycqnEBc/OVV8wjpuU4byhxXu2oE50DJcND8+UcGX6PagTzVsWaIjBO5dDTozHQTr9x8Q
zdrHR4ILtEd3ulGp8LF6m49uUOqfaVzFYx/Ce8OA0A9Hyx1u+kHewrbOwQRVtKqtxqq/UatQWcQo
OtWGZyNGpVl36sYS7bKvHB2LgLBfdaR3YbL64QqV/p0LBABDAP1oJ9PssmEFTiumLZthbhXMdIqU
6bzSJLIUqeGiAWg9L71k4d2Nlm/dxgoPpnBdLGxaBrzZ7Qq9BtsfdDtOuVtHsorWxbRN5r03Q+8V
rjBHOzC3wnVkK9hcKe5cl/VdOYCvxUsav6/CfAwmzwGlL8QyKaKn3m8p5mQmzLOEB5do6jLCI57B
ybOyu+GoTvmC9wH5HrxgqPg2bQdqmrxZvo3MjEfDEiclSDfahl5KT0U5lM1bVdt3nrgZmmiVdBPG
zAaD+fcrGuRzI9J1n/q798GPigPN685oAMQrkyddFsFZIU8K5h3UfD2AvyPtMqd/id6HNl/mQ/Pa
ePSzWbn9WGZi2HZetNUEHNEwHdUJP0ODWuPVK8OvnsqGJ+LX4cot01spFGrtpfbTbmDie2MMphA/
FRJ8eon7c6kv1ImpZPjKurTzkBeI4bBFe6/r4L8XFhPrsbendhR/59BPTCWMeWh6cgF035g10Uhj
McRM2ic20QjGQlWxfC41V9IqJLZhRptxIEuMNZ1gzkTWsRXO7zIEVzRqELa7w2vpShoLWbcG9syZ
177aapot05KH1MZQ3xKsExu3x3HY4mItizlmcRBEwnZpxdS93t9dnjCH2lG+ZeaxrpovPfCXhUwr
jJyFfooD+q5jbOHhbZYLHfX1PEh47egUTvwitaw6XGcOrngmWav3mMjU+18isjgkiUgsBgVQVQxL
tEgmfKRFB7UVcL6AJ7gwU8rFzRTLeg12hc1rr6bUkN3Jrx1emZk/ZNI+Zj1TgDbhxzHr9vq0llv2
/ahaQGhrpqjfGZOvtqRdltdhNUiqIg1+Z+Exl/V5yN5W1Naxd9zXpGfaosN8IgunYrYbYUcw4gFL
zWpqReG/eCvJQrr9bcnxYGUW1FwK3rlh+vo89ruVbJpbH5TXQvrZQdpFuHQ8anl2lFZLk31xMQ42
qkX/tkZ2yQwnMGiYy4sMqdFtg2f3LHvUpdsikLVZ2/P6Th/dX0Pa7TXH7X7iJYtvmb3z/cH+4S/x
BlrVUumokZi3bWsUGw7f+K134Te3btWbVETdreJSVw0TD1+SCO+1dl1OZnh+2asLYYcwT3TfXJC+
hI4S5L9C0lpsNSQAM/KVoXYUQFNtHM7nep88hWylCzVcOf1YbocSNwQcAJGR4QvGgKaxv580WKmb
o8NXVNiSJThVHcvd2N5WgXGn1vpj1tmgCn+8n8nhss26DCR046zd2tNWOBhV88S4zUiqzar/y92Z
LDeObGn6iVCGyTFsCYKzKIkKKSK0gSkGYZ7hmJ6+Pmfe7ps3s6zSetuLpElKhUiCcPdz/vMPwnwS
c1dhX1g/5s6Q7oXmHRoCtqCcMOQnH5PEIO+N+L/6OCjiWI6TZlzKJ90Y+WUXb0jy3M/MGc4EXrQ7
FCvkTQzLGFaEmmF4N/zSJucKZYUBvjnsUouE7bkpzwjqWhZFfvPhrIjyzZti7ARVydDNnKgY2GlB
E+G0m9ROWEYjckbKPOH+HGaOD11Oxm6YchgP9WNnGZfItUkp0zqA5GyrE9MEg97+Zmv4cC/46Gy0
GFvzLKYxIQ2Rpe+w/hffPoxl7iHWSvauxRP6LWHHayMk8escAaMJWR/aIX6UyJkzRmE+iO26kBTh
LikJFKRhxl2ub+VQT/R82C526OBwLMfm3V2w6DXI/FpiyYk07+TSj3vP7x7zacwDAdi3rQZ7a0Cj
C3sXbyR9HL8zayJZYp3wAIRMvbE8oj1QbO59ppyu1+BQ7SbYuY1Z2OvYzfYTVnlxR2KBFIdai/Cp
5IQhjSJatk6jqxBXpojEnYWGFv0Y+5zbiYsa2OrZnWHYD4J8POEk5Ji6J9Zgsb+fdMi2aTLRkw1O
bwTRHNtEt675PgYnYDtDoFZVN7O18RMok1PqxdZB+gR5cirsZ6ze49lMHnyI+lYUv+K6Uu6Wsf9R
tBoGmTFh0HCf3uti8EOL9Ey8wbD3Gne50VMUDWm8t7HI9gYHvVWe7ujeHMI0xwdn6bFAyWoV9dhu
4KHUWzeat7pJbbBK7+DNMQViRZluYOxcGdwEqyopUXeNjLdQKNM+QFbEetjMo423UKZrlMmCVPDN
0hQf6sD8A11C5oLQJE+pf7Ka24e1bm8YR46ErRKgFVNC8znhTjRujFU711rL+W5SZzk6nRluIvqU
swmqbPN72Qp7DWoEKRlG/7UYiFaM6GaycWh2XTk9zb6Dv6nr74nX5ZVafECTtsmp8bAJ5ZqslveF
VNgn9qSvUN2u91J3UJoTzyS5o0+zN9OjeMuhjBmbrjZ/Dwvvu9PbD0IYVKVcR+ZbhYmobTaoECt9
3Kc6qZ6p9l2wd7AJRps5gtWzkuas/sNiACPbLvtcOxlRxGd40BfRo4Yx5QZ7CqqgCeOMspU7k9Ku
qyg0SpFvjdZLD9rW8rruknjYQUA3bdIuyGyCKEbShFaL6sKT9HdlpIURFiCRq4x7sasoND7GTDVb
UmEtUl2FxCOVTabua9RnP9AmvomsQ2hk5R+mzfWf1p6Okz4NuDg7tXxiQ0asS0FHAjzPxa2LJ3ec
r6srXkqPLA+Qw0aN6LIhHL2WaDi1xMT6Jjingwaf6pps3YBEoxeh2hAsRr5AQGqRuBfFzvB6gm8x
jLJGkupdu9zFrTeHUVp9X2w4+fSXcPINxL53NDRWRFRYyZR7OQ9/lFQDfkQZ+1xF87WQPrhp+ojA
ew5U1ZY6g/9uDgfNxj42ZWp1v0NjiQUR0iGS8Mi3aIiL6ODh3V+29BxGdEYcjAbdwqijh7f0Rweb
4C1DwCIg9VxHhuS+QO475A0nNRZmN6v0J3hTxiG2pps1LTgiURxLlwtPZU+DtivT9FNjQhxmcrzl
LXVPWcSnuKwfnFrSmfbjeTXNt/tnIFPyrxS5EPIur0Htq1WtegvVH+vJ8tV2lg9Z4hbedOmCd5JP
tKCFFOXeJVvFephd7YpLq4oLBqxeWYfGSLLu/UWYfb31VWtbOSV2YbiwgNLiM06z2mTrWYpXAlW7
jVYTOIMODrV7jvHYgsduRVLUci7y4RFl3o641RO8nDLIK35D/WkFKIp4/DHVr7ZDXo9cim3GPVJZ
yZMPpIel3aGW3nszChS4xnxBEMeR4aYflmrRiYrMdfx8Ffx2f/GGOnMam/vVLAEqMn5upObn4GDy
W/MvsRMF5/XlEeRZ9bvElPTc8HnqXKMSvMeYz15pPEN2x7remh+sjBNTE0SnlVuu/KvaMGQFw4CE
BZ3dxp0NZ4NPHTcpl0draXS8or9QaFAE0+tJj8qqfbmjyW3MTteJd81zAM9M2svcXgj8cK7mEG+G
lRydkTWtmvqxpmSXBtMKkrwv8NU4Acg2GiL8mNoYi3WVETfQCXMH8y9iKw3LeG/oc3BftatCxxi7
/2oGyLH3e96z2nPzx0LbeRjby/49n2lA1EbbIHkbf3XteFNbifpUk1UenFp8QIT7yIyfmMsEce/k
QVFUbDPa42KZD5j2LNs15W0rCGLsWT3xPN+E+yWXyU9cwdYKVKVzzJhT/chIFcNldU1IvsZl85t6
m46mMGU2xWZwrsIDzHSVRFsBl7Inc4WqlYPk1WR1tGToBhP693CGfbi9zwasoXWJp8fpNorQSWvG
+tZq/efcFDf0ybt1mslfYPkjZKa5hxg0t7UWqAEGdMmYUFrzlOmAXmP1bSEKmdE2fYcCfEScfC42
qAZSJC0g9vLIqGdvUCS66ta+P6RM8Qz45SV25C0x0BvsaqGwONd55hbsWwZMDCxCZ5qfXIc4gjuw
kHwpCPOFoufBbpm48eKUBnzwMeNuuMGNZVebBd4RVAJSGhirCXD2HNSjLAgSUIiH5ZcfBBpeR9zo
R7ATR6jemrvSnMmB0TBY7QHn5jt8lu3Jh8W324seJvwml55d3efiZMQ9qbc4d9MPwMOw7aawkISs
SIPCrzTKb8NoPNzXwxDZfIRECtYpDdWCnYVTOr/Eitw8bxeeOR920BOJ0vsKV+PgDYRGMSBg+fXu
F4sY3+291Y4QYhKseDLAGMeanm2ZC/IzuaFVe895P7bxpxOzcYtiJdOZtsjx8mM3yVsBpW1pTCvE
/Yj6wLDjIBkRb6qKWoDC3jutWEFlxczOUDX4tqGL3nrqfGTggmsU67rUOHVTQLdKXCaN9ihL2A2c
mOqtguwwNjHgVMIHIgpuyZaE2YRN1y+VJV3aELoLSBkZE+m3c7Jv5UgP6g8+0WvpC0oMf58dEY5X
O5zTtK1Bg6xDWEgcqslqIIso6q8m4TlCGWaN2esQ18QK9WwxhSh+Vd1oXO+9Z7U6YZph11X0XKKB
FNNuWC5TNnFKRZKAiYHUSAauH65RUjFcY8u+2nP5eUdpNI033RXptm2QrTu65+1FqgcCBnhQAU3e
DztKxTxsSV5KBa0xlpMkTWaUp4v7y028no+T61hGGMInmffby2l5uxLT6SYhR0kBYk0DGt1ZXLvc
R/1aUCNvKv+pzkoX59r0c1GzgMZnhpQY1Vd7dj4lSl7f88lCAEVIreQza57KhSMkW0GU1vpbvw6P
jUbrHdU4ay6FYEPleEPOoEEHTM/3nrnCeyu4n225Qxk9uM7vttcIAAKsXhU0ZQoWZmXlLhXjIyjD
hmG18h6HBRj7O43UQ34l48yS5UeHeaZHOLDm4UhyP6uwqdrgkft4r+bub1S5O20bYbM30+SBzJa+
+tCtgT9qawRPEhMdozPuveaHz4CRSNMHpKLfI0G53TAEiOLi3U0bb2slVgTkQJ6aujaOTSU5tce6
iotA3fVzfmtzMqM0r2BVtpjvVst3/Kkp7tz0uvrPE0HdfAARETwFfejgmNVJPuD3CRgYdeYhrcpT
xltD/HfUvYamoFt+RRZGH3bV7GjP93iYs7n5iwxav/zWtMMpboiuw5l/9ri1RFXsSmKPk/ZnU2jO
LhGP0VgfNb35vsYeRqcuvW409Jfejptjlbvahu1y3IqlOE9kwT/M+ihfFr18LfMREzIxH/DKF43m
71Yx3xo/0UIX+C5IdcSVcsF5StZa99avuxXdUR31Hq7kVnuB/Jk9RrVNtnaxlTNhG/rYXscc11Wt
GElmMEdv50jc9JpYIkhti35XGJQNmZwf+9TSLybGR8mYrDvdYzLXRNEISXD60knLOZakVkHjJnNH
flSTyiH1XgUEKlGiTegb7X3A+BGMNM6gP3p+2Oj51xKK936SKrgomsy9LaqnavLg2WMXfHNaOewq
cx5Iz3CGE2qv4SRQVxyzkUgHc3ZP94fI4Cv5va5G48S9QGTy/QFL7tOQLZT/uq8BdFQkR49L84y1
kHO6P8CMcU6ClTPFcU2QfMOfL6rHInWIUxm1MPcs3owxgR8k4MVkjLNg2ngAIWS3I2XY3DqwxXd9
Ufzsdc08yVL/XjUMFIosNULIbwTVTEZ5uj/g7v/d7xY/NK2WdAIv+fPD/WcZ/vZh0uY/UkytcONE
2ddV9gm7Z/t0/+ov31qI6zHH7U5p3VZnVIX4IPn4DWtVpp/+/UDIMfnkPqY1YxsB4bRz2h8zolXr
qAmFNsqDRag5q7+dWrRx7AJWeslj66WcEm83+XI3WzPBCEl6KYfFPN0fyG63Th0uE0QhFUn47/9B
InUWFjmIhqFZxun+ANxv/vEVniww9TH/M0AqFTaJEQ+rNW2ffLJTOQX0W58b+q1us5hIcKDBJHKO
SVW5l5xMJcvpSHdFXkTjCL1PK/SYhDvrViOOKWe9edGdTqmP5qtjSKJx8yI7En2LOiytCKX2yIr2
qs56FoZGSmeiN6GTJWno+xUZJYbod7he4Cl4W3zlDeIN3FDqW4D29mniOe7fzZMg5pK49u3kV95e
Sl5OTHL5bbXK5rbYSIi8Gpzi/jNXMSV96TzZ2uOcE7azIupsMyKe1vS7rdfFYwpZGeoz5oXJCLq/
2rnNQcR17qXiT9+/FFXyC49mM3Tc3qIFMCzcC/lqVJ/Cn36mO/1ujO1v3kSiUD5F5Hqb7ndNJ0x2
9vP2bFfYwpUkp/gp4Znq4f7VPCYvAGfrBitSqq9en0+xU3xmDNrDnLHh6f6j+4OeE517/6rpBvKZ
MBVBqF8WR5M5gwkmeRLJOy/wOR+5y816IIC3sK/LM0R9MiLUg7csPzmOcBN314iQr309dS9CGzDK
r5cDvr6hqRawq1bnsJA2Ke3s0pZ9zO0XhZ5WDTsQ94tYDH5ixuQlt4IIvvnqyi4/C5SaZCL7XZCy
1WyTVtWnXbgMRnzq1BLv0w7SIy5C8MN142inz2WaydOYO54Oy5bdplAbTR3VkGulv7fsNiNPMCeV
rTGxRtTpKffFbF4Tj6gSbzIJ/9o1bk40hdWf+V2Hgg6aXK7+lKND3c9K71FmQ3LOsRsJ0hWR77hq
OkVE9bNtee5lbyuPldHu5AlDSMm+llNj3L+E1o2iy4uzECiCgOcotU8uthOn+1f3h8ju/vVtKhpz
V/oeJ6c8Lm6zkPiBv07i2DzJlPzrq/vPRPw6xchEQI99zrkZeBwxH37WTVrjn+ANoakJG9Z+/74Y
XNbU5YhexqcmSb8VCQJWa+6IEumWgxEPr2bu8sljA7UsephzMwM8TPElSokIl8S84uDVXBpfANI5
8dGm5akKQhvTRv8RefY+c899ph8gF7/7bfOG89vXfKZiNBbrMFGX0vma2WkxKeHjxXoV2cR8LoVD
umqkZlVgGL2mgXvY77pJwvo49qS4RA8Dyfb7Ijab8NMiyjc1BGt28sQxWUx8X11oZAZSP8eFY51H
KFjc/lsmyh+94/2gMdkIw4XNK+Mfcxt9LHYXzG5/q2IMVWq0vKCmu1hLjuoN6Oa0py7zWBJzYu3X
nFovWyhuJWZhVMnulyGZtoAsAY72hJAWIKgze1vrB4blXpUVVd4572lhfe9W/ki3Jp/ezDE3SaQW
CVCjIcqvcUM+lEi8Lyikf1ju8MPCRbRvlQsfHvgxFRxyUdKQy+7bpOWX1TqtrckwzmTe62B5L9aK
Zhb/l0tZp9/YhR5yPemOmsF4ym2bvSnlk9k2WMvOkrRLElJLDN5Ci7Rq8GEOODjTAbO4cdM9z+g0
QqrZ7rI6IOCMoj4zc5z/QHlsjUy0Wj+rt5GoRqAgR8klSBVCIhV1cZ/XRf5gkkdxwIPh2SC6Ubq0
T3dEL/PjTwUFzfeGCg+PAKf1YDDJ1xnzMsjE9Nb5RHIJBC4ZdAt9iGggrUDQ6JgafYudoRTsXVSo
7RRaTv6R+mSkUiyCHdIzQ7lHWl5tvBFcAM4uVSNUAgksVEBzN1tP2xzs1v8Hpdad6PsfXH9fpyuA
1uQzFbQM+y/8on5dY1v2wFdWLQ7VQq/SGDpy4hW5FDMStyl/UOlFtDEFx1kJPqGgJp+BmjTLjZ9k
IuypugEoUmNTqs7gfiljYEYbOzNrOsYm7Swlj4KF++ucOUyZBc2ljOi3GwFjZPl0LG4CmVET6u4B
i6AGm4D0o84cY9e339EjfcyCbEnU+0AHxW5lu6bkz0gr1y4ONJb/nYRkKELX3y4KHFIMn7BONO8X
7U+kKzc248UDEjl0pfEmoRN1OS2reknp7D0g6VmnQ+x323mW/+TAZv4Pz43CmZx2GykwpNi/iC96
exQlUH9xaNTEu4zov3giI3kTwAyaKa61udwc2CLLbLyhozz603RSXRhjUZLrYuwXkPlTRzBSHh66
wj/ONpDP/36FnL+RwpDY6a5QEh7scf5m3lJ1c5XbTs5t4/EqE3QNgdf304ZtmGZyUfBaZeRB46Bm
in14VVDG2in/VGSOFP9tlFVMR2Th7Wo6YrgGH5bq5bwC9qdb42XUlR8FUCH3xM42KcriLHmv+5Ti
9ulOQYx11bcrOHBo7Wv7LVtcl5Q3msI7T4M24ZNBsLN1i2RjjjTyZg4RHNnRKV7nc65epWclZtCP
jOLmriAp1kbgTkpaKcbbUia/ESE9EkVX3FTDBs7z4XTTreh61BDzV1OBjKnTHgWR65A86pXRY2ct
L8WcHP73a21YfyPHcrGxHsEOysVW92+E1QZbX/JhZH5InVwEaHVDOKp0v4pv0qmdzO4VK4pwUTCa
kSzipdxiSWpejdHeObNecxyAKHtuSmWM3OsMm3w6oJbcI/u2OYTBc9aycMtTEoOfdP54syMGwI1R
X9beL3ejvn6WK5J2AStl57TL7g42xwmIBWrZoEw+4l6DCGeAV6d8dGqgWKWAZNnE3t/Ro+hwVDZW
SdVlAohamXloXNA3YIa6A25zOELDbHiaEgZTuTHhvFEX35CqsPPQvJeooHENk0GzsPN0kfteEGRB
eC//Pyl4uM9bpfa7yKZmB+agGUMTZtXwE0MLNWUoSbYAgAiLKcXDpPqQJBAFpaXv0Vcx8tJL3ErJ
7c0sV41G0ng3VforhR54FYiPDTSXm91FA+SCw8C7Fv5wu2PtjVaT5J4fk0b7XZvcPlUVG9sa/aIx
Uu5F9spgJKfB0uGV9XEPkQXJcNVPe6000fFnbbNjXEJ0Z9Ycmw/TypbTBG0qyAvxJvifTAhOcT39
sKcEsxXcJ235gNnJsVEkASflnOh852B12ntcss7VS22PcZ38RhZ6k7lySXHIEzSkDhlAzm9WJCBr
kGGQTwNZznX/+g+3q1Kk/2XzRKzuGBgJOsLHefk/GauxhGNia7jXWeotq9PA5WfUcP4vbThXbkbT
SqAajBxiqGo1vFMDM/x9OToUh6Edin/g7/6d8e1bPocEVqGsIvbWv7wkzDkIPiPU7lCI+HuDdzvl
81FB38VEXmW3HCPFOKun8U1Rr0qv+Ij09qvliX+4Nv/D5k78BwgbEgnE5u5fqecylWPkVHV6GBIU
XrNkVWGolvXkAjXwmWGK/+xo1cZV/HQ65i8IbB96hW84ij8GnyLoF4LQysj7osv0i2knSwgSFgVp
M/8DE9e3/vY5YrlsKYY8Fl0YZakj4E+HIAW2zRh8Sg5zrqKnmaLDrNjqY4/3cWSqYTZt/Vo4LirV
DhmmfsYCeDq5ut2FiIJBndPLkqdTKDEPCuFPuIGp0Ki0xAjZstMtOCuhoz3EvFr6b5uekWSoTyXN
Y1VrKDn9/jjl82u5ZPVWX2HFmiWuAxE+8b4m/DefXsjUb2b3ouVFF94x8VhLOX269WDm1hakzw/H
CWCt+NoIzGKLtpJhI9OEMFoC02FWvjqluXNw0HeSBbEdViHpwtxCs6ZtTJrdKetYNlbboJY3jHWX
+trXrukLooBGwFVf/7YUkHU166AwxztVtAJT83ztS8IAV+eMSMzkaXTYkNeqevETuFGxVS7b0tKO
vi6eKhkjnNbl3rEOUVZ0h7r3ALTrOdu1TpcEztpeWr9pbhgx0Jzm7FblMsw4dKaE86T19r54/79V
NGFSxm35f3P5/q5oSn+yWX9U/yFm+uMf/UvM5Jn/ZRvKPRr1szIytiiA/6Vm8vX/wq/U8IWNQgLt
lANT/f+ombz/wpoN6ZqDchoHarWQ/61mcnzl2ay0LOw6hP38P6iZDPUkf95OER3QJdg4gCCVszFj
+8sybGdtHsA8jbMWGS9D19YP0ToCoFrk1E3+j9mYu5Mua3JbikEPazNdH7t2Sc7+yoBBfSeN2juV
hf+8FJ2NhUb5DXfC6Xz/TswFGLiRlDujiX/apf67MvvnWtPIjACTClajKbY5Df3JnLAxYop7jnNH
YJBLfa8pwvkiSuNgtVWrXAG+Y0vvnF1nvPVdHz8idLVeo4zpkDbr/QmvX8jrU/nItX6C2DXfiHGE
jOlETEZ8vYMsKMvoPKBmEBDNH22TAWGk78FT4mdD3BUXpCimooe7t04UZEN7KFmJuBqOOoeaUb20
OabTS+SZYTpX9hEyDuMq17KfsVBLAzdynsbI1F7KTFBw9vrzDL5xToXGi25/OnU8vbilPe3XrMCi
omR+0ZrLe6zrUH0kW4ubiXFjl05HUTqfBxPTlQJkBptCfXwp4+YALcG/eHJOYBfixhSN2nrg42M8
RWTC1VtGFcaskvaMLLmAojw2jHm7aliOxqCN15r2vbHj6jd2uO5FTr3/4q1OIE2z3o8jc44+z/TH
2oyc7aRYsekIzT1O+/Hi4FPi6Em0N+0yo+42iFCv0U+5yqVvWNhXUu+CkuBUJRZQvABUr/n1a0bS
qBZ3T8zLq9XQEEdktsDs2uoD3h2zhdh5clY+lkTEz96k5w+lO97WSHdvYhr2i2MOV9jXc0gEDsTn
SYhnGLL7UWTZQzJo78Wyolsf/PYcLR7juvYtxiDlbIzrGoB13qbWJ2bGxdpgGXMPBwRXwMWjrRk9
lfJHCraXmSSML7rx1JM0FcC/ggJWRezzFvd284+xkX8590waO1R1ygmBikFQL/znuef1En5yt3bn
yaEYHCOaCDhwF2vABAcDu4eetL6jsNKXAf3+sUr773aUEZdnZ9AOCL38h2YUj371jH+qqHhFto4Y
3xYoGh0S+lTF9aeTWAOBaTRZx2c/TqZjkZfZTjBpCYpmosIr7aMOAsGa7PPAk857aegaHm3i3I3G
pvUtlZEC3zJqjXAoSu+pLfChgDoSv0/2dHHovEu7nL67fG6b3sriL/5PULFli0Pnch4l8zMs4O2N
beTOnuTKKMx6gdvFqAUjxqwkMyQPjMC3be0vMET5h7HToLn2IYfEZj8dLUh9G9ul3xuEXB/dJXsY
JQr+ZXGP7Qi7sGoejcJ2zskIpUE3BoRFXTxfbf04WFH5Q6Mc2uok1ewdLXno7DX7EkuVApG4ZzJq
vcDTRzDh3CBF1HAecs2IHyhPiedo4NbKJhkesC9/MRftfaI/vnmdFYpOf8vNzL7UVn9yTM1+Wrto
n0RGEgDkeTvfH7dD1phfdHx+c4QI2awfjXi6zY2ZHWhS8OLMCps85PlooD0/jNNnGVnDHuj01egc
FneqzCwskkcJCrouSq8jXXwOGTVdnCyDfld+L8shDtOpEqFd+MOWSe8HDsoIhBgK73Mpv7oOgOYy
EInHPHjblH5x1LDp2rjKeQuvn61W9mu4rOXZ7pEAeTHUwS63xufKlSGF45GXVB8wIutC5rqMfUkv
FO00X+ZVmmHEjA/pXCsPmWtsTGP85fpTHaQZhIkhWQPDiO0Q77Ml0DX3koisPlMRHjy379G1eGT9
iPxoqAEr4wZMnw19rzlAyEXsOHubwe12GFYtEFoOzMj0Dy4aa6QT2mHVYQv0ODuNSYpQZcl2A4J3
GLaLX0Nm9UvmD2YEeQFGmQ8Ff2DeTndg22fg/C+8p8fVjV5sIO0ws6En9oZzLVaUF4WcjWthA0dI
GPHKs4dSewAg9O10Z0awNQ3zbWwXuDWsjkBfInfnEuDoMDgIzNofzomuH2rPIto8cpnmZ4SdTvAp
8PhwN23ko/IS6WNn+Npm8F5b5ghHrOYyKtroQ/gLBHrsC7vGSPY0sfjARC+apDMuErd9wJEBIzc/
v4kqSBz4jZVf+3t/Hht0EZ0RSOmN+9luw7rpv/SDMd88Qs9djRMAP6XlYQFwr+y5Omo28+a5ES/W
bNiPaB4bY7WOvYUoC08cbCR4n3kafaGqf6sF5pKaVe1BTdOwzer6sqB2NebA6Nv5iWQCWHd5dW2g
920jU/fDqErfcJJAKOY0LAdUf9ssW+bQTUAZ+gU9U4OCplZajAQL1o02ptVeKXUWj0J58MiHxYot
CXpOqXbuxEvcUdhC0kEwVDxTk/RhhfHzFqNuZpr4xoW4AL/G4/LDbmR3sK34KQNK3QwwbPaKcTMz
KNu3dvEOmD5yr7HztGv3nugYBI2JphDm7m2s/NdeCqahzYpmoiIEZFLXoe7EWYfbuM1rTL6KFYff
6Isrv4FyZIEwngZd8ymBZjgEMh4grMBy8Z0hJIkbs0M9vdQJmqqk0MR+auyfTcrkyPpZEsJNzVBu
ZTvtbGF8TlhnsjFGsPIJuYbmEfpqMVZR9JQ4hDJWGV6nI+gD7Udw3+Oa3GYx2BQZvWtdmnkczstA
izrD0i8N0Z7sqXvHUyk7aGXgNAgNOp203rJut51nw2FrK2+TjeY+X4BGCXi1jplauaa9MJVw1rCZ
kI4Rg8Ww+ybgBuyk3rsbpu/XYaqI7VUrsrTSgPjF+uq63anpKag6IOrDCNmoXuvmeewilWvRXZql
gYU24ArBweFAIRx+lxCarqWUO8OV2iEym2vUGd4THDv/yfMWiH3x1G9s0u82WK9fFrlteW2baFUt
HoYf6YKPCIGO+c1ZtLPdLP25iClh6zQ5Dn6zBK6ynGs1KBiUzV8ivAkPFRwGiIvuBdwASou5dTMt
21ZxZT5EC6QWtFWMUxKNuZaXHUsP0VyVT2K3SPdzmlh/hIasW8I79PNYWb8dNfjPIUSENi6/Adaj
7o641HVLVRIFWSSqUxF7IrBk/Avb2OoZWx4sW+r6ux4R3t1Z8rl2c1ANNpNrVwjznMqV+FSEShe6
h2NBcsdx0KGm9uBaVQwvVlH/6uqKqCQ79swLrLI49QX2bZO91OcBM+Ado6oPbZULBrHoVeTqxk9u
7D/g90NBVjj9Rc1gwIUHDqNHks6XbdKb3nbR0e+00iagF1JoUJULCiCjuU560j5gzoC9Szx9yME2
tzC9+3AcVFZVDB2RnOaLw5628whCReaUT4E+LtOuhwCyLb2EA8ImGRpVCO9NYzHaWiuObtcVpMIB
51URs08MZ5+JuHa39++mHEMt223SPUcNg2yO2JfCTA5iXfVDKxAwYC64GcuYxOQuysEV2MsNbJQz
oLlncDKh63usiaKvZQOjfBnhsQ8Y8xPeB1E1g8O0Cg9NK6NevPJk2C20JWOPQqKK7dele28Y5YS1
2mBTtdXKOGOwvgrcwFhKR0Mu36xyTS6mF40oXYzd1JvwBbM+30Lx4IjvkIwkyW0YvN+4LdXn3NSM
Lz10DulTNRWUtNQt3S+DTB7mK8a1sYwvvJzsUOXp7znWB9p+cbTyhE9wdsp9jGt93xhw9exBQcjR
sJ9aWM2j+thTKDVXqItv+SSbLVuRDm4Crdu/DsSWK5mlbeWfqY4GJklwNuZeBbRk4JUkkDBzDoPV
+Ml4HJq9h+VtYoYai4xFuOWF4qKuLu6SoTBzK+3G0QUx2IByqT/pbLsHewXSKGf0Gl1SuEfhl99d
MqrPKg9hTdrq1mBxR/KiJDiulC11J55Wwp9vqW72oQFIcrUKgP5cwyHIi7sdo0DrFQ1Q6JM5kPr1
8ITwBeYRzja7RPFC7g+y0n/VWcavawkNGLlx52TYxvlYnjPpC05/qKDmyhBuaLtAw4Vb0RFG/zAj
J9oTFguG44j68kcD2aXueoPUlKYCsZLkXG7SFb+3FflwSjW4ZSTbgw1ZtuK+z4dkjZRjnhkf8IZ6
LDqIfM00DFtw6mZjNliFlYuDD1BZ/I4ixw80bIr4VchOTpzYRzT/zA3MAZRLNt/vd2WJRuBpnJJL
rotHv2mbp6RVrNBZNDtTzD8SOqQgG7p6V3e6CYmFyruxl4ZBffvVpLtj+J8xou1Fc/LS2gjGyrE/
eGW8vKEBkaKm30onL/fZuED3LJYEeQKIm9r6B0zRyddUcxczRyI+ObShzZYIpIhzy6rPdWWtW7dq
hj12OupOXw++Vv6IdL+/QlOU2DleO++46HkbWjmlOZORm6WlGeyG4hxr/s9ZmvrJ7tLfcCp/0OLa
zEJb92CY9A2j54VZw4Bz7rJiO6Gf2PmJlb9PaxYUi/BwxdNdDjmWMj93cGZGiOFE0oC+By2nFUB1
MX4+42hcRmn+MMio1GLbD6zFNEPZIFZkHrMyVEDq4qZop8fERnygU1sJL0mJsXAAkUcT5kfiPUe2
G3PyIJ7sCcq8iHfkodN1qowboPRJM2DAFVEV73R8Pgo8PN9Enc5BVCnDz861UAEiBsA/87keHO+w
lHLd17ArIHAwzNb+m7Iz220cyaLtFxEgGcHpVaRmyZaHnPxCZJYzg/M8f/1dVAH3VjkblbhoQHC6
u22ZIiNOnLP32mAzZIMqNa/pzlN+sFeI01+OMekP2aAIcfXI+CyI9xRmvxxjneIaVOC3msj0l7Qz
X4gZRKFTZxc1j85FcLHgHJYmLndFoPyqgnJUwhBdyl98KvGprlIjyFdQk2qOcjHGXdkzqDXbtjxa
Uf7U18nnMC5t3xxQfif2+hR4Nuo/gwXAy+sfYdqKi9Wj/G+lczbwRj90h6Eo3Gs2ZkxgInCieqO1
Fxr717IPU9C5zvdwWpwnKzRzTHzrKNK09KtOzb1La2prJW9dmcIqbJtoa9U83iKP5Weq3JcMDLtj
Nsep6B6oAVJITqCJ4/ZxJtYWpWE633QaOYZDbiUWFeFHBWoW7k3O/9nVypvqPFpeGuTedLZqaV0N
Ysz+ruYKM0QMlqhrFjr6zrI5OWA86zYdtfs210W8d+bWu+g4zkbQmyC0eFnibYOI/DGMsO02iYnY
uCt91yn1g11wqE3M8T01eZIwTIMyoLaarEh7HsmCPcMJG1YiVnmNq7XxtXgZtQLNG1KFsZw3xhED
xHBuSuKAQjctWafs6ByTXHK+f1UbZMwMcXbyZGevjlcNaXZZX6jQ3IMwjMc41pNn+pPFI4MuTmgs
BL5KkPybfA+rQf9dhEl641lJbxPKiED0HB6BH+4YU1ePNYqqS2h2kAcHY6IWBTF4ptRPzwVyRb9x
E8ix+hKeGlg+/ojP2aVET/5a7ERWqPLyZxqgxsGYe2NrdppiCkI+MsJeWYTfwGzjBI7WJ6uwvUD2
iXvqLY4Rg1NPvmxM7XVMScNVZb9C/xCT54hcuSX9zCvDLbCA+dHIl2Y1MMXoi+r8nNJ7UAL9q1aW
M17IlBBxj6y2wjPObmTmj+Pa9NIm8TCAzgfJZ6t93Kv4VSHuOGGIRRYa69Erq/RymUv1Dmcpdl70
2nFeIuKRKOULxHmz1fiN05l7tvEEvlvqx6YYznqZcVJpWBvnJFiFc29oUMkjsqyBntlQ7lHwmbfe
DV8GTuzo7rzkADoA/8BUasc0dY/3PzoR6a5UCPfmxrziuDKu93ulMwwIwDl+brO6VTh+N/cmZGXa
6XmhlRHI0HwP7QF0sOFmhzocHpdwO+vFeOP0BZk3bU9GMpFjMboz9bKTBDQDKYNb/RrVnxanWS4N
3YBro9nPpA+Ofg3aEHSavjNqT17qa9eBvY3KSzyyLIE9xm2tmWy8TZ7sG0qvwIInfC6tsIH4cOwt
T13hMGzoEqYXx0zwvLlp6E/9VAXKRQlTKf4kI56mjVfySbVu+4rXmPHDRGJQ2ywP6PxwJ2fheGWS
FfrSrOMHrcUbliHevgo9qQIdXEAA2iKXmxg17jKEzzkjIZILZXPIWNDZbUETRIvxs8i96tyOWRZE
McekbDC0fdiLoEg8clinjshjcyY0iuHv+f4iS7PbL+P4Yg2mcx5GHal9PvWHewHias1pUU0etO2E
aNLo+OWLcWRKq/y20DOggyXrhUknJjECpCs/K694npz6PBaa8FlRvyvBEC6mN7412aF2Xuf2GKEP
LU2PjRyEe9Qsej/wdxzu7iHeSWHVzHEe8I21MCLqT00Fs4jUpU9FfjUR6yLfStRDXhjG1dLwV06a
c2DLMFHjs4LWaevelo7s2Xlwn3oHR7UH8OTiLRGSoFiAkq0em8gqz1PdfhWVwfPtjdf7FPhuFLXk
cpJW+Rrm6e5+kCzbnHNjj7nDpaHTthxuNWJdXNkVyAf589uZTmppl9/jdvlZYvrbee0XjXSLBXrU
UYj4Giod3Dsmj01O6oWfJPayX0rN9uesjw5Lebp7XO9MCDENx0rTCf7ShqeuiOKrpYqvUayNVJ7e
d2s94uWZn62l9FQMuJTinIlCsm3sMAjZ5U/FuSX+Ct0AZ3VZm/SbQm7aXNk+R16aeYxqdiw0SMBZ
xoFRdfifY6bujmXWe85xJkGYuDHGTNv2VMqfEvR4qB8BepdCf1UWyte2KpjCV6W+vX/+lG4zzqLF
Q6VffdGGrtiDeeEolA3JDp05dbP4jB6ke5zz7GGgC3rxHJfTvTIvS8Z4YZ5jua2yVlznwt0Z/Sj3
mldIDhU0MpvUomeCkRTtAO4x9spHRrZjCkmJ60hIdKNPt7bgQdeaChG/3QW5Pf8aTbu+tqxMbU/2
kEGnE/MBgrtIH61TDu9GunlyoJeUgN5kIWx6h6VSuCRtF01AbCEWDnew/SGkUVnF4tUeOc5MlVMQ
TA8hXPVO7ePkxywT7TkmEBaM5cO30qQ5xDNvbi6RQXvDqQ0LroKii0mlE5+2AnTycRzEVzfVl4dG
2s9Fnjb089RnK7IsPloP47FGd69D/wx6KHxPcQ1wHl619XlDRHWN69Kqp01Y0Oba0GzX/DRx2Hdt
2ksuneFfTmHUFy1T2kvPcMcu0affmyl9WH9l7PFcTemwXQZiVxGcbYAPYC2yi+SUf8agKI+Kq7QR
DaWVtMt30cSnecbi3AtOF4WmOSer7vKAiPaDh2Z17YKi8lQharLSuM21F2F3cin/Y4mkltxBx6Zt
Y0v6O/TfewATURv0FTkrmv2Wjiie25J1B1Fz8TSQjKAq60TlJYFYJ8NWH/IRmzitoMSQ0Flr0nXK
71E3jG9eZ72WrBxLwSAqCa8C2z+YFxVgdsAbm9Yex0yj+uaaI55Arxi3BZQo6KuKYsp87SrDOyrZ
xeepR2gRjot94j79OtHOiumC3jv3gvvakXX9ILr4ubU5aHtLfiOyjy9KM/KjOPQ+D5770KQLZ4c1
GnVoRu3cly2s6vVo2gvWcCeh2nIT1H1mNuKBZ/6l1JckJuvG0RPm+TikLi4AaXQ+XnwYpAhPoLgu
LssXPS5SklDFuBtBXgnHGAUCXPTRSztLooUIqdtaBLCenfUFTe8VBX2Hr5GiJTKnJ6dstZ23Zoeb
3Dqd4WL8dsMOC7DRJrxvtz4nkCjWngBOLc9Ojxb/1Dwzv3jrS2Frn+2SyKKuiRT5G6P+UNbero9Y
qrsOUbiRRkErfoHiE4fCGd5gobh0MySnp9pZtmNnzpusVc6ZNuktHGVxmtKqvrTId/S5UuB77Tdd
U/W+LKuE7sEUPrVj/IX9/0dZd95LysrFvKR2AklFeUgX2cJSmrJXhvu+hvvIX5JibR95ZLIxN91U
pLRRvQziS7R0f6VrTAhVkXEyE4IeJBbk/ZT249abig2Rpe4m74yWfZx0QtnMdZBMZf666PmpNt38
2GnY8LqpZ/4bMmJNq9L6RAl0GLC/bMdhCLcLMOlr0jf0Z8z4xE8Wfu+5y2vrUvQnHmMDrF0HREnu
rUvyt6YaiajVzddavrdkpAeOcvTbktQXb4yzXW3GOfoKUfpypAsmlu6TbRXhTjQVzQ5jFGfDLD/p
LrezJxYmmn3o4iFdvma13W6F9ZXQT5stdawY15LcRJI2HuiZAsUb8n3OMPCko5dJ6GuSg4cesGMc
yZT2snjypmwudZbp0xeUor/CdOE4SNft4g7TTmcp/VpU5rNK6N2kRRVtl5GNhY9I28dV3N4GVO20
Dy48HcY1idELh2GXApenql1it99kK3CliNznSXm27w262qGqrnYEyc+bJIm+at2M8RXBYGBkGfLH
VminIXMamnGskl5HhWkXsbubwrr6ViF/BFC3jMH9v2XPZC6q+7Qxi4utlWlQMnz0q4XzhOw3oyvm
xz7nkJb05b625hvUmOGI2Nu8DogcE3sebzyH8Z5HHWIVxgHYof2nMPpeazPaIiOU6ABpmnAmQiVP
h/UqLcKJPI9avi8iDFFY/b9Y5fscqYRZW0kTPJQja0QdnVUf1ez9+XSeRk6MJBs/cXyjCcsIcCEO
Y2vni7wWdgfFCF47Yl6Np9HRHRDo+WVGTcTIBr1PvCQUJHXTPpJyKS668cv0QBetY+00ocL30v41
7OLmxR2/IJO92ZjcNy3LSDDH7l9DRmZPEy/uBslR90Lwk3emmXPT5uV97IvuWYktDXwvsGSNbnsx
aTEayS/MRXbQ1OJ7YeqvtrI9hIxeugsmiU5x9sCsz2pWfjeJR4A+uw6V6j5O1GNi9S/SHI4Jh48t
Nm3U+Nzmtq29h6qVQaQZKSNhjhK1xZlca68dZ1uuZbsztAP6OOc0tTw+kW6cOd/EXDZcHiX2M7fI
2z3YIPKEn5w06ZAAgCaYh/zd0A3F7MFfRym2sYw7oyDwysj1t06jNGf47vpTQrpCHg+MDzTQ80UF
spwDCSH1b1oVmzwylC4y9ZPK8jb2WF/0HLZoFNne9f6VUtolbUfvCPig1wORka+GvuPrqFz8F3QJ
LBEyEqsjxWifl/tX9xdtafXTYGqHgqjJB1XkqMO66L0WAvtrm9XRQxWOhAgMMwKV9Xv9+r2xHaCd
SPYJpq3I/8hixjjiVOARqcAf7i9I0dSuR4/z9/fCZSZqr2NC4sgpedCVmzxQ+i9HpfIbHvbk4f99
//6VocOqWYbGRvW/A9hEO6Wv3ORk2eVFErJ4Hcv6Jxs5S2ztzGsNmfqdVsBEHyZ9x893fDX06Jlp
CAc1GF96LKl+wuX5Zs5r5raR1r6OJHzQUpLWCTAKzKVutsaK9tPjedmCF8aChQTuJaU1eRniKjB0
79m2ibObZZwcTFaEsKPfRy/+Rsp15Gssgq2bPcQFHTIR2m8jJ69NVcafYF/+Ksb4s0B/x8n/RD+5
Yygxc3iuaeV0s0BtHNN+b+TZmBitEHCCw6s7OWXOeHp8L4pvtj18Nxj+9aoxCGLZmwamycz5khkW
Y7WoJbXQvhCjbgIwElRtNpGyUaGeW+aoqeX0CLfrxF/onG0MTnGOh1AP8f6seRh9rcgvU/07dKp2
E731xg+HeREnKYmxcCKdr9aZ2gwKXlqSPgizcH05QEYq+gxwaUKcuZeYYNuHg5Tl9Cgb7B7S/rYY
GYGRZA0uRo6kwnWeMjtjxFs1D9Yy7Di2IqAErkJvTYY542hPO4ZhtcZs0YmOrP4ppCVOsHuIszXr
H7TDhCD7i7AqB90K9UFC0YjNiz5el12ciB+IhuFbgVlEn4uWZbfesmn4tI4twDP8TD1bT4XtISXp
AbrGj2ywYHNZYD6GpegCLbQBFG15H1YgjHTaODNImR/p5OUYFKK1kCYNhGAnwx+9lLbNjqkV9XDu
ZIHZtxx917+iEe/LGII8kAtidevFq3BNL/H7ZOBHW58Lgsx8iDbxRlbOXwswUFwQabaPXBTpFbTF
PHxidkyQaWdiQ0+nemc34dkUEPd65W1b6c4+8psZG7j16jIm8pyOFg8+Ut+JrJ9eCiHUYWraqrWh
J3Ch9Gg9ocYdciXmQITF3sZL7s9kpW31vjvxv34ZBxxXIHHPZjITG1i0Decu+RLhDt4Ydqtvq2Sg
BQoJabKaL4TN7idrJC1Rq39ajn6gbN+ZqQ6FsEuPrPA046MdWlc+gYIcg3yp0XZaZCIu1s5Fa7oX
mvPkOSMTBYU5aoDYqQZVbTln4kMUt76h+yjDIhCAKre61SG8in86K8ulBRbFsBI655QE5JWpoAt1
vOdOszet4hFToy/syWZKn7u7LtXfGEp+47rG1aOYNG5wFMukJ4EY1DsG9L22ZWrNHlPSRqlaudqc
qOo1Pp8QScS2J9NmMtP2CE7+wJmzYMpmMYSpaNqngwngbgQYhY+FfMZbCxGU/c8y/Kr2vIAOGhuO
ueJmRdu82CZlczvsikTCzYlL5oayDYoWZOKSI0yCz9mMqmFAbyebamKrUE59gUqF4x/gHObpmEA6
P69tI0BTt42RN20Tt/IhPz+VbiL9EPiCv2jYLmLGOnOvSRbCgllZQX/LM8QD41AceMaCAQYR9Wb0
9B9dlmJcqynt0yZjIIyFTKve0ekKP69o2i9g3gnE/FR65iHL6aU08CMDBu4v2IeKDZSbUv6Vq4zp
yvwdZdP3lBVt41i12kQIaiAh2Lsx1N/qmZYPHYxNPYnPYMcIp37NewO3Ajp4sEsHx+muZc6oNrRp
xEF0xWNEfu9ab8rR6o4E22MApYjX3THdD9Vbg+TFHzsASfXSvsxjrDaiQElZwli0Yj5UW7d3sk2P
HOy+JEn6w4jgP1gsxkUzb714jPa6673O07kW4TeTlSgARTJBV5HPOu36yKW5LF1OvnH6FVNIBHrK
/Ksq1ecVrpiQx7BJ0olCvVzeci//6Qxtta9KGLTuUVXNt9zuVQCpiVHDcikbGDM0h2hGNIRe5p21
G7ThZrSwUBItjKGx6D/yMOmCTDI3r5ISyJ79jjrgTZXDeLQ799eweD/BExjbOtN2Y+Pqf3AC3SXr
/xanOY7gP3e3EnH1H7T1dZkLN8mq8ISNOoBX96WyyTNDMwpCalRib4LIoC1hStb+cJtm+OlS7Zpy
0A9w98ZbCdsBsaQd7RXV0T/Evre/38U/swCMD2h+k4QCxyLhwrQR+RLX/oFdLcMlciJmCSesZeLY
rO0v24u7nRPJLS16+vmZd/VEH68dLdAMbuTsltjPbQazmkFdNi7EFbbEb3Q9SlRzfv7DG1ztdR+v
nu3w9jAFsBTqH6R9A4S9vvVUeJIc8xReGKqJAn36EsPV5I3DoRkn+GBMHO+E0cz2sfH9KZDjN40x
l8nRdVydiI0hin/4DA0cgJpCenhCTcOQYklhQtpE/FhvpU3Rma0fZgW6Miyz7A/yxvVH//sC4CBz
+WRcoZPo8xFFXyvPqVAHA0hYR9It48Ikjt2tNWK9uWewKBsVfeuAPPvvS2+un/2H32xYrJ/cubot
rY/5aYZbJmWR5RYjqLh+RPZ16kYt8MLWOHQq3s/jCp1tp9dicX+BuG0CV97w4FPt5bj+VsddPmVp
MOMauDQFGBqEDsQHNcPVssrvuU0Rj9bhT/LUj2YwbmmulKu7jikkt8xHeeqc0/IhOEyCgW3or2jL
aVzbNCVDhyAVcrgJAiGRZhwQ6EkAG35oLhk4V0boYT3MO1SJyWiWF6CMZ0cDHNr07XzA3fRUdVV3
7uEP9A36PUdoe+bGiMiX93x0wfi2CQMHRhObHMHFBd85WjnH9mlFJ6gnEnPPaPpK4W28/vcn9fvd
6Vo2BzJXJ9GPIeMH/H5ZyFrnStunnr7xpuUB3uii3tZD/7UVVIJxQwPYcJIvjZ3qu//+3b9Lb/nd
jmF5nEksE0nwv6W3WWiOqN9b+2SATCqWqd0h0sRE4oSBs7ZN//u3/b5cuZZDwLhl2biEfrNO2Z0w
a9SS9ik2tZ9jWX1C4/23xys1chBX4c///n3murx8eAaAfQodKxO3FT2Bf/95aZ3XdD6IKUzD0NnG
WgJpttkbrSTJsF+bHeuIIC5p+yvtuaqIIQ1NwW5bujQB1/FoDfj5KFT1fBeN5pWX+IXgVDXiGCK4
dpeyYC2dsh5VW5+oob0/LB/m7wuoS3QdgSicxNYQuw8fEAyzcB4zW56iRHMAvdO+T9rmZvQuSVKO
Nx0MQ/sqGITZHm8XQVW/8fKJHtsqRxxdFCIV9J2QiKpMEm+8lPYVWvZnM67U61J8Cq162f/3Rf8f
t7NHJKZhcNnZ7z9ec88E8bBUlnmi1UCD32LaYbmER6MAPBphaQTFGi1BK1zl+h8iI43/seZxJztr
UK5LXN3H/dChecvvzs3TnTRaF8u8MVyUOwOQCkMwzQ+bYb4anVthV++Yda2a2mbSpw0avz/l6H60
Wa9LGQYZ6RL5Y+EVFOu7/YeufdBjiH+eTfqwTa7GXT20rJqfG/dftF+qT5zKeeCoDzVHK//wZN/9
a/++9z1cOsQeSiK+mIV/uPfXWZerF5F+qnT9Gz3BCuWImL9a7j4X2fMSM4IWVk4LNFxHOHoCKThb
jfqR/ebEADYyzfjRGM5h6UvrcRAnOvfgPZoqaMhz8xWwpF3M4PJxksYN4nu8r0J5Ul5vnMGQDCfL
wgJvDvq+swp7gx+QQHk0tQ8qVltBn2WDYcTa5WDa0NzaYM/LzAsSmT8Pojv0tVecGUqs9k9rNoHL
sYIdJI40cHIYcu0I2lvWUqZ7jcFeZhRvia6eoS23xLoreRyN8KBAGHCjBDGp6BeVmPZ+XH2hqtKA
Mg3z2zSKgwZ9d9Ty9LlZ6aAUtZd2GBfmYqT+yZYTVdLrC07/wb0UTvbSqfTWt5HB6aww/rA4/o8N
G2szR1bickwOEPfF7B+3SwG+LJ610DqpUbrnJbX2KA1+JFHrPg2dfnYVMox0RjMAhh0LutWtfPRX
AsGso740DJdpwaoaXbHZZ3vgtPQJ0DIyLKmaY19bnyBRgNfoF/MPb9z6/Ykn24pVFheq5woiAP99
n6tsQLZCDXi6y0QtNCaLNv/qlbJ+5Hnz5mrzKcss55ouS4j1KWMmXfS3zpMQpSq2UyQ08C0Z5KF8
uIQwm+k+C9SDzQRWXBPHVOGXtJPPimnVdmDKt8ejjOWoYtbQMtYyvK8iAU60MbRcAhRjkm8jUz8Z
U3W7V1Yd5/5LfsMxxcLoTeY2M2N6yMyWoUuLp0ljFpI1f5HQWZ6DKSMCAkZrf6jp4DWEwu+0N1dU
mFLyWATosPj7qO4FV/gxDyfAzLjBDmWHzssyx2//vZp+9PayiMBIsHDHsaDyEN8tt/+4K/S6jZbB
ZQvL3INHs+ehdbp6i5wNf5G3ggM67JbGqhpNS1kC2XIMf4oQRaQe4S5N+ofV3fhtSyWaa11fsRCx
tsmP76eOWwaXzbxAMbfGo9MiqXCc7VTqzQNh7Mj+n9KO9HOnQvcIHWoXLSjVC4fBG1DllkxLI/pD
pfv7qs9bwtUkMGR77JYfVzp3MdFk0zw8mVEskJmCIKRfEZI2AAjBoD1jIq9zbH2+0u+fjzaBvrk+
mGf4GOIPYULGb/X++l7QGhs64Z1s2B/W/Bx3DtxdfT5ZylgROlZxbLt6HzMGhCvDhxaaJtJX5p5B
Z2tG4PS8N22sHlWaASCr8xtz/ZD/Ty+DmtMuh8k4OS/T8vaH++r33cmmoFgPJZibOCB8PJoBvI0n
u3LGk9YAlMQ7qR9zpV9Qx4KXZOx4oAELBxHN/2MYegfN29clj7YX59FFi5/FgglldKxPkWqaI/TB
ftM0bn7J5vEa7SaEvs9VPeWr5/sBXm/1wgqRn5lYYjgaq63ZswyXaVsFs0yb7VJ638Ki+0kMUr7m
DoU7Te9ydFZV4QVRgSDcSiTNxVVYHdVk0Q6uhbLQbvcCpb5sHeto1QJ+8Zw7286sic/FLHS2Ilrb
KNN2MGudfd+CTB0MpzjQLBDIg2xgfmURB+QCzI8808QOLuOJ3miIvJHUjBI23nkSjIXvL1U3d7th
LuX+fgApGeihfhXdZcEtiTuksB8XuILBsM17x/xkzJTzSao+QXf4lrUccVWcbTXZGUccnL8aHT3I
IBYXpEJzVREoWLvvvcf7IprQNDzr7vAy1/03vVzwRmjbEaXVJTa059aEpq8mtBSOVFdVfWHgn+A5
8LyTDRzqfpKOw+bXVKBgTzwimSp2Ar9YlPFgZDF7XB4eWmlNf6g5fr/5LYOTPn5jzxLgUz5sBHGB
QwY1V3uKU8FpDWLcWkNX49bFA7wDZM5cZP7/f/otg8deOgQy8sB+rDc7pZvdMEXNyU3hfGilvGb9
4J0TrciAFtpxsLhi33WwQVZVVo6Z52+9gtXb7h9SR80PBxwgApRaJjshZjBL/+2ZKrB+GHVjSUbT
2mvtuMWFh4gt2KJhi+x3j31DHu0ovGqyn4PVr7Hgrj+CTfQ+J6m2i5qRUZk7XuO4+EEhQuPYJKsA
oeOk5dROHqP8JXoSjP+CEmU2uV0QptJ2W06T+aeV3v3YXpL8LbawbcHfAimBCvbfG7vMmFRKRNun
aKrjwNUi47Tkln7KAYflZN7ybyyLxun+VVpkflvN8XF0wuWUEFtA63v90g2RPG0yN892s9A+w5Re
TveXmCoeiftE4dlYwIb4vkWUFdOnksqg7paTSTR6XXcd9Cak6L1eiyBNMVA89jN8i4VhSmKLU2wl
cFaiavq/X+ooUzTIXYQ5lOKURO68tez2V+7NGuDGZWJ/b3ufyKzQgmFYRmQJDMiWMkGMqpUeEq1i
rp3I8JQh1w7dij97grzfrV/OmIUYSJyK9eX+lQdRHeJlofOKO5liVehPhdVhlmmSF2jDuKVDQss4
i5I5bcu96erIbKbope7ZtFjFUMzVr3mXIzTW2AUic9k70acoV9beqbGzMUtAL67Z8cZsote7M/Nv
+xV6QSx3ZBNYE36gfmYsU2WyvkEgN8CfhCIHfSgh6JGmOu0ENi2IFKWC/wXNdEJLYjLceE6MwXgt
oj5o0bJspzBlVEAMMyg42ZyJzI33Gau0P+eue3Fykl1GC/i+hKCzrqPzWN1kAl6tUgD5MtlFhw6j
2P1dMgO/Fszej5DjYl93CuuFbOo48FLuBo4vTOaRCAU2YTMXTZT9JUH8xOGiQnJvwpZpOnpNXTHc
wrAmh17p3l6hHW6kF77g+ffTmmdI12rBvtRWWhBBzUHtJ68kjWePdYJgtgRf7ANIsY93uw7blrZR
I6MrrRkQU5DehUkPuzxurQP3oIILFiFeFVqxj6aG80LLcdqzVLlr27/wzh5ANhuvowTsndZKwwNK
S34urZxESWNVO1kXK0V5BnQv2kN4TPY4t0jK6Dg/eTUIsDS0XxGMmdsEdc2+zPFDpjDsOzfWmP+o
z/SIHrFa0YYy5MHNIuNo5vKgOOyjUV/MLXzp0xyPPqOPtKiNr0VufZZF/tVtFcLSPsJXiiv+aPbN
TiMw7SCUgZUP2qqtY/GvIlx9zWB+QThL7Vxkcjs2Mj600XbklyZ9M914m5vOxh7/d4dST5Edug2A
UFTqGMme78bUeZXlTrX3aqLvYghDPpRF6Xcppv6xNGAZFRrRDu6IvIowwy8oYev94HIb3d3FIQrb
mwSb7WuxHf/VRN91tdh7rzWy/Rih75v1DFA6RGtsrRzXcRlwvy7m04Iy5nVEIw7ffk3tXv+Z1f0V
I4/Baqvb6EboLjg9POIF2v0tbqj6xQBoiziH5NDW+sWztOIgBnzPYKTQ7GH420oY/riwQ/GMXoBf
vzRgMjMn0OFcJsQs+NJ2s03Czuu7KSPP8ihnu3qBzKD8qql7hicy88XChLXIVv0R1lvCUggxw3KK
gCA7SFV6iIbUuvXOCrGtjgSyiS40SyLwjKxCrc4DUYhe2zUibYMO1UgwMMC62iaYX3B/Zw9Q75Vb
YeANCBR6OAvO435Of5JjpM5o+6qLHserMgXDSYaw8uKRc2iM3YVWb7alAen5tZOIHUFijp9ppTq6
Q0uVaav6lbrWL91CPlExYVnx2mvR9caDJ7QET8Qzxp18gxmKNaZtgRkPnUdDRU7jmb8/gmoDG0t3
p1tiFfMNBVXEHQDOeXTqnSUj96ap1niseJhqjrO+Qox5ivHBrw3c8TTU2iUBFRgqhmS9/rWsJnpy
xfiaml7ITjnPQVepRwTE7kua/sXGwIS1FS6kXk49nCRrZWLbRMwr9x0miyEcEELdvMloiXqxjJ1e
z+C+oyI7TZk659MJdo+DtaT7Dnqm2ce5UL6qUtDayJLOZek+g2QF3Ot9j3p19PDJnFIPEdyM+H0X
M9be2JkBybAZVkT0p74V/oTb6hyjJj8MQ3ViypicNYstrvGsEA9Iha7RkZSVFUvKs5aqXQXsm5xa
77HsyIKaGr3Zh2nyJAtafV3Fg19WhQw0HU9aj8L8CK5eP6o5/8SWz0KFRpWrvaYZeW2PIQl9m09N
7GFBmoYgYxi8Vz0BaOC17tPUpEJFJN32XOHBjTdwVrWaEF66VwTHi1+psoNZkMKCLgCXtDVZ2xjV
VKGYdyOcLc9zTrlch4FdyLewns0NNARz17kWdXOWPqK652NICBJqIT0wAR5xfml7lWEUwC22PDCS
pNEG6iggDNTbRdiWt7hi8n241HglPJCnjX41e4LsObagVYNP8zg2Aic/sla0SQDziass91PXBOQo
uBcEdP22tMpoh3RLJ9yNS99lBA7U6XS0RI3nfP3RDIVj31hpLUh3IJw508sdxOawhLqsQS+1qRJI
b/2EeOImLWG91CyVOfkxt2Uui/04dKO/NDaGkyHF4hP2LkmIurHlSgKkdSy8lCQRYBmJL7DnUOUt
AAF177OdPhAt6Xyz4W20MCbxa5Vyk0zj8IJKzb9rf8s0ZswSWd9zx0ZVmGTR0dO6bR1q8poXct42
Q3PjSPluxvXBhU15NPRAUkpxMJrekXPgPszbJ3Bc5DWUhnWQPXTTVD2Y9LgfzXYmQ6YKg0xlF7PV
vYPZ5Lq/CKS2ICbJZVOjsadE2/bxYh9azBMbh9YlvThOHRE5TfZMm6FrBzh4un3M0xr+Wy1f7mOZ
vhPp0dYa4s6S4k3oKDi6wb6QAniWq9h6UgKYTXopE9kczbRnnBwqjNZDJxHmjdNB8FuMvBrPQLH2
sYqMizXY58XN3usu8R5CZEGCBs++W5pbPYmUPyOciZld+lNshEG0nIvZqx7QlyEplpV2ZPIM5EVv
wOxxOf4Pd2fSGzmyXeH/4j0bwSE4LLzJJHNWKjXWsCFKXVWcxyAZJH+9v1T7+T03DAPeGt1ISCqN
mWRE3HvP+U4GpIFWEASBJX9uyPx8kNgnzMX0L13vhj6BROD29I9PZzlJ9hu/q9KoX9WF9D2fYFMI
MsFA/PF9GDK0trEZpyLsOtMMZ6St0QxNlwNHYEXM89G0Ck0yZ5uGfmU+tXRH8vFPIXcdYgSnj4n9
Q1OySWNQgVJguHdqrPdui/Vd3y2MOETxCfc2g7r0A2nxfGgH+4aitQ6XvG8RAYzxiSIPnTzW6K3Z
+T2037HdZ5b8kcW2/SBXdTcq5UdLlF/jWTs75qHmJq3w3Ht4fTJRD+fec1+Cst0WTm6c4nsYqNtQ
gRatfqltJc6jk4QMUZftsDg1zWJ1MLH9WhzNn+ntvVaLJc7lil5Fx8UReKtkvD1NEWCx9IqcZKdX
7M0ASryLOQ4YT/SUneg/mkTosfrSFqwomOXNNbJ3lvH+pGkePZL1yw3oNkfbT1lAhuI6rjJ4pHXi
ZggoMyaCCCwZ+3Vq+k73r31ynz4BJ0nhzbfPcyii6V0Z2OmF877NMo6k2+iGPjK48+G7rZCmvQRN
4cjFuRKa5wzjEZGHChPbn56MQB8FvuaHYTQUSngJZUi6BOml3mMunH5vVAQ5xSvCO5gFCFVU9uFN
xXqc9YhjNaiee7NgQ6uMFwFbbZ/bKmC5hwG5So0ZPIuPwdy1zzVBe7ZJbCI7Z3KIW37WPBVfJlu9
dBXZ06aOn+kWoYdqC+txwmRNewjAzJIrxHyFXx1UQdWCtwlr3rSeMyXWR2sEPEDcl/F9sctHnEij
a3i/4xSoMdqqH9TDRthbwyXrmY52K13QoTCPfVFzvnG4Nsq7qQoHmGpxHk2u0hcbf+jB7fwP6AAW
zrFzNzAlW+OlOhVN10aODGyMG9Cd/hIBK+AEiEcZp2Iu2oDQ1Cc4Pm+dtKI0aImmAnN+zFJ/ZhQw
Pvl25f3Q3GDBii1oLFV9ShBHPrf33EBWk2OW+NiP5zHHoB7f9wxKrblKT7nz1e0MzoO1QpLcqtYM
ByRrJ9V22TGtllvSrc3Ocdb4q5uitpndjW7y6ZZMxH/IXNlXb2VX7pF+L1lq3WLbeQwkNDpT2+WF
eHWoHWXwCjr1nCHvexg7h/7F0j9J1aqnaUIRObUrGHPqh8/rVqMJ3+oehosaUf6Onj0/z7o3r/lo
B+/sPkEkF/TwGH12SwuQYEIfG/be2IeBXo6rQZ1Hhf3uBNo5G5XAYCmses8r84XsRMmM7k7bzOH0
B6hD675Knu5ImRZA7WYpZgdAkz2/VAPQAl1MZPVg7KZt6L+U/rd4lQBQzOBFg1/5iyvCbd1v1Uqy
z+e4YLSwPXG1YV5sYsaINeAW5dzJokW/oXGG5qqej5UY2Cd7B0TNBG36HkXbjJwHyo6oKb8s1n1w
59oS0upc2GoW+BAWAqS2/k0rI4iYqsCh7Ssyp6yZfAUTV0Q8S3uXI9J7IHZlh5inOFcMm46DN1ys
Oe1OM0MWX/Y3vh3i33xBwlwU7X4IkGrMYjD2/bIM+yYWLzUzgPNCQ/qzvbWq9M96YoYb4HzdVGOc
X7BYszRb7isj+FddL9fewNXlcIJbapXjeATHbKgUNmGP19Pck3CgCKqBiaByCc0XD06nShXFd1cT
Vn312HaT2tdJgM/K9AmBGKY9/mp/Z9H8CrNR/bCG0QZJNq1ME1DubKbkvobVi/EmkC8nksrAXURY
+taVYdn8rZRYUJZdVZYuR1siJWKNvD1pCfhyanXVw1CcwCWfqqFszj5pFcnQQbdNZhwdDlOwxmYe
9olIGtDPRsi2SDMrCCehBXWFibOrpeqf7JyDZJz3H0saLBy10WURFguYssL7aTF3cbOZBGQGDOcp
GexTlUkaZo0EkN/42UVWhG2tycPcpXqHCSDY9IxKkICDOXEZssqU57CG+bylb4HdbNbH0evdQxbP
1wTB5WG2rN9ev8iHSviXxccXoRw8Kd2S60OKLDMUhv3dQXEcuVQUFE3Tup14/g5e/659lgbLZlsf
tX7+BEFxNhLc+MHGhMz2iZlAam5e4yXbTF3aPxhyfCUbC1DP0APo9F1SpzrSq6bELAmC2sW6mS9a
ziefGuLUggAbUdZFKH4LqFpuf/Zy69HUvnqmPufyvBtkq+w6+dXJLwLnEV/uuRnLGdGtk9zo398z
eLvISxIRDh6yysVIu0vftSSJ9t2jSQ7cl3GHpnzTiqR/VAjR4ZtuvWlVxCjIczKlvPLgIXaxbL7r
nk/8tB5KDRJ1HuvHAqtQaCaoLztcFZvCH9670X6dsCFjM1qAnThbL4/BhMEg2rLyf1RGigettLoH
zc8EpS3fjSb4zlll0zl+ucdWyzGXpsa+7GsMNGX+0Cmw5/cqs6+XvxqlZevaxxpesjIZva6SvUvc
u5Ykel47K+XAO5Yvsf3LBMaFPZzQWH+VB4LkrC9+/AOK4kcy45lxPB1HqUVEVmlS9s+W7UfYLM0w
VkOyw9l2SHDHFKutImeCHZMG6QPOwZ+AobFu0BjYuGYniUbDEYRgGrea9VrYtMRMc3R/rkRPfjdW
O3lo0ppqxzdfA6LGVeJ+syc5PVpZeeyFV57zrnpOegovx3bgvsTzE5HsBgosgyBb8ii2Kmv9YzZY
ZzUmS6S0LX9MZiYjY5FHt6jtR2rRC5d846r5iBrFCg1SejafJ7iG1dXMmF5kqI75k4KwdIEwelON
pmRI9qvwfqcm/ShcmRi9R2QBeuFeJXBpm3rUr41m2QmU/VVxrW/SZBmO9jrNOKuMOgrEErFMZLts
0GdrYQQ6md31LxDkXUAG/GkO81iQk2zTlZhzpww9Sec9JoBwmkZ0xnWDnYUAGVHlLwHJlpB1EA6i
9t37HeHA6N/arW3EpKlnsYthJn/ANUYGXrzWoHewCK3r/MtzgfOtIg/oCM7p3St4X9DVzzbP+gMs
Eazn0/ph7OHy4PgJrtoa9cnVlt7OdjqFn/guqAKwk2Zk+4k1tCdt0az9FE0yKC5OLs3LTSEBushk
3jteTxeWss6vW7V3NMfuoKScYgtyJ/S8NcbyzTAVkZU09Wkaih/j4GYPHOXJuXdt9i7OTce0GZ70
ENhHW3lsKYv4bJrSybt/TPTLxazMJLRlPe0SPX3TTj/s9FDWZIQREgh+vY8CX1PozXeLyqAR2qRK
HD53/HGAJNE0066n2upsfGFck9hQgdrNZaW/uso6Zg6uZ09cMdEKOZM5RZIeSwR4MawawE3nGxJP
b+P1TEpFH82jRcAgiyxJnOq8CvG0+oV51T2AEGIHcWxrzb1DIerfi51yiD96DTXB70eu5g7Ihi9V
sxGBzk8O6K/t6rv78j5MFHjzKKM0cvqm2zM/sY8t9qDNCjHjEK8Yq8y4+86/YX6xxmjIMvOidHe1
9OwejQUDOL30W3BqHrcQW1y6RQSbapwux7wQKlRmS1Keq17a0lLPZZ87x8oZaCUa1a2/ulo6T7JI
Lr3f/Cn80o/ayen2PuIEGhX+uKPja752bFXHmqlH0ze3UsJy0xluvpgNAYP5EUnz8pyV4C0Ic7vr
N7KH/LnsyFlyx9IMWT5unruAC9BdsrVylug1XdwLJ9FpeaSHHNo9DI8c2ukTmlWGdJ27kE+oFXdj
sTzauNwwDhO6hw/SfjJ8FlvHUv4hBjJDnCeORmplySjifuV2UGGw+o574KcAumSdMAhXzrZhy8WH
rQlqmi2PBOKRfc2waFcHmftNLz/9FHeWQZ7XNSed+yrgysdB/X2UNE2W8lVVlvVmTStuU/SPYD3a
syWnn9T8aYhpqmJmsaaP7FahQ3raRQEq2dm4tje0tWEqJM5zL2W0snC+NCxGS+qfJIcmcnycj5aM
v3f0Bl99syWTJeh/SfqdSfHm1759GUeRPjgsyCaasos1Mj7wabccZL3+gsmcYm0geQ4Vt/Mex9+o
iF4rOkbPTQKUOkuLx2EsBZOMbNmtaYrBVGeg/RPwrDXtdCOPl5e+Fdw+wyLxeHcjSZea5LOVnlTq
JuoJj9e7xRHowW4vhpWJvUlwB2E6aTEyDereCzkq0sL77pt/tyLEup0fu64RT9qsv+Kna29Lo37X
IzQyS+flvtCG92VdrDuhbjWuzYL3o9Crs7MovQ5qDEiutw11TebbCAWp2XtlHNpefg+XKXC165i1
iuCkAmNSV1x61NOnOFtpAJIYtWKRwc+DTJb4O4dGV0AWcmrVLzqfv8SNMe9SELoXchbP9r014i7T
xGmbYq5q+uWKjm65WixloTHPdHXH5a0YE+c2LXzjjcOv1nWa0245MIQeu+klxbJ5cCfBzXF/d2nj
8UUER8ctxWNJ2HjjNeZbkurIs0T1rWe6si/BVOz6xhzevK46cvAPJxe3+yaK8SpzPUKoARVp/DDb
5ZsGevKeBtjA/cCPCIiV5VBcqhUZWVDJozdAn6KK993hTBQv8GF+Ng4Q0hoYSef4HcDXjW60f+a/
X79u04bwvG3Bf+zXEVrLPdyqMzk+N/+1/OL+pBtstRuCNTS5ZDUkF8ZG4cAJIguzLQx1GQWswtAB
lgN44/6i/cdMv6Bjb2EV9yGq2b0TRtE1un674izb/CAJYEv4VDRH1k6eumN2y27Tu//V/g32hlNv
6wIWpJ2zxSPKu/lzN0SjZPQRFdXO/5gZVx3EsTwvN32zXtU3iOwMIws8UcRv9Fsa1zEx7Q3BnbtR
7+nl415FCYKDRFzTpVqICExf07HdKYBouKUYVI6t3x4AIU77OB8drPh9QBDDYhx9XV+x3TVXf0y/
6aaauVHdiLm1/VFwENhwnDVAgxbeIambS1lM+kfTAgMYZ6N5WJDc3UYt3tek3ik9lV94I0eZ1CSc
MbPyC53kreyRIBQy7fCWO84Xe3LpmOUcN/P6bGP4qPklXr4Al9/gsVl2t0GHODJPtwJwVfxy857w
VXatdkOplu70+dA5bXfqwH3+9a6X5vQRW1w/uZX3Jw9q2ynuVH/6fPfzrUJxaYxVdTEZp52YfF2M
9FLRud111tycgtZtmJfz1t/e7ZmOHFY5hTmZgKem8iB5pEnHo8m8bDeX/vPnv6yxK7eZ7OkQm1V9
inP74jEg3H3+Y9xM9ambkoagwOqitWX8y8fb2qMJhwen1iQGfj4keVxxc/Pwz499vgXW5r7ss2eX
uJbN+89UNft1vMbduv381WXWUlcy090mZosNZ2xPsUqa/TIQq3IWrTXuG/Buq5T/+d2Vyuq/fs7f
PpZ3AJzMvuy3zEnf1rpLd71nYWRSaTaEbGgQoYyuPlH51GTWlXBm8nWPjtFi6bFSHEIMqq1S/OvD
58cSry9p6TVn4/6sfz4wj6V3mgUFj7M7g7sxkEjYglWffGooW/3QnIr7D9KM9//SDv7/BfJTrf+L
0Op/APLX9S/VDCR4/CJlBq75z3//N4vYKb7qH0T+4A+06AwiUYl5Lg4N+U8iv/eHZeOUcdCP2aj+
AsR3/yDyB3/YyO3Iw/N8l2BmH6H4P4j89h8OuinaMWwW2Gwc5/9C5EdTjqrjX4TDIjA9lPJMOVCL
m/z/N8m5WKQ9D0Vjnqc5D4I13roxDJmfhNqtK1zkkuis0c8Fm4YRFCRag7DJlrdWVk3+uzQmp/kF
Htgo33Anzck7E3CLOdkc5zr+YVq1KH65FhToDTtTc6h9koy5xhbN9BWRjpG/1LE3A08uivJrNggT
BKq2hAv2OSvzA1ZHF3WZy3f9aRU0WzeVANnNPQCuMS58CxSTPypntwZV3W46WwfJZaEKdM9WQyQo
idlG9SrbUWenXvuIwlQQp3pfdFNGIa9XtAl5VZQf2E6pCpsssbzQ91q4vCXKP+TkI+Go6z6exuLP
JMgriUNUlM0W8PiAwkjMq2RQNNnvziiJkvY6KSEgOSmnBDTmLnP9netDplfnOMB7jnwSsG82HEn1
HOEEaJA75g+HAq88UqXmKLMJd182OP1dk9lLBTmkKJiFo+fm6JNVHq7V1FWK7iIksI+BUtXYzEFc
FJfW9hDkYTs1kbXoKlDlvlYOI1k5u57xrV6AoZKxYEztJqBjBqismbxTy8zulDiG29FnS0r7awbD
bHzz8i72XlSsvemnHMzubR4xxpsKmRmOc8POwwaHWbab5YCoMpH28L1yxhU3kTs2KLLwRvvewpy0
9qpt1xLyB3pe06w0ZlMHW8a/wHgcKcc73dlvtqoSYPHJqzLenBycDA6c1ZifwHTN5rZwNUihZGH4
ckJ9nBm/kZj4UGsGJ6ijRsGhuGW5R1bklFdpQ/vOFzJ0MoiGm3IpXU0zooyrBc7KVN8yzr7G7zmp
GP/Q2BhWDgqJMPpNPhh8geNUK+IWIOSlezZyZaaR4Zlztl3noQaT0eRF/lPA3IHNVje2iwwmXaCI
471YN4Po4xhHcRXIB+JnO7pdOEitndCUaSoMzDwDb5c6xPKAXY3bIyduPZz6gAgah9xChIq4qumN
kZm2GRwyCmplN1EyYdIpGGcdRaUIzbEWJnpNCp2lp3FWT0kXcjBbsPAjxliN4c2RMO1B1DCib+fh
ygBLXlLWoo0wqdtSUzahg1xg7ytCNka7WXZ1pwU6xdj7MJPFfR0y75sXC/ACBSLQSjA8noIKTZbj
9Nys+byrROmdUQ57e8yw9VFCUto70+zs2lZ3ES4qYkmXrHIjz1m906q68aIbQEprBTjQyjHmjVPV
hnGamC9BOqR7g0DfU85AmlFiJvc4msmgGZLkxGnjdRrxOvrNIl8mg7dSbWI4p+Dce4KRQ5G7VDOk
yiMFYtg2BW3z2NnqB1OT9WfttDPwIhMzu9bTI1EP8aEG1rqtxmEO63lObvQ14nB2URGLpsyeEcEW
P/SEHmwZhjJkRDXttU0sBCPioHgQQnGi8+7kWIq8vQ++7rvtTgUpnWlyGnOBGJmVDfghA2Aj9XF2
L8rsLxbr7C7wS34y9G8M9JYXrbhc6XO65pub1DNDu3VlRuq3z5O/ug9GxcSHnhkDupLoeg4hFk2U
JDu7qYMiay3x+qwmvl+r471F7peZLmvmEa+5VOIIpM69VS4BGhMyINgypfOI/KzbQzrLdz7opDfl
j/2+lFCXVmxHUZWREyb5MzjeyfihrETFMHwpI37/+jlvc0pVocS+gK4bqcYm7dSp4fksvPzXxc91
aPpL+j40YBrbAT3QONoJV84AzJ+ss0j2LuIyDIUY7LXr+XC3ve7IEKz/qubGi/wSTgywl+AqBnrj
rU8iydB4/Q5eOVb7yTfOtgsUdBhAgSKGxFayrt5t7WT2BJy/29lSpxSlnKYX3DBRo8n97XqWc1lX
Y2TxJRoNB8fuTtoEPGLcRy1gyKelqogMSN0lGt0WaI1FRO7EprCL19W/ArUkqIL0FaqBJd4NDodu
DZtkqwKLv1HTzrMQSu6re8bznC36z9S1+pOy6RqkaJce5ySZTnkMsZeO/sD0n8Zy0msZ1iDE96xX
yJuWbtlTMS+H3pbpHpTJtCO2oThOqOgOFBaQqGdtXbNOTOfMlsPe06YN9E2CwuhnkLRoEDDOj9Up
W4J1Zwce4a7IGbaNN6MWIaIkAnXCa1fRQ4OJyaCPyhoZB17Q5u7o75ESks6ryJlRAB7Se1y0lyVi
RwsC9Z52590YT6BbtVtvJ77XdpAoIcjljbeNGjWs4bg9DKZ2LyPzV/RMgwe9IbgzyRxEGqUtH0yy
Py4+OWD7OFlN/PtpDudi7R9MJb3LVIi7w57rnS462nMfiFxAzQqB1+SPGVy86x69boIJIBWPFQAQ
0x73rPkrt1iKbM3MiRPrDfz0iVbHLO8sVkb+tW3mYCvHhWV8AOgfmxPlQ2HM0ajWb9CFQX0aZCfk
PQOslmlVaGukNHZJQy4LZugY7TKH7rAO+0wKhGMyD8I+4VOGeer3uR5hVguN6Dkh0BcaOQ1vG3le
5XAxtYho0CngOQWTDTNkMOWWgBAZKg2dlGOBQ5fb9va5zMkTi4EjmTbaUOwe1pZpmzw6sfYj+hzN
Np0SFeWVgyGrdcdT2g/mXuAX2QVpMV2KpebgFHgVrq9cHJyCqlUY2nxsqqkD2zrb9yt02C0VvPi4
LIDUTsg/csBVKBvKbmtPJs+hgMSJNVVHIl5/27oHE+H6C0VW8bI2gEjTgrlAbqPwsFOwcbQXmbou
0sFZRyJ9JkAhW66emWMCe8hkStKbC+aKK3gOvXHUj1PJK7eiXAIjNgMYEtDM4CRO157z6V7Aj46C
FlWFs04rqPuqjIYhSaO46pdda2feJivaAacE01lj4pA3Wd1A89pYw0r5dxqgj3mMWdQ2v08X5MzG
rCH5MUaAFN04nbmf0cLyd1QeAh+fNI+ckUui1BKiYxiiVlNwYcT0ItUHxhU1n3t2Y5O2paFpyZNs
DMGohUWMTY3bDmOE5Y5yY3PwBbfBs9d2Mg+XiUyAFbSqM9B/MBxYwaMQbLw9iKyEWN8oIF8yxJfh
bApi5w9QkjumiGB1pjEdN1DQaPqYE3lC9+/pxQHDulGm4Yzi8Y55HjZEciRhVki5Vx66c8wFUyjG
uQ9h2lShz3kOdYfwXnyHuxO1RbxVE3R19JDJjhQLwtZrdNb08TvCP7n45Mgt3wCUiZgUj+SvYN6Z
DNBQiYQNtuj4i8JZsUFhuuzZLiY6ygvj39QUByvFezYXYHKTpnU+cgueJTlQdGfivD1YYFn3Y51h
sGrHGENkgwsmb/TB84v0lA2wTBtgbKQ1lzE4+KB81rNE2dQRNMyWSIh0j00cXDGfowrxYcYjmLC5
RxumXXsTLyvNM2tIHoZZWhdyDnD+rtwbDtImEKr5SEXi6frdzePyd8Pi9K2Er5KH4GGz5gGwc5CD
WxYw1FyRuOTCKw82OCEUzpE4wYzJpVeM9WvSwdlhSqB8iyMI6qgUbCTTw9IY13PvG3QLOKOIZjcG
SdVaXJOrtcTYGTXYjfYEZi2IUfcWXaytv5xI/38ra2wj/3tljTRu7LP/Xlh/ftE/C2sRUDN71t+q
avmH52FJ/syq+696WvzhmqbpCsvzAVPAhfivetp2/wBUYeHtN03h361l/5d62rI+LXH/raBGVnv3
AGN4tz1MfH8rqFnE8m7skvT0eQ85yRM5spRxiYVdL7UGlKglXs8i3n++9/ngpiZTfJEfxFK0x8n8
+dlb+nzggqJi/nyTlKF2K4b1WmRQuJ0ULQenpEPuN98HEaeMb+v+Yt7PHHb1y1XNNskQemEp3GRT
oFn2g3mL6BQldZVfAOyGyWzRGx7NR2RhGXrrBLZanW7qHlphHYx5tJi03/xxhR9tFvuWhgDrNxo2
1u5jbBAE0vkVZz64eYpgCE4NyOsCEOw9Sq9Hstxc7Z26Pli/CJLaEAltx6DEBsYX1/GHal0XTWIM
6nCj7GzcuaoA8AZWO2xwFG0tf6lDn3yxjT3O+sSBFMpq3E7RTP25GRIo7+lx6s14A4YUxBzRNZYB
f9kmKysj6wN1GNkHExNFEwvJnKQ/zKwABNvnNexY8cu2XpmWLLt8qa2IQKIiUi6htJZE9rf6rDxs
FUlU5tVhbae3VlTpdogl0VPWsrv7nOy22GOj/u3m3nPRWdZxKFiNUR5F7OY38uZvnHmPAwjsULgI
hGn9bp1OAYwcpz1gHeUz0EnKLMoi4aEzI+Dk3NVw1kAfxg86xm6WWgn5ZJ1386hBWU8HhvWFeqTi
AE6DTG+DPBW8/srzUcQF6qGcQEFTT0CM4cc2OD3G9YeydnOnf80BmjTgRsS+geVF5FSGqhQyKpvy
ReogbP2OxZ+WQdgNY0pNnELSDpo5IpsKoWSfx7tq6JHpksR7pOFzWucnTHDpoWxJsS885zWoerrB
A6LMyX+oetSZPDVnDx/YmQ7Br2mtNDHpaAS1yctrSOOWTfya0kTbxJ6MAxCJCUQzr1ccWEdv2pCe
kR9IP2B3blHp0PJejrpZsqjozSfo1x7luJW++gaINtQ9W+tuCuxKMWyqYTAehcWTWRTJUYrp20yH
Jrz36bYlsrTadMHXUjJD8wOFAiMsMUpSCbHpnGpV/8zKpyUtSfsuBF5B7Yz0SeXb1AT89pY8AfSs
tg1j93Cah6NhmdvBtvtnN8nB/1sdpgfuM7/XPOOckRG6DdvRd35ShlbfsceoTrIzVydnYcZuQpZ1
THzanv+arPU3sx6Z9GYZs4MsXneqeU7wWe0aRx0Cu0bKYbD/47+mblz2eYrWQqYFRzsvZGDNq5ca
qO7ElIZB2hAlvVg7Mx3PUxYvG5iK0NW4eTrYqcOijD2zfA6w45rcbKoES7o7lz7OtqKHtRlqwneQ
fGDqB8/ceta87WgVpK2g6YA2AiEcovay4ryCd4f2wlESE/lgmdmjNbdNRJmR2fpaLW+DMta9bPtq
a/gHqzKSF5tPf8jBIArhf4MCeVQa7a5JMFtTObeZLXtTVcF0bi35IZAzZsQ37V2obNtL1hJ1lfE2
I2/GUUn2lmlF7G7Rp7sEZXRsjuitYHzcx2L22gxbUaPIKEej3EMS59qQt4Xm5uOk1FdjSr/kThFv
OJMQPkwS6LGPCZPke7Sy+ehz+njCLXcro2srWZcoqQkrMwLxIyHmGdRmzGEaep9OIjVUv9NyIlGn
/RlDZLxaPscSPYFDlwxlNv0MXoYqOA0tYfgcWhxorQhdN8ztMaN2W8ch/GloEYqXnn6AdEu8UO7t
6NSc19V9tLO43Tdu20bFqD6cCoZEEwS/wOd9JTIDvXUNgCMjRMFc7jFY89rBSBMtwt0ehwinnZql
LVwyji05npNlWX4s6Mrxbq+HGH7uQVQNZ/0sfbAT+6zhMrMTzZcmg5zS1XrY+UV1snpGqGVm3Xor
6u2YqD3R7InvY6qHyQVZx3Lt6KSt797sgKRTiOb91f+pl2nbWGwRnNwuqe5unZd0h7xB9z1lf+a1
n8MM49DbGOgx0uWLNxR+1NNRCKU/8waqUEeuP/qs537pSd5UMBv2rSGmDdkRctNnpT4UQv8m2aCJ
yHp+0Ir8RjrKYZnPHdkzqxFB+STPISuehPPSNY386el3Nyu/kr1evOgskJyM2TXx7CTbUuhfQ1AR
PZhPzygg6D4F80K8S3BWK6UvjvDv2X1AWTzkdXwSzUyzquE1rtZwjM2T6QJgbcuW8VEShB79/w0G
/RbdyvRnJb8kpOu8iLTmvK9YVarrAiaCUo4D8xyId1s9jYgWIpfJFAXo2EZzsqyb4ANc9MYMFuie
vp72S2a/iKYqrlYKiz/risPQziQAmuW9TaS4/QjJTJruu4FgMrJLC8ov6S47MbXFlrmWHaXu/Oam
69fMaVv0gFloaokQKR+/Nxhfo0YM37DC+CDwEmpd09NbcP4ow5odylcihojvIgMAq5uZIiRbMuIT
OC9/BXuRnyVgWekPRVRIoaI+J7DH8T1aMUGHjGkxSP1KoL6BxoKPNR39CvV7Y+rqmNS8rF7H5LN2
FVp4jxCr1kIrp+CMkJcZeVNeI9aQ7r7isFF2pBglSsR79tpHiTfJb3tsCKJJT8IiYnIk/5qzd3tp
vZ5KR6pDR8vynqrk7khNeR/F9NXOBFsIoUPCZqA/F4zDwIj+mS4TTVZJCETrbHwLfXhrlpR7rOdM
E48kxT27/nTTXEZbydCvV9zGmTL+hBxkO9p4DUT+mNhIi1c10NQiwGodTkGWLVGaoUom//xrQVoG
Gj5GhcS3MbKu1Vd2Hbmrl56upM9m5knkY6BuaIYBlR9ts9+wbCaPTZLB/0dQgXMFX/8s74YQUkVK
Td0PtpfEw2M/q+/I2LNtv3gMQaT5KyOwFkUhkQRGl++ll+wQ9prkU/niKJOKLl0F5LNDPLb1HNO8
Iccu8TSXbzNV72717n0DS8TXXtdrNAQ+kR53sQTTazJuOCtsAUeb9ld+y4UGGQg0POzJO/otaudg
7ySevR+xYrp9U9M8EimjeJmfuL0YSxKYvpHNCh2uJgmJ3TpUVcUKhkzFqUi48ouMXbBNDGazBSdS
JFBPTWudJCI3uGjBrqhMEJt0kHrIQfuaaT/pFgc12YTCSGTaQWadxRwT6iQd0IJBc3DVEDJ29h9G
+cr1CT5Wi3yzuGRsOU11MqbK31Z6NI9s3lwZ9hBiHxoi9BI1RzN8hYJ0ahvyUjV2HGAM6xfCGBVV
pvvdGTBuz70KZzLojsQKhwkxEcydaIe1BQ5Th6DrmZ5RZOcVNEueT6QsEG7vSycREwRCqUe7db7P
YHyJh+jPzLlwcRbye+2XAx4MNb0OAgeFNbI9fr7bTaBqsD9WbPKCHSQIbvnI4XSRRPdxc0A/QHmR
l82L6J16V3nZetHivn6XAV41p532KBMTVsHmubPlZrCKclcghX+vEvUf3J3JcuPItmV/pazmuAU4
+mf13oAN2KsPKaQJTBGKQA9H62i+vhaoe29mRj7LtKphTZCklCGCpMPhfs7eax9BSNhofcBbshxB
W6aXl7RjwW7bMbmb9aau7zV9AK9SujFOdbKyE7YprVOnOH7cO4M9xjrUmgQyOiu/lJm7qJKQQSif
icRzLqSY3RJk91JpVstNWAMHTOWChD8yNfcemsItPVbMLWm2UK5YDSOWP88i+zamdC7zmA4aQuRi
A3z+ZFEwRF1e3fqxItfNBzDq+NPa7PPAwyhEzoiYb1vwoqMDpLU1d5Zvsf9wVcCeo32Z0dav6Mef
Jj9hUaDLRzma4daIsTiROHnCB+ycoYmO2zZrqDTwxyErCU88IKN7bRP/IGL3FWAuAZlZDIRe2uZK
imidDkyjI/FFNBTNgNI8hMwk5kwJwpkzvHC8EbpJazuaGWZtu52jtxgV6rHpyHBkB8PG4WvjWemO
RhA1GOToTI3f8aJY97lRnBpyNACT463pAHI0VekcLbvaR8e4dQkFjtR32PfehU5Qv148I+lkEeua
qo/cb2s6ekgOEu1BRU33HNtE/SXxRwvTMEC+Op5n/BS5JtCjHmdrrFdZ/+rbBck/8S1Ov+Ti1gN1
evS2rF1Bo1JeQ+n1VfGtvU+puarHrPwZbTHsX/jOp7WjG/3Or+dbnChc07FXQwwWgrSXGZKDj+hm
y1BCiKTDLc0bER3oIOwrr4cqjhBkpUfed+EgnSIhiDKqw8yIWP9LVLXp3ib1x+AiJfrd34iJcTT7
D27cn8sINRS+GO4DrneQFtUsbJIPmp7KtT/61jt56ltwitsEqsSHSFHKK4NLu6prVrjlmi+HK5k9
8BaU0c04gZuKCNHtRP6EEJUJ2ub9VwZ5PSTIALUW4QHjPAX2UmetzOdC0hZW41mHPzujjt6RlWfr
E0YDZ3gkUJVbZIJVXNfVOczQ/LcFt9VJdrfjML+aFWQjXfRnZSkRJALkYYH8MJflsrBqUR5bJZej
MW9JXRxXcTvdU30b1iQEPRcIZQKHzf1oCSdo7KnbkhBxILHXCRL4IMh2omHrOOKlM0HuxuEwHLRc
DChtvuPEzblOi59pVgOuSJOLodBZs9lmlZlhlEtFe8CG++RnhnOiXDdv4ox7/Gi6GyLdu3MpBhZj
RY1rmu7zAeHSparaH5WjOVsJ4tjO3ccEUw2lZS3fZh6uR0Jay41fVvWlTuM1Ppvnxo2Src88EIzI
GQJDV8bFa1ZNh0AOi4Jcd+RGj7mL3dAiY69NXhoHEgFQopTJVDzGncPakb73pLm4ZBH0ANpjibXo
9yPOja9N/WgT4wsUAOtA6p7ZRCfCURMWc2xh9G20arV4kysmk8rv7V0vsgdrIsjZmupgSNpiSw0C
tEtIsJMxlvKkk4KFLmzhWCOCJAeRkAwK9bTHxIokiS9CJj9mwZ8rTDyHPVaWfMy/sfJ9BwyQUnHo
ztHA2C4lV5te+CRkNZV140f8edbfzuQ6q5LFW+3SjdAJMcDBG0qEifoLDGUVV7jO1FStybS71byn
ZMhschAIfpqM/q50hDjWuiaOzFNusbo+hwBnHq+ProeqWIU9ekx0yQoB833dyHTjLxyQ66G2a+Mo
l8P1KZM34kIx5GRE5OJYLYc4HyxuR0184zhOuhNWjLM89wmBy8LD9dXa5RSuh8qs26OCq/Dvk9A7
Hd81vd7tuOBF1HK4PvrvnrYDovpSaw/ucoL6Qi9p3Xeplwatc55cfzwunptMNT/0hkw6liBsvaeZ
hdNystdHpkpukddrAbg1s/j8rYY4imEfHfLlQwPCIT4/JDMtrbUhjGxtLYFyaFUUaxH0pMc+vus6
ohUJbrM28BMA3TXltmbiOcrlcH3kU5/7fASrsLr+Hx0LALEVTZhsnMESuL+67kjNpDuabdSvlI7B
W+vxtZC0MvRHc/l349iyAeVrskJf3zcq2kgUPMd5iP95QOODKem3H9LRYq1Zk2bMXvdOa7LhSGtc
sYzkkb8cfvtZyWod5xFZB2M4HDv6tZ8H5D9NkHnJ0+gs5TbXeIhqdGZU/yTsXTozVa+SjRjRAf52
MBadGovsCm8rAkS6FC2mPYcQW79GJKxl1X7i9nzMCVs4uqzRGdAVJIVGq/mGsKyx8Oo/n2qZbmz8
HkurtVQI08LBhsiVeDCcV4ynw5H0CYwMcXIeTQl0YDlcf+7JDDF2lig0Px4SHjibywp46tXRd9nC
17nfM56zDnx+8WqkF+wB/TEb7bzdV0naHzXUJphwBiR6UdUdfzvkYuyOmTONgRzL++vPef2U5IV1
qs/YvCLDbFER9+2xKukkUq0jaXwyKkAn7tG0M7JgqrhfF63TAd7516FcXnSxT+XM9vzwzlz+glFH
Hb5o/mC9nEU/5cTVX5832gSRI6cHFjbyia4da1ULkoM2It90mSbdgX6RzjapLHX03tEog7h79mEU
rdEGMqcb1psa6aulGT0vyg/fRU111k3Nw5Bpl1C1B69x45UWgiicAYGsbC0jY0kC0aep+Eoc5X0U
NzulKzsAYfhYm/7LVJAQgRULWwLK5Tq9IzMbF71Rd5e4I1CscJyPVHsEr4yCpADm5dje82RHZxNv
S9CzWseEMfhBMX0UeNd2HtdxoajSpSK/yTXLDogI10G5Ytou2TTsYfqIjeMdNVGkW2nmz5GHkRLc
hZ/lBDD3PgycIlJMqfmjrLARR0X3kyVdDy2MVamWPScZPkgnZb7Ud4ro1w2MMKJMlnI5nYHVLMlb
9j23v00lf9YjNYMqpbxgjC6ReQwZLWWobvmgVnoHm6E3PxaDTd5h580d3Fip0F4tnXEhJ8flqkKK
GSJGUQM51I7vvGv5c1sQF4NyQlv5ORsugR22d6BHyYFUWz+1j17aIPvNG+filg2GdPXsl+qiGjkd
a8n2zOKdEflU93dtjz1OM7/UKJdlz2IZD/ELZJEnqPXzzkN03lAr2xlgKTF/InbFICdfr8of03WD
/FiUzUti5/2R2j21DU0cXMN47U3uqq6DnkWWozhEw3PaDc0TlayVI1Db+eBh/HxYtp35/Rjhh8Tp
FcBRSNe1b4xb1+i/KttjuVcvmQTOOw2b/Juj+tfSJajbcONv3ewmq2rW/NU08GVowBswSpff+MBf
RE6qb+6CWEFc7gKMiJT4UIV6TIYIv41cRVF4B/l8wlZH3dMnMKTzKYBQllgksAT4uHgFCyJPLdob
rGQIX6X8fkuuQaiPqKEVsHSTZPQdoq103URNTJRa9AP4Bl1fFuT0Fpbqmrqfa23eGyjZ5rpnZ0cr
e2VIjMZWWm/M1v/CDgFy3MgWE8iAk7Rv1ArekMUtHdaR8DAqjLRCuJXEibybUJxS5cB0ZHp0Q6b4
i2pKQSuyoVBFfRVBcnwqjLvmYRa88QyOGEvw19n0usCpJuQtvaIQWm+cUWKuMAl6sYWCg3Xh0mJ0
2dZNOoHrjWz71SoSknf6B1nguxzN8Vk3CiuIVPcWan1OBB/5kqwe4VWnMZWLlIWPhF8Wl68RXwz7
cHsjo9gK0o6glJ4dYwufqinrZFVOBJAY9dKEKsInbBkL3XVJAXTTdGXY8YWLa7W0MnK372CBTXDr
iyWqMa+CPCnwAhbYwq27CpH7xnSJFKa0FVOLAVFbe+8R6srzovpme27fVqJCIpISl9JT6pscDUhO
+jZZHuSDCt+vgW0+IooziXPj3gj1r06avVHYxlUSSfhl1aHyjOjE3LotJdHSE2+26RDpj2ztYjBV
G7Bjq5577w7NVL2aRPMU01hha/Khafw3jE3SgkfNXqKCNq1uOoGXa99tRIUretE/mwHv1DwazzKB
O0sWQobltyDPcCDTMVNUCsKsRzLnOwGsUYRIivqzzzTMehr3BYXuFT7D6nbUVnk5HZF1fRmyTtzp
gI4QZDHyQsQHBynbaJ1pznvZyi8l/q/MhayR1SYxc169r22rXJcZWvtkKvf9zMQucnIry8jbmhG3
02RgBiePK/C6Cd2afcOEheQ/YXMj4BWt4OY7bC5v4vzZVom9dpr6WcxpeNRIGqr9qKM+m8zPAyRT
CCCCyhoyFjzZmHFMSrQCGQfgQuL/zlbiP2dVgtXCs8TOQCtHPaTYkUJ5UVlksOkqVlZeLaqLbxFR
rDssnNkqV84TC88XPTY1yljjDlrWcJRxs1Vdp1Z5EYHUa9qt7r/04LjWtO0NrpnhGRgH1WT3iFaH
zUiF/dudXNgmxnae9B14NXMFHS1jw2dXbJXlu8zVS03nYGUsCABXvSdyQAPdGA/tiIetE0iSa3J3
ChkNZ6X3ty0J6xQDLeIq42nGnwh2I6NvCUVJhnjmlp9df3E9JIusv1jU9hDVnqlrphBUWaVcD3XN
4rRn0vWKmLLYVEb7xLFuBuxJhAw/FEWLJcVeN/VwzFXT7xzyjI7XQ6izXLk+mkKyYdaxkZA8Ehqb
atx6i6apErRWek2dptCKdjB+154xQ23To21CTZI2nUW+b42nBYQ24dhyProWuJ08zC5Fzo3H96vb
eOQ27qeGZ6zLoRmP6McOGdpxVvjJeBz9oWZ6rcQGyRs1T+DXrFBYxDpuvhIpYd/Xn4P1E7uCFMbK
8+5ryvfbuac9mWQPQ9g5QOMKnzAFn4W1woZpJ0d8FVQKC0x6Pq2sg4v+++i0iDPzDqpNqclyJZBy
EEScFyckMflpNvriZEUDFRG2V4uOOF8NDnqSOpL22nfozUDcIgYrYtnpLIfro+sBQxlbquvDssdW
IgMV66RRJxSGxsw06A8bP6reAhTocW2D0avYWWE7p1r2Eel4ZDq01Udb4pG5PmWrR16k1u0bRPAQ
gfjKXKgun98W5vBhZ6XNuSa3d+MJH+Ntk2ZI0l2ISWGCr4rN3zpZXsoaS2rnUbma+TjSaLjXC1I2
TMspsDnb22JiWfjbwSQ38NiKhFLu9eH1N5NTEzzDfiHL4uIUdxEG/DK5KePq9eoAmfQRs0uWYK4v
BzyNyzj9/FnnENFozCkXKjs/ByZ+MApFQ5XRfXWpXB/Rj+4Offk8LNjGK7CxUBFXAjC+q3fGTypU
NhyuVqF5trIcXE638c2C2sx/4xay05EwJrQ0m3Zok5NQ2i4tqVMnKTZak3reUYPUgAvnmPgNtTyT
PFJR1ZDcGHTqiPcHA5rbMMaWpf714CYkIYvIvSmWbV2XeD/kRJWU2/rBpTVPzCrLcJZwgDeQOS7L
cDdqXbYtI2WDRdNBwy7BStNim+kr110bzuSsCH5iz/PvA2EQOfJgtrDABhGX84+3ZKL8tBQDR0vj
+vPg//uRWfv22nQZozbpPgHe4ZvMDLtPAYnT11uscNUeIemMgnVA9rLvHGutlj1isewWfeStpABS
x71+EdDXEJ/MSzhy27iAkGhfU/noBpr4LMlRR3JHhT9yqk3j1NECokBZjNpuXrxLUTpTT/Wrfex2
dN6iSqpdP1n7frEzFVX4EPp+SfgTXz0hiGjnBwCdvFAbWkFoDvedN9POcXvW6iGZarZFlJWjYB2K
HjPvshHSbDLHMvm1XYxb5jI09IRUa4ucxPUvtq7rU6tsup3pdwfk4Wzr8IttQlPHlA/7EqPsshf0
4zrhzoG6WbUznaGYxpOnKAqb/TdHTA8pvrjgaplyF/MU/CyiNq/Px4hgTvCVfBZK9ic3BzVTUVa4
SnDGRQv7+VAu4/PfprXrqcf118nJm8PVgCZzisNrwDoXt+UrVFff1dWCVeeY4slsJdfqJPXJPMTO
/vrXJwxn//zr1+d6lny+Nq0q8iaWg0AnjVH538+VMsHNWPO91mdvMQFFRCN7uxbNNm9nGV2MEAN2
+Kztw3GZXJafNZaDWZEuBBp69uGW25c5TSY+h1Rrv85wWjfpOAJ55JfxuUSMc3TxdBy7Fp3ekJmf
1+b1FBXE4hXma/p0y7a8Kbxv4SS/5Et5pK2JD8VId3t9BqjjQ42F2rpzKEGVjuXaisOWqBPFpbKc
1vV6uT69HublFwNSyI3yqblfz3ycNETepjj7rX0TWTnqEr7d1AUzzw0yXldmkBF1CYawP6iiAC1g
cskT0L6mgv6VO5hGsmiRL7aGey0P8rp6NMkn3pPTeWOUgPbdKFwBv4D3Ra1lRTTNRSX6HSsIipHM
XCLHEIDjWtBtBWyGcL/f1UbMNagdheRTFZX6XlHXXEkQUV4lvqad8+rk3k1dGf6GHaW1g49EALJt
n/N0nndVmnI717ujDZ8FVMGr3QNTrm39QbOtFscBqpwpRmPQFm+RL+Z1r0SxzRGfl/FCNaKyqEwv
29WJ9aWfTmYdXiQWA2LhSZYT/U065G+ISplnrUs/FCU2U/mdcnz7oKhVKszyzRhPD3moI91O0GbX
3ZpV4cGttW6DcSzcNLlzoUx/58EaWbn3hhuO28rKJm7uye2YszJOqg7052RtTcHGmEUqC5VuOFSN
/M4VOa9CjUWZSPAmCB0mIOE6DbJ75A90C8rTVNsIiM3yMJV1/03qd7YbWt9JbsGvOy0tHskaVRXR
xsP+ilXp1qdwsU2NDBTd0P00fNb1dazu8ZyY61ZqfnC9GCk6A/xIU5pvjb4bHG93NYf6jQDSdX2Y
jZE41NMBGQLz2tQZt0Y+E84cl/5xLFz9cBUw/v8q0YQEjRTyf/yv//rf38f/iH7IP5kfX5L2O3qw
pPy9RvOf/+pfGk3nH56O5dGwSYbBtqGDCB9+tN1//k8Cq//heQbeP3yMn87I38yP7j90VJpkIPAb
4bomp/Ev86PA/Gi6CD8dJJv0WP+vxJq/pC2Q1+JTZDB13Bz8OcTlvxDMhaEDGbBj53TFK9O7Hm+t
7gFBWrO36xECiVTxDWpi2gIzUJwISmkJlSVxFzmzNVx+9/HdfUpE/5DvtmS0/KYc/Twd5Ky6b4Hg
xve5WDV/F/6Q8aGwgy3sk2kLmLRVTBaz+K4mt7rVy3cfe8XaRiZBTaO6HfwhP/716/8x2OOfL285
fLq+b3reVdj6u5f3U2fG0OJap2YMX6Wn+kd7pMPQteVp0MN8y5q52KiqO7ds+v4OP7581L+8d4YK
Y8W2Hd3VcbX+4b038RBHfWZYp6wY7HcZTtnOYTdWTD03oyYRT1oaneiyZ4SXsVpKP5jGYdOlxSml
Lroz26TB7QmFtsA6uP/rD8bAo/unkzMoNpL1oJMMeE0N/N0nM6AwmbAIWqc8bJl62vrV5tYR1HWI
2qDFgklKTMQ2KaJSAsxYSwo8Vvg/MiUec6lNh7Jd1QPIsL8+r2sc1C8fGleD4aPLM7zFYfzHD42l
AMXBMbFOsQqtHWb5EZYiRNYy9H/qCB+/WHq6M0UOSnC2BvSesPNyrD9H2WDSz/Ztaom9SSCnk9cT
VDVSVDU9ZFmGF+FWp6Xjq41F0ezRlLVYTS49NSdKjBNeoA+0ss59L1+dunW5f1r7ZEYAECeRfGNv
9UVLhQX1trrjIssuWB02epca944O5ScSFSq56b6Pwp9taTX3gDMk3TrYRHHqvmo0IKHi+X+D6zf+
GK61jG8HWYzj6KDvHdcSvwizUwOQKzxR65RIqQdRiNTVsQ3qInyMyB+Ql8wjEcGJdIDtls13GRIS
/v96IobBzGNwpXNB/ZLVhEhUz+OJriHyKDoS4FcKPTQf5n7cVaJ7nOYMseTUniwyztH8HjpPG5/+
eugs7/WPI4fWuuVZ+JF1QrtsxPi/n2qSrkJELHvrpML4pyb2aGxnECPTAe/5HfHOAd/R301vS37A
n16TiMLle1is67+MVh3EPq2wnMwe3d5j3rA3WiseZeTdSZh0Qerr8wkp0I3oELBls3uhCrxqasN8
bhr7by4d8ef5xtFN4SLlMPG+G78GfXqhiSMOndJJZh2S9ME8s6G4eEAX9DT3H3RvQiahJSDT3WSd
Q3INACZdjBFxUjsTImLGlXHBFI03BGnNcaBwufWd/MHUS+pvE/rVuqG96XXyXDQtEd2SydtQxZrL
rV/99Zcp/jxzO2RJ6QLTAQ/EryM7FCjcQyezTqzp5amcq/C2aeBP22NMDHKKZjj0vXO1hMTVNlWa
vAWkHE74VmVVP7QgDwHGoVnoszLwZhzdaEazjaxidegH86Rsod3kbbQN9djfOIVR4HEmflmbIpoC
RDqDj2c9aC9o29Rvm7+Zfv8Ys/F53VqWifpmGa7ur4E/We47Y5FVjJvMrvejVhWfQLXPyD71tad7
9TdBfL+EDH2+JlEYnm2Q7WGKX6+Pkd6FbNzaPCU2qAHUmtMdVco7owL/5NuNH/iFF+9i2PGn6wGr
teV8ZHVZ/M1N+Zd7Dzd6yyL41vUJX+Jc/nSlVnEn87omoQLjohYkhv5o5T6hWk5Em2BMxh3QIz2g
egb/MtLMi2hb7oRtY7LBbhHX5Pg8KAQ8lgZC778ed/YfZ9Tl3LDTuFSxaUUxAH9NgKmyGSEJQCla
ucXa0XJ3a9hdCuSgsLlR4EhXfUrWF2oj3RU4H7B0V0Xo3S73lWjIaXLXrk7utamdBjsJ0W6hWEN4
HFDzPsG99XeNZBiXJVSFEROkz6rsk5IIY0tne4DbEofVaTR6+zzWeXS5Qmm9xKn3U+f5m9EK79EI
YdL3SKJt7WPXVFHQpp6+G8lIpfEpierDjrsrsjFA2lBsWR7B554TgZkWKbGGLhM0p3437BNDyr+J
MOQrXGba32ZFwh4dl3s4Fy75fabD6u+PM3Hp0f4ZC5MwPUCV69Z2vuhzPAdE1mqBUxZEdofUd+te
36Ra165mzn0t0VHA7ldUO8KlVZ8upRxiRUsctVQzdVlPR/Qk2QGfPXVRuFXsx9KAZReYhuIw09Rl
7IBIuhblpqU857vO/Tjo2LOzDKy3JtXGgA6TZcI9ll6bsoMabuoojdY0TAVfNuXc2IqmdeOHKdGw
S+3uWsZLC6r91G7+VdYb09zcEIgOhbAxuclUiM+wVTeEJ1Qx8iJY0leYYhIv6L6k8SFE78N+mG5K
WiRhTu1WDMh1O+F0AcsDhhD42K4ezfU8eXvmjeTe6Yh3hSJHZbt8wbatyIIoH6RnPzCvxVQ+Nm2T
q7cpGbdTHreEutc4g2LorH6tETvnOOFtZqOk0TEfdMyht4PW4fqt58URWLGVNeYdGqT2jMOUzBU7
creZCVTOnVr/3EVNxX4frG5ri/FokQyN6A0ztTuCdNULrUS4YUBiFl9dnQ13EvWIoNT43nITfszz
t7RMv5r2Pp+NZGv0VBgg1Y/nFgnmGsnAi1RRdOgN+70HtbZF2kbmujYtwo1Q4vzMwYW6OtrggtjG
AIWHidM1sQ62uqF86VzoEe/mUapTCQ6aRg79DpRwAC3DoPa6bgfzxTlO8/QlLZPhPKYm8G89Ri/j
/ChHTwWgOak3urgUTJmQk2j06calWHyn1IKg75O9SdzVW1ZOt5ZXkjWTqAdX8J0vLE3Z9Q80tjKC
/iiiRnaIACbNXZbx8ZOV1e59bNA98SIWHoQH7gZYL4fEo0KWlPnP1mmjB4CJP0NdhEC7smKrMOXs
xg7hSEvS+6WM6B75zVEy1yR9Gd90C+dDzJ73daiAeaUl0rHBPcHcqPDZu2SAhu4Au1jR65+m5qlX
/Zaa+q7XwrXptdMDvZYdCQPjjWYTTg0TF0aDjo2IYY1ChZArhIp4GqobUc+oxXN73jPWzI1setYz
Bt8NFkOahaKEsprlw6aOkO9fRzj6v21XhIxUn0dGHf70aVKd5Cw//Ih7MPQdeTd48oaZTGyqeCb9
xkwzhOUEzPk97NS2/aZxaXwJzde0HB78LBHnmXL42mQnvatiKz0hfrjQsg2GeqofW+gLEaCRuw7L
V4rfh+mjQDLj/EhKD8kdhq0APZux9jMlyYObTy3Wk5WVpnHgzGl0P6X1u2WO7b5pKQCTOPMetoij
U8e/URbBQ7xBHHVp4x5CEb4T0zOdukL+1Cw1XKIeCR8mA29NE536XdMnT5HNCCuTI+3B6RnZaSMS
RkUP3qc727OKH6Ro9RXcB2T0rgk1t8w2s1MUx1yHxejUP/3B0C653b63eVff4u+luDd/i/RyOJb9
hNs7o/9Px+JrAtaNdMSXVjZvCdEBrbTjW0cWOXTTCDmWB8kDSAAiHtc82tgXoU/CqllE07sZnuae
GutNbzXTDim9vkV5hzoJqfW6dLX0LGvtuWE7vLPJO1k3OeLn1pffEbAQE9SiqzCM6q7KIiSRHjw9
mYQX6BJ0T+fyUR/jMHCgkCptfovtyURGPiEU0NycyrG1Idf6DZkCJId255ftEgNM1xolzoC13SAS
zjP2UxteUn9s700/KEMPylBHZ9+yyfiBKoDbooWSoi3h1SU4uc6NnnrDVMjoii/4nsezZmThM4y4
H5GOq8Wbp4xtNGeiyt68z6uKVGxnAGjuZ/KGvkO+SemfbIiXtak2kqaTuOQsNiR9wA59GVmhrQwr
avZN349krvlP8VQnXG9qZ46GdavFxExZhbepR8p/C87zKTqPOtqwwkKD4Ub6TSL97A2QzXow0igw
LPbUxWgf2rbWDqoz7uqQ6N7a6s8hMa0Xbb4sxv3gujkr2RkHoiN8J20aSIGGl8gd2H+iXskKZ734
OLcCkcZo1Qef2QnKHVCRctwaBQjRKZvvyo5eMZlbKiiKpEGd3D5RHHNPUeHJLbKnt7Bw5EMx+wjn
uxSFLMqvFWAo80VZhgqqFAChxuRkQqY9Q9D4McOg2pSDqQ5lGCKSYjdEV4TUIFIvBvYMmzgm6IM0
+pFBIu5pbNMKtNlL+CKMuXTRaLoONvyqzJ9cbczPZnueVKPtfVn3Gzwf0XTq54rdYjXetXgDGquK
1jH5ZgSZa19IyUUMrSl8gMR27sa+Yhuf0dSJG1fb5gh/6NhDtdW04jjqrnkrBrAAGenEoh78r3U7
fSXDqdmPMJ12wq9ftbpWX6MJlx8GRmerR1mxKWs93GdzSHFs2Vx41tB+TCn69s4FL5HJuV6hniQb
xSp/Et0TbzzNNs+gBO/RpBS3XmsgaMKvFBS9d1aqa+5Zh8+8nB9tISsEedXEp7zFQREZDfA6O6jc
EZtLzP7FnLa2PpuBIzGiYsqK28Az9S2YfucwTCO7S2walq+pXTIbOvGUFeApJMCiG8ezatJ026Up
HMSht1kHYbloLeo314SNGq2IPY7VKVEiXzezokfm73QEeIGPVoD9uBpA6eDkMYiraWSNuUym6Mmt
uENxYuh0JfMbv28+avyZbwm+qbwTuyaetMvYWltyUvqbNiSoMDQyn7AX/yatTQp9cwXNoKTR4XWU
vOjKEjU+iDToqF9vsolpMVLEdIaAI7eqkKQstmIhPSAQTc0Cc66ZpJcJfrpY1bWG2nx5xbSO+12F
sQss5GuOZfGcog+lY9hZm1mkUKFmQnG484qzlR/NorNQUEO+RtnjbUNkZpeRO/jOdEi3GAmYxqCr
BdwZSXac/R/0A3/GUg2H1kMtWDofFTijM9f0tgzTbmP4+rdMw+Il2iLeQB67U0VnB34zMv6FH1SN
2WzDZj7rprrBVslGxepeheYfuvGkTYzvwqh+WLbxRvI4V5dAbhWScgSNi3uH9V0utF1LFV97mcV7
lWHh0iUCbcN5oHs5BqFnO5u6jN/AwS3FsDE2450rx4ldCmGZgL9opXxDvPditxkWA7yvyYgRWhYR
izg7mIckWjVz+zhyyW5bl0zNoXoD3p3tihGB/VQgjajx/+Z+FAa4aTYNtBI8FcbFqptwjQvnoglv
3OtlgKcXA+WTGozFCGo+e/x3Mvjahm56s8cMAX48Hjx70THY2GsiJd/1YnrvjXTfT8Z3e6uMulzF
ev6opiHaVF5qIeyz9kXzrPWJWBcZElO8bea6sT9EbpdrbCk5bZIaNQeZAdgKv+HZYYmNunKFZ6pc
VaN9M6kY3VlNXPiUZ7Scq5awDTikIXmL9I6ltY6j8l7pNeECU7+FTLMNTYJsIRFk+pTw8aSruFnM
Am6NasEbN8C4UuhOEEZLJFCsIjfAgeQm1y3i5BJ5QzZQt4XwBkTB46PoHvsKU1teC3XY+HjUiSjx
jXVr0H6zhvwu6lQeqHncGw4RVLOq2HtgmIqh0G6Trt1PIlt8ByVFcRt2mhYznCNIXnPVWisj7Zp1
jZ7SwIO2ZdMniWtiLZsDsPFhCDnzbZ3daGb22mf6GyobL7Cc0VkTCrMGDX6ruXijIZGtlc+Ezk5t
wxoR2k6b9Bugjqu+Tn6w490T8N5tGyskDLaxnrkx3LEW/bBmRzInceeOXEhn7jBsLM29hxOS7MAs
BWZj10E51w95aZRbsyyxIXlxwAp9hVr7UEik5/3ILOfq+0qrf0wkhq9NiQyxq16IMSKChVKSbRYs
KyPIrzISi6eU/MiCfIbZlScLW9m6MLNHdhVowVu5dSsIgpwoeRYmuBvp7HGXAkFsccBz0yIZuHdJ
6MrAVds/gLBwzyD6NWgnpB6j+5QQBLbN6pgbQRpuiyImITuKzrph0pbtEMQqT9Vr9vj3RZXdoFN5
qFgEM39gc7Y0/7uC8rZSDWV62j6E4o0rx9O+j7UDQ95+NAdrXulD+GVozA+MLvJk9hTOC5eea52o
TQ3JwM+2oQGeapaYFKFHMNY68E1G/80kvSuPx9Xga8C63W2kOWjtSuq7tik3hbKHlZTfcm0iS7yM
2n0mPjI1EMgj8eTlqBRdwvwMMAJnRLOroTNelQB35HT5OWIhuM5AE5B3gZfarlxm2jF+mXdd3d6Q
eKrWIVoc5D/tvQApsNVCAs45kYMd8i5a3SlXSmHG58/NKsisqkFvkrNbd+9LFbcbx8QSoRv50XZe
7QafoW3J8XZS+zAVxspM7WKdqlhDgcZnzND1+Pyx/f4f7s5jyW2ty9Lv0nNUwBy4QU9IkARNeqWU
ygkilXkF7z2evj6cvPdSpdDfETXtCQMEPQhzzt5rfWsI812jMR0XFKt2Ihcnh9kEp4of8SvEqxW5
P71lCB4niECb3IH24/RgAM1t0UFhFiZsOGyAYGtqmxlX+CisvtlUECCxp0dQMULrkjRcXXM0s2lm
f8PUuZ0IdgwbzdcLnBHW8NaYL5nefUAHZXjSndZLGMEvPUAlcYbrkW2Z5RiHctHIIwItEKlIEVEr
nMQY+YDLvxZq9VMLOT33U8Ug12U6bBIU62S3IVe5QIe7kbrWvdLNFbRptLWUp30C0cOtrrqPkOI9
AoWGCyXQ8Sl0CR1mbrHsdJdUO2OBEWXiZOXqg/xVQ4UDVDWFdDW728AVr1Q81VMToFqkXUC+2NCv
Oh3HpoS1Ot6UQvEyVDPburbnPZp5/TCV9V+m62g3llVeBk7DJxCc0Dtce68ODcoftbR2jpiSW94n
uZVL2VQkt1GY3xsIdo7X9W0nYAhg+uasUxI1IlSksDrHhbwrb5iUVKChLa64ldES9kNgHGKjoUON
Xke3FbJeldHsgNQ7GI/duq6R62Z4nRHpI345NSGZDIofqi0GGCikt/LG/HcJjQSkqZCAEpD8z8Zo
vYjMGPweBh0iyXZ0j1GoXOj5cNce6wvOa3ahdIt8kj5BHesgK7PqNduDxcdHqmRIieNhZJo4O4gp
sAD2Cow4PVdfmRUDAdOWcY8KArAnf6GG5DCvPlCEkzGcJt22DYYHZ/TdgvmPTXwSuYnYNLCVb9JI
1c5zy/VbtewTP2nA5NybKRA6pb1pzHEfDV3iZTQPOXHmwrNXC7rZEEBGsmEaUh9DAX0Ee/eUJOFd
n0VoPkkT5G3vKMqE23hhNudqGGU2dGnTfZyADcOX86WtjTfc7RbokuRnv+gIykTNAbTWGCOD0T+S
sRzSGOhzGm04duzm2IolenS04UK4R3TfYybVYCuQ8HOYYiqiRmsNl/VMOc5AGNA7MawtEuOshNDx
HfzsRzNlNlgubb6l6OGcp6rvLg6BppuFdBhSnZbbKoRZwkVqOhALhbA6wbhp9pov9FH3mETrx1Yl
1TLLl4/ZKKMnuhc3tt5FF8epFR9CC+OCOXDvQFrIyCA1tV2/YWixWXLNftJMLiZBqA2eAiyNCI78
rjXRe5AtOPpJPucIB2egomOHArdwGdFUHKJRHaLfIrdhKuG9KgTttN0SbQZg1odGh9VKSAWsMFwo
NpTaS5AsO1sfv+WREnq0N8xLWxRPVl3fmXFClGCDlKy2LSJt4mjv6HzlItSdA9fN8WDV94Xa2jgV
He3BjB5RKNZI9+Pw29Dmtw5g4h9lte/wiQA4i20PbbThKThmiVscv0OwzfwcR/4mm9bEvDkjFMp+
ljlV8zgtN3wWlLxyj7O+Ye4dN09Zcsx0sSbNl+/Nmg0lsjL2l8FBOTRzddXN6dUd7K8o8gHRNLhx
+enRocoRR0IaPZWjcWKgmh7w71rMUIR1nopibzO5TYUb3ozzvb4YNkfjChTJAhdqhNWDM8IUTEdw
hJPXgJNheN+hUz2XIe6HMle3uGFM37ZT5eLUxZM7p3tXKeu9Y3H9h2GaQ1WhfhIOTHwmN/zWVCT1
OHqM6tR5nDE3kZFrPWuZqZ21CXIbfu3shNviWZ2j8lEzjCPTbYccSE1s5eSTuJDw2A3WDZWi8L5v
UeTnBQiqFPn4Iad+eFOpg3qTiUS7aQEmo78E0d4SXjdv5Er5nLEwhxuHSC9Gb8JqHyKhRk/jmLb7
mB4wBSuGAGSvMTIp8u5hIKf2yKUQF9uUlbXXl8K8lMFk7HIL1b2bi4L8gYlOgNGPVEeK8ABRR6vw
4RK3ewsJBtNLAeWlZvrjj6P1xQ0MFxZEPnt2iVWFsihOBuTRjk4PnK9OXwvT6rFKmD5ngb6NzNRe
9+PHaNFe1OkFxnXvGRlESmGklxbDLv8BAOK5mhQsKgEy0oKhJycslXnojuw7I+Zo5NtyktNzD/o8
Izsn9hHIpkjIo4/YKFe7oaeL4oZ2vtjUsYlJX7he39y5TMg24zTDvKjT6N1YqWGLosynBPwVsR0u
vGx8lELvraMafq2GHofAesNx9LiI5J002tXwNhEFo1JqWRxq9P2IO08uldNaw6/w8e4K6gZQXELs
q0z60eOC3oJeA52kNdkqmUNJU0rUB8KNGI2dFtDQ52Gghzgy7x+7jYk/xBsIowTtQZRTiI0HkwZQ
jIr6CTQHq+DYUDk1qyGZGS7ht7kR2QjusuzYNkxC9NkCbGu9t6FtbhNLnl+1L2M9mYdBqx7GBuv7
xOl6N5nTHZI/alID4uGWzUz686bsY6BRCEW91sDwrPSk2hstYzyja3dR/xcI3umIpP2sLCO9Kobq
9DVNIr+oRiML/2k2qXLm7E9iCV/G6MXsp86BIGA8sJZBwmPfEItRuc8V/peHGAORY4Z/9aK2TuXM
N55MCMBDx9mRKRlKyia8gTjVb6rcxeGnJIyyCtC/eRkYPrPYMMPeVHPm3IBDmE9RPQmmVdkNhaYU
R1TO4JBSBB5i96sxYL8fM+WJAOG1ArKxldDauUCzuGp0IX0y9w6EJ/L4rHkdmEseyWk6AEzmFIVF
mqZZMMBx3vWTWW+WVk33fZazvRN0hiPebko9GOzw9zPt3Ig5We4NoifHqT1Q5T+ElnisaGltzQUV
stIjLCHMHDMMSW2JStatsKJDrtDHMCtBOtV4VGcFA5BNBGegGN9jTVeJ3GtuMMbmx2zSgNCVUAmq
7EBLwdlibrF2+vROaU5htkZJz2IYSn3RDpnvOEv9oVIkynF4e3O9lnymvNtF1Zud6tFtND2Q/CP8
JVXvNRyRB5QzmEsLCL65MI6lHgVer4BvKsd+W5bExKlasqv0JtxRDBnQeIOgXIjkAorHb3NAaNlk
nRSV9Vct8n4P/fnBYJ7NxCdZ07S/WVwYiI9i1qMJcpKC77mrjrtac0eysgaEp+BbNyXnpe1STTEG
Zm+a1/iINY3QSKHXI/p8GNIg2GvVj5ZiuG+5o19GbkD99TEUQ+Z1evCB9+8vMzQyGOpI2Rn4vcbo
eTYYjjCaAOjH/M08KI7wtdSV2HOCeI60/EnVnXAXWsF3ONCLlwxOQeg0VYKxRdeQcto/4CczvC63
/Uw1dm5hfA3C8LvbgAuoDDzjBEuGHlYcMindmLMCs1WMaVwTA5qpRuARSjGglCFpfGHe3raGfmvP
ydcuMuh4pM1j0vTvy4Sr0P05xowWatpOejxW56DAGUd3z0koimCWWNSXpYkp4ceYj9BicxpyiBNy
h3inlJZnh3l6ZgIP2uPdJYB029CRxjiVbpOmzg/EmjNMh9KQqAc6wlzxsglxlkbGFyWKPTKyZ3Mq
QL602JWspvJiRlZQwBg0uwSJbuIck1yaWQ9gAl5nFcuVJRz9VMbFbrZESfIceZrUnUcPtwwnC2Pd
vZWfZkKmY9PUeKFmYR4oTlPy0M61CICxGTPn+Ln+QCLG4eG0H2rQ6iCipnHTJVHl6b1GRhRFoJH5
OKhmgO4DhQzV2dfj8qzk5YO7OAcQzJ3fdqN6qoHD7yoxT/eDek7WgSTFL2AX5FXuA6raNOKmBgmY
ljxNTOHPY+kZaOe8maH3yXATxqTYTbcoayDTjqSZ4EoRJzNu2IPq5bsddt1zEkfmnRUNd/3ghg96
G/iuOaZfsq1DY7UJGnAnGeeEQKkw8Sv0k0eVQXwu5uE8MrbT7RDyaX5EaFld2vpQuOZz4ThvVlZW
vjPbfp129l1VAqClTr9f4ibZqxkTC5KvPFdrs7t4Gc55vwac0jLE4NZ9WUIlOMMYdy6ijxhfCW80
3OCw9AL6l81AqcrbhJKTwTxYZ3aUw4la4ppQAGjV9QyTlr4B+1+vPWfkD+xa0liLFM/FIMInc4n/
6hWDUk65FDd5Od2avTMeZt2od2qVvxfLwBQjaVvfUJw3JFs65gdD/YpLM9h2sYHLI23xg8c4Hp2a
hvsEUCGnLQ72QQj3W7k2OwI9fDWm8hsWJw2P4xj6jErf9ZJfUw49poQ8p2W0kOTcJTZu266DEmNp
9yB51APpCZPHCLDz40rZa8MOvl68L1wB+y4E1l1gjHcpNW3B2Kq0gukSDXzQFzMsPkq7fxe1mh66
QLsxS8u5GPHgp6hJjnBEK+iFRDNGpXHQtQxOnskVmh4SURxRZTOagBtR8PJNkTqwHPrQ2I6q01Kz
6vHM1cYP+tFASZL6AeetOBhOlmxnq4ZP2jboD4sOrow13+aZ4mIgCvh7qF7GZkWHaxIPoZYfLIOZ
aF6niBcaz4w5u/XwljZzkDPaErW+C/E9MujVDn3sPvYN9IYgNKJNODnWDmHqtq3zm8IcQzxI6Qmt
TrgbFBgWgFBoS9IP16JcB2PJRTeIZnuPPeg7iXLBNkIcgU0fb8GUHkkDSLZOTFOUgm6KT/C4DOzt
wSYS5D+1GmNoKoJem7R+UCvRCSZaxuWcfmZCMOrXqq9hLa5wOzo3WxVd6m5YUuoF9jBzqSFJk4A4
ba/jx9sS/AnTfLGqsxslZxyZR2KCXxo7Lw7D2hvEBu5szSD5OcdzvalG4weuUxIHneUkspkZeh2G
XtfOB2x52aVJBSrFSRAhGEfhUVFS5SmoD04KgjW26RgKtCOWDQGg+MvGjB5OlbiUHXZmJCrgRBT0
n+QJ+BVpsfxLd0rBUNXA2ZyjnsGZ0fhKb8d0z0aKrVDRZzpr+D9AW1oVe2gE34UyKHFiWNmCSUNr
VjO9bq3AN0Cdkw3IhGpNbg51WuJgB6YttXEmCHZEoGXO5DME0qI3qYt93UruEVF9UVGlkcGi38IL
UbCeMoJL9Do4aFDsrBd9yrUd9Zn8IuivK1PynVm2w9XVVfdBY/4EWKbtEgfJoBb72JlDOiDxetnA
mlK544kL6O2QdQfBtPTObAf6o1p70ZsG3KIVIqHtq8tg4feoYVkQiXEWQ0ni6aIx/4Q0SuUAzFCH
lnzTzBNUOOgIDEraiIvXDK9zqJ/tmUPFIQqnUkkEg55DvVwlzLGNdOJSCq72g7nc9mw59DQdths+
umqHZrO4zuIFc0hTLe5JAAXWpHe+4dY6M1xF21KQaGg9MHdNGviVtsDa5IbIrlbVPD4uOigzVq9E
y8sduLz5fjRVBp1B6+ycvr6gWgD0I5Z7xSrancEsbKvrcLwWu4Om0Yr8tqm0+TDMOBMb3Z68LumY
ghoE7aTDV6gfrarf2SVwSvj17d6eUJBEg40Pujb2uqDsPk90cqqBnomTD48hUsGnHAIXlFab0RC+
4EB1t9XUg9kdvsVsvq0amlD5l8ZLQvc8Tu4zqMsfWh/5jAsJIF59dtcbuW74nw/IdWQ311wRjGkD
tV7ZkVX2TRrxpDHv0xUkF+VKeVPbgDva1gJF3BTNoUSiGfybX6YsWpdxxcCreV0pM85IfeQRuZjo
mDrxtmFV7Giy57bN/HvkbLEJ0mame8+r82I5ByWXyRQI4d/mwEialOSXUPMiP+I9+N0mWH/atv61
Ddoz49DYSt6lRbDm550WjEHNCGtImKV5UPSW3JR/7IPyCWoNFgsQAsm2a2qb/LZauLR4RNcvLm+i
dcnuh8tQxwnDejyouQ63JF83O1B54o3S2Zc+LdqqT3WKb9xcXVtuinbPsiiFrvfkKtB8gOxC8STy
JOcMikE/TDFPEkJBJ3gXLvmhNObYHwLarHUevlkL4M315ZKIXQmnIfDxS0vgBoBZBseKi+RB6hT/
f3XerDpPFL7/2XlzUxbdW/Fb6Jh8zd++G00V/6XqBkUVhNa6oQoktX/7bjQN3rmpabZq0EdDfM8n
Fcj9o//7f4QLCR2tqapbjmkK/ARX3434LywypmsbUmNsCe1/BUk3tP+p6TVVCnmWhj3OMEwHGenv
zoVqKVMkyzOSnHkl9mLfVVN8XkW9TJtcIbumKInjyAzGg+Q6Efr0SuMNANJk0edKI3BW0bmHVbIH
Ppp4ffHTWRESVWd+153ukf5KQrgFU4EZ7fJeYwZqdy42stoGRFk+YDGBCqiTQVyeHPVLOnc/liXb
lTa1SMbW8yZtjO9ROr0XJJVYIu/uMhKEH4hE8QBkb1IldQC7EoVgWvA+MkFHvhMGImoN4/B9vSxf
FTP/RuhjfCh/YjzHGN1Q8luZYD3QxahJkRNmU78Ng+wQ8jIGKzS3oUu9AMCm3mfPH5OAzcfW2zqN
CNcS44YOKt5hdz6Fw9u0qOlD3pW73kXm1uISv9i6fQZnLAA6BDp9vDn0AFfjq3Djj7p3zsWQlXvX
VPMN0k5kVgfVKQ90iWgbu/jVBTnoPAM9cRVsajO1TmqESSRy8e4JTQDi5ZdjBukvtPCqcCVFkwC2
Cyt0PT1VCh3VHNfrmUv5vsgm8w4ttKdXjEc6wcQ+NtwnGp/Y1Rv1vhtK1CEKU58lpV5mVUSNaaR5
aFwUdJG9aE077Wo9e9N6StPQEcM9eF6gghVc5wD9qJG0390EG6a1kI9V9OpJd8vxUpGcqDmCrjfo
tjxryn1sAUYI2QJZvAEmONmvaP8erUUQB5tw4i6QsG4wBjOWXZYITe18VzOxOsdOBumOxsOUO8ID
KRV1rvDngfdY0uYrbVSAn9SvvSjT38AITL5hUuJNUMxnKZHk1DwDP6PCwh+LltCoB9JIwNDGWLCB
eEN3nRztQFTTniPlBmnRDy1MQDik9muxcFkuoxCp1UwuNkGjyG63o1G9Ic9IPAWvJVzQ5LbW0Ohb
1WLtJ8wLunVSwoqpTsNcz8G0vM30nwjWqmOU9y9qDDqoYQRJmYp2BYIVz2joBnZWeO4svy3fCYvJ
T0mhA9CMyuKA2Hu+qKq9slL0NYet8KJmKB6j6GtAMs1Z1ChauxiTqdJFnoKqEA8UGVvos5Mpfpza
rWqR7VOLd/KJ6I73ntrc2RB79oRlOqCEqfRwfNuaZ3JFpjUyIE4S6XF2ym/Y/yM0ttBkYzNAX4wG
UBH2W94EHx0nsK26aAo4W+iH0AzaeUKuPJt/2cV0g/mC905GBHj1GsmDbcMD50FcUauB3OPytmfa
shmIl/GVuvRmBvMh3qxGg0+gJS81tOmjXRnLfTNW0JpoHjcDEwu0a7smdpn7RmWzW8iS8mgU8q+h
BZ5sUI20AjZ4x15j4JklUufZMVBbG9vANj/Y4sWqAdLO6XjfdbBENYf/tgM0qoQU3QpxnNhnm9A3
AkvfFGrJyCke3+DM7ZFOTL7ZM85eLPpAWFqQW8a0mbKhHI+w718qN7pVS+JtIweL+wCJb43HUSlY
94bnFIzSSxFtM6Tsc9eGe1UUmIxQ6yt9QBOOi+2mzF7CUmMPKwgIqvvgjllfRPWyx7ZynOg+ZwLA
nTp0jPWUN8fIabNEb2YR3xW5Ya4aCcgoARRdHNEPST/fRM9xvMsybfbQX3TkCuZEU3SHGv3BXrVi
56BH2qab+8BvxMy4dqIdDHAra+6ihKCgzgJ7UCDMRdkFICyjNz82pxiI2Skjg/0EniA7ENmHjeuf
VfIZ7QaZMIw4+ZrPx9YX/nIfTDa5t5TiSEkkgDBdSStyCQjb/aJYHwapHElkaAfpi5dydmI+cKav
Tnh5kzZWvqNX97MD1UElz26nA9LPOwJBkBWk5Nq0k8mx4IwhLbr2SPIRTQnEAds6EpeFE7VnRba+
dXRbuY3QhqiLOgDqBuck42wd+F44TNZkW3nTVg0db37SdllZDPJGBtTKMNnrOq2jlFpEa6mbqviD
xmUUE18Lx40zYbI0j0Zcnug2knavL19Kp1jBVc7tgnw5auPMn0V/pyoGzMT1BoE7fYQwOvZtDkW5
0dITiQXsV+kpMq17JB/fEFo/AMnsUOdNNBXCG4de6BGzCPkgeCxyv0n1Xaet/5zJLLrpwqfJKond
k+sIQODfBIFyHLvnHJjWySHrI21nn1xGn4BzeCKT89aBQ+gSoz5no/mTrCFzpzgQJBO7vZODTzma
luNI1b5l2LwcBerUEmkC+A1bf3cH5qM05vahFS7kWkRrKiJycXlDca0hJrjlC8tFreP02IRlt6sN
qlUK6qm6I8jSnlwu4IRFbSpBPJ0VKvxDEn4hQ3mNNEXL8GCb05NQ84HYjVNk2WvDMSJvQFMvkGKh
m9vDq6oRDUT84TEe65zSl+bnBdoNDKuEqgmKnkOQIi2Xe4Ch9tO2E0NMVJhTAJGBE3S9+W2dHlJ6
bEedzISxQw0k5zwUxibKzvRg5VZqYoID8rj+60olkUuSsvDbOq6Mzd5mpiHnXPJmIS2C7ABgQMmC
oZWi4apIpqRVCYQBKPVcquArA4Xa6t83RoB4HgPeS5FOmdwdFoXDNxRUh2tV/6nP+gCjBH1VERzw
z8XRjyiL3pUpcuZtvcJFpnWXd9Z05uvdnATV3JePTPbULDv5UF5bVFCWobEB0c1p+fcz5GONIvaC
rh3zPnoD13caCkKyLJ3Jo3w3Yz3m5NLn23x+xPoN5NIvHyPv93n/7Iw1++m/T5FL8m0+v871o67P
ketK+DxiVpzwkCf2628P/se78oHf3vPzq35+nHz8c4XcZr/8jF8W5bPgvy6MQKZ0umSNUn5uzutb
//L0P/6SPz/+x6f+6UvbyIo3cJtItmBgXhttdEacG53LWZuA0avaAVFo48sHglmriMlYn5OHa3xP
uS7K+2b+zEHCIR+ZT3ab1fuQXsPJyRzUGX9ebCuGeEDvybTXyLShrDJ6xrRCNe2Vw6ToGTQd+VJ5
X95oUTH4Degsoti0xq8yp/Oqduo3oj4XoAj3QixE0be66qlcRtGjDjgFMitHTArIZpbAGMGFCApy
dWfn9SlaM8cJJ2bXXnc5eXeKVfbc6325Uln3fLn020vKMev8oWNYRE/1JG8gvqKRXu/qpLN6ImEc
4OYT/Pr1Tcocg8xWLuL3DeiDrx+fy7Vy8Ze1TOhfEGCJnUX/4jSDCtg5Zf3d0hZOxhGqzD5RMnr/
hOZtE8dVdlOqP8dD9BbqFvOg9biVN926lDAY3pgB8Wr6nP0oMKLBPOfct0xnRHDADN3ep6tenpAd
nLqBIpFTdV5UYjVdt43RfUCozI/yDTG/5p9vHbRehzXxaMXjxzK69zWewo38HUFqUQUFu1nIE4Jc
JzcD5148Kq13/X76esUc4B7TDvxnK1YydR4OA2AjJze9wKTz2kgQleK+DBpdsmqBCwtskaeI9Q9u
jOylmjRzp+ICWbCBcA5UFTRys2MTqGs8Tk1yYEhAVY3CSp5kkz+tqCS9rzHDxVpIP83W8eSsf5ab
dsi3UiA26/vL74VSfDp2+t1iFKQ5CuPh84n//rXybtH37wlVlg3pJ5BMyCjGzL1+Sr9eN4Z1SWkj
ph7yfipBUFpO7TedMwOxLm6kHPTobHbFeNOrtvAlfddZxz7jCuNlX/hZRTn+q/Vflf9EK9/637vy
gdgx/sqGmfG4S00/gisoatzEiayCOUMAH4BracUmk/+M3K1DdTCIZyX7r0TQuv4u+Zi8wVn96135
6OcOve6/f7orXyaf8v9+q64YJsYeN/KQk/ua/DLybi55MNf7culz5RLjc1ZDBKny7UOlt3yVHq98
ivxY5pocyXJxkofa56I8vuWXY+T3zwEIeIChxPUrh1WBK4NxouL2X4SkAq7HBmnixO3Kw4SySUmy
0Sxey6YgHDUidrhso0jdyad/LgbrVou3gQmCgp4OJwa5p8ql6811HVnXNI01ZHxaDAfwn3OS/E3y
hphxLvlyEcYqX1kufn77apnuzGS1CUiZ9l1bzsvemtycwXEG5M8SPxz5RURzIhxBPcqNjea2OMml
67a/rrPLnpl5aCqb65PlR17vXl8rl65/4/WB6/v99tq4eO5TGOFyW8gTZ29HBHDK+/LIY4un3Vne
//zySwUoO1Yg2Mv3kv+p/N/kjbu8hYoCwEhueF0F1icXo75nKCP3lD8vyld/nqqmcm59p8o86Bgl
NEhu5LlE3pVLct31rlxnrYXU/9Xz5JPH4H0k0fn4+e3XYw7KFbvt9ZgJnHU3/tyZ5VqSjvsFcO0/
x51c+nyWXPz9vnzR57v+8qzfP+D3VykatP7O+qItKsrkdXPKy4hckq/907rrU+SjuhwFysXrjfw/
rnflknzdf3zXSnPYAteXyCf+9lF/Wvfbu/72SeF6wp/UXdPDNZPHLJ5eQmRqyKbrsX69WRyjwoKx
Xk+uK+XSdd3yydtbn1N3BA5vPp8pT7fyza9P/eURuQj3cyBoGA2K3KOtpYBGfT1Qfrn/uSiPq1/W
yvvy+fI4+/uVLn0jRCl9Six5GzA4rt/JfrJ0VdxnJP4yeer2Jl1rdPMU39zxOcXyRM+4V585nUwr
19h+oC6Mqgl90XOFJEIg89ksuD++F6LwrdpQnnUtcO8HNIieHgxPaVKRjtdMLsa9NDrSjp9Uy3ws
JhqPmoEoEfxZdVlm2ok0yJMjDvgLoi3KjdRJgLSCynWGvD7g5NxoAyl4ijzH/f6DP08nSzFv+nVS
tWaAOPnIRpOXV3lhvd6416vtL5dcufinp/+2Tl665brPT/jT6z4/YUzdi9UeVHpJuRzSrTeOPHav
9zHVMImhdL7yvtfjd70/rgfX58o/Pv7byy2EZMip7WqjYE+jarO+PHfsIrmTzxzSGvfgVD/IB/Aq
cuz8eTEOCR42s/JdixtrSwoNQDiSQbOxQ5gVizUfJ3q3CzLEK/7oEniosP24eCGKR+zjtvEp2Nmn
kZyuLfOo0+B04mtbxfca+hRncm+NAkivk1SvjmLscJ6ZEPXMR2DK75UemNuY0/MuZujvjxqw9nYB
Yi/iYtwsxdJ6PSw/T8GP6dVt3wJLyeFeJx11TeqMh07pz82rFUYmxFBGhrWCiVpv78NMJWVjJOos
mxGSxgsOhzEql31MXoBLCN5WM+lEc531ucS/pJa+eHFp4xdXgq9W338PIwSjYZbrngn8b6LORpVv
oApGIXyDSZ8KfIA8H0YDB8Y0GVQK5tshCqlSWAYCNTUv90EabquAosWM73gLRRBq7bgcwhbDtmgx
Yhai/FA0906gtWWq3B2sSvmZK9jhckWPdxVyojgzv2aWgGtAYa6uSvt+iJI3QtBCuoEwyAs6/GXw
rbeQfRBE5SRxTfOcrYpddKv/MNyiu+3nbiHVXN2bibm3m8DaZXnxMTvV0YRbhnIAZx6T5H43p8V9
XaruHfO+d9uNlBNB4I5vl1APdOrX2riSaoao2trALNsCSRf8qXaxkr0eFDkReGCbXLJimLZROW+j
TV0SgJ41Aj7YAEB7Upv9WCISU2kiuA7Efw2kmjfam2JwFBJ5V4OhaDyjo+KpFMbTWNbO2ZxrjAOo
IZq6fYaNYHi2Hbo74bhPydTN2N7a+CEx+5coor8LJfVL6aJaWxztC+xhl2w0F+MZU55zrwU3xdIU
+z60KGijqltBjmAYzGVXDKTA90jwHLd+m3Oz9HDBYfqfhIPANG8vttaib1eK771zSzDdvAU92ZLG
oFAo1+znfNbemH0yqyQecl+0gz8FDW5CMqq2QUGZqVfKba4NP6wxc7auIJAjU6xLbYx7wyb9bz37
R8Z61qPe5MHizNDJdHNWXJo+PERAHo7d2KF8PdJdVHZKFX+Huz7tUwqsdd/4OaA8hI8IYZAQaA3U
+fYjd812l2nWF/xlKEuLD3sV4M+G+iOppuKpGdLkVJBb7lmlhgo/1m67mVo5/RbiPMazu8TO05hp
F3tkphKIioQDbOJN0fqjyXWlpMPW6yV6n/6v0I6LezLUPxwNLguWzF3SIDguOut2bqIt+fNPeq/+
WKxCv+FMgSAHTTjeHPE9xZoEpZPTf1PXL1liih2sYEz2TczkMDmaMztb2kdvS4ccwjWyk1uSL9AE
4qXc6yXg5dRqX62RVkIyv4SjPW+WTr9Yo/6qOL27KxUg6S4xBu3jXL0XtRk9JGqO3Lcqpj1YHopN
kbIdjKa52A6JXpo1ftdti52EGvEc4zh1FftdCyJrPyh5emehd48t5BV2qcF5UO0vcyhyT8PSvkP8
TrzUrK8iDoVfxz6bqKS/rb3ErMox4lXuR06pLZ/GQ0VK+iWLige7Ts+UY4ldsI8pIUqpln1zEVpS
qHaKht1PgUriIEahUuqXOnXPwjQPKNwfdIc0libGwolbPUUxX9vHkP9xN9dPpdro79Coq6H8NoIm
9YQTqfsxQ6eVsSEVLTuPCWkfDR8HeuOrbg7f3BHsVzbPu4mobMQQ/X1u5qhBOJEaCvZcUeFfcgTB
GVrNUdsLA5GAbX4dzBJFZPBtWWgfAR0CF/1VMN7Z6K49klqhn52GMEKRBA96EO/KJkj2Tt/hP12q
c5OtRXJVYSOU2o0DvoRApelWTErgxaLlCjFzXcpDpAg0AOYL4xkyxZqfohSWXw/E4kYESgWVcxiM
NGcGj2VaLMWxaxqsp2NfHGvBjNDSBRpijP/bsNSwVerzCIXY2s/1ON4EVVdjdmoMPO1U/92q8eMe
BjPMB+orMfECUT/Sz6awuyduibOLLWjKTqLzHPd71dEz1RtaQaEa/lTC7j1choUE4odhNIhOKKGM
iQavpECJFsGpLswovDEW/dlUq5pEhjQ9o3s8GfNb3VaQvXB8ZFWE2lxR8D3kyXCkKbcpTRj2wIkO
Wc3JklMDUQwDruYhjwlzas8OyvxNT73/G+fHs+Xm4TZU2VGLWZBjxclK15RqZ9jpI9V4VMZlfFDZ
Yl6KHPVgpNFropW3hJeTXdKOKW9ZLni09Bsdo/jSJWe34fTWB9YPZsyHtqZY68Y3NMX1rYm0kOhr
rkZKEN7oll5t+9q5DVQFf2yD16gfcFtTjnowYxP3TUZ8Mwh7H4utez5pFb1gyDzTWVWeM42tG67J
jm4AQduIv6ktoCk4JwFdfWWBpDKB5l+ZPX48fx1Uq9oOhGBlaUwiOcik2TjQmEtBL+8pHhl4R+aL
O3KI1xCn2nnt3kz9K91tDtCANyoJ7vWDTNuaufaczlH3EAYYQ/RSPzjReMSqjQqMk0vjTslZUxHs
K8GuqS7j1LqPYRyOx0YgkiOmU7eQt9rTsBnzsvQChOMJnJiUjnJGTEgSknJsxQOncSP1uEKd9Nzt
tmPGeHx1Shd6XBJCBkwgiDVOfUv81OvoDufcYjRdK6vpxp2hkoB90xWLQVpd/zd3Z7FkObJl0S9S
mximlykYMiMnskgIMYNL+vpe7lGvblb26zZ7057IpMsgcD9n77VfQuPeW/LbTJDA7OHKX7L1DMgI
kXqztWKiEHV3koUfx6EXldaAsme52wIwGZLh7Iymvq6zs619xWngAbcRHPU5ptgx6d4gHeGYspbn
aSYYHHEnKtJMEMeAuZJr176EjLoSvvNGoMh2Kuqz0HLw+xPJbdZU5Ng/xKvfxQfDK5tjn7bT2vWy
hYvcMfRwd1V+PBwDd944QcSAGbE8SRP38UCGA+OmOog2llEvj6m1ozKcxxoWOLAknhZOt6FodkFG
88lMGe638zuVtnA1OvHPulyIlvLCLf1afonE2MXHyiPEpUqIRCz0TW09oZKAEZg4GupvLqi5C50t
IxO0qZcTVyU6wUPDIZjMq7Dovo6oLwiDqd98ZzySgW6s9M7HFx9/FHP2htKEIDnqEpe27B9Jqwh2
MaLCA77N73GRPTtFmBEXmSLl9UiB6XICICPDeYq9LwXzH9rRBHK0ORYLo04uhXPjad+8KG72ycBo
ftbOmljEhZiLb7g2XKLHGbdEPUMxzqZVmcWPydidvWoh+TaM6Nrjek9mTsqNCbFpRuyXk3S0NmCJ
5MW9aVnpUYjh1Z/9j7bBs10XrrUOxoYr1HyDdxaZTROvXUJG9q2D0WtBvpAN9THR7gPTbRAUcy32
zfZoehhL45TkEcI6j2YXOBcmF8wZsOM44WnirzrkfmXvtK+lMBmoV0F1NhOa6YUPXd2xnxLODp5/
5Iz+Uiz+xqVMddbb+2zSg11eiB8oyj/CEmcMzgpyH5EPFfZNT6DoZqlHIkbGYNek1caVUSCVExBD
H4a3ejciCW8Im2PYndDvXJIBa1DatBs9hrwWJXqyxdfEGYiTn9WJ+2GaTgHjIEZV+X7pZhDbYcR+
HwgG4RnOmGkYV1avH6a0sB/Ikkb0QiM0PhCu90Yg8G3nRO0tiA6kJHGrQVY3diR87ty4rm+xPawM
Xy9vs2Ta2b2cmohmjQn3W1GACumsDD216zfs/f5LjOdhZgQwhfUjktF9Zdh7e4T0g/6+phiLrD53
xSUnkzaiLblJXfN1bgyke3BtawcDE6anfIcotUAuiIrQtb824BVWA5qDXHc7Yg6Ft/YFl09jabDz
toBoUBIEHikIsziZy/ACqx66XHo/6DjOA9+N135ZvJeFd4EhA3Q9aEi8mFFZoDYfz9Th3dVIAN/A
XijMfrkN8uJpGvwfju+Ir5UffGnavF11Vv4zgXy3CQfEuwx3wcGwf+X2bZs55mveQoVC2UOD1MBG
6eanpTQ3cWmVawB7YgdGj/jdJjoYZfpa93bxhAPD2RA1jeEMsRMm25cyxVjS6f0qrGZcRD5V9NJY
vsDExTow5bsY1oTmOil7TtVtohZDejgNQLUYD7Qz+RU+wjQsSKfZiDejZt0KC8dWQ+jRvp5HnEgT
6ulRJkLlxh6l73wAxwXHg/Sy1iX3NrEZ6JjTBBLK0f2N14LsGPFscL3ZkWxJHybnkktOCdMMEG1e
jFjFWC2LGe0qJySHMiJRHWC6DykSn9IQe9lWUCjOufqf0JceRFb3HPoklM49xefcv2R6E6+SoXe+
FEyXMNyBIUSVtnZaPCQhErZlJOTJx6x2wOUIKYa22NTi9HXTbtwQh2JD12vv8Ge7U87kgzNZTjam
483OLi7ykGniDGx+EfkK/qH04DBLHv1uXyScNYtiBnqVPhSuV23jYDpyUFcEWQLGR6x8V4agVPzJ
0tbgf9de3Y4PKR4rJ0S8FXs2nZMWdRpY8XTD7JwDjj1wR0xLifzHMU7kYcW7cM5f9ZScVoiSKxG7
2j7wYrojfhye2upxEt2rnzzGdk+6GdHVQ5RV64xghzJ1j/wbbdS5OLDRr0b8eTaK7gz/R09YBwe0
RzxJpaMOj4PXuEY0Tt/7wTAjd4+irNx7hMw5BkEvQ2ujEVwMUPRwD/DPMZgxWvwx2IFnL/7I+S3X
jTbjfkmyX4lwv9O/38uPeEzd4ZtDlYsU3PylnQTVsLk/OH20JzMaa32IF1IMX82QXHAvuCTkTzh4
X7Kmd84fEIOyUxgCK+IS8WgyBVlZUVrv7KiQvDTU/QiP0WSNO+YV5Kl18e0AiHvlTCPJZwPMibId
uAwML4s5fC2MyLyt+PXu+qW91Sc8SmSQEY3ioD+Hq1bCALKeUl/2YF0v2hi9rEHMd0NTwaMziGZK
mgkOjQUbwBvS/Owb/Scy9/+tJNj03f9TEnz763v73mX/1AR/PukvTXDg/Jdl2Lbt2Hi5deS9vN6/
NMFSLgwJ37WA3XoWgtyrJthCE2yZoNmtwEWma/2mCdb/Ew0wnGve8HfyqQ59GiUygE4PgqzDR/sn
+TQnSUyfw3i8lKPdT6R3EKR1o8RNoaxQqrXr4j+/DXs1xU5VDP2/X4aDjjjFqOLowwNTpDv1XpVq
IatnjrZFlq6X2DjSjy0hhqFMM8xlriHogn3jt6usF2TBidfKr8xjuQhvO8pURN8w3iivHXkt4CYy
ObEkQrHA/IG8uW7AIr4PCGG3zH1I3nZXljuMex2KzWKNy14E9XPoI/KTWY341Nc94Y09IY5F1wz3
Tk2uYysTHoXMegwhP+bp+Mok/pjLNMhA6nN6mRBZk9iFiZHEPsx7q7qi39uG2kqfI30TFa8eQZNC
SG6ozJ4c6ATXMo3S0cmlzAioLGRSZdGTWTkQXjkP1k+DOXkhuE7xPkz2zGzH/LnE1VHdBDIDM6tI
wwx9D1GZTMjskwVyPOIL/MQw9IzO2eAjkamaqczX7Ovy1UyjQ+c6w9HWxg9hx0QiivIpIykcn0kw
bEKGlDu0m7FM8KSD/BrxR209/5TJjM/KEv5hkrmfxoFw79oBF1eK8hbNMwgFYkJLmRdazj9DvEy7
0ZcUH5kpuhAu6hEyGkRFsMYj12zH9rkkhrSPwKTZut7fzIk+kWua37dxE++HfrcURCa1xJmOxJqC
eHKQgNSY74qHpfbfUDaDA5BZqGWE5a0doPBRXwICSGTqlGk3PhGqFlBBOKHWjzGBpyQm9gPqCN+Y
XmSbUJDBmruvRNRV0FxJZ7V1cloH6DOrGGhGCn5V86i0lMZt2OoXBvmMSeyFaIQ6QIDQrDMCcJjf
IrIK3keXfM2yjk0ub5jC6h4Wlv6jGke8Vc675sH2yfUCS6xLsmabNRd/zIsNWTucmrO2lOgw/r2q
vsO47m5KP9XYpeMGV4p9R3aUeyocMpIsiuFFbxEgh2x2FFATI7d6RcJPoDH5W7thHMWuzrWjW1hb
pnZbuwG0by7O4zQbjEFgkJl5bCN3nzkEpvZUQ2Vg/kbc4TxU0XqowmZdkB2w1bF5wyllYpprIMFS
bHU2AmSj8b7nbfE9Bo9Y2biSR9t7TPv8l67LzrVDChmTHteZsX7a7yWT2JXHnGw7qtk6nMl5+Ul1
Ktxa/YM9WuZaY7AP19J/MJiDmlH+LYsx4hvT9yUf3+KpaQ8O8tFV3Zfvfk3CYAfgSrOsF7+mGj4I
/ivNbEja7s9a8H0y6id5fl2RkRPwp0EGhiUfNICO+4HovdAcCTO18XsyGj/3YfLhZsUjp8ftEkTp
viJ4bptQHtRclxl8DMxSbO3BejbL+rnNyvCg6Q5DESQjnwuIAKvC/pJIA3CamPeY6B+yXgsYT8A5
deDX40Pw9ZNrEqeoJfdeNu4FqbtcjfXzghuAjFP7NFUcE146ZZu2RLBcDjeplT33BVITji5bW3ac
ACzHeNSw9FqA7wrTsM+NBnUp+eIsNC2WvltWaUMY+NzlUGjydpOcIkYIO8cSjEtTMV9Qxe/5Lj+X
aLRvrGK6RSLPrmE2h6Gx11E/3Td5RJ0jImXCg3G49rKXWasxFnq1tcEVcBN5/nev0cWlZSIMQeiA
8c3Dfeo/Vqj4d1FuUjdoMPANSwIt7U5PJn9Fg4CJTebPW83BMGUzF3ugglDehY2z1pF46Q0xv2b6
ZgdIOmsmOZE2I/0gkDTtZ6iRNlr7widV0ZdDtOUXsS0Hl8Hcvpuw8Zo2bKlwWnfDTTvDd22tDZFJ
9aaewxzlu0PEAnMays5JC9nFFMz6uswpbq02eTQAvjQIyNeU9zFzLtr3wfbJpqgNc23aEPxIqiBV
exwSKIDBfRliPtSiU14t7aqX0nnPZh6oze6W2h+JfoOHbkvfmUvcbwBZWLh2Q1hWZN8uAxM8x4Xo
lv6EznQMHfvULmZMURpkwVBpvxoxfuWExK0pOceDccG3/LOuxB0Xg0tLB2aF44G0aDt/CPS830bV
JUhnagziIzHR4ZVF+ysmsXTVh4JLZf8xhzNB1ln8nPZdfaD0salwp+3QfH/QXZnWGpiZ3vfsC15h
ZGjGNvPoJ/daMmxcOXnKEFBR9fM/lh7fdImgV2RMCbueSTrQ+ULDz28EDr9u7tzpnubeWnQq1/MU
Vzd0Nb6LyXxs5xlmNwlh8TiXlzHcQTuhk2Tmr0ZvG6cys8Z9XwacapP5nnHzS6OXSFHSgGOHaqGz
IMyfQxJdXcbCswhv+qZimlBzIKMnzBzyffvJI+j6V5CUHSNsjbGDaeBbsM8BQXNbIFhvvWC6H7bW
e9iEa3vgtSNv+ECZ7+GASXDqugty8eRhLl59MzJOXIA8e2nWEMSjbTa7H04+eVBPUeCO5rgJoYWs
e8d75CUR8Wec9ISe3id6yd5pRpdMNNplHOKzXge0XEgAPtjkX60oO/JgJmkNATA4p0TNKIOwys1Y
08svSBogawG6QENM0iqpRtp7QbepDeNXMwZb4KM1MNH6a9E4CbzL8iMYYcQIvdn3DOnQrDNnDICS
jF03E7U9ijMtDpBztNrtdoSpZ8KhNTSKwh1tAb9hduNyYkMEfiZIhrgDGJZUEbdMhoK1lY33jCM7
Zh1xsglKfFoWp+Ntl4gDjKd3ok4xgladtxst8Ss6aUblHSBIB0C0tDczTZP9BAL8zFgBi2Ru11zs
A3ifBrBYauvVOs+a73BSGOL5mJo1N7toenGuOv9uBgS0Xiz8PkOkw+bVjM0gqTx2sOzx7WLWnQit
7SFFdvxZ1KZp9Ph2vdFnqqC5hc6f3y9FL9n8GgZOGJZVMWtPaAFzLptXdPPiW9hU7CgNDhpE7Om+
94rqpo/hGRslvQ9XZwfCX7QareKXN8MbIhSSc9FBF8nPkn+yWUxk2XMhjh6pcHReAmB/UzhTzqPP
AJ2GcqxmchhpJv2a2dmLhStrDck+TTP8YrxvIBZ7TbOx2ek6JZFOAM2g/kHBa9IftM6qkfPF/a51
DWIV0/ixxJxwcbRa+lQYMNjucMM+wBgEkDX+tG1DYR3OzfjT67KfS6qDOPGewpimVS39stkwfAMl
6W/JeHJObVr2JGOa8dZx5hcajunBLYvpBjrfc7CIGgs1/CHqDE44/rRRe2A8Kjac1DuIKCzaOd5z
DYPOnBCBYg0/zD7C5UeIZxFYqtn9XBR+/UDoeBI6R78xyIcs6c5GgX/TVEm1SQ0u5EsELNnyqW4s
VjRcOm/auSn4U+Dx7QZblXbOiTeIKT3eOaUu9o4H7nQWcQErmDF9tGjjs4b7rWrbW3wyVJEsuzro
uU03n+uaHlbEZqdUncM+uU0reg4LWX1Ue2JyVLUCZzRe7HUM55mmAiMbKE8IKCXowUBQfNHTaCRL
svkFnq45d9IbodYGU9xZjm4cTW1i2OgJC2CTQKcRO3C/KvFFmwttL7L5YiOHuI09Dmwn6Q8w+oaj
4LKJJSYv96k+YqOe01tQdhbZunLY7gUazBOGcmYF/hys1c1sDNMmHWtnJxw4D/YcHrhQXNrO60nI
wuzbhQvo+DE8TOD2V0L3TpMH1yLD34vK13vMR4IRggS/V5g2+mvhW/cpfbTJmPttZkYxlXZvOxsU
imfdOg/1lN40oX9TcCIZjOrSVYt+D35hbRlzfCHj4A0nWrTS7RAi9VQ9N93in4u6eXKCerPoINDN
4rHT/eV+0Zdk2ywFWIeyCLdBgNUtMV0XjUDo7YS/pKfB1Z70AtJqyMxiV4JHxvhjfOlN6Du0XloA
G7fCLCvi4S9RSD948RmcYu9nnCAXC974z8Uft/lZ/iOJGHFQiR5PtUrvwP1AhUVryfBQt+q1t6FR
Jg6yXXxyJ6I/9LzMsJn9vU37LcFWJOcPJp6jsZibbVlGH6lOB2W9yEBVtYBiPBP2S+ZpBLww6a1h
7ZY2pipNOtSDoJCr5EifPrf75j3C+Pap+jYyTaYeS7EyDbRNK53kSg6uFonVbLSRhthgT/F45kTu
HByY4t5UYIlSCsXCDuFUqlWSG/3tYHRflIBVqdKuCyGla2pz1uiqAbDfDR0wnCEqI1CpiBvVa6gF
oL8dExBvf73p8w3ahiR56KjAlRA6q1cLZYOX4HCsM9cbAzuhn00+9VXEzFgLMa7S6LVkMBwjA1i/
FOV+KtuuYlelBmtkYX2OtTulDGXiQWW07yaXLBltl0kbfTCEBT+XBtvAQi6+NrDJMOPXmW80AKlO
KJawPkjtXyx9SGqhSa2ne8mQCpjbbGHECC1hR1ws/5L8q9TaVFgQ5KDiW1y1T0qSTvAJAzMpTq91
h/6vPXlfB87gW0u61Vyp3a5qSnOH2UcyDPb7wHUB+wGav1MGmxkvsdw2W605MT6hPapZgAer9tRL
d5Zas9tsODhkrgzSydXJhVrLW+j0vTm9jfKhob7p+yI+JQaZ02rnU2uJLw2aI9X+tYERgKa7tF4x
1jG26ovzJ8kdEVJu6lnZNpHfuJe72hA4U30Q5LTGqeHuowzCgVo4Mia2lhwE0YVowKJyr25agB3D
6oKXnJUvyIzg2NHrrU++3IMMuaY2S3zh28kafjqUqXfB3D/8D9Xkp0xSKjHnGJNsFkhjq1S6B8r2
pUTvalst1OaihaQDt2WAZq1gGo4IHon8MlyYxIU7tePAroWiEhZohlwsp638BuoLqe8yPQ6VdNhZ
KekUs0qINmX2LacJEnkRXe1dwnebZulOnkbsDk5USJW+nXIqMR8dG7bbapDJ6qkMWs/lIuNA2aAc
MFYywPOkFhzTf63Nrgxyvm6ru3V1I80psQ1m5sh/P8/VMx3BktzuB7Nov/7xaktnFXBGf021jCZu
bPa7z1W7CVCjGQNjE3kjAGOwZm3Cef76yBHjzmmSC7WmHjhOXIep3szoCdglzHTY1g6x5moLfsFf
SeqB1X5tBsmYkI9qM0ptJBPoJWCx2tnUGiFtaUWDzmI4e1KPceTaH5uuUe4Dl7MKDjTs9deXt6xO
A8pZY5qQv636Wa8h9uo2Ie9Qa//uIQgAHQi1nNGVh5QyE7shmT36VotaF1tiLKfZdnFXxZw8JyQu
1M8icCEqvtZTonm12szmTeKlLrjs+2qmL+wr9bw6Of1mGqWM22yWRvpQqwdN/ZvKpfjbqvKL+i0z
6SQeJV2MkySXcJZVUNqHzCa7S0ZLW+7ow1LXv3Dpq0/Xj682E5VD/bcjNq4bevcDWkt5PtJqF6kZ
pyzip//eDsWs7/1BI5eaHpNKx1ZrJefPaYR6R5m43UANHT6/u7rT6doJFHVb0vuYmeHN1P7k+YUD
CDiRWp00q1pT0+7XV4ZJKk/DanOKWmagimnS5++xMMbj1c8IDcrl3CSZMsLQbs149edOKPdJF8jq
Se2TDvW3nSHs+9/2b7XaJ5RCM+H6UP34g2srzva5ITFwfx8Has/We+PWcDRr99vOrx5zfY/GQI9c
FjUtcfm+UA84nspJxtAjpvr8gOopnSs5CJNU4/q6AO2n1MapvPol8iCP5dofm+oOPL//39kqlm6R
7vq/s1Vuf43vP//ZRvl8yr/QKga9Egu0imvYng0Fmq7Fv9ooMjH3XywVk76Jb7nE9nExQVpAdN5f
GcaWw12Oy62+jGp0DPc/6qM4Eubyjz6Ka3ie55pmYFFDNGnj/LOPEvf2NJZtbd3EiDrTsXW2zPhS
zBsV+RQxWWMYV6i6FzTwYroNS7rus9i5tFJTt5jtS1hRqB4d1J2uFu7L3my3ZKXUGviMHtvfum8x
RlcmUmTNmN6NeJRsq247AHwAfLSsFh2fD2FGmMaMcldN3ktbhPM2gG6LNrS8D8le2hs+p+iou4Ey
hdjJ8TZLW8/rckmATevLiYAY/9Cm/ZM1TA2VPPvZtyJD4gj6ndHq0VoXIzNV6N16r+louJxqxyyk
e+2j9pk+5mub69UXK0DeWk63gR92qGcwXVqjmCSXDc6L3dzhvCczHX4AFn40x7RqtyGqDyLLPeMc
mjYxU0NxrxHx5hmx2AQm2BTEztBX0/xBsxGpZQWQR1P/Msj+jbGcAyc/VGFUv1VVR7VlviHUjqyT
sTHQM4qTH5uAOWkNbyd9ecjEmxMya2eX6JiFUIITi/EYRLDS1TNwRwDocKnimz5XLy4BpG3G6A68
jv4P7DYCadKRrIHsHnZhjcyl6LaEJYpkbxQ5s/DG5seuP4bBoGOtD+uYIhsqlHKHezDcBfZPl3n1
uvNDyH+We8Y9EJK8tHaNM4lFzp2geb8tszu7QY5JixwfaSA+vE68TU7RHBDbbaMUjHZQki0/QDOl
pMLsIM0pDZV5d1xCeweyjhIZ82oSHpBfORV6ZWHaqC8GOix6763oxpcdvJjeH0/jgHQk8SLZI9fp
dy90pEfNuK9bkd1Yc5tu/Ta4ccHfrTQvs7Z5FCA2H0/hfZRqyU2ejeha+G2qJdWe6W3UOSS6pSrq
HUIkjgN/hv6CcqneeGae39eNfg5RIF+8J9/MokPUVbQZhg+nHcObxqi+l8xJ953kCqH1IrkHSd4p
rPUvkU0ATuQLm58nPC96UB1r0lFWWmQT7DBat1bXrUURtWeLyVG1COtLVvu7BIV+0qL95+q+ysmB
PKcM8tZlCFTZsLGS2En0ErhopoLGYrftSZoLC53L0dTt447Qm9CYxhvJQ8aGGezjxEQsp2XTBh9M
fkDZfHRhva3CrvXv+dQH36WVQLKms0WzL+nl5Rcwat3Fhz+37qxnK4+Ht2Yon/KofKE3Mm6qEXJ4
kEzdBk/uNIro3CLbPM5ERe1EEvrr2RDLKwlCjHGjVnvXrOTGELBQcz3ocAxyDvHD8WBo2jGzLf22
lRKocNGoTSbFF1MWsQoT1VlNz2nleamzz8PYuvUL/xLbZnGQp6uS5g7C0YjiyRtYhJte94dfDTab
i6eHl4Xhzo66Ly5LZNFnYHTtejbjaqOT0XiTaEht8I6+mU4dMtUl4hGpJAaIDql66FN1cIG4bhZS
tO7CAF6n6yXhMant/AZduECuhIYlapGoOL02bp0OTGs8VogZXLB9YVt6W4K0QC8bjrFvxyDcpIWI
1l4YvvbgeJ4HEOXYBtw14xh7nRWuf6p0RjpRt9zzPfvZ4pcwaR0kIzJb8sovMSX3z0WephAsw2Pn
Afou+cs1l0RFQ/T9XWBNvxhxO09ZlNjSggJoCc7qUE6MJvv61OjuN0qH+Aei4sy5n2K1Dboaf4e2
MUhOYNbDwpKLIZaIi+u2WisZ4oG686kWfN4/Y9nl92Jb3X/d/HykutFrCZ1fqbt+W1V3TbQRdt1k
3KuXUA9Rt//xigMjkBPk4xf/3VT0cQKVT8GirOVy5Pi5CvMX16vcVmuDfJBaXJ+TeewROLd5jN8l
aMyud12fc71NPVvdgZeEbLQBsNDs5cSRqBv//SfQ1OdSD/h8O/Uqv61+Pk29y+cqyuYzhzvz1r8/
/G8vff1g6u7Pe9SNv23/8T3V3VMbVutJ4iKvr3t9XNeOTzPE192fb/X5Ba9f/foUtfbnw9WNv327
//2TfT7zt5dXPwEtOpw/109Y05jYOB3w/9bU+KXV66uF7TYdsyD55/32IdRd6ka1Vgf2sc6dFobK
9BahHf58wuejJptBN2pNms4QWbK+XHiT0LlJq9JYVxFsXD+mCI6K6KGgDXDyZgoBaS0d+lPps7uo
W6939UwV9m6onf64XW068snqFa73fr5KF7W81m+vSH91lRLUcpoayrP46lM5N03Ih6BTJlc1Yjn/
2p4TtKRxmQAivd5YhoTXZtWXz6eoO9TzQNgau0kXd2GWBJwHwDef0CwAnCBtl1N/nG1yPzg3GfM1
5rHMWuRaKych1mChSOgBP5vFCfv4bRKEQIvk8a4O0VqdCmqT3HXT5Dirzm2wSAw3/xlj4PLod8G6
68ZfXveLMzns2HL+lms1Jh3EROVpkYtZTknVwqVb/W83r49TT+PfqFfAXAgE9obDROLe1HXe0a7h
BOvT9zIO2l3bdpREgoUSuG2JN2IYnyq6PKgV6K/UsvSlIBuqHKc2SWNb23iSDrgtLIY44EAoneiB
5hJwnHZrRJgDxcVInNSik2t+lVGDLeC1H2zpLpqHkQfn40mXa2qz7hdjP/rVUZvc+KwWGMsCjPhc
zSvc8fT/Wr8kPRWDHkM3/9Paq+qPGOdWpgi9gzJ0TnJqphZDon3UhiO2dVUDoSCLItmTPXbfCqIU
Ztwa6xmMBLUS1Mp5qB3yCayAg9HEtgMPdYnmYIdyARKNC4PN3krbTWMa1snzOgsUnNYi0Enxq8ty
X9qaZKZj+V65Y/MGUeWmZUTC5Yy/KiXe3JCAOxwg5tbKJOG86UM6B254BHjhzItxQn5snOjuezYC
Dw9nNOoR6VZWXnW5Jlxa1XS1Pmkek4lPJgd3tC2Zt5yKaDC5YpFNodYClzkycwIk4NZ4Uv8Be3bT
H5j10m4EHIZImN/fkwvR+8axyR9VKU+XFTGEsdT3wtw66E0n9lerfKYIq6qkrFzu+VIyNGCYp2p1
piwGO7QRigOlV9AbiUVWpaxqKRf3dRHNEkBkFfat0EoDDpKN+kmxOJyZiuZaN2eazfQjFUHhugOq
tT9um/sh38QTjgBfng0Dr0oZM+46RoGyNk81U1X6ftt2ASRvmZ8lwM/kyeUPh7+qeKuvHNQ4hIpF
hJ9lb/X11A5XKLyHqrarHc0PQeR4+vHqRFdr14X6EfqMvqBkv/xh7P40Q1+pEFNbo67pu2ajjjq1
C6m16+JKluBqwnA1tQ+OrAWpgnXUcNZXi+vmnOtvIorgjM+wIRPhLGuFHvlctWj2rUbfsbHHURZR
9epU7dVy8ccmjchdYUUhBnMK06pWfV3Mkj+lNkkQash8bk6+sCb8fsL81cNQlqkGMsGMRRx39XYK
+b8wvoQHm9imqKNBn2T2VpV91e937ST8gUPp8/LUma0hNRXufoCWiV+J3WjB3zvTkT1T0jVRaaX1
JhW4J4jGNrr9zDVPfSGbQ9qpDBxr+thRw2USuEJUm29M7H4cWe10MsFapbhXR+DMfggZ3xw995TM
5IEuM31ewrLy82SllyhJn4XoQXV2dY7wz0YhL6tEQOsjaJryhO6bYEyko/vzKND0zViONK4XqH4w
rqLzANCsjWacSxIPgsok201x/qzkRuqPV2vXncGjmH2yn0rCjdYtDofNJOdGdv4+GZV1CtrSOXty
oTEZ1JqejGtZmu3VVY10qFNO+EQUBBT7Gv+Q6PFujIfXoQ60XdTm0abJLXxFY9wWmMycCxXJab/E
Ij33hK/vva5+aDJsRfbiaRznubYCdwvtsRmGTasjw4bgRvHPq7AzL2Z2iPXkYNQd4UIg1IYSpRXK
L76mzYnNxlVGrVxuE7fuYFDhUhvQNpJtnXFtGz6JYT7DZl2OtSd5VfVwvpCyq71adBBKc7zNC3vc
el1w78PvXvlt+yzcvcW0lyRG1aeSIVekahACJd+Hxry1bvRLUXqbyGsbkpCR5PTwnsic2xSdDqZO
Xt07QXRPbEiZRG9cakPXF7QX3KbuXdIYt2XXP8cD55pliV7CMA93KtWns78vNsFBZhcZ5yIFIc/L
TditTkkz0kDpsLWQ54SIBo6/ni2otuUHo6nQIRcxL9hr7lrqAlt9QVykfYCFqs5xM34ltXPe+oKQ
0EiY6CzxD03gsEBfcdDLRalpERVu/ZfdcSz6LVzDTn+ig5ocgFP/3b9Qa6qoHgZGf3LtAY39eOcR
wblN43hYl5xQ0JznqEzVAzh6MbO+e2M77PoUcdmoh5uxT3ypBhOf3y2uRw8NhfBXjct1pJOLkQyF
00iRZZMPnGbm5Us1t6+R1i9MthdiJj2Dn8fNCDUhr3HOwpKCczLfpH3pbyySEvyeq4P6dYqZpEBm
9CbWMa0K4PrBWmCyibNKrv1GZVA3KuoCwc9ncMfxXj3ElAeXWrsu1MPcK9FBbasXyJISZxGlZvXg
3x6nVnXTzbaO6358PlfdVqTimJR6ti6dH5mOBb8iIn0jqj6CcGtrm85Jn0oya24CqPePcxsuh1Q8
pi2QL8vEU4hshxKaNu+s0Oown04rZw6+R6J4XeoZ91MuQAFP5KfUJGewyzX4R936SzSUpAoYYBVz
MKfxgJSZCDfcLiNWt3Y60+hrf4QTWkFRB98qBfOaqSnB1PfWdjcIpDTUJDU9m05iXLRHJGo/DKha
vmV/6ywftxuJr3deHLU3oQEvv8yS+d1rk8uCY+jFpPZ1oMQE+3V0xm/kOqn7hUXshQtk4ERfP3xq
jOHFnZbpnahAoLdF6N3Sse1uy24AH0vJ5R3d5WNphgAdc1KGa+Sjx34hHUHdSTyzMQ3Zexdk+W4g
5OFI6Gv50sbLrXpVfjV29cSxb4IE+ZxDXXil7uh97S1OMRmJujVPjo2Br5jrAdMO4/pKz1ZEEi9v
jYHYqyydAX5hsLyKOj6qLzH3Amtjl1iXumuMe2Y/UnYtzzQuptJOBaDobfjgLYlxxmE8U13jqyzU
FJbAzb4WWrvsvak39kY+xF8hteHO4UcY5piQ5tQlacpDBOtkCBA/f50ILVNC+Mn9GM3GpbSgTKuX
nIGGjZODSaxElFTNFS1sfFNvBQom9cy4AuTdd5Z16hwve0IX/U3drucJur0onO7MubBuFrcXtLL5
DEZc3foA/l+oDFbHbmrhN2hu9E4mrfrudsPulLSdexyFPjwn2fKoXpCghGI9On5/G8+1e1vh/Pz8
AwkCfTF1FM8Nyt5tN5BBajhkt6vPT1BDEJvi24Idkea7FR5M3XOws+QX9apL7BlrtYthSQ7v1G6n
nmg3kEWcyny0CRs6xz5yM/XxS4PhpelVr0kF5qTQUQ40tX1Ewh08pBEF1mC2yh/lYJNOF5tfJrKt
dkyUo1OEd/UhmjT0WPIRSCGOjqulX4GjpDt7bptT/d/cncly41i2ZX8lLceFNPTNs3o1AAk2Yieq
lyYwyV2Ovu/x9bUuFBmKiMy0spq+CR2kkxRJNPfec/ZemwvStZEMhXMwK35Eo771sdq+kHnmeKGG
yCYU1VFFpPtqHGjL+yAGxhGehq/MtlQvDjT7RoFNcjvBbf16HyPCUUVM92tKC92TLLz4o5aHt3Ud
RLRi+UtBVqzhtfmvjWOVXlJmw4GFgXKhTAzjV3zaGvIz3sr2LZhUdrevMtDbWXWRESh+vYeJbShr
DfttrixnPZZKfMwL6tApUeRfz+hwpPUk4rzbjYi8SPX2iHtVPhuCpLL8lZFrgBPb7ylhduucNuCx
McPybDXY/JYP6vQ7ExvgcXmCXHbN2mrr6NS2lnNiiPC/noVrq4wn66PvTMzlptWcErudOQSVmBJ+
k/5If/tABS69UR+0k6YPxSnlb62TelA+qGt+fZ5KFiGnUnj2pdo/QoHu1pWmpx+ZdFg+jzKX2iqn
h3wuST8+dj6YGX8GHd7rz8sTwMtMq1qu9HOrTOVRb8jNboNWPhcduwfP/YrSff2Tlg6lyKGV77Dt
loxtc4OzL+/vZlsCwKqY1U8Rlpaanf5eaZm0SiPeo+L4POR8Rq/HvPgktcHd17s54X1pF8aTL6XE
Y+NXOViKpJ85mFB+h7b/brOzlqcmGqHkWRdVd0ah9ztyM6BWFYVxV5g0NJan5MW4yinOvuNNjNdl
UtVnBOHDITEamsM92RxyWt0uT+XseehwNTxRWsFfwClxU812eBkKR2fmkzcfGvB7XXxjjUWta7am
dFWmSd0xeZK2s6nF91ZASRq+Rv0TjiXWvl56iyUy2IN1imcdhduoH0iUG0mX5fTSZ/28/DymauPi
r6MnvWmrDUgT5UaN8voyNhKxKHopZkbPyzPnjvxFSALKdfR7ZzdMYCnavj6MXdXdA4siPl783lNA
cIDuTG9SXMKXxCB5QpgSHscOp33nW+HL3CWn5bs4pfMi9532aIVSv5lzAg0SgOYXBTA62AkOOKU/
LT9QxUoOiOlcX3vYCHu69dO2TQLjPuqR1CxP8c1gY9OuevOxC61t1RmIdpWKo68TJm5ETfuiZMph
eSqVuvcozBknM2xL2HazrYJMcG/mjn0152wCrK/pP7qspolfS69JR7jb0BbNEQV2eEbbFSF3TduP
zL6S4mP8GKWUQdGxpAvh4ypuDR37JHFWz1hHT8t7ha38S4qD+IH+AvQGsp2JJWDotgLiAvnUBtYX
BxKmr7w4xtx7sxmOh3jOg0vWFFC5xOdZbpa7XeBIZ1vmYKKFDmZfvEy8fnmGFtz8j44LwdWn4Mr7
zy3te1KAwr+t35Oi/VNj+7cX/tMfaP5D120FXZij/TP945+NbeEPxP2nkQCiW6opOsz/7HMb/6DF
LduWYxNbQmg77fDf+ty6+g/dNlQ65ZqDcUThVf/nf/8Y/yv4LG6LdKLt1vzl/t9yuqvE6rXNf/9d
ARX+lz63w3uoskyCCbmNSEJEH/zH+x255OL5/8uRm7z1SeE6MLjR6gt9VgA2HrJOxW0+NsmeGFoy
1pvmxTaEqm/yKW41L3Mm3RLiba2Qmk7QxWpX701ro/bCuLGbSC9K0X7bwXAbdGtyOIlioi7j13ZH
Z5t2sYahXdJT4q3DAOFabG9Hx4ACR95xWaArNbsXbW62AfpL7F75ORzzbVXZtwq9DldGBLTXamXl
s2RcpYrzivj9Ht3pYzzPZ2KDfthlTqKq3m26jMypfLqx/XHnJPnRSAApZKF1ShhjqDold9jrP7SY
4PN5l5fwBSogQ4nBJRpcluWVXQiKxijoEaceAWfGUenFNDUSnDoa/FL+K0zTrayPkPM3eclJ13QQ
CVIcBzRv+5EQAb/4NYQ8OUoxXbe6/giiCtdw8oTjDLuFxnc2UPQmQ3NFPV4g4WaO7wTqj1nRCRgY
Kjep1DvoKDe2adwTXEgCnmDdxHSyYfK8tUb/UFb5e7vu+zZbN1O8V2L6Gsy3WEUVsycBaFCQoq3l
YU3RFcNOB2sE0C9VW/MkWRa+tBGbdn/CaAcwbshOMNq8NOFXaCRqx0re3+I0g20CJIzIh3CXyHsz
Lu/afNzZs4rdoEuOc2yMsAl8Fq9q9F5NIQasKULKYCc/cVpwpb0YQXevd8HGFLnTSQc4p6MJuh4A
Pauk2LqBaLDGknT2E4EBMsaPOsMwEEJOqdI0ohtzl0Z3pflDHk3Cq9MB9ZxDFFkx3k1jvounPvGc
DzuJDgxzcFE6/8EY6Rmyr4EWFdsBdoshJ9QLxsraK3qiQFQARKVMFqEj4WMnLI9h3Z6SUi0PpdVD
9dfJtk27nTIbCSZvYAy0Mzfg/SO3bxIO5Vh5BravrU2tYVFuJ0fqKzH6CqHHvzZhnu6MJjyjXAX8
ZfnmKuzzFzTzL9Q8JjeXn3QreS6TMl0lvd67qqU8AeH5MfUn2clPKkUhm7RA1H6zsJJZnTuNm7It
7ovBvIOcsC9CbE9TOdzUVIQaM+tWVOqwdDRnNQe1EkSEJRt3aDnHVVXsjJmVtUHgIAG4Myq+5EB6
prLSaPmcvm8ak7VMkfMVMztwcFElpHamw/Ti2A29VMWjB/zZJVDeEwLi3Fkko0xV9lgCjXTU3oQA
EayUWX+tNKeH7STKbRYBLiW8o7zXrmnb6ygPJcggsvYTEBR+96lfO3VIaa/NN7WcyzeoyeabwfLn
r63vxyTqeIQapqJ6stx0oqa0bBFFSYQWF2MP5huxPzyj04UUr0ozSiR/3JaEoDHrqHZ9/d8f3g4c
PpgsYViDN3UzDq2y48D8ugdfqtXIM4qntaYWLbwI0AB4fyxB9GqpXzco1QFg/bDA9nD5IMVk12DG
AtUNL4JUScoMjLFxgb7UEYD00ila/HtQ1pctImluyV5UvsDry0PLDd2GczRG1ub7+ZF40fLKibFk
PQuu9tLqWzqH6M632Wyp2xoN8G+tXFm0h5enLDd5gGcjAKohmobfr1yeBamWV0XFlHNxI8FCvPLr
ndrl/ZYH+ii+C5y+3tg1R7fRF/cNTeBNguLjAQzZYZrI/k7id6g0Vqo2XG5s7XUoHv25U1ynIrWk
KqzqVml8kW/N3DLr+21Xwaka+uJhmKb61KmhukNPel5q9t0SJ1Hm0Z6+EzkPrhoG8zuC+buIAqI6
J9iUpXIDgw8/UxWf58zXj+PUP2SRRN+kh3XiW7O0VucU6ZSFIVINiseGeT4h1vIRC2TntXEJcydi
oRW2h25+GRXMXehYCdybX2jHuJ0hgeajQjKLhf44xu25gKmaqDKqcVZYpPjAkMw1VhFT8aGPGmgv
PFtkgvT2I33CFbyNZNcSx+6VyKL2ZBa8VvD38rBr7kzMLLdUnVeaTXkTLujDnHfRzVzkt51PKIg5
tiIiWRQ0wrssDv2N1Jg1oEkz9hpLfunbcIbCWOHhdhhwGwVV/E/MHqwbwmvN0bUZMgfNxFQJUcJE
cG2OX9APKIRapPauuJK4fZAFex0vyNZUfQrMnEWx6EeFdVPlu+W+TfSS1jt7Cn8yehPR8VluyCy+
9D2yzj8Qutu2GWbPxpDqlj0aAb1pOCMtq1f2aYwfQ2Ctl1L33EXm2hgdxNyiDbnc+KLpHzviYPy+
P5Wyui27aRuOhYqwi/7JzXIDXsWmALmo3hdbxQjB0hQY6UUUvsjD/yIU/75rzeWTxMLXWzpii7j9
Szg+4U2PmCuQSkYmeSThGV3+VxfM2kjVxlVG8WZG8tXgzJoiYDo0i5cbQ9EwCnyD323NeDZNhMBL
28VgVqDqfb5fLA2z8DUsIv/vuyjmspUfALTLbCEuGYUV5Wtzkfsv97E5916clD/0JZOQugbGIy3n
iKQ5nvp5Kq/SyYI/M9urNsQLUEzUa50YWs6yX7+Ix6HYxQY4qW1lOsRIsNdJwVzzC+MpFR3W7738
rdNftpb/SKfk05joTi7tjoVBvdz8Beu9PDZXHdiFkgr8st+/swIWmf/y2FdqAPnIwSYzq8dl3+tL
XMKyqTBvoL8jNS9+3qBJs+RyL0cfjfCD+LKvr5MgL9zlF/1270CMSbwu90POXH7Gb1NFEDfK1hiF
P1FGsPP7zWKu+L67bC2PzeZrVcTt3gZQgTRc/KbL4bZsIWcUQgobCdTvJotvY8L3Y8uRZ8FjlTmx
tj22SL5Ral+SHMrt0ppdbpbuJCs0uivL/SEidCYldGZpyn7tu69z9BtRzXKAS1tCZfL3HWctXot/
tw81RITxgF5g2TdfePGv7IyvbSMuf1ixSr9CmDC+d9Gy2/7ymJU7sHRwV62+z9alh/sVdbGczcv/
qFLoe1UoPymL6F2cwfAP+QWW+00s8LRRbxFnzywEIeQ/nTXLqbT035et5TRathSUrVaj6tvFY9NA
DUwoMhsWWVKLxUYXlpzl/76eIGw3RdAS3IcMfe3Q9iZigvaJ9fvWXx6TUOyuJeburm7bFAwiVg4b
KwUuOoZzfXCimbRuLj7fHejcCRVvduq3ZRculpnvPfrl5lrulxGI3QYKxHIKLqfkV+hAEACJcykU
ex2G7F2NRgA0trjYgukaqvjrlERXTUziHEMFFS1IsxG4oyYNveXkNL942uJFpaZccxFDtOzoL0T+
d4v+iyhfi6jTpEtYgQj1ifPdqP/D/cY2JdQYMhPPJYrlaw+LVtQiGJGXB7O+BXHZkkf+++V56Vgv
d5et5Wa5bi+PiU6gn1cOkmcun0uzOvVnRD5/2OT9X3MnwPab0JT+asCIRpC55BN9tYP+AODO1IA0
o6WXQ5xIlu2+2zrfTaTlXQIq0/CATemjL1Ebf/iokrdLd60XSrnvZtt/fOyrC/eHJ9Jh5IQWv8pf
3mJkreJlc/hreTxdunf0cw+GgVwl+H7Zv3vtXx5LoHqtZ6qybiT+0PK/cmq9WwMimOVegXoHMl+5
Vur2J5lsDEe5Qo9fF3aI5WaxUnw/NsTiZFNlaQN91tqOQ0o3rcu2min2xfKKYIrYXF6yvPjfvc3y
H394jTNZnhFrRxTQuRfW2rMSqtROhazq6+2+ntsvNiabX0PR+gRXIf+/3Cz2ja//7WeBPeNAkfRS
UKxFe/arU9uG1bDHyTF5fVfk9a5XMBOZwt8VhTbTAmxfSzaXIk7UcXGFlYtspBVmsfm+ECay72Dg
YHGWBXjMalk3PKpx6LHCFipaORwXy41fAsKos8jPj5OwrHGRocf9+81y116uvMuDsbC+jcIE9x3p
FS2X7eV+ueQN2HjodGGmG3DVZTr2Oj43zjVxs4T8LndB+jAixPmjbWHRm4RZTxfal14Y+Hpmq8t3
WR76TjMOhPWvxwPYLm7ARgxcqOlR04mh0Ra2wSW2bclykxgYWOoJgyFS/WTVCdNhuPgPF6fQJAbR
ZasRRsWOA1FcQA2EJ4awTHZCLdIskhFxA21wrUdNt1vC6kbx1GWrxq4NsGPeoXHjgwj9CdIRDkHw
rsj6xP0BHvduAnSqt4ZcgPXloFisX5kKajoI/Jev5MDFKDWLy83XlmwEBL3AchU+z1h8T2gIv+U1
V8IQGuMMjRePqHryhe7qO8nOFIbSXFhLSzGpyBa/qSymaMXiQq2EIdUW1tRYuKMG3KqhkKXQsIVm
YIizcZKC28ooRlHG5VIqGtFozViAL5v+4jXT/WMlTLKLi0xenLPL5uIywxQxbfMu3mliNjaIsXzZ
+jKZfT8oC6NuV2PZhfX7Wwj0spUJa++Mx/f78SXjrxVW4FaYgkthDx7xCS/v1gvr8LL1fROIeWGL
1xiOsu0tb5QuTuRl01z8yTpmO01YltvFvez3GJnpmaFURZm53FTLoYbvWRMGaILF2cHLf0gFBmkb
p/QS8r0cbfbio17uG4u7OhRGa6nU3lWc1/niwV4OvuUmWjzaGW5tin0VxXbh4Dbwcs95Fe0r4fF2
gmG8kWUdz/f3fWjUww5DAXp0NBpx3A43xeIfV6qQLPjl0SiK+HAGLUXhQvedqb8JfG6Wu//yWIxW
3MG8ng3HXpjZwSsP504Y3BvVY15DoQjnuyMs8LMww9OAue+FPT4SRvlQWOZtYZ63hI2+FIb6SVjr
a2GyV7K7SZjuddz3KS78UtjxY3z5szDo0zcPkCuar6ow7w+4+AE/y7d4VopjGuxKfP5Mt+NTJ6z/
wjehwAKIBRRgEHiACE5Aamu3DtXcJ1sgBBIBE2igCsQCLzBYSP57iAODQA+MAkKAjuGaCCxBJQAF
JaSCXiMXcqiErG8wcGnI43o2pVNnsfyYmrjCJBAGK2kgecQZG21P8PI5R1rgkZdKNu7ETMesTBD5
Xbdzggg4UGUY58CayUbG5hjI0/MA3ms1CARDLmAMot+yweGo7CGJXKhsVYdawBuWrQ6eAybafmPA
4z5q4TLJzbRVIo3hOhAoCOA/BDJ0yGVyowJRE1jGSgJRTZCGHp1TEhZcRaAlMgAWAjVB+Hexw5cT
7HI4FHNvXbicDQ9aF9mbScVRpFgODTYBsAgEyiIRTAuUZ5RBCA01BPCihnwxCQQGXiR51ZcdWAxd
jVelQGWA6TlpAp5hCYxGSG0G62i64DVK6SF1tHZr41tUBIIjg8VBa/kAr2DwKLVuO4Hr0DtufIHw
0GB56DA9AIHnAvFhC9hHBfXDEPgPX4BAdIggo0CDVAISAvEVpJ0Ah8QQRAqBEulyBW8UlfUJyogJ
baSAOlIu+BEBIpmc3Twi3dTM7kSAdwvXH3lSrclUgtP4rhJAE02gTXwBOckF7qSBe1ILAAr8CHWd
CSiKzUixSuCk9C3yldRB+iEQKqOAqYBW8XSBV7EEaKWQJ7j6WTEfsa7SHmXqv9EEmqUUkJYMWssM
taVPd23f4ugXBWkp/pSVAHQ5076VLJAvDcoJqHLFSRM4mK7iD0PbldxUwGJGgY0xBUBG1UDJtAIq
E0GXaQVmJhHAmYQFpmsz1HYCRlMLLM0oADUqpJpIa1Hb5gQtGgBwtCLF6QLGX0Ncsh4F6iaHeePD
vkE4nRwJINnJAouTwMchoQLDi0Dm/I9uuqma7NB/+s9Nt/Pn8LfdewbLNao///63zxwj8LT/+d9/
/+2Vv3XdLPkfpqLQdtNlU8WY+lvHzVL/gauaxhn9M9ZEiv0HIiccTxnUlQPPAJ6noX07S+m4mQ5o
foyglmIQpqb9/3TcDO3P/TbdtnCkaabNBE4mvNrkM/yx36ZDfac4Z81c4pptEpng2ULPjjzpsTqm
O8tczeqmsm581SOJqXto3/UfwUP7ROQ86Skgav1pM86QbZ7b8tD5W4UYh3wLyMYgKEHeOfE6I7ED
1MZj0mJ/2pf+XbolMn6Tv+NeRUKJ8i7z1+Gj8rM6OGtr73Bh+sLA/qnL+Keu4l96il/fEbK0w4LF
4h/1z9+x9tUJ0q49k+JnPXWKchd287ZifIkHGuJ190uSEFaUSfRqRMrdHw6I31qcf/zjuiN+wa/W
pzgSjOWv6+wpNOSyJRvaX/46Ujcqv4E27+xHZzjIv4q7+kJat/zWbrJf9DKFBPOXda/fFeRpHJCc
J/fSxj4597a1mi9V6elXpT4pR2TQ79l53ifXpFs3Z4QRw7UrV40Xnad3W3cnzHv3Vryd43WxG38U
T+FRu5W3pf0ZIBFkVJufkk/AD+at/ormuHCxNkKTM07UHGbLRbLugmp6zB57sN7a3sAuYXmod7TZ
JZQEWwFgMnjwzTE7ws/+yRVS2+H0tKs1ElYGS3td31dnJVkph2Zr32jr7K2gzeeGP+IHvs5mfM5/
zVtEPdEmOvk74noS1e3fA3s3HLsL1Ed7E39Ou2zdrefJA76flO4v9QBps3WIt5b2SGKbD/qvneVK
6+wD/t+or6V9/dbb60z16kcsvfi+VNXD6R88CL/Fo99s0/g63c7WKjgF5qq2H4pr8omjc6Q5cSoe
jO18R1B2/pwND/KAd2/NzxEcp5f83dwMycqnv/YrBsl2MtGgKTdJ4IF4CoAU2ZsBMne85kKv0S3V
GQFe+oxj+jQrYHEw7chXXd6QRGNd67fhYH4Ut/6lLc7qPXMFmwkMK4cA++7KuYu20pm4rnNw08+7
4NY8gAWfsIRg51yV7+lNZYPvdsNrsdZ+xV6wga5I3IwM8/Cjjb0EszZtSmrVK/+FulhZ3EYPbXiy
Dzp5XlzoQR95rZcf5q2+CT29WZHVGuWu8ar89E8ktJqn+YXQV2edXehfv4Un9aRRW9o35Rrg66y4
UPd8KI9b6zgygMdbMHLPzC1yfQ0HMP2sr1Dpx7MaufpFflV7z7gL9lYNytQF5lioK4Y756Hnl2BF
0GIaPgJDVXfxe7evV9lFvaNbYz8GH+a5aw6t5EbP/qN9heTIoU0UR7vuDEKKzHN2GbCGe5l2tBi7
PWKhyl3+MdDnXsW7ape+OGuuJ7SzYM6enFvnCYtTgVa8XI1eu8o4O9z0sz8Tv9Qd1PghLlbVBYXM
pRGQWBQrgCRcK7kZXpCIW1edqDAaoOTer1OvfTd3EWwwV/GccDVjD1gVG+dq3DD0h6emXJmZawx7
soERUf7AvCq+oLnJPWvf00dGXcDsDSPLadr55U633HpVn7NsBaDwlMQrBYT5I+PtxCysZ427YvXa
48RGcfozfQw9hFivhPGkW9WdduMtK21zC1vE2MeP7du03k278FEH3MXEhoSWi0Vke+saD/5780vC
DkH2yKnv99MzVQaPqaNz7UDDj660nWrq1O5IlRKqnWtftO7Rufan9jW8iU3Xep3u5Gd5nUF/dOU7
5VIP/4+LM8Pfn6+OtsKa2HYsRVEY5oy/cA3UdLaNwaTx1RAzn0PaI4vo2Y6ar5nHfxwD/uUiLP6M
4cCnlhnsVFMMEX+QlSAomzrZV6qdoQwP4k8407ifgvET/CLViqwF3FgxxP8+F/g3l35V/dfR1VZ0
Vca2YuqWraNt+fOf1YJKp5/UNFins2eRKOIZYx7vSrAlbm5q0ptiNEwy041fPsWBA5nafgdznK99
1C49ZEusctND4WO+nm2VUw0A6KYzIMtFtAeTbryMmMCIoambjaKBLI3kSPfsUbWRmSrlZp6LAbVG
c25HLhnpTKRtoR+wlMeXfNaqoz5MKNxj6yYxN6xvmye17IwV7mmobDIrlDQvkIXb812bgTniKKeB
P+1UrXcnu3gERdndB0ajnpw0P1QxUL0ssSTQR0G5d9rmCCU1Ap3IQObL5avTF3uWCmmQWZvUQPM6
rKqc7J3alCrm+6zTMugG7Y2cJcpWk+e9RczExiT6UTD88E373WpAR4JDJFoNhNwsOpAo5yuw21su
B7abOyh/MbfjzyYaCxL/s1rW0hqzoyg4Rr+6uk3O6gDmIirk+8T09VPUV7hjZrPnQqUyrTckCLvT
zqjqq5lGCRKjbDNGMC51I9f4kPYv9QGTOtfUHE0eh5xPl6Qt1tAmMAFKMxEbVWZvRjnfSCrJ2Fos
W6e2sU7wm0mnlAcGPku/TLU2bU1J/xicUYcKQLgvpTuf5emu71W43a1BD7dRvHGIb7VC+uGofLLc
mB8M9T3g87qFnf2sC93fGaXJeDarl7hvT6GEMrotTOILI/Opi8ih02nED/6EW89kktATYYBBCB2M
ad4bc3AvlzWIbuUsE0EiTcatMv6sRiQapaRt9WB6Rt7/VI7QdS6dHGZeMzZ3Y5jfx37woEbNzxjt
iktW1tOsd3h8mmexrQ8exAqbsBQp3hiZtg5GkeMlS3zFBBE5Q0LudJ6ByhNBprqGEtB5WRxrCJvQ
dZbGI2qLkyTBt9Ad9rSt3hRxIW2lVJd2dVF7cU9hQ0tkmJDd8JSXWB/tAQN1GdgbafwkPwh0QPow
lupP35qoVeUATxwKLnKylZKOdVVAwl3YmbdwXQJUM27annv2wOQLpRZhWfMJke66LINNN9zTrqVB
GPI5knWJ3U9niZvLSMl4hexLmzH9dNJgYxFCpYXGeoAoUM/AWu1qp9+aSJYyA4WvsHQWJLYlFXKt
bmUoZFCMYIzrfUck7sIjVN6MXlpZtewmTLxy4zMmpW68n3uDNXT/aDfDkRyLvW3JGx3Mh8BvNPPk
NkzR+jEyD5lVmwcNc/Q2yrLLFBoxCWK+pXq0ahg06k47+lKH7C2wzjPCa1qve6PVEUmV1EOnXKn2
ZE5NgHa7HXIiHRkFngeExfWdVGC5wz0bAM2mtFQY2EUhICjA2hywM5rdrO1eDXZkm9woXaPTcxx9
Ypdyz1bkCLsw7akGf+hyY06qepNGNXM21WnDbdXat36LUxjPawOlk+WsPmmlN4QyZA19SG4s8z2m
wgMXWzwU2c85vp4bUrIInROPGKGTfG316g/OiPgwGznQzQBEX1bRkQ6IcXfDNuXySU/fvwk79bMK
VGmjqn3k3UY0pV35Mt81UGCtFVOAcmevm1NBGrsbbZFAMGX0X9XHeae+xqXXrOtTehpPynuauM2h
SVams3ZuZzQR5Ae+Tvec+9WRnvL4q94qHtDb7AgT49UtrqHtyq9o//VL+N4c9c1IHrvrn4uP7MCU
XXaJA1Rf2Efmi31o7sOdTmgdAgWu8xerpKsI3obcx3Wm80Ot0AWh36ublXWWbynmKkxPwXnjiBbK
CZeeDyH1yhUHuqBnuvWr0oBFOFLS4WUWE8QVcFPjw761f9r76jPqX0NiTeK1jsu644X9rwqD8NNw
VHFkTa7k4Mxg1rNK2nV6drbWU/HARD64td3xydpaW/kSba16ZTGI5Uw0tF/p2xxv85X9Mb/Fs2tt
q8YrVGbaEFWZNq8VRPCHdodVGZiKCACiDXqT9lxAnZUdnylu1MYWes2QeAFM5mE32huN2dXgac1B
0fewXmnl1O0BJYt8qntYxJ4hu1ge0b+VUOwpqZBCBbrdG8xbQyHgZ51cK65Nh8xDSGFvKMnjEjAD
xpMVTJuxAjezCkoveE7bbbk2mJyebT45+S57RIH1i1puNQI5h1UxrYDspdTp0Exe1Bs72nNzwkZV
AFLyXcPe2JVrrocXfuOE8wuFN6k52k7l9zCRj2+ow8D7zXpvktwW140XXQt+LWaXn0hTtPpQfxSI
hz54m4botYRujZteHPMmQdwXQM+9G/r96LxKZy5hztkwbsxXEvn6HYdFJu35iS048cG9ddZ/Uoei
TsaSrEU7JUIOsb4xZ7QfrHOOkSg+29HB/Gl40nV+8i+sn5rXmgp1ftc+kPjG3w7emPq+5Mdy3/9k
TZaDHPjUNtHZPGXvXbGSNbd9Hh6jcRXRrj1z2iCmL3b2AJR0VTyWm/o+ZKkFsviVM0D7yFisxWtg
0sTnOC3LzVX1WAWevjbOyaPBVHVeq6jbY88pPVKDnnsL7M2u5PPf8Hnl7gR3iXOSKZTkja1ryS6k
/FVVuVa1rR6V0AUpx9fkrfv+tlBeCJ3Nbde2j4GxjhIUKhT6XIuF5DmpVyhpK886+Dc2K1CbdQ17
asN7VMmaHZSvZf8JiWyAiM1cmeDfuoP0oededBcoqN6JsdpWTMTOzkVkReF+GU/jvj8mjVsEG45c
eCSSixv/0OGqvcETcIqDteBG/5xQO7zIzjE9+vmOta3pr3Im2wS3f2ALpfBeuCFzk8C1XjiuqOGO
KD2h9wMm2pHA89F9xJ6+yxtW5uEuH10Lh+kLHTVzxWSABdjgjU8IfZNLu/Uz6t3rhLwjpLAkqKqu
ZK+Q3mBSDUyPFiIL8nyNNZCjhiUqdQEvfaslFi6rERz+lRU58QPJQ79lluc82M6qey6Y4Yxbe6Xt
m5XyomzUrfmYbinmvMIimxk+9ukp2miPOXUFzzoeoFnM90Pmwfwnouk2vbKeeW03scj01k8JlzGU
jWsIUNZP/PHBLjvrvG//AgXnje9wZaVr57vwpt/2sxtQPT2SZTF7zp58xPESKKupXsn46IqNfPbv
kCW3q45VHQjzNcvy9q65SK/VwbiHjNu+2FencN/CfXNArOAxTbj6o+fgD+aq3d/H08beAvv0987G
+VC97IkhtL0VtPXjuCnOwbn+AfhhQlt9SqKVc4GtqjPdeiw/urVx4gqrP2jn6DE5QJ1QbwLtRofm
ObnqBAN7lybHst2X8q151U/WffFE7AATTBLM84AkFOALO7xAxIxRUKn3ygtN4/nCku7MCEMphDVi
9NE6bqu6EM4IC22stdWB4Fpl2br0b/jdyfh4qQ4ESJZYMl8UzUMsmFzss9HS4NxY0pa+SSjtRmXD
fvJDAGJukVzl8VjgUI9XLFJRZPndJj9RVhlgZxdHVpXKz6b6YFbhwMBqj/o1fABYa7vKxr6qW+ce
FxWtNISNAVYbYZVd0THq3HoPaYkAuPEYEfRNa/dcneuQAemMuJx4EPsXlC9tz2EXPM8/svNymaOX
epO9UV2BgqC8QYZmWuR40222pal4DaIbTfkghTO2r8Fwit4GJl7pYRaAWaDpBxuHZWqeuPh3EyTW
gz88dPj1AukXBHZaF14R33L9ceA2pc5DcgNhx8Nz+kyGBiuC4ZS+UoHQXpQLBZCe7s4l3c+b6or7
ErR3dg3eGJe4GGjau9NvoKJfirsIbv2PdhPQc3uWZbpna5LKyN1l2RwzlHF9hBXOOGwSavk4lo+B
zSx8lRhbR2SHEZm9UbjavcZvrbVKLirz0uv44vv3xN0kTED3GkdsDHCHzFRv7lz/LQhc1OO54pUf
1WPxVvhH/amM7uJbuwRbtzN28auYeOIefx+Jw8EQH61rwlhv4sus7WYGimdlRwTYtltN9HgoiOzk
bbtnedqdkLCG9bZSN92nbaxbYtSMNRA3mYy6V/tens/+fb4jAuG1+yTzsmQW8NAXrmBe1Hjc3eAs
e9mjJa/82+JKysddeRTCyncCk6pf2qZ7K6lv/JpusndVu2YQ61jU4Q4+9YeBiEgm4feMedGVwOTb
Xt4a0R4xoje96bjuHrmqk9aR867Uxs6k/N6jn2AU0Xb2E5mSoF6cCwWld20jf3JHMbZDQAoikYf4
Nrc+esSKEOuV/wBNNT8YdyXFknATptfsU5uZxXrZp4GAOrnOzgHtM765fKNZZxzB/W1v7n2GxUl+
w+/FUuGjn2UWJzJSlJcZjyHGfFwVXtEQ7EMFi4XtoHOlG9RVQtZtyhSoimoW6p6FtLWJfcpqiurq
J6yb6QsoBf9Ua7+a+kcNde+W70ReK3JLfx98MofJL8QERVctd/1glTJLuLFar649J1mVrzB02XH6
JyApVB9GwvLDJX8xcTmOwwc6oj+tH8Ob0FPhLvmoPlk1kvNQ1Cv/V2PCLGVqzZoZiKJrPAejy5gl
/1/uzmO7cWRpt+9y5+iFhMfgTggStPJSVakmWKUy8N7j6e9Gqruprnt+c6ZnggVHiCJBZEbEF/sr
PFRsp+Vm3uaXfJ8zu9yO1ma8TZlmNLTmGHvIBGLY4mgzbOrbeAdMHoiR8UM9MkWM9zj8hGfjpj6Q
8OPxUu/C2+y1OCYoZb32ra92mCZFzzX+Cxh9bhgp7tBg3zrOWd1PP4efzi13pRJ6+fNyE90U393n
8K67AWZgvLnH+FNzoWeS/Hn9aZr9ufgllvsZE5uM+qhH1wmKyxgxwXfb2VeUKVxCGfS43OhKu51i
aq+DE2r0Ic8Y4mgGn/NUI9BYiGIj01bPY5iJ8yQPCLW7GXL0Y2oLQATuR7vp16NyIc+Ta/Jl9hjy
IE9T2jTKXpzdKaa+LQ9jpocEer7Pwu4wopV+aFWxDU16NVb1dhzxnOnq1tg6CJ12wLrRJ+vhtM8r
C2tO4BqbyPFsM7kLo4kfdo6PRl5h60un9UPsRme6vnhvOHHQyZSr/qAwgiy26q4iNgOjSCjH2oB1
cG/Sxg9VyEeWzIxKsSmJzipq7dXhrFFJRrkmec6ATqgu6V5FalGT7dvxSeA7E+dF5tcaGXbVZcJN
jd+mjptMRMLNU0vP57YM4L5F+G5FSoUJuL61syaEAUD9EevuZjdmtFdMWpD7ejxFn+KYijiWoUpi
C6r0HexDPWj82kRPW8O835Y4jj7WzI4cPcIkN3E2zUSvcjYZhGvteDZ6xvUqXUikOOM5WiGeAb7e
gyqCm6jVXy1jwaWI50PSp3TUz2QyDSV5xODm5FQ2iBKeo1F9HnAkFEvWMX9khjyWwUMWB18NPUUW
pNFZVYKQsRKef+1i+hhm4aQJttouj2l4Jr6+7yoVcgstqNuZJhn01DmRyMykIu+MYzi6L1FuRx7S
AT8anFNrh5egmr5YaaHR2q5QJ+us+yD5lvUNil9X/ERKRlg20Ns6zEmyV4OVdK3sk97IXg2HYAWI
mIsvQaUACOogJwTT4xI+5AAEvuT9l1ahw3JSu1eMG0kvw/JMgufa/AX3scH2Mfs0RPSEIY/A96xx
f9WFfRa0328UJSBzUvAe8hmaw2TsRs1RCH2Xzwowz0O3tg/UavRrCUzSSERDDl6x0ThEh4BcXt0v
L7VtOIc+UVpMLB1y39ZIhSEcP8/rH9M0olN0Dpob5GSgAT42i7uzKMsbYA29ONFUiuLaQa1IT8e6
u19SatFpQbG70Wh/+IzHzeehiG5xCtoNLqXyZig/dx3BmHxtnpi/VOeYioqHNaiKlnxabGMnN6Fk
ziy1xkNEfe5U40sxpYe+3mHEtHYUq1i2M7l2P/FUjja9E/IO7O8iaD+X5njCd5lu54Ipql52L0Wt
gDEyaDeyR/etmehoCt4Mi6lxPPRYJzNhrnIqCHh4u8arm4kvuJy3hKAUsMAdeSmWWDTS+mFFyKBF
lFCStbcvpnFPNLQ6PEYmRaVyJqJDsL0vRUww06p0ANoPyBY/KQm914PdMJ9WX9NqfEsmRhqnCGAL
kQ/KuyOuH7QroDdeRfV4PLwAZEKcp/NIyVSi5Qhi3xb2yQ6DpRm9htYdnLi2Nm4RW6hDGQDs8Lmf
jGhv6/uBuDTpBowOFBUv9N5vW0zGlfg5iJJvJp3IZJ+wlnW67qhlerrXW5y7Ms3FzGcgb6GESP+R
3b2gXarXJ+tOn3E8b4J+q+rU28K+unPc4iEe6Qqs5zVNNjubuRWgQLtH9EsYE6njS26AqQHoTSRj
r3jhlrJF0CEULyknqzaiImy/Q0vxK1E+6Hy03J1acWgMprRmg6HQkPafkxLxT5BRi+EZnl/c+pPu
EKJhAvxqdy7lqySYb40i95LQeR7G5LJY7RZmME1vYMZKbL8304CDg6ko8zZJZ+2uog6oqMBLLTeG
JWsj6HGXcIPv0lPigFQWmfutzohcyyh/meiLjge+K3RDDY1zoBSNtL6tSDN0XYCJlgHLuP9MGwdm
czN8Zgt66A7sCrV0Yzq1dHK12tdoYiJbda+qdQ5FdUtd41DZWGI5XfvTnSjc5+1WRcpiK8VNOesr
5ie88R5Lxzzmdf2kus7tVGHuM1pU2jp1POZN86PKTu6sfgvDnOG06HEAjDEjVtqMZJOdvaaK36ZU
fxszuslW4D61BCY8hDjz6zdrdmfPhO4Tt1FNGxR5Ul3RLl1PVqRR1ljVGR9jp2DikcQPagO4NTNx
EK4p+04lwqfSfQqbJPezfmZgTatD2y7HzkLhljTquWzo9EzU7HEautehwp2rzhemJ1pIsMycKC+G
h1JRvk1Dv5sj/S4cChAHkI4nN+Tb6NsNmCQcwzAuVtA7ZW1keQYkro2FY/YhSOHHgR2mcAbBGbKL
vS3d/KWcRnZVpNWacTgjsnpR7WnbQjpOWyCx+N1llFZHsr+Dtm95mm0sJ13ZAfqtWPCfBoG9R7hG
e3EGW79Yvi1mfMYFTTkmqnjAVG5NOFcv45QRRFvd04QzvReM9kPPferNBg94zd3rRptunT4jbqLW
GhqEVYNt7tug8tNaR89THRAO7eOKRJ+eucKLRXHEYPo8OPGTwv//KSZ5npbpFyhtESMxZu4NA5ko
QGoW7qgejUHFXAi2oabnpJATmD9pY8R+VBHYw9ogwAwAPMVKXx4T8IP4660WoEnsY0U63OHEcxoS
uv2sES55qLlbDN4FfG6I5KunN6QkQkNr/makbuKNU555ZZUeF1Uc8tJBUNb1O0cRtBr0Kcii0tpa
y7QdUWxsx2j20oUuvVbl+7eCxdcj4jLMzy0vSJT72ejyo1kZeGA4BSF7Xvp072FvNGq/xnogjZuB
a36mj8XcOUgZ6zkhdGj7m1bDWawfot1iwJB0uqc2d8hrds0x6J0DzeHkIBrzYcwZcqulPwLnuU35
iLCUsi8VANFtFTLYULSiF+SpphNvU7fmZ22qcBVM89c0UF/GJpr3pmVSqHM/22pIom+YfFMf4ZC7
bX4cQuuLQbOFR5vFlqaslCINcjBQnD5f9+iXQkNDHMIPssgJOGvO2tSyx0VRzlG1PDUpFQge7KiN
AT0yAzDGZ6coAaM44kdPF+mNAcWLPH61wcSw9oegewzbY5nZb5YW05eLqWeYz7+SMox8GrkcDKUt
rzQQSU/k14TCjC02Ig2lPpLEiV+1XX+3a0zuhMUtEbXIjLuptbapL/K09rQBJGuhiZdA7UMs6AgU
DNQRZdAPXpbET2me9D4FGoA4DqqgmlJ2OiCBWPw4A0c0UdGYR/IaYWff0CaOAkNUN7Y6rR34DwFs
ea+bl2UfF8PdoPuKAwBbi3p9vzSFcWrz0TjJtd82p6wEeVkSuNbpW0xlaCf02jyNTvRxIfc5zezS
Uxd+DVc/YbmoB34BPLDELq+YtQVCe1V7wHatVXw3S7X13dTVtoOqqBspwzajgQxfBJY2hKYtO962
E05biKrIaWZEbqtuewjD8miQdTJXaGlaZ38u+rl6UHI40svKMW2TGV9WzSztkxbp1vuiKNCfdK8u
mChs7/5axMgLjMWs6UBF9p2ti1yjEdfENgWupfqYjw5ZMd0s7tVg1PAiN9NLVqfGXla7/2PNtnUh
/kdt3+ln0/6c/ynsky/7S9in/+GqwC+gY+i66er2B3GfibiP/Q7VS9qgOPAXTEP8oa9mDo62yhFg
aVxhGrrzh8vVVJUjNDGr/6ZphGZzqX+IK1zVhF/lCNdxOMiT8Z/yA61uCoS5Jh3fE5jAaFZucGvl
5+BSlYLIMHptyAStoIV8h1vks9JYwVahbshPCs1NGtTPods99mGtbpMuSS9FO1b4KDAfTBsmBtMK
DU6yMvFbEE80H1hfjXwKzgEcp6acTF/Mi34KTOsoVMgdtWtRN/mSjDndafCjaJo3AhZ4nIpuyH2j
dxEKa2sdI9bnJxT4InlrnDJB66PxgCRPX8BCvQBS/KQRFXqj4tbnrIUwx4y04kGj0PMwKiSzsure
KbruFqPjZ6cifWEO7Z6wsT3iFIsjmvoJUaayi1I39qJp/gUcCLkNdQh8jDTUGYCYDNCQFJAwpwD7
MeV3oGiC574wvitj8rXW3XJfqs5wXycUhOuuPHYZT1EF+ABEw5Od8tRWtTjxbpq8xFdDT26SRom3
rdpQJcXbbsPImftzGSJgM4rnZBG2X9MQsAOGsAmMetniCpzvm3B8mYECHIpxj/NosddGrlxZJEvw
z0SBGYOcK0v1hDvslxCNPoxi97mxSO1H9jPgB4BOY3zJeWKfKIwoRQSAuGr8vDeotsTCReq9dFTT
AVMICovKiOCw6GnEFRpbDbIKoNRggCjBFHyI22Ygo4uxwMBQqn014gJ2pF54/ZwcutFghW55opyu
9xyG3zIZN5095b5dcfEsSM8ZTQGdCyxQ170S/NBjqcZ8bvmge20zdLsVuEH2gvr8+orRspUd9sW4
KidoxNyEfflUtlvEEfddNx9UjY+jgbnktROqkMEIt0vzSVUmvhTGlI73KW04J9c4LP3yqYhoFDOX
bEcjCsPPbDdPHUayYxzciMW2Lk7aXcZRlDDYtHE7m4gBdEGcndKSoaW40iJp2c8DH++Qv2j29Og2
jeUnc0XiPj3NDr3idON0O3w/+Gi56eifvtAhGe+AzaVLDTvRPJXR8kmbuNUaI9tzD0++lmmBF6D5
WJxTJ40AlvqoR9QGJ9fZh3Sk+8ROVOeZdNukfDT8Ssn2N5416srdHKdfiuWuRIp6Bn0xeXaXYYm7
TKgxiPEnprqpSzNOPcbc88P4ZllfqkQMT73y2RToRflSl5PR4xRRW6QYmsS5EJtkGNVFX3pmKCd9
XICvzyF6JEK2Xa6V+yjRyk+1nfog4THHi8fiMJV8BVZdmMdSNE8ht8LFQfhDhdrxBVP5B8CKXt6I
YW/l3UPZ9No+0AC8T0YLfzOHypZlqbOJLHWLYKvCOZcqE93sIk7TfRmU+t6lWDBW3Dy4iw8DTsKa
WA5NXl3WXrdoID+W0WlAhq+Br4yErirdA/axWyRhX0VnPjS42IMTzJ6YbYQX3orthffkA3uvcor2
CTuajT032HDaQ7YL+rn0Hb5Soqn+p1UyUUkcos7R5DQE9KafKhYKaGpLCyFZFq4WKRPstiCLkFjG
Lo/FlpKKGFBEG9XDZCO6nVbyLB1vb/FAGJLPyY8yRP9nhPVz2qLCCExSUJjtYPfejCSSl4x2A2yj
wWlOChNIKIeiPxi/Qgc5RTDyPTvucpghnC02iX2gbtll7lbZqB0RtdrDU5YJkul6teCEa+hbaHmf
FAt66+IIWmaK3TgqP1M1fQkXhFRCGY40qWDD1ULvL+x9WJc/nbKgZQeSL02YO5j7b8pELwo81QNJ
Re1otYLwoUzfmlbBwjz0xyHWtyoIb25oMXhmxQ+o0dK7soPLYkQBv9MJnJvZOz5mi+essfOdtZ40
hdQcwQkfwgXjZ6fO3H1qii2RI7H9mBi75LCiW75qOmEBrkf4n86EBCjKnp1VKzbqM+oYboWi3CnH
IiBNUWOrtTJN+5tUuDiSEJKPY4C6oawCvy9gTODESVtL2aKJjsOfiYKdfb8+VOMfYTTckEgYPHRI
wxaLgV1LL+SuUHKikxWJ1wJl7AaDOV4I8NRQcBkqyvA2VZHuWIVp+lbs/IptYmGr1Ib9UlivbaVa
l1q0mg8BptpMeqDihl4T6WHz0+R6upmtTFyCeIm8Xh8yP9e6+l6bqY8UmXIIm+oB9Vh1Zw9KfCmy
EAeZXCc11HZbd7EfANINx5GDFyesT7lo0oemrZAYMaoopVIj6FKCh6Gbb109oQxqx6kPyv4HeMVT
qGjYvnbRhCOT9mvREvMS5PwThUYmUovr9qZuSQwuKY+mjp9noRlEJSDWd7XTn9tyelVDd/bTxVxv
g0MOHs6bqG/kA+33xjpu9ZRR3KS9NUh9kLDkvLnG9ITprIIgICqt28jqaQuY0MAE0RujPViP9XJT
PjxNzbdBpfAypORXnGGiuqzWqd9DuffsMn50l27VpdBTFjZ7pmb8w3H00tZN5OcdaqtQhaoif4wL
Wuqh6jQczIPdVKLiM51wV6XGcjAGCPwJHQ3WJF4zLXT3Vube2gH1Bbf5pLWK7Y0wylAW5F7Z8KjB
jBBb0HitsUy3PU2ZB2EF3x1wahuEieQLRweJ/9hShDLsg8vnic4hUQ+kxh47Bey/3j/Zk703rEzz
ujFGdOOa30BYgfOmrlJ0OmlJZyRg7acJaAkF/i4dhtVwnGi2GBF2teIXA7MhxHyb9LOCnrK/zRMa
VGUbdkeBWOTNq6533Bg8bdOgurQinX1Dkpln8ZYH6WfohtolYFq4DmV6VHQQE9EHV0yQzLG2txOj
uS3WpAeok4LWupOIaAIZO2Q+s4tCJqbGmLy2sYpTbUJJueujZ9dob1G9Rv6ID6dn8OF6UsG1lKTP
ssr4XClEL6NCo33smOZxcu4actk3pTCxYNVOahR5LQ855iZkKHgw7CLsunZZdRTa1oKgsI2o3TAW
xl5ikQ2qKqu8KLPFF9qvlmAYKO3QHo9HBkXE0zS13TUt7mDZMruPRP7fncV4sqpguIcR6zdt4jzm
xVPZocUhTG4p/cXjGQ7vxu3NS8nYnDM2PqKc5SNKO5dydKbvw86P1cRFO27H95VR99SaF56ooecY
TbXVLOrOjaO7mL/qP5KgWJ7S8jJPrfrUT6ekDYdnuRir5AU+aHI72u3wbEyI9hlwh0MQ1tnOUrUF
AlNAO0eDaj2GTWpaXKnDSeNBURjoS0SUiD4Fz8CYD6Iu9GNQdSZNHiqDthk8MySWt/Rmqn44RPWO
FLP9rIaafUwNO0NoBd+sWDr7qINzxex+ebUm092B5FF2bT+KR+bKGzfPzWfVnFEhpKmvFqJFG7fu
ciF5FqNa0FqI4iPqjOc05MfR1iUYUaCU23astT32vzPGtT0V5aibXoTCz1dkwSoQ5V+IJuO7OQNe
x0psa2m0AVT197Zy6X6btOKmUCuEtpUVoyvSTo25SZBToq85xQttGhCIKB+rKdbtiKAHuj4LFZHk
Cpvje9vQ3hY5j0IsIwbmw0uWUfso9Wb29ArHFc14mO30zu7JziiLcqrGBm/SUISH1rRmbxm7Z5q4
sO9CIG3BvPKadMVqDruxD2jr7asAqVv8KQvnBp0H9dZcAa/EEBf7yJQFUmPxeVSpzEZjvadORkq5
Lyn9BNlO0ddE16AdOsBYC4r+sJkA6ZH0d2ksrvcTo9YR4NPLuFGmfUpWMKyig9lbKA/4hATTBbo/
tf6WgOOhIM2UC5tBzx1URExQpzrcTg3q2UnV09EbOwZ2AuT/8Od+zicqeWPc0GXUlfXezEMf09n5
VGviDa4QWm6jo/NDb0tUFMa553cDD528a7FUfkHRxOETEaZHYib5EvfUtZuypysIFCCkB1XZTPhl
zlPfbRM8VDfqNPxIvraQSB+YiyAt4WZ20uZi6s+W6bZnm8rmtltnKINSXSA9PBe5W9/VC/a/kfnG
5ByJ9OKqfNU9LKnxrU0r/YHHzbnBxctLtVH3LAeVgivC5kI0NQlLZd6j6YdB0ej+QIHn2umvPEI4
jMMLlZ86fVITba+ZM26rKIUclzRbqDs/TYvfhko0mbeTtm1rhKAKaf58fIBDkx8mjZ8uJaU40nF3
+xIC/NbDGGTOiu7vWsQ64bxsG2ZxW7NIntDJfsEZhC6KNLV2Q44my1n1YEN4Uyy4jgVD9kRH/gWq
8FfHotEzntqnoQhwvZu7HyHj7jLakJKg2NMTgDC0JkBNK7JKy0SDaBtF6QE0zde5QkIzIPQ/kjlc
dqZBIxHArq2b5aPndCBUYosoQs0c9QKHpOK/C6mtaEl/iZdhG46KfWwdPwtD/REs+joMojcbHeay
YfyrCultbpdhX8dBBaMOt7fohw3XY99lCOsyR5sOiQU2GAp7i6iToTtIo5FqFExab8oI0wzU46S0
7N0oUdJ98JKuvQFD2hynBb1FnI7uuZkSz+1pi9UYJJ6HxdkH9Cts1w6SQzDkW/DxSFvC6mKJvAMm
bLw6Gv5vcaTdGhRoDmkZ3s1ZRvNS292QjkR3a0FTNAwNAY1r00K0WHfo22l8F+U3pgffUxudEv1t
kWsd7KlcDpTpz6rdPocpxTqmcAAhpdQj7TsvNAU/eUP5ZBamsh/5caEa4HERaxEjfk4jidHQSpDU
AB5SwUOype6thKiDC2xF9iJF526JiAqTTa5z0bSbdonTi9m8wVLszkbU3+jA0uKEBp1Cs6LbQutR
uhp5fXRjng89DOVjP/bTltQSlDhMFTynVvA8Z5aXdpCF65uI8ejIHQkbLBI3gWJTgxfWsRcBDRJi
pHlDQRcb9u6LMIAiMMH6WSTV26JMKZ6A3Ccav1gM8piFYSmieX0C6St31Wez/u40lKXg5RUHakkk
62kTVCreHDSQfQn5jfwiHvQEMsZClS1caAcrhHuaXOSk5qhrfhoxlIc9s0YjMPRzYbT3odYLr26y
1zJGqGGVHq6kpW+FW815nPvWOhiqXe6yBkV0FU2bSEUD2JcQlQa8S9DaMM9ewuY0DbuqRhQwt2dM
/wKPWZhQn+eKhmut2cbD2KHrIsDLWqrKLuqGIoHKWrbihjSseLgFz02tFWOIyf01zPwLJHgfah2c
YkJrGOnVEi5dT4pqJE81IUJsS8CO3ZijoVWNpxwPFM82mJIvaiRowf6cRaq677tpLwQZtAbHqkZd
fhoa6t7Yir8GTMALpXD3TEe+DZCYPVNnYH9IyoAmAPplnQLtkp4RTJitw1NjMb6DTN/0Sd/sdKtq
PTV6MwBA44s3wdtQmKI5yBR2ehv7S8fUkNBvV+Zh7g/93dqr0zXl2cqm5CDW/v7EaOmlE+Y93EZ+
7ZSnvahOPoFE4eNlakDDfYqOMCWZX9pfUZI0r+ldYahoAkvESZlFgnlRvkcdaak2/Cp0LuAyz0e9
XG7FiLzL1Zd7G+/F7YBogBYGntCaRXAQJgDFkBxsEtJZuzX1Xkym4RNRoiFdmDTpQOBHKCC7MEve
MH1xPU0lFTOXybmwoFrmcE7W/BpptCp4nk169hFcfJZRXFIj31X024DBbL+EM1JMlOoGn7MMJZw2
4KrMGKP6pWsg9k+l7e7GcDpFy8OokbZRyl7xWpqJ5hHgaEuhM0xq9Np22eyNDuOLdd5fJQt3UR2c
Cc9MP+j4+dbMCtccmro0+iYnVZPbRXUo8T5AShWNu7YeoZzn1nBsO+MtUQbC+1E9GRExcqFBEIW9
aGdPijC/NDNSPLB/aO1ruhIsbRuuqcp5aBCmYiB+WHBJc7sU8/KRYmyY1SBBjfp5duzw3Cf5fTCD
Ls+iVYnZ5tU2roK7jMAJoC4AzTAIv49YQYBjzMDfzhnNkMlDZ9GHS3H70rRItzoC7x1ZEnpQphX/
m0bzY67Hn/t64L8k1Mja6tzGk3MuIdN4c1mPfi/6UxBAjo1yhNNGNT3F8Buo63xvE7cAk1CgFhHm
+T+98KDTAv53I+H2W/ftT3LA7bf85//9PytU4ObnFH8vfys8rC/7y6Ba1fGXNiwToYBqrVyBv6kC
QnX/UOlzp+eGKBOQ95Xjrdvri1TD5lWwvB2NLsm//KqpSmgQvB1duERwwnD+HaqA47r/rDyg/aKA
YdL4aJrCAsr2W+WhToxsGcMiubSMT2FtBeVGr+i6T7PpkkhypOQ6RZpbM6NzSZNFNuxjBfVBFLf1
ro7M70Ye0XxI4DU204mi/fi+0I14gkfg0P+bz1/zlR2mV5CZ3KJuyb6uq4XjDpAu1tU+IGUh1+Qi
ZcAEsUy5XvrPlyvXs9Lr+zrvR3+FVJ7kQkgkqFytXNwR4/wHBrV/MpMkLcle6UlyTS56/Mh2s0Dw
EKxmQIuJz1YxAoIrKQ4RjKyr3WKgn89puZHsLbxfoAGvHLzrplxzkdtHwbwcJINL4o6u9CO5ZvYo
c3rDPEvk0bRCkuQiXmlLo2Iq/hLTfbnurwIg2LRgxl49MC1C3w8ffGNJWNdQlo8ZnVZ+MOgFI/aw
ItHlqt1r4zGdHs2qIV+ur9Skmjry+0JuJnFSgB1WfjWK049n/KcReLY2LS6mkkz4gdCsGjHfMINg
u1TDjy6f7xVw1kwZCgRDbn7TRf1dk6ihP7fD3gEmtrGVlCdEH3f7bBpWddFeBI16EE7+3Ec8Uaqo
uR0FaunZrndqlYT3EenmrjkvRYrx2LoGE6rcD0J8I0Dd2bqySq+NwdfTVNko6ZLvynHJYHhtkgw/
c1nnld9NAtMzW7o6WGjeMT7J7w9rhhh/G9Ik3b0B3ppJbUe3z9iT0wrwUvIIrX92EPB3FobfJyid
/UmuuX+vXffpFdAwKk//OOe6eX2d3KfiFIn8MRsYHPvqcD3vf7jM74flZUMtoqFMrr4fRy+9JM2H
92rKN/fbe5Cb//6+hogdvd6CIGb9VOQib9Q/137bNyCH3ium65e2/9ufev8I5Ed5/fd/26SXeqQP
iNynfHE0imrfUOmS7Ox4/X3JRbHSyuRa2kYw6K/bcmdTJClM3PUkeeT9pOsrDUiac4d4M2Ks38j9
14PXzeu+65+vpF3Y9ZzrX76ec90HJLWDVT912391ret51+spTOL9JnUv113Xl173Xf+367601e4a
QiPu8PUzoS79UmLZhfDnL/h21ZaNupNevM3V3PfDquR6K3N4lwBV8TVrNfxV4Z56lgJvXQK8r1f7
bVNe9t2IWB754BE8B5hJdkH2bib8r14n972/WF5HvpH3K1y35Zo887d9ZT5pR4TO5XEk9cIT8isi
19UiDsUZrGY3m9T37TjDFcqThz6sSqfgLFsfo78fqvoDc6R9tz7UY3t9WIBqdr04pqHr6h3ZyCHh
w0mhPFVyVKVB4/VUudlbhvDn1CS7C2fwCiOVGNJWrOhLBDu9v8ztg9wnz5NrZjutus8rv3Rdu27K
c+QC5/k/EacR6gR0oJpJ3otPJ19Bc3JNLszShafrLIX34UDXrv10dOb2K96SJ/THxb/a16WMkQ28
mRVM+W6Uu65Je1O5L5X2pvJIKKZDZQxiP3Up1dUYm0DqrA4VxSK+/f3k99fJvYq8rSmo+okG6j7J
mT/IRT/gGZFX4fDOnkbh9CcsGTk8D8V1U2KThWQCVuVntZmGo2TxyoVGCz+w0QRaqOmGX6b1o9Jb
yjVVqyunECHxDmEEWlJBdsgeeTiZPY+/0eDRf13IfVFpvgGnXaEheAtMq7fAsC6otIt9MbSYnSAZ
Sls0PXIt6YLNQOXqOK90tHFdiKkDI4CUKFLzEW3roDV+aCyPuImDBEIx/g77lt8vhDLuH4mwlXdR
L+8dc1U80TaVkbTzAl1reHpbaBGvKGn5wQSIutH62vtgUY2T27sG/HnWIsS172uz1Ze7tC8JmnIM
qz3p/aotxtoLtBrCSqiuFpVkFQw12Tpz3R60iRzZZCzjEx8UuG9dodJZ0epsmg0cRhcaAN5OZBJw
Ou120MXpc1ti95TlPXHkysmfHHoRNbzBiYHHnXQnfQe6SxK03CYdhsennNLJbXlELgrUVikm09Re
9HIi4yK3r8c/nCQvIrdJLln0jHc375dcmBlu3SBBZqroT44YwUVgLYmHsM3jRILZ5YIqnxdUo34Q
OQYCoXmUdObfEM0fTILli67ndJLH/dvp13Mai0KohpcNCStQn3IBv54mCrn6jkCu/nbT/v34bIGa
wUUPlfs/z5En/i/2yVPe/4p8SRCPP0I3bHZy67rQ10mm/C+GCQdPY86J7dcPSn5a13/3t035j6bK
3lweupV/fF2I1QniukmFoDwFq4GEgIurN5PFDbvwMZRyNLueKNcmO6N39/qa6+H3y8aZXsCH/esP
yp02ag6euP/8s/Kc/3KfBbLUI5HjWyp+OlrDnS4XXbi6P/++KrcLys3vJ/1+uDVNevr/6+MfLvr7
qR+231c/XHvSJn51Sm+9X/r/Oy5PXeISl0bx48Pf+Ner//ovXd90OotnyoaJ/+EdyNXrKR8uIY/8
vi13fnj5+/EPb0fP9kZL3IXfivZhkf29mSNlMWoF2MW667r/+gLbUFfyaYbr3F/XCIxOO2lmRvuY
XJVH+swR73+inIkLc6g3TFVPciHtgik4Nqc0Meg6lqtypzyMCpzs6vVMuYb3j9jOWYGp0vWw1a/B
sjz+4XLaakmsjVVFu+26Ko+//yW5nTTL81LRR4wXpktKZ31f8uVy7cM1r2/pepiv+1ERRYfKFx+K
odE+yd/K9RchN40QQ5TD++/CGpJK3V3PUvPKRqfOLIThtMDatSEcjuQMaFyD5OsCwV7kuUWvevZU
w7KSnr9J2XXvlsHKgE3nRm7nS2qqnlx1fza9GZNeXuHT2fqbMeaAaHidzl0388lPEnx4HLRbKyS6
daKvTHvIIMw6ihbUPXNv/KDwiQ5krbmVIZrsJ4wwQfL3wxd6FPNz3NLX2AnjazQb7k7G1imXoU7n
YpW9a9b/Tobv14WM8Je4AbkWMswofZGc1R7ZQRoywY1S/WTpDObW2uxbJ+gV1H4/GrTP87+Y5nQG
YuqrKpMw7h3R4IDl0Ky0KCbSoPTuGrvKVISMYvPJhL5qkeR2R7TC/+F5NkuA2/pv8mxlg2Oe960p
s7j4h2eehkCXl/4l8jX/MCB00rRmmbb2boz3J8HTMciaCdJvqoDw5Rg6CbU/Zb669Qf3E24qpqPq
Gi8jDfdXrk3/g1OF42pUjVXhmv8WwVMX2kqQ/EiYdIGM6bprm5YGSUe3V8bnB7iZnU51jh43OcSq
aewt+spNZw72GKjtikrrHxLdjh7CZDwVZKX3aheKrV6p+iNOfXRT5Ut/Mun9SMfCeiRl5u6WViv8
mPrNZZwRP0DENe+HYOOEdD9buKWFJPaeSqVxNlk85pe2r6rPenPjwn5MoV9/Dfr/x9h5LDeORNv2
ixABb6Yk6ClRomxpgigLm0h4ZOLr34I64t7JHbxBK6q6nCSCmcfsvTZsUNwl7aM91M2lZDzDCL3X
mCGs4LmNFhR6XgKOD5BlmfrpVluJcw+Jvd8PtmVfPJlHF38axr3F5DC2MybsjcL1K3Wvfg+R8ZCF
WEZK4VeE6fkV3N9EMPXR86fZkW/HWPpHHjYbQue9XdPhrqLwlx9EiyoE+gEKt2o9ItLxTVH3bDJD
Nw/jsAxvGEHGjUQ2ETdh429808reauyNwqsOlVjEhXbqUS/POsnc0xS2P6MgqvGBsddrFVKt3Auv
hb9kh240WP2D7hisR4epOSB7tQt80AiLmK6RuE5hqS99ApKXb9a7OWAMb3znVETLq/SFszM8drkM
fv8ac7iTkn/O7Jc+RkHKlq9S86ZFG5QhBaiX+U4YR7QLwEoG9jZPXbGvTavfG24vidK6Fv0YvZuX
4tlkvU38IUCBWcx7oZguaVHMADNGeURph4Nn38/owyNOc6Um68lV073uJutRjIVidVFlB9gIi+1f
DSwpmG5b+C4QItmjiCMZwza+1jzajG5XvOOlAa+/1E9GCOfBbS1JG/eH91F7LAvhHjHxQQqKcJsi
7HztSxScu6Cndcr6W2gLG6dzAkUOWSCmM1sdGnvAQMOLsx+i7OCaerXcmd2pUq0BhpP5Xi10FRus
f45DiXXDaLzsYs3GP9mbvxrD1Eedts6zSY82JQ4Kojq6emPUnBR/6bZK2EgOpp+eHRteSJi31bq1
MvZGUkTAVMJ6W2A3fXIaEDLRJHpaJdgoK126WT8Ey3DBkZsfs3pke1ziwSqBvDLZPiOvwqYf3Zcq
sB/CXAHXdDxyESu3xGRTvJR5s895sgiFRIE5F6RDwrN/yh2D6WboPysHQoWVsTX012l6J3As82lU
u8gEKMi2fd40KOqeihTyhyA+8cxqiZcfzZshc4IECRaKB6nfa20b8cS3nNC3pT0Uyfqa4skpEqZw
tnCY0Wt/2gfY8q2mGDevs6rHi+qyX04yVKeuXdjh+gMQnaKKpdmF6+aZAIuuO+rljnbt0rZN8BSY
ggbbWr98jU+8dmR3VAaK9sENMTquD2uTDDmBfvgde6vBLD2V4SWfyw8zc7unSNovflqe88RxHuw0
fM+MRF6qOUPmv5A346fyU0i4BF0PLowT+IH3zoc3pNAHeoQfVrU8L8rWJ7wRPNw5O8OkyfaO4WS7
rJYV/Xjis5ctm7gosoBdJyQZU1eQ96uSN5rLMdHJBmpTpexHJ8/bh8LJkEXXX67L0ltiSTgDT+/V
mxFBBnXz8UHahQWBtwtP0ViQYu8MZ5IpUK1C3a1VjV4TF3Ng4cnuZzWdzSX6DKMhRxIaiE3hiR8W
c3LpQ+JvQ0P+yAuwMlBsxtZpHlIkFI9+pNS9yS2xrYImuwYaACCiJuQGISJmxKZ4Gg0x3oags5/d
0rzZ7VDfQgyFy1IaK34f0WTqT48tuw8RtsEvLNu7VhK41xTv6YxgJBRNuKtjORXFCVObt45z8tMU
BH3cC3akVZfnhzzDSpnbRnEsGuMXdLkZEKB9k5W3dzNnfPBNf/WEdHLHPSSvfocsSY8fpubkt/6a
QYZllqd/l5mYRPoI2HO9NvAp5k107gvu8LGrWda7yRmp3tZtg58IGaJ3J9HJo9tZ565kiaCaZF4t
5gNkGKGuvjAggzG4QghQ7AXGsaclC+VX4c3ujS3AmyZmgBSs8U0GOwSALjQXMEm2VUx7cxj/FXk0
7g3ThszYy+zq1S2XB1EHR1G6+tKG8JRy6sFcGZcwyWJqzfK107+bKbmNpMa8YTz5FMF4aZqgiBd4
CWfkSP1qUbO3tse3VoiAm3ZZ07Iz7GUaFeYy6y+w81/a53dOQmQoWdsIQGYdgRfWeCfyIT9GPPHx
kETdc2ScHNf5k8osem+JIjguZvqUh1WzHalDYRWVMBV1fldm2R7qjv/qwngQGRxmRMax1UTTxcX6
eMzb+jPJvHY7A68/NyVwKUIfxEGBp4cI1Ix7v0MV5WPCB3UgX3GfEmveCwWETYJVcWCL4W/aBx1K
M2/yTGzU8FMkeIBDuPjzDr/HckqJHYjDzLWwDdTpI1Yd4E7S/7ItMAuTb79hslDIXKynJRfptmPX
eUfI4abzvPdR6Z6HxEq2oCq8Azc1MsoKLA8iwn+21j/FWFrv2rqYUx29EwR6pzD6udRZvcWNSdBA
2b+lU4SGaGA5cF1aA3Fv+DNzNZEaxvzZ9PjnHNg8bSO3OIfKB9u1Lv9dJAHckCwEWaaLgLlcy/6p
67kTxxGFXiUGKy47LDKZ24unqKqgYts/7db0nsuZ3IfKbJ2rXTr5vmi5qTMXubnb1+GxG0a4b1Ym
X2VeMNcKudZHe9UJSESDFSK7S4dJ6IRaw8IBrc9mUoVH3u7gwefffnVnbJdcWpUUh8ECqtC1pXUv
qzQOhim6OC1LLzAO594jRSzAAj265h3/k+ob8CtWfu40jXtTEpsxSuMyKdy0VuZDK+qb/rmPkkvE
AXRFUzNuMwQfh77r/Su7wrPfEidQkH6Hbqb62y4tVQEuou04P7eCJ7tJe3VPTbQlveG9dsCRqgHm
ERxJcx8O6cEIgESJ4qtyIJqFg/7TmR7Jl1GCsQj+HJLE4kEtaOnRzTV8PuTkHUjtGzdTWCUHXmf0
3qn4oi0K97a5bJsZgotPtuVjXvHsy6YDBqaVueeVdnYkV4aA7Dka5djvUKmnJ4LIwNxBYppkON4m
f6R4LOYrAgn0ZDOikr7z3NgNQWx3k51dfU/+RVOe7CUiZrgU5Dm5LgCDOeyeHMP4mGW27hpfhsCQ
Lyu6hzKiNCWgfOteiNramy3IuJmwt8+pxU7L0WYs6IvL30FB2eHaPSqkJngIqQsxEmPEz5YWq3X0
o/buRubON3RRYBWykbjUoxm2yHyson+2bH+jhiG4hKRUo0qyrkDABnylF7zm/xykQ9eBYEZs7AuX
QpA7OFCGFFSVIFPXauIxT/SutpqMaq0YnnAbKOXOIJiK8YmaFbwP38WtH6hl47ppRVwOhmwG3hr2
VWrtq8B/FzYsBraoJt5tj5jLAFuKmszhUnoV1BaJuaOS8D9D/eb2Y35w7OQ1MLr8OLRmfvCK+ZZR
u23qbjnVRCGjO+U9D1UVVZDxWoxnOwm7zwC1JWVQMxXtrQGw56Tzc4T74FQ2UEULeTTJq4kjS5tn
DyjsWmG3BYAcChk0lx2o1cSf1J2cqvcM0nU5es0pnAR3Z7PcS2AVZp7pB5l3G5Uq9SRTPGtObp3w
cjgnLPO7yA8xjeHFZXUs+93UlyZkqPpPvTJ3E8PJr2WtWUToFcw3BO4jWBQ0fcpfDnRdqHgMB9tg
ZgT7PlwAF6w3Sl9OH6Ir3NN3McTnS6q4Im1saF76fGzWLsC+LSlT93mJrkEJiwQPI/gku8EdgK4s
J+F332bVcync4oFfP1d+aMV+KSvkDPaaTb10IHfhlNWQjACYUpTNwYzaImPkmEDY3jRDEV3MWXwx
OSH3xKirazsW7WmqTbjExqpCRI1V0xPtokA3TBtavYvsyDmOqoBFQZZ10eJ7yFXlvXQO4H9fIt0y
uS13LMV29taS892JtPXYBXRP6y/mU5jxaTWbRTRERyVYOSJP3NPI4L3LcYzXazjJNAJ3T/rMBpJQ
tIdvvVBitBVVZXQyHArfMaemNjpnG+aCcAPBU9kabn4gePHI8uyhjjCz8jcjPDWnXajDeifHr8mm
wvLoAza+Z+4QPv8LQvKV+og7tRrK36C7eUM6zQQeEFxMgTQRrAv01rSHAjYvXX6IItSfXPcsvQy2
JNF0slON2rMfQC82FqJn2WbJEdwFj0AGTaxKi8+ixE6S9GHFFcsxwEu366v3wm+XW7/YoNSWsDsN
bbldshQwv5zno99ZbmzbKTGKdf1qNfVn1FEByyk6phSMSOA56xOtsour1Isw/ekgBzM8VAksbpdy
ZVA0LAS4BEf8tK9LX+ptXnZy7wU+9KlIYRd8afx+3NoNq4mmHPFkdj40aD/poDkaEzkJGqZ/az0m
A4aACt8FWw0ey86WACAdVoFl+dDo5iNHKMvjB3MhrJ38QsLsj15MEJdcLS+IF/192CtsHUvCC4o1
cYwgik2Rn8fluPT7KfQfMN8CKJshm7YJq/8KsNLZVeUF7UVL+Kz3x8KbslMJhiqZ+jBDc7xPKk3Q
6LS9E+tJlrxI8XfDnYeamIZBvBBTzXd8sv5J6pfdVGTFLkun39preLkr6F+tG14Hms9t1rt8caIF
U+Tn0dWceavlApHnTETavmsDM25KnK0lkIIYcItDnhIy6KwLIZM09dG1oizOAxO1cWNT2Fk+7rJc
PhguI72AasXN8VlYJMtnm977neNhTMxW7uw5xQWRDN3RP0RWj3mr5LofOLf3WH5/+p7+vYJP6DuP
S6+ih2bC1SDrOnpoE+PUqLI/Io924jFw1N2ylc9rqOeLboj0YdZRsYJkM2AvyYNKpi86V35DNSXn
JRw+sAL6p8b2hqdOPtX5fOAWH24J99HBZZQTtyC0mctGhxEc2VJF12UGeTzgMmEWOVR7syut2EQb
G+f98jfEsByrVkHyamjCCh1eK9uwXv3Ud645caSHPGhaWCnzhtujvmdJd3I8e7ghRZAbspWygx8S
kR2K/tTVj4T6uld7DqpTXic9tInaYMUS9OGm10u/s7DNr0LG/CCSgqwMl7iJEuwDHOQabvnQ7I1I
xYT+Je+Z1R9Gsyn3aRGNseVQ7aDQwbyxXJeIUCQoaHAYjeEwRjjBm4psPEg3SMN1iJvWIdPPWq9A
1dnmNYmKN78b1BVzu5p0eVx0h1t00BdRwYgukv7Vx1/dO0RaZJG3AisOBR6Jp0GZ96YiRKWI3ktF
0WX6IfrrlPCuECEUCRIWJP6ibD9ksmmsZNpyXRJJQ7of3EDsiHlnI6SnzRR1Np+MJXy2RG89yfBr
6kGdmLN8aiyxt/oh2slFeLHBdXCy8FR3o3uBM28cda3nrbB9tS8bhlSBa0S8jfOTth5G2mHojvNn
NRj9O9t8Bgb1r8Ew8he3yj+TYhKXNMm+vm+sogKA2sMzR8Rc7+VivE0MYhY4IC9ZyfnidM5DyeJx
k43DdOCQwxDaQRxugDAN1XvmQG1Dfz874N5lp1Eap4AE88m+IZ7HkNcn6YGwKXYMs5mxiZf9MYws
63XBM0IjAi0ECNF6Vz/icWTwbjgmXbObn6JiHg5OFrSnXB8CRb2Xzhah0gmuJ+y04aYtbGZNVvrP
XwKge5V/NB2jvytKQBsxqzdCTESpHA4FsyOnTPehqphNufKCa+Nf4XbmA86TnSeyduMy4j0VFjqO
SNkMMXoTAhlA+RFkNpSS3gfYlLQHzCUYD/IFPrnCFY9oFxioaoOHWkrjiE3yRQLdAVtSmqdJdEfP
dgjHzKKEIWJBYKbO8odq9uxDs+4AUvxgW9IB3F8jfJ/WPTXe3H9afYS2gKnmhpP8BnAhO1ZFQokP
ADaURvRgyj+hGgiCb/W264cwzszoR2bw3QqZz+CUYxSQcrs99cK6mwsZ9c5IN0NlMz+1X6G7SExk
XRt3qCExjMmrEIZ3z7KMZEnzI5sG5ys1oJIa4yV3PESQfnLybYTHRVid+WLmm98DkLVs5NIYpo9V
zjnPLW7E5CwxjBHmM2hC5Hx5MKHnm05FNTPNhcT1UuN8iha4jb3XqN2U8MzKdVjrzP3dyzuGmRAd
qGmzYLcUMLSlW3NYmPV7Xz4rX0Nd8fzftpPN8BCC+ua6kmnk/JqnZXBz51PKDP0acS/b1kxsQq/E
tsccQvGNk3XxCSeYhMLeHobJgcH5KnIJ+EeKajyrBK1BOkOwQ9tkHHOD2rrGarpHIx9um2lONvbQ
p3vMzkAm14nFhEkC+EIgDkaOFoOB/ko3MMS+7bpy3+QSdjpv9UUyKw9E9oTd5S4dunHcVo+jGqd3
dobLifv5cXbD3xPSm5eysCKyCJgQKGYTofsEw0tvLcuI1pEzHA7hnwy0+0C9k/Yl85CTUdw9zGn5
0Ve0vRyX5AwwZ3hmPrKVSpbIs5XAeOm3jPVxQwAMO9blHBssCM7a0unGIBFsk7fiEM72D5upOXoi
fzdWQ/7hBzijyu699X5PE966b8ABtpF/PrQnRpaMP8KUyjlT0SnwS4LemxZw30xhi5v5GfjXi4/n
8ED1pU6Vdh8pddJTapbZMcqwFGaT7K/g2hCxSBzfSWuTwWTYELNG6+wBYGQW3K1OqqI74jbvwqCm
PuKuKGx2EX3d/5oaUORzg+Vk0taTEo7Yh0b9MzTgYyxlesgRzHLjaMphjuRvAdKgiKavOnCtFfcR
/KVtmwYk9xCY8J3FPXVbXNYwtAvGxmV1N4DqOWWkztb6gWAsdB69KIlJWWUNQ+69mIxQ9kOSfBkt
W1RXckwShAnPsMFnjFtob/CbjLowz+GYHbUIzW3XgjzuJ/O2YpL237KhoHehs47EvaBkkXgAcbAN
XF9Bj50ZNbW9yYuIyt8fb2NKVa2ycO8VkWZslO+UA+5yTNP5rIaVFBd1zG67chN02RNtRdy1uJkc
4T5i4fb2ZuE/9iOU83lpn93EpuGt2OAaiGt3359nOfkLX69Hj10NFeB3vv+RfAtGScoJAkAsAzE8
FHWkpOZwlWxWrdyTcWo62fb3t7zqW2hV6GU+CA0bpl16ACV8SCnXSxmYJ90yHJznst+JdIerMNlj
ivmQXfWnkRIYZg/AYVVG1Xilzo5X/QvkuOzGFN4bg+aAOU09xNkA4r3UwWFW7W+F97pncSSN8lp0
0Y8l+cxW8ZO9BO6RIJWNtyYzB+uHdJWzpZmGWf2ddWyE8NWFGkkZRyb6/YGRLxmT7F9iY81hdT1Z
HuBdXctVRqYV+QQyI54rixBk2eVLQB20pdzDO67XvYQLBsoMt2ktZpqGiY7Qsnil6/Je6w7xbF57
MW7qzartYjoo94iY2NwLcdWhchDSbx2C48+1BjAFeUbZRLvlCxUGjqJfeIb/SHc5DE3wuhTV32RN
z5ZTyvKGRQa3pM+zctJG1p8tBwQY5rX3BMnN2XbhyutJf3kZQ8omiqkCqwNsladehdZJgywmiMhi
cCOMszaBGyepAvSpeSHa+g3wgRuPpkm8zqrTC9UTqjeuQOk9fIvySOWA89MnFzljGrGKZjkwn+Dh
SdP3yZ3sN2A0cB/L4OhxCJyCNlgpmZJ82ka/RZXjxN87kgUtz8Wp13/r8Wrl2nxEhF7+wMQZFwbV
h0fEyLmxvNfMUPbexABHWrV+t2fl78wc36zCucAaIz2UBrwKb0zdT+3bGd0jicsJFMaSKTcTK+K4
yCAlsXnBy+pmJAngpkl3lqfEbpQpQGPm9Kuq7j99XQ9Zh1bz/t9ziZCXE9SJNgY7fTefHjqN6zb6
4w3vXZ7dDU343zK2PwME/0wuopFIRf8WCgxWMIj/KVPHbjQQA0cgO7EbJtBLNzwxFjY2eBuxpZXJ
wF7HdY5NHdhngz+c2Tja3J7X2K+HYL2Mt04uKYp4KBH4M0Pc+yN9+2/KlMh3dkRTWXFuuNe5cu9M
HP8TCxpu9DO0my8zh2hW15eppAD2X1T/tKTqy42wNhlBQ4MzT59G3Xz0v8PsUVj+CNPhavZFSj7B
2lTbb53Zv7iBfzZmxjJ6ujfhGEMnizOuBAQeGU83FFCLfLJWRG8lSonECN8wP0znILN2s1OURy9C
4KVQzh3nxSBX9TFtW+fEdmM8CxTZZ+3XKOv7kY3QSMW7MCFr20NWM9Fmybz1B6Ds4XUeaAdbC8iz
p+VzWAKNsNkkidizRQSRCZyEKPfZQrrNXGYl0/f0Xtot04jaGreiLx9dZIagkiadv6SMnyhfQL1F
XDspdJw4A9y5kfiT15GGSRp4vcHKSFrSqP4Ua2I1CJVsiMOuY2Rg1Hz1GTkH2hGnbnGPWUd+REpD
hMVgPjoa7TMguaO1nj3VauowC/c8to1iimYbx8Bwtqld7X1sVcdp5t5uWlJVeNb+4Jnpd3a6UDML
GyliwOiL+cDW8Auayih6yP3gk4I4jVXS3iAQyvPYhKjQlIeFrEvNlVjUoxLVP9hM0GIUWEc8nfLe
SMziwg4l3fUSjC5Z0shAm1agOzavU0ICFfUkM7zRPKSOxAKTJWfRUlarAEGKr9SHsADlO6F+b9Y/
lqQ9F17Lq9Mbz1QIAHOr5GZy/vyvSpZc4PHsrlaTwgufwA7D4874+hLiVbrVkALi4oVYZo7YxKEg
lsimYEDtOOtaehWbvrCazpIN9frZtgnf9yxdqf61uKFaaLcioeiTI6x6uAhJlJJlNN6aYSkPfskb
vZT6ZziTBJOzRxvWELLvW3r9zL9/NFc/pzyxAWUqewv+6JMFJsa9WrwrGO0VWkzQ1A0sVk3h21DO
MJ4NE4RaxFLC/kXXvClEcOe+Qro6tPdIFu6epnQ5eyahBaZl4ZsUwUOkLAWcc/qwA5JWUp+EFbx5
WwOFGD2eDQUycn5FZkuFh+mS49mpWaqRSEcwZxKeS1xI5ySY6lOHHN21LecwWvO753FnrLlyxHeV
zOMjsIxd5RL82bTurgrDAlArMSVVlHB1VUBxMmNCe2vZ/1qXNGiPOaZanMP3vc0AazwZ/U/HNF5x
aN0guaS70EkuaeofW8u99+hwDkEfEAk1lAvTMrYIwaRvY1+tSP69Mn2Wk41/wJP8rqci5fHuHstB
XRwmQhfXzHba6dy705HsVgCDoNhVV17JASHA/JpO843K9pluLYxDDya+iHxjC6Hsn2dxQNArx5jW
yBVZqo+Qd1I7Yp5PJv0wu81x+ChRZp2WXgfbenZ45aDI7lzzL+AKqicJE5STLjnkE8O8mUSGjhZw
U4Z9d2Mi2iFw40wOjwmSu01UNQpxtjpUFWZJxGxV7ARrCsxrW0CaqrPsmXMiYazIGMNjsx0y2W4s
TkYLQN24Qml6sLbFEMDESaV4koIsCcM3Dp3TJgev7KtjaoGhYGLnbm0wBaPwzJMZ9vs67RkXiPBH
XoXlybQoYgJ9m1iJXLocfEmN4mbM59uQIgKgMKm68WdS1L9MXmIAthqMrzXCkunYP89T+1X79pcB
HckZvIvZANs2i1+1hYRF6gG1APrrk/IwbdGw99uaznpbV9nWmO4S/xgdj8UtuSkic9q7mK523I91
HJXK4DLAKkbl/B7Nrj5a4x/TMo69ZScnp0EL08LXjnAmFwXfvCEou4MFNWeTtsVrwML22OvxWE6J
hXyQtIMEfKybnjx6yW3nw8+K5L9OJsSBkg3QQFu1+6z8IqCHiDZkg111hFTnEnfi/Y2a3t8VPZi0
AeN4IpJLnhUkeC4q3E55c3JgW+34AtK96TMgcz0sHSFZ4SxAiVfAGrhxlamwg/nvPASkvzAQyvrG
pj9CGEA6LJgAcLWRuOUzwff2cDcnpDsGMVO6BAeYr6Zrps4mWRUUrOs65beP7zw2+ckMnn/JU32o
yJEDmDEyajTBzRkkJ/LcnyLPn9kQkSKX6Dll0vTSoZc/IcHSW5QM/SPG/ac06PcNAV0isv4wvvee
wjEQtFIPw2IN8ZQ2UAxyxnVjz9C9qm4WDbYnfD/u0xRs2VQcQwnYllb6U4ynpjL/JB3+h9RRxSGP
yI9g+QWqzasPCYMhTiuqFNT9xOeFWPaSKJh2waIvSnUruw7ObgdTWYE7OjousjHblbHskhoEk79s
By8YiJcM/k4Py07lzP86AbJIu661lX7BsnyJ1c5kgbZPCvfL7l6dwOngIaBRyFXhrvsrlD+oP3Zm
78NcYsgl4bSD2X9GXBHug7LqWCgjYRDhsXQNrqOSNDKXDspboMBJRRs/snQc9My+EepKWbsXZa7d
GgodAAVFUKUX35SfgfJjgX52wykYtHCMqKkzug4b5JvDoWF8k9FL8SuaO5IK1k/Ma0Ait1pf7Tpx
j3nftqB87D8h8+DWvBhkg+7SrHytmta6aImtpDXo7yYI5a1Bkcw1FyCZQQ4GPBzmCTzmkbCg9k6X
xyVtVkQLwnS3SP2t8lGf3AodUEeEpEe8dSbmeptDX8E5UcROPv0CcvyyDN20ZcwfN01xSm74gwVD
U9ZGzB23VTSeTPBZoasQwvb2ztdmeRzGOkIpY++LZGZ76K0ZKE6/RzXLrtOa77CDI2A+xaEpvTOL
0WrbJs2hcA2S6KFTewoiIDrLMk4DgpDS3vrN6hcyQAOmoi8Ayy22ejKLAsbCnQ6nO3v5skVjku8B
Jn+1OYA9mbQDQy/iE+RDGvUd+xv3VzXDsghnghHHnPe5kNMPxD+E2gwkdBZVdGERbByqTuxC/si+
CtUdpt5IpUeMdL/+LbNvujCkoZu4qJwGaMmMgk6FYzTPvqifimqIzuxv/NhN9D9pZuro1P4DAD4w
aCPrCHpV+KUZF28p3b2dZrdyJsErGVxyvewXUU3XtA6tjeNOLQYid9u0zUxMpWTRzN4iTonj7hik
EFwgdqmR/ujs53qol7dGgBrId+5MaT3bNjkZhST5O+Au8oTJrDeYzY0iQwzdmBOzE1c7Abtlqv3P
utKgOPsRoYtC0VzQ3Hs2EIF+TTYV69PQB2zhMcB4sIy6eVh2plm8jr71EbI+ggHEfAWZaGjJjPfc
W4UOcY9Egzad5wMRmdM/O1mYXVhTPcwID3Gt+vk+Irgt9JOPLCLVfByCfZGq/OK7iOCFR1QEU/wB
FtBOjKmzhWeBd6aLF4uNkdBrjKeblTt0WU9tU92SQJFua/HYhG6XIO5rjX0r8rPo5uyxa/SP4lGN
7m+n4u2qm/qtGVq2vFP0lcM022dRuxFZBc9ksdYxpLhUC61FPQ28J1CDTUAY8KmmDqD99jKwis9t
7mWCRlrq+fwdfG1B4WETt5My5zQ9zG31+k5U1NCcfXgxvm3XLaiZ4dL4b2EQDCsOpTkHa3X9/eG/
n8JPIyTcJac7x6Jj6BbcCoSGWYgUk/U6WPj+YP3Pj/5//59girEZaDyXqCJIOmRwC1CohsxuBltT
0WfizSKgqyO2iZawlIlGbUQeXAfWtCiG+fz9o+x/fvT90//r/33/lv/9E//Xb3FdRbOQe4TUu1bJ
SdPitu677JaR3bJLLbCkphxQ5umEVGwQu2W2FLs6697c2f2Tjml3y4t83iV+GWzcNrzUYcZ0xCdP
10WODPLU/eNC490MQEWoldAQNWeI4AwENWvXcWBaOE/FlSfvwBFr75WmJhmjTN1mmO1DRmxm7WkS
S+2BTSVjDugq3E1jfkn5dZ2hO0bHsh2XI8O25OvLgsH14Fb/ODMVnm+OubHXHvio4eC5ROXZ1s+0
cMZYJ30a1zNTJKvglFxjy+gJGb5bZ5nYP0KOjlPix7Vyvho7edLEsh4CWvh1iW2M8y+7IeUyyQdo
yCxB/YC5kJ41355bFxUOM0PgkNOEosj2ww3JMxTIifE+in8mdvqX2foxWPovw9Usxgb2lragSkoy
hp1+aM6yLIntImxhs3S2SyDDoWxGF4Aonf2s5J9FFw/ULlyDZv+OHpq59MJRoMPqkXKBbA+El9ma
8pFb410k23Ay7qiInJgv6m3ufICLOSFTlkmgiZ3/7hlQbAqdQ1eJJnG0u/C1NjLiz2bAQhYO/y39
8s1ZxI9wnF+UoHAwPRLpZxGtAQGgxdw0vYQQPg/5snhnx4HbPq1+R1eGrxg7RmpeOjolyH1kXAQN
Selwr7rusRpH49xGwUhynT+zGP5DqFPCup2/UK4OTakKBlnPKRPYNgAZINXNZle94dCEq1Nx0cS5
ILtVywjeoBLPix5fsigkVKOyJ1i5wbIxLPDrvoCxEmrR7nqvdk8F65YyZ5w6R9XhG+zOuPkIEkof
ojW3LorsE4HU1UVHcjeUYgZrRI83kYfA/mBIQL+hlYgk3wsrFfbFDZYPGsXNMmDbSaM5OzZJd26a
Es23InNy/fqt7ubAjYpNBUU0wUG7aJ/OW3wEZfnkKeepmNG9Ze9uggooNHHmJKwX0eF7d4BtiAEY
P33/RZF3dfwVKT8zcs5IURmYGUxZ5x/RbZCPtzCLhcAFsliHCT4X+yBUNB/bbJqOk/YOjmdqllY2
W3V5KXOP4+yxqIszdG/+3YmZPl7YNPC3hpecg9bgwaEeRuNK919Ge4q8H/DJb6MLP0eE8//j7kyW
G8eyLfsrZTVHGnCBi6asqgbsKYoiRfWawFxyOfq+x9fXAhSZ8lDGi7SavgkcbJ1Ce+85e6/dLoec
4VscAcMLjrbUnupepkvdIdA+16710IQ6Zr2Mafzck2S6C/psZ3Xui+76Ll3ssLlrdRKqADFdNX7C
rIaWmaEbSJ5jApwa91krGnVj6SHF/WAgQ4fwmDyiHtVi51q7IbgSW/XVu0wWH2pibUs/Ci/4p+yF
Cgwn7OJtFxnBJfXpbDVj/GjZlnNUYsbrTB/WFh0pWtN2eCI2aKcqRCsqmeEfw9p09kT1qFsnoerS
GddZ7yi7JijpOEIdJoaK8PXKP2nkFO7lD1OQEUl0SDoFmxTWpaeU49FxzBF1bKrBv42nWVRngdYS
I7oFm84DfcdwRUPt3o6pc8RNaEFhpOuQ5c5biPsANVcDuMOOhysxHX61pFTvVGx2uH5kzlfNwRc4
yj08SkuVEenSZZyxddPqxvdM+lZ5+BTmMEKdLkxXuCkKwMM1d7Fk8EaufoLrn2ZOATrogAkZ6yiF
r2PMK0tcZQ5TGulx+ecu67fdS+uActGbvvtcODmRM52gbpAH5THV2nar0YmwdURBcbFP4zG8cmuh
0kbIb1tN7uupoTEvmhyBipyyGFrbfeyj3lzgOwApIoNmrbf9z0TNLPIYkToTUXVgyJTBs6yheBI9
7oEaZKCIc4LEZArWV+Zk2DamxZiBnJOET3DNx9SvieBxzHkv4Wvc1UzRHARE1jEpf4ogSimu8hkU
AEyspmuaqYpfcHjqZRcYjwZkx4BDg/gLnZ5nWx5t9E0veU4HL0dolrr9Uzl1sDOCZFZqF/1ELuXv
WztXT22F+t1qDIqBAeg5Y5WMbnBGZFwve8WAgWFFxqarzIq7Zk8fQAUSCtG6WVGO8w+j8mugXs9M
wjiYVWCeCNxmADpq5YcN1n0ZS9j3RqdxV9Gfu4ZGsaoixpKdHZwio7imfh4D9YqJRjaaY8KvL500
u7iWfANwfQfcanxRsuzgWF3/kejB0Tl3cvRfyoSeNn61gA5OjjrZDjF7e9mjINklHGW3aUMq+AOW
gRFUzNIRefAsGudF72T5c6ieLCBYcaqevdowmS11cmWk+i/XQoxKcImyCEs7XON4Z26YItjS8aKs
NN/zqXm7H9FIEIdHwtLk11t42ZgeBwuJaKmNzp01ScCdrLRftW5f59W5VuXFLAJYYaUXQUEktzkp
HqhR0biKJ7cABHaUcT9keDb6wL9PS40yegD3gKY+ZwZXNqsIfwii7g7SRU1Z13qzYZSd76WHqCTK
srsMjVzuqhX64kplOltcOmSjhqO373Ztd9xKnPI+9wmqY2S7kOnFHJr62tXGdTFogIkCzUUrgLBr
KHIPB4yGKYr9aPpWvvdgOrZi+HD0+Dr1wm0WdcYvAQLfLpF8M3k3N0HHhnIaXZ4aW9P2XAobqMNl
eIfni3kunqYP6e20EQD2yAh3ZXljc/B8iWOm0c6lRKrdl7QVLdMkCjzbDllXHFsfxFsDAWwbCYL1
esptR9tUb2vk0siXq/RI9grd1ZBialuq4L3jRnupBGSdIBLWlTW1KeZFwpzwKnrq/Do/plGYH5My
MNd2TnX18yGF/C3gNJitjFUGkAFnu/af/QGPV2LT4WlycQltV650p0VPVQT5OlaKySZCrlzk10tX
kRbXuz5ay56Ywcg1631tVc+WNUZEQk/bPKdyY0SacV1EyoNshLOmDpCua/+XZpnTLXJ4pB3UMkcF
8N0aqKUl7WAiIhR2DyrHKo8QucYjpCrp3rToAfS4uwr8ITrbd50ZISGSRHzaWYNAwulj4sa1ddUh
x8S8wZBYGNSSckwzGRfjnZKk9tp2CZv7zed4/nQG/g/Me+cM6lL1f/6nnOhb3wyDEj+jwDYoLMyD
2BZ/Nww2vhsHeR2EO1NUmHjGShzbWr0KRO3csrk2RFgEV5Ghw3SibrM2DZCKNiFGizHFlMJQCjF7
PAQxipbwsa3wPmdJLK6CKFB2yFeShHBzqIFdrv9hhdJjsoSy0opXXl7tYOiGVwNDeBQDsXlfxw4R
Gw5ZmXqEDp/oI5VCggqvvkbbInL3JU717lgRYbAXjX7K3dE7fi3sJK12sdfce1pBX8tgnNSigCPm
zhzpr1X5Ole1S2ORVvn3m9EgxOX7ZrR1jX6XYdlwZMUUv/Kb77LzMUSMgkjfurN+EsGlvTRlSECY
HhLrSzYAFY42eB6f86FC82PF+ooyvn5B7SiRg8TZvjFi/UL/tTpZxrhBs4CBhRwoXGGqf8eJixmn
gUQ7VMo+csoF+hLv3EehSexHXK0z03yPtRICshb4twIbIpIL/zUuYzRF/Zg8akGfrowMYCeXaGuJ
/NO9sbRmb0PNJ5cUnZrAp2dUxR6EI1oAajGPtkH//O+3k4539vt2cnSbIaAwscla1uRf/W07pXrj
Zj66gB0M4VWfEnZvEqqSdxl/bigGhpIyJOq+qA+tipTVbzekj6jbTm+CPeXhGzd11GufDoU1xOVu
NrCFsi520oNQndBvXP6UeeKd7HXRj8ND0gc3vZr0hGijZVTc5EUJw/ZO6YwDGp6//9v4f//yjzP5
A03kwprxjXSXQo5u0nZE9m7G8R55KeXTTZfpwaufk+JgeFnBqcSOoHtlbPSi6he5EihvNoRYt80Y
BJdxvjNCGa9TKGgH+qct6PhGfSgd2a2sMqHUzWEF94TAGEpX1cnTrfi3tUj6N5bQ65uhIZhaEVH9
TmQoTqwhfTJrslTtLeKf/gpXrnYzZlW68jzVenHzZJ8YdOPSXn1U6/AlEG3wwOim2cY4YHYGELhL
jBB8gRYJIWY3mEjUlSeqPuYdVgkgoWFAsDhzDhJoyJ4r6Jvshtjcm/oKwKB2EP65tAV5x55m33HT
A/VDh6ArYv86d0DbMpnlguDipSxDYoOqIn1qK7P9aGl2wVZ4zZphQOOOFFTIS92iY4gsSa6jrI07
iAaUp2FYX9lMqAlnwEiaFMj5rKY1n4s+O2nlKD+4tO6ofroH0+wx1AYuEOvG9u5D14hBW0nzBpsd
jgsl2WG6DLhPUIP0N9y3S9imWFS6TTXm1Qu2N4Tj1Z5zF/9u59TXIsTlYrTcjroyf04tE2oSIgW0
WMZV6BNvWOslEXA1Usw2FODGs1pfxwwzfDfTXv7+KNT//UokLUuTlu4IVbW072cYDZ5A0fHk7hwK
pjsV6bJOafNotU9xK86BBeDL8EpzTTFRHGINGokfRN4OCT0zfpswkHLqOQaqeEskdV6D3t3WUumT
q6TMtckwrEYHewehm+mqmVT1I9HSVl0lU4LJWlalvdYzh/q9678gbEO0QXV0aSTjUa15Z2x3cgcw
6j+cfJO9/tuFBTUFrjdTh2mpqdq3C4siC2VshOUTc5ydIFCJE0EZhDfFSnDjyeaQpILkJC+9z4SD
TL5Vm3tmNCelgwo9lFVzrsjba2Bq0/2R3pHoW3MqVurIZPAs5y3qby9pUQ5OQsix/6Hh/lvoCg5A
LwwfOInylUNPLCqrG1P3r0Qmd5Sjo03cu/SnrUKSipzITUFiI/2v1Ug76z9sAs38911vStOQjonf
g+ojmWF/urharZrjCIY334q8hXzt2cem1OmXiWfTquvb0TP9q8IL3i0D7YYR5E+EHa1Ky+s3RJFR
kEuc/CWOTnWr3cVQxo5WIvT7xIJQXgCFtLmJHGRRtk9O8OIiUzi3XftW9Kq6E8WAz00x1Ec9tFYo
UjjTqhC/ypCdap1kDUhW0s/ix5TG2wkOxpPi1QEpilF4VQEsu3MscLFpft9QEVoVST8lr2TnOFe7
ExGU/XXvDa+2WrXITJNNlQ+ow6X5WA2hPNXCME5cL59jgzhDU2gcpnVQX9AP6dewBm5EQdBS7SXY
Qzrl2OAqWo6eIQkmGfNTRatmVQ/iOGtLuGbvq5gpf6v2ACuHYrzkUrvYTZ4dmqK86HpNHhKCqEvC
ZDB3RhTH6CW39FoPSpbjOanTYGs3EjcFuPKGzPhaLWgVdCpkksG+lVoTbRWTOBS/9mDNKQhSsSl6
uYEC3crtayErBdES8pceadmG+sdPCzzLGjc14HxIycuuid1znGgnKg7xFh53uc5tlMRVCmIpYPoO
eC8poFJbiO80JSLbOyLwL2h2SE6R7wXMy92RYrfUPLJK/C48oOkmAlWhaC59211rhSbAG0dcCh4Z
XDH+i6noKT7G5+pNajmVr3FAyjW2L6qlV9vRR4SCM5KxX4PBMU8hKbQh84Zy9H8VsTij2zxqSLZO
HRl0KwOHqY0wZ1Ew7TqXcUPosyX1dT9QcAkGLaK1TsZZYqG2GAJQ42ad3cZ+T6qDySd912SsPtqP
KMUWusW8D4WpeZ00Aw2e3FUe/v6CqolvAFsGdaYlLMPUbEMzTAce7p9OK59wCqLVLLJVVQrWk4nw
RCiCu0TRDRR/NH62TKIvaR66q0Gr4nVuGdBtfO21TckiJh0ApxxZKsfMcfpzpQh/D32nXya+cy8d
O9iVIAs2rdVpO103n2DkL2H5J0eZyepE/gjSvaKtCGKJ6xvHVZaOtDMmeOfej/zz1O67ZUCKt0IT
5EanqH5dmvO2KsKt3RLPl9Qtn/Mop5BXFnMX0qOjmSF+aGXXrDqs0kdpJLTNM42IByf7QducSrWd
HRvfz1H3czwGUrNuRFwXS90MKoL1CPseNKzbyVA/JZ2wzl1ErBlus8mnt0n8K3K0qndrqPaBg/pW
U85CvFG+aHdKRrecmMCRQcSNxQiXO0nX7YCHoD8xw1XHBXlNalSFUtIkRDVxx51ueuc6DZHcMAWj
NTfs4V7I1eyDl9ZBNynrxW4+7hIqNiRUdM4jNtpjNBTQKYzbdERzxcBbB1DnYAesrWKHfR6Sjwe0
3cCGvRgJSTlF5DqPCJOu0WEuNSVnsIHRqwQgj8wjsw5m6qkbZOyTqG1SQiCuRu8i70OcN1S+7GTV
umgxw4jcAMeOipsAPcgItgLmD2Y8VJKhFybvToQwwAmJ4ildcRAWXsX5iP3vG79pTtOl/0TnWf2I
svo7m2f64B9sHgfKjglFxxIkFUjJifobB9v4h2qYtqMKaVv888XBNiBkqyp0EIMCnCpVi5P7DzaP
If+BPgqGDh9jTseA/v+Hg61ZOpmivw1RDGIpDN3CN8QvBCilTQzv3+c+hmOjMOktca0vRKyCvpsW
aOd1Bks6ibaqRQDJpHBUJnBdO+s0vx7PT9YqMQAt8s7VzKweSpSvS1letYmh7ZEcgpaKy+nS1A36
QhpNP65RawMftSZGdUnE2qb3FXRWFDDnRdfZ8FoCvXX2VJPmJqNXMvr+BE7Pj6VwD3pfQJkmPHxf
MFNHBHlJW9qgo588EiIHB0u/qF6s7tKWPHFtRGUWoBCgLOuSC43EcZWGNLQx2T9U3nifqF1DtGKy
VwgmcOAE0QqN8k0IyodSE4pVz7BvO2AdhusjBRyhkUTcgAuSoyD6ZA3DCWNXa1qy8mDbLzMsRPRv
i3edawsdMeuc64z77ehSFd7toNZPsSS2Skhu/HocrkEckM6Q4A5TgkAsTOleF2mF7ytwfpEXlYDX
QgJJ2bQO6NCneX0E5LGyk+5o1ASQKaN8KpLhhNjpVmNuJ4ngXMVdcpuCN0uFC4NIvZi08olvfm0d
yU2KJKBV7xGA0kNXmb6w9qsnhhHoGRER9SlykCQhmbGb/ENTcFoS5FhCJO4zYpOMRZdeMqQBhC2Q
TUIqmhHq136dvuaTTIDmc7KMzNjlFjAe/KB8yW37HlP7nVaUZ7uyHvCYPZIaUWD1CckdM8EzuWx3
LkFWcSsUaGMoHiKjJbswP3Rc3Fe+V/wsatQymZ7+xLLZwwOm8+Ou8XpSIejeuw6lr04wRjJpuiMi
INM1QlNiBCTeggDsZb7R1aDHN+ouIsvclyr1rEojrqNNpbvOjOKXEEyUBpUwZ7+h3ejdOpY4xbX2
IQleF3F+n7Soi+p0QAbuy190xpfIDA9h7dFpsaaaepdz6eaPxkO0cpjLkE/fcOCV/mvQFXSZrGzY
lKLWN1aGbSUmsK1z3nJJdFnZlac0fe5UHZEeLYYl2Rn012R2pz1RjCyQsSUOHQBzo7butd47m+l4
ytVsR9QrDUPC6ZE/+Esxxucg3qedcqLKTKkfgbNlnkQLtUMfJTONAFEV5V56W8PPUetvYpNWoVeH
lF6JBKkjXBANVfxWS27LfsAmq0aPpeY+6alzQ24lhmd1QHSqSDqiIASUXPw0avWsNFdWrdGzijQ8
vHa4k+RZQoDxCUez6O/nkL8682eTVZiWE7FQWheRQxnf2Sr1Jck41xn7k25Ths26rFgJPcD61y2L
wgSDUxnn1JqzfdwbGRe7BNdQ4aQdgJFdqVe0gwbmFSI4lnZ930WkbsUOOZwpR7IpaoIiTEaOtUep
gLAl5BwEA3fLOg935V3X2uxki34+hpVuYPTBzXfVRCbSeund1r0Of1Y9+NRT2ahqSsXcjnDWxvnw
i//gJQmMs+JDx47K4A3L215tE1qZ5Z1rhm+sB5QnTEKa8IsRH9RE+zxoo43uhtdB4THjXrWQ9VpS
d+npknosPXaUoOSuGxi6BOE6SykBpQwgQ/D9nioNBIBX/AprEhedG9zl93WpXkgdQvSncU63oX5u
/CPJlag/4urW1IPHiTOvVIhoirrZd0pnLtSsO4t0uFhUVLhLcHiFr60OvQN/wK/KrhmIAyFaeEpP
Kot654QczEKiYmLO8qHKG9cZMD3bpyoOPlyt17CrdhfKCsSSp/W9lunNgphaXLSgT9Y+QkZ75Jbi
N+5d67fvlZ5d1Lx97XN+pD6mN4ZAwVtjFeMvX9mWcfaddN+F1LetJvmh9OWD1pG+JYyHDEp0ZYw2
WMJFoWHHa2P14nITQK/7C+LFfdeRJBmEv3ovPRATtVFEXmO94W5S06tZonOGA7YCrlovyLZfhBAC
RHbDkBoPg5zcrumDytcL2wrXqossJtLxCSbmunSbbTEunXcz5FrRMNa15fs4GP0aOxNfEtBcone5
lkTjIFFIbRJSjRtwQQcvTifz5hPh0x+WO5EhyOX0R6OB1WJdu6LdOH13sAaoMm0yngMXspVargkl
LPhNhNQmKKxF/MPvYC56F3Ua1SX1ta7v+yg5G4mLU9RCR9fkcl02Dt58tLe1hsg3vY3b+AMJCAoK
hGVO2/+w9V5d2X12bgttGUxnVz8WGwhUkyvO/xglxe1OIj+mYII+loAp0GW68mpWlI6jyqGwjlLF
68h5jNJmyXjlxk7d9zYFvA0xixin8a0W3mPfBxfPpv7WhgiAoEXtAqqQi8pSn1OX1F2oIFgA7WHf
Fzr8KdB3ZIJf90p0HnyGE4QkMevEXq+4K9/stqocLxpzKqyz5PaRlFGaPd8bGUfIviTS1jjCQnOX
dxo1DeuJ3oC/nI52OnfatrKRg3jhgOFVvHhkqU4YhbdEL29xKGCJDOl6P6e+urOG/sOZAkARtiPa
e8CocwcE20Mq3byEKGK2o03Wx6hj88P7n+HZLTyir7g07Ald1Cob/Vqf3eqZuBijfwCk5S80kpIE
eYJOaZ5xnqKx5012eu9g4aAr88PoBJG1QfiYjxyIKvpmBAaHCuTmypI51zvMYUxTCN5LMwL8RqbF
qeS4aSl7lW7dIgca/YUdF8+yI1cPiE2wpK+A3R4w1TVDimWXqdzdOEJ0o9x6abwzc+MKReFVa/KD
EWY+OH1yKFGbs8dfAq0N9uFo/vQjWEsWhdCwU94cOg3LXJ5k6Dv7LtKPdYz2qSri17qT6jbLmd9V
+raNOnupqoBJOpxeWwNc+yGQgoxQtPx5kN6bFAdW6FN+6EZ4Tw4pwKCy+NAHalN28aBHqkMiYAeK
JY6vaQSJhYtPvlf1h6zldPVz+9Einze3H4IWnaluuU9E1/lr6Zcvwo5PZHTlKy8LL2bifqQpKQH4
LLgFhRBYBmrOmA0Cw10GasD1pqsXetK/6TnBQMJTb3L9bcy0hUGsp+YgJLBekhtaaYwFaPhTDOeK
mBjVPeE2TLcS9YnwXa5fLUeCiwy7rfiImtlP0MVMBj/WQoWiQi2yu0J4VsNpIt8MhOKSNvWdZufv
VKx0R33tpP2z8nGCVFV3HVW2WDgGbUQ/IUs7e8CKhKrLV88VvqZFiNjJ1hHZCjKRFmpn4KLoBaYx
70QzlabNvlEDxkeR9xLrEbIK70cRjTe+Hl7oqNxglDlCNyS7KVEPegXgoUqoitDtqCCO0a/tH4cU
K1kyFnejrb+minnIJBIV4lXvmti8zjT+xqp3CfokgjDszl3mPcmsh98T+RTjdK67VPq5/K2U1Lin
uKAuFJNSPNm6qzTon2U4uly88rPLwJo/BYPoAMgAtiA3Id87ZZJyUJ9sHbGTMToDDWwT9V8vAdui
2sN7iOlV9XCQlFQPNsgUyFSTB0bkipHYFAYy6ArDpujce0pPNdmCak5eb3BUnalH6JPzZbW3mY6C
JKy4wA1+fJmarwun9vgPJrwL4v0fNKXuTRudKrnJOh4jgCIgK58ibVK2Fe9pZVxCBfEgWQs/ersD
w9v+pCP+IUZzEs2+BQ5mt1xlW/ku6hw6fzSXmbs77bY1akLO3AZIRrIdZHfNtPtgCukShVO+otW1
GXeUmyDbUgrPqxCaXWA9izA5uEXxy6+5xQ5a/NoJGxCwvUN85CFLjm61hqR5ZJSEninBQk27o6ZG
J0dr8ZD75lsdo/VPrWY9RtMNr19yH8+ayeXZlZMlMtnbJtKpQS24/Td3aNne9BCgHL7jLRdcuGmI
CfE5RKrB+B9lLmaD/p0LzkX35cJxbztkFBHq/7RG+JChkYUmFq2sqLhFjYPXj9razsf6LMOH3kjv
B8/j9r8kxRm3R4Ltn4BFrJuTTEYJ4UQIRsqNlItC9pQ0EUxk8F5G3zp1LgBBjEsrGP1I53omQRXx
kTZJcqK5LrLuTiC+xeiR7ZpRrGzVeTe84VLpsdyVTXEeOu1RzW16TOG1gkyGU5cTzKaeji9xEQPo
GscuWXaK2LcB5xThlAg+tNtIsbdlDyQ7GoNrP+UKVTiPQoOPklXU/PQAI4xqGadSp1VTa4+R5a9N
W0LOaEke7ZJdaCWH3r0POwPoTzyNag2oLmbIDTCg0KkExwYp6gYiS7PUMwTcA9cox6FH4b64nVbv
m8RDfuej/LtXVLBSKTX0RTWJ3szkWu+QnriJ9aAb/qMNtiPrrJuc7erlJKZl8UdD21Ir2utUPBmi
/Qh896c3ds9gB94a33z0DMbbjn3F/PsMA+xXEeW3rm2jXgzybU8dc4k6hxxKpP+afAdwsNe0/roM
TvSNycl2s61N/sYCMJqmN7tCMFjokxg4XTdk68Ck7eNl+T15pVd1SB0tSpnUOipGM5rPPxJgT5yc
vcKMz3/xyxOYPAn7ntu8owAPC6KLGPVq7Qz+R0hQbOPdS+57wly/Nx0YdbQd1g7fwmL2TM8L6FOU
GeZVoikw+ZlasJ4fJgkWzJxjnT70QA8mB54wRVrNLuB2qkQ43skPCtQ3KZg0J89/zp+Le4+aeFl4
K+qs//zubPrvSXOn02SSGjK/cX6uB9KwDZUePRGO06v5BXsqerSthqoK4S9mEVH+cKfn5kXHmQZg
soKea4bZIik6E/1DAfBooEG5VqbwLs8JJka56r22HYpJZw4SmZ3LdVTdtQOxQmZkn6hZwkH5LMZ0
QYT9KFrUmLSv6JmSSukj5P0Kckmnv0tKBMKqhHpeT1tgXstnFPq86iR9QsNEgJPioHXmvDEExoDD
59VpkSleuoqUbUF5mpt3R27R/GfFlWKM699W509bBJCPnLXIwT9XaQCszdQMdvP/11cVfdZqGtY9
4Zi5mrfc51YKlHyRyUk0P/nj560S1dzzq1qj6jI9N2//+RPz2vzc5+EwP54XeoyaFzrBrsCIWHfN
Zd7xn8E486b5OhrmV8oeCQ29ohEVKZti/pFiBsbXXgZJs6bcMcjire4roO0xrdoJum6kVkvMs6Fv
EseVHHWUQNJ67+n+Jh0zqLPAXrjA8sZpkYSmRSokadpeQVcUOXy6wy1L7AGlnezf/uPffsO8iogj
XWjCn4Su/MTPvRf46D3TVherfjo4/Mnu25QwGkxYVf0ljlHTzJuqp9wXQTf411ljC8sdlvPG+74F
9cK/wW5kKyCzyGNHBRaCm1eaRCXDjPNhXnCKXAlrwtpPR9X8kzJcE+jHWmTv/JYWk29sjuomVyWI
rirhRO+Esvl86/Q98yfnL/svn3OafKRVQDT3fCTQiKeWgLp+/slQqKwdjAg6hf88yaY3ADvjDQbD
4twbaABw8PaN7MASTe52MuItylKuPZ1p/+X/a2bxHtJ2TiqAjgN+Ojfn/3L+tWN4xLkKlULPTBxg
05Ewn5rzkTQ//Hous4z1dEWSYrTWrkVUpW/FZ8tTuMLM758XX2frb4fo5+r8+kgZFCDrJItlY39+
pPblVnmsq3TzuVfTwqu2hCvvv87w+c+bPzI/Nz/0pqNQbeFtE4W09a1gM79mzAf7/I6vz38/BOfH
816b1z4/Mz/+XP32+vzw23Ofh21emCZnwPTHZAmjKBkbwIDhS8WCgNh4WKoEWn9uH+HIZuEJkLYD
vq8KlLCsmA1Ne7wD/UMr70R4/K0VQmLL6GfGDAPxzNVddJva+q4rm4Ocgl+oNd7iwMkqwBFAvchl
zXA07nQF4FqhNDtlgJkwLzKE8FelVsISnR9bBEzjpVY9JDGZRdagwJNspy3J3yCniHeZ3v/Xq6nt
5pvOFndAuUcUHPeDEfqHblqQUsNdYH7sChM15rzaCOCJQTkpkHrwENgsvcP8gudxozBtCLkJV+hk
On3mhTMdml8Pv57r9Z5NPL/8uTq/ZM+H/df7/+b1r28OeivbGaUI+2vZl+Pm6+O/fd3nqjX9nN+e
/fyvf3vi6wd+fctfPff1v8+v9qZ8JZYcbIZe4TP/+z9aTAfHt68fp4C5PKgfPr/ua+N8e99vP/Xr
awAC96jDmUvN757/+5CDS4vVFz/FMgzrk7rVb6v9ROYQyeDsGmjW6r/aL1pf4rieFvNz89rcl5kf
Vn20aQCmbNU5PglHenZVTObPeTHMT3ogfpmheR6Ewek2Mluu+DFc/L8eR0luLilUMQidr/tzRMe8
oAHMdW9O8HBKlEaZrt3OnRmZdNzv5wQRlRscyhomNXO0SAtujrGYBcB3GjvYXRFe9Z89nWIeQsBV
93ZGZK+ZL9MRSomFV9dfCaJqA/cmSE3CzTGlxRgF2V4TWeLLnzY/RIP8mtA7WGsTvUhMJ+28xkhi
2/ljSaUy8BY0xQOoLg0z8zJV8aqjflylE77HniAE+b/Wvj1XlioouLBLqGnQwao1cMXzokO3dPX5
XKj2W8jUS3U0FvNrreEYW79gLDntT3zkxdW8prFhPtfm59A3cwxIiAnDEALsLStGv1Jiru8h/6Eh
m/b//NgsxaObZe56bq/N3TY61myQeQ9/dd+GvIyWzK6pGE/jumJazGvznv72HCbIisJg8R7Ot/fP
Dtzn+ryj25SaWm07y6+kmK+OnDnfij4fz+PLkaEXcZC7uRkXzC7DeXWYvYLtlJUWBcUHFvUcezV7
1JgTXb/26PxkmGbUZhmrNnN42OiX1dbkKq+EkPaMad+6c9zr/BiuKYjZJH6QUwRe3NZZd8izsN4P
5ourEkEzJ/Z+Lf7qOSowOyWotK2v6UQRoQf4XNQpZYDK0kH9/+u5ofCI9vGoLgNDMFblFHU3Bm+6
5+R7apBy3VXts9Sm7K55P3nzLppXMZA9uPhrASBWHOtfe2LeMV97xy81JqkWWIN5F3wtrOni9PXw
86SsTeLrhuhj3g3zOfhXu2oO9ekyke88yl3zTslNZ2Pkibmds3o/d9F85tlhK5dwGGmJTEYZ1EFL
WFTDLnLTmACjCRQ1jc73ROaCyZyYLUGUv7t0EtbdtJ08jc0e2yaW/Pnx56rjWS3R78yf502oTtvx
c3tPa/NDzYD1AZF08XlmhGQVVpH9NF8g53PHGXrkevPq57mUmcHezKif5TataTOx+6XO3gdVgpHV
VzSxVNG/MCsS0a5PiTicc4TnV8fpSuGmmIzMMX+cj6XCgM2STYuvh/Pa/JxUFBoPDCDmI82fNoMy
fcd/b0WEAUn57xQRp4jmQ5b8WQ3x+aF/qiGMf5ArpFlSkOJNhoiDUOKPpCIkDWgeTCRVlpjjvXnp
n0lFUyq4iWgUAaFtQ2P6U1KRqUmuiYg1uLdIhBL/93+/9//L+8jOn36C6tvj320HoPy/qap4AmWF
cEB3oIfQ+e/+rIYo2wi1rqlxWATWIc4GAXEXn7QF8CJ2/ceupK3ZQ3nKqbeuGuUusjWdopQGMSoC
hZ/UwG5ReixTELBM7wkaLfBOAEcy9qiklCsV9Tp14Ku09Ep9DdDF79LggIuU6U+01KEULbuyfusL
2OlAxGjOM0HW7XFlDBrIQSfaIDGxr0Y9gaVve+0q9AFDicy0rnJTPuYyiZZlxS26VBWTKQCOyXnt
a6EYy17gaqOutJIW7r75JQH3jWjr6UNFl1mY4L1qA4bu0YkHgUzJ+2PhgQ7Bi+0mq0hyq58fRkkC
jhmPxvLrzfML8yKYPjGvzd8yrw0pnHZHYvOjToy04ZdfTbAgm5yFUY2Tw7yAukU3YnRRbUJLNgfc
Nw46tavPtTpbJRTXlsMI+trTcLS7BCWG4xgf7MRhaO84ym1TBNYmc6/hMoBdqpgs2DoNwa9FSJNj
ySTDBnbi0qFyg1auCGao6biJ/BCYwTWVu3Fd3SSmpA1doV9LkZHg7ErOorPfzRwMaluM3dpU4+d4
TOKVH+Svtg1uwxmsW7cLy5XqmzCFQzs9VETKLEoPDqqtvDS2j1i3jTdtoURLzenHHX2Ba/JisI2X
jbUy+kIcvVpox74bDIzWNapdxzPVTVhi28S0s1ds+hOi8tDsN5p/rQy/9FRLj60Tg5QekyNpSaAd
jAO8nIZIgWYd1uINtmqLD9Mk2kRVxRGNcrvUytpd6TLTj/n/4+5Mmhtl1m39X86cHfTN4EwkodaS
5b7sCWGXy5D0XdL9+vOAd2x/t+LGiTu+gyJActkSEknm+671rNrCP9xxTxBp9zBSVBkSb7yxBxSR
tYXuLlSs6EzZg29nO6XbHncMvBpjD3g6u8Cgq0F51N3OIK7JBHDStSusS+POJIpnMPG7YVzFIp71
NzTzTSxLRHP0A/6dobBu1FTYO8clk2Z+zit7zh6IkSzQO/JT+QE7hiOs18pO462fIfkbZ21+1W0T
PXfKXC8W3HXn56Z5Y4vsdtQtMobU6ckOUeu1VIpXI/nfN6CmxpveFpwPK6XVoPx2pjbcTgQvHHtt
infWSFyMBIi2bkwqJjExZVssjP/HY32NLzi5kGRAQncSZSfon+p+VOotpDsWiPOqr+GPMw+dd5cH
fzYzJxZfVbpiACSrZJZZaSZ/OQbhvBzp8yIggfNHf5ZAGBu4+1xn8Kv6brLCp0FQ2+W7oZ8KlJTz
FNUauFhIX7imc4jabKAlflnZJmF3WRig0ppK2hw1MPcKjsQKNp2G3+aazKS6MnbhkrvZ21LF6GnH
7wvPXn9XOr9LMEvREy3ppkakv1eDMp3Wv1MXiBm6rv6ozxugY6bFJ+d6IM/ymTK48AbrjoIjGsn9
8pBXV/SamQf4taHVPkMCZeJZlCDKLtr0BNDSRQvJLawSIi68qoHMMd+IMTj8Toau86N5nh3Pm3Ge
di97y2ODC780SdG0a7DTmsC1AHfgE2+pK5LWNflmCdTBCbx3o55jJ+d53fKSpix810St+d9nUvZA
cV3K0Uyr6yMMvw1VeQpEnoMwxZo0WiFm7Xs5yhmSKto1thEmIVTZ18ZcDXSWCS/Myn9n7CK5xnkS
AJoiShmfgkoN3Mj2QI23Kr5GkVc7RMfRNlPIPO/i9smYvfIV1fetXtAxDTjpokNikik9kRuB1lN4
UHNgd7Qj7Ja4mF6AltRHw1s7DbyAML9puiraWkL5zGctnaBqL3MLTo/yXTUhXItbxVIoWmpRPzXP
vnKhZwmwtIWiEqo21xKXL8BPNa4herNVJaCjea66FHFtS3C7Wkq7gZxvXojWv5OHMwdOpJjxHcqM
9IBuRURYWg+bsDUwenf6bx3nsU/wFRakqblbqPBV3xgo7untvVrNn3CesRPpMpJQOs89HZKLuFJz
D+nuoEXGOnLtL9JaahAe/GQKd3IzlB7suPmnkaKNpFiA5Qti6TtZDBi41wUCpXZbj4eKHvRBAENm
jaWQNDWOwKAn80VP7/uKdO2/3vty2H0XS/H6jQ0o2+U04I1a6yrq4OVo2SylRWuw4c+PH/0Ma5xi
22B1Y+S+VeqEBs5QRj0TmIaraJ2qfDuS+QuawKOdxslZ1Tpo8qBCLL3g7abL4BjUbhWN6hyQSTev
b/oZ7grgPlpJe8A4hFRnE8w1+AVzSk/CEczvY60ejoAEy4FI0nH2tqtd9KC2DBAkLYY+xPJ6VQ6O
pP7ebX6QtxP1HCpY80LasVj1e2vAjuUh6khMnNecGTETcSKCfWpzLyjrcrOkLf+EKi97y2PNJO/U
sG63y/C2bJYY7p/DJYU7Ewr1vNCpN1ERcm+V5X65+kNVYzRYdpeN61kejETHQlfa3qBkdinBkaFi
D0F/XDatJil4NqAeZxYvWZJnO0KOQWYBBRK9u2W9Nvmtqb59p3/P4+3yWv46nOaCS25n4FNZsDve
WkO+cgiSkvJZV40m1Nn0pbHAdMPtUY/LplGA3TQZZ6RQQ/NGc6pqp7doBpl/IRdSopNuKpspL4c9
kiUFngyOrfmbGUGILDC7EVmxdKKWBg9WaGyreEi+y7t9UJG4YK3iLtK25Da8phXxJ/xH4VI+bhyd
gbkykhNau2S3lNqXHkO2BNf/tBuWZ36e1rJ9IyWhI3Mr4ufhZQ9LWnlwujc4RpwBQAmg7Bnr5iNC
RnGFz9Wtn8PvPcNODgZwVVnZoQaMmR8ukpCq+HIeS8suulNMOhRNEiAdvONcz4ejGafqTQzIZA5A
PHQlXdfQIZdA1PkfkXXaUVMM7Ug6FilRnnc3zuWGBUO67MVz2SgXNQvzZXd58Odn/m+PwccE9a+E
yfrnh5c9AOv1no7p5ufxv/7/8oQ9lziWPTkQ96gohvl96ZVlBs5wuQqr2s4pCQ+4h/Uii9dgRzcQ
b7ZVoKb7hX/9cwv9OVz2usnED7A8vRwvt9mfwwxJHgEnwDKGWqxyTR38fwSvdyOKq+W4n68jy3RR
hDaIWKN59b5sXHXA8e/iPNx3Vb/ujVLeLJsBtepm5I4M9F00m1Ir8X/T0OGOzBB9HEfZHYOpCJo9
esZgN4aNL6v9EnFsw0yf1svu3+nH/3jqH7tCxr3qD3My8vK/cgBbpA9PDqOPv1RAmvlq+KlS0mpq
/v1MmdiU/panWLVUNHTn2vc0tw6IESsybO3sjktB9+e36I2F8MkZuvREbF2yKZaGg7Y0Ob5/+T8f
+fmVwVxZXn7j8tjQ6O5BOuvl4b9+KqJtO34/8727/PXvF7L86HIsKoefWo6//+LPr1JjbIm6Z7f5
yXHAPf/1+39exffL/nn657f/PzxWZKfYqdS627IQOkzBiJ4mmbNaKelu4AeVxrRX+/FxyM1hPVHJ
xCleXcxYpX1JIBC+svw5FohSC698TmCdMJmdrG2OwHqnBc61SYbyF0vhL6bo760TVf5EWQUbo0Jk
h86PawWgyUy3SG9qoidYOupGxgmiBo+4L5TYqyxAANuQhuCngtCKtmgfjUJwp3FpCE3cUeAddI9T
j65MVuoLZqKJ6qyG0Mc5heRaKxGJWigWoIvNb9McWAX0stmmCjc+G2hAPyZ+xfx0PbQx8Pm2pfHc
gIDt6jLdlXn7J7AjweWLJjFSu1e9HRB127/cuEVbU8ZUDql6mXW9HQftzVDg+HTbroDIrlcQiglv
MA6OBJXO5bJPmoSaFectbcwTxlvJ0CdeI5cczSj67McPcKeQ66CDwvvptmEevbQdPVzHiA5mxYI0
J5swNIyd0Za3Whm2fFQV1O1Qftr4jEvVs3Z6QEUCodQ2RA3qQ1N7QQP+aSmb2p4LGNnIvZX/Oof5
3SfEyRnJ1iKFD0REBpU2tf0oNT6SIL3zKE08d9kH/DhfMuW6HSViDfIHEG7M+DT1WlEzpHhv6LAj
nRq6Wc6Kw5TlOrTfJs9VwaJ4zaFIsPepKSDU2ADJzip7N9QI4tFi45mgcQXa19t5bvuuTk20Gerw
uRm8+JSAuFxTOGk3JctHH+wOATsJZN/M8ofaTLeijGDGG+57zDf9GHOnhgbaTVs1Imhq0J4CB1t/
qSvIX5mAZsxWYZ5qu6ENjr2KRCsqB1qAofbg9rW5I87jEGWVeS9M98Et0wuSJFbvIfQCpNV0NEg4
rIYesJjie5QzNgGnfCdsb6f0yIjDTN5A/A8+la654R8a1SQhxqOvZ08zAxzQuQaPCsOkoAuBlWIT
FxgwLDM9WpN669HXOyRhWx9VJ75Ru3G89bAgHjIlvZQVoj4SE4m6QXtngiLuiHulFdr4Zg9h05WT
sR10FG/SQ9kdm1DKTJTSbfuxNA1cIJ+HvnxRwLRTFAVeYwCzjaGZWRl22jxvrTORcCjaOrgtOvVs
JFgd/OTOuQduFY+k9qZAXnIr+VUZ1ofVWPcmhgECK4uXkiGKkLREXbmVVNf9MNU7HTr/WVXPogGL
4gx0s029qPkp2h2pAXmyHi7Ei2DnBkGUaHd2IZvrmH/RvYFG09gnRtYVfEDGvkfnplK95L4ui0MV
DiYFLAXrgvaci2CbRgRylOCx7JgYrCy0W/IHyJEYk0as8675DKLU2gSm92A5VbOvTjJuzJ1pAqaq
7ArlmxzQlilpvwLCyuVmHSeqWkzzXOrcJXp47BZNina1D+QfJrmYXQZSXgMGpyLrGr9NYc1KR4XD
7h0zNxq2hRVfqkBrfYKC3+ghcw8gAaqJ0hpZFyOfUzEJban76GVeb5MoeAExFqNnpkNtEW7Yqw+l
owQ4sYC+O2Ak2so8JSrWGGUADRRrfQIrtvnsW9gkAWMU5odM+nMka2kClxJtc8lRZuLxs7fSxu3h
PvYSxp6HwG3j6uqnsPWTNRrIVnrxPvXpbNNQ13PXAkeMFmxzrzuTrPFs1BbYSlgNWxKtWeI+d136
VYqGlA6vdvYFMAhL4etbvlOm4D11KmdHS169YNhPdvGoRUCImyLB9eGE62KKsAfPQtjINLKHjNRM
wHMbgD/ymjo3jUGXAhD3fQdRaBNC6/D7sAVVTBzN1huNTUmoiR9pU+mL4V2G/dvgIg+b+qc2TAnZ
YGI5NOmDJ7onZaSFmemJPzTRaVSG21y3P7p8C5ctXQsnPnodAQMVXJHC6d3NoH71UaluYDR/ueSL
EztL1JbndIh0+PqJEnRaU04XbT5BEB8x0eN6AwvfQlM1adVhzcHYUeab0oC/7DE/2gxSfJS976ZF
5ceyg8mG3wDHNiwzlp4utypi2z15JnvU9Q0YCWijyVBRc+2TTFpk2OKXaeJDsbAKEC/WfUj0TWR2
l1wXAABFpJF8TGNTf+ucSl8HJbkU1KHKAgeDLc1L2Ag/UENalePoYkNa220dIrS0SfZTolfTOk9Z
gDcOgV/Uo+UxA/lqGgk8eliFdW+dpG3bFy2PzrVa5KvQw0GSpO6FerO7jWeAWBgS3UXKENkuY3lX
pdqeuzByudbcxg6B5Xo8vYBWQTUVt7bf2Xq+iZg0rvC6lCsCte9sUVjIF6mRRMO7CZl5E/OJNE36
XEfTsEoV/Y9eXEPwAmuTPMbNYI4Mhc8ErJ6a9zKKn8xJeW89QaM1kBimpi45sFy9jEGuMy2Ibo1O
O5uRlu+s8jbLtas7oTPOvbjadsrgT15brMM2BLhoMhhHQQVuwXiCslogt+a+TAHh3lSMJydggCQI
Xb0rw1zu6jw2KPMo92aB8CmTuLK6MlzLNhPrqICaP5BHr0ce3t22uSaQ1XRHzF+I6Uao2XUoSIqN
+cgyxzmMIf2/wEyB5DvOScnD6FBAtEZLkQK0BX6cJrfM/Np16DhPZVKfZB5dHVE1J1x4HybuJq0E
f2wK0AUwA/AhUguMQJnaEsZRoKn4JtvgtxYNj3LiPJJAX+FMJseA+xjdew/Fglcxg+30e80ywJTG
lwmGpK4Yra9GqIURIIcbDXg0XbuPFGfWFuBCjywMqafXdCvDcqG0d4IiKlNAw2tu1bHOVkNprDvD
2ZGJ5YdWEf5hzUEVH0Sg91Ir+b1Xht1KM8VISbiEBXDs82LX50561GPB9EnFBZDoxraU/T2rXG7U
XHW1pjDCWeijUW3D8wrVta6Njyz2HohgSm56QSxHKqiSwb2zTe8czcuQKbsH7JbCw+02mptM59Eo
7zShaielJUYmV05N3CJwr9HJ4njF+DRV5Z3X1dSaXc2fQoM8vbAc1nVVnCiJR4gqmN06rPmUX4pD
Ba5h7bUmjRvnZ+JuqTbl11B4zi0IiqEtvDeGI+i+TOa3ZauRVS4H7dLVyalW1aPncQcXWgjzv8uh
fKaCDgw51aNlHArUgaU5DlfHUDNfVTQoMbEt5sRRst6oTO5Nm764JveounzSeooTLoovx4KuKLkn
bVSZ/y5i81MozLVSRyr4XygI9ak63Paw+JIeWBzZsDqJ8r6dykPZqxHAOg2LO0MDA6Kn3vWEDEZJ
hfjatQ62SW037T2faZICYCypIWhz77OaS2JGNWuvoV8VHQVKzyGDVlEbsQN+sYHGUx96rY53hl2n
63YOkIWMaqeGuW51YW8LOjfcOz6kneHxTxmVBfyvjdUEN3EBq90Ooi/RnGNCjDPur0wjCUnLynvD
fiCjRnsMam3Th32z9VwHV22ysarqtekonMtWfzZ1JveeY9xlofVSGs2GAt6dBgiMdV/e+oM2kTlC
1PRGLSbyAZRuDR8VegpnfIyUlopPiPWilPt0OHUygT/owAAzh3swrojAij4D8np0ZBSvzUy/tjQ6
162KPD53x03n9gJzPg8pgRKs1Hp6xhTOuiDQSZHJBdk3JPr0SoP4n86cVk7tBqsHUxj6YvhfcFlG
dOq52/Rt+jhm9bB2RPZp5A7JwtgiWI8BgNUEyvmi0o9V9QeCQIsLKiB3MpFHgcioqG3oFw4l3yQq
SuwHpBjEDgKNFOUyqxxkMhIGgpGdU5u/nBYWysYG321v3KpQt5h1JZAvp3iTzKCCWMg3ydi/BoOF
qy+xX+s2lgx4LtJ/0+Fiku/20D4m0rszgUkN1USNQcOSFUx+3aCDMcbhfczxgWa699Jl5Bqojrqa
ysoGWlqyXItGAl5k71NIO4E4i7hSM0r6FIAyF294rczvUl+FVnwLwt3pUMQ1GXkqp06ID0vgFulq
fI2W/oym54sgm21sDdbWDrs/5jhdsmT+AO3ywGfGss2ENJnV47YnKQymCRiNzHtJJm1XOt0fmQ1P
ehSSBWzumNa/B0k0ktfHZDn37HsVkCBZTo9JTExFqrRg/OQuL6xxk8++VjVbWS4XZIFGfdMZw7mA
C1oEKNsH55041GxV9qHnT6WOdIlky+dwcV6HhXYjVb2kRVkNp9a80BoKN/ZEoEU0ZU9qEnCeZqON
kRmbMR1vWbtQCbKUU8uclFHYo1yjtvJ5Itb5wipFTwgraCZOWTkGGMhqcztG7W/6tl+RnOanKDyG
Ol9t23xilPisaJ5tywxbbRdWXBgRJCKPUTuwSG2chvCmUzpuoiHeOzrrOIhpLXhW53tK9WyHxGqQ
dxW691w9PSm3rFICkgFcGnqp+FSnaFo5mfVajGtSVMm7SkiI9MTM/afox3eycZSB3opOGkLnUB+Z
BBwtiolNXXxFE/nEUTTuIzF+aHmrr4k4OATB/ALULt9rUS3RfuEQVX7JcJZzOg4IYvlitAbouu5q
5Mod8KBbL+ZTyuKQUmrW/zY8Yk5b7k8s5CtJLq4Q0VPoBHhb8UcZYeIeITpiklIiVshRePX0AjVR
BgqPVSgzAPCRfueREiBakwozo9qINmXIXSql3og0m9m7HHJOSMAt0lQxPRUWlNSQ3k004iZSRyDY
AlTDTUKFQVgzPcHp3wGzwaImX2qywbSWiFPSPn4etfdI117DjPzrtrFKwGzcnVtzLTqtuQBMdVKF
Rslgn3XDsU4zGRZEKlGQJtizWj1RfcKfjqR9nzZqdelSoFhSPonRCs41Gd4u4cwdlBR4kJjxZScB
BdPxTrgjj6Wz1VpV9bsk+SLlkMZkpRLig4KyMSKEh+RQrD2jJ1pihNOUtRqVRIJWU0isW2ndk0b0
JPsvL6LqbWtPvVXJNZE+b4r15Dg2dzmjI8+kcPZBymqRPtHKkYwATsjfr9NYrGl+HaLSuVilSqpg
EWo3+UicjWSmWsUmMweyiYeiFGutYQRRW2educ01UmgKVonJ8BBfvQiboFQ/tDCodyMvYV1qjHy8
5shwC7+iZ64xHa099TyvUSEUBSst0CouSN4SwSovEh09GF0NzpSuw3Mldr60CV0r3atoVUI2+nQj
8WX7UF2fkqb+arPia9aUWJm47XJ8hqxUglkjVonnqPfcjS4QYYmU2bnyyxAR+aCNNZ4d8dtMs6uV
TdYB+Je5yph3dpMxrvTKOKuN8tQQhrka7DwH+KKutOcskCB7io7BGB+e1ka/lQ4GQoU8itU9gVPl
IzfNs1FOdw6pD+vMN+bPSUtib913Bu8RW8C6q3SyD0K+LeCmSVUTOgkgJXMz797otVeiR70t3KCN
QXZzTMhsZDgPUNbxUpnnxEJikEL9FmF0pR6Hv6lPro5F+xSZRdX0pBPHj6Kb7rEJ34ViPIi2vLRN
tgWTbiX6a8FbCED/OtXvEntW2JPyZ018vZSbQUBZyCdnOy9MJ0J8uHCZ0IbaLUG573pgPE26JMli
kjuJUzuOnBrqARK3bHYdK08u1vXSUs8d1KNV/Z3ZwdsFNv1mTt2dzqdlBKaPCwsq4oM7TY+VOWDZ
I7iIxiUTRFalayfusm2b8Y2pzbxYu1ZNdDqZ8mr9NjnOG/5WSgjaGfLVl2y8N0PKjzz/6JvAwRuj
3mRQ8Gkj3VUKIVl2/qXzYtOp/CJi5SG1ikccGxP6No+YmNz58Pg+75pEvuZMsIndYUiC6J6soAq/
p3F9qGvnIRe0iMyUQsFwMMcculv5YFmkopGL62jNQ+9k22igVVy4wZ07TFSWu/orcZM7L3zuSRbT
GwWGR4x/NP1dqnSVakc5pYrcIhkhqSGEEFl3Vba2Gq/c6Fr1oohrOYnXpG3+ZOHFIChlV5Yw+8PW
PRc6qA4Z3QaAPSCqQ/uzvixyoiGpzMUq3QCwqBdremhUkZhpR6XfOgKC9othNvso/FUPoXLI2vFO
CVgKOpDfU3E/id3/5zo8ipP/qw6v/hMWOQiinGbgePj87//SzeW//FuFp2n2v0wbupBBqDdSPPMf
KjzdhFdkWYD1NJtRy/oHk8j+lw7Iz0K3p+uAzzxeA9KCNvrv/zK1f1GjgZsKYtQESYaq7i/V3f+m
wtM8mxfwDyaRpVqwklDz6Zaqs3RUF6TpP3isSSOnpJeeuOYBfD302otK204BnQHoAuEJPrmQz5FR
ER1PwZiye/LkDuIzVKNm7QomcpBSsPD9Z+PO/h6yZ26wCGibdDCui/512dR0SduqoCzlWCwprbmV
N7Tz3W1QznB7dVqLbApntidmsU6kJbKPrq4Otkb4VhvBOYtT297Zw+SC74pQCSVdz6o5S/bS6E6B
Yf6OUyW4VoQSb1FqPOcuYu7JWleoOq62h7a4H6+yqsRd4mYH8ngu2uBiU2kArsmkPjASfAgwiXDv
lFNoopKpSKzcfgvrlxbQogRe9hZ1sK0Pz2U/56kWNiWQvNxZqXVJOjWhEUKoQNdQEx2C32pk2Mch
dUe/KMEKiMxGnOFC8gB2ZsMVkNtcow5Uzhu4EQb93fc+C+tTxWJoU5tMsELejRITgkRkjDFvFrXz
crjskRH5OCSUMZfElzy0lX3rYIad8y6SidC7CcI67jSsrP/p2QGTtPdMCUE7uBS0ljen8tcI5ypT
yBSt8FnNP/ZGfBNHKokVo068SYFpXq8T5+jKyNowcb5lwbmBd7pNZuEDjktmV6EOh5U6LMQqtWtW
WmeTi6RoKzmLfERrH8LAbahw58SBabOl0JI21vreqU/BhIMOLzNlxdDdkjSNRcrptIPh5d/dwOXU
//VJ/Hw6hUhMH6zkl2HmO5UJ+J7+KxoodyjJVkTIsWyQEtW+W1h/VDhBKc5ZVNbkDO7k7Eew54th
2fvZDHNIrp5idzNHa2vw54/LZnlDfx3SoqmOaCoJWNE1DzkJ4of1tytl2cVlee1Jdl8LTX81Zzka
tTTasfPez+HiR5mc2ty7KD+XT5qhvvj+CiyHP1+GZW8aB9oUFpWi5YpcLkZnylmILr6U5cHl24Go
4JeRUTdcuqLLqfvZ/DxmRMQvA+nsZyvComlPF1nDInZf0omWZ9KpDzZuSZ7IEoC0eA+WzTDrBZbr
PFtUAs2cpms5kfAXP0ltxMw4f/wl38dpsrXH9s6Ez4BAaO4AR3TgWcmm7yHZjMe2KxBoKe5ATms7
HQ0X4pg1b5bDZaPDP4AwVCorVj0xWgvq7Luyy5M9GjSigwf6EZTQ0Nos0uE5ixU9Uj7mu3xoIXME
L25BeaggYcIRpMi4hvE4ulO27RdZ3vKiTL8VIj2q84C3PACRjFyIeWP8Z2859BpWLh4uMqhx+XGc
/4MeNASnkGjCDYKQw1w7JDhbT3ZGBwzXTugrRjHxvtmoijIevaoX28kcfomshjgDjPNoTk+c2UTj
Jo9AIDDYdJEnwalXjNqRRa+oDU+1Yz668Rx2Pp/Iau7rRxmzxsHWiVWbe/XLE52Is+qXo3rVYewr
W7toffw4ju3EFa2S7DfdAV2fWVFm6cuuucTT8NHWSJwNpQeM0d2IsIbwxp2O1J/gU3haeqCwBx0m
a4meqB9SVxX7MJHPqlmBR+yNeb71nkF82eD/v4M079XpUWTqTZ+JdJtX/EQlWqrsGHdlH3vUrtNz
6Tr5zh2G14GgXW1IXkOz8A4EENKxztyJQujEVGz+KgzQrWramZpUXwNQP34BB3c9SHkh6B2IQDz7
ZXPMvuR4wpzn3TGnLSFnjDb+JeRKSZTf4BIk8ajoxI1JmicCscwKs7PElE+tYAK0oiDZNcVhbPWz
Vg0PbtRorL/hohEVM0ecSN0fJfc3yx32ldUTPNfLY+miIa2HqDl5yfgMOYduXgwly43yz8Rg1Tq4
8reCkOk4lZrjG26Kub9pUBl1MAKUyAdh/CRYle/KeLxVYheL84jNF8b7DIYa+zVr5lvDiI2T01jZ
IU9cIpjQkBN3huwJtpIVJDvWsDFtepPY5LE4KbVHWGFeIScYmmrXSDqpRhO0Pqkp+ibsb4sQuatl
Vu0aUtYa9QvJT8MUgxEV9CUM1stpDL/PkoWxrk3D2BqGNNZulvwZtYkcYG98lNRN0truH0Fg6f5k
EC1UGI4/gMNmcQFZxKZm7Gk6BdYYn2ZV8kvHJr22JCWs+OAHElYS5TKMEf85/IzGlESYVEk3pApS
Awqyp6FsBz9xYm2LyuGtIGqC6bRyJBKkWkV2G17HtDzB8FVx64doh2rlQrY9GQM9zUyZdaCDLbIz
kZI3W8uUI8xnJJ6u1M5uaZWksuJ31ZgnfaSoaUDP8bqEIdMtxjB97brGCzCeSJ4KDwrKlOuHIuo2
qio+kxCQYY8gYRU5IIg7fU38NKQC7uf7duAC6vLolXpauVGn3tl0pD4elJzFMZUMX4eNdubFfDrm
GFMj0BTinRFKT59ablydLJjJg+ck5ZwSRvlGm/IVYdoqGLxzX2RH0+G6Jb8aAVIcXnrMaXs9xac9
X6pYKQgdiyIKd4G8IbTZepqcQNmOBYULiyWBnZdPycgqxVLwsQ+kE5qK3KRqvNUhWG96DHEULKLn
wvZ+p3rM7URFDe2qlnIhIFtmRbyDf8M1qWXEr/RqCjiI0Dc5yqs3t/XhI9rMDPrf4ZzcnaRBvJ9S
9DDtgUSFl75R9U2pmK8sto89dhLUhk+tgApA1M1XUjvWXV4/1uMMkQ8H3wnb5FCDVyU1IdePedHx
cuNg3xhYNAMryQAl72tFH6564j3wQq9ChHLdoCY4x3D4xBgemsz+E4/Gr6kM9TVRnDeGGri+qZLt
ERrlRkTmRWrMLWmwERpEgCaxpKpyzoKeaPFUnFSj+iqJ7VnVnRptixSsXawp+cqgoEI1sPJZPH6Q
Rn4bK161HdTqLAIy74oustdDot20crgAZ6LrkCd3ukMXXk0h6Hbtoyk3BoFQNNvrU0QiVj2H39Ds
QWeQdNoq0VBosXC11rVLPA5Df7gK5mSBqqT61Q3NC4gIwj1vRQGbjaoKXJvZ6mI36c5IpEK0lvFu
WW/GKIJTHZCbaEVkwahc9YQo0uVJkmvvMJVRTUQwGjPvvPmgOJ9uHfqCUw4WWOa/olAwE5+ovabo
hDXHe4lcVNtSIAudTLQhUS/3siThdEioQJqe4ydK9ZnTHTxwIlJaZrel1cJkVOrrBJwwVdaRE1vU
ybGPTCW3I/xCRLFWGIDBIOG6C71jNwjyimChEUajn0aNBG2gbuTQF+G6lCQPUPDSAqFs9FznxI4T
JGlImpQTyAoj+2RM1c5PEAgGsxuSIjzVmcWkvhwve2HCM8th38QUURWmZPPyZdkwN0WZ+Z9Dbok5
EUz582BSFe6yHOZolmM7nnOylgT4ZdPPc6O/Dgs5WIdwQCXPfM/gboJwa3wwjJo0q7jEN9Q34uRI
+ixlReNuUTxjuE1ZJVGqphVdQ1rArZCnT0ahjoSeN6NfUeRaVbQutzKNfi+a7SXZfZFrL5t4AJCy
cpkG7XM+pazKUH0T6r3Rm7kjMjsWciNoj+m80ehD7UQkbmoTVx+VwPckVEbf0LOD6Ltutzxca4Iu
qt7tMxU2V1GNRztENskaA5+EarUbyyBiS5nNpK6rf464mnwXrTqzQVFah049ytkR/LNp51m5Dpdq
XtbhNmH5s2wWrXNWUlbzbM8iFxqP9qJzbk2SHf3l2CPDfptkzu2ins0WVeyyu6hkFzXtcqjNOBN8
A/PMvk9aQcNz3mXsQq+hMjGU/S4diulCigvAAFN7sIzima5xt+cuQoFxUMNz2FXnyczMRzMM1rHh
XpWs4MtdaMotjfpPGRnJbnZ+0TyUMGJLxGZBGw8Xd94EUftnSu10m1rOSAQfiA+tZn2EislDw9AR
WxsF6pvImT5p9m8RjqVvjl25RtRuwXriKxKJoqLCmtm3WjfuA8IWSdS03yXM75uqQ+cSiRCOZcnS
NENHlhDmxbyNVl5T6+8DSy6nb4p7epBZ+aCA182U+kVr4xBAl0I2dknSFatxZWWSZ/3UIaU+2rQN
sJd8jZgQzq0GFZ2QkdBP5vWiSlaOb1pYk8gMrG+jOdOzty3mn2pBcz+2Tnzz6D5GDJm20HKuygKo
l7CtcGMq0XDWvfFuSJsz3vsLHwS9tXRO3tL+UAFLLmZ1iPOJhPKotDcGjHAqyikaiAn9eNY4xbbx
RsCVpRhvY1D3W82G+ZgQsN4Uw0DirYFCeKjO8KJY//OFoW5KB6Ws9GotHYhB6oTPKMzqw1C7myA3
6wvAddK0C3JoAYtyPyfA6NzYuBLUvv5jjRQNvDDYOeu2mlq8Uqg5h9G8NsItTgaU4BWMImQMDS/d
Moha8xiC6W0dbeb34MfU6cSocGg6V30cHXwIVqrruHGbzwrU7DbWsQKRYbJVusj0yc4T5P/AGvW0
8dp7zi/HNa8R/e7DiKJD6S3rLh6iaOsmw3vthW9KPhrXdqy6Sw5KJXdy5WypRvA/3J3XkqPatm2/
iB148yqQkE9vql6IyjJ47/n605i511KtuvvuiPN6HooAJFGSEsGcY/Teuu/0NK1xmPmljvFgZo71
oMk0ZGYDHDKjFhK96FgoRXYqjIHxnE1KeVciw4TEN2qjRimbK1WCNN3tNaW+y5EjWvEdRbMzzi79
mqjSSUb9uNen/HsH5X47OxkeCztJrkAEQ7fos+khrcNiD8yVagpmJKQGZwsUkcyIYjsUHUq+RlEO
TfYOw5DpScnfNcOD5UW9Dg94DFQvaoHedXyiDfFyJDWCIvCjyHZgO/FuYONTC15av11mzaWjxyfF
KUb3ojyqFB32fZ28lSYT2SXtzsTMSmnwgOjhsaZKs+ewxZa0q5q7PDI6qbFoOsJE5e+2VdIpvVPj
dhsRKnO2g0nbzrl+pAz8QHl4PDcQbs5ijSkK1DYpIafCbAo/Y0a9KRimMu8hVHikc8ys7yJFYUaT
8XFIVjFIICcnUl1kTyqJN+JmRMwC+jC9jPsL4ho0KaY17pKZrMpxIBCdxrVqOkdItuZTmvbRI2qH
zVudGj4KnNVAJvvpOseRQhjEzt2EiYK6+fASTYH8KBdf+o7fF8Hiu3rI5etgAkfg6pq6RfOhIBd1
cUd0SNZkLKFqvmDeBpSsDlDsp1HJANSG+Z1dYdTL2o8RKDgiX605RJ0VPoNHO6LWtQ91wyGypPwx
KudssE0X2S09o6ZD9hY25VXWDT9BlwawuO5OZdd9szJFO4PhxvPU46hLFIO/Ksz/LbWOfm+U0o++
skgy1lGcyYX5mjblgP4+eeo7p7kqkbEmbCFbWK+x7dI+higKDlJojFclyZnezzg3LEJKuqIhkzKf
j7qccSL0EaprW7nX4zG89Ia608o2v480+crd6EsbKLjV7OkB5rxyiUvOwI7Y6r4y8LN3BBpAilnD
X1JpA36s2lmW88KFJjsos3pgCvy9MprsMofIFTvTmnYBXGT/sOBz2yIWsL1yVI8qybe7zG4hYcq2
xV82BklevqcYbRlidug9VYW8G0fBiDdoHlVjE6EkhiXJTBEbRZgDK7W5m5axf1yrqdN+DQL9Ds3S
h+O35TeFocCEloEqbT2HS3ilH/pIpktfD3u0+spxUj4YYoz7tJjxIcIIzJOoOCymHXtF39a7IqW5
LsWTjz9v72TWz4Rh+4vO6L6vmUXSBjRxjh6jKq9hPs3fEisz3MDkp2QOM11Q+nHcVtTgJb3kjnFI
4NZeh7Q0HhheD5i004SoFkJxJXmi86M6v9qFCIbC7DqGugjFieOz3FAKAPeVDLB7pXiugUTNyyy5
dgSb2phUm+YRCscpjlu3VRnALiajeeGMqcdG242NehVDMZqX4KsNSH/YeV472rJe1JTK0TG0F/JK
jjqZ96gEezC+VThuakjHCBoJ5Ajj8GyME4m3M8UYButdR93aCOwSGQHyP9VQKPpICDqIPwn77PvU
zA6c6eHRQjGTmWp30iT95CQ9CIdMJal8IczeyqqDbSTBM2miq3QQeC2Y2zFDt1HNCuyHFNvtsFSe
gmTw4uQzg3rVZswZYedV0oWu2KmQy+ZCj7oayD0dzWDYGfYwPxEd5qdtMu4pRekbFf3ltmzJvSIB
PrpmBmNvkuig6DJ9rWN5Az8DFnmV/2pkzF8oUsdvRlM9QqnIt0adDphwAgSaEBeXOdUoawKySAEr
XRx6zFuD2Da0K8FWtggyXRj+0O53mLWqT8ykfg2LPJ2tFh0xM8aWDDH1l9OplE1U7TAuxVaepdgL
0xzioF1ibuoodPTwsbcV4UCnHqWV06C0AjNQvCDzgoajBXem/q1Lkv5N7xPubEtGap4NtT7NIpLp
ne4qEX26dwrDOBXtDK1eHx7qBvmwhIyIK4we+EbaSJ5eNZQ/W+Wx4EYX1rlzDofobSb77DjWq4Gc
VFM8rmV9ymUEvYMODpT7zNrwTLkfTlm5jZCz0J/LpHNoyAPM37bZ58q4rxQ09cV6wmqN6hENty3M
arroTiv5aVG9y7XdnMsROpXFu58kq3QRbKmYiiplD47/G2Gq1QtoPy8eaOuJeBOpHv2lksKnJCj2
Y2twjhX0P5QEHdHS2qVvwJPG10H2Sz7qXsbUdpvLoUFgl5xsI3TitCz0lQ86INV3iuEUNdgbuM1L
XtBp6iVeQ1ToPuJpVxZupGgqPJvueJonOIw7Q3nW6EJ75tSOrk2zhulDjSoqeSzNwtmSraITGd6q
qEkYoaZ1ebXD65Q1xqlJGyLZahGdlz0oEnZdZ+QPYDmdgdgMvRUtZG4ATLFdG3jMISa+nIzX7EJh
wh91CAv00NsTJrhup7eQUoZoSmgFWcoBoMt3nMQTtQabsHuip68mGFQ3q5Vwz6hoh4eeb2RBxhsv
NqVjdSCutbSZr5VN41GDHDxrJKs6KqTCF180WQaupigzLHOUSFogn6yKcTDTMxQ0u6WId3pS2/sO
0EAQW82DIq8EPDIv49Gg1PVV0p3aLezyWc6SZW+E2poPg7p1VrtLmZOInC0KV1mkysGkU1HM+0Xd
MVamQNqm73o94WTIF+0c5Lnj13P+0eVpgwLEsfbOIGfUIws6J1pxBjYbkoAOWlyfmuS0iko/020m
OpaHFO3bgUbhySmTO+7J4cnuguwC1gxpUVpeO7nbaXwyv5piJoZG+BhQ27wUKC7i8T0u4vFsp2CX
zUCrt7rdmUAvHSZppfRoJIl1Egu7GRIO1yTwy/X8ziC6fKePkJ3skCFknduNH4+WdUGaWFz42HYf
S3d6Yn4xDFyJwbrVWckXcsabE5P6gQI+14KRuKTckoorLogSjaL6iBGuOSUxrNKZOevWSqdtpc7j
Y7EuJqfdZkX/6AzMVIspae5q/bWynP6kG4i5mDyo5BsjNlhqlNJpltSnJVaSQ+mko1dkyr2K7uwJ
LRXn+ow0L54W1Fq6gomDP5wbtZV1kPrEBnat74gNK1GNNLEf24xdHa5dbt0HCbyP5Q5nibIvy+lD
H+p4r/JHvRZh7Ur5DNM+7G0XGbXCUfvv42ToD/AsPIdb8tMQEImZyVcJudqVOe9hkS0mdYjMMeEw
OM8Oemm0QIjtbNdUCPyKtr+jQFifRjQf1Lf1lBQjho0GhdtsRg9vNx56AW4GTE2JWEi9IjWaQ5Vz
Ec4R110coO8JFScCdjmJNGS0DDPPYFPri0XpMDbwp2WV9jwa6glWq+1LSRgfQhudnVp3NE9qJ71L
5+FuscIBp3jitynhAToRggfsQdRpcDaPOpLTBA9Bq2DvpYHpbGYunohCafGA0Y63CqnOEF+R2BS5
w+96wH+eND/lxKx9p7A/otk6ju2QX8sON9iYtD062brfGs1ybbQyIoYJWXFEcXpT0R/252nqfD3j
Vp8wbdoRS7YW3OpqB+3Ut2uUnpEa9q+50Zx7ydQOmkW/eZmtyp9z1JRyNkYnI+seZbuviDjoeK8T
w/TK7p+rwLHPFHDJoOVegiaHXm+MDNnsrQMY7RIk78Fc5cbMuTk5emZvMwrG3KC2qyw1+S4qrrCu
tonCoDw1GtgPJEnSscVCni56Kkq10v7Uwqk8FbW1DeHP72PiV7QV9tH27Vthll+QtpFyPI/fevLm
JntKtuJz9DYBhNpika1ccALHYbYflf4lsomVJ2EbHkJ3twSv5qSDV5fqhUugSYHYoXOLBhbpe6c/
V+mJ6NPpHWV47I2Nnu8ko//s8Ylu3x99v9u+MOifo7oodlRzKfbmay2pWruxfVtu+wBLcxnp7mJj
gaX5BNDc6TOuBHhcBN9BKeTczaxVgyC2k7Z1aVqFB4qHMh571IoaGaeeMkYM33V9OqIzz7axTjqQ
LYcPIeIwWLxJ7InmsaB6MYYa9+hkkW7HSBPk/FuuwXScZGnvNHdJg1QhXK27ArklZw7I5xDsd2sq
4zFUi9yrtVUclGB2E4soS65BRyimRKnm2M4wN/SJkzuni3UK0oaZsqE+8GMhH9CsX41lVJmzxMi8
mMuUpyRTQpemf+7JRFtwTVWq6jTzC7HI+j5kWj9RhF7KT1yYJcmA2IQubcEdRR30RUmA9ZIxBrsG
2s0mWFEecYS1lCkIlIr1k4iFs740W4t8t32Spia7dC5f/uhDBxqjpJTZiLEa/cUnF2tlhXv8tinW
rGpOvEajk8T0kFHwCqAQa/bfa2IzWr+wUlWfl66+RnWuuXk1gT0Ih2w7GxFmwXXhFAVTfE2CE6Q3
/VEsDO5ehwVDhb2aohcYVvjb19UKd8/nQmzCBKXllZTOhoiY82Cn84nkKZlxAF/G+t4wxXL2eUKG
kQqRQsrVmao6TWO6FQx4E61h3mdHflvJ78qsESGy0i4kmUUq6qWMQdqjYxmvQCCinaDW5SuDRayl
6xoESgN0RHIndtFInA6R9dqtHwdc+78XncCwDLj0BMzvE9Ro2se8nAuqb5WzWcz6Y7ApmpGsiBEE
6wlutb8Wg1aee1Vp1kB4VCPGEDOvWivCNAeVraMl6V4aTMqIVDLjSb/X7VTZ/d/WdRmm+l/5avck
VdBNHr4V8T8Za58v/Le6y9L/ZToqxhYUwtjGfmes2fK/DAUfBA9TazE0hf/u34w1XUXd5Zh4Nf9C
s/2t7tKcf1n8/k1LgWWGVsvW/1fqLlX+Z+IceAFLp9NqMbLULbRoHO8fiXNZrqFAr+R5P2UVTU3U
FEGePOn0e90AO34LrDCUlDsUkkSOywRckBPf7nJbdltO3L0DDP2xov7frsr3btR9Z+nIgI9hX+Qm
+Q7WhCDTzIbpXFrtw+io7TaXOjBW0bR2sxmdn3MiTzZQzHLGr/zT4KSG2vQ4jXRbHOWtCMCSBfHC
jRGlIsdKqVZqEmGTUXfUr3VmBPflR9KQkNKkGCChoG6W0Yn2XNbMLd5poL+Fnngt/HxPT3vbn0nf
dNs0fHO0jDHUem/qHVxKDej/E66+lyR6ZOzAnZxwCASYFDlU60uEpc1XGKjNbfhrbHFGakgGUIkz
TKqcs16S1sEvWtpIWXakjY7Hdr1956QhIS3TKJ4DiCIFIiBkLabJlCW6vAl6hbRk7BquTLvrYKnN
B921XxFtOa/UpBfTwsC3JMwI+zlm5J/Zh5y6LsVv9WIFEM4dwiYPsd5eUu0yTrjfUyzdRQRJTSuc
kRrKMnmUvGxyici4YSRbHxZVpvtFqN51jkgdSxznWJrDBb5Ad1LMjzZq07M26BcCiCy0J1nuToyW
tg0jcr+BIu/KZs0Ec7LIzGrX+GeiDayZrv9cZTI4K5yzg6zbG321ompJ/KarlOKiae5cFALMLKuo
9cqFBM3Fap/p2J2GZiQPk85rNGxSm4KnLHXfA4WgUdg4wLZMqpAWcwId94VlIlsniIdwqra7LFkm
HbIyvDNKxOlWHKlXR0UdUepfLCXv7rgXn+EOVSeJMF5soMqei3PGLM72tVKan4OeG2tLClhC2MVp
XgxrMyLxIxcZgkQfvDCdyF2ztKxtC/RjO3MF3hXkr9JepPWpmsDa7LBG/GLq9LFsddr3WcmcxRqJ
mYh+NFnp0WekMpe3A9KefGcU0k8E762bTmSZcM3nxh9qj+igo1GyyPghOVdNcK23IXSkkZKgbGbK
mZfgrO04TxDgj64lMTk39fC+H8JlO05qf1iqAff4YH3tMObtZfJhGayb4batO0B+nfw+oRsjs0pl
6kA7A/PyjxE8s5dM7ZNjlmRXt8FXaFYIoYunJYLc3xfxRbdxWq45FgWRPlvEobKnDNo7OpyndkH0
AwIN6U2L4DkgTb3JqtYvZ/NSfosXc94M01RsZvVpjkmQDIvxwZFogij1HhWf6rVzHvpZHDwjJf9p
k8+ySacRW54xH5RE9a06fZpN4BR5J7dYAYpfeYMVcI2QiZZA43xBWS9bO1sJm7MBrWFjN4geCjJk
XABmJ96s9sC3/BEnjCSKWHG5NfbbTLU+aqv0sbfVd5rjPDdKc26Ro3iIYBMSY/Pu1KUvTtqcyTXx
9QpJT2cu+UP6VZmGHylkis0ywT+YTYQcsUwmXdUB5aAtuzq2FsyKS/Ie1AppGYbtwhkolmrXUwNG
lxHAV9BPgU3kGYZdhVAg5o1zrX9o6GmPCnywYhpqf6Q+4AZBBzlfdZ4LaIYI4GIIHilNdZlKM4IY
UBHkI8e1AptjlSiQ1rCj0PLQaNDlqinK96rBxUjRLX9c4n1LFyCcfayvTvGSqa1zKPMaQ+0p7cne
wBIryVwfDMfXbVXdN+rixYx1trlNhJU9osrMtDXtCkSCrL2VGaLyDrg1/tw52o8aEUiGYtAfmdLX
IR4Cjx40FQ8879uhPcx1YVHjN9rXhbg3eeyeO8Oc3WS0wz0e4QRDaHQi+yxwTW0lBOoP1qDuxnKc
3SrE6l0m80uVIexd8fqP70umEXsGYXK72Id5IBgvp7E5yUTbTLgGZk1O8bAetRVbVDiwqLTjOKbY
aOcOixZKzEtqxiZdoO8QnDEo9ZrnzDnBeLn1XXIM8E954EuQwPGryeq27fRgUxNR6iLHlUxK/pbx
Q8+VRxl8wYYRobRtmA2a5kISWhl/LB2hD31cvHWI/4grSqzCQ0iSeJD1vC6AmBjsLWwu8hDX206L
fNBmwHyY7oclOZpO0B8kamwbI1m4wnSeFmq/arN4TQ0uGLSj8FE0WBXpt+5ImKfIach4pZ3sEixk
spQzp0KnOm7QaE+aGtOyZKI91zW4/ILfMQMRf5BNgEhF6FWtlqyK350Bvn/WVu8lZZoKbGlZzhp4
yms3BFQ86XejS3E1h5MIzkXpKF9q4AnbqZ2jHbqlZCOpw6GDSXOMVDALBiU9slOe5FLpcFWruO66
1TwmD4eFVv5OqyxuxZmOoQRJKO7QGEnBJjRLv2Z64ZpB+NAoy6FQo60eVfR2lwMdMGVD6FPmRkH8
daDHcKHch5E/5aMYfQGvZMXFUYsgsfmak9MhteSdUH3TNovDrJrUnnHjkEtqDzVoB9tHQPYtnK0X
Z3bA69XYdY18OsoYV9J6/k62UOh1Wsg8bRl9xdG9Lky/Uwk4UF413dp4i2f7uxHlitc3r61NhGfa
3Sv6+BbCfvKSukV1d+aiEKwSl1NnYorkDXZFAg+lv0j6qp82tUsdpuYhzrjJWkO3LbgWuH0AuKHt
5m0X1BW8PS6SVXCIh4PR1A7ATwTn9tx+4OrJYyb+RK0d8UWflapmOMKsvFeT8Jx32l05DK/pnFN3
n2zQpZxcNFYvZRCFfgI7yEW4cwjL8q3pKaw0XN1cq7T8WGlfHIc6qzanP+h82yS1andVMbwszHaR
KiEndSjojpOlnsJu9jm5t3YUSvTQK/7u5FklBNRVWfZYYNcr6hr6iom2goxfJwB7TXtuk9nPumMA
wMgtPyC91CRjfkP8YLXRU5K2pk3F2KrS0IvmBmSe3kSij6n9KFO9D2151Pbc2bFHriJ1sRg7I9/0
WU6zFjJrRckd2yqe2kMQjtOxWWeit4XYJ4B0Yh8nAENOcyB6cqWmZX8vhOKjkfnJSuFu/luLEwtr
gtjmx5kdsFPTP2aqHKyT5mUwYf5V4GSDuJwPSfWUp73uDjHeNEG2FIxLsUhbKHg35KVRjaYnPogk
JMSBcEysUmCBAJ07OPW6AmFk3S/iNMSaWIhntH39HT5v+5ntI3bdjvF5TOfvwylVwF2ymtPqkNQf
AoNYDk9hLDsHE9O9T3P7GkFfYeaNjuUonmAts0y1MjhYt6ghW2jHxXGF1ijoE7xu3LPcdI04aFYm
YZNb5B6IVbHztvhjnzjCH/sCWGd5qzX7P/bfNu0gLtwkofNcllzIo0haNtWqPBI6I6HLqszRwruw
7tSZjhMV62yFuur2ZxUouUzQ80WfL5tW2qx43JzG1xzp4bYQ+2QrLPctMUW3F4u1Pw7YrEp2c1Wy
C+DbbSHEYOrfMNIYBS5W8Gze3Gh2qTjHxAE/V8PAfEPaYW4F/q9fE2zEWirE9lmXrzeT/scno5D+
FZLpkV+rWeDVnVcN95qPEyptYmysBLHj55/tM9foc11894nJ1Zx+Dcb7YsKAI5CSQkAl1m6iqrG7
0NeTD+qi4wH9BDSKVSGnyoj9MCAp87G6N/EzEgvLSvgrVOsvigbq7Nl0+ABmOKT8OPx0tIIf0Uyo
BEYiNsUa3YoGPmdSy67YdoYkZSbabYnOM/dQ57+QkYaeNh7CzcQeKEPNPbvRbFbNMx3VgqjkrdrN
X9s6QNawTI9Ke9bnJn20Y8M3muC9CZCVW9IYb2uG0ru0q5tdZQX0lDsoGHr1XJSascMM9FBocEUM
CGZ+VM7cLnuEWlwvmcyZMa6dZR15qPhHdQKkNxEeok1tZ8m+XczvqqIk+6FHggSBijKuBdsjQSTQ
Z4rnxJrttgQyHpSJUUSYSge77WOKiG16GlejrTIE+VUlwcivTbRPSCX6DRHmKRZffKZGWN3JCHFM
Q1ZP/TR8GdS1t1RlFGbDpt0mmap5dTijwxqLX/zCnxFpV4fGYV4mSTEplbKc7XL4AV42rlES7X3X
0qkMTDM8zNJM29gOCL5badLhEF9VjREhojM6m4Lnl6pdvVnQ+zOiwDwgEldQFsH4E/Q+sXrb+cdz
xKPO6jy4Pa9s4Rc0aIWoFF7EY7Sz/8rGWQbqryXmmKBEyLfY2GGUdSE2PxdMS+Cfp9zne2IrkHWR
gJ0tIH8j2ad9imHU6R2vNtFkSoNzP8nLsBMHakccNmKtSaFjps0yHcwJmSnHF48FVBy9QUpHGKPs
q9cpvjzDxlpf2K+L2yFum0WLbkyd49xDLMmtLAWBtV/5jAB8CmqSBJfTTWL1tsgQKPmjOR6SDHUs
SjoAuutPgZOd30hG3ZMpqPK57/aAWBMLs3HGNW8lrPy+sLhW8FqxCNP5m9omwB3/3lW1le4qjPMA
l/N9ie8lqazYhzKKTX2NIdNN/ZxJir0TcUHiT4K6Y4U6rbfgMC+d2RWrIoJH1ow3RcOwD8RePYrF
jOr/qEZRCMOPZIvBsQKvz/lojRGqxzGpVNSysycsSiJZRayJPJ0/9ukq6jJ1VJ3MK1Giivp0sd5+
nVF8ZKA8tWXGZF4uD2UexwdpQQqBJPwwzhd1TagQxiKxNuT57GfSuA9XMxb0idk3BnXPxDXcNvw0
Np8JPp/GKXFBFOYq8QabUVdXDm9Elg3/+0TLZldW2lXYvGghtQd7+Dqvbo6xnzHiyqovfFUIdJqd
btsPN4NekwCZO4ntaVWPuiSDJ9tkCuOsdYGqYLRHFKvDaD7Y6U/RlxAL2hd6vhchIzIizPZE0mrp
O3J2FJ4rsSA0DCuJxdctzFjideKB3khWnIG4fyRiibuRJJmcc+u3Z622rtv/+Blo8l/32YKQezuC
WBOvu+27bd4OfXt7t31JzY81CKmZtVbyGtyOLJ5sCWT253u/vSbK7Gi/KIjS15ukWHw+RVItqiZC
uFNp1PdXXiqyJXNHcs+dCPwpZyve9tx6meLzU8aGh/DPcCKytP7235XL9DJ2XUTvnnTrZcQRv8q6
y7CMPR18+uY/JkGJM2ay7GsTxOquWRKyIseHRAOiLvoUMTnlm3EB8LoUOdryokQc06334QoxFPP/
v61/cjM8jSooSRujaBhDLTclCy02Dg+SDDDi2/QfSYbclE3XHbW8jg+R3iSWiyg0OYjuQzwr9zgU
nNjl7r3pFJIxxDG4i+NxGxej8xsl47oUDX4MJ7RBBrP5P90P0HSq9P/N5/3SfYt+d3n/+wV/ubxl
51+yIdu2LROR8k+Xt6L/SzZl1TEUmT6BrFOhv/UBZEU1MYbLjkmvQL+5vLU1hkWWNdlQ1qAVRTX+
N30A1bDpNvzD5W3reMlRVsimpgOw1fiw1W8u75LKBUMae76YCtzyTOjfLdS6x99WTavnzBxWwP/n
6p9P0PGJoAkDUMDcO3dLa7mPI+hgLWkLPknHgBVG53UojXHXl/o5nOvYL2bpPrLosTa9fW4aCctz
oJNLpiy/gJLgOp8XSHLzDG5hSpNd2UhA0whyx+cTWi6iqBmreHjNUS8exyj5wtj/PVISi3bpuOIX
ucSl4+SreV/vMNzprrNOoRhOpF7e4+tq0dosrvgkNmWD8k6sSkppL09iVc8prZ0gcY6wPIir+PTp
iofidab4+VX8dhjx0G/fkniW2Mm4149bGEZ9AtDwM4oLfZM5vItLSNCP2U7Xo2fhhhW7xEK0y+X1
xvWf9uljx4hCPPIZ1CZWPxvg4pViW7z8tin23f4byi8cQ2z/P6v//X8XB7odN1ydGXPMfapbx0Ly
OkYSa8O6KdZuD7TrEOu2KdZCg8IBUZA8+/aS22HES8RmRNC3K8c0V/7Tk4EpLMvnI78d8XOveLkR
rldVsYpZaFjq6PPN/vGebv+f+F/++K/EZrSeFJKqD+Rp/PV5KuBcUOjWbVo5qltUA2OreWYSXIhl
vN5BCZXk7BSr2Tr4M3OKD4ibfbHr84nF+sDtKZ/HEM/+fNL68G3zt4fpWPO/9WtWyueqeNYfhxOb
//+HxX/x27sM19jmyIlLKmnrCJTAdYas60cRz6zDNSLVAdLqNR0NhM/tcp0SiCeJp4tNgJcYxh/F
XrHjdiSwwBxEbGfr4cXa7ZWIA3Gq315jS/hz+5zkhiaS7rSKDnaHRYST+bbaB0VzzBUGeOLxqaBG
UCE3pUgUMp1TUs0byOWBPCANSCwfckKuDso6Fw3WwXYRt2drHqSd1UnzfokntxIlD2GK/lwVFm6D
b5PW1Vpg+VwVe6POOulJGPliSyzEC8Xzbpu/HVLsFA+LJ95eJ/YFakqSeFIgvg+JOUDHW34Mcx15
S9CcYO9oR7kAHofgGVVg1n29Tb61doLI+hvwX8kh1ZYME6hIrkkxawaFbpHxVCyyl871ddHrZxHs
DJiGob4IHjGNc5O380FUl0QRSqzdFmJfsWqnSxWKmagqfAZf5zUcTKnR3lA9gnywyIFBva/5YUSJ
TtTkMtK+dvGiPMf5hBHGDlsgVkPw7JjGAx2F3q3WMQ1iMw1eaR17YjNv6o3e8SnUoU/ceULSnKgj
SV+xrQC0GShH3WxgFjXUtQS569Y4caV/NbThG4IeIIZtWJ9i1FMntLfpGvPOHQLry25Slqcgs12z
6uW9yOEgJb09GuuoS6y1NvQFSyUjfr1G23FDFKcJklfUhEQSQlvZ+OtuoQhiLR7kO42UzM/sZVHM
EWHQYu22aGak+lquX0VpRyzSNZrRAggA13aGe2vK8lEK72q5k3yzMStPIqspg5iH1dwMEUFJuKaL
pr/HFU4x+5/4gdtJJpAEddYgJhoI2IHxcwIPlvn2+iuoZkQthphU3rbFWk0AAv+Z08x7m94q4XzT
Ma3oG28sreKCV0RUUsQ2IrLpONXgstNRHdxCtzp92wZ97YEPWza9DftjTfKcjp+rHeLrviWXbVl2
ATqyY4hPcxNSP4J1m24wwzvHtFTsz0XdH/Rx5oaMwPLYNa19xFpFq5xIlg3+cabYqDFRqYU76lLR
tGV6ilKO1tcQ75X5oYU6+ITTDqp7+zR9RdUDmo2oMEqLy2u2l36VkR9SRsldWaVv76Y/Yhr+9/Hg
V+F7n3MsryFsqn/ffteqaz1swCapyMai7TCp7tYaAFq0WyOkO2nt8SLGyzWU7xW8l/qPPvhGf5pD
A7snMUgpthmGj9cx8hoJ6iuSM6TxSMaPNlJ2ew9yB8Rd4nhm+R6B4F1+quo2gQxdRUck0UZ4GFZB
AQVYutnuYA+7UX8x9b1uHDTtNIRv1k84i7PxAsq6pLOv7JvkUpowfPw6OwfRFnZLPp/09Cxow4dK
3qMCbTs8yOhO/YUmJw3QSvNbvk4V1D0XHJ23FaMohnZOEJoLLEv6NVUtgWgYwPp30oVgpHHEoLqL
UHkUO/ySUn+e7cci88f+LZdasC/3VffDxB96tE9W6tH+sAefeJxkBZYjsD1EkoGJfq9D+KDqkD7S
UqG2HshXpKOmvW9zN7D32rcxxKFRksl7rNKDmp7z9jDUbilfI5R5ZNLz/WrPsfbKbCe/n0N/xo/o
+GsG9S8Vd9B782pLx0nea78SvOeM1+6US956UrYPDHoVW5qbpQMezB1ek9NEJfkuBBP6gtfG0+wt
3pE0IKYXnSpxqIdJ86vokGPUa37CvUOFSwsSt5QS78tgZy5nW/1IFsaRxwVKYrucZeehlLzS9NE8
R8uxse7THskyiaD8LhA34ItL0l9l+IrsI+Q8OqE35Pum9yzT2eGzmRvpFyh9y4A2Sgr7SiA+UrgM
ta3JH3BA/H8yfvGb1Y0f0bKNJg89h41r91fZPBTpoaJvJq9fGN+TRDAYIkzOTtXa48ui25mDfQBI
N6Ahc7uvJWHd+ACBrMMk71yp3hiOWySXuN8S74CS37JPcreHSiefq0cDMIH+7GTHRd7rkdcCFNsj
QsAqaZWnDClDw9DhbI3LpsWVZBLJsNHPSzpvttPX6SWCQgqnZ5th/FEPY0Ry1nA2ut2c7Cafjxma
IW7Ifd/hCEHFvFF+Jl9NibeKE5zcIXji6uOYny1zJz+r2DakL3Jxia27+B3hnLb45nBUTEbgbv7F
0Y4tP4XQz5X7CjCQDOuM5uKilxt+tU1ykFFT4GFQ9B3pWdTYs9wbx5MaehAi6Mo2oENw5lF711xS
szrpnDTI7/0UPUWiPPf2XZd5TbLHGbfgtf/BvN15QbhqbLWrSeUVtiL3ZmcTwGSgE6bvxi/UHE34
zTPCjF2V+0yLyne6qgg7+wpdqyfXHkfBF5JEFD89vnM0Uq51ca7aKfeLfdlupQ5O/cbuNwi9Ny1f
mAbzFPYvqBwc2NsB6ZNFtuymOvXvhvZO09gC977vH9UfgbZNmz1vDUV0hTESQToKKd5T0Pp2fkZ0
Y6LpdMOXiuQlV499zTnh7SUrSyZU5KkIwO+6DpdiZTwP45ncxOijj6+L4/U0vL9lq8i/kzez5Lfx
FTZRo9KncOOX4i2/YLi/05+lbbc8RiBu8LjVXzXtLqKCCJ7TLBjDbeXEQzmhYWqYzpJ+aYJTiEGq
epnJ9LG3gPOc7GGIUFy4+QPgTUVHCbRp6K9m++7eeUN95nwvX8kZ1ffTHsbLE/SDioj7h+VEi3mB
mPvmgDOj3Vl4Y0owH6oDwO1e8i5r/8Pdmew2rm3Z9lcSr88L1kXjdURSdW3Zst0h7LCDdV3z63NQ
cTN98uTNBF73IQKGJEu0RJGbe68155hbUquQdC06a10jJy6ImCFRAyIO0Y2LkrNvXwg3DW/UdFMn
2hqXnkVp/YHhCa0cQSUBvU+NL9nm6VpERghJmgs1f7q1wW2ccL9rC5xsYbRtE9fQV1mLGP93P751
KsuHeoI9f08J8cTrJ/snHC02ioBOXJLkIsK0N68i2l8Uuh65keuOkSXcwtYPy4++2EvAtjGbm7AN
FpW5mCUlaEjNRYJPqaRpTpl7gUiu+zI/eJen4DVUd2w93rGgCZSFgmBLXwQ3OuKr/kqgmyQ7UD0y
UJMt1oJV4mD5AMTQfEroOBCarOLWuYn4+mx9K9uQL5YGnQ+HtqVd3IvR0c+xW23UCwEo0zJyst14
1itXeffWTWQD1TFcjjSIEL0tfs1Q4hf/Bn1UfDKOfeTyziUMaIvgPljky61BM/rP6tn8In754B++
qzswDu0YNQv45ZWHTMgWOGK5I7gI6hfatXYG21unNvt0gcZ8ESy166/FN0CjX/VSd+gfLOSzcszW
8hkxPuEK8bPaz2dMdo/uuIol5MF37dp5NgDeVCXzzvVueoETkASXA0/FWVN3GxTzMQI0xzt7htvJ
z0m4NCPclrbmUe6FfgXe2Q5QpCwoCGJ59Xt3A+EnDdYBIrr3egWjAxzmQoSaU19ZLuWLzJtsn7wb
N9yqTmdTMZThfKjLLjvCv8I6Kzmf1gI26xpcR4tx7r7Bgdi/e3g29hQS1wZpM0fhl/gCXgqBcP3h
cxrQXb9o6/QiPvvbGC8xlwQkTLYXHbHr5885OPlFugov5pvAypAR954S3JPb0ydZDfj7eWvgBvIN
XH/fDkymbTaPEdnqhJca0VCzMNjtdyzlHGc8ID5LN5kWwZP8Uh8zJ1t2Z20PF787Y0uxIThNi2Vr
2So7zdb2yr4+dudq463eCUec9tO+PCpLMij8tcBdK3APnN7pxMnG3aFbVDckQF23WE5MEMbsiWfA
0lqw0tlry+Ct2Whglz9G19x62/f6Y9inxwEr58JcMfvYw4vZBwQZLFFB2WS9u4mDxXjRLqKDZ8Py
dTInPyRLaynb0bnZoA8rbvGxuAmv4RUV5kd0sxbRzViIv8sXiIQbbYG/lCCbN/+uTwvNsW445nQ0
OsjQOHqaBby8JVeNOyMZhw57WOW8QmJpc8QOOBUAx5+na7U3Uepu4qOw1hxjr90Kx3A8O1tZ58wO
l8abwGvpBB70yp7eWhvE1UKwGaFEWpkL/U1Q1igWubi8pXyqlb9iUrJJdhwOL9Gt2fe/46O56vbl
B3JTWhPGq/j7NT2GV+zkv4O37Ctdi+wJxhhtp+1wDgn2BIXkKXtqD8hcl+27+BwSJgMqhy++5qQK
FzfxG7+SADDDHp8lBJiLm/XZvsONBhW8Ky/p2vxQn6u38chAOCc5fVRv0S/V7o/Y3YeneBfv5Gfd
7s7lRX2OXdFmp65QxC5Ee3IE/sBnARFnRZ6onSGvXWh7Y63b+TZ4nQ+6tXBHl8jw1rKmbRbl+0wH
OKD/5cFhkV6kdXbikrgtvzlW82fgF5tpFy3r52nnM8Y09zx28wNXp/j7cdw39+iE3IP/A2eRM+xS
vq8Idy/Cwa3i2WFOy3vhwcFkTfrd4Be/8ztOppB2hLQzWaOwa6AIc8FiNyF05prxOX1GTwJ4kNj2
evq/SwkaP90pcdGQwvMsfIoHxmXd1pbDBucGZ8tZ3/rrYTPwhYzH4at6K1mBLpQlx3t2gzql/PJ1
CPb5i3AiqW/pr3OuSJG0rrEEvvTKa7wSN/4m3Awu1+KuXE6ushUOyqHJQ9e4pt/QFLQap88XcKDS
BxPPJZOs2juec1TiwWW8iivjNO3b8RIfqh1TCm2IOVfEt9y23G7tnb/DS8+uHuw0pgPu9EyVt9Ep
vEz34TEAPkYJAjMYVAhXqp/zb3/B3ueTa594wfmPynMmY3IZ/OwPOgPBS7PJnGEjsVT7aE7l1vpM
E1cQ7P5q0Yv/4Fb1Frxq++6kD/O7nvY+bJ5rRypTZfO9d0/GXXyuTvhw42mVXub5wbv0Wb7zFiPM
H6CRv7txP925IHafE18jYrdsHowZ2Jgi9IeaYWl0BWCXi3E7up/dmhkea82rckRUu/AZKwKbbuKJ
sZTL5PscBD2u6ueE+IZFcuoP7FcEu3bpCrsWdthJ3gacoUyBbOld3ODq1feWa2448VXSgu3CxYi4
Rk3n6CvrJK7EY75ugOXc/DuyBWekXrVAR12/+OvPwClcbUVYgbceLvq+W2DgsqMT73soXbTQnC/D
ktXYveSK82l8TW9Nb2tf0pt2Mrl2R0vrmN2Lnb5pdrBcrascub3htpHLJU0+Mx2kDsNB+zysFYZn
8iTsyhF2ZHetyhUzVLa8OmMLujKn6L+BOJTv/rbb5atp3X53jBNrEi7t0pbW0TJ6grd6wWi97K9L
8syku8whEGNpduTnjjPzwjnrvVBb5AtUvxXIAqErvowf40dxrm7xNT02+4xR0PhlnYKb8SSdiLWY
NqTWrdKjeUEr6ERvn5EjXEmM4HRW1vM/fVgECEsrW3+RP5KzoLkR4rFkTQ4VFlHhlTRIxDIxUyib
bvCrGRy40ogvhGCYzZJ58Vbfxi5ZK5R3N6wXLogyj0wzOWrlZ6SayZJxOu83w83fkjo/YSFdyqY7
Gd/iTF32L6DI+BbnfIlbcyN7yd+Cnh8rztj8at15E5/+igl+FHXLh+Yn7phY6bKhsDZiffQou5FB
/U8V3EMK9+exGgGfKevUCoCXPMBTj1sAYOnpzI89foymhJaijy6sQijjPpJGHz8elaifu49bEATh
Z/UKYra5pvt4Pya95jaAPw346ynukUsEM/PA64uNUvQ2fgljI/XMBbtwVwvvHcUcJL/kiXRu2cnh
eiRXmtBc9hEygpBGvGTMUdaif5KpyeM38FkAzz9YuuiiABF2pjdVM+H0cauehWET8V+PcO76T690
DjalADRzQ+ebMex3rgI9w2VS57gj9AVcdyqYJlrCKp0DZaiQZNk1n0rivx8YqweFcVTKc6VSGwx1
Kg7S3Mof+qDbBgFZT80Yf0qNTvVFxgkWMKMuBp8G1UDHOqQQMcTJYSx0pkHzO6aqNcukItGwtRjR
ExrFcDVMOVoahQG3FGbw1Lryq4SBk/eEsBAJcH4fOsMgyWqE8j13oBtjbo88braDTkkjhNLzF1rV
A1fxKPkaj2ZdX8Ic8PyU/ELK348f49y/e0Crfh4rhDZcV4FP2tqIK/CB1HrQtLoSpNYPYUucIVod
bWoWChMB0POPQhBKUs7nm7rnXRoYiTTUKdP+qdXKk0zQ0CPeHLGQsCYBvUC2jzJwmCvl43/e0lBm
/3ns8Yu/3X087/GyWChobKTZ+C6ZOYXu+jsW629xMIklNBgA4pZTVeQ6Q8bBDtKUvAXvkuCgm0Gu
iGDGWVpWSsqwisB0pd6mbzEYya3CSKTS8Czmrg25ZeWfW7Fp7aaMPFLkTedcJDWW9GeqjCnQgG4n
Ke2pLSsJK6xebicZeWFJVR1Qmv5iyGa7+XPv8QsLOosT+tTs//Lg43V/7j9udgMh5gYEyomaq8aA
L1dNvm38OT+31mYk9p/bj4cfPzJ6lVukOSgV5qc+7v78toSqN5Rdsvrb43+2orSzxPHnV8jDLmZr
NMu8NIiLEjFNdKOoHUJkJmRQ1WNMlYHAkUHV2b2cgw+5laB2skvuwBvcrQp1uLr5+d3jlj/rKMD2
8xkeL1D0shbdx68eP0pZ4EtT64SE86KTnceTHi+iet1M9kPe9XjmYCQ888+mfh79c//xgsdLH0/F
Lc5l+HHzZ3t/nvl48OflP6/5s/m/Px19XUYKQvf0t5c8/mBvVJXdV9S0fzbz87y/v7O/3P+X7+zn
T5daTEQMiZt/XvLY5F/e/V8+3Z+bj1d6P/v4L3/pz83HE/58QKtlnaknVG1/3vP/uE8ef9mo4Rj/
efZf/vLP5/zbh3ls9r+9g58/Mb1PjfpMm+6tnq8kP6zxB2D6b4/97e6/ego9AOpaf9uM9Gha/Tz9
cevnOY/N/gn4/XnOz6//1WN//zOPTfxts3+eYyjTtaHftnwYyf8ooh7arLKO/kiSHgqoH5v5z90/
oiasuP/ULpmPrurj939uPhRNObUm2YQK8K828SN8+tnM47G/vJv/8XU/7+R/38zjeT9PeWzv57Fh
7oL9/y0ZQq8j/m+Soac5sOHf7A8QAWH2X0zEyp+X/oeJ2PyHxqYMMPtzCARSn3/rv+vm//4fwVT+
oaD+0VWF8FNTxhL8n9ohRfuHjDhII7hD0TFYGuaPh1j+B/ZL3Ema9h9ipP+HhAhZka3/qh2CwAr8
hYsrG9XxMYt86r9qh9pQjrMqgkRR5Y1PwnRn7MOyvaUqXkNjuFd9x4KrLgnfHbrOCVRJ20fjriPu
EvMSkhj4I1aOIhKJs1FePJJWHWsi+ikXpK2S+4OjBp7nehQDqqJad6L1K4oSYyFMMYUSsGLgpiMC
OENW9L0+5I5/BIUfPVmx6IpVpjyPdG+ddAAmLU2t5ww6DiUAVKuGNE5H803TTirTX6qk2cIXIdBZ
NFIaCVkWreWcSJ1isJYkKcG/0cALs2iMEXO7JGlD9m2C3LVwkWxyL6Q7N8xNwB6rVOVbq6wI3XhU
raXX+Nibev1Yk9lZ10XyZEis61LiYNdlPK1DocudMpSKnUiRSil7XL6QFVdyMDxbgUnEKZkye0Fb
tYMZ7opB1m1gFjWVm2GgUUIHPYos0oBDFbRElC48jpdZ6v1VxSOr1BylfZfLEmCVVlsIXLcBAmo4
d8P6NcnDPdqGAI5Zto4iDEVKSEveKq2NzFG1IydW2ia98lkRTmWbdZltJH9jhJJ2s8oawGRY4tOi
zpilQbr3yQBsSa3dwvoEKOSm8Hc/JrKXU4Veo2bBL4PNFXn9VSFKHY6zio5LTEzSaBZ+Z4SOpadX
r4FQHAu1eupHNd3UFp1bMnlp8/l0pLVW2LFoSrYB9NVj1FkgOK3iudMDIETtWDoTkjOo7PlIQYZk
R8KCvZqWdk8VhdC6flmB6LxMOcbyYir3YmW8DDmeUkWjMj16onHFyAVGVeCCXrYjYE2d6MQWOBHQ
+4DQVoqboae9eC3lHaKNyKT0r+oYKssyiWyzLAK3TLOzSD7ijnkOqVdyGJNZqE+7MZ6oBDd4NA0F
anNNgJo1K0jJXioEK7FrC1uDkBDElnSR7kwFy604zntbiH2FrsCXxMddyIZunFWCoRa58lakUvEx
2kRvJF6XXYSO3qoq1p1dyZ1+D0Jt3Uejts4Kuha5kZwMsjAp9Rc+xz0dPLMcDym88XPd3UiIK3bB
kF7NTHbDtnlSLZlmBcM45q6A1BHKELWnzIs0bc300Lh4kKoKGbyKlPlrEJvVPhwGquGNqtCyl2bl
eus2aCJtCC+Q6rS23jXCdCnzLl5PVgw86SsSiC8wQrHmAEqf9KGhZxWOl9z3vtLWnLuOIo0M7LNz
njpN45KVdpTqM0WL4GWIqGRbyQOCh6xfCxIRorK3k4R3Y7RuZViVpxhUcQTRhi8q6FvTGSNzD/G4
h/VfC3TCiIiOq/hZhL0kaJa1R1l/emjlTGb2gzwkp2zlH+HT7XJ9oNermJROfYLW1EhmYWRaMKuw
dltBQd89Z0I8wJlHcxK49QBUkQUxtu1yaSlZcKvkF8I9CT4j4jcTpfDo+4ZkRxYFWUkwZjvDjSHI
OPd9+zuoFVTfmQfAJsfUpqejvp/j0QHAK67VYg4JRFVfRSWhL2acE2Kgl0f04sY+b4irT0yht8eQ
TnHbtKDhzfaaFiUIGoJrHLOn8QHMTHFJn6V4VVgh+0d+l2BFgDuL6YQH7Vetx0ufIsFK8JN4HSl1
tmjU6ttox8QdyAd3GhFucB+Z6dkhadzcAWJ7TiJPXoZKjO2zQA+d6aCQ8jEHgusL5ykAQToNQecG
ivlbtbyXSgkQTsCoX4SCrq7yO7wUsAQmYPKo9Dze93Bi1+KzHtNrmX2nSdM+V600ZzcSlY5ZV1Sj
1p2TFyQ4koPZ240fdZtKklNXQCq16DVxcAjJpgDFRSAw6XUa47dXZOhJS5JvYBZOy6Yu7xE6MIL6
KvqoPAewzCuwOVCuWL1YFw7PmSESmTdAWKg1b08BAFSbmP2azHLbYnN1YPH/SiU/tWW6/m0F6M4Y
CR/Nk8RVJKMGRSqtoHCQN6gIRLrQE/MkCviNPy4xhnBSBuJLMQ5Y2JSZlDjBdJo9CUve+nqwgk1p
xsZeVYXhbIJZRKQNb1gHgW3ADkKv1bhEg+PI9fuUYZ4A9UlNR7cW7mroP4814YVaYSmbkR5mMfaf
2pAOuK3NYQW4Kd0QfvAm+9OnGSTepaqwvKjdtSYaeoy1C5rlkPhcCZ9S09GP1yONeB8+RK2Glyog
6XgYOTUryB1OOwluFsOO8AaCEjLDWkqxP9t4JFtQYmubSA0WZ+iF7pQABxPFg9lp00xuI7uoyNCZ
ZNHnNEF27iWNHg4ZPYx0q1ykP2FACPdrLTumKjCEJmVFihMLj7rOGt/AGswlO9JcoBbI2afS9QhD
WFsxURSTUt2VRg/WcgMbVcrCzI367GOkmTY0uK6mKabDCoPTwTPPUcIBlpTA+0GW4JMvzroeAUxP
hXVK2XQK/AlHl/o1GkZwmCK6oIlCT0Fqfo+pKd2yei3m6atk9MU1RWuTl9MvSkq+S/g0GdNjSEMJ
AltJDIeggDKldigIW6mt3kw9Ltdl4veOVfSd48HFs42ahq9lTOmTJDeb2EMlEzJ+L8mSxQDFB1CI
RL4Q0eRGmRC+jvEGoIO3xsQfuzLYl6WaDd5W0/3mHndk54XDpc6k4LWT4SFoJFwWUavdTE94ZlhC
oho0d0MiOEPtaluP4/pItg0BW8xgSObOxTVq5dyJmzZ5AkOQkzxMgHcpMuaJpYJ8Kai9V4ww7/LY
NEcJW7djRXvdl9WPTvSJLzZ6Dy+0dDThhe6CoEd/rTfGhxaYr17hfQRkW2zEmYyODo/CqU8KfVBN
6q0zqnunipwvkt/hfCj9q6ZDiasCQAfTmEh47UmaKSAAbFttuKpp1x1g0WWOPAnFWvcJifGCb8L9
+oWmV9FT7CXtqjPBRXutop2inv2hqbkOJVQO1koZbIq4VxHZRAyNyb6Xx+8ArqIRGMWGoG5aIcRM
kl7jr/qAfggZvN6qGqVsi3CdM78FD51d47SiFhoUW4vC0+3hQCfSrfs10Ago9PIamjV1f0+sNwRQ
uYBDnthV+BzrkBTcRmmXujeleyWp/J1ZRh+hb+gElZstX4rm5JVUQtwKab4DY2ae1aUgehIc1kaQ
afSaymeuvUu98uHKlLSaWlG7tkV9lvuNl1fmu+mpCvPdyXqCw6IAd5sQwzBdZaym5pJMKioOj0xf
FGsqrEanICPFEeYDJ67MyI1zLN+CkdKvzNBJ1SRKBI2qr9NMPJuQ4qb6rvZa9aW01psnF+GriBSa
clLBBS5SEUfgAlCg5Oh+/jJgdnOwqsmo1rTQrdOINpo2BW/eOVPCg2f0w7cP/SxQg+ltrJUnwdA+
a9T610zpSItvD4xHjCDoD1eJWu713gxPEoflYmj7ZqX3r1ov0anWmJXSjCqwakrVt9fwPVLZ0E9m
p+6mIEVrJ/xWYMLsSjNrnUiMZuAdsdwDTkyXyjQJvQKd2AR5KQG4XnjWVSf1Q+HFbFXoguj1erMQ
T7kHwVbq46/CjGOn7qURpddwL1HglIWANXGcrLe4qw5eyduPDENca+gQh1B98UyzAT8m/+4BhKD0
MekMAPYlzC3OQLrnXwpJ6rEutxBpOxLU5hBZWQ5fHhV5lh5owHLEWtr8mscLexWSWKCSpIAXDjrC
4D0VvVDDK4WhyBorSuDJi8ELCGADbdjwZRLn40ZyDnCubPDzm8D+RLQyTDy6beuTlfz4wfiMGqK4
YCsXnTyZom0QbkyDI06O9GMudd2KCdgBNI3vegWY+ofG+PHjITQOu/5NAk9PEChEO4wukDqINbTH
ygUo3m9jn/Ze0sloMXxAGNnoT45owH7lnDfI2Zjxf3FRKFAHors0giFuIcUJNa5FSRsycmuA2oUy
pdi+bne+0SKuCFQ0hlqJB5d4GbjZybjtmVu65EzM02b9sykH9G3QrxFQkRCN3+NWDgDrajNkTTdR
HyfbDWmk0VH+Dy6lhpRMg8a5YXoylcY1B5JoBJ963MX75iuAyc76ITqlWgs8N+yhckj1Lh8SfwNf
VkWRsB2zENh6o1sbkqWCgyR4MGBiIm40MzqZBnrUCPkskcIG2RuGdQDi+ZIHc4OYUKlr3CcrqaQR
3sKwqIM4ukoAFQqt/LZIiH0SIi8HdSnEQE1RbsVeRO7N1CEIEOgnTJm4jH3zNZPp4eUPdpcGJZ9T
Ekh+sEVijg9DaZ6myLJsgqPfoiFfj1UXrFGYv7aJ8QZ+ddUUEnq94DPQLPKdU/UuVIdAhUDZ0O0G
g9PZcsRFq/OmU9uMb5A7l4CDFmKf+Cw/wOX6ukfmByNbII5zWvSGhckuziKaUcckREyX5rsykR1V
E8dVz6q4CrpunUFmWreCvKpH08MFjSKCNF6mu6wBEd/hzGvLwk7oOCz9QTyp+mBsPdrAsIW3Slt+
dNHU2m2oXYUa8gRhTCKJV2m8C4OXuDeJSlfOnLvnrI3vnlLoWwu9qTSIRxW7j8PE/rEhrIDSuizi
dYlMT60LLhyFQn9ApHVjTHeiSOSdl3MeB5XJsrCDUN7nKBO0+fAjPqtnFUT5AHjLzrMseeOR4ZLP
jtQxVdZJmejbqreSVRwLp64f7EbL6CGOOP2N2Tjry3ymukOPJyVy54QWmfPi2D4x8FzCVmGOkzKJ
TD2ZlPOK5Yir9CQm9ylBjFhkfTRD46kYImlT1ArRTXMEJF5cbyM0X5gqaOVas2MLcjaLwOpoDqO5
DGNkuGM6NNgO2JFA5FtWPeaNlZW2VZVSw2s9aVsraJWVxvaKQgU35WtoaiWSnsd5TLPa/kmd0rdE
b05yG9KI7/vRyYVZTVaZN6nM03VmkVcg+gUhz4H/i9lQxbzeDxdqoK1EWXvuBw9oTydckRVGUnuF
lhe7cYOsrjPo55nJUZyayfWnIkIcXL+I+ggpRQ8OuH6+UhPhhNll6lIQVxDjVabsNFX7BIGbocb0
C9thpXZ0V0UygY0+DBwobd999lbDl3mS5W99sl7SIfSX8qyw7pAVxJAAAKaY8ioJTunY4/bWjZ4M
KkIFktrxgkHaRQYquBJxScCUaZKNFZCPc+RL763k1FmroccS3xpqgNucMDZtpMvWtG20zvGae7Xv
BJFCvpP0YVGRWGhlg15s1FwSuFnFjCXcT/kbz4t1OLajZb3LVMpMWlptOtvxUM2b/k6vaT4R94Mo
UabHQ/jNIhh91fGx77ex0p8aokBgE0fyEir9agjTaC8z1bdppvqumMDo7upim6uulvJljPD0R036
6gesWEk1rwGojHBc6jtP8I1FGJkA4xWpPPU8K9LyZ7FoIndCPFCm2uRQH9fsPu4GO5FIeRJUPzgZ
dSpTp+ljLDnEiHpxSPc9JzBOCBGzWKyASw7rdZWAbZ6Sc5yVm2bIv0vWuugs/XVodKYtJMOpeA6M
ZtUPpDkH1YslwNtJguRcW0nt1uE7oGb6+FpCJ3GKoWQbzxh13tScUsgkHzmvicsoiAhMv4uGw0FW
yp1K38/Wqv4QCAiKUw+qvwy8rxsRUhfZh0hcXEmgRilGQIpAL8TeHB2jigMIqvZjzNBeKlzlLKWm
6TsxXrGMI5gAUe50MAyN60LOnEWZFjnrj1D9MqPgi7qhFURPg5+2bozktRmq11iP3wADUCLeqBXf
nASUWDXaleZpl8DnA1dd8kEqw6EbkBllqJaxQjpxIGyMxlv7YvZlEjsw5ANK8UbbQoGBBITUW2Wm
vCCLqbO7RtyodKj3LKp2YiScC8LeqPac/Cq6hV1BiCEcc0b4ZcT8hsnRlXOEaMRLFnbfuozUvZZ0
QEjDMdfZOZQoqqi4UmDahrLwGXqIF6A/LQtSQ8Ejo2thmPcbf+2Jbi2VKQpJSqukHJ6rRkd2MjDi
dmrArPU+WdWvqVe/Yb08pyrhFGS6RWaPHkOH0z/8Cr2YcNNqPAih8ikM5RPBkXYXhV+dKF2NqYea
C4MqzkCnI9WMcupHWkw4YZt8DAIiLasfvgiaXXhyw+nD98BC5ajKlE1ZJmysUM8Xmi89KzouR6wF
fkhGaI3ms2je8lK79awC+jxaJgzmSR6v60616eSTzSSs0tRwAiOn6qqtMWcL6KkV+DBxIUX0q5Uv
M7DIb5GmRWPgSGyb5AWaNe/Rq68GqxCxK/mVKZSEV9bOaBaflIHPwUZNv3Ii7oWqOigVCXOiGCOF
7EnNSNTxkDflZyODnAOql/fI/QA/vdDPxOkgoY6NmZc14pzWm3yP6iYTPI7wZF7dmIjI1NUgmV+V
17+pHbqISGL+mGcm4p/sVOIhEJRzQsKpUL5kfPYc/pXFMeWTXo81yytR1k1w7P3Yk8kOXKpzbn1D
jvvs00JJRrCsbiA6HVSkVWWFfrlqmVsHmoD0mlWQF6kvsfIcxybJGtQ/cJMRtE7uH+1qiqHD70IF
h1jE1jMZo+OC3Jy3wAR2pXnKtFEiEeUc1RarD37XmXJsNDT6JVXt1myhwbTg2IJMPJT590gdjAxD
N1Swv2QtcYt6ey2nVN2IWKuocaDIjUcXmy3fSHutrSGxE7PzNo0VHDzMk6zKCeOaPMwSYXhKO4+J
KcWcrAxnWDhDr6RJBJxl/arqRGUjBQQFTt7wCZfoHaA4gffBDkgQYfEeRRUJvKM5VnMKTrvDdZYE
a6BF3aoTERAS9OzAbg5XQkVZSi0464RWtmUxaqGcccUzawolVQDEPCRUdFF7+bgXOK1kMnUgGROF
lQAmrA2U7RBriVJOWyaeKQbWLPrQke5sBrFEAgcaQODQnxV8IjRLKJxyqOn7AdXyAOZcRlenaCkF
fmObhiZzIOxJbac9+zgeyv5IrvdHlvwqvU55NgM6BFXdLmQP/nk9ShLcTw2uSU5XPfHhRAlJtZTa
rgKYRQoLuXMk26pugGHcybpIWdYy5ouozSmXq+SYlhQ/SyKtrMoHuOwhu6y0AjhU1R6109T+EgsU
Sv2UIyJkfFa1QFrKwpg7BM/dRlmckTfXqcDCUhuUJEQDEXAQoeSGFUhjpwfEkvtASuNhxXVRXctD
i1WkiWvH0vBkKF72MlKFq3zSiqxEQ4IV3uNmdpz26qlj0LKkUl6FunUWS/UmBfAiZTJoUN+iHQan
rthNp12LOqo2Y6CybIm7T6Q3t0bH9KHWPuOOT101lytXrOsnM0Hv2TaWgaiXEOAFi8lNM2a+bVIB
QqLIFaKgUA9SgrPTtKBo1qrIXEQJrLNK5KImMVsb/ZIjxRP3lTV1+JPkddxkzFFM83cWWalNTtVa
n7CddSWezDJHRR7dMR4WZxXNqFRxGDaZ77YJCVZi2rhBl9uhJb4wwa1sozAwu1ATYQaS/GpzASqK
/OzHRrmJLRZhmpUqJ9Gf3mst1TmulRyFXLVMk/I59Yx6qRCGa2tjwiKvx7qYeh9FO8FolWQkl4rV
UZVCCZGw2bhjvV12iABZnfctKULjdlDSr77BfC0jDJ0E/U3Vs9MEQ1jPi1UJ+XoRddNrVseguKzs
aTB4U+LFNEh3BhfFjLdnPvwuG/2TmVHCsKRedAuNgoIPS1LIpnLJqqIkMgD+uO6obc+uJgOcKZeI
jilcRmqW4G6q1xKCKycWSL1rRlCFHraGJ4+STjgwcBvkXCxEeOJp710Ez3iqSZ9hWkDpf7JcyphI
3wkoNmaRcC33rDWB0BMqQbFeaa9jpYKnNKil12KCDwP3iOr/TscvbawOhkiumVTQ9lPC4iqThGBF
TL7VVTpGxyKt3qu+4YhN3jSmu/ow7OEik3dE3V2AEavpBtFKCvr6eW2gTC7TmUOT3vWBziFcYuZc
YkneYMcyJWWVQrlLWc3pb/LQ3+kuupDZnEo2tqD4f0/skk5Tv80hIVuoYCu9v0459kLlQ/FqskfT
L3wIg4/BbUSPK808X6vfyyKuq4okYVDQlwrX2lRjwPVjzC7+oQzr99rAFULYErM8dRm25rEdjIOg
R45fQZxeiFJy69rmtdC87bytSosPWY5RhRpfg43Jqmw6Fiy2yJ3n2hqq/Qpi3I4YstLIXi2ZZDxR
v2I1hc+5gun7KsvGnm8SnJAjE/hNupJTY8ogxtkvFXfMJHgSFmRiZiZVrrkJg1TVzOsTkUSmfGKp
U4wHpWCoDFPUsON0C+vsdaDQ0UDcHIxun+povHrE5eqNveZwlm5CsXJb+iHVYJ20vj3N31crUNBN
oxN/8ghcTMz1C7iB976gqjVFKLv1lrX20CMcV3EbeWuv79cQpKOFnGBuqlKujCq19UKpSOAay4ue
tHcig9jdNVcA+SrrJuYAbRHp05lke5cojCXt7LdIU2rAq+Wlti6ZpB/LMdhU5rjUA6RkTIsXfam9
hPhIYI5tvTY7lFWrLIpYuA1Zhbgdtk1EpUowEMHmQRWtkiR6GYThi64iXrmaBEWylpUWZa2Z/Tt3
57EcOZJl0V8Z6z3K4O6Qi96EFtQqmdzAUpBwaC2/fg6CPZNV1WXVNtvZhIVgCEYALt6791zwTGl/
GNv6bKX0DRqiLPQSvlf21m0lw13c6Z9FSsNVV6VHmeyF2jPSa1H32EsxDYBXuXVuAuuNwtY5nVCQ
wekj7zQ+mH64zwd5AEXCQn9DWBF1qLvQGbctx4ghpuvIElgH9REkx5OMWXgbajdDtUya8hCQc0zA
ExRtui5lfgrKka6S2AQeHITU7h4DisAL2ZRhdz9awMcZFK8kevksyh+XA7814m9FStWDOa3obwbo
pr2qNrVyX+GYn2vDv0kTe9u03jON9tchKTaxjYFgBClJtPAXMeD9MqePXHlYPrLmfuKUXwlkcaui
H5C5ixzbZEBqp3WUZr3H8Q2rK3iSVB9K1i9FJm9INLvJ4/Ib7euvzegdRNzSG5fZ3h1+5BYmG9qe
ljFvahYuBiOq1xrfZ9H87DLreZLec6Opu1OM+Jm3ztMEBtowJA6m6oU+5hup2XYXvJk2QYhz85FU
ED/zZJfYyT095+NAgFIy0WhFX+Hn8a3Z742ienJ0t6FJtYv89Ls06QM76jEPiQuyux+UYQ7ooacu
+VYb5kOdNl8zznojL686Hb/Kcvg6tAZxbiCb+8Q9JFl2N9OCJcOF8qasd1XCBLQEB2X+iWDgDXPM
0XPCZ6nEXcFvojzvJ591VQ2aRB4Ei9mzSSfNYf6sRHYXj0/0l96DybupQnnTpMlbWtKMc+NDqsOr
aCaHlaRhZRBDpKxzrcr3qE/WddKfbaN7VZxUDlhPZxLZJqJnmpj3aRN9zTMSGWrM0DEb3I7BhBPs
i23YV3YUYZ6JVqVLAHlU3miXiMeeZorZDrdqLm8HWZ/aWd0YmaD8zHzphacmSK6Q5T5RXHqsmVNW
Mx2RQqQwnudtW3BoM3pCHFpNkJCDTN4BJD0GD7k9GKt2HQLRWDtde3aKZfdV19sUgbJ7a08SR4SN
+MXPJ71eDpZAZndBeCeCeqdLb1xF1K8YZ4BTuQ36+iCnaAUUKMjUhHqihM+Diya8tfr04Lf5kwDl
0yvc24WtVm0Bo9Isyaeetp37qOLhaE8KcQIV/lC+2lOu9tlICcidHl1nqcYMoGLt+nburet4kne+
UX1Xoz6EOE91Nl8FdFGbGRFv0rxlXfRQZE++1gjfXffL5L0F/nQc7fFHYZR0UoS8aZvkIUA9CsBL
4H7sdn3dEJXVvGpr+up2Ypsl/ote7JY5BleraX9MEgY6VXDaIvsSnPHakCynVF0cx1bimg0PieuS
ZdrS2UAXQ6rZefCpxeGRHpPiOtbzPkhYIzFibAkAY2OGRdcdsXehucGHJ/JdxTILFMKjMCbMw654
prt17eMmRR1wYo9ziKz0xeo57Yc55NXns0n5oVTNIRc1hx+FJ9u6Y837PvF4ILyt709AK26dKnsq
0hpowf04R1/gEj46tk2kAkt1s6NcrtdFiaA4LneGoSlQQwNwhPWxvC/xn/cmDl5d6WstCE2uJVKd
5Q0zSzy6mU2enPavxpCsLA2MtuFI0dGzzOSu7bHRruE3X9uCuCG0wuxDdL8nL/BsaPrPyx+NWfWl
c3EK6OhdNhobYOY8FbK87/SO1FD0/GmRP3pISixiQ5PM/y4bIHBK2TgxZmZyfzOzgUORGlMZHhva
iPMLmul9bJO6a5DgGgHssCiKGDVFbhY7LfplCsxNYlxjNQDyDLh+GMFOuf0tWGLKhNYxGJrbyXDJ
21THULf7eFZH67XvKGJPT/0cbcYIxoXX3VrR13ApZQ7Fezx436m2HgnNQjZhrpwQvrz/TIvmEAbp
e2B514EO4JI41dEzm29z4DwQsbEdOn30cio4HQZxQSvHaEh0nRki4W/vKeGtu8l9gwVnbmw65Gla
nEQy8FUCE97OzFprN3dJvqOtuo7bDOkCsgE6UPnaUlQAxkx+XYbMsBlfnazK13R/AGc1t47XqrUf
mxXQjIMvGR5RTVzbYNwJuuiRj/8/B70p6sd/p9p8IvjlvWne3/9Ae/t81r8Em574DbyOy9iGMPOX
WtM3f1PCVq6DUNPFe+OBc/sX6U05vzmeAP9lSROpJyrPX2pN6zffUw7ZFD6+DUWSzP+F9CZAzv1J
rUn86UKTs0yhHNNHN/pHtaY71crQg51jxHGxYI2QtsRyMViqheH+0i2Wj0KxfFjPyC4gOhRIPS4+
kP+9MAglXbT1S/z6cudo6Obz2uXm5YHLfXnH1Dh2OEfdxei7RLI3CxDaDAll/Lz9edVT9VGmPpg4
h1IeILNPNbe7sGououzLRXdhkVIUn3ZGpW7jBTAtmgaK1uXqEBT+TD2Qe6vlXQgXZf0hFAE1xTIQ
IMejFzoYx8pywrUcmSOJOnqxF5ZVxf6O3RA9r/k8qGQ7ZvRNUeWmPdX3YViNEucHQqOzwP2xypqK
VpoPAov17C7R4Te22WRdjOUzIRQDsz5ZArfKMr8i3NI3k4whMo7GLrHm4KCNxbTTkaNTlulta/Z3
g6Xp0U1DsZ4E8cCTUW+QXeChB9Cg+9DcIiii8RFGBBaT1xWO0bltXbIvkbOauX4ta3WeFveR5QGg
tAiIdsM0okDXAc9v9pHVgmTYsxFFITA8J7rXu8wuafaNFp24cifp25Ez8tQM1JCcwEdMm6JVyYFD
iCy7R5CAnZYpeW0Zpb3z/EcvxJEazzCPZkEHkWSCsqxHWmhsYicTGV1vmiuRUUwjZg78D6LXddH5
YjfUrC6AimxbhtfCnJ8N/QDA7mtK5TCPIMtYID+QRIhNonqx8+du2CzUPmZS1L2eIVYdSdkytB8z
TsCDGdVUMSJkfp21Q1RrkK2DelPQc5Eei/1Ye9c05iA6WOLDyA0H16D0T1Va3inkXfcyOdnYBAh2
IdN9ojERmq6187KhZiUlrU0uBNApY35wgULtdEONb/KMfZT6oO/dYDXWrBo7NX6VEYCVpIgEMy/Z
PXngfB+WV3Gm6yQeX0n9aQ+kwaPu9ea3iJ4c4Q0A6pYzaH7E+JJtJjnemXmZE2dAS0ZHg4K1Y/0I
2yVIRUHDSV0OmyAuj+iXJC3Cet8QibdupYPclmieLKVNa2J8NRctQRU0u6HyylUeTssmfTfqFmBQ
4iWHsFdbr3XqExEUOxoaRIgO67J2KA0YSC6De18mRwKAN7nX92unth9l1H9POyNmgiru29ZEbjiz
uevQEDOsYfeSAMFQhwgk1yIo6ZUbktTlqHnI64Hy8hiti5HoUcO2N3SDORHbQ+6QJgJwH7IGbaCk
rMSZRetTbdK5jAxxNudDZRE6LztaOElmH5zCvEIydylwaXaB/USjqPjO0cGKs4PebUb4UScCqQHy
Qmcw0MqqyacDgu0qql97uwvZYO4vVFcBVDcgF+oszIHy2jTsREu5n8TNlWfTGs6X9Y70EiR04T6a
/UOKDdQo2C6gV/bR+pb3BapigHuvzeAvoXBKbicLaHZF5WHdqbDFchgCuLGeMuG8JS6LY4yENhCa
KntzGh/9ldCA9IKe+IndcE1K1zv7gvYADxRG+rIbs6RFqE7SfEk5zA6uQpMVovBoZ7RuRm5SjtED
Yhn2Dv41gYv8PFiy+2VhYuf72KQApn0fbJEc471fD1AiB/Gzmo5hRhcpRJMgSsUeOdeIZjg10FKh
VspvneVNigoDL1vMvXahVQQmAfCIBtRY23edaf1MkcIXIavIaLwb+6i9mWg3rPu6DhFsPwajH740
rr1AD6MRGG9+rDnGzG5ysH5OEDokoKApIpGmpzA2s2ew/cSnRGv+kAm3iBv+FuLdJkeMhTTdhEXm
mqWI4vTDFAYG0vj0loApLMUO/e023YZNydGoSRmuFvqK5byokdbbGBk5rIQlZB5dM/UirHkhtC4j
hwPGCqrYzkPFbharAjaBCDszCjUKtX3OWsseJmfbD967NTK89KjOD5PPeV4eu6lnW+jkxzJgpsJE
+mpbH0ZWtWth2GCR0ohuVYTYqPzwilyekqA/GLXoDuGQPo0ZJvKRjs0+x867iVEp3JEkso7zBoak
ERxnwbjZ/Swh/B2CWb34i+BkTIQByGJAyJ37kiQCCBt4zpGNiG2YTkfXfYgBQdQGbDJ0bc2aXFBc
yAiBj/lESysTWX81o64sFa+jWvvMqhTt5FvfQ9OpY7WyBBWwqmO7ZtItBFCQf0dl8W2cwA3RnuiM
ke5GSQ/a9E+xrohRxn/ugguZ8iQ9ujL4WhfmcFzi6OWgUdZlem/bJDBbLQFAqZqhqKUTOjl6GoNt
gQMK5+zOKA2ABjZeNFMuDYWiOerJ6RCT1Sd/PDeCU1KN5O7UOr6fxrhfNy81wkpCUfnyyrntqVtO
+9EfgQjaFQQkmw10zBK/gNKB9BO7OzrDItFPFdHh21kO6KPNjAiunEFjSD7ssKeOOagU5d3krmOz
k8cGuWFJSvJ0XXaUSb1pojCYfkELa6/LqiMUG/SYHeUfuQ9hyrfZQ+eaHkvOpBI20y1a/6faadpd
4sTTVQ+hYRY4YGhuWA+hiLaxMdvnRM9nxumbyCnDna2qlxre+X4ynRsj3vVNOu6NxryN4lrTM6jg
MSC5Wzc5/R/Hch4Mg/w9u8L3Vsjdsnw5FVOwcVtELM504+b2I2fOq7monEhmGffEURBFSRDm5SJh
IZE0ABld+VDa3saw6Jzai0na6m3kO7poSLGBA1cRp5mRx3Aqlgul5VvGlL4BdnyNgtndVuZsb+Yk
vddlyZGn/TdMCNm2ZHsxhrbaB6E5MtZZ1VIMtZ/MnjwXHUxfTQ9PxUCIhuFpuotUqyS9w/xbuaRe
dotqrU8MxSozyx7MBP/71MTrMCaRAMbsoUIiAS272gX+z2BqKoodAdJYNreUelGysp44wPP8zpjf
7Kgb3IZ0XT6t2I5hKbKcfHIBHYs5y4e8XVce/bQJ4Vc6rTsZARW2G9rZySbIjPQIisW0+xneLON3
jIaH/TDuV5mDyaia+kEt3uwhWdD+CE9RrUSu2gyKVXWiHtBLhxvDcRWTBP5gZJAk9PGejZmbp6wt
0J6ho2n2ztKKIFPNJZXwcElIwYgAEkY4iCui64tqzlWy3494CENH27th1LejQiw3WdQYxNSCmiDr
4VAgfWoXlZwFoBhNKIw9bLRHFT1O+oUePgWnjg7O5eM4PiLoJNJH18+iXdqzyxbVCB8xSE4xHIZ8
UVdTDYrIGRWsCX2Z7ghwfIr9xV47sZLedaNxPfuJfcy6i7bU+nTzh0sGjkmy1pZk+ffKNtptkjl0
cgF2VW6Fd6sC25EGVBfaqK82ZtTQIQ/gN10s6npxrGfBm9UEz/HMYrmxshCc1IupvAfijerDQJdV
SafZoaPvNUiDoUlBgk1dtkpcqz2gDNrOPaT2tnZeLyzRJkeUo30LEtDCFChM09m6XvaWRXWzn9P8
NC95rS7rqCVPBdvvW9U/ZrH3PkSMF9osKKQKY1/I9ORX6nkkvi+pkqeoMuT6Ux/ZLDqg2PnmR2TQ
zJeMWo9f3pwCuiBDydqc00mE6cvswxUgbptinP/KOlDv2IxfFbkT7ZLC3KHoeu+Re2+hMgQhuKvJ
1B/tmJ5FB+K1NJ9KnH/HsFXEAiybCJQrO+1AXku9sl53xdSzGgU2kPtoBTmM6DWF29xkDWaWgOLz
Mbk3KrtC+dJvbc+soKHhjQ/SAsZZ35frkvTTY+Y/1BNcwnK5GMIfRCtPxxlN8k5W+YvCC5itzFn4
e8SWmNgUatlQ15ig7Gav2LhZNIt2blp+ZUWBvDNjsAGz22IjQbUJMKjOZhApY/5M+ZoSndrocurP
UVQ99gN9hmJx2BsejKDZE8cJGN2cGqcmar+xenghFgMDldOcbR+PTRdbuyzZmcgXT9KB7Zv4ZbXp
tG2dcs/Zi0Uu2NjduKWrHK/KLJUnouvJ2y6+YD0ZQQpSq72c1ITO38tK0ogbfYpjy1F4oSU4VkFO
dupO5BEUYuf2by7+o2NQLtnEplGvwy69SkdaB7Fj+AwrEoneJ8YWaT47QvQtrWTBN9Ewr/0Q/HiG
CSVKriNI5afpLrPTbg23Vq1dFT4VE8EEbdzqc5fNAFjmZckXU8x14mzna/cldDFVaHde7BccJHYF
8RAVLqWePI14764E7d9N8TEM8EYXjf+Cw5D1wpJQfDnMJ426lIEn2frOVzeSbzohNgeB9lUsxdlR
qsNTMp/T0GYhZNMZKWfiIhd9X22ypHbtsV6VA9GUaX/U1luWIyiRRdZvKu/jIhu8XJimZgUW2Oqe
XgDH6LJ3tchK+LxIyw4efDPuBnTfn3dVDn0Lpftye7kIHBcaShp2V8TlXhbp21mJeybS5iSqkISD
hMKt0VbfbDWjroooc9Fn6jkw7XZDlkV/iigELomsiN8Sh7x0ShJOZrU7naKaAzLd79ovEYPRKZhN
6xShTfu8lgzOOkwqRmvmIdIp7YaQuJw829xAYEEh2kD0NHRkK6KCGWq2lVZ1h0RN702ncg8zQmO3
Il21Xx77dXG5L43heIQGXDisljyzyADVxPEDvTYXIHCRoPi+l4uHJ8yD6YdFXWU9LSrLuEiYQAvH
v6mgV+8v7N9iCVNpK4BM9N4Ixa09D9Rq8TosyQ6UrmOwc5pQP1e+h/sywDYI8oLTBYDuKq3RRyDb
vmcrVp0u6JDLRbDMkkKz2o2rFqLycmHSSj/kndyoxskYNgqWsW4wny4Xi7FPAWi5TGu/7pZ0+mzO
oSmjUWguF3NHolJr+dvEW8i/kfUtIIx3JwI5nGeXgyqeGXxnjtEDuTKLOWc45w6ca1I0oZsSA16x
VYezlqMVRogSSH/HGGAyu0B2wVFm3V0uMsP8bnbFo926zbr1xXPlq46JM9hGtY+zKY7ORW1nxHK2
5b5umOUaSF0oSRn89hMTgpOUBwG+0ormY9o9l0+agMY15XAGyiXpjbR4d0O1ifl7GTwNVgKnKUqI
OsXOGKhOrAPkBEAvOW2RLgByrDtkl0b8dLmLOWw63VVLKvnlYlrySOJBkWguAXBfqCv9Ul27kFgM
Ilr9xuZL82kBoXdfFwKSVirMAg1C+JwsQt26Z5gLld5dqNuXTLZJ1nfsxobPu+SlWFZK57kdK/Sr
LglIl4tLJJnnVDsUY9jTlpGi0nd8IdPx8rhihIanHMPUyTVjfEbC7NqRDYsiZ4k/+YUUkiPytKBh
t2fiFuscXQM0ZOd3ukxWQcM/fbmWijjdJbl4uaxQC5ajbqbFfhwFdKu8OjhC/BSVp/dYHAg9dvyD
4ZQ+hNUl5a2n0OOzHaarwzZ5wqldhszq/Zg6rE787sC/x2YWPII55SuUNfzuxt0I6n2NqJ9wNPZ5
K2t03vsJZe5keWfPiwVlm3kxDJASWzzoEEuDGBaJPuqqOEiIKobPN7tU/aJF46gCAUe+qG7jivfq
KwtMZmXfhTIMtn3g4DeYhuAapyFp8VPBoV3IjcbPFm1rb9a3Xrsth7zfF0hLgcJw5FEcZdu/uL+Y
enV41yn3Lobxue2SEO2PlEfi0x4S2J8UI+gRGEvI/K7U6AZwK8CVLvvnJEY9bVXhdvKg21GOxqPO
T7CqjQlO1YS112vEtKtjmJPqvZvynEUt/YIh1N/Yf9124bhP/IQdehO0uxpInaQoBOG5340VQ6vb
jMGKXykR6uAbADCpCvVbJDzjp8HDJ9CEGteUb8qIL9udq2zjNlhNWhV1SH0AGXpXCV4LrILu9zzx
kdGlV1k1kQY98u/78xd7cE8xFEk5JreVD0a8BmNAshiyRCyYJcW5De/MpJTgmmjJzEBxMZ+7SSR7
t5sfRwEeiEUH+UkRVccGOGdaqfIK8QklKSMWt8UkNpmEPmh60ZXiy6HrBRzOkcOOMjSCRb+6dqhx
pUb8PprU4ga/uhqp465Vnb1h4yAjNgumlZmmwE7nG9EY50l5WFFa45EC7eMW/tXaKMVr31Cuw7IQ
5cM3k13RKpZm85DN0SsWYvnQlPzbTQW42WozCoVLkEIaPrKAi8HuTXh2wkgTtFySGRowUoEaIUoi
e3JkeO2ylumbVl+Pyw9dTbieIBKOBXoty5E/3MqbCSx4yX1o0CnyZkr2L7bViK3uLGvvtun14LKF
9R10zJQJ6XV74BgwhmzsmLBaHbjHRgt5yANxncaozHIjCdadufPq8UsXR+4R9cST56U74Uz+pmTM
QpJQo0SwCSXrhkOixpYirCD8WNBox4tySG3nAR0XPeZUBVsTquksnGuoUaumwTORZiU5DQ06sAwb
ahJcd9iBERvW0H2pdpsBpsjJQbEwGfCnhwHptE0YgikIMAgp0We+8jdSvRt++1NJfSPzAkazUaQs
aL6G+k53uBumsF9R7QlXpkrEig0vhQe68d6SSMx7X4lMAZ/DIA6HJaLTO1d8WSaDCi4Vo36za+tj
/JHT3VmlYX5tQEe6ykL9JY9/sMPQFF3aZAt1u5txEZuA2jZ5eQcdYEmhpdpgGbQ+m/KpsThA3Pmx
IjSIda7aWKGVn7sInDa413FwgvXsvMZiAKE2KQzKE273JKw3HaaQMsGkXBbTrh/Yylka3V5oKmQp
bI8Xy7KdxUiyXgugcZsYCa3Vyu+RQuJaDSaxhHPxkmeUOEUXQSoTqFC6uti1S1Z3QhUon8QTyMyq
nnZhwDlXdtZTEPn1IVhkS0XylFgg1/14zjcO2Aon88kuj5ELSCgnoYBcWNoOlQTAUoqK91pUUNoF
HALak60adk6OhQpTcmJR1o/Kw5wX/cZzjQfcFu2jtuSXYvK/5kkJVVxof98ypDfauZFB9BHGFp3U
AUU1chzkjnFMrT9nNtIBDLawgZG1SIDdFDAY2cQgvKkFIzszjt1Avc+fYrF1VIGwr7Dppws/XDGx
AVWNjO8NXWM7IG9LNCiOorLcuqOwtmQ7RCu336NL/sHJvtG1yc+Yj4tfidy6UBtrV96q7NwLzrQq
fkYpRRcYIz+uZYrMTShe3LSN9ux1jrNHRzbH6RGNS+EFtY9V1FeJP+NUSGH6T7cNdMA6hRJgKt3w
Mtczq3K+iOSxKtWHrOl9U+rm2EEF42JGD7TfHbMqvdZPwEoZDc+OnVO5J1RohbIV45Uuq+sABGxj
pG/mkj1pRBBlO4aSSsnbmKIOUlzjXNlIjiyyFaGpsAJJ21u8IPBQwLRg6ypccKCljdy9tCCnc9bX
tXbWrZur7Yh936iqAqu6/6MN8LbquXSuw3g+9ssJ1bC3DwzUaD4MiKpkGWeXnCLME41DiS5nvlzZ
MlwwsOwdpq5h7Wq6W8/BL5wHeBEdasVlvsZx9kZV6kdV5OjXIlAaw9EVvvkUFS5lfIgwih8J1/yP
aGrPBEkv4aTwQMbs6JjU9n033Ho/3T3JLuY6zV0IMvGy1V/C2PGAadO8TWX8jc4IGSQtGimqrvbG
MuLHugBybbvJQz9xiJkjjZacUxqdIgLItMzRY+bQQ5wG6ZBbnLKsjqEQw4IZNZ0jDRoQwVvN2aUZ
VF2vIG97FSEZman3k2nh7lI3qPHTsK40sUxXYwa2UbxWKdLTVCI2rXoBpx4IfJp/s37EdqpuZImP
r6uh1tqFdbRBk8yD62xpJUOFzJtii5OdZByv+WCMcdeV6XprwuXPxFhTEGfM2JMpSprV3G0RSn3H
lHh2Z1p48QCS3EX7FCCkFEvJp+itIvX2LRaMfbCscX9duMsyOJaE2P3pvl83DZLK4TCGKJarvBHr
yCaRKL/EcVyuRpfAXXZ/FcLxoFxP2RKGycxWnNQl++jX39eBpG+Zpc/l5emXv/nd1c+XW/68WDaB
juT0uMQELigPMYuZ7gsPXi4uz/118/ND/Hq/3730n/788/2mAb9guIAsxyBGrbt80EumYri8w3AJ
Vry8tXC0AEBtdqsslM/W8+i3x1jM1kZ8MyRR4+GymfCHJbfyz1cvoZKVN5Fj2HVvwbLDYNnzr4vY
c2jAX27T5PUFFBIe0tInJvdytTHd+JTZlNdQBhbZ+c+PX17PzSkQfr5KukRYXv7ocuHI+H9e6fNO
C3QNWa8seJk6f/3dr4/1+Vq/bv/V3/zVfZbReke32VdLvdJuICsOS+Ap7Aa1udzUy+HV/O+jl2uX
+y6PXm5eLi4v8OvmXz33r14q6wDsxIrfol5q0fQ12MZTpg35bym5LLf/8k5V1mwVfj1eLE+Kfj3p
cvvysFOxacEjPCyVWuAlM4z65WpQuNO/rl4eulwgrKIiYRx/Pf1Pb3G5qcxB/T/X6RBlLP9Op/Py
XmdF3v5BpfP5nH+pdFzxm+UqRdahyZ7EtxVynMU0B1fNVb9ZynJBrlnCWdQ4v7hqlv2bKbjbs2yX
NdWiFWpYk+l//sOSv7nSFwh0bJumt02Q4/8Bq7bkLRYpzen8+POf/7CJg7QFmh8+oKXA7pjWH1U6
nui7OSo8+4AN/gdITsT997MYRlY5uL1+98Xcfb7qf+VddldERDf/8x9qebHfvZnlObSd+K8QGvkg
3Mw/SYKCrq8kvaUAd7cgXNvryN7oR8o/lYq2FbHp5k8W6MeOTZk5oU30XitjPKYZq8mop3rugh9O
C0SCIBA2Q4vZcETLaCWhv/Ly6DnyKFenNM4cR52j1Ga3IKth09UNLYjEW4+jC07bjq6K0DsMjSm3
Rj+RRmLUd3//j7pkaf7bP2o7pmf6/FJAm/70rWqYl6OignLA9Yre3AOPHnss1iMbrg1KZZHiRInk
D8tMP9gfH8qxvjOjPFu3weIQK1uWxNlBm9lHZmVXadoPGw/316KR2CY5rILJiaot0DgKoexj6kx8
STpNo4jYixSFtqdIZrIakAaW3BatQqaTsLuCYmCq7aWyb0jqOb4bv/yuaKkJvVuXWplrrHKbFGnl
oqvnk1p87Lb30vUAJWvlJxRa3bB9nSpsGzqsDtoTz3mEyzfMaS97fnyIvYbhGxklT4k+RDyhvh3u
eocfAOJUspErUArv2F3uEjP8cBJJcEISPZYkg8thxMtfNDC0rAS3IyapwO+/UfJY2sjkhv+H3+rf
dGoclK7F70QSn80Z+qeD0qQ7pbIW5YXWFCBEFTzFKnnz6WT3+Wiu8iQPIPZ3HULw2N70FSX/oh42
s2MfGgNfYdC1e0GnOUwIV3dx5CH1dLbBIOVGRsOp1LmztSvvFftqupYWy1ETRQm0BTKknHBfo2ei
S9SGO2+6F196M4UOFEYfdoyEtUSXsKpcgtnjguO+6o1tPQz+drb87yn0gxN2i9dU51dWgQ3NiEh0
8KIOb2NyzmT50g35XVZw4IGrQYjaX7G+xx2V3wXNhGPrhLT/OElnI0V6EwfGbSfbK5vW5JidlAnc
re0RpPMHAEL4Fa2cYoj2/HsT79IqmAQ/fhzfogLeuBZqgyb58Igj4od6yHyOmP/wO/3FKeW5jr8o
DS20jX+CPzaWIjbeHfxDpMphU5v0KbzQnnaCpKRWPrZW8vr3byj+6iQGGqdsi0K0/W8CRrsXTVYK
3lGN6lw6zpLOnq2t5WRAhPuljPIbRTY68X/dazJxBEe4kFGgQ0SCp3Kso/CDMkhY4bTrvv79Z/ur
Y9ZnJc3Rgu7PV8xQvydhStHkOf1inzRAYHkExl18ncxk8L/gcdKXw12dz9l/+A3+4m2Rc1oLCxRd
KarCP74tyCJYJoPhHWghfYy292SWjAeU5z+aqgu2IbbNpPGe/v5/Febysn+aNmzJ3QAHmab+bY4C
XSB9kqi9g0naJ1S823Cgeq8HOPil2eMLxI9g9bDgrOegcZ+S2AJ9PRL8V7jmhxD+OevnHqkO7JJY
Z9dODOgjZpAJzGTaR7wMWID9xLZtlceY7Pkg6bpMCe5NnezOgkhMsz76ktfGfW45JwjzjL/oHjc0
eYBtJO02HWkIpHSoY/xSHJt37P2REzoN6X1pdvQdJoBQnUHfOKviDcEfCqkcsbjSuOhJtl1VBQIE
x6t/tOZzAhBqQ0QvavGKDWswppgu3LeWrWNi88mGBI1eUpGqFSBlWiMO/hg7+0xbA3Z4RJhAmY1b
byFNILx0wBVMy8CTjvMVzuhtYVo9jTx+trLaGQ6L7Gh0bHYW05Pqi+dOLH/L1Er7cHrAx5+uK6M3
V13kP1khJ17g8+XalXp1SExJKJtSfXYbXFoVCCx/Z3oaaALF+6LD8THSgKPxk63/wxEhl0TqPx4S
nmkKwYEowdL6GGL/eCQGEqyWZht5CH256HJ2cd7fQgWe90bQ0Fz0ocmNuI9Eea1UgL+6da/nYTYo
0YbHaWQF3m/TnlIqvUn8wJ55EN7QURmMu10WMxGxVlnbVMWGjoAOw+zCK8Cmz13MzlJmSbVOUSM0
zgaDdw5ptkf9V3Vgquwfkbu0jZADTxAm1rY30IBNW3RBrr0NBCFUijgOmFZ6p7Ppo82dkysjE/sw
e2PzWOvhwS8GCgO9KGmmtnuJgOa6mK2fkErtdRBMT2MZYP707G3B4dQkG/qlj8rUV6mdP3gApVbO
WGORK2DNlUK++l067KTl7uwsd5H6+tQNY2Njk9VAYYAlVigy2r6CoisFeyPPu53ujS+OY6M61dPe
g6nazMXXoEDIVzc2fl0yH7I0eoyJyyV8l4p2QD5Z4F55KTUkpzFuqrk7oj4DCNO697wvDRTcRmFX
H9vMQzmnB1w55UGSVemZWYRcdLiup7jboGhfuylfFYErQ9qsx6p/wPT/QYJ3sc/qcpeXdbcSpb9E
F/G5g1jfaxbWa9cG+OckYpf4MTyeWfJcCENjgDXbnccN39XSHcHaaFC7odNGYJzyj0bI4gvAwjhm
HMk8dy2d6RtLM8znqC1xsOGUr5TYWSL4b8rOZLtxJbuiv+LlOcroA/ByecC+EyVKoroJlqRUou8C
fXy9N/heVbnsiT3hklKphiQQcePec/Zh2kRvURmRt/I4rXXwg+7RG8cbHBsgiRK5qhMLww7tMK4G
LglU6CR00NfbDGAtMZXkhL+kCeLf1DzKwtH31bw5W0h7vSxq195stE+N/G1y6DKOdfSiwuwpYeIe
095P3Mhc1ukEWyGOdnlXQ+6hNYTccxDONrK5GCaaOrogqg5vH6GypIvgS+TqLgljmvyLH7rowbX+
KWxq8l0MCYsvAmVjWJdoEBpdtPQIb1J9Ft3BTfkxbCUuc1z7xamds4thH2wGgr0UtVWhs7vUY80q
aMLu1CNoAs4EcpAkvXQ8JgZDs6HUrUWZVdfRrMVKzUQUfySuMu+MrcDRvbMZdWP+JejL18S4QaWK
MhfSagGCZZhAxPSYxcq4gplm3U8wrypN+4T1e6FohTCWYrG1TKonXD4LcNDvvVk8hjrvfy51/Qjq
7NAImnM9FapDtVI6Vb4pOu0JjzCC8oIl1g6LXcNIK0viSzIbROEaPDZaD7OpI5/e1syTkg3wYIO7
ujWS3ZTGagkV693itgGOhQM3INVTGxL017O7P9/SonzH3opXKCYu2s2xJZZABxdjZn367SGIul81
q81eDtzH/oiHyAnOWV0/FZ6zv2wQjN1VE8wED+efPuImSMhAFdFLmvc/6JnAhelo+43q3BDS6tbv
bd09Y+b+SO1DWqtDjZcMgRoKxHQSYDdkkSyVGF4zNNFdG1B0t1snJYpshL6nClQPSU+Uz4TUoIry
q8x6cg8z/zMFfsjsa3zK/BkiQ06Da+UuQXF9j2rI3xSaZ97DI1BQWbGYgd8ATzQaWyLK0ce46Muy
7NQXwfMMARtGMjD6JkQSY2bvScGrE9kvlU5KZi7p9jJy1ZeUtq++yW6iJXp6qTS/IOYKrgWggwt8
AG1TcjqgubnTxjZHfwU4GbF0IiY6kSaa+sxu+fn6cPXw2nH66B9rFLaJzc1clSahdHZ7FT704ra6
R5hK6h/ac8JWGBoiZKibGdWgxFVwvtmrIscXPMaskaoBVwOGZ9uQs+G1UbbG9VLMvJzPIH6WDcK2
YWLRjKxLwbiNQxfJOVC/R/qYRkQQW81KmkgCfHwcfnEVoNAv/YnWNNkUfQ0aXNik83XMbmIP3fAw
XCt/wp5sdoiDFCJFYw8Dk+2W0Mp45L1K/elLiz+4y5s1fcFkBVH4pWv8y2iwV4d+em0qubVHY6au
YKq96Lgh9gBYt2kdC/QuUCpo18tl1XcbPddPOsPOJXXkQrO7ZuEo663y7XfPXphV3lHgsW/GPQGs
bnGorPDbMld9Fn7ntgWfqAYmQjV1bSvmni3z0FXlDAczaF51zf8O8njnVriop0B7SV0Iewh5wVIt
+3qNVH+Hxvutl9NzzvJCRqZ3nwjmQ63A1tn7q3TgGJmS/OOL3wkzTXgxkj+0L18Hn4mzcI31UETn
0oregvCtMY8Z0KuFntolrTZ/a1Rwy9vI3N2+d0AHjlO22zSgEKYRpIblUxoMhjMtsSWqOh2XWAVf
I3cwmWN7yaLHQ7CUwkZH1eEg6bJNPIClY9aZrUBJLgqdNbdF2NsDihZZSqrQZLyW6PFhlTprk1H9
WreRQbHG0Ytg9Bh73nGU/u9x/mXKK7nV0OhFFV17GJ/IHMNrZHJcs5KlkQzvrVYCqBFvTC2cN01e
klh/zAcl1xoZ8QtTU3PyLUt8IfP8PS01oPjxapiShIhZD5tMBZhZ842fKKFr202fOKsfhgF/haCL
sNeq8a0V4amNgkNfADopNKyajnadJsMG0NKCIq96HEmztNKmmcw2kK06YT+k1dFsZ1OhRteSk2tj
bwIM+ltIzc18AJR/PDhIo1AiItVqCVanXFWkFROH7c05Q53S6OuMCBx02sl7nu6fqUe3j/7xEM6q
qjxh7oGYFH/ULATqPbKUC4YFtxwiaw5fcmeFaEvQ0S2YPbppifI4mQGLxvxadvjNYaF1iJ1rh8hJ
4nZCL2e6mrXnm9QmRWooPbSpN20T1hl2jgE0SCQYTqYJ4cyWeVc5GBQKa4XXnz51a94lcEtZ9K9c
4my7dor7GMksCdNUIw4K3VrLybIx26MiHbueXfOhlv4wT3kYVM6s1St+HCO7E9Glijl7qCl8CIIR
MgZyRF9ED0PZXIGKPNVpfKSF/COH8RhjGDI889Pr3A+b1FaOnz35gl1e/phZ+GASgGuY8KhKwdgJ
mtKCKuOu71z29e6KSe6HGurY13OZQjZyoiu2PpphHlQNOSHtR8LBYgrOCflK7qwrP//g3Dcdbuqa
YQZZ9tBM0Ybh2Vo4DrerCTCw15B8V9X2phK8ZXa55hisna58cWc/XntzyvFGp40DEoNbVItRVt64
ireHYkB1iUjkTN0dbG7KJ9WxjGWDs71JiKXOBHMZ55L5pyyfk7T9blpqldu7e/vodq3EyjFW8RRQ
Z1thxyxp9vbdwspuH3l2R35qjbAsmlO6pY/MQRIel6svVIVAZ5EOx1J/DxO6P0NfgEoNtsXc0NBJ
w0764JkD085m9IviyjmZbXhF7xVvJ9dHcqY7u3hkdyvA1yB6JHNsor8TtgMH177tUGrNoA2KuLgE
qlxTui1tizhrvXDWjql+2dOwv/Uw2wR1OeJpP2y0pVdisa9iZ6Nk98apjfIIVOraVYgaAM/wBYt1
cz24HE8CXh7ZJr97m4ac42g/Yw/DX0qeQGuSlViNxgI/BMUNJeZBcLyUIpgzq5gA1e7vdN7W59bf
7ZAYADasXPIqbAK0icEywLNx5AZGh+0O+T8y9HZfmbm3GudfB3LtahA173vg9OYW3q3NpeVA8vXs
A1sgdW3KsFrPkm/QAr/tEYhxm+3dkeeXyHOkaxbEeEiDJnrOddzqj4np0WMb+E9iutd6hqhwCa0t
8y4mtayH6y5YaBUBUtUYKpR7FVQ5Mh8Nl2BkF3R128dsz5RwjNqZuQZPjiSAYoIAK610R8zTZ+5i
4opJjMtokZ/M+JR1c44H1KMeK88yQq+zE/RT28+m5AQ1XzGjitxVPfcxXWWu82jTG3QPZJsTg+iQ
IyIJ3Qt1DwvH3I72EJRgutEzKAHc493cVkQoSej2MF5aIX8FLh2BYpiOlQGRPuhpVLhJ8xp41VZM
vNyOXr4YnWoIkgSFmKBTlLYZrLKWXXuQhGNYFE303ItVLoW5TDX+KFdrMUzty+bYgYNf396eiJUm
jkBhukHy0fJGrHtVvJg6W1lCZ3BwyvsEN84iBY+90oLhUdkgX9CqcXuk1lmzvIvu0DiJa6ppz/ce
NZQTixGfx7LlVREJXYzMjd/jLp7hQ94fV106Ruvc0Oc4L6qTYdTJCNZ/K0X9QH7krRGSQjlaKAvP
XUDHkfmDjnXDe84SQLrJ/DVObTUX1N7DDja/AVY0H6nnTozInYuU9ndW0Rvyg4oUT/0n1vQzqAPw
UcliighGmV/SGBn12kLGTKOSAQl1TgGlff5pZfpJbQtyT/XRSeRzH5fQl4XboBDmAl8PbfqUj+M5
KenO9yVnuTy2oWXp4GIzpVr014iX4LMWNBvglGDRU1zwi7Hlfb01twuacXS2h32LqAJ1BC+vmxfr
Mu1Mxrb4DWpipc2RxnBZ2fGOUXZL04k44TB3QHQPNZ6b5CO06cIY2qk3aErIBDVkbj8GXp1u0Byz
HUfiWA9GtC60EmlX722wWmD1sot25wdPETFS2yhQ3LQxzRqJwhY7qIPQd5MNnBTAFu2NeNpLzUE2
lv/mVICUpwhIhUu/hjDt92lXIxTw1O9cv7bzBexENNY0P0Wshk5NBhyPZ9dQSt/MkPplqMQ2t+jO
6QltJeWAC+JU2cwXHv0LNGbp8TaTQQD3m/YKb/PgPeMIPmfKuTT4tNYUUA0A/7UAsU14G4K7+RpT
dgHzFBiSASqTW1eaa72rL01jcxIo099AWTnAASpkqYSdlZP0Njl0wwzzaJo2auqtoef1Fp61vxwx
d+V6Q19NQ0IHUHkBXYFhNQKQgGSIuYsLA6Wtp0cM0q96zk09ukhTMr9aogyd+2hUwWHv7d3AiVYT
9zPPsPkB10u8Osg9x8BrWzHj2yU2DVI/IUCENWUZRcqg/8CoLQ8RsGLJCtYDqGV3/JSIydliV4E9
7Tnwn+A/FAtSOXBBCKrEkWNOAxV1a7bafejv8jLel/VO6ma9IgosBTsVVlW5Z1LwGtvtRW+GXTkb
1M2EYFovhoLBsQN9CugTNmeMT0tQ2xhG3Xdp4A3A5Xd1ldgZufjsPe2buL8Y0Abce5MKroZBYVAW
xklMK8qxlpLzTWUmr1WG9juexg8x01+aPt33EO3T3OBcUxjkzGYElvZucw58c+e05vMtU0TFZ73O
zrCkLl2J5CnL45PyE3cRZHLnSz081qX7ZXTZWxtyWIy9DOCSjugSN0AKtxrLqOrZi5w3IwCcPTTA
uX273tKyTY45TOmVhlnWbrueSjgtj+NEmeK2l9imn7mIu92kEL+bjvUTKLMm3DHAAEefOSLdiMiY
20Oo13h9/vG59Glr1ozWtab0jrI25NbSwkfJX3AwcpxdwmYN6UdtOjaKJCSF5c1iXVqMSsffhnkU
RrEr9cPtcz8K7mEkggohiIbuolWcAgayavAKZnVirdMsgF9i4qsZIKsNGeZjzTIObZrOvpj5w8oJ
zcPto9sDIGcmpuzdgFcncEDzQ9BloKEbRDltlFp//NvtCyqKT/T8x3WY0CeUpbdJQuuJ1Jb4RAZu
jYuYOy8ticymLYJMk/kkLVOOxs2+YztyjsQiJeuSXZvoaRTo/3hwfOitlo2AFJB4cQSNe7g1gv/t
e/z38Kd8+GMG0Nym299lNXGvRe3/+PQ/tz/l+TP/af5j/q6//6///OdP+aY/f+jqs/38p0/WRRu3
06X7kdPjT9Nl7d+G6fP//L9+8V9+bj/leap+/vqvn7/m9TNGaRV/t/+sC7DmSfC//fff8Od3zk/h
r//6EsswLuJ/zmhzbt/0NzGB8xdDOKblO675RxTb38UEnvUXF1uTmGPS5nmVxfTmb9gP/y+IBQB+
6DqyLBZSktX+VBNABOEXWN48XPFM03Td/4+awLTd/zWs4ffDPeJn8megbOYJ//fRlAdUv8RTZOxa
VV8Y5xFRnhbJWpzQ/VGBhkDi/K7YippbVIkjOdCp3RtbN3cYLORWgJFkPqyBnyTySpzLPlwZJvyc
GzukrGS661NSQHXRH/JKuzYyXk+9dlXGjHDqupXPsSazshEJ8cQABye3MT4KWkxh5x1qvXlyzavy
GkSiBYQIUZJu7s4w/XNKSSJfq2B8C0RFFpTPvjWF48fQPMQvVM8GsoOjinEECLP6SJrwa5wTbnMO
EQR0Psame/Kaxlh5roWkYD/9jhu5YpIZbMIG3zJgkn7aCc9fxikYw4FMODiWcKaDwr2nrjQPTWlb
Ow8YaeoEM84YjscC9ste2Wxr4BNhg1VqWhHqQAhQ8VvkugM6w72vpU/DCQcILLP6MxmBoPQQ+qX+
kvm/IEE/W3F/l8T+dTQsnzj1sT1kDeQw3r7HOOjlZs7/OdBJ5ck4i1xLUAk4Y76WeRWuy45ult1q
3rKMGJ+YejHpbAMAhTU9sFcj+W+2iFbQuOy3RBvCDUDJbaug76Yxf79JauAaOcL7H9GUtxhHrXDu
rNmhkvoP0xxz3GlUVMqiwVAVVzyA7cEPCSiixKfVb4fHPh4JA6nnGJYRg54cNb6PqNnSR5QMZJyr
7aML6F8GMh0QdpsvmOyiDR2l5hDTbdmPLrxuXm8v05nGzL2DJPtxBv8Z9/h2CMtfytO+Iuwlm8FM
h7UOkw2VFlvMjJFBKljMDW+vOMkZo2EaRbmJI+/g0Y+KVeOs8knykhcpYDTDggLVuwstxz2AAGap
DzYjgSk6ppJatpeZsSzd/ImgimZTGtPXOJoDKRhIz8h+OzFSwFwwX9vOaA+rwkyAgM2iv9uDzMdu
pTROf+acru1OjUn7kvl3P/uv2vnBZgiFyBTD9nzoHbN3LEjvtp6fAsnYo/Xnc9x36nkgZ1OgMrJo
KQ89wblh5MzKVJ2dMPtN3wQj23yNxA2Dr5Jjuh2VvzKRv8pc52wOBqGrm/WIJgNlAj32IXAWriaa
w+0BvvA+ntSw/Yd0jiEaIK0lQ6FyJTQmjkkE+DKlS7Xz8Yla8wsD1+AuySXeEjy1EvyxznxgncyO
pj82lTws6ffRIgV50BxLvbnIzk0BVLqg8hLaP6lzrjEAb10/I6oteRC1TPHpR8wiUB2D9h8ON/Wb
aVNotJnat6WPOVZv95AA7qPEr5cVEg2k5SMdyyHX1xkyVdlo5U50WC/dhkSofvaMU13D4uz1+5rK
fRG7IZysLtr98XfGzhNb2bDpS0KEC513yCp7NK2EfkRD9OlFDU1I/pMx26Ik1OfdgCxV/aK/MR7M
+QEaw8IbyN1oaS53jFHwHhRz9LWFZLYKBS8t7ua0TPI9YwUIemLa3YSgtWZQz6LvWHQdeUCDDLcC
oq3Qis8ht/IN9pWHcEDU3FVoV2XRfE3MHzfEwU2rpjMJ06LZjsedQCVAyR4OoYBV/sAehV0htLsv
Na9vnhYZBzWb7Lqw/j16hBUCH/kZNOtU0kJe+h73Id3P80Rl8iTgEO0AMXFLTxOJPWMQ3/lEBJxT
P5dL3YVYnyihGMXHYAfipnti0pXWkXGf+sxYp1EZHLR97f72UKwYd4tjEdff/K34mVwFCDSwcjwd
pqr2kvQ9vQrpDlhFcBGNGSxhWDAhbtT8aVyfisZ+bGRwaplzX2Epwo0eo5MWcZrshs69ul1Epxdl
sor2GQbpM/7PeA27u92PvmKo2IbYmyc7vFAIhLAggSji25dHEujspec6wdbps3grCLNeRlaoLp3m
QGipm19GXrvMz4JsZRsYbMxSxxAkK3FNtDs/o0tssurtc+bzIPKqeoth+9udR4aIi9IdvsjsCTnQ
+aNRoQPgHheku4EdrF3qQSVHGeUvYUCOUqRsVCse5LfARYOQpNPJjkvjPObdXeK2T5aXhL9UDuAU
qO+lTeFA207/UE3R1cvibG8uqymHjSsS2PsQS2+BMs5JK8VXjjJi1zZduWuL3MM7dqkjOOsTA0GY
lBFdslw7A/xp7wcC7ra058WRrYWtSi/lXW/RfbAaR1/3mWlsdFCSvGCTd+87rAKl1K2N7Q+kBtI4
OelTkl5jK2HYGBfvZdyPW2Q4T6aB0oH4kvo5UC26prF3WZo09OM1IaBoGRn/xdA4pvB7codgp2Ic
yhUqCDzezEX+14eA9N3j7cGop2cFz3Zm6//5T7fvYx7556dwBfkJt89vX7Fj8Ss2zM/OUupkBLmz
tdU57cPkJWI+aovvFHPdKijmYYUT9RyC0FeVuWbduXa+qrUyfVJQtIy2ae612jsYBFe8howVaEdm
PXbUYdpQgkMjF4l8sFxjqQMM2rKcmEfn7w/mHADTpwYdY6O4L8lSXSgXTxUZkfbGDTXANdBjHwH4
TG5PQAJEoUcw9MFWhB3NoPlT0U35CiPWoR4lKUkS77eTypWnJL6TADQELN5x1056ucQjfRlFo5Zs
NPou9DCX27gQIwzUSzrLgq4yf03ptccktlZGabAoeM3z5E8zEhxCiZsBC9LnoaGpk8JV0A/YtFa2
a4TPxN1JPjqbr+VGMR1csFx6FHb7qLGBQoHScBJnW+ugejKcw2v3mmnoOqHPF3WWbUYfDncKQWzp
p9GLK7P6FGbArc0I/QNIhUX1NaThCKfSIe+p738ZY4/btrO3SersLFjDa3zCP4zNf5xsNLewbL67
guMnLqtd65RzzBvo7KCq2gPsm4UhqAiwIZpip9n3hDU+8aze7CYf9jjPPWq2S6F20Jz6A5salAps
JKe0n9ZRe8b6P70GoXL2qsaYBeEif6T1tPfLcNprIjn1ffeCL5Rxo+1beycq751Ga4+aNo+nJGYs
xdjyQqDNoiEGInSa9psH4lxTFs9KPJHjwgy232jAGrFayPLo9APzLDNajVUa3hNkDNOyn+JNSE3n
YktKbV6wiVURZaJ8dwXt/QgCODGajNtFoh6J/nuinQzDCPzPtnubmqRnqyb5RRrVin9L1lSxzRIi
5EbXNvQCh02YOhTfLRk7bRsrfKnlLjJ7gjsppKCesJ4WHHVXvAuwTF2Wmt74JBahXD+YhDr3A7h1
MZb2DgqY3HVKpz0xTOc08lKmkrnL2Z9j7MrtqgvKH+/o6gK1gwYD1KcTy9oav5tRv2d0nQGUCde2
mNluMbxRbHxEKWMaZftExaJqkoGkpOJqxq4hIYU6y+Mprdwo+IXdggaWdNH/yYkjipYn+z5pL4Wn
rIdGs6xl7WFpHC3KG91vup1KeMIufUjy5aZmhf842kmuprpk6xA2kqXqJw/Z3Q1IwYbd4Eji5PJg
h92ARUu2Ow0P20L3Y+fOZydYE/Un1i1Dnwz4gKzDu6xgkjX1zdoClU28jq3fm2lwijO9PDJV2jZW
lz/T0ORmBvXRdfZTPNBJr1ukJwSv9T5JGrUitfYwcr0QzJFyB8MhEW2OYoeLMuDQEVa0BscWVIdP
37ox7n1IoN2hSbBDQn6bFiEtn34K76CmEleWAiR0aeM1pVUQJsx95/psjexvy1Ljqiqr+EvrB0j9
9avR2eeakeQIEEKG3VYGDChGWdxLJkzgllh6/HYVZb115dUlymImlZvV+xjYu3Tk8JgjVGcCvRSC
iXjhWXcOnU0Cj79wWY65d5WO/1B5pBaag7VAKzdDi93mtx0zqy3LiHEX/Z8soCtTTOY9Pb1lapJ8
PXRHzoGUPlx9THGIxYujazhMdwU5AlFmh6sy1q5F1uPNqjvciBgIyV3BCj9079ZENmnv3AmMuBSp
GDszy3U2vY8DckzyV6aGHqe48tWxt65WoaQjRrVGmNsVEdrjke+qSvVuxg9RNFbQyt+4Fj9sTPCc
L6xwU7nNexvZ8dY0ghc/SL7TMbW3qaYfq9kKG0RiOeCQRk8H5pXIHGVOzPAT4xGLONVRyiVJzOAq
xcMm5osWHOQl1R6FQTyIM1hUVTJ7CSfSZxAVV9BbbMDzubm1ye4l2Sm52vTgzQx0IifEGf8Czpu0
do7o2rjuGuyy5WSyjfP26UXy3lH/EyHgAqXqiaMYeLJtrn5nGtZsYvZAGy0KA7FidXK9tZGS/oEd
pduJhtByzidfnTd+Ca3iWNiimasKiD0T8upcQ+5IY9gIAV+0jb+sOS3Ksf5x4+BDuQ2I8REne5md
u8QTyFLtIxZgE2MTnvqdYTtHgBfJ0lawrUOyex2KF+pX8VCmCeW9tDnAt8POG+jnqrL5CFLvIgyw
t7qqgw15NseJ/gIxjTvbP9RgPgh59vZlSISLn9Aoa+KjrKrvUPgrV8XxhnZucWeIoz+oLz3LtVUT
UlaRpXJ0hvgrtIdmnwJApT5/SPTJAGYeMvoLElIgWJs8YZ1cvsTmH4KlI6IqrZqfoIbipGQCbi38
Hky7f0PLyShdFHdOLLakkL8Q3gYSDVIOB1ryd0qLl1ZWcO+Hqqs/UvqmmOpFet9Os6VcU97G47kt
/Dkt2OFEiyKWK7u3+pVZyf2oSuJ1EjybA/GXS902zyFK1FNBAwFr2IsH18Tt94JO6YduITHItd9a
YqJeUVxx2CHCvYPCBfEBVChc6CxSY7BRBRC+SdAddvruGvkj0/mqecCwgq7azE6tpXkHM6NwKvuk
u8taLoTatupnp4z2o6GxWxQ0U0u+x+7BZqcN0q0YPcUWOMGr3ij5nrhVh9yj13YBwpaVozVIAwMG
Gbnm0pjvx26npYq04Ly98yzn5BcVSjkGqd2DpgKM3tpQbw2BEIVxEH5lHwGjS9ZMQ7wFRsfiXFTT
I4Hi4Pw7SicZkgrQ2BciKVhm8meSGhgiMRBl37LRDMAWXZsaJ+i61B6IKDGa6DEymbB2XXmvhuyR
jOUKd2SaLpNzLlG20Q6EDeB60bFJonv05FT9vfpAoPDVmRX5eSOi34hri+XGwBdL1hwZJ1bzFQ5G
tumjO6Q780beTxsROuWyaYZqnTWwG+rAkhvfjQTSJsxpWZidmFIWcPzijYeeaGOjhpkgRWTEsmEU
SvYWIhqSkSSXe9EvTBn8DmL1e0pt++LotGv8ZLzgREELn7IpCODhtjvhsotZA3SFPNGRGoKojxFR
AcmQ4VvkhJyq8djW48WYvHrdmOYnWbLOMY+1hyJt5ti15JBhvl/Z4I2Y+Fhn36y+uCJyppA9tdgd
qQJIKHWDNA6fKoIjFJIY1V6HfpY/d6ol27baD3BJB5KtcFXUapWX8iXx20eX8cISqRvOyRaujWMx
HXEzUoVQ9nPyfplKl1m4qg3cO5MJyX1yT6ICutmKa1PrBmmXZbt29bLZydg8WnqyZa8rGAj4X36Z
D2+Z/lFS+W/I+m12U43+CBK7sVPMGlmayFCu9x3MyoxgdzMVr95QPsPzKNeB34yvwwBrAZVPHMRb
lZsfQxkwVFbR1eiJNIURhtpakG0TMx74ID9n7Y55fi/ycEefb8EbgYtGoliK33pKyTumu8tJQ6ep
3OzYZBx4A0+eVI4S1aCqAwhC3hw8JgA7BBUCakhIGdBYIzd5bTwnQcB+RD5FGLiHKaoNmqToEysk
BLXNb8K9Q1DWWP4UUMA2pfsLCD3SuQqRSZlq5cqYw9Tr/L6recXwPVsMLeJxohSkV7TrSnPOi+mW
eg/zNQ8qje5M99ia+sfEH8cMF4yELYZfsN2A4OT6dHFRF/cN6xZCVJJGGPE5bjc3OwZ5zlASe9NR
j8zuMpnl/dRhHkbxsJEpWamR2tl4NAJFPCByr21Ibw3hQT7tnabaVElPCufQvfoy8Ra2+dI0TGbb
UQBnL69m2z25icCm1WD6cYEHDfk+7PX0oeq19CGhHEQq4z+FVa8fPTKD08jtzw7Lamm52j29Lbe6
yxmqnfqWTVYX8V5EKKknTnZHGvzFW4HBqjJYvHFTPCBufaC8rldAzvaeFhpnLdXTbVyxV3GCR4xr
nvLOX0sn0B+4hyl8a/YtNpplYxNNRGm3sFzixltnYjhNjvYs6lsNMOlWTnUmjeievE7mizs5VePe
zepLb5EBM9r1W/cd5zohqMr9cHwn5iCeA+3ssqfJdHjdYkIdCAnHRtd7q85kJy9dnF2EJ6HrgGo1
2+z9/uCpHNIqSWkBwQ8XaRBmVCDF83s8eXbebz2Nt6fZwYOG+TB2NELQm0oQIAPEDiGz6kCtb6w7
bFBx4kcHmexTO4B2U8GFqSP7GhIjxqbGmpFaxF9SeunTSc1C7zphzk8lB+tGZHRTWOoiZz5o+Km8
mzY5y/qlbee1PSZCQR9rAIOmXBkT0n0Vb2jDociGHLCM2q+kIppeRMWmHNEnKIMVugTgcR78r74K
aVSq6dktuVBCaxgWfUcETGr+ZBNlbKpoP0aa++Ikv7vE+kHCd6qwDa7HjBm7h2mdJ9NjnYsxS6gE
LOZgiIsIBRgRpiIqRARL+p3ksmyt9kVURn8YHec+NhgHwy2y7v0cbOcQ/EoJqlkArIU9jv10NQ7p
Jw4GfCrOo2GwjjZDcPWU9zgGUIWnUDdPpG3sTXcgx8lgFG7I8lt1CccGBUiuFx5ITbPdVlgsBgKr
lw2Bv+u4Gz97w10ZfYWuUXyOAmtAk336BFB7DnraTPAaC5pbK2St9bKLVbUg98JaWtacKK4l5z6P
lr7ZqLXs7z09uPAKkp0RwKc16y2eml0PclwOaCuCEKUP128Kwa9/AJFTrgqHhKCeATxmBnMzQZY2
yC2ZplJshdf9aOkrYsplIbxqI13rrNIxXncKhohAltRbl4pgegOxbyA4UBJJ7o2xtgJgw291HojC
jt5GJYc1vZJu0WbEjyDizLeyGDglqmHTkp6SjOqXVqKV0afhF0+I9ByrA2IsH0u9ePQvSoXDFVXe
xnG96s5tnbNjkZKSAu31bA6xEEAe01x464KTrs06hJcOr6qZ1uRoDHduLXHjOQAt2ujRiMM7rybc
2LCAYWGKObQRo6U8QTJCss2+i2etECi2nsl/3PEGKWqSFQMOYAqVAtNACEME87wM1DZ3AZR40OaB
/YYc9keXpBhW1xJ1vuHW3noWUSQC4URby2GngWhGGVbf92X0NjCYWsfAY1JfY24l7jOiQGvDPJEr
+djVKUWmnd05IWMKw6Sp0+Xhsz9+Q1qIaSiazF3wExm4WZeu3rcrPNPgmwzut4LtiLzyrrWqtzSa
nOM8LKR2heDSNQPhrlTDC22SG2LR2q3UiZK06q5aRYCmtyPRdVRkkHuFGIDu4MUKUP4QNkJbgdNe
egqi6a3x2rsSieGxztGZhrAistY9hDGyDINjlw0PbEk3+Wi4bQNtWg4Lw7DPXU4unFuE0KETv1wC
vPjoIg5PkQ8uKhNXSQt2DBj0pRM7i9exa47khBHTOn81HsY7W4r7WvOPHLzWGuBnMC0Jf7mLaKRy
6UQMRJLZcgkg6DK2zYtuGmtSPAnc6YdTVpnP+g69DDu5vDMs5Dogroo9NqRl0riPfpyPz0GmrQ0i
uVdME5NNXUcbdK09qS5lvarCHgdCT0au1hraCsBYtxBTdac6wubnEtgUITCyPl5xNJ/uezeyUaN8
1hyul9bU4Xugz9Y5HtSeHuAVRVLo2/oa2zKGC0D+26xxAMKmib+ubGaE8PUk6cvN/Lbp9tqgob+m
maIeoIDfCShkmwD92eq/uDuvJbeRbdv+0MUOZMK/Fr0tsrz0gig5eG8TX38GqN63JPU93e83OoJN
UsUqECaRudacY0r5aNHWWQUlt7XCz0kuaUKYlxKh+xwlLdw7JMGLvKfjSFQV8GeY3SPLe0QG01H6
4yHhmMzmqjUZhtmRzMv3QWkEP5gUYRp3LHa9C9EPgiB18xXmfJJrtUouDJhvBC1xndVbzU3gtXtT
uQo++QmsKT9NVkZsAvpzW2KL6n0adjZ3uUOQu6dQeSOrK2qm81W7MLHGQYHTCb+O/fs2t971hsNg
RdrdNC8aVNXHi9paF5C57pDw2bt6lSQkR9riGNZ6tkPp/w4mDj0cBr9VMidlSz2470jdRC+YfjeJ
aFmb+vgtRCvVs1Qz4t7bwMhEUYFq/2pr25Im6LaQyl/FIt3G5Ev3Rd0t2iJfYELzkQEa0KVsna4i
Vom8dx6ASm8iZlzLsEMZ3RdlD14ZkjEy7XvUAdEO9hGTb1ctW+rnBvUwrvxHacylmzDfGm176Ax3
06QA+fsx5DqRpQkmPEWOU7BlDkIRUqCmR8Jkq41dPXdTrpa6ImAaI8QmUc1Jb9Szl1nPsaREqOJ2
A+x8TiPS79KevIvGIXZahtv+S6vsNzUQmBGZtOeGSDxgzsNJTfTFnRfZX1C8ofKNqmLVFbSg4K5r
5rhM89FYgv+aiNjiVCdyizzyMY1P4I4qV5AwHTT6tvMALUb2Kqczx0wrn6x3whPUSuMmsY/TPKc+
OyLgBryV4WhnpYF4ETTnW4K/rczjb7mV7eshoLNhK3LNmASO3K4aap8r1sSILnv1oqpTU6v+sxVa
MAoTHd3CjrmYx3NghqNVnChjH02K68QMPcLPvRqdbNATF3skvKDaAtxqXmCw+MQkxCLZcbdFx+nE
tIuasyqL91qLUEWifrMYvXZa5KFR/xG7sXnQv+asT5c6jaedVaKEsDNJ4naWEnUa06tNSPIMQqs+
hnC9JyF+RDTlliLqnoTuUz6wnbeOVKMos8VFaJ24UJ0DOxhQDDY66y0LoBj4AZMGSub1ahyQK469
9aYTlwpUBc8JS+4w5yY1WJ8yEQ0Qj66jd47aXL5yn+B7x7jKIwPLAykI1FRcHERQ9VANFMPKJG06
1dUmgRa0KCHVL0XTsVryGMjoK093BCG+tP1nGM7wDvU63aixwxTWZRtQ1Uun8Y+pVjM5RbYbtxVv
lJeon6AW1S2Z5Kzv7pI6eiVlVQBgfsY/dt9SH17n6M5zbjOrsA5QddgtJMP4xCGoHlPXvShfVfgJ
EPxn6YOy3VNf5Z9aBy6CTfJjYuE5bBPyReyKKbG0x62lkJi05czghuLkl7S9SSLFjl9/beJ06fdq
wTQcGo2FvQ54Xa8m7dqPCVPIkrhhbCPo+Yy1Net8TTuNwCLMKwOzIRsR6y+n97girorwlBRuI+0a
pkIY+/zpNGWZ2Opz4nFLU2uFvHxLiPtWOdkE8pGIzFgCx2KHk/lBVwzAVvGl54a/n1CdpxqZk11M
edeU+SvcCRwMnn9vBDH8Rj1UW6oGTQ07Kqxy4lx9AnBs6hk2gLY4j3ei0Pah197rxIYsjSmnOVhZ
uA/9bJ349pcs7KtNIg0HbEXPuMzuNmrKTZKFOkY1rVmWoR2iyImds8cEyp2wgCVlWS4Jo8ZaG3IJ
Ks88ETW4KxzPWqK3YCSwtFNTZd99YHRrVtKj/qkOp9OY4f2s6weLIIVD7dTtToMRV9M5W9BhsxeM
bQQyp9MigLeyTXu6zRRwY3hzBf7/pZVjVIKrfg7bHpECdTRuqSzgctrunHbQ3zktM1Ih+mZOD2mZ
uUw0wEgPeIAbx7oLprhs3sXsk7kJbNI5lGKaAeTNjCIPTSYr9MjJr5hB5eXc08+jaEcUW7fSY/F9
mrHmgTFrf2I/2yvqVBVNzZ1WtmDQ6/BcpZq9RhEFI73W6ycCwcmInmlatc75Uuua3ANBXAQzZl2v
xmUyg9eNsgXBnlbhzsK8dsMQTTOonbwcssfCFzN6dISYdl3pPxgz2v2GOyJDepH6DdpNF9v6aIKC
v4kpuBPcm1NB4pub7O0ZHE+9e9xzhZ0oPVNcacunWxhTr1oB1KRZWtQu8W41G9+nAH7XtIO+r2GV
TTOy/rY50JipSfJymcSPQ42/h96Nucwchdj6Jqe6BUphqXig2I2TvbSLvSZrrAW9ry/7HrP3glTu
Gao/QZ7UrO7a+aXaWEwCZvx+NYP49RnJ32QcVXsGz9vCoyQ+I/aDXBI/BM0fmjk6HT36WroAnWfg
vw1CjLBsRLTeHAfged/6Bjo/7lRMojb4QRD3gPMX0xwl0JAp0HEfJl1gFo0Us65Gc/J3iH1y5d/y
CHq86HiD4lVAVsE0hxZUrfMEycvFdIhaYyHqAI6mVWy7kLiDZtI+CyoQtFfyq53g6fQE4QhctieE
XTGdTvk5h7UHh3p+mEMVItIVSoB2SzNgDkOGMyYOE0VqQRqDLR8SvXRXMdpMd85suD1UJDhwwY2b
abb9DKQ72KQ8hKQ9aHZ0GMBw2l0w7uM5hciCSucY/iHgLdT1433ths+T8056ZL+7qYFSz9wYFore
0rR2iZA/Aq33uM3O6HjPF8BmYg4zXFxqYBCuq9QkX5P1OZZB2ArKRRlrWsiy0EK8GFIYm4pBznP6
HJ6gcPd+4rsI19zllKMocg1yv6lJzVoZ4j2+pAi+Vz7BW4tQcUpgzhoXsi3fWeK+uqOA+Z5BBhCY
pEwddnAx4/oBWpjrqq0ekEYNqyhzHjyWAxYrkow4XIrzPlg/qppKpQcqzyQ3U2as50z1x2YsXia8
2HiftTe7GSVr39lIkr7flEEOs4+fWiZFEXVjxt6VhQOTJzznyay2a6dkU5jdveZ5wX7ScSsHZ9RY
+R1FzGoRMxcOgjnD08/HBV1moPN0oxFW74nGWusWV0LHLZr2liDEnFJmaVn1ujZQjZhgw4RPNQRP
W7Mq9RA9rn8x+N2r22l5UzXdHqa6oEXv3wcjusJWu2I5piswb3lRViD5XfUCMKNfM+l4HRwANdx6
grWaMwg0whEIFtM3Q5OJfUe0Lg2bI8M2wqN5a+sCl2c1nyn6HNJuqiBc6jG18dEe5ruD+hQKeOta
FfArLDSkpcuuhZAB7M6v7q2J5UpV+G/oKU4A6qOtwZhk99lDit9tLYKpYUwONb5fH3z38oH7XI3m
XRk0nQc7WwNFWpix1LZtNZ/dMY7pgE0m/6JkTQ2rSeL3122aP4OZUjAL/E2FlKZQBhQP5lMU5kYU
4h3TyxDl3E/GX92N3yiQc9/HChfY3NBvF2BgMCRocqCTqVGsjuYIhn4e5GTy2JEYgSQkbZJzJ6xu
0agRQ3UUPPQJDVUPc+1SVmsYyNCWyobLzSR0FtMma9T/zxXU7owC+d8V1K/vTYjmijXO78Lr28f+
0lALYf/HE4YFwcL1DHTRwEP+ArIJaf5nli6DC5YQ1/6ST5vef3RkNa4jXGkj6ZijDP8LY7P+Y5kW
ulkQbY5pCrbuv+ru3+TrH3L2XwFp4ncaG54XUDDCE6ZOlxydtjkDeL6+P/CNwKmJ/4MUCIpI09nX
BGEMGT+J2jVtsEOhOBD7gGEog6hlupJZpQeG2h4KoDKAvIpBZChV3Wrt1d42Tjv9pKXJj1/25F9b
++vWSWh0v0BXblvnAZ5zdJ1YK3bQH9ShAE1q6oQtvS2ymKqpME8piTeY51lkRKm4Fqb/YInCJigI
lIcqGBG5y4st91ATn5YbrZKAlo1PdnnoWvHRnygVsjoM7wxySe47P4K6SebABLzIKPwv/7L5v9OL
/tp8Aw2869qOzfH/fefWSF6HuhDmFaNT+ameihhOCUX0xCmZUk4mqV1wgC8htBtj+ERttL20OIYo
mIXQu82INMB0X7VufnYQg7gaHBW3Fc8ezdGo0IhkypjhRrKqd33fPEhHNgdqlxTdwCQbpe4cmYxc
/+U7zbv8A400fycHParQMdt5nIN/fidpREHuxalx5UTPNzU0TvrXFPj0Idh1kqm3Ax3lmHB+rEtu
sVu/qLQ9ebnqOJo+xUK3enZHVR2czFh7cSXOpvskowgFTZyYD3bKrSDIBRa/oF3986b/kQ/616Zz
7ZhcUVxVfzKsSCD0O5Y58ipKZNK2Fj8oxNhZNfO5wS44QR8ekDZS81ezezkdP5esUyj5WJaG6CgS
3qqo4R1j+xzXBlY2SkVDtEFQvqj4Cgeazyetp/KonIaEvjoHha8ZhFYP+iE0UaDRN1OLOEq8mZCZ
ImHCm2abIaUW2FecklQO2kx6qyqa4kUyIPGo7CLaaEOJGti4twK8+alZBFuSarBvg3Su/BZhLYb7
XaWCM5BOD7slDxTnnN7O0OyGHQHe+knBuN9RLGrXIoMISCYwpa1Cfcba2qL7jV57rehOsWamK4aK
cdPoPnpgeOmUhFoK5vOzIekviMqSFd325sGQssBI5e8KWFZuJZfeMNh3g52QJkB5EUEE4SXCbO9U
XFdMUPV6ieHtm7JHb4dJ8A0nwnA3ja4JTqfcWllTb//5eM/UzL+dqjdTiC0tof8NHuYO4HFHJ5RX
TXbH3mF+m7pE0/ncsm/QQteR58HA71Co5jmMLGOVZC4166Cg6i6hw4fkDHaeRrmxnvDoiuugLYME
d7UxWyKm2jsRR+i9/stm/+5n+XmaQu30sMcwJPP/30cNWwNwO1q1uE4WdHzdDh/o+d2TkzlrdSmc
V4j0OfAzgtJx85MJACHSksfGe9c9XSJHi364QVFvB0J8d03mgdgIs5VR5XBTKMNt/nlzxf9jLxsC
Oht1PY9h4c8xuve8PIEtIa4ZvtCLrqgmqtmemR7DDgyQ6+bVMs4xL+TmUUx5chRB/Bwlbrv75w35
g/V5228GakYH+Q9bY/0Z/+srp+XWxFHq8h56gTCP9WsaxvaxiGbqlta9ZD3ICly60ZScAjl6CISk
vL/tSkWgXaSG9IxBAQqBwpOIRT6Wu7JCBFQ35DREsXbk4OCMy/NtP2bOTkY98yeT7KyKRYsvPCCa
xBPWTqUfNQ0xqRanbzGJg/+CI7uhB/8YhA1DN5lS4M0y/jaS4Sgt4CH7+rUZIxJ0hvgwwFMgbRLp
bxpbDwrDsV24V23Oo8VglH6ObeMkFBVwGRkT7ea22yiktrvQwaHa0nK9mzTmpwA50AgjMf/nY2P/
/UZ+S43mnsF/2Mn+8GiJMtZJ0erpxTatu5RZ1G8YpDeT030tMbDeu5bJ6jul6tA5ibXqHDSFsMbN
XQP5pUusi8C7ujKL8Svpre6R7kMCT6z4DDyQmASdg0JKRbILZUxrmXmutHta1+ar3QZA/EKDRMAi
JDGWv7DtGoNqES3jjOSNNQJwUhuEkx27TGVHiBSGFxQHR46sU6V7bCFdrNy4FjCAHOLXetTvbn+u
3H7HXQF6zDi1SM/kJW8CC/0RAatRKa5a5+yNGBpDEYtHaPzGczZq9Z2QhUn1DXtGno0sKAwNO1eN
N5kvJWujX//zfjfnseKPE8WRXBI6GjPDY0D5fSyhOe93rvLE1fNKak7O1D8oYhKIbKnrrU082IPm
0RyLmF8clZoAeQ4KsYLyVr2W1dtMN/1115gU6cQGMcy560BHWCbVmFhntR3T9w/cAoxA8NzB3/IN
12MlfOs2ddGdj0d/myvzMchtb92D7gR0ZD+5KGLSXB4mys8ntyh1Kkz+cII7t56GZEvhI30kFJIw
95bos7DLCWhBIDjETrnKQKbtJF2HfzlDBZPtv+0pUI8usEf2Fw6T3/eUNsqut31TXJGbvBIzAxSs
C9+SWdzaVMLEZKeRjzbU1cKPsuxgURYKWWEiNhzLA11GaGslkk0DV8s/H8MbDvbXY2jrFmMaCwd4
zTRH/tyyrA0kdCrVYG43UNoOCWq1mYECdMmvEDbWjnakFZHPUAqEBHaaY/yhvevapKvcTt/SSHpK
wzVxhBIjQO3ShYi6Xj8q3ztNlHgX6GvSjSlLbW22CTl9zZQs2y5Uq9wAomfqD4PxOtjcF+nOirup
tJHEOu27lqd0wucElYkYiNSCsGTSJhvTcqMqZMNhheLUbGg+N/PJb1Bt1EkTREVSLkewZMQjeuFa
OMADcjOxFmFA38xAfLocLAMDs0B2nbxjJumOKIjLlKGZuUfBXF0CJxNijSeqxjsFZY0gqHpBAGKw
aALK4kQHIE+IimCJWDf9t/EXUucfpwvLJZ0LyiCKW2Kp/NN0OrmJR5VCBVctGYpzpgHMp3nsLCzc
J0iPj5ZVfYv8sV07k3J3bRztPSMPn9pJq3fE16aL0PnijjXoGUVqDYKRCV1rWTFtFDqBt5S0MJAp
mvkB4vaYqlITsLaBBbNS3qCfiwaFNXbsiy4+tW0lHhJ/fG57Wz91xYUAy3u914IlO0zfhHH9Ners
Dew4RL2uZYUPQy/tx6wlZQlcDWpd2dOYWhF2PK5dLmm8Y1F3yhVfqTfJjiviAN1DoC9vJZQupng2
pjhc55CgkFlST4IVWtBF7NYl9GEXjgUxSRu9nuMhqNoS7EqyuWEn4/HnM4mdIzP3jj8aqyDy/aOI
mpWOsvjeAphBEgsFY61GWpHSrcf3h6GOvieyEYH8ST540+Bf1cKwuyN2lTkfLn4Vg1NvYyoruC9J
Pk4oBNWT4kxLp2YDZpqSkRPdB8CEUeiU/caJGzSIFj63oImbZTv4LMY6tKaJNRIBW9AZhLclqHa/
gQ4Xuw7++GJq9AC9GwXuSlNHrxRYVptV4zEfIN1qvIJPCSA/dfFZUdG7G33PXhljhrwFw11eh3xP
yzwjcT5qFluTLrIuqO+ptVe06DDy9gbC8dFBJJrpbbEahbvIrP57LBER6ENzzvoUO77r02DoFC40
rbuaA2cPhzfdlJnzTcSYJEBoklo6VCg+9P5ME9e49G38GQzoO5bScB0nqX1VubrjniFoW9sXs/bf
anLoL7TC1tCzoiVmD9yoZPpoZVNsK7ota6tovpkUN3ejg7a37kGfoyij86hPBw4byS0uwRaeElvD
MoLFXGmKNFRZcYlUUk/S8pAq+1JyqeAS8tpTuWT942+8PDy6RffdFXAAvLqJsUcDepW20axpG8Fu
UFFzTmtq1hk0T1e42UHCsqOcARPV535LzCA1rmbITn7ZnLrIgephuiPOO7KWS9Kw+pyvZePJv3dT
Wd2BoCyRL86yKou8W2fICMxRNN57n1VYMO0cdJ3nIf2BQyG5kIvpbYVezZ2hk8+Uqwia8aQMGgWd
ZdrLiCwmUGrMwBmQoTpphn1o7b7bDPVc+07q+j6cgubeTFEWTQa14RjaxwGNGVVTy0RRgvplhB37
YvIpdC3Ec5VYbl9HIiV9UgmpxrV3yIX1C1pk/aImNVzinZWDMYtadhJBXBRryXZC80uWDEbp4Fz2
MFQKkwCn0H7vfILZLGfaRu1o3yOGwcpQNHNypWYtAneinukY5UrW3lcVmgv8D59H39U2fdwgxB1b
gjQczvzVOCbT3piCOaSz/e608Xj25genJG2zcikKsbZzDn4IuJC4um+0IoPLhOVxp0n/UlDD1iht
PhV5c6L7FpzItEeN4tX9VoT1S1Yl8tEO5CHU1HSO9I1D7QHpFGp5jdP2SzRN3yD6OZtiAkUjWo/I
71IgumWkFKIeD6X1HJashRKamIsMP4LpTc7lNpcJ4ui+GbXo7Dv1OQh90Oll5m9Qk+d3lDKY3/UI
1xkI7FXY9FR+Hdo1tu9cumL8XNm416sxfDQT6vqW3ax6Y3qzQuQ3WYV/TCBDWla9UzwN5n0ZO+Rx
V+KecSpcdmW8baSF6Z/MubWT9EvDBn3S2jYf68d6G/ba97AVxq6rqYxTRL9rvM58FkI+a+GEjsAF
tqUii8Zfx5KODMb/+5TVO683o8R1zWq22vczG4BlEcnM80tJY+C2ziX6MvbuGZUnjI50miwcRPrq
1sz6+Vqf5UtRM4txaWlVc/zz7QEaAILqhtDOmbHXzYy9jwdyP/WotHY/w1FGRtkVeo5v/hzmYhrM
i2zHR4VoOYqSNQ9OMKm9XyILsmW/rZCA3PoD4dD3UHGyXRxoapWp/v3n2xBCINYkm3KmrdXzww3U
0EHWoWICdP6W6pKZKLBY0gNAA7ICo4SI49vDz5q+TmG/TcOvdjbANE2JJUXhDHkFreZ6yNNntAXP
tQ3wze2BlHi0T1dkXub7VCE2MmC1LY1eRAcn52KZcF7fAUN4pJcxZ+wB79WGfd6NFhBbBBQfiTt/
vJwGeM2TBrHG8Zo5FhzzTt/kL4j8cyYH9BluD9NszP54WSvN3KLkwd7x35gW7sXYq+eXt2fBYORA
g+bXMQgeYDnNwnAwM43iMcY0tCN9JpjJxtpmYLCnTQcuiRidJf71aVPYxZMAo4DAomuWfaIuOmHs
Sw0LZY1NYOWI73ppnxCDkwapQzuunR6vg2sPd201VaTSVT4ANhueaDXoyxRutTvExTn1nlooJevA
8ZOVJtP3wSN+eojINDSRX3Q9AW/+UK6BVGh3YQkBOqRB0eBiJoiRnGLYL+wo6hV7WrA/NE9797De
RprD5Ukq2V0Cla2Oh1XdBluoWiateBRHTHGOEB7z3ezRcCvu/Skt2i2pbdgH11BtOgKtGtq+VkAb
s+iPkqCrea0+awO1R9siDT30kdDXQQlcQTj9QhnNgdLQFuQjJ0Q2eATKzWHEyfzA7WvnBeSo3t6K
tSrf337u9uz23sfP/vzs//rPH7/BCikOtj1AzD//ZtYwpN59/Jmy0qONp8bDL787uf2MrPp0I/I5
15pW5s8tvn2unGdFZN59r5tSTohM+BYFwxPyF2SRPurg7c+/8rH1H3/v55cJSsmcH+NVoGB51ySH
In1ax9AeDzigZ0IQCyS3aL+hT9toI9pT5mlYrjx0TOSURhCe54dJ0sXvYt1YWHHLgK/EWirMmblw
afETsgnVGdp5TEjNQbcTd5l4PSsOU1IMK+XXMI7sXaSHFlT8ytonJFLleCi8OccwfKRdzpV8++fb
Q8c6iAazlyxkVc70RCMimW/+NHdBC+4LDvY4nja3n7u9dXu4vcysHAso7e5m/iW3963U/etZmdJW
BArlLT8+wEyeLGVWy4usVO7W8qF5u1q7yxIChq2amyeEyUYu0gm8YjZZ2/gtGKAD0kleUX5ChBVY
AJJvT8lawO7c3JqRtzduD4Otk84Vzw3EAp7HXVcRC3lDTN4ebqm4Hy9vAErHMjl1P950Z0rHx8uP
z33gKj9+zUju4MprXMaYQQeW0jmSIoKcL4nENNxpnrM/QZqM1pIeABMgLNv7jwei+uxf31QWIraP
f/7j5e0f2ibKf/mRQIWuWvzzR5gOwPQTyAvCjlrHz5/OMnjHP59OxshWfPwxcsnBUXPLscyOUV76
W9+N/rvxHz/28Ue1CB3Mx8vbsz9+7tYN+3jvly9++5c/PoKiXFtNxskzyktN+bSdrWDsubFzDAH8
Zd5NSKqa9lGfn/pZkmUAENgzZdLn2XbSYUJmjrW9HbOPI3p76bWSBVhGrh27/vb89vbHj96e3Y57
BOpoosgyf6DvBXLoHLXWxqDL3euSef8weeUK8MKyYiF+A6zWarAgtsxnwDjJuHm7sVe92+Bj16yO
xAwnGYFhW+SF7JKZ6JLP/J/bQ9244Ak/XvtWoC20JpxjA2zEYZPFCmP+1fPwRKRMsbekCKhL+IdU
gyVgafU60jGO3fbq7bjUTHzXsiqeSlZ1RNYzg5HzAZ5aYoDb1W0H/rH7b+/9cojK22n6c69/PPWT
ktMmIqDO7YKvjhbRxSIl8qAKvEKkGKAJrZz82o3+YSSEEiqjNT4USZJgj2DFpeMR0jAKwdF3NtgM
OgQH9DDNZEhWDtyWVYkJBNkSwO2CqSTxuVN9ogVxGitZvVoXzfaNo5tffWEFO+jbu0APnMVUQOvs
QvFlEg1m5kJ/snCc7WR77hK9PniZea3cWm4ptHyJ1lFjqbPpJOnKZAjmnkeXqKnqVSEr+xR14ROo
hTn8wHyKhwqAc+V+KRis7ro0hjMEd3qlRdzrx8j7DDhPnAuiRlFhGf5OV9oh9ZFCNrb+2QtdBGEy
nratKz5Z+GyhOCPnkxmEDGz498mEUr3L8fjr/ojkkQW9Zqr3aBo/52RUkjVABUrXWTzRYZLMDTx7
XTcJK3y8JXejUYw7T4xfJxrA6yHTvI0fNMFFb1YhorbcBFIdqBfLLvCu5M633M/UGiWgh/sSV4yj
ew9VHkQP8COqTdnHz31mgnfMXKwnqgyWhipQI2WD9S57CmaGmIJNE0S7gYvhPiioVkV4wtfEQZy8
WH+1FJJmkfs45LIRFZFen3MSqRdRnX/Vcj0/9eUIsnLO7a66CwNSdTAnAL9ATs5xjF+VmJer6enZ
U9cHBtMi88solf5Sp1vdsIpDoTnOmjjBYulKtemgajN36eOd7warQSXcCuPKI6+cmgHH4+sEmwVf
inWIMFTl/pis6Q79wGpIl1kn5kBvcrGwKjw9+4w+EL4tN38h2WuhGeQn1e57GqAgDyRUUFEEKZS0
RdmO3TGxGRQs0VQX2ShyGRqB8l54x4rUJxe0B/Nsf8JR2t/3MMC2jhgBfIT11iKERXPQvsl2pIRi
KHqUmZscgtle4aQxCz1udJrrnCcT6R3SYJ/uECyjMN107ZV0E0LLetM9pn35EiDT3pmwJqveJ/5E
UUPULdCwtZ/gXOrRPo6D9rnbpol5BcLtHdMQeDye2f4QiS8adoyF1tNOUE2AsnRCY+/blbXDIL/x
LsRlTNLVGC7Ks0cRe+XDDPmWeUF0jj3xQv+GGSwr9LUQAynkVnEeK04sGE0LyD/5QdQAL8rZCvc+
0XJ+ab0vEl+uimAAicj8bFTmeEEFSeiVUidaeNnZcmIGMU/vd3UBlFYVzUs91tajrMhKk3V8bPTx
K1ZXnO9daJ9gPpAlN9BH8qACTDTXn1wtXQ16PGLiScCpNsXLYLjljvXpDlGEvomM8QiGmf5F1O9K
+iY2kbIE+MKflzJm69jBUFNNbZuq6Tku0/opGYmAl+MlMdaBHTRXgOSLurD3ZHullIrpiooUVFKX
ygV+s3FTI4/f0LQBI4RqCI9ZgN6KdMhNkdI/qIDgHFDLL/C1ggXgvlonrbVERWce2sl7HXs81mYz
oXKVHZ79iRqhIlprafimcWDiNS7yTMZbIlAw2DkLX+QdwtkYZT5bzmofnnTdvmnFAMi+T/0T4sbv
SNvewtJZ8yP52pA+Z7felYdq7LoHpAePspbUE3i5hCxs0G3RgCw4X2ZQO15q99yFuH6Vo30i/KI8
Aw4BWwMQqjTsaJ+kU4Yb3v0q9QJrUfPUBspdB6WzLawJeFj5Vmj12bbqcaP79Fq98ZPeJgIkQaJW
sVf70BuAaRnf9Xg3kIn6Lt6kn08nLSRZrd6VmNSeIvU5cgxjRx7t50F29hat4EOLc88i42WLmeAe
ognV3Cxc9qxlnxo61Hd0Gmq4TQ9uVME2Gm0bwXY+PQ49FUYj5wAYdrNxWLWmdqw9C6lvHVjTaSyf
QsOdGSH10aokWQuu5ywyTUO05mIfVYG+K8J6jXDsdTJBrmE0bM9WD1GxKCpv5TmPEOZqwp5bCv3h
CBW3d8lAYgWoNCfYxNSj7uwRO3Q0zN5u7WR1S2Co5aNsXEpaRnkfdkNGapzojhDQi0HVV5dyXSeH
R6Zy9mqgezBCXHkzmoQspfTYGHH4SJRMOIdbVPuqqUvQcUP4rBl+f3WwZEaTh/xnsrtrr75G0qy/
aI2NGalCudgmnLRUI3O6sXBsHGdUi7oPBmpASXlVLfc0N4W5182NPi6IGfly7VsiAG7v+EZQH4wx
/47lKN3aoMYyDNoYN/MjeZnadmqYQ8kpCpeNzwVTFjFGWf6OGfclSdEjpBpr4LrAE0lpOImfVQst
PSjChXKz+L71O+hOU0bHw6t5GPP7kayzfR2lpBUDzGhseegabgyOXSJUb9U322rPqoAFFKjonXBc
Zxfk87CdUYsmj4frm0klU6/aW6ftSOleIXro2u3EHOri2O2GqL3C2o2u5qz0vmq59ZraY0oQtGua
P3KwHi+lFe8TKC4IRdLooUkJ1WqiYKMX8XQJveR9zvM4NX0OeIU+9b69EkuoDnZlQnJFIEPbhaW8
6WAFzgPq3cDaW6qi0t71hT08U1rh9NXaiYRnY1EYAZECtj3PlYZ3ivP6Jo1ZwruIbk/oVREPTZLU
mmQ818M1KD/xJ6fdwF5YKzG9hXaN5lNHo59oPSwiZWA9MimZ+uwZrDPOc4sVfA5hqmEO+gQnJ8lr
kLY+HT0JLG2QDZZNRWkOl8y69EMMlqTdT8xU30wzfe5nyaukxEo4WrtU0WAzHxifEiuXiMsInhmG
4H6sqX4Sl1QuYs1wFiCDt4Oh3A1lYYorAXpP+53mnTjrDhaXYGMAa/xkEBqNgjP4HoDKx8cozes4
ks9TtSDBvcuIy2Ap8/SxCDiV+4jkmEYw/DOF4axQE8HPRrz3WCsPrdPcTwJyoR2MLxGrZirIU/QE
ie0UBNj3K0tNm0l5+LygtMXet6ga043ec7m2CIhWsdNg8W7r5aiMVdyYzqtu/mBWRySKHJxlbhHs
Pnbgg0YTX4PUvxlaRCHZs1+5e5Vz6s9SkBp4LXEghlM2vYcB9IUunnLOD8wiI77rg5nYkNBkpW1g
hpH7gll01wR7bqH6i17lXxxy6b2oIT04IgtAmZNGmc3vjlMQesfSzu6F7TCvRz2yitIuwqTISgMU
QXdkKY4t17lqzTzz8tMtaE5yAYV7naq8RnlLuUSfIrpsoixmFwIBVqO9RH3bURYmOyPMBgQQMTHz
fhLbn7wg/ewifb+zUrs6DqJfDsMYHPRWhXeA1PUtpBhiUALj4s5AOisfNr5DBSMdogMtwS2lbOoq
5vSp8jKC/xgMGtoxS9FRhiugMiNtbv09CK6HGM3MAvNYu600QhcKO0l3NKv49EjDLmWyH6akl+ge
oYvUe7ehiT43fi4dmGYtsLtV6+gIkTz3Uo6e2idS/0SsGD518T/MnVlvI0eyhf+KMe8l1JK1PcwA
V1wlkpJaSy9+KbAlde37zl9/vyLVMyJlz+IyYAIDw/a0U1QyMyPixIlzCCiIoyXIhaxJFVCYIvAt
M7N7yXXltuvnWYsTaBCbzipHFBUW6K2qALYoeXIV7sxwUsXlFCsO84559m+ZEq78OpMWsqLilbQz
kWmg+7Yokda/JK0K4ERUzZWnxPdBLzVXtlUzRyRZP0h4tJVUINVU2GKHfEp7ZRDbBlnFqwIBwUWN
4QEQbrc1ShowQqr9J10Ob2MsbLrOIW1CW2fuF/iAhXieW6mmc+lFheuPcZN4iFFb4a961puvSels
RfrN1+Tu3gjwu6+1bynU0lvTzr4wL4d4tSrimZqVPflmiwFioOtLSalXaYg4iYe0ArO2Cl6NORUw
gQW6ZRPfwMW69oY1Y73CS3Vi5Lby2ETZUpMc5rO9nQWLW6f1JVv3Ie9v1KMJEKUVYvhISFCt5PFC
zhp1oYjOmsG2/QE2fu95CZuVIq9lMl1nZEa/3LnKt7R1NqRH5bWlGQtY5Lsb2YdtUHR3Tbg23fhb
LlrlTvVsLAfyPMP6LN3ddnwTl5lWOEhkguNr9WWqVNrC6au7vsI+CunH61Q8GAw5IPpXoSXvKukG
gbJPEQMSYWr4G9tBQDyDNTWPFCZRbObCTMvyEI6Hnumijj8TEvqUvK8T8JKSJscwgdchfoHMCCJs
QzIeSt3N9wZ9jVU9SL6bhNEY4U1Lls0bzDCeFYZfBA3qdWO1S4TOGPVBtnnCLvS0gHcJK/vT/RmH
JjsN3Rj1FL/9AQ1x4Sk5/20o6PbTrLnsVNrVfkdOKYtVjrdM7la7KTQchnBoHV8bsEcNJ1bumWD6
7FnSmi5NeoOsspRB1LQAIe8gRDO8jGEeXqn8JYTsusnj/ksbmvWSzC9GoERfxlZOfTb4C4sAJlJk
VRNP9PGS8uaxRNisCr+WhYAqaSP+4hiZw1g1EjdtSw2ybzulanMdtI62CZz88xs0EEnalRtKq5R/
2YVr/lwz76Gb7vTMXifUI5cBhfM0JNgsQ9t6oeOP+JhRrxBS/5SHobJyAwPvo6Bf9ZrJFy4zhoaA
JcOROb66Sifdi7Z/pb4ul1Kvf1e7JJoGUuItWy9Fo0uicNf1rzT4rCsr9GwIufJLukPUx2SaZc68
brmqayytuDfLrElDOmLoANBVcaayWsHSFQwSJAJcKAWDFwXjpaJlpDOy4/wKCFi9Yo4lBNtnnFVL
e5npI2b7UoEiRJmkuJLQ+ECyklgQc7kmwDbRKkmR18fB8s4YtKoGok1d0LtBcDW9ZBQVMhIGE505
K5GDpxGhfdHTF1SOZmaftgg2xQUGN9kXzky5KrX7ClTjUxjaN1IGSlPJMqMgntzd9VgrVczqTzim
TMW7g4KQLa3AFy5LESRIPWlzHA+0pSEz+09J6M13GfY/noO0hAryeq0GUj1popJ8HlrX3E3iQczY
/4LNRbjRi8SZ6AjsDQAXYr+eaS+8HlkTeJjtQjLJM9G8jVYs1guHK9bn/dIoDdhuhYqjzACQRFX5
kvmNs+ky9051m1vPd+zPXaVAUU5kZUXcrS6DDJ1An2pRhhh4nQiFlJQJpqUNUXCmmRE8Ob3GpAbH
vThKUXQN8faS+iyeSVqALyViUlKl3os+eE1beqxMt3WL0NHrtR2H9lKnUTZJKuWHVMrYeJfxbFcX
+W3btuXU8P3rHad00qE8sEwM2ufh0Nz2nAiRmHgZlqm3zmh50VzByYT+UHfNxGR75+2CawN8RvLQ
fimNpyyTNgYODHNhIrNU2/IV5I5+UwW2uKziYXTfjZAnLVCJHAoSF9nnm3hXf9nV3txk+PClxTMw
jm2VwbJafWp5Eu3K8B+boqLx25g3eanmv9pxMy9E9Kyqtks9rj7kuuQvGS+VF1gc+4i/1/Gn2iAj
qRoX/yf8MFIb0xvGPpl1jZI76JfalYPYrxll3oxkDHOYykBbHuxhAlsnmMKlHEqGFv0GWp6lCoHO
bBiMw0g3SdWZ6RgOEmiIk2u8aTC+kx0nsqdaH5KSYBBIcTNqBNqXdNqzYpl7kC93PmTHTGsfNeRr
6M1WGg0DR511AbMYFQPvwyS86lhTodbOImC2hw4GIwxlJXz6dzKyKLtLPS/Y4zD72mDOcF3ranCv
aDRDUH9BUXKyH0mwLIoXhnYxMUG/eNq47ncG3xrajPcuz8WNJyU/4kGZRqMkt0KGy0p0KJC/h3BZ
1rjHW7sIF0VKvQl9FGmOBvG1GwwyvkkbrK3+VmImm7oRGSAksnYLq3ySgoQX1/KlK1rwGmymnXlZ
OSrqpik9+zIW5nVY9aRpGNXMq9RXaDiJOTc6gSjJRS3o5WEcrjIWFTZIpruBXK/k0MIZBnZTdOdW
nYefFc9s2wvBmLGXLdImf0CB0IIEvtFo4S/hecc0fMX8gK/J5X1gk1EXmd3f9jvKBWbrAqTinC99
ViDXoFrupYiy8lZr74hG/loqza97CCYyW4GUhqosw29aGin0cCEEpZOK67YTHU3ERp6WblgvpOLV
L3RUA/xW3CUoweqxsbIjp52VgQxTH9OxidnpD3qZSJM81aFN5NhEGan9qUHm5irMEEdxtc4BJc1+
8Gt/0nL/KU5Qf0N+1kalBQ3JJNNJjhpQlHagcHiO/Cseoni0u6EM7RYTy1jrODseKv5qLV/7vZij
POMvMkjcaAcmu7nkOflSNRFBpQVHH1zLonvs2p+sxr+3O1dcua7fzURDAoKmSjyX7VTM01i/6Uqz
RhVyksg3InUwb8u01xqKxVqJ9SnOkBVOCbAn0BLguNkIkAWx1OFMS4TzyVSwfkP9L68VZEGtIcFo
4DiWmb5BRy5eBaFz2yby3DJTfdtmG3XnWWstBkeKA6ZP9GCHXXHhovnMNHRV7JA4832m+DGw25Ph
nc76niBm+eUSrCrArx6LNYxrCW9c+FtEj6e6+sR8Yftjp6UTxsfJpjXRLBvlOwmXf1vtVHA/JOI3
mpXeNYYP2JhGaHyn0FNDbjNSUy3TmngApa211pEQuge3VSd4lplTsqmnKsj9Be1m2AO+bq0hHH0T
WVascpcZidpEH76IHMxDy4gR1LyE8WB1tD4KY204xqSXYzhJ+Ig7TS3T2bbp7duu99jTkoCqO3h8
IUYY5IY+hVVcL0tZWe+iTGwcaNEdkyqif+gjL0PVt3DnwEo4Kw/QY+DmO6Ra7tSwA6WX+nCOpenX
nGJ4HRjS58ah/2LB+Vy5YXZb+gN50Zamqkb3NGkV97q17zMzMFf7v0SS4MyVDEeajgZzU7x61KgQ
h2HPXbYIwvfBDVlyuk5Co/sS+ia8U7yjFI/xBuQFHjNhP0RchJVb2jOjtIdbHQLGdREQV+hVtzDh
ylsUTRe2I0e88TMZ4RSAXm1m2tGP3G7kmZntCGRlttHCWF7RZKmu+h2a/B7ud9c6nH8llNY5hmtP
fheEn4rvKsIhiZ+GT0RnZZ0wln1Z5AshqcGDDLMeVeielo0i+o2tFBOcdcpFV0bIZZbFbrHHFpTi
nhJFWspthmaeD8PQo/8hW4W/lF86T/JWecNrH2rSQ1LxT2qt49qk2BtG7a+k1Deh3Bf5NQNwv/p5
jS5pXHCjLNRyWguUFy+Ky5ak1hTI1jPjAIblqWhyqjnCTlh39UGc8gQpzhKGyDAjjNBVH1vYARlJ
MqUYMXBWyx/kUusWreLNK08z7xOzX2gMx2uppdzESfhrtRsYNE1W3ie4HCdti6EptdoqY2j7KkgA
ChU/rVa55C3STpVvvST9zBagFbMjBe815U7z+PUTOpQTyO3xPLcCY1InpphqZMQLOLoMfIOweB0W
g7mhrvtI+i61jYHRRbabm2mRzDP/M55L3dJzWtTvEkTs4GZsnCT00LJsqnVkoaDrdHV8U4RoHeKJ
Y6nxFif2BrUatMNby91kYdXOElUL5roS8BoZPn63HUMcUqtoX/UGcDisvqCu7KBNJj1qWYWvscu7
ZeK4vcgLZeqhuf+pQGjzzul+JDTlZ41HdQHk098hzRzcduhOoXv6FZWA8jplZAxqHiIDjb9D3sZJ
qg2mgOjV6NQPKiK7Lfq8DB3pG8MOn2M3j65Sq5duafY/IDzH8LhtFzddi54ksrWAQQ/EHBsJi9hc
lQztl6gtS0xpLhv7Htw7fJCkH1FfpQt6hs1EDKVOm4VrxJLgTiLEObFcn9OGLMDaCLXbQKTpra2Y
8U1UPh3+QW04F1CyJ5IPYc8QibmSNAirUtKK2cGmiuLs0VdbDoniNmutwla1qVGSaIududwPXKgt
GZRaUlHSKkoXlgy9MTCsdT5I86mulK6xhf1StyB5siLfpTSsSuSNZlGXI/CeKQVIlLrcV4r8CrB+
Awkd3orvFy3ElaVXEGwNc6H6u3piymgOeT7gXRd0d7pLxek6nwpP6W75BGToqLNFrYqskZN2Mzi/
i5Qva0JOo0xhh5obY5dvdzH6CF0NhQMDejSwivCbO7wnponAes7YuVsioSQ3fbeExyhNSSPNJRJB
2LbXn6IEjTT6BhJaADh15EPbMSsJ+60NZ09klzSxyFgT0mIoMZhC1wQHwC7rUmL+4jLBNkA0ZbqS
Ec9A3xolfqWEk2Ui5+SUqxwJu1mZQZtrGubN+J3gJFboFNYAcm6nfG5SyrK8fQbADJe96L2508bW
RMkK81L4g92HWmnrrFVWmbwLbqmTM0oBHydID2tSTASRsItdANdKVx4B9BuQbjDWpW62/aMIRPAJ
iw4AZcRZZLN/aEudPyH7FrwyZdJkQ3rmKzP8ytaACwwaBRItkrS3pk5Rw8thhKZXPPURCQ140sEm
Fli5xhowb2tlr4YWiiuJvPgmabMJQNw0lHzjV40ZRRNxBLPWKh6m2lopw+MZm3K9lPneBvmsAnMe
kj8lnBaBXyzV1AS/i1cNbD6maD0djvQwPukDEdLEuk7dPLhrwDMmRgfUW1ZBdZ1Bt6CnadxkVuVP
dxRc68JQvzjGr51rVJ/5slBNs1r6FYPkglbDLjCQiVZkT8w9oT41WvpdqHl741gLNUaKOdIpgDLH
Jv8w4nuk0+hzFotEr7NvqinN2th/iNU2mUm1Ud3t0vhK5AEmx1402XfmwoirnimttawUdKqE6uPj
mavKjSqCldk/1gIC+iDbxAMZ9bep10HQMtpvOnab68B2pmqqLSUqpXUkvkvQcRdujcdQn+aEzRpj
HRvtuD4yvFWVYisoKaHzOfaqmeUxPZIoFW3ifIfIROGDhrgwmKMdEuNlr2WLBJtEu2pXSNe0d48u
ZKWVLlBHCz6TOuVTyMwBAbnAAdXYLS1Ho1UiGdqVmsRPUKW7lY1556qnU9SVunZdt2G+KSCsLGxr
993Ea3MlY1yy2v9dqmfJqg2Vz25eZPO90Z0rfrrfdTuNyVC87OogKjcI9MwMpD8X2CGQmStOP1FV
aGOW78KcrtP7lvEhOsl7/TYPWmJg49RpJswrhDvlsS/cYpKbjLEXriUuu8TrNgXt+/14WUJ79WEX
PEPEus2FY3wrqVc8W/mWoTB5r6GVuTJbXOmrFm10Q0J+KxyGCnzAwBIXDbWp2k9a8Cu0RP2hEuFC
oD4KwaxG3XsQ6kCVMFWRea9+pH781SPzX9B+ANWFvU5Q3plzcttrWmbkX7F/7bvdV6yTeOY8CwFR
C2tPaN7bPT+ic3vgaVx7NjuB0DNMadjlbQKQaVnZwvJwlbADdBFRT54BQ21rPkgAV+8SNsUPpcLM
VNe5xoVsDHyVatUI8TnGqAx6nj1FZ+k58Hcxbt7SFKVV5Vrf6RvhWOm0rJjetVFlD/yewtBC1Ih2
0QptpXVWu+G0zRjjFSlZt1bVjGvY6TU94yeXufdr0iRjWtHlBj0lOlTm7nLPk8U+88bPem3uD0zl
RLIy2oGD/2iNFl3GHN0Mfrc1L2PQE7/VJPywPHrJ2WMdodeM/wcPKqJhE1gBPja36PmGCD9elh2A
eWErwIpt5TCWHmIOEdcNrb1U/+T7RgQ/Vb8KNnAgnSetzGnG89pPbANGCgJ2YKNJv4Uani9l/dqV
JGMDlEXar0ozv5RVnGrM1ziHF0XcXMR0XuIaLRZ0udAsDMB0d7pOHOjTJcQqBD2gICT4m1R5g9GH
LC+l+DuDLumiSf1bD0D2ksmSclmWxqw02kVYB+ZzuyzTYtbu2vo+VYtby2uLKT5a0bStwT8RljDQ
uW60qRfaCpm2qtzmTbUJBGPLcfo1BlK7ZJzI5H3Jsks1Mys0VKnyTEgTvZ3ks6UdVcy9GGY379Dm
gdEXR5suqZ+7QAGXdMIrrTefcoUWSW5id9GJgGlx1MBmVaYDqNKuJJNWp4ZlKxsKlE+FoxTXmV58
czX5Rk3L+K7S1bnmt+6mtJQ7FB13ALWRg6x93F97LgP1ciLTD6P/RP03cB7bG0lg6FXsyvv9PEEl
lEcomulVVZEXCRE8BMhnLXeJ8bkSg/FvZvZMqUgvekukiL0wn0m9bTNu0zKmR9dpYkQ4wCRVtXWL
vFr5TT8QSPXD4PNfbQX5zjXygxfkwYkSZY/BKfIu9ZPqMf1jf+inZMhvL/RfmkvSkz01l9x/qL21
5b9bI9rigFm/4D8pxIWBHIMlDMNEicRkKjNKYWMd/l/JsgdxlGF8VVGB841hphsplnd79Hu78O9/
wY++mx/X+Xe/wOvefPPq5e9/UzVl0JE40of5XzdBExdCZRnF4hdk8HjY1fe7QDC4UPC1lA2ZLbeZ
5D23XbAQuRq7CYPkjaWotqIwIc6XjUbO+00w9QvBSTDeBHGGk3JuJ8EYxtpHnQRhXmCtqdoMACn7
L5pdfb8JDJ2yC7ZQbRkFE47MOd4HY+xREOoFvQrZQsYB9oiM4vfxLnAUGL9lGyxLV3XNlpl6/0vO
wjPgXlXg4uv6x/JPqvgvT8LJCv96GDUMdNEA4dcU3Pe9NtT7g2BbF4P+DpdBFrbFy8h88l+yBb9r
Pazr9uEzYZL8PmL9D8FBMy9UHeUWWdURwxKQKI/PAS8FB8HEjQSZRO3gP3xem8BnP7zVIzZBvTDR
DaMy4j6gSmyfBAfLuCAyaGivCHy1DILEuZ0ERRaIKYx6Fw3tQgF+Y9YeESuG8Qepn/fXQdG1C1MW
Km8CG0EmcXbXAV9BMfYo8C4y86pYOjoQiviYJ5jKhW4gGaoabMTbo3Fm94HkZeRRIFmiNyubRAhD
RdpkuGBHR0FRLrgGbICJPgMd5vM7ChpE/rG7YF8gJyfIGGXM+Lj7H55G48LQdaHIPB4GwiHn9yrY
+tg8gaNADLShjiumutdQPD4KtnrBFBrJJEnlsAWDwOJ53QeV0mdslCRnlDVGURWU+WzijX16FGSi
JII2FmO6Q3g4v11AGvFwPEdESfIhG5Eo1bS4FkPGdHwUFHmQzSST1IQCzmUO4mHndRQ08v7Ru8Cr
oMLysWTbUn5rF4a3kTF8zbQJIX9h4vy7WaNp2oeS5o8fBUEUBM3lwltUURz4kwBhklBRWMiopyEW
Qtp4dkcBqdixCZPGfUCn8Q1O0E5xFZM3gzfT4J5QQwA+nF2QVBBsHIurqBY1lKpTHv38qo8fBYv4
YKoq0AuCXwp6c2e3C5q+lxEelTsPmALwGeiaQN6ML/s0d1blC53gCAJ3gOEAXs7raWQ2Sf4v6+mT
h+VdPa0SBAc4AYgNlFw/fRUsDeRF6Dpay7ZNqXl+ZRSqScboXTAvdGSjwRmNwcPz47tgXeCZISPx
C8J0lgFCYThzbJgENtBJFnj8TYKEKn9IFnSSBcosJEn2iPR53QZusD22ktT4BcGObMuihCJ/PkWc
bc6JzPyTor5t0OEHnhHujjiNMnYXaD6gR4kwsGoqqgBh4Xodl5J0J8gPgFr/CUmf11ngm5NH50vy
BUjyQA4n+RrCBAu+3wV6MBwC0zBRYVcGWOEMzwLneHxBzTQQEBvftTZECB6Zo10wLpDoNwfJ8/Ms
ojSq4NFHgUYUGzAAzyikH2C095swtB/ow+kEUSA28sfDS3xWzwI3deRRAGZDAdYgDZAPQYC08P0u
2KQKwA5D/2FInc8wRGiGOvpZoIIwYGmRCQ3Cs6Zunj4LMtg7h4Vt2GPvZ9iQE5zVsWeBfhvVmK4Y
so5vzx5NfH8WKCHwpaJ+MjkG9pBXnl3yDG14NNBGIcWbiBY9ejv8nXZyFuhGgTlQUB7A+b1dyZkF
SpL/sWeBdhTIkarRjTuEypMOtaUTIgClQfrF/k6cHbCgGbb6J7yOPH76cNQBnxGgPwmUIM6UkwoH
hWdj34c4uxthq9bY1FGTL2jS05s0OfQExNPX0VYuKDBsmSxbRaH/r2tRnxTE/yKukOyMbssJ/QIH
GJWC8a35eIK6GvYF1RVx8tCI2Zeb5/UuqCgBj70RA9YGDwEgCUNU7WM5aRr0JnmEuTIEzIOZ03nt
ArDIW1fgj8OulJQEBnr175rxR5HSuABwYLtlHg9K7vNrQ6jwCQ7h+4/vAiUlZTOkBIBHY0iaTm4E
MQJsGsDR5lqcZYt26KaNLabE8F3j/2S+Y6e8Pwu2uOD5AX2hObdv4R4SlDOqI8A95LG7oJEbUh4c
kucPDB7KakIoBQRMJ5LLM2Tw0EMZsGKeqlH3QYagI0Pa+E1CG80Yg/ti2RQsBKRzjBAKiOnIXSBC
8PDbfN+HbsspxDI0qokdNOb+YkLb72YLJL3jmRsK3EU8C2lDw2c65ERHrwLdSyKRoMqwKTbOsJZS
VVqKI8/C0J6kigBxNLkZA6B2gi7YF5YydL8Apgd1lCGCnFe2QFVtj82ZhHZhALDTiqBPO2RFXLH3
Z2GgMplU1BYNGdOkXX92tZTK4z22ihAyBBaywqGMsEBy9ROkiTbtYKzGNgmcQw+Z5bmdBfqmY28E
ADS/JR5HJARD7nR6FkDhETAYaIT7V+MMM0dwsMM1/eORcmjJgMIPp0r5SfI/uhHA8AxOQfGheh2O
wtnB8Cov+9hd4F0AfmcMAOIv1+FDg5JWMOiCBbWDvxvSpsPhO6fMkdbB2DYtMQJuOyECMTioOnD9
P7yOAjopL+e5NimHbsRovI2zQBjkF6V8hp1xmjVZw+sJC5TZkyF//p9w+P/iwPxz2Gri+dHLfszK
fy339PXD+NB//AM/E+ePC7zNFu0HiAhtR3/wsc9eD0sfwJrhn/9xlJjt55/e/Z8/56H2P+ftP3/7
BT/+6KOf9fO3+vkvl/5rsS2eB183JrT6t495s40Z1fq/aPt9G2/fu1wf6O3/+iR//9vR53wXF/7D
wmV4su4ATY1et/B3aXK88J5/PH7hcJuU2/LnRxy+RhI53r6xK0+2kf8DoQv/6FMfRilGr51GabF9
SX9+yuFTH5iX41dOktfnyn+uq6PF91y+sYtPXzGJ2Rav71c+jJuNXtlndtl/rn5Jf/wySZkt/n68
7Qca3tifMmfX/Zej7/ON2zZ25cVrWrjHH/mNKTV25SU77vvvd/yNdjN24auXrXd0AN9oHKPXjTAH
Sv3jG3ngRoxeOnnxtyevCMGZHHX0yml7fCyY5CKdGbvs6uPbdGgBjl6YBernsP/5EffP3qGvNnbp
dVr75YdtPvRpxq692frJ0evx1vkYv27RR9vk5f12vLUTxi9dlttnry5f0ac6Xn8/RTR6ff8ZF8Bt
crT0Af0evzSxAOnPo5P9himPXxshTf6XZUdv0xtW+2esntbF6dID+Dd66TSpTt6Qt8mPsSvfvH4v
tifZ0xtKNX7pZnsctwB+hsGl8Qu3vyy3g7m2fxzW34ClP2P969eifD16qailBqTiz1h884qr+lEY
Y/GBrf5nLP4NY4ifK+3rA+AA5ee/GJL7P5Zk36RF5f0y2RYpkfL4ch7Ai9Gfff8Dptvw9O5DRqIe
Hrs8SrfHO34g94xeNozISI6rmjeC7eili1f3dCp8D5CMXfjuNUnKPmq2J2XCGyI5dvl7L315/eWq
/BDbDsDG2OUf0vp3DuIbZvDn/ICPB/GNIDl2+Ud2/7UsX49SircG+vi1u+Oq8q3tMnbdp2rr/byC
w5vyNms2dtnPr0VMZDta+dAzHL2yT2Vzcrzf5h/GLv1lS9xJ3Or4ar4N2oxe/LWsfvn8Wx/+wMgc
vb5fPuOP7B9lbtpBh2f02j3G3ol79G0e+GL/fuXfQpr+KdHzEX/6Kb3zW//ZMbg2/Inn6HVb/OP/
AQAA//8=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microsoft.com/office/2014/relationships/chartEx" Target="../charts/chartEx1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420221</xdr:colOff>
      <xdr:row>17</xdr:row>
      <xdr:rowOff>43983</xdr:rowOff>
    </xdr:from>
    <xdr:to>
      <xdr:col>6</xdr:col>
      <xdr:colOff>202443</xdr:colOff>
      <xdr:row>32</xdr:row>
      <xdr:rowOff>66483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316006</xdr:colOff>
      <xdr:row>17</xdr:row>
      <xdr:rowOff>55469</xdr:rowOff>
    </xdr:from>
    <xdr:to>
      <xdr:col>13</xdr:col>
      <xdr:colOff>141931</xdr:colOff>
      <xdr:row>32</xdr:row>
      <xdr:rowOff>77969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262217</xdr:colOff>
      <xdr:row>17</xdr:row>
      <xdr:rowOff>40061</xdr:rowOff>
    </xdr:from>
    <xdr:to>
      <xdr:col>20</xdr:col>
      <xdr:colOff>66851</xdr:colOff>
      <xdr:row>32</xdr:row>
      <xdr:rowOff>62561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175371</xdr:colOff>
      <xdr:row>17</xdr:row>
      <xdr:rowOff>11206</xdr:rowOff>
    </xdr:from>
    <xdr:to>
      <xdr:col>28</xdr:col>
      <xdr:colOff>225414</xdr:colOff>
      <xdr:row>32</xdr:row>
      <xdr:rowOff>33706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123825</xdr:rowOff>
        </xdr:from>
        <xdr:to>
          <xdr:col>2</xdr:col>
          <xdr:colOff>1066800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459441</xdr:colOff>
      <xdr:row>33</xdr:row>
      <xdr:rowOff>78441</xdr:rowOff>
    </xdr:from>
    <xdr:to>
      <xdr:col>6</xdr:col>
      <xdr:colOff>262955</xdr:colOff>
      <xdr:row>48</xdr:row>
      <xdr:rowOff>100941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347383</xdr:colOff>
      <xdr:row>33</xdr:row>
      <xdr:rowOff>78441</xdr:rowOff>
    </xdr:from>
    <xdr:to>
      <xdr:col>13</xdr:col>
      <xdr:colOff>173308</xdr:colOff>
      <xdr:row>48</xdr:row>
      <xdr:rowOff>100941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13</xdr:col>
      <xdr:colOff>313764</xdr:colOff>
      <xdr:row>33</xdr:row>
      <xdr:rowOff>56029</xdr:rowOff>
    </xdr:from>
    <xdr:to>
      <xdr:col>20</xdr:col>
      <xdr:colOff>139690</xdr:colOff>
      <xdr:row>48</xdr:row>
      <xdr:rowOff>78529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224118</xdr:colOff>
      <xdr:row>33</xdr:row>
      <xdr:rowOff>56029</xdr:rowOff>
    </xdr:from>
    <xdr:to>
      <xdr:col>28</xdr:col>
      <xdr:colOff>274161</xdr:colOff>
      <xdr:row>48</xdr:row>
      <xdr:rowOff>78529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266700</xdr:colOff>
      <xdr:row>233</xdr:row>
      <xdr:rowOff>152399</xdr:rowOff>
    </xdr:from>
    <xdr:to>
      <xdr:col>10</xdr:col>
      <xdr:colOff>304800</xdr:colOff>
      <xdr:row>263</xdr:row>
      <xdr:rowOff>142875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8700" y="44538899"/>
              <a:ext cx="7600950" cy="57054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CH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4:CO141"/>
  <sheetViews>
    <sheetView topLeftCell="A79" zoomScale="85" zoomScaleNormal="85" workbookViewId="0">
      <selection activeCell="A64" sqref="A64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4" spans="1:20" s="1" customFormat="1" x14ac:dyDescent="0.25">
      <c r="B4" s="1" t="s">
        <v>133</v>
      </c>
      <c r="E4" s="1" t="s">
        <v>133</v>
      </c>
      <c r="F4" s="1" t="s">
        <v>133</v>
      </c>
      <c r="G4" s="1" t="s">
        <v>164</v>
      </c>
      <c r="J4" s="1" t="s">
        <v>133</v>
      </c>
      <c r="K4" s="1" t="s">
        <v>133</v>
      </c>
      <c r="L4" s="1" t="s">
        <v>163</v>
      </c>
      <c r="N4" s="1" t="s">
        <v>138</v>
      </c>
      <c r="O4" s="1" t="s">
        <v>138</v>
      </c>
      <c r="P4" s="1" t="s">
        <v>136</v>
      </c>
      <c r="Q4" s="1" t="s">
        <v>136</v>
      </c>
      <c r="R4" s="1" t="s">
        <v>136</v>
      </c>
    </row>
    <row r="5" spans="1:20" s="1" customFormat="1" x14ac:dyDescent="0.25">
      <c r="E5" s="1">
        <v>2</v>
      </c>
      <c r="F5" s="1">
        <v>3</v>
      </c>
      <c r="G5" s="1">
        <v>4</v>
      </c>
      <c r="J5" s="1">
        <v>4</v>
      </c>
      <c r="K5" s="1">
        <v>5</v>
      </c>
      <c r="L5" s="1">
        <v>4</v>
      </c>
      <c r="N5" s="1">
        <v>6</v>
      </c>
      <c r="O5" s="1">
        <v>7</v>
      </c>
      <c r="P5" s="1">
        <f ca="1">MATCH("Last Trend",INDIRECT("'Confirmed Trend'!1:1"),0)</f>
        <v>91</v>
      </c>
      <c r="Q5" s="1">
        <f ca="1">P5-1</f>
        <v>90</v>
      </c>
      <c r="R5" s="1">
        <f ca="1">Q5-7</f>
        <v>83</v>
      </c>
    </row>
    <row r="6" spans="1:20" s="1" customFormat="1" x14ac:dyDescent="0.25">
      <c r="C6" s="7" t="s">
        <v>154</v>
      </c>
      <c r="D6" s="8"/>
      <c r="E6" s="8"/>
      <c r="F6" s="9"/>
      <c r="G6" s="7" t="s">
        <v>164</v>
      </c>
      <c r="H6" s="24"/>
      <c r="I6" s="8"/>
      <c r="J6" s="7" t="s">
        <v>153</v>
      </c>
      <c r="K6" s="9"/>
      <c r="L6" s="7" t="s">
        <v>168</v>
      </c>
      <c r="M6" s="8"/>
      <c r="N6" s="7" t="s">
        <v>152</v>
      </c>
      <c r="O6" s="9"/>
      <c r="P6" s="7" t="s">
        <v>151</v>
      </c>
      <c r="Q6" s="8"/>
      <c r="R6" s="9"/>
    </row>
    <row r="7" spans="1:20" s="1" customFormat="1" ht="30" x14ac:dyDescent="0.25">
      <c r="A7" s="1">
        <v>6</v>
      </c>
      <c r="B7" s="1">
        <f ca="1">MATCH("Country/Region",INDIRECT("'Confirmed'!A:A"),0)</f>
        <v>1</v>
      </c>
      <c r="C7" s="10" t="s">
        <v>155</v>
      </c>
      <c r="D7" s="6"/>
      <c r="E7" s="6" t="s">
        <v>64</v>
      </c>
      <c r="F7" s="11" t="s">
        <v>146</v>
      </c>
      <c r="G7" s="6" t="s">
        <v>166</v>
      </c>
      <c r="H7" s="6" t="s">
        <v>167</v>
      </c>
      <c r="I7" s="6" t="s">
        <v>165</v>
      </c>
      <c r="J7" s="10" t="s">
        <v>62</v>
      </c>
      <c r="K7" s="11" t="s">
        <v>145</v>
      </c>
      <c r="L7" s="6" t="s">
        <v>163</v>
      </c>
      <c r="M7" s="6" t="s">
        <v>169</v>
      </c>
      <c r="N7" s="10" t="s">
        <v>138</v>
      </c>
      <c r="O7" s="11" t="s">
        <v>147</v>
      </c>
      <c r="P7" s="10" t="s">
        <v>148</v>
      </c>
      <c r="Q7" s="6" t="s">
        <v>149</v>
      </c>
      <c r="R7" s="11" t="s">
        <v>150</v>
      </c>
      <c r="S7" s="6"/>
      <c r="T7" s="6"/>
    </row>
    <row r="8" spans="1:20" s="1" customFormat="1" x14ac:dyDescent="0.25">
      <c r="A8" s="1">
        <v>6</v>
      </c>
      <c r="B8" s="1">
        <f ca="1">MATCH($C8,INDIRECT("'"&amp;$E$4&amp;"'!A:A"),0)</f>
        <v>4</v>
      </c>
      <c r="C8" s="15" t="s">
        <v>209</v>
      </c>
      <c r="D8" s="8"/>
      <c r="E8" s="8" cm="1">
        <f t="array" aca="1" ref="E8" ca="1">INDIRECT(ADDRESS($B8,E$5,1,1,E$4))</f>
        <v>331002651</v>
      </c>
      <c r="F8" s="9" cm="1">
        <f t="array" aca="1" ref="F8" ca="1">INDIRECT(ADDRESS($B8,F$5,1,1,F$4))</f>
        <v>9147420</v>
      </c>
      <c r="G8" s="15" cm="1">
        <f t="array" aca="1" ref="G8" ca="1">INDIRECT(ADDRESS($B8,G$5,1,1,G$4))</f>
        <v>0</v>
      </c>
      <c r="H8" s="8">
        <f ca="1">G8/E8*100000</f>
        <v>0</v>
      </c>
      <c r="I8" s="23" t="e">
        <f t="shared" ref="I8:I15" ca="1" si="0">J8/G8</f>
        <v>#DIV/0!</v>
      </c>
      <c r="J8" s="15" cm="1">
        <f t="array" aca="1" ref="J8" ca="1">INDIRECT(ADDRESS($B8,J$5,1,1,J$4))</f>
        <v>607670</v>
      </c>
      <c r="K8" s="9" cm="1">
        <f t="array" aca="1" ref="K8" ca="1">INDIRECT(ADDRESS($B8,K$5,1,1,K$4))</f>
        <v>183.5846323781</v>
      </c>
      <c r="L8" s="15" cm="1">
        <f t="array" aca="1" ref="L8" ca="1">INDIRECT(ADDRESS($B8,L$5,1,1,L$4))</f>
        <v>0</v>
      </c>
      <c r="M8" s="25">
        <f ca="1">L8/J8</f>
        <v>0</v>
      </c>
      <c r="N8" s="12" cm="1">
        <f t="array" aca="1" ref="N8" ca="1">INDIRECT(ADDRESS($B8,N$5,1,1,N$4))</f>
        <v>4.2509914900000001E-2</v>
      </c>
      <c r="O8" s="14" cm="1">
        <f t="array" aca="1" ref="O8" ca="1">INDIRECT(ADDRESS($B8,O$5,1,1,O$4))</f>
        <v>6.0207154399999997E-2</v>
      </c>
      <c r="P8" s="12" cm="1">
        <f t="array" aca="1" ref="P8" ca="1">INDIRECT(ADDRESS($B8,P$5,1,1,P$4))</f>
        <v>4.65899325E-2</v>
      </c>
      <c r="Q8" s="13" cm="1">
        <f t="array" aca="1" ref="Q8" ca="1">INDIRECT(ADDRESS($B8,Q$5,1,1,Q$4))</f>
        <v>5.8865615400000001E-2</v>
      </c>
      <c r="R8" s="14" cm="1">
        <f t="array" aca="1" ref="R8" ca="1">INDIRECT(ADDRESS($B8,R$5,1,1,R$4))</f>
        <v>0.10690387799999999</v>
      </c>
    </row>
    <row r="9" spans="1:20" s="1" customFormat="1" x14ac:dyDescent="0.25">
      <c r="A9" s="1">
        <v>6</v>
      </c>
      <c r="B9" s="1">
        <f ca="1">MATCH($C9,INDIRECT("'"&amp;$E$4&amp;"'!A:A"),0)</f>
        <v>38</v>
      </c>
      <c r="C9" s="15" t="s">
        <v>230</v>
      </c>
      <c r="D9" s="8"/>
      <c r="E9" s="8" cm="1">
        <f t="array" aca="1" ref="E9" ca="1">INDIRECT(ADDRESS($B9,E$5,1,1,E$4))</f>
        <v>19453561</v>
      </c>
      <c r="F9" s="9" cm="1">
        <f t="array" aca="1" ref="F9" ca="1">INDIRECT(ADDRESS($B9,F$5,1,1,F$4))</f>
        <v>122057</v>
      </c>
      <c r="G9" s="15" cm="1">
        <f t="array" aca="1" ref="G9" ca="1">INDIRECT(ADDRESS($B9,G$5,1,1,G$4))</f>
        <v>499143</v>
      </c>
      <c r="H9" s="8">
        <f t="shared" ref="H9:H15" ca="1" si="1">G9/E9*100000</f>
        <v>2565.8181553495524</v>
      </c>
      <c r="I9" s="23">
        <f t="shared" ca="1" si="0"/>
        <v>0.40511035915559268</v>
      </c>
      <c r="J9" s="15" cm="1">
        <f t="array" aca="1" ref="J9" ca="1">INDIRECT(ADDRESS($B9,J$5,1,1,J$4))</f>
        <v>202208</v>
      </c>
      <c r="K9" s="9" cm="1">
        <f t="array" aca="1" ref="K9" ca="1">INDIRECT(ADDRESS($B9,K$5,1,1,K$4))</f>
        <v>1039.4395144416001</v>
      </c>
      <c r="L9" s="15" cm="1">
        <f t="array" aca="1" ref="L9" ca="1">INDIRECT(ADDRESS($B9,L$5,1,1,L$4))</f>
        <v>46201</v>
      </c>
      <c r="M9" s="25">
        <f t="shared" ref="M9:M15" ca="1" si="2">L9/J9</f>
        <v>0.22848255261908529</v>
      </c>
      <c r="N9" s="12" cm="1">
        <f t="array" aca="1" ref="N9" ca="1">INDIRECT(ADDRESS($B9,N$5,1,1,N$4))</f>
        <v>5.3578493400000003E-2</v>
      </c>
      <c r="O9" s="14" cm="1">
        <f t="array" aca="1" ref="O9" ca="1">INDIRECT(ADDRESS($B9,O$5,1,1,O$4))</f>
        <v>7.2557528999999996E-2</v>
      </c>
      <c r="P9" s="12" cm="1">
        <f t="array" aca="1" ref="P9" ca="1">INDIRECT(ADDRESS($B9,P$5,1,1,P$4))</f>
        <v>3.6799278099999999E-2</v>
      </c>
      <c r="Q9" s="13" cm="1">
        <f t="array" aca="1" ref="Q9" ca="1">INDIRECT(ADDRESS($B9,Q$5,1,1,Q$4))</f>
        <v>5.1247192800000001E-2</v>
      </c>
      <c r="R9" s="14" cm="1">
        <f t="array" aca="1" ref="R9" ca="1">INDIRECT(ADDRESS($B9,R$5,1,1,R$4))</f>
        <v>8.8483952399999996E-2</v>
      </c>
    </row>
    <row r="10" spans="1:20" s="1" customFormat="1" x14ac:dyDescent="0.25">
      <c r="A10" s="1">
        <v>6</v>
      </c>
      <c r="B10" s="1">
        <f ca="1">MATCH($C10,INDIRECT("'"&amp;$E$4&amp;"'!A:A"),0)</f>
        <v>9</v>
      </c>
      <c r="C10" s="15" t="s">
        <v>259</v>
      </c>
      <c r="D10" s="8"/>
      <c r="E10" s="8" cm="1">
        <f t="array" aca="1" ref="E10" ca="1">INDIRECT(ADDRESS($B10,E$5,1,1,E$4))</f>
        <v>39512223</v>
      </c>
      <c r="F10" s="9" cm="1">
        <f t="array" aca="1" ref="F10" ca="1">INDIRECT(ADDRESS($B10,F$5,1,1,F$4))</f>
        <v>403466</v>
      </c>
      <c r="G10" s="15" cm="1">
        <f t="array" aca="1" ref="G10" ca="1">INDIRECT(ADDRESS($B10,G$5,1,1,G$4))</f>
        <v>202208</v>
      </c>
      <c r="H10" s="8">
        <f t="shared" ca="1" si="1"/>
        <v>511.76062657876776</v>
      </c>
      <c r="I10" s="23">
        <f t="shared" ca="1" si="0"/>
        <v>0.11541580946352271</v>
      </c>
      <c r="J10" s="15" cm="1">
        <f t="array" aca="1" ref="J10" ca="1">INDIRECT(ADDRESS($B10,J$5,1,1,J$4))</f>
        <v>23338</v>
      </c>
      <c r="K10" s="9" cm="1">
        <f t="array" aca="1" ref="K10" ca="1">INDIRECT(ADDRESS($B10,K$5,1,1,K$4))</f>
        <v>59.065266968099998</v>
      </c>
      <c r="L10" s="15" cm="1">
        <f t="array" aca="1" ref="L10" ca="1">INDIRECT(ADDRESS($B10,L$5,1,1,L$4))</f>
        <v>0</v>
      </c>
      <c r="M10" s="25">
        <f t="shared" ca="1" si="2"/>
        <v>0</v>
      </c>
      <c r="N10" s="12" cm="1">
        <f t="array" aca="1" ref="N10" ca="1">INDIRECT(ADDRESS($B10,N$5,1,1,N$4))</f>
        <v>3.2479218400000003E-2</v>
      </c>
      <c r="O10" s="14" cm="1">
        <f t="array" aca="1" ref="O10" ca="1">INDIRECT(ADDRESS($B10,O$5,1,1,O$4))</f>
        <v>4.4701303300000002E-2</v>
      </c>
      <c r="P10" s="12" cm="1">
        <f t="array" aca="1" ref="P10" ca="1">INDIRECT(ADDRESS($B10,P$5,1,1,P$4))</f>
        <v>4.42992662E-2</v>
      </c>
      <c r="Q10" s="13" cm="1">
        <f t="array" aca="1" ref="Q10" ca="1">INDIRECT(ADDRESS($B10,Q$5,1,1,Q$4))</f>
        <v>5.3711056700000002E-2</v>
      </c>
      <c r="R10" s="14" cm="1">
        <f t="array" aca="1" ref="R10" ca="1">INDIRECT(ADDRESS($B10,R$5,1,1,R$4))</f>
        <v>0.1168557742</v>
      </c>
    </row>
    <row r="11" spans="1:20" s="1" customFormat="1" x14ac:dyDescent="0.25">
      <c r="A11" s="1">
        <v>6</v>
      </c>
      <c r="B11" s="1">
        <f ca="1">MATCH($C11,INDIRECT("'"&amp;$E$4&amp;"'!A:A"),0)</f>
        <v>36</v>
      </c>
      <c r="C11" s="15" t="s">
        <v>232</v>
      </c>
      <c r="D11" s="8"/>
      <c r="E11" s="8" cm="1">
        <f t="array" aca="1" ref="E11" ca="1">INDIRECT(ADDRESS($B11,E$5,1,1,E$4))</f>
        <v>8882190</v>
      </c>
      <c r="F11" s="9" cm="1">
        <f t="array" aca="1" ref="F11" ca="1">INDIRECT(ADDRESS($B11,F$5,1,1,F$4))</f>
        <v>19047</v>
      </c>
      <c r="G11" s="15" cm="1">
        <f t="array" aca="1" ref="G11" ca="1">INDIRECT(ADDRESS($B11,G$5,1,1,G$4))</f>
        <v>139774</v>
      </c>
      <c r="H11" s="8">
        <f t="shared" ca="1" si="1"/>
        <v>1573.6434370352356</v>
      </c>
      <c r="I11" s="23">
        <f t="shared" ca="1" si="0"/>
        <v>0.49239486599796817</v>
      </c>
      <c r="J11" s="15" cm="1">
        <f t="array" aca="1" ref="J11" ca="1">INDIRECT(ADDRESS($B11,J$5,1,1,J$4))</f>
        <v>68824</v>
      </c>
      <c r="K11" s="9" cm="1">
        <f t="array" aca="1" ref="K11" ca="1">INDIRECT(ADDRESS($B11,K$5,1,1,K$4))</f>
        <v>774.85394930749999</v>
      </c>
      <c r="L11" s="15" cm="1">
        <f t="array" aca="1" ref="L11" ca="1">INDIRECT(ADDRESS($B11,L$5,1,1,L$4))</f>
        <v>0</v>
      </c>
      <c r="M11" s="25">
        <f t="shared" ca="1" si="2"/>
        <v>0</v>
      </c>
      <c r="N11" s="12" cm="1">
        <f t="array" aca="1" ref="N11" ca="1">INDIRECT(ADDRESS($B11,N$5,1,1,N$4))</f>
        <v>4.0756131600000002E-2</v>
      </c>
      <c r="O11" s="14" cm="1">
        <f t="array" aca="1" ref="O11" ca="1">INDIRECT(ADDRESS($B11,O$5,1,1,O$4))</f>
        <v>5.9131058E-2</v>
      </c>
      <c r="P11" s="12" cm="1">
        <f t="array" aca="1" ref="P11" ca="1">INDIRECT(ADDRESS($B11,P$5,1,1,P$4))</f>
        <v>6.5650935199999996E-2</v>
      </c>
      <c r="Q11" s="13" cm="1">
        <f t="array" aca="1" ref="Q11" ca="1">INDIRECT(ADDRESS($B11,Q$5,1,1,Q$4))</f>
        <v>6.2777758099999997E-2</v>
      </c>
      <c r="R11" s="14" cm="1">
        <f t="array" aca="1" ref="R11" ca="1">INDIRECT(ADDRESS($B11,R$5,1,1,R$4))</f>
        <v>0.1215660462</v>
      </c>
    </row>
    <row r="12" spans="1:20" s="1" customFormat="1" x14ac:dyDescent="0.25">
      <c r="A12" s="1">
        <v>6</v>
      </c>
      <c r="B12" s="1">
        <f t="shared" ref="B12:B15" ca="1" si="3">MATCH($C12,INDIRECT("'"&amp;$E$4&amp;"'!A:A"),0)</f>
        <v>56</v>
      </c>
      <c r="C12" s="15" t="s">
        <v>213</v>
      </c>
      <c r="D12" s="8"/>
      <c r="E12" s="8" cm="1">
        <f t="array" aca="1" ref="E12" ca="1">INDIRECT(ADDRESS($B12,E$5,1,1,E$4))</f>
        <v>7614893</v>
      </c>
      <c r="F12" s="9" cm="1">
        <f t="array" aca="1" ref="F12" ca="1">INDIRECT(ADDRESS($B12,F$5,1,1,F$4))</f>
        <v>172119</v>
      </c>
      <c r="G12" s="15" cm="1">
        <f t="array" aca="1" ref="G12" ca="1">INDIRECT(ADDRESS($B12,G$5,1,1,G$4))</f>
        <v>93929</v>
      </c>
      <c r="H12" s="8">
        <f t="shared" ca="1" si="1"/>
        <v>1233.4907397910911</v>
      </c>
      <c r="I12" s="23">
        <f t="shared" ca="1" si="0"/>
        <v>0.11219112308232815</v>
      </c>
      <c r="J12" s="15" cm="1">
        <f t="array" aca="1" ref="J12" ca="1">INDIRECT(ADDRESS($B12,J$5,1,1,J$4))</f>
        <v>10538</v>
      </c>
      <c r="K12" s="9" cm="1">
        <f t="array" aca="1" ref="K12" ca="1">INDIRECT(ADDRESS($B12,K$5,1,1,K$4))</f>
        <v>138.38671140880001</v>
      </c>
      <c r="L12" s="15" cm="1">
        <f t="array" aca="1" ref="L12" ca="1">INDIRECT(ADDRESS($B12,L$5,1,1,L$4))</f>
        <v>0</v>
      </c>
      <c r="M12" s="25">
        <f t="shared" ca="1" si="2"/>
        <v>0</v>
      </c>
      <c r="N12" s="12" cm="1">
        <f t="array" aca="1" ref="N12" ca="1">INDIRECT(ADDRESS($B12,N$5,1,1,N$4))</f>
        <v>4.8965648100000002E-2</v>
      </c>
      <c r="O12" s="14" cm="1">
        <f t="array" aca="1" ref="O12" ca="1">INDIRECT(ADDRESS($B12,O$5,1,1,O$4))</f>
        <v>5.4281506399999999E-2</v>
      </c>
      <c r="P12" s="12" cm="1">
        <f t="array" aca="1" ref="P12" ca="1">INDIRECT(ADDRESS($B12,P$5,1,1,P$4))</f>
        <v>1.21986361E-2</v>
      </c>
      <c r="Q12" s="13" cm="1">
        <f t="array" aca="1" ref="Q12" ca="1">INDIRECT(ADDRESS($B12,Q$5,1,1,Q$4))</f>
        <v>1.49068103E-2</v>
      </c>
      <c r="R12" s="14" cm="1">
        <f t="array" aca="1" ref="R12" ca="1">INDIRECT(ADDRESS($B12,R$5,1,1,R$4))</f>
        <v>5.4101794000000002E-2</v>
      </c>
    </row>
    <row r="13" spans="1:20" s="1" customFormat="1" x14ac:dyDescent="0.25">
      <c r="A13" s="1">
        <v>6</v>
      </c>
      <c r="B13" s="1">
        <f t="shared" ca="1" si="3"/>
        <v>18</v>
      </c>
      <c r="C13" s="15" t="s">
        <v>250</v>
      </c>
      <c r="D13" s="8"/>
      <c r="E13" s="8" cm="1">
        <f t="array" aca="1" ref="E13" ca="1">INDIRECT(ADDRESS($B13,E$5,1,1,E$4))</f>
        <v>1787065</v>
      </c>
      <c r="F13" s="9" cm="1">
        <f t="array" aca="1" ref="F13" ca="1">INDIRECT(ADDRESS($B13,F$5,1,1,F$4))</f>
        <v>214045</v>
      </c>
      <c r="G13" s="15" cm="1">
        <f t="array" aca="1" ref="G13" ca="1">INDIRECT(ADDRESS($B13,G$5,1,1,G$4))</f>
        <v>15114</v>
      </c>
      <c r="H13" s="8">
        <f t="shared" ca="1" si="1"/>
        <v>845.74427902734374</v>
      </c>
      <c r="I13" s="23">
        <f t="shared" ca="1" si="0"/>
        <v>9.6136032817255523E-2</v>
      </c>
      <c r="J13" s="15" cm="1">
        <f t="array" aca="1" ref="J13" ca="1">INDIRECT(ADDRESS($B13,J$5,1,1,J$4))</f>
        <v>1453</v>
      </c>
      <c r="K13" s="9" cm="1">
        <f t="array" aca="1" ref="K13" ca="1">INDIRECT(ADDRESS($B13,K$5,1,1,K$4))</f>
        <v>81.306499763600002</v>
      </c>
      <c r="L13" s="15" cm="1">
        <f t="array" aca="1" ref="L13" ca="1">INDIRECT(ADDRESS($B13,L$5,1,1,L$4))</f>
        <v>135</v>
      </c>
      <c r="M13" s="25">
        <f t="shared" ca="1" si="2"/>
        <v>9.2911218169304893E-2</v>
      </c>
      <c r="N13" s="12" cm="1">
        <f t="array" aca="1" ref="N13" ca="1">INDIRECT(ADDRESS($B13,N$5,1,1,N$4))</f>
        <v>2.2711631100000001E-2</v>
      </c>
      <c r="O13" s="14" cm="1">
        <f t="array" aca="1" ref="O13" ca="1">INDIRECT(ADDRESS($B13,O$5,1,1,O$4))</f>
        <v>2.7272727300000001E-2</v>
      </c>
      <c r="P13" s="12" cm="1">
        <f t="array" aca="1" ref="P13" ca="1">INDIRECT(ADDRESS($B13,P$5,1,1,P$4))</f>
        <v>1.8934081299999999E-2</v>
      </c>
      <c r="Q13" s="13" cm="1">
        <f t="array" aca="1" ref="Q13" ca="1">INDIRECT(ADDRESS($B13,Q$5,1,1,Q$4))</f>
        <v>3.0884706099999999E-2</v>
      </c>
      <c r="R13" s="14" cm="1">
        <f t="array" aca="1" ref="R13" ca="1">INDIRECT(ADDRESS($B13,R$5,1,1,R$4))</f>
        <v>0.12569269420000001</v>
      </c>
    </row>
    <row r="14" spans="1:20" s="1" customFormat="1" x14ac:dyDescent="0.25">
      <c r="A14" s="1">
        <v>6</v>
      </c>
      <c r="B14" s="1">
        <f t="shared" ca="1" si="3"/>
        <v>44</v>
      </c>
      <c r="C14" s="15" t="s">
        <v>224</v>
      </c>
      <c r="D14" s="8"/>
      <c r="E14" s="8" cm="1">
        <f t="array" aca="1" ref="E14" ca="1">INDIRECT(ADDRESS($B14,E$5,1,1,E$4))</f>
        <v>12801989</v>
      </c>
      <c r="F14" s="9" cm="1">
        <f t="array" aca="1" ref="F14" ca="1">INDIRECT(ADDRESS($B14,F$5,1,1,F$4))</f>
        <v>115883</v>
      </c>
      <c r="G14" s="15" cm="1">
        <f t="array" aca="1" ref="G14" ca="1">INDIRECT(ADDRESS($B14,G$5,1,1,G$4))</f>
        <v>133631</v>
      </c>
      <c r="H14" s="8">
        <f t="shared" ca="1" si="1"/>
        <v>1043.8299861060652</v>
      </c>
      <c r="I14" s="23">
        <f t="shared" ca="1" si="0"/>
        <v>0.18966407495266815</v>
      </c>
      <c r="J14" s="15" cm="1">
        <f t="array" aca="1" ref="J14" ca="1">INDIRECT(ADDRESS($B14,J$5,1,1,J$4))</f>
        <v>25345</v>
      </c>
      <c r="K14" s="9" cm="1">
        <f t="array" aca="1" ref="K14" ca="1">INDIRECT(ADDRESS($B14,K$5,1,1,K$4))</f>
        <v>197.9770487227</v>
      </c>
      <c r="L14" s="15" cm="1">
        <f t="array" aca="1" ref="L14" ca="1">INDIRECT(ADDRESS($B14,L$5,1,1,L$4))</f>
        <v>0</v>
      </c>
      <c r="M14" s="25">
        <f t="shared" ca="1" si="2"/>
        <v>0</v>
      </c>
      <c r="N14" s="12" cm="1">
        <f t="array" aca="1" ref="N14" ca="1">INDIRECT(ADDRESS($B14,N$5,1,1,N$4))</f>
        <v>2.3042020100000001E-2</v>
      </c>
      <c r="O14" s="14" cm="1">
        <f t="array" aca="1" ref="O14" ca="1">INDIRECT(ADDRESS($B14,O$5,1,1,O$4))</f>
        <v>3.5962805600000002E-2</v>
      </c>
      <c r="P14" s="12" cm="1">
        <f t="array" aca="1" ref="P14" ca="1">INDIRECT(ADDRESS($B14,P$5,1,1,P$4))</f>
        <v>4.7357328800000001E-2</v>
      </c>
      <c r="Q14" s="13" cm="1">
        <f t="array" aca="1" ref="Q14" ca="1">INDIRECT(ADDRESS($B14,Q$5,1,1,Q$4))</f>
        <v>7.3763531300000004E-2</v>
      </c>
      <c r="R14" s="14" cm="1">
        <f t="array" aca="1" ref="R14" ca="1">INDIRECT(ADDRESS($B14,R$5,1,1,R$4))</f>
        <v>0.16441754180000001</v>
      </c>
    </row>
    <row r="15" spans="1:20" s="1" customFormat="1" x14ac:dyDescent="0.25">
      <c r="A15" s="1">
        <v>6</v>
      </c>
      <c r="B15" s="1">
        <f t="shared" ca="1" si="3"/>
        <v>45</v>
      </c>
      <c r="C15" s="15" t="s">
        <v>223</v>
      </c>
      <c r="D15" s="8"/>
      <c r="E15" s="8" cm="1">
        <f t="array" aca="1" ref="E15" ca="1">INDIRECT(ADDRESS($B15,E$5,1,1,E$4))</f>
        <v>3193694</v>
      </c>
      <c r="F15" s="9" cm="1">
        <f t="array" aca="1" ref="F15" ca="1">INDIRECT(ADDRESS($B15,F$5,1,1,F$4))</f>
        <v>8868</v>
      </c>
      <c r="G15" s="15" cm="1">
        <f t="array" aca="1" ref="G15" ca="1">INDIRECT(ADDRESS($B15,G$5,1,1,G$4))</f>
        <v>7207</v>
      </c>
      <c r="H15" s="8">
        <f t="shared" ca="1" si="1"/>
        <v>225.66344803227864</v>
      </c>
      <c r="I15" s="23">
        <f t="shared" ca="1" si="0"/>
        <v>0.12806993201054531</v>
      </c>
      <c r="J15" s="15" cm="1">
        <f t="array" aca="1" ref="J15" ca="1">INDIRECT(ADDRESS($B15,J$5,1,1,J$4))</f>
        <v>923</v>
      </c>
      <c r="K15" s="9" cm="1">
        <f t="array" aca="1" ref="K15" ca="1">INDIRECT(ADDRESS($B15,K$5,1,1,K$4))</f>
        <v>28.9007024468</v>
      </c>
      <c r="L15" s="15" cm="1">
        <f t="array" aca="1" ref="L15" ca="1">INDIRECT(ADDRESS($B15,L$5,1,1,L$4))</f>
        <v>0</v>
      </c>
      <c r="M15" s="25">
        <f t="shared" ca="1" si="2"/>
        <v>0</v>
      </c>
      <c r="N15" s="12" cm="1">
        <f t="array" aca="1" ref="N15" ca="1">INDIRECT(ADDRESS($B15,N$5,1,1,N$4))</f>
        <v>4.8754062799999998E-2</v>
      </c>
      <c r="O15" s="14" cm="1">
        <f t="array" aca="1" ref="O15" ca="1">INDIRECT(ADDRESS($B15,O$5,1,1,O$4))</f>
        <v>7.2580645200000002E-2</v>
      </c>
      <c r="P15" s="12" cm="1">
        <f t="array" aca="1" ref="P15" ca="1">INDIRECT(ADDRESS($B15,P$5,1,1,P$4))</f>
        <v>2.2148394200000001E-2</v>
      </c>
      <c r="Q15" s="13" cm="1">
        <f t="array" aca="1" ref="Q15" ca="1">INDIRECT(ADDRESS($B15,Q$5,1,1,Q$4))</f>
        <v>7.6452628800000005E-2</v>
      </c>
      <c r="R15" s="14" cm="1">
        <f t="array" aca="1" ref="R15" ca="1">INDIRECT(ADDRESS($B15,R$5,1,1,R$4))</f>
        <v>0.1234253173</v>
      </c>
    </row>
    <row r="16" spans="1:20" x14ac:dyDescent="0.25">
      <c r="H16" s="1"/>
      <c r="M16" s="18"/>
    </row>
    <row r="17" spans="3:13" x14ac:dyDescent="0.25">
      <c r="C17" s="26" t="s">
        <v>170</v>
      </c>
      <c r="H17" s="1"/>
      <c r="M17" s="18"/>
    </row>
    <row r="50" spans="1:93" x14ac:dyDescent="0.25">
      <c r="A50" t="s">
        <v>139</v>
      </c>
      <c r="B50" t="s">
        <v>140</v>
      </c>
      <c r="C50" t="s">
        <v>141</v>
      </c>
      <c r="E50">
        <v>1</v>
      </c>
      <c r="F50">
        <f t="shared" ref="F50:AK50" si="4">E50+1</f>
        <v>2</v>
      </c>
      <c r="G50">
        <f t="shared" si="4"/>
        <v>3</v>
      </c>
      <c r="H50">
        <f t="shared" si="4"/>
        <v>4</v>
      </c>
      <c r="I50">
        <f t="shared" si="4"/>
        <v>5</v>
      </c>
      <c r="J50">
        <f t="shared" si="4"/>
        <v>6</v>
      </c>
      <c r="K50">
        <f t="shared" si="4"/>
        <v>7</v>
      </c>
      <c r="L50">
        <f t="shared" si="4"/>
        <v>8</v>
      </c>
      <c r="M50">
        <f t="shared" si="4"/>
        <v>9</v>
      </c>
      <c r="N50">
        <f t="shared" si="4"/>
        <v>10</v>
      </c>
      <c r="O50">
        <f t="shared" si="4"/>
        <v>11</v>
      </c>
      <c r="P50">
        <f t="shared" si="4"/>
        <v>12</v>
      </c>
      <c r="Q50">
        <f t="shared" si="4"/>
        <v>13</v>
      </c>
      <c r="R50">
        <f t="shared" si="4"/>
        <v>14</v>
      </c>
      <c r="S50">
        <f t="shared" si="4"/>
        <v>15</v>
      </c>
      <c r="T50">
        <f t="shared" si="4"/>
        <v>16</v>
      </c>
      <c r="U50">
        <f t="shared" si="4"/>
        <v>17</v>
      </c>
      <c r="V50">
        <f t="shared" si="4"/>
        <v>18</v>
      </c>
      <c r="W50">
        <f t="shared" si="4"/>
        <v>19</v>
      </c>
      <c r="X50">
        <f t="shared" si="4"/>
        <v>20</v>
      </c>
      <c r="Y50">
        <f t="shared" si="4"/>
        <v>21</v>
      </c>
      <c r="Z50">
        <f t="shared" si="4"/>
        <v>22</v>
      </c>
      <c r="AA50">
        <f t="shared" si="4"/>
        <v>23</v>
      </c>
      <c r="AB50">
        <f t="shared" si="4"/>
        <v>24</v>
      </c>
      <c r="AC50">
        <f t="shared" si="4"/>
        <v>25</v>
      </c>
      <c r="AD50">
        <f t="shared" si="4"/>
        <v>26</v>
      </c>
      <c r="AE50">
        <f t="shared" si="4"/>
        <v>27</v>
      </c>
      <c r="AF50">
        <f t="shared" si="4"/>
        <v>28</v>
      </c>
      <c r="AG50">
        <f t="shared" si="4"/>
        <v>29</v>
      </c>
      <c r="AH50">
        <f t="shared" si="4"/>
        <v>30</v>
      </c>
      <c r="AI50">
        <f t="shared" si="4"/>
        <v>31</v>
      </c>
      <c r="AJ50">
        <f t="shared" si="4"/>
        <v>32</v>
      </c>
      <c r="AK50">
        <f t="shared" si="4"/>
        <v>33</v>
      </c>
      <c r="AL50">
        <f t="shared" ref="AL50:BU50" si="5">AK50+1</f>
        <v>34</v>
      </c>
      <c r="AM50">
        <f t="shared" si="5"/>
        <v>35</v>
      </c>
      <c r="AN50">
        <f t="shared" si="5"/>
        <v>36</v>
      </c>
      <c r="AO50">
        <f t="shared" si="5"/>
        <v>37</v>
      </c>
      <c r="AP50">
        <f t="shared" si="5"/>
        <v>38</v>
      </c>
      <c r="AQ50">
        <f t="shared" si="5"/>
        <v>39</v>
      </c>
      <c r="AR50">
        <f t="shared" si="5"/>
        <v>40</v>
      </c>
      <c r="AS50">
        <f t="shared" si="5"/>
        <v>41</v>
      </c>
      <c r="AT50">
        <f t="shared" si="5"/>
        <v>42</v>
      </c>
      <c r="AU50">
        <f t="shared" si="5"/>
        <v>43</v>
      </c>
      <c r="AV50">
        <f t="shared" si="5"/>
        <v>44</v>
      </c>
      <c r="AW50">
        <f t="shared" si="5"/>
        <v>45</v>
      </c>
      <c r="AX50">
        <f t="shared" si="5"/>
        <v>46</v>
      </c>
      <c r="AY50">
        <f t="shared" si="5"/>
        <v>47</v>
      </c>
      <c r="AZ50">
        <f t="shared" si="5"/>
        <v>48</v>
      </c>
      <c r="BA50">
        <f t="shared" si="5"/>
        <v>49</v>
      </c>
      <c r="BB50">
        <f t="shared" si="5"/>
        <v>50</v>
      </c>
      <c r="BC50">
        <f t="shared" si="5"/>
        <v>51</v>
      </c>
      <c r="BD50">
        <f t="shared" si="5"/>
        <v>52</v>
      </c>
      <c r="BE50">
        <f t="shared" si="5"/>
        <v>53</v>
      </c>
      <c r="BF50">
        <f t="shared" si="5"/>
        <v>54</v>
      </c>
      <c r="BG50">
        <f t="shared" si="5"/>
        <v>55</v>
      </c>
      <c r="BH50">
        <f t="shared" si="5"/>
        <v>56</v>
      </c>
      <c r="BI50">
        <f t="shared" si="5"/>
        <v>57</v>
      </c>
      <c r="BJ50">
        <f t="shared" si="5"/>
        <v>58</v>
      </c>
      <c r="BK50">
        <f t="shared" si="5"/>
        <v>59</v>
      </c>
      <c r="BL50">
        <f t="shared" si="5"/>
        <v>60</v>
      </c>
      <c r="BM50">
        <f t="shared" si="5"/>
        <v>61</v>
      </c>
      <c r="BN50">
        <f t="shared" si="5"/>
        <v>62</v>
      </c>
      <c r="BO50">
        <f t="shared" si="5"/>
        <v>63</v>
      </c>
      <c r="BP50">
        <f t="shared" si="5"/>
        <v>64</v>
      </c>
      <c r="BQ50">
        <f t="shared" si="5"/>
        <v>65</v>
      </c>
      <c r="BR50">
        <f t="shared" si="5"/>
        <v>66</v>
      </c>
      <c r="BS50">
        <f t="shared" si="5"/>
        <v>67</v>
      </c>
      <c r="BT50">
        <f t="shared" si="5"/>
        <v>68</v>
      </c>
      <c r="BU50">
        <f t="shared" si="5"/>
        <v>69</v>
      </c>
      <c r="BV50">
        <f t="shared" ref="BV50" si="6">BU50+1</f>
        <v>70</v>
      </c>
      <c r="BW50">
        <f t="shared" ref="BW50" si="7">BV50+1</f>
        <v>71</v>
      </c>
      <c r="BX50">
        <f t="shared" ref="BX50" si="8">BW50+1</f>
        <v>72</v>
      </c>
      <c r="BY50">
        <f t="shared" ref="BY50" si="9">BX50+1</f>
        <v>73</v>
      </c>
      <c r="BZ50">
        <f t="shared" ref="BZ50" si="10">BY50+1</f>
        <v>74</v>
      </c>
      <c r="CA50">
        <f t="shared" ref="CA50" si="11">BZ50+1</f>
        <v>75</v>
      </c>
      <c r="CB50">
        <f t="shared" ref="CB50" si="12">CA50+1</f>
        <v>76</v>
      </c>
      <c r="CC50">
        <f t="shared" ref="CC50" si="13">CB50+1</f>
        <v>77</v>
      </c>
      <c r="CD50">
        <f t="shared" ref="CD50" si="14">CC50+1</f>
        <v>78</v>
      </c>
      <c r="CE50">
        <f t="shared" ref="CE50" si="15">CD50+1</f>
        <v>79</v>
      </c>
      <c r="CF50">
        <f t="shared" ref="CF50" si="16">CE50+1</f>
        <v>80</v>
      </c>
      <c r="CG50">
        <f t="shared" ref="CG50" si="17">CF50+1</f>
        <v>81</v>
      </c>
      <c r="CH50">
        <f t="shared" ref="CH50" si="18">CG50+1</f>
        <v>82</v>
      </c>
      <c r="CI50">
        <f t="shared" ref="CI50" si="19">CH50+1</f>
        <v>83</v>
      </c>
      <c r="CJ50">
        <f t="shared" ref="CJ50" si="20">CI50+1</f>
        <v>84</v>
      </c>
      <c r="CK50">
        <f t="shared" ref="CK50" si="21">CJ50+1</f>
        <v>85</v>
      </c>
      <c r="CL50">
        <f t="shared" ref="CL50" si="22">CK50+1</f>
        <v>86</v>
      </c>
      <c r="CM50">
        <f t="shared" ref="CM50" si="23">CL50+1</f>
        <v>87</v>
      </c>
      <c r="CN50">
        <f t="shared" ref="CN50" si="24">CM50+1</f>
        <v>88</v>
      </c>
      <c r="CO50">
        <f t="shared" ref="CO50" si="25">CN50+1</f>
        <v>89</v>
      </c>
    </row>
    <row r="52" spans="1:93" x14ac:dyDescent="0.25">
      <c r="A52">
        <v>6</v>
      </c>
      <c r="B52">
        <f ca="1">MATCH("Country/Region",INDIRECT("'Confirmed'!A:A"),0)</f>
        <v>1</v>
      </c>
      <c r="C52" s="4" t="s">
        <v>164</v>
      </c>
      <c r="D52" s="4"/>
      <c r="E52" s="5" t="str" cm="1">
        <f t="array" aca="1" ref="E52" ca="1">INDIRECT(ADDRESS($B52,E$50+$A52,1,1,$C52))</f>
        <v>2020-01-22</v>
      </c>
      <c r="F52" s="5" t="str" cm="1">
        <f t="array" aca="1" ref="F52" ca="1">INDIRECT(ADDRESS($B52,F$50+$A52,1,1,$C52))</f>
        <v>2020-01-23</v>
      </c>
      <c r="G52" s="5" t="str" cm="1">
        <f t="array" aca="1" ref="G52" ca="1">INDIRECT(ADDRESS($B52,G$50+$A52,1,1,$C52))</f>
        <v>2020-01-24</v>
      </c>
      <c r="H52" s="5" t="str" cm="1">
        <f t="array" aca="1" ref="H52" ca="1">INDIRECT(ADDRESS($B52,H$50+$A52,1,1,$C52))</f>
        <v>2020-01-25</v>
      </c>
      <c r="I52" s="5" t="str" cm="1">
        <f t="array" aca="1" ref="I52" ca="1">INDIRECT(ADDRESS($B52,I$50+$A52,1,1,$C52))</f>
        <v>2020-01-26</v>
      </c>
      <c r="J52" s="5" t="str" cm="1">
        <f t="array" aca="1" ref="J52" ca="1">INDIRECT(ADDRESS($B52,J$50+$A52,1,1,$C52))</f>
        <v>2020-01-27</v>
      </c>
      <c r="K52" s="5" t="str" cm="1">
        <f t="array" aca="1" ref="K52" ca="1">INDIRECT(ADDRESS($B52,K$50+$A52,1,1,$C52))</f>
        <v>2020-01-28</v>
      </c>
      <c r="L52" s="5" t="str" cm="1">
        <f t="array" aca="1" ref="L52" ca="1">INDIRECT(ADDRESS($B52,L$50+$A52,1,1,$C52))</f>
        <v>2020-01-29</v>
      </c>
      <c r="M52" s="5" t="str" cm="1">
        <f t="array" aca="1" ref="M52" ca="1">INDIRECT(ADDRESS($B52,M$50+$A52,1,1,$C52))</f>
        <v>2020-01-30</v>
      </c>
      <c r="N52" s="5" t="str" cm="1">
        <f t="array" aca="1" ref="N52" ca="1">INDIRECT(ADDRESS($B52,N$50+$A52,1,1,$C52))</f>
        <v>2020-01-31</v>
      </c>
      <c r="O52" s="5" t="str" cm="1">
        <f t="array" aca="1" ref="O52" ca="1">INDIRECT(ADDRESS($B52,O$50+$A52,1,1,$C52))</f>
        <v>2020-02-01</v>
      </c>
      <c r="P52" s="5" t="str" cm="1">
        <f t="array" aca="1" ref="P52" ca="1">INDIRECT(ADDRESS($B52,P$50+$A52,1,1,$C52))</f>
        <v>2020-02-02</v>
      </c>
      <c r="Q52" s="5" t="str" cm="1">
        <f t="array" aca="1" ref="Q52" ca="1">INDIRECT(ADDRESS($B52,Q$50+$A52,1,1,$C52))</f>
        <v>2020-02-03</v>
      </c>
      <c r="R52" s="5" t="str" cm="1">
        <f t="array" aca="1" ref="R52" ca="1">INDIRECT(ADDRESS($B52,R$50+$A52,1,1,$C52))</f>
        <v>2020-02-04</v>
      </c>
      <c r="S52" s="5" t="str" cm="1">
        <f t="array" aca="1" ref="S52" ca="1">INDIRECT(ADDRESS($B52,S$50+$A52,1,1,$C52))</f>
        <v>2020-02-05</v>
      </c>
      <c r="T52" s="5" t="str" cm="1">
        <f t="array" aca="1" ref="T52" ca="1">INDIRECT(ADDRESS($B52,T$50+$A52,1,1,$C52))</f>
        <v>2020-02-06</v>
      </c>
      <c r="U52" s="5" t="str" cm="1">
        <f t="array" aca="1" ref="U52" ca="1">INDIRECT(ADDRESS($B52,U$50+$A52,1,1,$C52))</f>
        <v>2020-02-07</v>
      </c>
      <c r="V52" s="5" t="str" cm="1">
        <f t="array" aca="1" ref="V52" ca="1">INDIRECT(ADDRESS($B52,V$50+$A52,1,1,$C52))</f>
        <v>2020-02-08</v>
      </c>
      <c r="W52" s="5" t="str" cm="1">
        <f t="array" aca="1" ref="W52" ca="1">INDIRECT(ADDRESS($B52,W$50+$A52,1,1,$C52))</f>
        <v>2020-02-09</v>
      </c>
      <c r="X52" s="5" t="str" cm="1">
        <f t="array" aca="1" ref="X52" ca="1">INDIRECT(ADDRESS($B52,X$50+$A52,1,1,$C52))</f>
        <v>2020-02-10</v>
      </c>
      <c r="Y52" s="5" t="str" cm="1">
        <f t="array" aca="1" ref="Y52" ca="1">INDIRECT(ADDRESS($B52,Y$50+$A52,1,1,$C52))</f>
        <v>2020-02-11</v>
      </c>
      <c r="Z52" s="5" t="str" cm="1">
        <f t="array" aca="1" ref="Z52" ca="1">INDIRECT(ADDRESS($B52,Z$50+$A52,1,1,$C52))</f>
        <v>2020-02-12</v>
      </c>
      <c r="AA52" s="5" t="str" cm="1">
        <f t="array" aca="1" ref="AA52" ca="1">INDIRECT(ADDRESS($B52,AA$50+$A52,1,1,$C52))</f>
        <v>2020-02-13</v>
      </c>
      <c r="AB52" s="5" t="str" cm="1">
        <f t="array" aca="1" ref="AB52" ca="1">INDIRECT(ADDRESS($B52,AB$50+$A52,1,1,$C52))</f>
        <v>2020-02-14</v>
      </c>
      <c r="AC52" s="5" t="str" cm="1">
        <f t="array" aca="1" ref="AC52" ca="1">INDIRECT(ADDRESS($B52,AC$50+$A52,1,1,$C52))</f>
        <v>2020-02-15</v>
      </c>
      <c r="AD52" s="5" t="str" cm="1">
        <f t="array" aca="1" ref="AD52" ca="1">INDIRECT(ADDRESS($B52,AD$50+$A52,1,1,$C52))</f>
        <v>2020-02-16</v>
      </c>
      <c r="AE52" s="5" t="str" cm="1">
        <f t="array" aca="1" ref="AE52" ca="1">INDIRECT(ADDRESS($B52,AE$50+$A52,1,1,$C52))</f>
        <v>2020-02-17</v>
      </c>
      <c r="AF52" s="5" t="str" cm="1">
        <f t="array" aca="1" ref="AF52" ca="1">INDIRECT(ADDRESS($B52,AF$50+$A52,1,1,$C52))</f>
        <v>2020-02-18</v>
      </c>
      <c r="AG52" s="5" t="str" cm="1">
        <f t="array" aca="1" ref="AG52" ca="1">INDIRECT(ADDRESS($B52,AG$50+$A52,1,1,$C52))</f>
        <v>2020-02-19</v>
      </c>
      <c r="AH52" s="5" t="str" cm="1">
        <f t="array" aca="1" ref="AH52" ca="1">INDIRECT(ADDRESS($B52,AH$50+$A52,1,1,$C52))</f>
        <v>2020-02-20</v>
      </c>
      <c r="AI52" s="5" t="str" cm="1">
        <f t="array" aca="1" ref="AI52" ca="1">INDIRECT(ADDRESS($B52,AI$50+$A52,1,1,$C52))</f>
        <v>2020-02-21</v>
      </c>
      <c r="AJ52" s="5" t="str" cm="1">
        <f t="array" aca="1" ref="AJ52" ca="1">INDIRECT(ADDRESS($B52,AJ$50+$A52,1,1,$C52))</f>
        <v>2020-02-22</v>
      </c>
      <c r="AK52" s="5" t="str" cm="1">
        <f t="array" aca="1" ref="AK52" ca="1">INDIRECT(ADDRESS($B52,AK$50+$A52,1,1,$C52))</f>
        <v>2020-02-23</v>
      </c>
      <c r="AL52" s="5" t="str" cm="1">
        <f t="array" aca="1" ref="AL52" ca="1">INDIRECT(ADDRESS($B52,AL$50+$A52,1,1,$C52))</f>
        <v>2020-02-24</v>
      </c>
      <c r="AM52" s="5" t="str" cm="1">
        <f t="array" aca="1" ref="AM52" ca="1">INDIRECT(ADDRESS($B52,AM$50+$A52,1,1,$C52))</f>
        <v>2020-02-25</v>
      </c>
      <c r="AN52" s="5" t="str" cm="1">
        <f t="array" aca="1" ref="AN52" ca="1">INDIRECT(ADDRESS($B52,AN$50+$A52,1,1,$C52))</f>
        <v>2020-02-26</v>
      </c>
      <c r="AO52" s="5" t="str" cm="1">
        <f t="array" aca="1" ref="AO52" ca="1">INDIRECT(ADDRESS($B52,AO$50+$A52,1,1,$C52))</f>
        <v>2020-02-27</v>
      </c>
      <c r="AP52" s="5" t="str" cm="1">
        <f t="array" aca="1" ref="AP52" ca="1">INDIRECT(ADDRESS($B52,AP$50+$A52,1,1,$C52))</f>
        <v>2020-02-28</v>
      </c>
      <c r="AQ52" s="5" t="str" cm="1">
        <f t="array" aca="1" ref="AQ52" ca="1">INDIRECT(ADDRESS($B52,AQ$50+$A52,1,1,$C52))</f>
        <v>2020-02-29</v>
      </c>
      <c r="AR52" s="5" t="str" cm="1">
        <f t="array" aca="1" ref="AR52" ca="1">INDIRECT(ADDRESS($B52,AR$50+$A52,1,1,$C52))</f>
        <v>2020-03-01</v>
      </c>
      <c r="AS52" s="5" t="str" cm="1">
        <f t="array" aca="1" ref="AS52" ca="1">INDIRECT(ADDRESS($B52,AS$50+$A52,1,1,$C52))</f>
        <v>2020-03-02</v>
      </c>
      <c r="AT52" s="5" t="str" cm="1">
        <f t="array" aca="1" ref="AT52" ca="1">INDIRECT(ADDRESS($B52,AT$50+$A52,1,1,$C52))</f>
        <v>2020-03-03</v>
      </c>
      <c r="AU52" s="5" t="str" cm="1">
        <f t="array" aca="1" ref="AU52" ca="1">INDIRECT(ADDRESS($B52,AU$50+$A52,1,1,$C52))</f>
        <v>2020-03-04</v>
      </c>
      <c r="AV52" s="5" t="str" cm="1">
        <f t="array" aca="1" ref="AV52" ca="1">INDIRECT(ADDRESS($B52,AV$50+$A52,1,1,$C52))</f>
        <v>2020-03-05</v>
      </c>
      <c r="AW52" s="5" t="str" cm="1">
        <f t="array" aca="1" ref="AW52" ca="1">INDIRECT(ADDRESS($B52,AW$50+$A52,1,1,$C52))</f>
        <v>2020-03-06</v>
      </c>
      <c r="AX52" s="5" t="str" cm="1">
        <f t="array" aca="1" ref="AX52" ca="1">INDIRECT(ADDRESS($B52,AX$50+$A52,1,1,$C52))</f>
        <v>2020-03-07</v>
      </c>
      <c r="AY52" s="5" t="str" cm="1">
        <f t="array" aca="1" ref="AY52" ca="1">INDIRECT(ADDRESS($B52,AY$50+$A52,1,1,$C52))</f>
        <v>2020-03-08</v>
      </c>
      <c r="AZ52" s="5" t="str" cm="1">
        <f t="array" aca="1" ref="AZ52" ca="1">INDIRECT(ADDRESS($B52,AZ$50+$A52,1,1,$C52))</f>
        <v>2020-03-09</v>
      </c>
      <c r="BA52" s="5" t="str" cm="1">
        <f t="array" aca="1" ref="BA52" ca="1">INDIRECT(ADDRESS($B52,BA$50+$A52,1,1,$C52))</f>
        <v>2020-03-10</v>
      </c>
      <c r="BB52" s="5" t="str" cm="1">
        <f t="array" aca="1" ref="BB52" ca="1">INDIRECT(ADDRESS($B52,BB$50+$A52,1,1,$C52))</f>
        <v>2020-03-11</v>
      </c>
      <c r="BC52" s="5" t="str" cm="1">
        <f t="array" aca="1" ref="BC52" ca="1">INDIRECT(ADDRESS($B52,BC$50+$A52,1,1,$C52))</f>
        <v>2020-03-12</v>
      </c>
      <c r="BD52" s="5" t="str" cm="1">
        <f t="array" aca="1" ref="BD52" ca="1">INDIRECT(ADDRESS($B52,BD$50+$A52,1,1,$C52))</f>
        <v>2020-03-13</v>
      </c>
      <c r="BE52" s="5" t="str" cm="1">
        <f t="array" aca="1" ref="BE52" ca="1">INDIRECT(ADDRESS($B52,BE$50+$A52,1,1,$C52))</f>
        <v>2020-03-14</v>
      </c>
      <c r="BF52" s="5" t="str" cm="1">
        <f t="array" aca="1" ref="BF52" ca="1">INDIRECT(ADDRESS($B52,BF$50+$A52,1,1,$C52))</f>
        <v>2020-03-15</v>
      </c>
      <c r="BG52" s="5" t="str" cm="1">
        <f t="array" aca="1" ref="BG52" ca="1">INDIRECT(ADDRESS($B52,BG$50+$A52,1,1,$C52))</f>
        <v>2020-03-16</v>
      </c>
      <c r="BH52" s="5" t="str" cm="1">
        <f t="array" aca="1" ref="BH52" ca="1">INDIRECT(ADDRESS($B52,BH$50+$A52,1,1,$C52))</f>
        <v>2020-03-17</v>
      </c>
      <c r="BI52" s="5" t="str" cm="1">
        <f t="array" aca="1" ref="BI52" ca="1">INDIRECT(ADDRESS($B52,BI$50+$A52,1,1,$C52))</f>
        <v>2020-03-18</v>
      </c>
      <c r="BJ52" s="5" t="str" cm="1">
        <f t="array" aca="1" ref="BJ52" ca="1">INDIRECT(ADDRESS($B52,BJ$50+$A52,1,1,$C52))</f>
        <v>2020-03-19</v>
      </c>
      <c r="BK52" s="5" t="str" cm="1">
        <f t="array" aca="1" ref="BK52" ca="1">INDIRECT(ADDRESS($B52,BK$50+$A52,1,1,$C52))</f>
        <v>2020-03-20</v>
      </c>
      <c r="BL52" s="5" t="str" cm="1">
        <f t="array" aca="1" ref="BL52" ca="1">INDIRECT(ADDRESS($B52,BL$50+$A52,1,1,$C52))</f>
        <v>2020-03-21</v>
      </c>
      <c r="BM52" s="5" t="str" cm="1">
        <f t="array" aca="1" ref="BM52" ca="1">INDIRECT(ADDRESS($B52,BM$50+$A52,1,1,$C52))</f>
        <v>2020-03-22</v>
      </c>
      <c r="BN52" s="5" t="str" cm="1">
        <f t="array" aca="1" ref="BN52" ca="1">INDIRECT(ADDRESS($B52,BN$50+$A52,1,1,$C52))</f>
        <v>2020-03-23</v>
      </c>
      <c r="BO52" s="5" t="str" cm="1">
        <f t="array" aca="1" ref="BO52" ca="1">INDIRECT(ADDRESS($B52,BO$50+$A52,1,1,$C52))</f>
        <v>2020-03-24</v>
      </c>
      <c r="BP52" s="5" t="str" cm="1">
        <f t="array" aca="1" ref="BP52" ca="1">INDIRECT(ADDRESS($B52,BP$50+$A52,1,1,$C52))</f>
        <v>2020-03-25</v>
      </c>
      <c r="BQ52" s="5" t="str" cm="1">
        <f t="array" aca="1" ref="BQ52" ca="1">INDIRECT(ADDRESS($B52,BQ$50+$A52,1,1,$C52))</f>
        <v>2020-03-26</v>
      </c>
      <c r="BR52" s="5" t="str" cm="1">
        <f t="array" aca="1" ref="BR52" ca="1">INDIRECT(ADDRESS($B52,BR$50+$A52,1,1,$C52))</f>
        <v>2020-03-27</v>
      </c>
      <c r="BS52" s="5" t="str" cm="1">
        <f t="array" aca="1" ref="BS52" ca="1">INDIRECT(ADDRESS($B52,BS$50+$A52,1,1,$C52))</f>
        <v>2020-03-28</v>
      </c>
      <c r="BT52" s="5" t="str" cm="1">
        <f t="array" aca="1" ref="BT52" ca="1">INDIRECT(ADDRESS($B52,BT$50+$A52,1,1,$C52))</f>
        <v>2020-03-29</v>
      </c>
      <c r="BU52" s="5" t="str" cm="1">
        <f t="array" aca="1" ref="BU52" ca="1">INDIRECT(ADDRESS($B52,BU$50+$A52,1,1,$C52))</f>
        <v>2020-03-30</v>
      </c>
      <c r="BV52" s="5" t="str" cm="1">
        <f t="array" aca="1" ref="BV52" ca="1">INDIRECT(ADDRESS($B52,BV$50+$A52,1,1,$C52))</f>
        <v>2020-03-31</v>
      </c>
      <c r="BW52" s="5" t="str" cm="1">
        <f t="array" aca="1" ref="BW52" ca="1">INDIRECT(ADDRESS($B52,BW$50+$A52,1,1,$C52))</f>
        <v>2020-04-01</v>
      </c>
      <c r="BX52" s="5" t="str" cm="1">
        <f t="array" aca="1" ref="BX52" ca="1">INDIRECT(ADDRESS($B52,BX$50+$A52,1,1,$C52))</f>
        <v>2020-04-02</v>
      </c>
      <c r="BY52" s="5" t="str" cm="1">
        <f t="array" aca="1" ref="BY52" ca="1">INDIRECT(ADDRESS($B52,BY$50+$A52,1,1,$C52))</f>
        <v>2020-04-03</v>
      </c>
      <c r="BZ52" s="5" t="str" cm="1">
        <f t="array" aca="1" ref="BZ52" ca="1">INDIRECT(ADDRESS($B52,BZ$50+$A52,1,1,$C52))</f>
        <v>2020-04-04</v>
      </c>
      <c r="CA52" s="5" t="str" cm="1">
        <f t="array" aca="1" ref="CA52" ca="1">INDIRECT(ADDRESS($B52,CA$50+$A52,1,1,$C52))</f>
        <v>2020-04-05</v>
      </c>
      <c r="CB52" s="5" t="str" cm="1">
        <f t="array" aca="1" ref="CB52" ca="1">INDIRECT(ADDRESS($B52,CB$50+$A52,1,1,$C52))</f>
        <v>2020-04-06</v>
      </c>
      <c r="CC52" s="5" t="str" cm="1">
        <f t="array" aca="1" ref="CC52" ca="1">INDIRECT(ADDRESS($B52,CC$50+$A52,1,1,$C52))</f>
        <v>2020-04-07</v>
      </c>
      <c r="CD52" s="5" t="str" cm="1">
        <f t="array" aca="1" ref="CD52" ca="1">INDIRECT(ADDRESS($B52,CD$50+$A52,1,1,$C52))</f>
        <v>2020-04-08</v>
      </c>
      <c r="CE52" s="5" t="str" cm="1">
        <f t="array" aca="1" ref="CE52" ca="1">INDIRECT(ADDRESS($B52,CE$50+$A52,1,1,$C52))</f>
        <v>2020-04-09</v>
      </c>
      <c r="CF52" s="5" t="str" cm="1">
        <f t="array" aca="1" ref="CF52" ca="1">INDIRECT(ADDRESS($B52,CF$50+$A52,1,1,$C52))</f>
        <v>2020-04-10</v>
      </c>
      <c r="CG52" s="5" t="str" cm="1">
        <f t="array" aca="1" ref="CG52" ca="1">INDIRECT(ADDRESS($B52,CG$50+$A52,1,1,$C52))</f>
        <v>2020-04-11</v>
      </c>
      <c r="CH52" s="5" t="str" cm="1">
        <f t="array" aca="1" ref="CH52" ca="1">INDIRECT(ADDRESS($B52,CH$50+$A52,1,1,$C52))</f>
        <v>2020-04-12</v>
      </c>
      <c r="CI52" s="5" t="str" cm="1">
        <f t="array" aca="1" ref="CI52" ca="1">INDIRECT(ADDRESS($B52,CI$50+$A52,1,1,$C52))</f>
        <v>2020-04-13</v>
      </c>
      <c r="CJ52" s="5" t="str" cm="1">
        <f t="array" aca="1" ref="CJ52" ca="1">INDIRECT(ADDRESS($B52,CJ$50+$A52,1,1,$C52))</f>
        <v>2020-04-14</v>
      </c>
      <c r="CK52" s="5" cm="1">
        <f t="array" aca="1" ref="CK52" ca="1">INDIRECT(ADDRESS($B52,CK$50+$A52,1,1,$C52))</f>
        <v>0</v>
      </c>
      <c r="CL52" s="5" cm="1">
        <f t="array" aca="1" ref="CL52" ca="1">INDIRECT(ADDRESS($B52,CL$50+$A52,1,1,$C52))</f>
        <v>0</v>
      </c>
      <c r="CM52" s="5" cm="1">
        <f t="array" aca="1" ref="CM52" ca="1">INDIRECT(ADDRESS($B52,CM$50+$A52,1,1,$C52))</f>
        <v>0</v>
      </c>
      <c r="CN52" s="5" cm="1">
        <f t="array" aca="1" ref="CN52" ca="1">INDIRECT(ADDRESS($B52,CN$50+$A52,1,1,$C52))</f>
        <v>0</v>
      </c>
      <c r="CO52" s="5" cm="1">
        <f t="array" aca="1" ref="CO52" ca="1">INDIRECT(ADDRESS($B52,CO$50+$A52,1,1,$C52))</f>
        <v>0</v>
      </c>
    </row>
    <row r="53" spans="1:93" x14ac:dyDescent="0.25">
      <c r="A53">
        <v>6</v>
      </c>
      <c r="B53">
        <f ca="1">MATCH($C53,INDIRECT("'"&amp;$C$52&amp;"'!A:A"),0)</f>
        <v>4</v>
      </c>
      <c r="C53" s="1" t="str">
        <f t="shared" ref="C53:C60" si="26">C8</f>
        <v>US</v>
      </c>
      <c r="D53" t="str">
        <f>C52</f>
        <v>Tested</v>
      </c>
      <c r="E53" s="1" cm="1">
        <f t="array" aca="1" ref="E53" ca="1">INDIRECT(ADDRESS($B53,E$50+$A53,1,1,$D53))</f>
        <v>0</v>
      </c>
      <c r="F53" s="1" cm="1">
        <f t="array" aca="1" ref="F53" ca="1">INDIRECT(ADDRESS($B53,F$50+$A53,1,1,$D53))</f>
        <v>0</v>
      </c>
      <c r="G53" s="1" cm="1">
        <f t="array" aca="1" ref="G53" ca="1">INDIRECT(ADDRESS($B53,G$50+$A53,1,1,$D53))</f>
        <v>0</v>
      </c>
      <c r="H53" s="1" cm="1">
        <f t="array" aca="1" ref="H53" ca="1">INDIRECT(ADDRESS($B53,H$50+$A53,1,1,$D53))</f>
        <v>0</v>
      </c>
      <c r="I53" s="1" cm="1">
        <f t="array" aca="1" ref="I53" ca="1">INDIRECT(ADDRESS($B53,I$50+$A53,1,1,$D53))</f>
        <v>0</v>
      </c>
      <c r="J53" s="1" cm="1">
        <f t="array" aca="1" ref="J53" ca="1">INDIRECT(ADDRESS($B53,J$50+$A53,1,1,$D53))</f>
        <v>0</v>
      </c>
      <c r="K53" s="1" cm="1">
        <f t="array" aca="1" ref="K53" ca="1">INDIRECT(ADDRESS($B53,K$50+$A53,1,1,$D53))</f>
        <v>0</v>
      </c>
      <c r="L53" s="1" cm="1">
        <f t="array" aca="1" ref="L53" ca="1">INDIRECT(ADDRESS($B53,L$50+$A53,1,1,$D53))</f>
        <v>0</v>
      </c>
      <c r="M53" s="1" cm="1">
        <f t="array" aca="1" ref="M53" ca="1">INDIRECT(ADDRESS($B53,M$50+$A53,1,1,$D53))</f>
        <v>0</v>
      </c>
      <c r="N53" s="1" cm="1">
        <f t="array" aca="1" ref="N53" ca="1">INDIRECT(ADDRESS($B53,N$50+$A53,1,1,$D53))</f>
        <v>0</v>
      </c>
      <c r="O53" s="1" cm="1">
        <f t="array" aca="1" ref="O53" ca="1">INDIRECT(ADDRESS($B53,O$50+$A53,1,1,$D53))</f>
        <v>0</v>
      </c>
      <c r="P53" s="1" cm="1">
        <f t="array" aca="1" ref="P53" ca="1">INDIRECT(ADDRESS($B53,P$50+$A53,1,1,$D53))</f>
        <v>0</v>
      </c>
      <c r="Q53" s="1" cm="1">
        <f t="array" aca="1" ref="Q53" ca="1">INDIRECT(ADDRESS($B53,Q$50+$A53,1,1,$D53))</f>
        <v>0</v>
      </c>
      <c r="R53" s="1" cm="1">
        <f t="array" aca="1" ref="R53" ca="1">INDIRECT(ADDRESS($B53,R$50+$A53,1,1,$D53))</f>
        <v>0</v>
      </c>
      <c r="S53" s="1" cm="1">
        <f t="array" aca="1" ref="S53" ca="1">INDIRECT(ADDRESS($B53,S$50+$A53,1,1,$D53))</f>
        <v>0</v>
      </c>
      <c r="T53" s="1" cm="1">
        <f t="array" aca="1" ref="T53" ca="1">INDIRECT(ADDRESS($B53,T$50+$A53,1,1,$D53))</f>
        <v>0</v>
      </c>
      <c r="U53" s="1" cm="1">
        <f t="array" aca="1" ref="U53" ca="1">INDIRECT(ADDRESS($B53,U$50+$A53,1,1,$D53))</f>
        <v>0</v>
      </c>
      <c r="V53" s="1" cm="1">
        <f t="array" aca="1" ref="V53" ca="1">INDIRECT(ADDRESS($B53,V$50+$A53,1,1,$D53))</f>
        <v>0</v>
      </c>
      <c r="W53" s="1" cm="1">
        <f t="array" aca="1" ref="W53" ca="1">INDIRECT(ADDRESS($B53,W$50+$A53,1,1,$D53))</f>
        <v>0</v>
      </c>
      <c r="X53" s="1" cm="1">
        <f t="array" aca="1" ref="X53" ca="1">INDIRECT(ADDRESS($B53,X$50+$A53,1,1,$D53))</f>
        <v>0</v>
      </c>
      <c r="Y53" s="1" cm="1">
        <f t="array" aca="1" ref="Y53" ca="1">INDIRECT(ADDRESS($B53,Y$50+$A53,1,1,$D53))</f>
        <v>0</v>
      </c>
      <c r="Z53" s="1" cm="1">
        <f t="array" aca="1" ref="Z53" ca="1">INDIRECT(ADDRESS($B53,Z$50+$A53,1,1,$D53))</f>
        <v>0</v>
      </c>
      <c r="AA53" s="1" cm="1">
        <f t="array" aca="1" ref="AA53" ca="1">INDIRECT(ADDRESS($B53,AA$50+$A53,1,1,$D53))</f>
        <v>0</v>
      </c>
      <c r="AB53" s="1" cm="1">
        <f t="array" aca="1" ref="AB53" ca="1">INDIRECT(ADDRESS($B53,AB$50+$A53,1,1,$D53))</f>
        <v>0</v>
      </c>
      <c r="AC53" s="1" cm="1">
        <f t="array" aca="1" ref="AC53" ca="1">INDIRECT(ADDRESS($B53,AC$50+$A53,1,1,$D53))</f>
        <v>0</v>
      </c>
      <c r="AD53" s="1" cm="1">
        <f t="array" aca="1" ref="AD53" ca="1">INDIRECT(ADDRESS($B53,AD$50+$A53,1,1,$D53))</f>
        <v>0</v>
      </c>
      <c r="AE53" s="1" cm="1">
        <f t="array" aca="1" ref="AE53" ca="1">INDIRECT(ADDRESS($B53,AE$50+$A53,1,1,$D53))</f>
        <v>0</v>
      </c>
      <c r="AF53" s="1" cm="1">
        <f t="array" aca="1" ref="AF53" ca="1">INDIRECT(ADDRESS($B53,AF$50+$A53,1,1,$D53))</f>
        <v>0</v>
      </c>
      <c r="AG53" s="1" cm="1">
        <f t="array" aca="1" ref="AG53" ca="1">INDIRECT(ADDRESS($B53,AG$50+$A53,1,1,$D53))</f>
        <v>0</v>
      </c>
      <c r="AH53" s="1" cm="1">
        <f t="array" aca="1" ref="AH53" ca="1">INDIRECT(ADDRESS($B53,AH$50+$A53,1,1,$D53))</f>
        <v>0</v>
      </c>
      <c r="AI53" s="1" cm="1">
        <f t="array" aca="1" ref="AI53" ca="1">INDIRECT(ADDRESS($B53,AI$50+$A53,1,1,$D53))</f>
        <v>0</v>
      </c>
      <c r="AJ53" s="1" cm="1">
        <f t="array" aca="1" ref="AJ53" ca="1">INDIRECT(ADDRESS($B53,AJ$50+$A53,1,1,$D53))</f>
        <v>0</v>
      </c>
      <c r="AK53" s="1" cm="1">
        <f t="array" aca="1" ref="AK53" ca="1">INDIRECT(ADDRESS($B53,AK$50+$A53,1,1,$D53))</f>
        <v>0</v>
      </c>
      <c r="AL53" s="1" cm="1">
        <f t="array" aca="1" ref="AL53" ca="1">INDIRECT(ADDRESS($B53,AL$50+$A53,1,1,$D53))</f>
        <v>0</v>
      </c>
      <c r="AM53" s="1" cm="1">
        <f t="array" aca="1" ref="AM53" ca="1">INDIRECT(ADDRESS($B53,AM$50+$A53,1,1,$D53))</f>
        <v>0</v>
      </c>
      <c r="AN53" s="1" cm="1">
        <f t="array" aca="1" ref="AN53" ca="1">INDIRECT(ADDRESS($B53,AN$50+$A53,1,1,$D53))</f>
        <v>0</v>
      </c>
      <c r="AO53" s="1" cm="1">
        <f t="array" aca="1" ref="AO53" ca="1">INDIRECT(ADDRESS($B53,AO$50+$A53,1,1,$D53))</f>
        <v>0</v>
      </c>
      <c r="AP53" s="1" cm="1">
        <f t="array" aca="1" ref="AP53" ca="1">INDIRECT(ADDRESS($B53,AP$50+$A53,1,1,$D53))</f>
        <v>0</v>
      </c>
      <c r="AQ53" s="1" cm="1">
        <f t="array" aca="1" ref="AQ53" ca="1">INDIRECT(ADDRESS($B53,AQ$50+$A53,1,1,$D53))</f>
        <v>0</v>
      </c>
      <c r="AR53" s="1" cm="1">
        <f t="array" aca="1" ref="AR53" ca="1">INDIRECT(ADDRESS($B53,AR$50+$A53,1,1,$D53))</f>
        <v>0</v>
      </c>
      <c r="AS53" s="1" cm="1">
        <f t="array" aca="1" ref="AS53" ca="1">INDIRECT(ADDRESS($B53,AS$50+$A53,1,1,$D53))</f>
        <v>0</v>
      </c>
      <c r="AT53" s="1" cm="1">
        <f t="array" aca="1" ref="AT53" ca="1">INDIRECT(ADDRESS($B53,AT$50+$A53,1,1,$D53))</f>
        <v>0</v>
      </c>
      <c r="AU53" s="1" cm="1">
        <f t="array" aca="1" ref="AU53" ca="1">INDIRECT(ADDRESS($B53,AU$50+$A53,1,1,$D53))</f>
        <v>0</v>
      </c>
      <c r="AV53" s="1" cm="1">
        <f t="array" aca="1" ref="AV53" ca="1">INDIRECT(ADDRESS($B53,AV$50+$A53,1,1,$D53))</f>
        <v>0</v>
      </c>
      <c r="AW53" s="1" cm="1">
        <f t="array" aca="1" ref="AW53" ca="1">INDIRECT(ADDRESS($B53,AW$50+$A53,1,1,$D53))</f>
        <v>0</v>
      </c>
      <c r="AX53" s="1" cm="1">
        <f t="array" aca="1" ref="AX53" ca="1">INDIRECT(ADDRESS($B53,AX$50+$A53,1,1,$D53))</f>
        <v>0</v>
      </c>
      <c r="AY53" s="1" cm="1">
        <f t="array" aca="1" ref="AY53" ca="1">INDIRECT(ADDRESS($B53,AY$50+$A53,1,1,$D53))</f>
        <v>0</v>
      </c>
      <c r="AZ53" s="1" cm="1">
        <f t="array" aca="1" ref="AZ53" ca="1">INDIRECT(ADDRESS($B53,AZ$50+$A53,1,1,$D53))</f>
        <v>0</v>
      </c>
      <c r="BA53" s="1" cm="1">
        <f t="array" aca="1" ref="BA53" ca="1">INDIRECT(ADDRESS($B53,BA$50+$A53,1,1,$D53))</f>
        <v>0</v>
      </c>
      <c r="BB53" s="1" cm="1">
        <f t="array" aca="1" ref="BB53" ca="1">INDIRECT(ADDRESS($B53,BB$50+$A53,1,1,$D53))</f>
        <v>0</v>
      </c>
      <c r="BC53" s="1" cm="1">
        <f t="array" aca="1" ref="BC53" ca="1">INDIRECT(ADDRESS($B53,BC$50+$A53,1,1,$D53))</f>
        <v>0</v>
      </c>
      <c r="BD53" s="1" cm="1">
        <f t="array" aca="1" ref="BD53" ca="1">INDIRECT(ADDRESS($B53,BD$50+$A53,1,1,$D53))</f>
        <v>0</v>
      </c>
      <c r="BE53" s="1" cm="1">
        <f t="array" aca="1" ref="BE53" ca="1">INDIRECT(ADDRESS($B53,BE$50+$A53,1,1,$D53))</f>
        <v>0</v>
      </c>
      <c r="BF53" s="1" cm="1">
        <f t="array" aca="1" ref="BF53" ca="1">INDIRECT(ADDRESS($B53,BF$50+$A53,1,1,$D53))</f>
        <v>0</v>
      </c>
      <c r="BG53" s="1" cm="1">
        <f t="array" aca="1" ref="BG53" ca="1">INDIRECT(ADDRESS($B53,BG$50+$A53,1,1,$D53))</f>
        <v>0</v>
      </c>
      <c r="BH53" s="1" cm="1">
        <f t="array" aca="1" ref="BH53" ca="1">INDIRECT(ADDRESS($B53,BH$50+$A53,1,1,$D53))</f>
        <v>0</v>
      </c>
      <c r="BI53" s="1" cm="1">
        <f t="array" aca="1" ref="BI53" ca="1">INDIRECT(ADDRESS($B53,BI$50+$A53,1,1,$D53))</f>
        <v>0</v>
      </c>
      <c r="BJ53" s="1" cm="1">
        <f t="array" aca="1" ref="BJ53" ca="1">INDIRECT(ADDRESS($B53,BJ$50+$A53,1,1,$D53))</f>
        <v>0</v>
      </c>
      <c r="BK53" s="1" cm="1">
        <f t="array" aca="1" ref="BK53" ca="1">INDIRECT(ADDRESS($B53,BK$50+$A53,1,1,$D53))</f>
        <v>0</v>
      </c>
      <c r="BL53" s="1" cm="1">
        <f t="array" aca="1" ref="BL53" ca="1">INDIRECT(ADDRESS($B53,BL$50+$A53,1,1,$D53))</f>
        <v>0</v>
      </c>
      <c r="BM53" s="1" cm="1">
        <f t="array" aca="1" ref="BM53" ca="1">INDIRECT(ADDRESS($B53,BM$50+$A53,1,1,$D53))</f>
        <v>0</v>
      </c>
      <c r="BN53" s="1" cm="1">
        <f t="array" aca="1" ref="BN53" ca="1">INDIRECT(ADDRESS($B53,BN$50+$A53,1,1,$D53))</f>
        <v>0</v>
      </c>
      <c r="BO53" s="1" cm="1">
        <f t="array" aca="1" ref="BO53" ca="1">INDIRECT(ADDRESS($B53,BO$50+$A53,1,1,$D53))</f>
        <v>0</v>
      </c>
      <c r="BP53" s="1" cm="1">
        <f t="array" aca="1" ref="BP53" ca="1">INDIRECT(ADDRESS($B53,BP$50+$A53,1,1,$D53))</f>
        <v>0</v>
      </c>
      <c r="BQ53" s="1" cm="1">
        <f t="array" aca="1" ref="BQ53" ca="1">INDIRECT(ADDRESS($B53,BQ$50+$A53,1,1,$D53))</f>
        <v>0</v>
      </c>
      <c r="BR53" s="1" cm="1">
        <f t="array" aca="1" ref="BR53" ca="1">INDIRECT(ADDRESS($B53,BR$50+$A53,1,1,$D53))</f>
        <v>0</v>
      </c>
      <c r="BS53" s="1" cm="1">
        <f t="array" aca="1" ref="BS53" ca="1">INDIRECT(ADDRESS($B53,BS$50+$A53,1,1,$D53))</f>
        <v>0</v>
      </c>
      <c r="BT53" s="1" cm="1">
        <f t="array" aca="1" ref="BT53" ca="1">INDIRECT(ADDRESS($B53,BT$50+$A53,1,1,$D53))</f>
        <v>0</v>
      </c>
      <c r="BU53" s="1" cm="1">
        <f t="array" aca="1" ref="BU53" ca="1">INDIRECT(ADDRESS($B53,BU$50+$A53,1,1,$D53))</f>
        <v>0</v>
      </c>
      <c r="BV53" s="1" cm="1">
        <f t="array" aca="1" ref="BV53" ca="1">INDIRECT(ADDRESS($B53,BV$50+$A53,1,1,$D53))</f>
        <v>0</v>
      </c>
      <c r="BW53" s="1" cm="1">
        <f t="array" aca="1" ref="BW53" ca="1">INDIRECT(ADDRESS($B53,BW$50+$A53,1,1,$D53))</f>
        <v>0</v>
      </c>
      <c r="BX53" s="1" cm="1">
        <f t="array" aca="1" ref="BX53" ca="1">INDIRECT(ADDRESS($B53,BX$50+$A53,1,1,$D53))</f>
        <v>0</v>
      </c>
      <c r="BY53" s="1" cm="1">
        <f t="array" aca="1" ref="BY53" ca="1">INDIRECT(ADDRESS($B53,BY$50+$A53,1,1,$D53))</f>
        <v>0</v>
      </c>
      <c r="BZ53" s="1" cm="1">
        <f t="array" aca="1" ref="BZ53" ca="1">INDIRECT(ADDRESS($B53,BZ$50+$A53,1,1,$D53))</f>
        <v>0</v>
      </c>
      <c r="CA53" s="1" cm="1">
        <f t="array" aca="1" ref="CA53" ca="1">INDIRECT(ADDRESS($B53,CA$50+$A53,1,1,$D53))</f>
        <v>0</v>
      </c>
      <c r="CB53" s="1" cm="1">
        <f t="array" aca="1" ref="CB53" ca="1">INDIRECT(ADDRESS($B53,CB$50+$A53,1,1,$D53))</f>
        <v>0</v>
      </c>
      <c r="CC53" s="1" cm="1">
        <f t="array" aca="1" ref="CC53" ca="1">INDIRECT(ADDRESS($B53,CC$50+$A53,1,1,$D53))</f>
        <v>0</v>
      </c>
      <c r="CD53" s="1" cm="1">
        <f t="array" aca="1" ref="CD53" ca="1">INDIRECT(ADDRESS($B53,CD$50+$A53,1,1,$D53))</f>
        <v>0</v>
      </c>
      <c r="CE53" s="1" cm="1">
        <f t="array" aca="1" ref="CE53" ca="1">INDIRECT(ADDRESS($B53,CE$50+$A53,1,1,$D53))</f>
        <v>0</v>
      </c>
      <c r="CF53" s="1" cm="1">
        <f t="array" aca="1" ref="CF53" ca="1">INDIRECT(ADDRESS($B53,CF$50+$A53,1,1,$D53))</f>
        <v>0</v>
      </c>
      <c r="CG53" s="1" cm="1">
        <f t="array" aca="1" ref="CG53" ca="1">INDIRECT(ADDRESS($B53,CG$50+$A53,1,1,$D53))</f>
        <v>0</v>
      </c>
      <c r="CH53" s="1" cm="1">
        <f t="array" aca="1" ref="CH53" ca="1">INDIRECT(ADDRESS($B53,CH$50+$A53,1,1,$D53))</f>
        <v>0</v>
      </c>
      <c r="CI53" s="1" cm="1">
        <f t="array" aca="1" ref="CI53" ca="1">INDIRECT(ADDRESS($B53,CI$50+$A53,1,1,$D53))</f>
        <v>0</v>
      </c>
      <c r="CJ53" s="1" cm="1">
        <f t="array" aca="1" ref="CJ53" ca="1">INDIRECT(ADDRESS($B53,CJ$50+$A53,1,1,$D53))</f>
        <v>0</v>
      </c>
      <c r="CK53" s="1" cm="1">
        <f t="array" aca="1" ref="CK53" ca="1">INDIRECT(ADDRESS($B53,CK$50+$A53,1,1,$D53))</f>
        <v>0</v>
      </c>
      <c r="CL53" s="1" cm="1">
        <f t="array" aca="1" ref="CL53" ca="1">INDIRECT(ADDRESS($B53,CL$50+$A53,1,1,$D53))</f>
        <v>0</v>
      </c>
      <c r="CM53" s="1" cm="1">
        <f t="array" aca="1" ref="CM53" ca="1">INDIRECT(ADDRESS($B53,CM$50+$A53,1,1,$D53))</f>
        <v>0</v>
      </c>
      <c r="CN53" s="1" cm="1">
        <f t="array" aca="1" ref="CN53" ca="1">INDIRECT(ADDRESS($B53,CN$50+$A53,1,1,$D53))</f>
        <v>0</v>
      </c>
      <c r="CO53" s="1" cm="1">
        <f t="array" aca="1" ref="CO53" ca="1">INDIRECT(ADDRESS($B53,CO$50+$A53,1,1,$D53))</f>
        <v>0</v>
      </c>
    </row>
    <row r="54" spans="1:93" x14ac:dyDescent="0.25">
      <c r="A54">
        <v>6</v>
      </c>
      <c r="B54">
        <f t="shared" ref="B54:B60" ca="1" si="27">MATCH($C54,INDIRECT("'"&amp;$C$52&amp;"'!A:A"),0)</f>
        <v>38</v>
      </c>
      <c r="C54" s="1" t="str">
        <f t="shared" si="26"/>
        <v>US New York</v>
      </c>
      <c r="D54" t="str">
        <f t="shared" ref="D54:D60" si="28">D53</f>
        <v>Tested</v>
      </c>
      <c r="E54" s="1" cm="1">
        <f t="array" aca="1" ref="E54" ca="1">INDIRECT(ADDRESS($B54,E$50+$A54,1,1,$D54))</f>
        <v>0</v>
      </c>
      <c r="F54" s="1" cm="1">
        <f t="array" aca="1" ref="F54" ca="1">INDIRECT(ADDRESS($B54,F$50+$A54,1,1,$D54))</f>
        <v>0</v>
      </c>
      <c r="G54" s="1" cm="1">
        <f t="array" aca="1" ref="G54" ca="1">INDIRECT(ADDRESS($B54,G$50+$A54,1,1,$D54))</f>
        <v>0</v>
      </c>
      <c r="H54" s="1" cm="1">
        <f t="array" aca="1" ref="H54" ca="1">INDIRECT(ADDRESS($B54,H$50+$A54,1,1,$D54))</f>
        <v>0</v>
      </c>
      <c r="I54" s="1" cm="1">
        <f t="array" aca="1" ref="I54" ca="1">INDIRECT(ADDRESS($B54,I$50+$A54,1,1,$D54))</f>
        <v>0</v>
      </c>
      <c r="J54" s="1" cm="1">
        <f t="array" aca="1" ref="J54" ca="1">INDIRECT(ADDRESS($B54,J$50+$A54,1,1,$D54))</f>
        <v>0</v>
      </c>
      <c r="K54" s="1" cm="1">
        <f t="array" aca="1" ref="K54" ca="1">INDIRECT(ADDRESS($B54,K$50+$A54,1,1,$D54))</f>
        <v>0</v>
      </c>
      <c r="L54" s="1" cm="1">
        <f t="array" aca="1" ref="L54" ca="1">INDIRECT(ADDRESS($B54,L$50+$A54,1,1,$D54))</f>
        <v>0</v>
      </c>
      <c r="M54" s="1" cm="1">
        <f t="array" aca="1" ref="M54" ca="1">INDIRECT(ADDRESS($B54,M$50+$A54,1,1,$D54))</f>
        <v>0</v>
      </c>
      <c r="N54" s="1" cm="1">
        <f t="array" aca="1" ref="N54" ca="1">INDIRECT(ADDRESS($B54,N$50+$A54,1,1,$D54))</f>
        <v>0</v>
      </c>
      <c r="O54" s="1" cm="1">
        <f t="array" aca="1" ref="O54" ca="1">INDIRECT(ADDRESS($B54,O$50+$A54,1,1,$D54))</f>
        <v>0</v>
      </c>
      <c r="P54" s="1" cm="1">
        <f t="array" aca="1" ref="P54" ca="1">INDIRECT(ADDRESS($B54,P$50+$A54,1,1,$D54))</f>
        <v>0</v>
      </c>
      <c r="Q54" s="1" cm="1">
        <f t="array" aca="1" ref="Q54" ca="1">INDIRECT(ADDRESS($B54,Q$50+$A54,1,1,$D54))</f>
        <v>0</v>
      </c>
      <c r="R54" s="1" cm="1">
        <f t="array" aca="1" ref="R54" ca="1">INDIRECT(ADDRESS($B54,R$50+$A54,1,1,$D54))</f>
        <v>0</v>
      </c>
      <c r="S54" s="1" cm="1">
        <f t="array" aca="1" ref="S54" ca="1">INDIRECT(ADDRESS($B54,S$50+$A54,1,1,$D54))</f>
        <v>0</v>
      </c>
      <c r="T54" s="1" cm="1">
        <f t="array" aca="1" ref="T54" ca="1">INDIRECT(ADDRESS($B54,T$50+$A54,1,1,$D54))</f>
        <v>0</v>
      </c>
      <c r="U54" s="1" cm="1">
        <f t="array" aca="1" ref="U54" ca="1">INDIRECT(ADDRESS($B54,U$50+$A54,1,1,$D54))</f>
        <v>0</v>
      </c>
      <c r="V54" s="1" cm="1">
        <f t="array" aca="1" ref="V54" ca="1">INDIRECT(ADDRESS($B54,V$50+$A54,1,1,$D54))</f>
        <v>0</v>
      </c>
      <c r="W54" s="1" cm="1">
        <f t="array" aca="1" ref="W54" ca="1">INDIRECT(ADDRESS($B54,W$50+$A54,1,1,$D54))</f>
        <v>0</v>
      </c>
      <c r="X54" s="1" cm="1">
        <f t="array" aca="1" ref="X54" ca="1">INDIRECT(ADDRESS($B54,X$50+$A54,1,1,$D54))</f>
        <v>0</v>
      </c>
      <c r="Y54" s="1" cm="1">
        <f t="array" aca="1" ref="Y54" ca="1">INDIRECT(ADDRESS($B54,Y$50+$A54,1,1,$D54))</f>
        <v>0</v>
      </c>
      <c r="Z54" s="1" cm="1">
        <f t="array" aca="1" ref="Z54" ca="1">INDIRECT(ADDRESS($B54,Z$50+$A54,1,1,$D54))</f>
        <v>0</v>
      </c>
      <c r="AA54" s="1" cm="1">
        <f t="array" aca="1" ref="AA54" ca="1">INDIRECT(ADDRESS($B54,AA$50+$A54,1,1,$D54))</f>
        <v>0</v>
      </c>
      <c r="AB54" s="1" cm="1">
        <f t="array" aca="1" ref="AB54" ca="1">INDIRECT(ADDRESS($B54,AB$50+$A54,1,1,$D54))</f>
        <v>0</v>
      </c>
      <c r="AC54" s="1" cm="1">
        <f t="array" aca="1" ref="AC54" ca="1">INDIRECT(ADDRESS($B54,AC$50+$A54,1,1,$D54))</f>
        <v>0</v>
      </c>
      <c r="AD54" s="1" cm="1">
        <f t="array" aca="1" ref="AD54" ca="1">INDIRECT(ADDRESS($B54,AD$50+$A54,1,1,$D54))</f>
        <v>0</v>
      </c>
      <c r="AE54" s="1" cm="1">
        <f t="array" aca="1" ref="AE54" ca="1">INDIRECT(ADDRESS($B54,AE$50+$A54,1,1,$D54))</f>
        <v>0</v>
      </c>
      <c r="AF54" s="1" cm="1">
        <f t="array" aca="1" ref="AF54" ca="1">INDIRECT(ADDRESS($B54,AF$50+$A54,1,1,$D54))</f>
        <v>0</v>
      </c>
      <c r="AG54" s="1" cm="1">
        <f t="array" aca="1" ref="AG54" ca="1">INDIRECT(ADDRESS($B54,AG$50+$A54,1,1,$D54))</f>
        <v>0</v>
      </c>
      <c r="AH54" s="1" cm="1">
        <f t="array" aca="1" ref="AH54" ca="1">INDIRECT(ADDRESS($B54,AH$50+$A54,1,1,$D54))</f>
        <v>0</v>
      </c>
      <c r="AI54" s="1" cm="1">
        <f t="array" aca="1" ref="AI54" ca="1">INDIRECT(ADDRESS($B54,AI$50+$A54,1,1,$D54))</f>
        <v>0</v>
      </c>
      <c r="AJ54" s="1" cm="1">
        <f t="array" aca="1" ref="AJ54" ca="1">INDIRECT(ADDRESS($B54,AJ$50+$A54,1,1,$D54))</f>
        <v>0</v>
      </c>
      <c r="AK54" s="1" cm="1">
        <f t="array" aca="1" ref="AK54" ca="1">INDIRECT(ADDRESS($B54,AK$50+$A54,1,1,$D54))</f>
        <v>0</v>
      </c>
      <c r="AL54" s="1" cm="1">
        <f t="array" aca="1" ref="AL54" ca="1">INDIRECT(ADDRESS($B54,AL$50+$A54,1,1,$D54))</f>
        <v>0</v>
      </c>
      <c r="AM54" s="1" cm="1">
        <f t="array" aca="1" ref="AM54" ca="1">INDIRECT(ADDRESS($B54,AM$50+$A54,1,1,$D54))</f>
        <v>0</v>
      </c>
      <c r="AN54" s="1" cm="1">
        <f t="array" aca="1" ref="AN54" ca="1">INDIRECT(ADDRESS($B54,AN$50+$A54,1,1,$D54))</f>
        <v>0</v>
      </c>
      <c r="AO54" s="1" cm="1">
        <f t="array" aca="1" ref="AO54" ca="1">INDIRECT(ADDRESS($B54,AO$50+$A54,1,1,$D54))</f>
        <v>0</v>
      </c>
      <c r="AP54" s="1" cm="1">
        <f t="array" aca="1" ref="AP54" ca="1">INDIRECT(ADDRESS($B54,AP$50+$A54,1,1,$D54))</f>
        <v>0</v>
      </c>
      <c r="AQ54" s="1" cm="1">
        <f t="array" aca="1" ref="AQ54" ca="1">INDIRECT(ADDRESS($B54,AQ$50+$A54,1,1,$D54))</f>
        <v>0</v>
      </c>
      <c r="AR54" s="1" cm="1">
        <f t="array" aca="1" ref="AR54" ca="1">INDIRECT(ADDRESS($B54,AR$50+$A54,1,1,$D54))</f>
        <v>0</v>
      </c>
      <c r="AS54" s="1" cm="1">
        <f t="array" aca="1" ref="AS54" ca="1">INDIRECT(ADDRESS($B54,AS$50+$A54,1,1,$D54))</f>
        <v>0</v>
      </c>
      <c r="AT54" s="1" cm="1">
        <f t="array" aca="1" ref="AT54" ca="1">INDIRECT(ADDRESS($B54,AT$50+$A54,1,1,$D54))</f>
        <v>0</v>
      </c>
      <c r="AU54" s="1" cm="1">
        <f t="array" aca="1" ref="AU54" ca="1">INDIRECT(ADDRESS($B54,AU$50+$A54,1,1,$D54))</f>
        <v>54</v>
      </c>
      <c r="AV54" s="1" cm="1">
        <f t="array" aca="1" ref="AV54" ca="1">INDIRECT(ADDRESS($B54,AV$50+$A54,1,1,$D54))</f>
        <v>98</v>
      </c>
      <c r="AW54" s="1" cm="1">
        <f t="array" aca="1" ref="AW54" ca="1">INDIRECT(ADDRESS($B54,AW$50+$A54,1,1,$D54))</f>
        <v>125</v>
      </c>
      <c r="AX54" s="1" cm="1">
        <f t="array" aca="1" ref="AX54" ca="1">INDIRECT(ADDRESS($B54,AX$50+$A54,1,1,$D54))</f>
        <v>168</v>
      </c>
      <c r="AY54" s="1" cm="1">
        <f t="array" aca="1" ref="AY54" ca="1">INDIRECT(ADDRESS($B54,AY$50+$A54,1,1,$D54))</f>
        <v>197</v>
      </c>
      <c r="AZ54" s="1" cm="1">
        <f t="array" aca="1" ref="AZ54" ca="1">INDIRECT(ADDRESS($B54,AZ$50+$A54,1,1,$D54))</f>
        <v>234</v>
      </c>
      <c r="BA54" s="1" cm="1">
        <f t="array" aca="1" ref="BA54" ca="1">INDIRECT(ADDRESS($B54,BA$50+$A54,1,1,$D54))</f>
        <v>265</v>
      </c>
      <c r="BB54" s="1" cm="1">
        <f t="array" aca="1" ref="BB54" ca="1">INDIRECT(ADDRESS($B54,BB$50+$A54,1,1,$D54))</f>
        <v>308</v>
      </c>
      <c r="BC54" s="1" cm="1">
        <f t="array" aca="1" ref="BC54" ca="1">INDIRECT(ADDRESS($B54,BC$50+$A54,1,1,$D54))</f>
        <v>308</v>
      </c>
      <c r="BD54" s="1" cm="1">
        <f t="array" aca="1" ref="BD54" ca="1">INDIRECT(ADDRESS($B54,BD$50+$A54,1,1,$D54))</f>
        <v>3200</v>
      </c>
      <c r="BE54" s="1" cm="1">
        <f t="array" aca="1" ref="BE54" ca="1">INDIRECT(ADDRESS($B54,BE$50+$A54,1,1,$D54))</f>
        <v>3303</v>
      </c>
      <c r="BF54" s="1" cm="1">
        <f t="array" aca="1" ref="BF54" ca="1">INDIRECT(ADDRESS($B54,BF$50+$A54,1,1,$D54))</f>
        <v>5272</v>
      </c>
      <c r="BG54" s="1" cm="1">
        <f t="array" aca="1" ref="BG54" ca="1">INDIRECT(ADDRESS($B54,BG$50+$A54,1,1,$D54))</f>
        <v>5493</v>
      </c>
      <c r="BH54" s="1" cm="1">
        <f t="array" aca="1" ref="BH54" ca="1">INDIRECT(ADDRESS($B54,BH$50+$A54,1,1,$D54))</f>
        <v>7206</v>
      </c>
      <c r="BI54" s="1" cm="1">
        <f t="array" aca="1" ref="BI54" ca="1">INDIRECT(ADDRESS($B54,BI$50+$A54,1,1,$D54))</f>
        <v>14597</v>
      </c>
      <c r="BJ54" s="1" cm="1">
        <f t="array" aca="1" ref="BJ54" ca="1">INDIRECT(ADDRESS($B54,BJ$50+$A54,1,1,$D54))</f>
        <v>22284</v>
      </c>
      <c r="BK54" s="1" cm="1">
        <f t="array" aca="1" ref="BK54" ca="1">INDIRECT(ADDRESS($B54,BK$50+$A54,1,1,$D54))</f>
        <v>32427</v>
      </c>
      <c r="BL54" s="1" cm="1">
        <f t="array" aca="1" ref="BL54" ca="1">INDIRECT(ADDRESS($B54,BL$50+$A54,1,1,$D54))</f>
        <v>45437</v>
      </c>
      <c r="BM54" s="1" cm="1">
        <f t="array" aca="1" ref="BM54" ca="1">INDIRECT(ADDRESS($B54,BM$50+$A54,1,1,$D54))</f>
        <v>61401</v>
      </c>
      <c r="BN54" s="1" cm="1">
        <f t="array" aca="1" ref="BN54" ca="1">INDIRECT(ADDRESS($B54,BN$50+$A54,1,1,$D54))</f>
        <v>78289</v>
      </c>
      <c r="BO54" s="1" cm="1">
        <f t="array" aca="1" ref="BO54" ca="1">INDIRECT(ADDRESS($B54,BO$50+$A54,1,1,$D54))</f>
        <v>91270</v>
      </c>
      <c r="BP54" s="1" cm="1">
        <f t="array" aca="1" ref="BP54" ca="1">INDIRECT(ADDRESS($B54,BP$50+$A54,1,1,$D54))</f>
        <v>103479</v>
      </c>
      <c r="BQ54" s="1" cm="1">
        <f t="array" aca="1" ref="BQ54" ca="1">INDIRECT(ADDRESS($B54,BQ$50+$A54,1,1,$D54))</f>
        <v>122104</v>
      </c>
      <c r="BR54" s="1" cm="1">
        <f t="array" aca="1" ref="BR54" ca="1">INDIRECT(ADDRESS($B54,BR$50+$A54,1,1,$D54))</f>
        <v>145753</v>
      </c>
      <c r="BS54" s="1" cm="1">
        <f t="array" aca="1" ref="BS54" ca="1">INDIRECT(ADDRESS($B54,BS$50+$A54,1,1,$D54))</f>
        <v>155934</v>
      </c>
      <c r="BT54" s="1" cm="1">
        <f t="array" aca="1" ref="BT54" ca="1">INDIRECT(ADDRESS($B54,BT$50+$A54,1,1,$D54))</f>
        <v>172360</v>
      </c>
      <c r="BU54" s="1" cm="1">
        <f t="array" aca="1" ref="BU54" ca="1">INDIRECT(ADDRESS($B54,BU$50+$A54,1,1,$D54))</f>
        <v>186468</v>
      </c>
      <c r="BV54" s="1" cm="1">
        <f t="array" aca="1" ref="BV54" ca="1">INDIRECT(ADDRESS($B54,BV$50+$A54,1,1,$D54))</f>
        <v>205186</v>
      </c>
      <c r="BW54" s="1" cm="1">
        <f t="array" aca="1" ref="BW54" ca="1">INDIRECT(ADDRESS($B54,BW$50+$A54,1,1,$D54))</f>
        <v>220880</v>
      </c>
      <c r="BX54" s="1" cm="1">
        <f t="array" aca="1" ref="BX54" ca="1">INDIRECT(ADDRESS($B54,BX$50+$A54,1,1,$D54))</f>
        <v>238965</v>
      </c>
      <c r="BY54" s="1" cm="1">
        <f t="array" aca="1" ref="BY54" ca="1">INDIRECT(ADDRESS($B54,BY$50+$A54,1,1,$D54))</f>
        <v>260520</v>
      </c>
      <c r="BZ54" s="1" cm="1">
        <f t="array" aca="1" ref="BZ54" ca="1">INDIRECT(ADDRESS($B54,BZ$50+$A54,1,1,$D54))</f>
        <v>283621</v>
      </c>
      <c r="CA54" s="1" cm="1">
        <f t="array" aca="1" ref="CA54" ca="1">INDIRECT(ADDRESS($B54,CA$50+$A54,1,1,$D54))</f>
        <v>302280</v>
      </c>
      <c r="CB54" s="1" cm="1">
        <f t="array" aca="1" ref="CB54" ca="1">INDIRECT(ADDRESS($B54,CB$50+$A54,1,1,$D54))</f>
        <v>320811</v>
      </c>
      <c r="CC54" s="1" cm="1">
        <f t="array" aca="1" ref="CC54" ca="1">INDIRECT(ADDRESS($B54,CC$50+$A54,1,1,$D54))</f>
        <v>340058</v>
      </c>
      <c r="CD54" s="1" cm="1">
        <f t="array" aca="1" ref="CD54" ca="1">INDIRECT(ADDRESS($B54,CD$50+$A54,1,1,$D54))</f>
        <v>365153</v>
      </c>
      <c r="CE54" s="1" cm="1">
        <f t="array" aca="1" ref="CE54" ca="1">INDIRECT(ADDRESS($B54,CE$50+$A54,1,1,$D54))</f>
        <v>391549</v>
      </c>
      <c r="CF54" s="1" cm="1">
        <f t="array" aca="1" ref="CF54" ca="1">INDIRECT(ADDRESS($B54,CF$50+$A54,1,1,$D54))</f>
        <v>417885</v>
      </c>
      <c r="CG54" s="1" cm="1">
        <f t="array" aca="1" ref="CG54" ca="1">INDIRECT(ADDRESS($B54,CG$50+$A54,1,1,$D54))</f>
        <v>440980</v>
      </c>
      <c r="CH54" s="1" cm="1">
        <f t="array" aca="1" ref="CH54" ca="1">INDIRECT(ADDRESS($B54,CH$50+$A54,1,1,$D54))</f>
        <v>461601</v>
      </c>
      <c r="CI54" s="1" cm="1">
        <f t="array" aca="1" ref="CI54" ca="1">INDIRECT(ADDRESS($B54,CI$50+$A54,1,1,$D54))</f>
        <v>478357</v>
      </c>
      <c r="CJ54" s="1" cm="1">
        <f t="array" aca="1" ref="CJ54" ca="1">INDIRECT(ADDRESS($B54,CJ$50+$A54,1,1,$D54))</f>
        <v>499143</v>
      </c>
      <c r="CK54" s="1" cm="1">
        <f t="array" aca="1" ref="CK54" ca="1">INDIRECT(ADDRESS($B54,CK$50+$A54,1,1,$D54))</f>
        <v>0</v>
      </c>
      <c r="CL54" s="1" cm="1">
        <f t="array" aca="1" ref="CL54" ca="1">INDIRECT(ADDRESS($B54,CL$50+$A54,1,1,$D54))</f>
        <v>0</v>
      </c>
      <c r="CM54" s="1" cm="1">
        <f t="array" aca="1" ref="CM54" ca="1">INDIRECT(ADDRESS($B54,CM$50+$A54,1,1,$D54))</f>
        <v>0</v>
      </c>
      <c r="CN54" s="1" cm="1">
        <f t="array" aca="1" ref="CN54" ca="1">INDIRECT(ADDRESS($B54,CN$50+$A54,1,1,$D54))</f>
        <v>0</v>
      </c>
      <c r="CO54" s="1" cm="1">
        <f t="array" aca="1" ref="CO54" ca="1">INDIRECT(ADDRESS($B54,CO$50+$A54,1,1,$D54))</f>
        <v>0</v>
      </c>
    </row>
    <row r="55" spans="1:93" x14ac:dyDescent="0.25">
      <c r="A55">
        <v>6</v>
      </c>
      <c r="B55">
        <f t="shared" ca="1" si="27"/>
        <v>9</v>
      </c>
      <c r="C55" s="1" t="str">
        <f t="shared" si="26"/>
        <v>US California</v>
      </c>
      <c r="D55" t="str">
        <f t="shared" si="28"/>
        <v>Tested</v>
      </c>
      <c r="E55" s="1" cm="1">
        <f t="array" aca="1" ref="E55" ca="1">INDIRECT(ADDRESS($B55,E$50+$A55,1,1,$D55))</f>
        <v>0</v>
      </c>
      <c r="F55" s="1" cm="1">
        <f t="array" aca="1" ref="F55" ca="1">INDIRECT(ADDRESS($B55,F$50+$A55,1,1,$D55))</f>
        <v>0</v>
      </c>
      <c r="G55" s="1" cm="1">
        <f t="array" aca="1" ref="G55" ca="1">INDIRECT(ADDRESS($B55,G$50+$A55,1,1,$D55))</f>
        <v>0</v>
      </c>
      <c r="H55" s="1" cm="1">
        <f t="array" aca="1" ref="H55" ca="1">INDIRECT(ADDRESS($B55,H$50+$A55,1,1,$D55))</f>
        <v>0</v>
      </c>
      <c r="I55" s="1" cm="1">
        <f t="array" aca="1" ref="I55" ca="1">INDIRECT(ADDRESS($B55,I$50+$A55,1,1,$D55))</f>
        <v>0</v>
      </c>
      <c r="J55" s="1" cm="1">
        <f t="array" aca="1" ref="J55" ca="1">INDIRECT(ADDRESS($B55,J$50+$A55,1,1,$D55))</f>
        <v>0</v>
      </c>
      <c r="K55" s="1" cm="1">
        <f t="array" aca="1" ref="K55" ca="1">INDIRECT(ADDRESS($B55,K$50+$A55,1,1,$D55))</f>
        <v>0</v>
      </c>
      <c r="L55" s="1" cm="1">
        <f t="array" aca="1" ref="L55" ca="1">INDIRECT(ADDRESS($B55,L$50+$A55,1,1,$D55))</f>
        <v>0</v>
      </c>
      <c r="M55" s="1" cm="1">
        <f t="array" aca="1" ref="M55" ca="1">INDIRECT(ADDRESS($B55,M$50+$A55,1,1,$D55))</f>
        <v>0</v>
      </c>
      <c r="N55" s="1" cm="1">
        <f t="array" aca="1" ref="N55" ca="1">INDIRECT(ADDRESS($B55,N$50+$A55,1,1,$D55))</f>
        <v>0</v>
      </c>
      <c r="O55" s="1" cm="1">
        <f t="array" aca="1" ref="O55" ca="1">INDIRECT(ADDRESS($B55,O$50+$A55,1,1,$D55))</f>
        <v>0</v>
      </c>
      <c r="P55" s="1" cm="1">
        <f t="array" aca="1" ref="P55" ca="1">INDIRECT(ADDRESS($B55,P$50+$A55,1,1,$D55))</f>
        <v>0</v>
      </c>
      <c r="Q55" s="1" cm="1">
        <f t="array" aca="1" ref="Q55" ca="1">INDIRECT(ADDRESS($B55,Q$50+$A55,1,1,$D55))</f>
        <v>0</v>
      </c>
      <c r="R55" s="1" cm="1">
        <f t="array" aca="1" ref="R55" ca="1">INDIRECT(ADDRESS($B55,R$50+$A55,1,1,$D55))</f>
        <v>0</v>
      </c>
      <c r="S55" s="1" cm="1">
        <f t="array" aca="1" ref="S55" ca="1">INDIRECT(ADDRESS($B55,S$50+$A55,1,1,$D55))</f>
        <v>0</v>
      </c>
      <c r="T55" s="1" cm="1">
        <f t="array" aca="1" ref="T55" ca="1">INDIRECT(ADDRESS($B55,T$50+$A55,1,1,$D55))</f>
        <v>0</v>
      </c>
      <c r="U55" s="1" cm="1">
        <f t="array" aca="1" ref="U55" ca="1">INDIRECT(ADDRESS($B55,U$50+$A55,1,1,$D55))</f>
        <v>0</v>
      </c>
      <c r="V55" s="1" cm="1">
        <f t="array" aca="1" ref="V55" ca="1">INDIRECT(ADDRESS($B55,V$50+$A55,1,1,$D55))</f>
        <v>0</v>
      </c>
      <c r="W55" s="1" cm="1">
        <f t="array" aca="1" ref="W55" ca="1">INDIRECT(ADDRESS($B55,W$50+$A55,1,1,$D55))</f>
        <v>0</v>
      </c>
      <c r="X55" s="1" cm="1">
        <f t="array" aca="1" ref="X55" ca="1">INDIRECT(ADDRESS($B55,X$50+$A55,1,1,$D55))</f>
        <v>0</v>
      </c>
      <c r="Y55" s="1" cm="1">
        <f t="array" aca="1" ref="Y55" ca="1">INDIRECT(ADDRESS($B55,Y$50+$A55,1,1,$D55))</f>
        <v>0</v>
      </c>
      <c r="Z55" s="1" cm="1">
        <f t="array" aca="1" ref="Z55" ca="1">INDIRECT(ADDRESS($B55,Z$50+$A55,1,1,$D55))</f>
        <v>0</v>
      </c>
      <c r="AA55" s="1" cm="1">
        <f t="array" aca="1" ref="AA55" ca="1">INDIRECT(ADDRESS($B55,AA$50+$A55,1,1,$D55))</f>
        <v>0</v>
      </c>
      <c r="AB55" s="1" cm="1">
        <f t="array" aca="1" ref="AB55" ca="1">INDIRECT(ADDRESS($B55,AB$50+$A55,1,1,$D55))</f>
        <v>0</v>
      </c>
      <c r="AC55" s="1" cm="1">
        <f t="array" aca="1" ref="AC55" ca="1">INDIRECT(ADDRESS($B55,AC$50+$A55,1,1,$D55))</f>
        <v>0</v>
      </c>
      <c r="AD55" s="1" cm="1">
        <f t="array" aca="1" ref="AD55" ca="1">INDIRECT(ADDRESS($B55,AD$50+$A55,1,1,$D55))</f>
        <v>0</v>
      </c>
      <c r="AE55" s="1" cm="1">
        <f t="array" aca="1" ref="AE55" ca="1">INDIRECT(ADDRESS($B55,AE$50+$A55,1,1,$D55))</f>
        <v>0</v>
      </c>
      <c r="AF55" s="1" cm="1">
        <f t="array" aca="1" ref="AF55" ca="1">INDIRECT(ADDRESS($B55,AF$50+$A55,1,1,$D55))</f>
        <v>0</v>
      </c>
      <c r="AG55" s="1" cm="1">
        <f t="array" aca="1" ref="AG55" ca="1">INDIRECT(ADDRESS($B55,AG$50+$A55,1,1,$D55))</f>
        <v>0</v>
      </c>
      <c r="AH55" s="1" cm="1">
        <f t="array" aca="1" ref="AH55" ca="1">INDIRECT(ADDRESS($B55,AH$50+$A55,1,1,$D55))</f>
        <v>0</v>
      </c>
      <c r="AI55" s="1" cm="1">
        <f t="array" aca="1" ref="AI55" ca="1">INDIRECT(ADDRESS($B55,AI$50+$A55,1,1,$D55))</f>
        <v>0</v>
      </c>
      <c r="AJ55" s="1" cm="1">
        <f t="array" aca="1" ref="AJ55" ca="1">INDIRECT(ADDRESS($B55,AJ$50+$A55,1,1,$D55))</f>
        <v>0</v>
      </c>
      <c r="AK55" s="1" cm="1">
        <f t="array" aca="1" ref="AK55" ca="1">INDIRECT(ADDRESS($B55,AK$50+$A55,1,1,$D55))</f>
        <v>0</v>
      </c>
      <c r="AL55" s="1" cm="1">
        <f t="array" aca="1" ref="AL55" ca="1">INDIRECT(ADDRESS($B55,AL$50+$A55,1,1,$D55))</f>
        <v>0</v>
      </c>
      <c r="AM55" s="1" cm="1">
        <f t="array" aca="1" ref="AM55" ca="1">INDIRECT(ADDRESS($B55,AM$50+$A55,1,1,$D55))</f>
        <v>0</v>
      </c>
      <c r="AN55" s="1" cm="1">
        <f t="array" aca="1" ref="AN55" ca="1">INDIRECT(ADDRESS($B55,AN$50+$A55,1,1,$D55))</f>
        <v>0</v>
      </c>
      <c r="AO55" s="1" cm="1">
        <f t="array" aca="1" ref="AO55" ca="1">INDIRECT(ADDRESS($B55,AO$50+$A55,1,1,$D55))</f>
        <v>0</v>
      </c>
      <c r="AP55" s="1" cm="1">
        <f t="array" aca="1" ref="AP55" ca="1">INDIRECT(ADDRESS($B55,AP$50+$A55,1,1,$D55))</f>
        <v>0</v>
      </c>
      <c r="AQ55" s="1" cm="1">
        <f t="array" aca="1" ref="AQ55" ca="1">INDIRECT(ADDRESS($B55,AQ$50+$A55,1,1,$D55))</f>
        <v>0</v>
      </c>
      <c r="AR55" s="1" cm="1">
        <f t="array" aca="1" ref="AR55" ca="1">INDIRECT(ADDRESS($B55,AR$50+$A55,1,1,$D55))</f>
        <v>0</v>
      </c>
      <c r="AS55" s="1" cm="1">
        <f t="array" aca="1" ref="AS55" ca="1">INDIRECT(ADDRESS($B55,AS$50+$A55,1,1,$D55))</f>
        <v>0</v>
      </c>
      <c r="AT55" s="1" cm="1">
        <f t="array" aca="1" ref="AT55" ca="1">INDIRECT(ADDRESS($B55,AT$50+$A55,1,1,$D55))</f>
        <v>0</v>
      </c>
      <c r="AU55" s="1" cm="1">
        <f t="array" aca="1" ref="AU55" ca="1">INDIRECT(ADDRESS($B55,AU$50+$A55,1,1,$D55))</f>
        <v>515</v>
      </c>
      <c r="AV55" s="1" cm="1">
        <f t="array" aca="1" ref="AV55" ca="1">INDIRECT(ADDRESS($B55,AV$50+$A55,1,1,$D55))</f>
        <v>515</v>
      </c>
      <c r="AW55" s="1" cm="1">
        <f t="array" aca="1" ref="AW55" ca="1">INDIRECT(ADDRESS($B55,AW$50+$A55,1,1,$D55))</f>
        <v>522</v>
      </c>
      <c r="AX55" s="1" cm="1">
        <f t="array" aca="1" ref="AX55" ca="1">INDIRECT(ADDRESS($B55,AX$50+$A55,1,1,$D55))</f>
        <v>531</v>
      </c>
      <c r="AY55" s="1" cm="1">
        <f t="array" aca="1" ref="AY55" ca="1">INDIRECT(ADDRESS($B55,AY$50+$A55,1,1,$D55))</f>
        <v>550</v>
      </c>
      <c r="AZ55" s="1" cm="1">
        <f t="array" aca="1" ref="AZ55" ca="1">INDIRECT(ADDRESS($B55,AZ$50+$A55,1,1,$D55))</f>
        <v>804</v>
      </c>
      <c r="BA55" s="1" cm="1">
        <f t="array" aca="1" ref="BA55" ca="1">INDIRECT(ADDRESS($B55,BA$50+$A55,1,1,$D55))</f>
        <v>823</v>
      </c>
      <c r="BB55" s="1" cm="1">
        <f t="array" aca="1" ref="BB55" ca="1">INDIRECT(ADDRESS($B55,BB$50+$A55,1,1,$D55))</f>
        <v>1073</v>
      </c>
      <c r="BC55" s="1" cm="1">
        <f t="array" aca="1" ref="BC55" ca="1">INDIRECT(ADDRESS($B55,BC$50+$A55,1,1,$D55))</f>
        <v>1118</v>
      </c>
      <c r="BD55" s="1" cm="1">
        <f t="array" aca="1" ref="BD55" ca="1">INDIRECT(ADDRESS($B55,BD$50+$A55,1,1,$D55))</f>
        <v>1118</v>
      </c>
      <c r="BE55" s="1" cm="1">
        <f t="array" aca="1" ref="BE55" ca="1">INDIRECT(ADDRESS($B55,BE$50+$A55,1,1,$D55))</f>
        <v>1168</v>
      </c>
      <c r="BF55" s="1" cm="1">
        <f t="array" aca="1" ref="BF55" ca="1">INDIRECT(ADDRESS($B55,BF$50+$A55,1,1,$D55))</f>
        <v>1209</v>
      </c>
      <c r="BG55" s="1" cm="1">
        <f t="array" aca="1" ref="BG55" ca="1">INDIRECT(ADDRESS($B55,BG$50+$A55,1,1,$D55))</f>
        <v>8316</v>
      </c>
      <c r="BH55" s="1" cm="1">
        <f t="array" aca="1" ref="BH55" ca="1">INDIRECT(ADDRESS($B55,BH$50+$A55,1,1,$D55))</f>
        <v>8464</v>
      </c>
      <c r="BI55" s="1" cm="1">
        <f t="array" aca="1" ref="BI55" ca="1">INDIRECT(ADDRESS($B55,BI$50+$A55,1,1,$D55))</f>
        <v>8592</v>
      </c>
      <c r="BJ55" s="1" cm="1">
        <f t="array" aca="1" ref="BJ55" ca="1">INDIRECT(ADDRESS($B55,BJ$50+$A55,1,1,$D55))</f>
        <v>9711</v>
      </c>
      <c r="BK55" s="1" cm="1">
        <f t="array" aca="1" ref="BK55" ca="1">INDIRECT(ADDRESS($B55,BK$50+$A55,1,1,$D55))</f>
        <v>11487</v>
      </c>
      <c r="BL55" s="1" cm="1">
        <f t="array" aca="1" ref="BL55" ca="1">INDIRECT(ADDRESS($B55,BL$50+$A55,1,1,$D55))</f>
        <v>12528</v>
      </c>
      <c r="BM55" s="1" cm="1">
        <f t="array" aca="1" ref="BM55" ca="1">INDIRECT(ADDRESS($B55,BM$50+$A55,1,1,$D55))</f>
        <v>12840</v>
      </c>
      <c r="BN55" s="1" cm="1">
        <f t="array" aca="1" ref="BN55" ca="1">INDIRECT(ADDRESS($B55,BN$50+$A55,1,1,$D55))</f>
        <v>14300</v>
      </c>
      <c r="BO55" s="1" cm="1">
        <f t="array" aca="1" ref="BO55" ca="1">INDIRECT(ADDRESS($B55,BO$50+$A55,1,1,$D55))</f>
        <v>15554</v>
      </c>
      <c r="BP55" s="1" cm="1">
        <f t="array" aca="1" ref="BP55" ca="1">INDIRECT(ADDRESS($B55,BP$50+$A55,1,1,$D55))</f>
        <v>18276</v>
      </c>
      <c r="BQ55" s="1" cm="1">
        <f t="array" aca="1" ref="BQ55" ca="1">INDIRECT(ADDRESS($B55,BQ$50+$A55,1,1,$D55))</f>
        <v>20386</v>
      </c>
      <c r="BR55" s="1" cm="1">
        <f t="array" aca="1" ref="BR55" ca="1">INDIRECT(ADDRESS($B55,BR$50+$A55,1,1,$D55))</f>
        <v>21259</v>
      </c>
      <c r="BS55" s="1" cm="1">
        <f t="array" aca="1" ref="BS55" ca="1">INDIRECT(ADDRESS($B55,BS$50+$A55,1,1,$D55))</f>
        <v>25192</v>
      </c>
      <c r="BT55" s="1" cm="1">
        <f t="array" aca="1" ref="BT55" ca="1">INDIRECT(ADDRESS($B55,BT$50+$A55,1,1,$D55))</f>
        <v>26257</v>
      </c>
      <c r="BU55" s="1" cm="1">
        <f t="array" aca="1" ref="BU55" ca="1">INDIRECT(ADDRESS($B55,BU$50+$A55,1,1,$D55))</f>
        <v>26996</v>
      </c>
      <c r="BV55" s="1" cm="1">
        <f t="array" aca="1" ref="BV55" ca="1">INDIRECT(ADDRESS($B55,BV$50+$A55,1,1,$D55))</f>
        <v>29254</v>
      </c>
      <c r="BW55" s="1" cm="1">
        <f t="array" aca="1" ref="BW55" ca="1">INDIRECT(ADDRESS($B55,BW$50+$A55,1,1,$D55))</f>
        <v>29927</v>
      </c>
      <c r="BX55" s="1" cm="1">
        <f t="array" aca="1" ref="BX55" ca="1">INDIRECT(ADDRESS($B55,BX$50+$A55,1,1,$D55))</f>
        <v>33000</v>
      </c>
      <c r="BY55" s="1" cm="1">
        <f t="array" aca="1" ref="BY55" ca="1">INDIRECT(ADDRESS($B55,BY$50+$A55,1,1,$D55))</f>
        <v>35300</v>
      </c>
      <c r="BZ55" s="1" cm="1">
        <f t="array" aca="1" ref="BZ55" ca="1">INDIRECT(ADDRESS($B55,BZ$50+$A55,1,1,$D55))</f>
        <v>113700</v>
      </c>
      <c r="CA55" s="1" cm="1">
        <f t="array" aca="1" ref="CA55" ca="1">INDIRECT(ADDRESS($B55,CA$50+$A55,1,1,$D55))</f>
        <v>116533</v>
      </c>
      <c r="CB55" s="1" cm="1">
        <f t="array" aca="1" ref="CB55" ca="1">INDIRECT(ADDRESS($B55,CB$50+$A55,1,1,$D55))</f>
        <v>117431</v>
      </c>
      <c r="CC55" s="1" cm="1">
        <f t="array" aca="1" ref="CC55" ca="1">INDIRECT(ADDRESS($B55,CC$50+$A55,1,1,$D55))</f>
        <v>131229</v>
      </c>
      <c r="CD55" s="1" cm="1">
        <f t="array" aca="1" ref="CD55" ca="1">INDIRECT(ADDRESS($B55,CD$50+$A55,1,1,$D55))</f>
        <v>144264</v>
      </c>
      <c r="CE55" s="1" cm="1">
        <f t="array" aca="1" ref="CE55" ca="1">INDIRECT(ADDRESS($B55,CE$50+$A55,1,1,$D55))</f>
        <v>163500</v>
      </c>
      <c r="CF55" s="1" cm="1">
        <f t="array" aca="1" ref="CF55" ca="1">INDIRECT(ADDRESS($B55,CF$50+$A55,1,1,$D55))</f>
        <v>164863</v>
      </c>
      <c r="CG55" s="1" cm="1">
        <f t="array" aca="1" ref="CG55" ca="1">INDIRECT(ADDRESS($B55,CG$50+$A55,1,1,$D55))</f>
        <v>172076</v>
      </c>
      <c r="CH55" s="1" cm="1">
        <f t="array" aca="1" ref="CH55" ca="1">INDIRECT(ADDRESS($B55,CH$50+$A55,1,1,$D55))</f>
        <v>190328</v>
      </c>
      <c r="CI55" s="1" cm="1">
        <f t="array" aca="1" ref="CI55" ca="1">INDIRECT(ADDRESS($B55,CI$50+$A55,1,1,$D55))</f>
        <v>190882</v>
      </c>
      <c r="CJ55" s="1" cm="1">
        <f t="array" aca="1" ref="CJ55" ca="1">INDIRECT(ADDRESS($B55,CJ$50+$A55,1,1,$D55))</f>
        <v>202208</v>
      </c>
      <c r="CK55" s="1" cm="1">
        <f t="array" aca="1" ref="CK55" ca="1">INDIRECT(ADDRESS($B55,CK$50+$A55,1,1,$D55))</f>
        <v>0</v>
      </c>
      <c r="CL55" s="1" cm="1">
        <f t="array" aca="1" ref="CL55" ca="1">INDIRECT(ADDRESS($B55,CL$50+$A55,1,1,$D55))</f>
        <v>0</v>
      </c>
      <c r="CM55" s="1" cm="1">
        <f t="array" aca="1" ref="CM55" ca="1">INDIRECT(ADDRESS($B55,CM$50+$A55,1,1,$D55))</f>
        <v>0</v>
      </c>
      <c r="CN55" s="1" cm="1">
        <f t="array" aca="1" ref="CN55" ca="1">INDIRECT(ADDRESS($B55,CN$50+$A55,1,1,$D55))</f>
        <v>0</v>
      </c>
      <c r="CO55" s="1" cm="1">
        <f t="array" aca="1" ref="CO55" ca="1">INDIRECT(ADDRESS($B55,CO$50+$A55,1,1,$D55))</f>
        <v>0</v>
      </c>
    </row>
    <row r="56" spans="1:93" x14ac:dyDescent="0.25">
      <c r="A56">
        <v>6</v>
      </c>
      <c r="B56">
        <f t="shared" ca="1" si="27"/>
        <v>36</v>
      </c>
      <c r="C56" s="1" t="str">
        <f t="shared" si="26"/>
        <v>US New Jersey</v>
      </c>
      <c r="D56" t="str">
        <f t="shared" si="28"/>
        <v>Tested</v>
      </c>
      <c r="E56" s="1" cm="1">
        <f t="array" aca="1" ref="E56" ca="1">INDIRECT(ADDRESS($B56,E$50+$A56,1,1,$D56))</f>
        <v>0</v>
      </c>
      <c r="F56" s="1" cm="1">
        <f t="array" aca="1" ref="F56" ca="1">INDIRECT(ADDRESS($B56,F$50+$A56,1,1,$D56))</f>
        <v>0</v>
      </c>
      <c r="G56" s="1" cm="1">
        <f t="array" aca="1" ref="G56" ca="1">INDIRECT(ADDRESS($B56,G$50+$A56,1,1,$D56))</f>
        <v>0</v>
      </c>
      <c r="H56" s="1" cm="1">
        <f t="array" aca="1" ref="H56" ca="1">INDIRECT(ADDRESS($B56,H$50+$A56,1,1,$D56))</f>
        <v>0</v>
      </c>
      <c r="I56" s="1" cm="1">
        <f t="array" aca="1" ref="I56" ca="1">INDIRECT(ADDRESS($B56,I$50+$A56,1,1,$D56))</f>
        <v>0</v>
      </c>
      <c r="J56" s="1" cm="1">
        <f t="array" aca="1" ref="J56" ca="1">INDIRECT(ADDRESS($B56,J$50+$A56,1,1,$D56))</f>
        <v>0</v>
      </c>
      <c r="K56" s="1" cm="1">
        <f t="array" aca="1" ref="K56" ca="1">INDIRECT(ADDRESS($B56,K$50+$A56,1,1,$D56))</f>
        <v>0</v>
      </c>
      <c r="L56" s="1" cm="1">
        <f t="array" aca="1" ref="L56" ca="1">INDIRECT(ADDRESS($B56,L$50+$A56,1,1,$D56))</f>
        <v>0</v>
      </c>
      <c r="M56" s="1" cm="1">
        <f t="array" aca="1" ref="M56" ca="1">INDIRECT(ADDRESS($B56,M$50+$A56,1,1,$D56))</f>
        <v>0</v>
      </c>
      <c r="N56" s="1" cm="1">
        <f t="array" aca="1" ref="N56" ca="1">INDIRECT(ADDRESS($B56,N$50+$A56,1,1,$D56))</f>
        <v>0</v>
      </c>
      <c r="O56" s="1" cm="1">
        <f t="array" aca="1" ref="O56" ca="1">INDIRECT(ADDRESS($B56,O$50+$A56,1,1,$D56))</f>
        <v>0</v>
      </c>
      <c r="P56" s="1" cm="1">
        <f t="array" aca="1" ref="P56" ca="1">INDIRECT(ADDRESS($B56,P$50+$A56,1,1,$D56))</f>
        <v>0</v>
      </c>
      <c r="Q56" s="1" cm="1">
        <f t="array" aca="1" ref="Q56" ca="1">INDIRECT(ADDRESS($B56,Q$50+$A56,1,1,$D56))</f>
        <v>0</v>
      </c>
      <c r="R56" s="1" cm="1">
        <f t="array" aca="1" ref="R56" ca="1">INDIRECT(ADDRESS($B56,R$50+$A56,1,1,$D56))</f>
        <v>0</v>
      </c>
      <c r="S56" s="1" cm="1">
        <f t="array" aca="1" ref="S56" ca="1">INDIRECT(ADDRESS($B56,S$50+$A56,1,1,$D56))</f>
        <v>0</v>
      </c>
      <c r="T56" s="1" cm="1">
        <f t="array" aca="1" ref="T56" ca="1">INDIRECT(ADDRESS($B56,T$50+$A56,1,1,$D56))</f>
        <v>0</v>
      </c>
      <c r="U56" s="1" cm="1">
        <f t="array" aca="1" ref="U56" ca="1">INDIRECT(ADDRESS($B56,U$50+$A56,1,1,$D56))</f>
        <v>0</v>
      </c>
      <c r="V56" s="1" cm="1">
        <f t="array" aca="1" ref="V56" ca="1">INDIRECT(ADDRESS($B56,V$50+$A56,1,1,$D56))</f>
        <v>0</v>
      </c>
      <c r="W56" s="1" cm="1">
        <f t="array" aca="1" ref="W56" ca="1">INDIRECT(ADDRESS($B56,W$50+$A56,1,1,$D56))</f>
        <v>0</v>
      </c>
      <c r="X56" s="1" cm="1">
        <f t="array" aca="1" ref="X56" ca="1">INDIRECT(ADDRESS($B56,X$50+$A56,1,1,$D56))</f>
        <v>0</v>
      </c>
      <c r="Y56" s="1" cm="1">
        <f t="array" aca="1" ref="Y56" ca="1">INDIRECT(ADDRESS($B56,Y$50+$A56,1,1,$D56))</f>
        <v>0</v>
      </c>
      <c r="Z56" s="1" cm="1">
        <f t="array" aca="1" ref="Z56" ca="1">INDIRECT(ADDRESS($B56,Z$50+$A56,1,1,$D56))</f>
        <v>0</v>
      </c>
      <c r="AA56" s="1" cm="1">
        <f t="array" aca="1" ref="AA56" ca="1">INDIRECT(ADDRESS($B56,AA$50+$A56,1,1,$D56))</f>
        <v>0</v>
      </c>
      <c r="AB56" s="1" cm="1">
        <f t="array" aca="1" ref="AB56" ca="1">INDIRECT(ADDRESS($B56,AB$50+$A56,1,1,$D56))</f>
        <v>0</v>
      </c>
      <c r="AC56" s="1" cm="1">
        <f t="array" aca="1" ref="AC56" ca="1">INDIRECT(ADDRESS($B56,AC$50+$A56,1,1,$D56))</f>
        <v>0</v>
      </c>
      <c r="AD56" s="1" cm="1">
        <f t="array" aca="1" ref="AD56" ca="1">INDIRECT(ADDRESS($B56,AD$50+$A56,1,1,$D56))</f>
        <v>0</v>
      </c>
      <c r="AE56" s="1" cm="1">
        <f t="array" aca="1" ref="AE56" ca="1">INDIRECT(ADDRESS($B56,AE$50+$A56,1,1,$D56))</f>
        <v>0</v>
      </c>
      <c r="AF56" s="1" cm="1">
        <f t="array" aca="1" ref="AF56" ca="1">INDIRECT(ADDRESS($B56,AF$50+$A56,1,1,$D56))</f>
        <v>0</v>
      </c>
      <c r="AG56" s="1" cm="1">
        <f t="array" aca="1" ref="AG56" ca="1">INDIRECT(ADDRESS($B56,AG$50+$A56,1,1,$D56))</f>
        <v>0</v>
      </c>
      <c r="AH56" s="1" cm="1">
        <f t="array" aca="1" ref="AH56" ca="1">INDIRECT(ADDRESS($B56,AH$50+$A56,1,1,$D56))</f>
        <v>0</v>
      </c>
      <c r="AI56" s="1" cm="1">
        <f t="array" aca="1" ref="AI56" ca="1">INDIRECT(ADDRESS($B56,AI$50+$A56,1,1,$D56))</f>
        <v>0</v>
      </c>
      <c r="AJ56" s="1" cm="1">
        <f t="array" aca="1" ref="AJ56" ca="1">INDIRECT(ADDRESS($B56,AJ$50+$A56,1,1,$D56))</f>
        <v>0</v>
      </c>
      <c r="AK56" s="1" cm="1">
        <f t="array" aca="1" ref="AK56" ca="1">INDIRECT(ADDRESS($B56,AK$50+$A56,1,1,$D56))</f>
        <v>0</v>
      </c>
      <c r="AL56" s="1" cm="1">
        <f t="array" aca="1" ref="AL56" ca="1">INDIRECT(ADDRESS($B56,AL$50+$A56,1,1,$D56))</f>
        <v>0</v>
      </c>
      <c r="AM56" s="1" cm="1">
        <f t="array" aca="1" ref="AM56" ca="1">INDIRECT(ADDRESS($B56,AM$50+$A56,1,1,$D56))</f>
        <v>0</v>
      </c>
      <c r="AN56" s="1" cm="1">
        <f t="array" aca="1" ref="AN56" ca="1">INDIRECT(ADDRESS($B56,AN$50+$A56,1,1,$D56))</f>
        <v>0</v>
      </c>
      <c r="AO56" s="1" cm="1">
        <f t="array" aca="1" ref="AO56" ca="1">INDIRECT(ADDRESS($B56,AO$50+$A56,1,1,$D56))</f>
        <v>0</v>
      </c>
      <c r="AP56" s="1" cm="1">
        <f t="array" aca="1" ref="AP56" ca="1">INDIRECT(ADDRESS($B56,AP$50+$A56,1,1,$D56))</f>
        <v>0</v>
      </c>
      <c r="AQ56" s="1" cm="1">
        <f t="array" aca="1" ref="AQ56" ca="1">INDIRECT(ADDRESS($B56,AQ$50+$A56,1,1,$D56))</f>
        <v>0</v>
      </c>
      <c r="AR56" s="1" cm="1">
        <f t="array" aca="1" ref="AR56" ca="1">INDIRECT(ADDRESS($B56,AR$50+$A56,1,1,$D56))</f>
        <v>0</v>
      </c>
      <c r="AS56" s="1" cm="1">
        <f t="array" aca="1" ref="AS56" ca="1">INDIRECT(ADDRESS($B56,AS$50+$A56,1,1,$D56))</f>
        <v>0</v>
      </c>
      <c r="AT56" s="1" cm="1">
        <f t="array" aca="1" ref="AT56" ca="1">INDIRECT(ADDRESS($B56,AT$50+$A56,1,1,$D56))</f>
        <v>0</v>
      </c>
      <c r="AU56" s="1" cm="1">
        <f t="array" aca="1" ref="AU56" ca="1">INDIRECT(ADDRESS($B56,AU$50+$A56,1,1,$D56))</f>
        <v>0</v>
      </c>
      <c r="AV56" s="1" cm="1">
        <f t="array" aca="1" ref="AV56" ca="1">INDIRECT(ADDRESS($B56,AV$50+$A56,1,1,$D56))</f>
        <v>1</v>
      </c>
      <c r="AW56" s="1" cm="1">
        <f t="array" aca="1" ref="AW56" ca="1">INDIRECT(ADDRESS($B56,AW$50+$A56,1,1,$D56))</f>
        <v>1</v>
      </c>
      <c r="AX56" s="1" cm="1">
        <f t="array" aca="1" ref="AX56" ca="1">INDIRECT(ADDRESS($B56,AX$50+$A56,1,1,$D56))</f>
        <v>4</v>
      </c>
      <c r="AY56" s="1" cm="1">
        <f t="array" aca="1" ref="AY56" ca="1">INDIRECT(ADDRESS($B56,AY$50+$A56,1,1,$D56))</f>
        <v>37</v>
      </c>
      <c r="AZ56" s="1" cm="1">
        <f t="array" aca="1" ref="AZ56" ca="1">INDIRECT(ADDRESS($B56,AZ$50+$A56,1,1,$D56))</f>
        <v>46</v>
      </c>
      <c r="BA56" s="1" cm="1">
        <f t="array" aca="1" ref="BA56" ca="1">INDIRECT(ADDRESS($B56,BA$50+$A56,1,1,$D56))</f>
        <v>59</v>
      </c>
      <c r="BB56" s="1" cm="1">
        <f t="array" aca="1" ref="BB56" ca="1">INDIRECT(ADDRESS($B56,BB$50+$A56,1,1,$D56))</f>
        <v>81</v>
      </c>
      <c r="BC56" s="1" cm="1">
        <f t="array" aca="1" ref="BC56" ca="1">INDIRECT(ADDRESS($B56,BC$50+$A56,1,1,$D56))</f>
        <v>104</v>
      </c>
      <c r="BD56" s="1" cm="1">
        <f t="array" aca="1" ref="BD56" ca="1">INDIRECT(ADDRESS($B56,BD$50+$A56,1,1,$D56))</f>
        <v>147</v>
      </c>
      <c r="BE56" s="1" cm="1">
        <f t="array" aca="1" ref="BE56" ca="1">INDIRECT(ADDRESS($B56,BE$50+$A56,1,1,$D56))</f>
        <v>147</v>
      </c>
      <c r="BF56" s="1" cm="1">
        <f t="array" aca="1" ref="BF56" ca="1">INDIRECT(ADDRESS($B56,BF$50+$A56,1,1,$D56))</f>
        <v>218</v>
      </c>
      <c r="BG56" s="1" cm="1">
        <f t="array" aca="1" ref="BG56" ca="1">INDIRECT(ADDRESS($B56,BG$50+$A56,1,1,$D56))</f>
        <v>298</v>
      </c>
      <c r="BH56" s="1" cm="1">
        <f t="array" aca="1" ref="BH56" ca="1">INDIRECT(ADDRESS($B56,BH$50+$A56,1,1,$D56))</f>
        <v>430</v>
      </c>
      <c r="BI56" s="1" cm="1">
        <f t="array" aca="1" ref="BI56" ca="1">INDIRECT(ADDRESS($B56,BI$50+$A56,1,1,$D56))</f>
        <v>617</v>
      </c>
      <c r="BJ56" s="1" cm="1">
        <f t="array" aca="1" ref="BJ56" ca="1">INDIRECT(ADDRESS($B56,BJ$50+$A56,1,1,$D56))</f>
        <v>952</v>
      </c>
      <c r="BK56" s="1" cm="1">
        <f t="array" aca="1" ref="BK56" ca="1">INDIRECT(ADDRESS($B56,BK$50+$A56,1,1,$D56))</f>
        <v>1154</v>
      </c>
      <c r="BL56" s="1" cm="1">
        <f t="array" aca="1" ref="BL56" ca="1">INDIRECT(ADDRESS($B56,BL$50+$A56,1,1,$D56))</f>
        <v>1621</v>
      </c>
      <c r="BM56" s="1" cm="1">
        <f t="array" aca="1" ref="BM56" ca="1">INDIRECT(ADDRESS($B56,BM$50+$A56,1,1,$D56))</f>
        <v>2241</v>
      </c>
      <c r="BN56" s="1" cm="1">
        <f t="array" aca="1" ref="BN56" ca="1">INDIRECT(ADDRESS($B56,BN$50+$A56,1,1,$D56))</f>
        <v>3203</v>
      </c>
      <c r="BO56" s="1" cm="1">
        <f t="array" aca="1" ref="BO56" ca="1">INDIRECT(ADDRESS($B56,BO$50+$A56,1,1,$D56))</f>
        <v>12000</v>
      </c>
      <c r="BP56" s="1" cm="1">
        <f t="array" aca="1" ref="BP56" ca="1">INDIRECT(ADDRESS($B56,BP$50+$A56,1,1,$D56))</f>
        <v>14854</v>
      </c>
      <c r="BQ56" s="1" cm="1">
        <f t="array" aca="1" ref="BQ56" ca="1">INDIRECT(ADDRESS($B56,BQ$50+$A56,1,1,$D56))</f>
        <v>20537</v>
      </c>
      <c r="BR56" s="1" cm="1">
        <f t="array" aca="1" ref="BR56" ca="1">INDIRECT(ADDRESS($B56,BR$50+$A56,1,1,$D56))</f>
        <v>25372</v>
      </c>
      <c r="BS56" s="1" cm="1">
        <f t="array" aca="1" ref="BS56" ca="1">INDIRECT(ADDRESS($B56,BS$50+$A56,1,1,$D56))</f>
        <v>30510</v>
      </c>
      <c r="BT56" s="1" cm="1">
        <f t="array" aca="1" ref="BT56" ca="1">INDIRECT(ADDRESS($B56,BT$50+$A56,1,1,$D56))</f>
        <v>35602</v>
      </c>
      <c r="BU56" s="1" cm="1">
        <f t="array" aca="1" ref="BU56" ca="1">INDIRECT(ADDRESS($B56,BU$50+$A56,1,1,$D56))</f>
        <v>41860</v>
      </c>
      <c r="BV56" s="1" cm="1">
        <f t="array" aca="1" ref="BV56" ca="1">INDIRECT(ADDRESS($B56,BV$50+$A56,1,1,$D56))</f>
        <v>45773</v>
      </c>
      <c r="BW56" s="1" cm="1">
        <f t="array" aca="1" ref="BW56" ca="1">INDIRECT(ADDRESS($B56,BW$50+$A56,1,1,$D56))</f>
        <v>52642</v>
      </c>
      <c r="BX56" s="1" cm="1">
        <f t="array" aca="1" ref="BX56" ca="1">INDIRECT(ADDRESS($B56,BX$50+$A56,1,1,$D56))</f>
        <v>59110</v>
      </c>
      <c r="BY56" s="1" cm="1">
        <f t="array" aca="1" ref="BY56" ca="1">INDIRECT(ADDRESS($B56,BY$50+$A56,1,1,$D56))</f>
        <v>67503</v>
      </c>
      <c r="BZ56" s="1" cm="1">
        <f t="array" aca="1" ref="BZ56" ca="1">INDIRECT(ADDRESS($B56,BZ$50+$A56,1,1,$D56))</f>
        <v>75356</v>
      </c>
      <c r="CA56" s="1" cm="1">
        <f t="array" aca="1" ref="CA56" ca="1">INDIRECT(ADDRESS($B56,CA$50+$A56,1,1,$D56))</f>
        <v>82166</v>
      </c>
      <c r="CB56" s="1" cm="1">
        <f t="array" aca="1" ref="CB56" ca="1">INDIRECT(ADDRESS($B56,CB$50+$A56,1,1,$D56))</f>
        <v>89032</v>
      </c>
      <c r="CC56" s="1" cm="1">
        <f t="array" aca="1" ref="CC56" ca="1">INDIRECT(ADDRESS($B56,CC$50+$A56,1,1,$D56))</f>
        <v>94974</v>
      </c>
      <c r="CD56" s="1" cm="1">
        <f t="array" aca="1" ref="CD56" ca="1">INDIRECT(ADDRESS($B56,CD$50+$A56,1,1,$D56))</f>
        <v>100416</v>
      </c>
      <c r="CE56" s="1" cm="1">
        <f t="array" aca="1" ref="CE56" ca="1">INDIRECT(ADDRESS($B56,CE$50+$A56,1,1,$D56))</f>
        <v>107192</v>
      </c>
      <c r="CF56" s="1" cm="1">
        <f t="array" aca="1" ref="CF56" ca="1">INDIRECT(ADDRESS($B56,CF$50+$A56,1,1,$D56))</f>
        <v>113523</v>
      </c>
      <c r="CG56" s="1" cm="1">
        <f t="array" aca="1" ref="CG56" ca="1">INDIRECT(ADDRESS($B56,CG$50+$A56,1,1,$D56))</f>
        <v>120193</v>
      </c>
      <c r="CH56" s="1" cm="1">
        <f t="array" aca="1" ref="CH56" ca="1">INDIRECT(ADDRESS($B56,CH$50+$A56,1,1,$D56))</f>
        <v>126735</v>
      </c>
      <c r="CI56" s="1" cm="1">
        <f t="array" aca="1" ref="CI56" ca="1">INDIRECT(ADDRESS($B56,CI$50+$A56,1,1,$D56))</f>
        <v>129469</v>
      </c>
      <c r="CJ56" s="1" cm="1">
        <f t="array" aca="1" ref="CJ56" ca="1">INDIRECT(ADDRESS($B56,CJ$50+$A56,1,1,$D56))</f>
        <v>139774</v>
      </c>
      <c r="CK56" s="1" cm="1">
        <f t="array" aca="1" ref="CK56" ca="1">INDIRECT(ADDRESS($B56,CK$50+$A56,1,1,$D56))</f>
        <v>0</v>
      </c>
      <c r="CL56" s="1" cm="1">
        <f t="array" aca="1" ref="CL56" ca="1">INDIRECT(ADDRESS($B56,CL$50+$A56,1,1,$D56))</f>
        <v>0</v>
      </c>
      <c r="CM56" s="1" cm="1">
        <f t="array" aca="1" ref="CM56" ca="1">INDIRECT(ADDRESS($B56,CM$50+$A56,1,1,$D56))</f>
        <v>0</v>
      </c>
      <c r="CN56" s="1" cm="1">
        <f t="array" aca="1" ref="CN56" ca="1">INDIRECT(ADDRESS($B56,CN$50+$A56,1,1,$D56))</f>
        <v>0</v>
      </c>
      <c r="CO56" s="1" cm="1">
        <f t="array" aca="1" ref="CO56" ca="1">INDIRECT(ADDRESS($B56,CO$50+$A56,1,1,$D56))</f>
        <v>0</v>
      </c>
    </row>
    <row r="57" spans="1:93" x14ac:dyDescent="0.25">
      <c r="A57">
        <v>6</v>
      </c>
      <c r="B57">
        <f ca="1">MATCH($C57,INDIRECT("'"&amp;$C$52&amp;"'!A:A"),0)</f>
        <v>56</v>
      </c>
      <c r="C57" s="1" t="str">
        <f t="shared" si="26"/>
        <v>US Washington</v>
      </c>
      <c r="D57" t="str">
        <f t="shared" si="28"/>
        <v>Tested</v>
      </c>
      <c r="E57" s="1" cm="1">
        <f t="array" aca="1" ref="E57" ca="1">INDIRECT(ADDRESS($B57,E$50+$A57,1,1,$D57))</f>
        <v>0</v>
      </c>
      <c r="F57" s="1" cm="1">
        <f t="array" aca="1" ref="F57" ca="1">INDIRECT(ADDRESS($B57,F$50+$A57,1,1,$D57))</f>
        <v>0</v>
      </c>
      <c r="G57" s="1" cm="1">
        <f t="array" aca="1" ref="G57" ca="1">INDIRECT(ADDRESS($B57,G$50+$A57,1,1,$D57))</f>
        <v>0</v>
      </c>
      <c r="H57" s="1" cm="1">
        <f t="array" aca="1" ref="H57" ca="1">INDIRECT(ADDRESS($B57,H$50+$A57,1,1,$D57))</f>
        <v>0</v>
      </c>
      <c r="I57" s="1" cm="1">
        <f t="array" aca="1" ref="I57" ca="1">INDIRECT(ADDRESS($B57,I$50+$A57,1,1,$D57))</f>
        <v>0</v>
      </c>
      <c r="J57" s="1" cm="1">
        <f t="array" aca="1" ref="J57" ca="1">INDIRECT(ADDRESS($B57,J$50+$A57,1,1,$D57))</f>
        <v>0</v>
      </c>
      <c r="K57" s="1" cm="1">
        <f t="array" aca="1" ref="K57" ca="1">INDIRECT(ADDRESS($B57,K$50+$A57,1,1,$D57))</f>
        <v>0</v>
      </c>
      <c r="L57" s="1" cm="1">
        <f t="array" aca="1" ref="L57" ca="1">INDIRECT(ADDRESS($B57,L$50+$A57,1,1,$D57))</f>
        <v>0</v>
      </c>
      <c r="M57" s="1" cm="1">
        <f t="array" aca="1" ref="M57" ca="1">INDIRECT(ADDRESS($B57,M$50+$A57,1,1,$D57))</f>
        <v>0</v>
      </c>
      <c r="N57" s="1" cm="1">
        <f t="array" aca="1" ref="N57" ca="1">INDIRECT(ADDRESS($B57,N$50+$A57,1,1,$D57))</f>
        <v>0</v>
      </c>
      <c r="O57" s="1" cm="1">
        <f t="array" aca="1" ref="O57" ca="1">INDIRECT(ADDRESS($B57,O$50+$A57,1,1,$D57))</f>
        <v>0</v>
      </c>
      <c r="P57" s="1" cm="1">
        <f t="array" aca="1" ref="P57" ca="1">INDIRECT(ADDRESS($B57,P$50+$A57,1,1,$D57))</f>
        <v>0</v>
      </c>
      <c r="Q57" s="1" cm="1">
        <f t="array" aca="1" ref="Q57" ca="1">INDIRECT(ADDRESS($B57,Q$50+$A57,1,1,$D57))</f>
        <v>0</v>
      </c>
      <c r="R57" s="1" cm="1">
        <f t="array" aca="1" ref="R57" ca="1">INDIRECT(ADDRESS($B57,R$50+$A57,1,1,$D57))</f>
        <v>0</v>
      </c>
      <c r="S57" s="1" cm="1">
        <f t="array" aca="1" ref="S57" ca="1">INDIRECT(ADDRESS($B57,S$50+$A57,1,1,$D57))</f>
        <v>0</v>
      </c>
      <c r="T57" s="1" cm="1">
        <f t="array" aca="1" ref="T57" ca="1">INDIRECT(ADDRESS($B57,T$50+$A57,1,1,$D57))</f>
        <v>0</v>
      </c>
      <c r="U57" s="1" cm="1">
        <f t="array" aca="1" ref="U57" ca="1">INDIRECT(ADDRESS($B57,U$50+$A57,1,1,$D57))</f>
        <v>0</v>
      </c>
      <c r="V57" s="1" cm="1">
        <f t="array" aca="1" ref="V57" ca="1">INDIRECT(ADDRESS($B57,V$50+$A57,1,1,$D57))</f>
        <v>0</v>
      </c>
      <c r="W57" s="1" cm="1">
        <f t="array" aca="1" ref="W57" ca="1">INDIRECT(ADDRESS($B57,W$50+$A57,1,1,$D57))</f>
        <v>0</v>
      </c>
      <c r="X57" s="1" cm="1">
        <f t="array" aca="1" ref="X57" ca="1">INDIRECT(ADDRESS($B57,X$50+$A57,1,1,$D57))</f>
        <v>0</v>
      </c>
      <c r="Y57" s="1" cm="1">
        <f t="array" aca="1" ref="Y57" ca="1">INDIRECT(ADDRESS($B57,Y$50+$A57,1,1,$D57))</f>
        <v>0</v>
      </c>
      <c r="Z57" s="1" cm="1">
        <f t="array" aca="1" ref="Z57" ca="1">INDIRECT(ADDRESS($B57,Z$50+$A57,1,1,$D57))</f>
        <v>0</v>
      </c>
      <c r="AA57" s="1" cm="1">
        <f t="array" aca="1" ref="AA57" ca="1">INDIRECT(ADDRESS($B57,AA$50+$A57,1,1,$D57))</f>
        <v>0</v>
      </c>
      <c r="AB57" s="1" cm="1">
        <f t="array" aca="1" ref="AB57" ca="1">INDIRECT(ADDRESS($B57,AB$50+$A57,1,1,$D57))</f>
        <v>0</v>
      </c>
      <c r="AC57" s="1" cm="1">
        <f t="array" aca="1" ref="AC57" ca="1">INDIRECT(ADDRESS($B57,AC$50+$A57,1,1,$D57))</f>
        <v>0</v>
      </c>
      <c r="AD57" s="1" cm="1">
        <f t="array" aca="1" ref="AD57" ca="1">INDIRECT(ADDRESS($B57,AD$50+$A57,1,1,$D57))</f>
        <v>0</v>
      </c>
      <c r="AE57" s="1" cm="1">
        <f t="array" aca="1" ref="AE57" ca="1">INDIRECT(ADDRESS($B57,AE$50+$A57,1,1,$D57))</f>
        <v>0</v>
      </c>
      <c r="AF57" s="1" cm="1">
        <f t="array" aca="1" ref="AF57" ca="1">INDIRECT(ADDRESS($B57,AF$50+$A57,1,1,$D57))</f>
        <v>0</v>
      </c>
      <c r="AG57" s="1" cm="1">
        <f t="array" aca="1" ref="AG57" ca="1">INDIRECT(ADDRESS($B57,AG$50+$A57,1,1,$D57))</f>
        <v>0</v>
      </c>
      <c r="AH57" s="1" cm="1">
        <f t="array" aca="1" ref="AH57" ca="1">INDIRECT(ADDRESS($B57,AH$50+$A57,1,1,$D57))</f>
        <v>0</v>
      </c>
      <c r="AI57" s="1" cm="1">
        <f t="array" aca="1" ref="AI57" ca="1">INDIRECT(ADDRESS($B57,AI$50+$A57,1,1,$D57))</f>
        <v>0</v>
      </c>
      <c r="AJ57" s="1" cm="1">
        <f t="array" aca="1" ref="AJ57" ca="1">INDIRECT(ADDRESS($B57,AJ$50+$A57,1,1,$D57))</f>
        <v>0</v>
      </c>
      <c r="AK57" s="1" cm="1">
        <f t="array" aca="1" ref="AK57" ca="1">INDIRECT(ADDRESS($B57,AK$50+$A57,1,1,$D57))</f>
        <v>0</v>
      </c>
      <c r="AL57" s="1" cm="1">
        <f t="array" aca="1" ref="AL57" ca="1">INDIRECT(ADDRESS($B57,AL$50+$A57,1,1,$D57))</f>
        <v>0</v>
      </c>
      <c r="AM57" s="1" cm="1">
        <f t="array" aca="1" ref="AM57" ca="1">INDIRECT(ADDRESS($B57,AM$50+$A57,1,1,$D57))</f>
        <v>0</v>
      </c>
      <c r="AN57" s="1" cm="1">
        <f t="array" aca="1" ref="AN57" ca="1">INDIRECT(ADDRESS($B57,AN$50+$A57,1,1,$D57))</f>
        <v>0</v>
      </c>
      <c r="AO57" s="1" cm="1">
        <f t="array" aca="1" ref="AO57" ca="1">INDIRECT(ADDRESS($B57,AO$50+$A57,1,1,$D57))</f>
        <v>0</v>
      </c>
      <c r="AP57" s="1" cm="1">
        <f t="array" aca="1" ref="AP57" ca="1">INDIRECT(ADDRESS($B57,AP$50+$A57,1,1,$D57))</f>
        <v>9</v>
      </c>
      <c r="AQ57" s="1" cm="1">
        <f t="array" aca="1" ref="AQ57" ca="1">INDIRECT(ADDRESS($B57,AQ$50+$A57,1,1,$D57))</f>
        <v>18</v>
      </c>
      <c r="AR57" s="1" cm="1">
        <f t="array" aca="1" ref="AR57" ca="1">INDIRECT(ADDRESS($B57,AR$50+$A57,1,1,$D57))</f>
        <v>30</v>
      </c>
      <c r="AS57" s="1" cm="1">
        <f t="array" aca="1" ref="AS57" ca="1">INDIRECT(ADDRESS($B57,AS$50+$A57,1,1,$D57))</f>
        <v>34</v>
      </c>
      <c r="AT57" s="1" cm="1">
        <f t="array" aca="1" ref="AT57" ca="1">INDIRECT(ADDRESS($B57,AT$50+$A57,1,1,$D57))</f>
        <v>58</v>
      </c>
      <c r="AU57" s="1" cm="1">
        <f t="array" aca="1" ref="AU57" ca="1">INDIRECT(ADDRESS($B57,AU$50+$A57,1,1,$D57))</f>
        <v>76</v>
      </c>
      <c r="AV57" s="1" cm="1">
        <f t="array" aca="1" ref="AV57" ca="1">INDIRECT(ADDRESS($B57,AV$50+$A57,1,1,$D57))</f>
        <v>96</v>
      </c>
      <c r="AW57" s="1" cm="1">
        <f t="array" aca="1" ref="AW57" ca="1">INDIRECT(ADDRESS($B57,AW$50+$A57,1,1,$D57))</f>
        <v>519</v>
      </c>
      <c r="AX57" s="1" cm="1">
        <f t="array" aca="1" ref="AX57" ca="1">INDIRECT(ADDRESS($B57,AX$50+$A57,1,1,$D57))</f>
        <v>551</v>
      </c>
      <c r="AY57" s="1" cm="1">
        <f t="array" aca="1" ref="AY57" ca="1">INDIRECT(ADDRESS($B57,AY$50+$A57,1,1,$D57))</f>
        <v>886</v>
      </c>
      <c r="AZ57" s="1" cm="1">
        <f t="array" aca="1" ref="AZ57" ca="1">INDIRECT(ADDRESS($B57,AZ$50+$A57,1,1,$D57))</f>
        <v>1453</v>
      </c>
      <c r="BA57" s="1" cm="1">
        <f t="array" aca="1" ref="BA57" ca="1">INDIRECT(ADDRESS($B57,BA$50+$A57,1,1,$D57))</f>
        <v>1500</v>
      </c>
      <c r="BB57" s="1" cm="1">
        <f t="array" aca="1" ref="BB57" ca="1">INDIRECT(ADDRESS($B57,BB$50+$A57,1,1,$D57))</f>
        <v>2649</v>
      </c>
      <c r="BC57" s="1" cm="1">
        <f t="array" aca="1" ref="BC57" ca="1">INDIRECT(ADDRESS($B57,BC$50+$A57,1,1,$D57))</f>
        <v>3580</v>
      </c>
      <c r="BD57" s="1" cm="1">
        <f t="array" aca="1" ref="BD57" ca="1">INDIRECT(ADDRESS($B57,BD$50+$A57,1,1,$D57))</f>
        <v>5043</v>
      </c>
      <c r="BE57" s="1" cm="1">
        <f t="array" aca="1" ref="BE57" ca="1">INDIRECT(ADDRESS($B57,BE$50+$A57,1,1,$D57))</f>
        <v>6794</v>
      </c>
      <c r="BF57" s="1" cm="1">
        <f t="array" aca="1" ref="BF57" ca="1">INDIRECT(ADDRESS($B57,BF$50+$A57,1,1,$D57))</f>
        <v>8046</v>
      </c>
      <c r="BG57" s="1" cm="1">
        <f t="array" aca="1" ref="BG57" ca="1">INDIRECT(ADDRESS($B57,BG$50+$A57,1,1,$D57))</f>
        <v>10503</v>
      </c>
      <c r="BH57" s="1" cm="1">
        <f t="array" aca="1" ref="BH57" ca="1">INDIRECT(ADDRESS($B57,BH$50+$A57,1,1,$D57))</f>
        <v>12800</v>
      </c>
      <c r="BI57" s="1" cm="1">
        <f t="array" aca="1" ref="BI57" ca="1">INDIRECT(ADDRESS($B57,BI$50+$A57,1,1,$D57))</f>
        <v>14505</v>
      </c>
      <c r="BJ57" s="1" cm="1">
        <f t="array" aca="1" ref="BJ57" ca="1">INDIRECT(ADDRESS($B57,BJ$50+$A57,1,1,$D57))</f>
        <v>17453</v>
      </c>
      <c r="BK57" s="1" cm="1">
        <f t="array" aca="1" ref="BK57" ca="1">INDIRECT(ADDRESS($B57,BK$50+$A57,1,1,$D57))</f>
        <v>21109</v>
      </c>
      <c r="BL57" s="1" cm="1">
        <f t="array" aca="1" ref="BL57" ca="1">INDIRECT(ADDRESS($B57,BL$50+$A57,1,1,$D57))</f>
        <v>23725</v>
      </c>
      <c r="BM57" s="1" cm="1">
        <f t="array" aca="1" ref="BM57" ca="1">INDIRECT(ADDRESS($B57,BM$50+$A57,1,1,$D57))</f>
        <v>27570</v>
      </c>
      <c r="BN57" s="1" cm="1">
        <f t="array" aca="1" ref="BN57" ca="1">INDIRECT(ADDRESS($B57,BN$50+$A57,1,1,$D57))</f>
        <v>31329</v>
      </c>
      <c r="BO57" s="1" cm="1">
        <f t="array" aca="1" ref="BO57" ca="1">INDIRECT(ADDRESS($B57,BO$50+$A57,1,1,$D57))</f>
        <v>34535</v>
      </c>
      <c r="BP57" s="1" cm="1">
        <f t="array" aca="1" ref="BP57" ca="1">INDIRECT(ADDRESS($B57,BP$50+$A57,1,1,$D57))</f>
        <v>34987</v>
      </c>
      <c r="BQ57" s="1" cm="1">
        <f t="array" aca="1" ref="BQ57" ca="1">INDIRECT(ADDRESS($B57,BQ$50+$A57,1,1,$D57))</f>
        <v>35457</v>
      </c>
      <c r="BR57" s="1" cm="1">
        <f t="array" aca="1" ref="BR57" ca="1">INDIRECT(ADDRESS($B57,BR$50+$A57,1,1,$D57))</f>
        <v>47411</v>
      </c>
      <c r="BS57" s="1" cm="1">
        <f t="array" aca="1" ref="BS57" ca="1">INDIRECT(ADDRESS($B57,BS$50+$A57,1,1,$D57))</f>
        <v>53722</v>
      </c>
      <c r="BT57" s="1" cm="1">
        <f t="array" aca="1" ref="BT57" ca="1">INDIRECT(ADDRESS($B57,BT$50+$A57,1,1,$D57))</f>
        <v>59998</v>
      </c>
      <c r="BU57" s="1" cm="1">
        <f t="array" aca="1" ref="BU57" ca="1">INDIRECT(ADDRESS($B57,BU$50+$A57,1,1,$D57))</f>
        <v>66132</v>
      </c>
      <c r="BV57" s="1" cm="1">
        <f t="array" aca="1" ref="BV57" ca="1">INDIRECT(ADDRESS($B57,BV$50+$A57,1,1,$D57))</f>
        <v>66596</v>
      </c>
      <c r="BW57" s="1" cm="1">
        <f t="array" aca="1" ref="BW57" ca="1">INDIRECT(ADDRESS($B57,BW$50+$A57,1,1,$D57))</f>
        <v>67159</v>
      </c>
      <c r="BX57" s="1" cm="1">
        <f t="array" aca="1" ref="BX57" ca="1">INDIRECT(ADDRESS($B57,BX$50+$A57,1,1,$D57))</f>
        <v>75776</v>
      </c>
      <c r="BY57" s="1" cm="1">
        <f t="array" aca="1" ref="BY57" ca="1">INDIRECT(ADDRESS($B57,BY$50+$A57,1,1,$D57))</f>
        <v>80381</v>
      </c>
      <c r="BZ57" s="1" cm="1">
        <f t="array" aca="1" ref="BZ57" ca="1">INDIRECT(ADDRESS($B57,BZ$50+$A57,1,1,$D57))</f>
        <v>83567</v>
      </c>
      <c r="CA57" s="1" cm="1">
        <f t="array" aca="1" ref="CA57" ca="1">INDIRECT(ADDRESS($B57,CA$50+$A57,1,1,$D57))</f>
        <v>88659</v>
      </c>
      <c r="CB57" s="1" cm="1">
        <f t="array" aca="1" ref="CB57" ca="1">INDIRECT(ADDRESS($B57,CB$50+$A57,1,1,$D57))</f>
        <v>92070</v>
      </c>
      <c r="CC57" s="1" cm="1">
        <f t="array" aca="1" ref="CC57" ca="1">INDIRECT(ADDRESS($B57,CC$50+$A57,1,1,$D57))</f>
        <v>92434</v>
      </c>
      <c r="CD57" s="1" cm="1">
        <f t="array" aca="1" ref="CD57" ca="1">INDIRECT(ADDRESS($B57,CD$50+$A57,1,1,$D57))</f>
        <v>92897</v>
      </c>
      <c r="CE57" s="1" cm="1">
        <f t="array" aca="1" ref="CE57" ca="1">INDIRECT(ADDRESS($B57,CE$50+$A57,1,1,$D57))</f>
        <v>93160</v>
      </c>
      <c r="CF57" s="1" cm="1">
        <f t="array" aca="1" ref="CF57" ca="1">INDIRECT(ADDRESS($B57,CF$50+$A57,1,1,$D57))</f>
        <v>93615</v>
      </c>
      <c r="CG57" s="1" cm="1">
        <f t="array" aca="1" ref="CG57" ca="1">INDIRECT(ADDRESS($B57,CG$50+$A57,1,1,$D57))</f>
        <v>93615</v>
      </c>
      <c r="CH57" s="1" cm="1">
        <f t="array" aca="1" ref="CH57" ca="1">INDIRECT(ADDRESS($B57,CH$50+$A57,1,1,$D57))</f>
        <v>93615</v>
      </c>
      <c r="CI57" s="1" cm="1">
        <f t="array" aca="1" ref="CI57" ca="1">INDIRECT(ADDRESS($B57,CI$50+$A57,1,1,$D57))</f>
        <v>93802</v>
      </c>
      <c r="CJ57" s="1" cm="1">
        <f t="array" aca="1" ref="CJ57" ca="1">INDIRECT(ADDRESS($B57,CJ$50+$A57,1,1,$D57))</f>
        <v>93929</v>
      </c>
      <c r="CK57" s="1" cm="1">
        <f t="array" aca="1" ref="CK57" ca="1">INDIRECT(ADDRESS($B57,CK$50+$A57,1,1,$D57))</f>
        <v>0</v>
      </c>
      <c r="CL57" s="1" cm="1">
        <f t="array" aca="1" ref="CL57" ca="1">INDIRECT(ADDRESS($B57,CL$50+$A57,1,1,$D57))</f>
        <v>0</v>
      </c>
      <c r="CM57" s="1" cm="1">
        <f t="array" aca="1" ref="CM57" ca="1">INDIRECT(ADDRESS($B57,CM$50+$A57,1,1,$D57))</f>
        <v>0</v>
      </c>
      <c r="CN57" s="1" cm="1">
        <f t="array" aca="1" ref="CN57" ca="1">INDIRECT(ADDRESS($B57,CN$50+$A57,1,1,$D57))</f>
        <v>0</v>
      </c>
      <c r="CO57" s="1" cm="1">
        <f t="array" aca="1" ref="CO57" ca="1">INDIRECT(ADDRESS($B57,CO$50+$A57,1,1,$D57))</f>
        <v>0</v>
      </c>
    </row>
    <row r="58" spans="1:93" x14ac:dyDescent="0.25">
      <c r="A58">
        <v>6</v>
      </c>
      <c r="B58">
        <f t="shared" ca="1" si="27"/>
        <v>18</v>
      </c>
      <c r="C58" s="1" t="str">
        <f t="shared" si="26"/>
        <v>US Idaho</v>
      </c>
      <c r="D58" t="str">
        <f t="shared" si="28"/>
        <v>Tested</v>
      </c>
      <c r="E58" s="1" cm="1">
        <f t="array" aca="1" ref="E58" ca="1">INDIRECT(ADDRESS($B58,E$50+$A58,1,1,$D58))</f>
        <v>0</v>
      </c>
      <c r="F58" s="1" cm="1">
        <f t="array" aca="1" ref="F58" ca="1">INDIRECT(ADDRESS($B58,F$50+$A58,1,1,$D58))</f>
        <v>0</v>
      </c>
      <c r="G58" s="1" cm="1">
        <f t="array" aca="1" ref="G58" ca="1">INDIRECT(ADDRESS($B58,G$50+$A58,1,1,$D58))</f>
        <v>0</v>
      </c>
      <c r="H58" s="1" cm="1">
        <f t="array" aca="1" ref="H58" ca="1">INDIRECT(ADDRESS($B58,H$50+$A58,1,1,$D58))</f>
        <v>0</v>
      </c>
      <c r="I58" s="1" cm="1">
        <f t="array" aca="1" ref="I58" ca="1">INDIRECT(ADDRESS($B58,I$50+$A58,1,1,$D58))</f>
        <v>0</v>
      </c>
      <c r="J58" s="1" cm="1">
        <f t="array" aca="1" ref="J58" ca="1">INDIRECT(ADDRESS($B58,J$50+$A58,1,1,$D58))</f>
        <v>0</v>
      </c>
      <c r="K58" s="1" cm="1">
        <f t="array" aca="1" ref="K58" ca="1">INDIRECT(ADDRESS($B58,K$50+$A58,1,1,$D58))</f>
        <v>0</v>
      </c>
      <c r="L58" s="1" cm="1">
        <f t="array" aca="1" ref="L58" ca="1">INDIRECT(ADDRESS($B58,L$50+$A58,1,1,$D58))</f>
        <v>0</v>
      </c>
      <c r="M58" s="1" cm="1">
        <f t="array" aca="1" ref="M58" ca="1">INDIRECT(ADDRESS($B58,M$50+$A58,1,1,$D58))</f>
        <v>0</v>
      </c>
      <c r="N58" s="1" cm="1">
        <f t="array" aca="1" ref="N58" ca="1">INDIRECT(ADDRESS($B58,N$50+$A58,1,1,$D58))</f>
        <v>0</v>
      </c>
      <c r="O58" s="1" cm="1">
        <f t="array" aca="1" ref="O58" ca="1">INDIRECT(ADDRESS($B58,O$50+$A58,1,1,$D58))</f>
        <v>0</v>
      </c>
      <c r="P58" s="1" cm="1">
        <f t="array" aca="1" ref="P58" ca="1">INDIRECT(ADDRESS($B58,P$50+$A58,1,1,$D58))</f>
        <v>0</v>
      </c>
      <c r="Q58" s="1" cm="1">
        <f t="array" aca="1" ref="Q58" ca="1">INDIRECT(ADDRESS($B58,Q$50+$A58,1,1,$D58))</f>
        <v>0</v>
      </c>
      <c r="R58" s="1" cm="1">
        <f t="array" aca="1" ref="R58" ca="1">INDIRECT(ADDRESS($B58,R$50+$A58,1,1,$D58))</f>
        <v>0</v>
      </c>
      <c r="S58" s="1" cm="1">
        <f t="array" aca="1" ref="S58" ca="1">INDIRECT(ADDRESS($B58,S$50+$A58,1,1,$D58))</f>
        <v>0</v>
      </c>
      <c r="T58" s="1" cm="1">
        <f t="array" aca="1" ref="T58" ca="1">INDIRECT(ADDRESS($B58,T$50+$A58,1,1,$D58))</f>
        <v>0</v>
      </c>
      <c r="U58" s="1" cm="1">
        <f t="array" aca="1" ref="U58" ca="1">INDIRECT(ADDRESS($B58,U$50+$A58,1,1,$D58))</f>
        <v>0</v>
      </c>
      <c r="V58" s="1" cm="1">
        <f t="array" aca="1" ref="V58" ca="1">INDIRECT(ADDRESS($B58,V$50+$A58,1,1,$D58))</f>
        <v>0</v>
      </c>
      <c r="W58" s="1" cm="1">
        <f t="array" aca="1" ref="W58" ca="1">INDIRECT(ADDRESS($B58,W$50+$A58,1,1,$D58))</f>
        <v>0</v>
      </c>
      <c r="X58" s="1" cm="1">
        <f t="array" aca="1" ref="X58" ca="1">INDIRECT(ADDRESS($B58,X$50+$A58,1,1,$D58))</f>
        <v>0</v>
      </c>
      <c r="Y58" s="1" cm="1">
        <f t="array" aca="1" ref="Y58" ca="1">INDIRECT(ADDRESS($B58,Y$50+$A58,1,1,$D58))</f>
        <v>0</v>
      </c>
      <c r="Z58" s="1" cm="1">
        <f t="array" aca="1" ref="Z58" ca="1">INDIRECT(ADDRESS($B58,Z$50+$A58,1,1,$D58))</f>
        <v>0</v>
      </c>
      <c r="AA58" s="1" cm="1">
        <f t="array" aca="1" ref="AA58" ca="1">INDIRECT(ADDRESS($B58,AA$50+$A58,1,1,$D58))</f>
        <v>0</v>
      </c>
      <c r="AB58" s="1" cm="1">
        <f t="array" aca="1" ref="AB58" ca="1">INDIRECT(ADDRESS($B58,AB$50+$A58,1,1,$D58))</f>
        <v>0</v>
      </c>
      <c r="AC58" s="1" cm="1">
        <f t="array" aca="1" ref="AC58" ca="1">INDIRECT(ADDRESS($B58,AC$50+$A58,1,1,$D58))</f>
        <v>0</v>
      </c>
      <c r="AD58" s="1" cm="1">
        <f t="array" aca="1" ref="AD58" ca="1">INDIRECT(ADDRESS($B58,AD$50+$A58,1,1,$D58))</f>
        <v>0</v>
      </c>
      <c r="AE58" s="1" cm="1">
        <f t="array" aca="1" ref="AE58" ca="1">INDIRECT(ADDRESS($B58,AE$50+$A58,1,1,$D58))</f>
        <v>0</v>
      </c>
      <c r="AF58" s="1" cm="1">
        <f t="array" aca="1" ref="AF58" ca="1">INDIRECT(ADDRESS($B58,AF$50+$A58,1,1,$D58))</f>
        <v>0</v>
      </c>
      <c r="AG58" s="1" cm="1">
        <f t="array" aca="1" ref="AG58" ca="1">INDIRECT(ADDRESS($B58,AG$50+$A58,1,1,$D58))</f>
        <v>0</v>
      </c>
      <c r="AH58" s="1" cm="1">
        <f t="array" aca="1" ref="AH58" ca="1">INDIRECT(ADDRESS($B58,AH$50+$A58,1,1,$D58))</f>
        <v>0</v>
      </c>
      <c r="AI58" s="1" cm="1">
        <f t="array" aca="1" ref="AI58" ca="1">INDIRECT(ADDRESS($B58,AI$50+$A58,1,1,$D58))</f>
        <v>0</v>
      </c>
      <c r="AJ58" s="1" cm="1">
        <f t="array" aca="1" ref="AJ58" ca="1">INDIRECT(ADDRESS($B58,AJ$50+$A58,1,1,$D58))</f>
        <v>0</v>
      </c>
      <c r="AK58" s="1" cm="1">
        <f t="array" aca="1" ref="AK58" ca="1">INDIRECT(ADDRESS($B58,AK$50+$A58,1,1,$D58))</f>
        <v>0</v>
      </c>
      <c r="AL58" s="1" cm="1">
        <f t="array" aca="1" ref="AL58" ca="1">INDIRECT(ADDRESS($B58,AL$50+$A58,1,1,$D58))</f>
        <v>0</v>
      </c>
      <c r="AM58" s="1" cm="1">
        <f t="array" aca="1" ref="AM58" ca="1">INDIRECT(ADDRESS($B58,AM$50+$A58,1,1,$D58))</f>
        <v>0</v>
      </c>
      <c r="AN58" s="1" cm="1">
        <f t="array" aca="1" ref="AN58" ca="1">INDIRECT(ADDRESS($B58,AN$50+$A58,1,1,$D58))</f>
        <v>0</v>
      </c>
      <c r="AO58" s="1" cm="1">
        <f t="array" aca="1" ref="AO58" ca="1">INDIRECT(ADDRESS($B58,AO$50+$A58,1,1,$D58))</f>
        <v>0</v>
      </c>
      <c r="AP58" s="1" cm="1">
        <f t="array" aca="1" ref="AP58" ca="1">INDIRECT(ADDRESS($B58,AP$50+$A58,1,1,$D58))</f>
        <v>0</v>
      </c>
      <c r="AQ58" s="1" cm="1">
        <f t="array" aca="1" ref="AQ58" ca="1">INDIRECT(ADDRESS($B58,AQ$50+$A58,1,1,$D58))</f>
        <v>0</v>
      </c>
      <c r="AR58" s="1" cm="1">
        <f t="array" aca="1" ref="AR58" ca="1">INDIRECT(ADDRESS($B58,AR$50+$A58,1,1,$D58))</f>
        <v>0</v>
      </c>
      <c r="AS58" s="1" cm="1">
        <f t="array" aca="1" ref="AS58" ca="1">INDIRECT(ADDRESS($B58,AS$50+$A58,1,1,$D58))</f>
        <v>0</v>
      </c>
      <c r="AT58" s="1" cm="1">
        <f t="array" aca="1" ref="AT58" ca="1">INDIRECT(ADDRESS($B58,AT$50+$A58,1,1,$D58))</f>
        <v>0</v>
      </c>
      <c r="AU58" s="1" cm="1">
        <f t="array" aca="1" ref="AU58" ca="1">INDIRECT(ADDRESS($B58,AU$50+$A58,1,1,$D58))</f>
        <v>0</v>
      </c>
      <c r="AV58" s="1" cm="1">
        <f t="array" aca="1" ref="AV58" ca="1">INDIRECT(ADDRESS($B58,AV$50+$A58,1,1,$D58))</f>
        <v>0</v>
      </c>
      <c r="AW58" s="1" cm="1">
        <f t="array" aca="1" ref="AW58" ca="1">INDIRECT(ADDRESS($B58,AW$50+$A58,1,1,$D58))</f>
        <v>0</v>
      </c>
      <c r="AX58" s="1" cm="1">
        <f t="array" aca="1" ref="AX58" ca="1">INDIRECT(ADDRESS($B58,AX$50+$A58,1,1,$D58))</f>
        <v>27</v>
      </c>
      <c r="AY58" s="1" cm="1">
        <f t="array" aca="1" ref="AY58" ca="1">INDIRECT(ADDRESS($B58,AY$50+$A58,1,1,$D58))</f>
        <v>27</v>
      </c>
      <c r="AZ58" s="1" cm="1">
        <f t="array" aca="1" ref="AZ58" ca="1">INDIRECT(ADDRESS($B58,AZ$50+$A58,1,1,$D58))</f>
        <v>41</v>
      </c>
      <c r="BA58" s="1" cm="1">
        <f t="array" aca="1" ref="BA58" ca="1">INDIRECT(ADDRESS($B58,BA$50+$A58,1,1,$D58))</f>
        <v>41</v>
      </c>
      <c r="BB58" s="1" cm="1">
        <f t="array" aca="1" ref="BB58" ca="1">INDIRECT(ADDRESS($B58,BB$50+$A58,1,1,$D58))</f>
        <v>67</v>
      </c>
      <c r="BC58" s="1" cm="1">
        <f t="array" aca="1" ref="BC58" ca="1">INDIRECT(ADDRESS($B58,BC$50+$A58,1,1,$D58))</f>
        <v>93</v>
      </c>
      <c r="BD58" s="1" cm="1">
        <f t="array" aca="1" ref="BD58" ca="1">INDIRECT(ADDRESS($B58,BD$50+$A58,1,1,$D58))</f>
        <v>131</v>
      </c>
      <c r="BE58" s="1" cm="1">
        <f t="array" aca="1" ref="BE58" ca="1">INDIRECT(ADDRESS($B58,BE$50+$A58,1,1,$D58))</f>
        <v>176</v>
      </c>
      <c r="BF58" s="1" cm="1">
        <f t="array" aca="1" ref="BF58" ca="1">INDIRECT(ADDRESS($B58,BF$50+$A58,1,1,$D58))</f>
        <v>179</v>
      </c>
      <c r="BG58" s="1" cm="1">
        <f t="array" aca="1" ref="BG58" ca="1">INDIRECT(ADDRESS($B58,BG$50+$A58,1,1,$D58))</f>
        <v>270</v>
      </c>
      <c r="BH58" s="1" cm="1">
        <f t="array" aca="1" ref="BH58" ca="1">INDIRECT(ADDRESS($B58,BH$50+$A58,1,1,$D58))</f>
        <v>353</v>
      </c>
      <c r="BI58" s="1" cm="1">
        <f t="array" aca="1" ref="BI58" ca="1">INDIRECT(ADDRESS($B58,BI$50+$A58,1,1,$D58))</f>
        <v>468</v>
      </c>
      <c r="BJ58" s="1" cm="1">
        <f t="array" aca="1" ref="BJ58" ca="1">INDIRECT(ADDRESS($B58,BJ$50+$A58,1,1,$D58))</f>
        <v>470</v>
      </c>
      <c r="BK58" s="1" cm="1">
        <f t="array" aca="1" ref="BK58" ca="1">INDIRECT(ADDRESS($B58,BK$50+$A58,1,1,$D58))</f>
        <v>613</v>
      </c>
      <c r="BL58" s="1" cm="1">
        <f t="array" aca="1" ref="BL58" ca="1">INDIRECT(ADDRESS($B58,BL$50+$A58,1,1,$D58))</f>
        <v>911</v>
      </c>
      <c r="BM58" s="1" cm="1">
        <f t="array" aca="1" ref="BM58" ca="1">INDIRECT(ADDRESS($B58,BM$50+$A58,1,1,$D58))</f>
        <v>1217</v>
      </c>
      <c r="BN58" s="1" cm="1">
        <f t="array" aca="1" ref="BN58" ca="1">INDIRECT(ADDRESS($B58,BN$50+$A58,1,1,$D58))</f>
        <v>1356</v>
      </c>
      <c r="BO58" s="1" cm="1">
        <f t="array" aca="1" ref="BO58" ca="1">INDIRECT(ADDRESS($B58,BO$50+$A58,1,1,$D58))</f>
        <v>1937</v>
      </c>
      <c r="BP58" s="1" cm="1">
        <f t="array" aca="1" ref="BP58" ca="1">INDIRECT(ADDRESS($B58,BP$50+$A58,1,1,$D58))</f>
        <v>1960</v>
      </c>
      <c r="BQ58" s="1" cm="1">
        <f t="array" aca="1" ref="BQ58" ca="1">INDIRECT(ADDRESS($B58,BQ$50+$A58,1,1,$D58))</f>
        <v>2188</v>
      </c>
      <c r="BR58" s="1" cm="1">
        <f t="array" aca="1" ref="BR58" ca="1">INDIRECT(ADDRESS($B58,BR$50+$A58,1,1,$D58))</f>
        <v>2857</v>
      </c>
      <c r="BS58" s="1" cm="1">
        <f t="array" aca="1" ref="BS58" ca="1">INDIRECT(ADDRESS($B58,BS$50+$A58,1,1,$D58))</f>
        <v>3572</v>
      </c>
      <c r="BT58" s="1" cm="1">
        <f t="array" aca="1" ref="BT58" ca="1">INDIRECT(ADDRESS($B58,BT$50+$A58,1,1,$D58))</f>
        <v>4282</v>
      </c>
      <c r="BU58" s="1" cm="1">
        <f t="array" aca="1" ref="BU58" ca="1">INDIRECT(ADDRESS($B58,BU$50+$A58,1,1,$D58))</f>
        <v>4706</v>
      </c>
      <c r="BV58" s="1" cm="1">
        <f t="array" aca="1" ref="BV58" ca="1">INDIRECT(ADDRESS($B58,BV$50+$A58,1,1,$D58))</f>
        <v>5712</v>
      </c>
      <c r="BW58" s="1" cm="1">
        <f t="array" aca="1" ref="BW58" ca="1">INDIRECT(ADDRESS($B58,BW$50+$A58,1,1,$D58))</f>
        <v>6601</v>
      </c>
      <c r="BX58" s="1" cm="1">
        <f t="array" aca="1" ref="BX58" ca="1">INDIRECT(ADDRESS($B58,BX$50+$A58,1,1,$D58))</f>
        <v>7282</v>
      </c>
      <c r="BY58" s="1" cm="1">
        <f t="array" aca="1" ref="BY58" ca="1">INDIRECT(ADDRESS($B58,BY$50+$A58,1,1,$D58))</f>
        <v>7945</v>
      </c>
      <c r="BZ58" s="1" cm="1">
        <f t="array" aca="1" ref="BZ58" ca="1">INDIRECT(ADDRESS($B58,BZ$50+$A58,1,1,$D58))</f>
        <v>8870</v>
      </c>
      <c r="CA58" s="1" cm="1">
        <f t="array" aca="1" ref="CA58" ca="1">INDIRECT(ADDRESS($B58,CA$50+$A58,1,1,$D58))</f>
        <v>10261</v>
      </c>
      <c r="CB58" s="1" cm="1">
        <f t="array" aca="1" ref="CB58" ca="1">INDIRECT(ADDRESS($B58,CB$50+$A58,1,1,$D58))</f>
        <v>10995</v>
      </c>
      <c r="CC58" s="1" cm="1">
        <f t="array" aca="1" ref="CC58" ca="1">INDIRECT(ADDRESS($B58,CC$50+$A58,1,1,$D58))</f>
        <v>11246</v>
      </c>
      <c r="CD58" s="1" cm="1">
        <f t="array" aca="1" ref="CD58" ca="1">INDIRECT(ADDRESS($B58,CD$50+$A58,1,1,$D58))</f>
        <v>11898</v>
      </c>
      <c r="CE58" s="1" cm="1">
        <f t="array" aca="1" ref="CE58" ca="1">INDIRECT(ADDRESS($B58,CE$50+$A58,1,1,$D58))</f>
        <v>12531</v>
      </c>
      <c r="CF58" s="1" cm="1">
        <f t="array" aca="1" ref="CF58" ca="1">INDIRECT(ADDRESS($B58,CF$50+$A58,1,1,$D58))</f>
        <v>13094</v>
      </c>
      <c r="CG58" s="1" cm="1">
        <f t="array" aca="1" ref="CG58" ca="1">INDIRECT(ADDRESS($B58,CG$50+$A58,1,1,$D58))</f>
        <v>13764</v>
      </c>
      <c r="CH58" s="1" cm="1">
        <f t="array" aca="1" ref="CH58" ca="1">INDIRECT(ADDRESS($B58,CH$50+$A58,1,1,$D58))</f>
        <v>14308</v>
      </c>
      <c r="CI58" s="1" cm="1">
        <f t="array" aca="1" ref="CI58" ca="1">INDIRECT(ADDRESS($B58,CI$50+$A58,1,1,$D58))</f>
        <v>14881</v>
      </c>
      <c r="CJ58" s="1" cm="1">
        <f t="array" aca="1" ref="CJ58" ca="1">INDIRECT(ADDRESS($B58,CJ$50+$A58,1,1,$D58))</f>
        <v>15114</v>
      </c>
      <c r="CK58" s="1" cm="1">
        <f t="array" aca="1" ref="CK58" ca="1">INDIRECT(ADDRESS($B58,CK$50+$A58,1,1,$D58))</f>
        <v>0</v>
      </c>
      <c r="CL58" s="1" cm="1">
        <f t="array" aca="1" ref="CL58" ca="1">INDIRECT(ADDRESS($B58,CL$50+$A58,1,1,$D58))</f>
        <v>0</v>
      </c>
      <c r="CM58" s="1" cm="1">
        <f t="array" aca="1" ref="CM58" ca="1">INDIRECT(ADDRESS($B58,CM$50+$A58,1,1,$D58))</f>
        <v>0</v>
      </c>
      <c r="CN58" s="1" cm="1">
        <f t="array" aca="1" ref="CN58" ca="1">INDIRECT(ADDRESS($B58,CN$50+$A58,1,1,$D58))</f>
        <v>0</v>
      </c>
      <c r="CO58" s="1" cm="1">
        <f t="array" aca="1" ref="CO58" ca="1">INDIRECT(ADDRESS($B58,CO$50+$A58,1,1,$D58))</f>
        <v>0</v>
      </c>
    </row>
    <row r="59" spans="1:93" x14ac:dyDescent="0.25">
      <c r="A59">
        <v>6</v>
      </c>
      <c r="B59">
        <f t="shared" ca="1" si="27"/>
        <v>44</v>
      </c>
      <c r="C59" s="1" t="str">
        <f t="shared" si="26"/>
        <v>US Pennsylvania</v>
      </c>
      <c r="D59" t="str">
        <f t="shared" si="28"/>
        <v>Tested</v>
      </c>
      <c r="E59" s="1" cm="1">
        <f t="array" aca="1" ref="E59" ca="1">INDIRECT(ADDRESS($B59,E$50+$A59,1,1,$D59))</f>
        <v>0</v>
      </c>
      <c r="F59" s="1" cm="1">
        <f t="array" aca="1" ref="F59" ca="1">INDIRECT(ADDRESS($B59,F$50+$A59,1,1,$D59))</f>
        <v>0</v>
      </c>
      <c r="G59" s="1" cm="1">
        <f t="array" aca="1" ref="G59" ca="1">INDIRECT(ADDRESS($B59,G$50+$A59,1,1,$D59))</f>
        <v>0</v>
      </c>
      <c r="H59" s="1" cm="1">
        <f t="array" aca="1" ref="H59" ca="1">INDIRECT(ADDRESS($B59,H$50+$A59,1,1,$D59))</f>
        <v>0</v>
      </c>
      <c r="I59" s="1" cm="1">
        <f t="array" aca="1" ref="I59" ca="1">INDIRECT(ADDRESS($B59,I$50+$A59,1,1,$D59))</f>
        <v>0</v>
      </c>
      <c r="J59" s="1" cm="1">
        <f t="array" aca="1" ref="J59" ca="1">INDIRECT(ADDRESS($B59,J$50+$A59,1,1,$D59))</f>
        <v>0</v>
      </c>
      <c r="K59" s="1" cm="1">
        <f t="array" aca="1" ref="K59" ca="1">INDIRECT(ADDRESS($B59,K$50+$A59,1,1,$D59))</f>
        <v>0</v>
      </c>
      <c r="L59" s="1" cm="1">
        <f t="array" aca="1" ref="L59" ca="1">INDIRECT(ADDRESS($B59,L$50+$A59,1,1,$D59))</f>
        <v>0</v>
      </c>
      <c r="M59" s="1" cm="1">
        <f t="array" aca="1" ref="M59" ca="1">INDIRECT(ADDRESS($B59,M$50+$A59,1,1,$D59))</f>
        <v>0</v>
      </c>
      <c r="N59" s="1" cm="1">
        <f t="array" aca="1" ref="N59" ca="1">INDIRECT(ADDRESS($B59,N$50+$A59,1,1,$D59))</f>
        <v>0</v>
      </c>
      <c r="O59" s="1" cm="1">
        <f t="array" aca="1" ref="O59" ca="1">INDIRECT(ADDRESS($B59,O$50+$A59,1,1,$D59))</f>
        <v>0</v>
      </c>
      <c r="P59" s="1" cm="1">
        <f t="array" aca="1" ref="P59" ca="1">INDIRECT(ADDRESS($B59,P$50+$A59,1,1,$D59))</f>
        <v>0</v>
      </c>
      <c r="Q59" s="1" cm="1">
        <f t="array" aca="1" ref="Q59" ca="1">INDIRECT(ADDRESS($B59,Q$50+$A59,1,1,$D59))</f>
        <v>0</v>
      </c>
      <c r="R59" s="1" cm="1">
        <f t="array" aca="1" ref="R59" ca="1">INDIRECT(ADDRESS($B59,R$50+$A59,1,1,$D59))</f>
        <v>0</v>
      </c>
      <c r="S59" s="1" cm="1">
        <f t="array" aca="1" ref="S59" ca="1">INDIRECT(ADDRESS($B59,S$50+$A59,1,1,$D59))</f>
        <v>0</v>
      </c>
      <c r="T59" s="1" cm="1">
        <f t="array" aca="1" ref="T59" ca="1">INDIRECT(ADDRESS($B59,T$50+$A59,1,1,$D59))</f>
        <v>0</v>
      </c>
      <c r="U59" s="1" cm="1">
        <f t="array" aca="1" ref="U59" ca="1">INDIRECT(ADDRESS($B59,U$50+$A59,1,1,$D59))</f>
        <v>0</v>
      </c>
      <c r="V59" s="1" cm="1">
        <f t="array" aca="1" ref="V59" ca="1">INDIRECT(ADDRESS($B59,V$50+$A59,1,1,$D59))</f>
        <v>0</v>
      </c>
      <c r="W59" s="1" cm="1">
        <f t="array" aca="1" ref="W59" ca="1">INDIRECT(ADDRESS($B59,W$50+$A59,1,1,$D59))</f>
        <v>0</v>
      </c>
      <c r="X59" s="1" cm="1">
        <f t="array" aca="1" ref="X59" ca="1">INDIRECT(ADDRESS($B59,X$50+$A59,1,1,$D59))</f>
        <v>0</v>
      </c>
      <c r="Y59" s="1" cm="1">
        <f t="array" aca="1" ref="Y59" ca="1">INDIRECT(ADDRESS($B59,Y$50+$A59,1,1,$D59))</f>
        <v>0</v>
      </c>
      <c r="Z59" s="1" cm="1">
        <f t="array" aca="1" ref="Z59" ca="1">INDIRECT(ADDRESS($B59,Z$50+$A59,1,1,$D59))</f>
        <v>0</v>
      </c>
      <c r="AA59" s="1" cm="1">
        <f t="array" aca="1" ref="AA59" ca="1">INDIRECT(ADDRESS($B59,AA$50+$A59,1,1,$D59))</f>
        <v>0</v>
      </c>
      <c r="AB59" s="1" cm="1">
        <f t="array" aca="1" ref="AB59" ca="1">INDIRECT(ADDRESS($B59,AB$50+$A59,1,1,$D59))</f>
        <v>0</v>
      </c>
      <c r="AC59" s="1" cm="1">
        <f t="array" aca="1" ref="AC59" ca="1">INDIRECT(ADDRESS($B59,AC$50+$A59,1,1,$D59))</f>
        <v>0</v>
      </c>
      <c r="AD59" s="1" cm="1">
        <f t="array" aca="1" ref="AD59" ca="1">INDIRECT(ADDRESS($B59,AD$50+$A59,1,1,$D59))</f>
        <v>0</v>
      </c>
      <c r="AE59" s="1" cm="1">
        <f t="array" aca="1" ref="AE59" ca="1">INDIRECT(ADDRESS($B59,AE$50+$A59,1,1,$D59))</f>
        <v>0</v>
      </c>
      <c r="AF59" s="1" cm="1">
        <f t="array" aca="1" ref="AF59" ca="1">INDIRECT(ADDRESS($B59,AF$50+$A59,1,1,$D59))</f>
        <v>0</v>
      </c>
      <c r="AG59" s="1" cm="1">
        <f t="array" aca="1" ref="AG59" ca="1">INDIRECT(ADDRESS($B59,AG$50+$A59,1,1,$D59))</f>
        <v>0</v>
      </c>
      <c r="AH59" s="1" cm="1">
        <f t="array" aca="1" ref="AH59" ca="1">INDIRECT(ADDRESS($B59,AH$50+$A59,1,1,$D59))</f>
        <v>0</v>
      </c>
      <c r="AI59" s="1" cm="1">
        <f t="array" aca="1" ref="AI59" ca="1">INDIRECT(ADDRESS($B59,AI$50+$A59,1,1,$D59))</f>
        <v>0</v>
      </c>
      <c r="AJ59" s="1" cm="1">
        <f t="array" aca="1" ref="AJ59" ca="1">INDIRECT(ADDRESS($B59,AJ$50+$A59,1,1,$D59))</f>
        <v>0</v>
      </c>
      <c r="AK59" s="1" cm="1">
        <f t="array" aca="1" ref="AK59" ca="1">INDIRECT(ADDRESS($B59,AK$50+$A59,1,1,$D59))</f>
        <v>0</v>
      </c>
      <c r="AL59" s="1" cm="1">
        <f t="array" aca="1" ref="AL59" ca="1">INDIRECT(ADDRESS($B59,AL$50+$A59,1,1,$D59))</f>
        <v>0</v>
      </c>
      <c r="AM59" s="1" cm="1">
        <f t="array" aca="1" ref="AM59" ca="1">INDIRECT(ADDRESS($B59,AM$50+$A59,1,1,$D59))</f>
        <v>0</v>
      </c>
      <c r="AN59" s="1" cm="1">
        <f t="array" aca="1" ref="AN59" ca="1">INDIRECT(ADDRESS($B59,AN$50+$A59,1,1,$D59))</f>
        <v>0</v>
      </c>
      <c r="AO59" s="1" cm="1">
        <f t="array" aca="1" ref="AO59" ca="1">INDIRECT(ADDRESS($B59,AO$50+$A59,1,1,$D59))</f>
        <v>0</v>
      </c>
      <c r="AP59" s="1" cm="1">
        <f t="array" aca="1" ref="AP59" ca="1">INDIRECT(ADDRESS($B59,AP$50+$A59,1,1,$D59))</f>
        <v>0</v>
      </c>
      <c r="AQ59" s="1" cm="1">
        <f t="array" aca="1" ref="AQ59" ca="1">INDIRECT(ADDRESS($B59,AQ$50+$A59,1,1,$D59))</f>
        <v>0</v>
      </c>
      <c r="AR59" s="1" cm="1">
        <f t="array" aca="1" ref="AR59" ca="1">INDIRECT(ADDRESS($B59,AR$50+$A59,1,1,$D59))</f>
        <v>0</v>
      </c>
      <c r="AS59" s="1" cm="1">
        <f t="array" aca="1" ref="AS59" ca="1">INDIRECT(ADDRESS($B59,AS$50+$A59,1,1,$D59))</f>
        <v>0</v>
      </c>
      <c r="AT59" s="1" cm="1">
        <f t="array" aca="1" ref="AT59" ca="1">INDIRECT(ADDRESS($B59,AT$50+$A59,1,1,$D59))</f>
        <v>0</v>
      </c>
      <c r="AU59" s="1" cm="1">
        <f t="array" aca="1" ref="AU59" ca="1">INDIRECT(ADDRESS($B59,AU$50+$A59,1,1,$D59))</f>
        <v>0</v>
      </c>
      <c r="AV59" s="1" cm="1">
        <f t="array" aca="1" ref="AV59" ca="1">INDIRECT(ADDRESS($B59,AV$50+$A59,1,1,$D59))</f>
        <v>0</v>
      </c>
      <c r="AW59" s="1" cm="1">
        <f t="array" aca="1" ref="AW59" ca="1">INDIRECT(ADDRESS($B59,AW$50+$A59,1,1,$D59))</f>
        <v>2</v>
      </c>
      <c r="AX59" s="1" cm="1">
        <f t="array" aca="1" ref="AX59" ca="1">INDIRECT(ADDRESS($B59,AX$50+$A59,1,1,$D59))</f>
        <v>4</v>
      </c>
      <c r="AY59" s="1" cm="1">
        <f t="array" aca="1" ref="AY59" ca="1">INDIRECT(ADDRESS($B59,AY$50+$A59,1,1,$D59))</f>
        <v>6</v>
      </c>
      <c r="AZ59" s="1" cm="1">
        <f t="array" aca="1" ref="AZ59" ca="1">INDIRECT(ADDRESS($B59,AZ$50+$A59,1,1,$D59))</f>
        <v>10</v>
      </c>
      <c r="BA59" s="1" cm="1">
        <f t="array" aca="1" ref="BA59" ca="1">INDIRECT(ADDRESS($B59,BA$50+$A59,1,1,$D59))</f>
        <v>12</v>
      </c>
      <c r="BB59" s="1" cm="1">
        <f t="array" aca="1" ref="BB59" ca="1">INDIRECT(ADDRESS($B59,BB$50+$A59,1,1,$D59))</f>
        <v>104</v>
      </c>
      <c r="BC59" s="1" cm="1">
        <f t="array" aca="1" ref="BC59" ca="1">INDIRECT(ADDRESS($B59,BC$50+$A59,1,1,$D59))</f>
        <v>138</v>
      </c>
      <c r="BD59" s="1" cm="1">
        <f t="array" aca="1" ref="BD59" ca="1">INDIRECT(ADDRESS($B59,BD$50+$A59,1,1,$D59))</f>
        <v>181</v>
      </c>
      <c r="BE59" s="1" cm="1">
        <f t="array" aca="1" ref="BE59" ca="1">INDIRECT(ADDRESS($B59,BE$50+$A59,1,1,$D59))</f>
        <v>252</v>
      </c>
      <c r="BF59" s="1" cm="1">
        <f t="array" aca="1" ref="BF59" ca="1">INDIRECT(ADDRESS($B59,BF$50+$A59,1,1,$D59))</f>
        <v>268</v>
      </c>
      <c r="BG59" s="1" cm="1">
        <f t="array" aca="1" ref="BG59" ca="1">INDIRECT(ADDRESS($B59,BG$50+$A59,1,1,$D59))</f>
        <v>746</v>
      </c>
      <c r="BH59" s="1" cm="1">
        <f t="array" aca="1" ref="BH59" ca="1">INDIRECT(ADDRESS($B59,BH$50+$A59,1,1,$D59))</f>
        <v>975</v>
      </c>
      <c r="BI59" s="1" cm="1">
        <f t="array" aca="1" ref="BI59" ca="1">INDIRECT(ADDRESS($B59,BI$50+$A59,1,1,$D59))</f>
        <v>1320</v>
      </c>
      <c r="BJ59" s="1" cm="1">
        <f t="array" aca="1" ref="BJ59" ca="1">INDIRECT(ADDRESS($B59,BJ$50+$A59,1,1,$D59))</f>
        <v>1793</v>
      </c>
      <c r="BK59" s="1" cm="1">
        <f t="array" aca="1" ref="BK59" ca="1">INDIRECT(ADDRESS($B59,BK$50+$A59,1,1,$D59))</f>
        <v>2842</v>
      </c>
      <c r="BL59" s="1" cm="1">
        <f t="array" aca="1" ref="BL59" ca="1">INDIRECT(ADDRESS($B59,BL$50+$A59,1,1,$D59))</f>
        <v>4137</v>
      </c>
      <c r="BM59" s="1" cm="1">
        <f t="array" aca="1" ref="BM59" ca="1">INDIRECT(ADDRESS($B59,BM$50+$A59,1,1,$D59))</f>
        <v>5443</v>
      </c>
      <c r="BN59" s="1" cm="1">
        <f t="array" aca="1" ref="BN59" ca="1">INDIRECT(ADDRESS($B59,BN$50+$A59,1,1,$D59))</f>
        <v>7239</v>
      </c>
      <c r="BO59" s="1" cm="1">
        <f t="array" aca="1" ref="BO59" ca="1">INDIRECT(ADDRESS($B59,BO$50+$A59,1,1,$D59))</f>
        <v>9494</v>
      </c>
      <c r="BP59" s="1" cm="1">
        <f t="array" aca="1" ref="BP59" ca="1">INDIRECT(ADDRESS($B59,BP$50+$A59,1,1,$D59))</f>
        <v>12320</v>
      </c>
      <c r="BQ59" s="1" cm="1">
        <f t="array" aca="1" ref="BQ59" ca="1">INDIRECT(ADDRESS($B59,BQ$50+$A59,1,1,$D59))</f>
        <v>18128</v>
      </c>
      <c r="BR59" s="1" cm="1">
        <f t="array" aca="1" ref="BR59" ca="1">INDIRECT(ADDRESS($B59,BR$50+$A59,1,1,$D59))</f>
        <v>23234</v>
      </c>
      <c r="BS59" s="1" cm="1">
        <f t="array" aca="1" ref="BS59" ca="1">INDIRECT(ADDRESS($B59,BS$50+$A59,1,1,$D59))</f>
        <v>28005</v>
      </c>
      <c r="BT59" s="1" cm="1">
        <f t="array" aca="1" ref="BT59" ca="1">INDIRECT(ADDRESS($B59,BT$50+$A59,1,1,$D59))</f>
        <v>33455</v>
      </c>
      <c r="BU59" s="1" cm="1">
        <f t="array" aca="1" ref="BU59" ca="1">INDIRECT(ADDRESS($B59,BU$50+$A59,1,1,$D59))</f>
        <v>37864</v>
      </c>
      <c r="BV59" s="1" cm="1">
        <f t="array" aca="1" ref="BV59" ca="1">INDIRECT(ADDRESS($B59,BV$50+$A59,1,1,$D59))</f>
        <v>42488</v>
      </c>
      <c r="BW59" s="1" cm="1">
        <f t="array" aca="1" ref="BW59" ca="1">INDIRECT(ADDRESS($B59,BW$50+$A59,1,1,$D59))</f>
        <v>48232</v>
      </c>
      <c r="BX59" s="1" cm="1">
        <f t="array" aca="1" ref="BX59" ca="1">INDIRECT(ADDRESS($B59,BX$50+$A59,1,1,$D59))</f>
        <v>54714</v>
      </c>
      <c r="BY59" s="1" cm="1">
        <f t="array" aca="1" ref="BY59" ca="1">INDIRECT(ADDRESS($B59,BY$50+$A59,1,1,$D59))</f>
        <v>62115</v>
      </c>
      <c r="BZ59" s="1" cm="1">
        <f t="array" aca="1" ref="BZ59" ca="1">INDIRECT(ADDRESS($B59,BZ$50+$A59,1,1,$D59))</f>
        <v>70030</v>
      </c>
      <c r="CA59" s="1" cm="1">
        <f t="array" aca="1" ref="CA59" ca="1">INDIRECT(ADDRESS($B59,CA$50+$A59,1,1,$D59))</f>
        <v>77771</v>
      </c>
      <c r="CB59" s="1" cm="1">
        <f t="array" aca="1" ref="CB59" ca="1">INDIRECT(ADDRESS($B59,CB$50+$A59,1,1,$D59))</f>
        <v>83854</v>
      </c>
      <c r="CC59" s="1" cm="1">
        <f t="array" aca="1" ref="CC59" ca="1">INDIRECT(ADDRESS($B59,CC$50+$A59,1,1,$D59))</f>
        <v>91278</v>
      </c>
      <c r="CD59" s="1" cm="1">
        <f t="array" aca="1" ref="CD59" ca="1">INDIRECT(ADDRESS($B59,CD$50+$A59,1,1,$D59))</f>
        <v>98538</v>
      </c>
      <c r="CE59" s="1" cm="1">
        <f t="array" aca="1" ref="CE59" ca="1">INDIRECT(ADDRESS($B59,CE$50+$A59,1,1,$D59))</f>
        <v>105602</v>
      </c>
      <c r="CF59" s="1" cm="1">
        <f t="array" aca="1" ref="CF59" ca="1">INDIRECT(ADDRESS($B59,CF$50+$A59,1,1,$D59))</f>
        <v>113019</v>
      </c>
      <c r="CG59" s="1" cm="1">
        <f t="array" aca="1" ref="CG59" ca="1">INDIRECT(ADDRESS($B59,CG$50+$A59,1,1,$D59))</f>
        <v>120153</v>
      </c>
      <c r="CH59" s="1" cm="1">
        <f t="array" aca="1" ref="CH59" ca="1">INDIRECT(ADDRESS($B59,CH$50+$A59,1,1,$D59))</f>
        <v>124890</v>
      </c>
      <c r="CI59" s="1" cm="1">
        <f t="array" aca="1" ref="CI59" ca="1">INDIRECT(ADDRESS($B59,CI$50+$A59,1,1,$D59))</f>
        <v>129792</v>
      </c>
      <c r="CJ59" s="1" cm="1">
        <f t="array" aca="1" ref="CJ59" ca="1">INDIRECT(ADDRESS($B59,CJ$50+$A59,1,1,$D59))</f>
        <v>133631</v>
      </c>
      <c r="CK59" s="1" cm="1">
        <f t="array" aca="1" ref="CK59" ca="1">INDIRECT(ADDRESS($B59,CK$50+$A59,1,1,$D59))</f>
        <v>0</v>
      </c>
      <c r="CL59" s="1" cm="1">
        <f t="array" aca="1" ref="CL59" ca="1">INDIRECT(ADDRESS($B59,CL$50+$A59,1,1,$D59))</f>
        <v>0</v>
      </c>
      <c r="CM59" s="1" cm="1">
        <f t="array" aca="1" ref="CM59" ca="1">INDIRECT(ADDRESS($B59,CM$50+$A59,1,1,$D59))</f>
        <v>0</v>
      </c>
      <c r="CN59" s="1" cm="1">
        <f t="array" aca="1" ref="CN59" ca="1">INDIRECT(ADDRESS($B59,CN$50+$A59,1,1,$D59))</f>
        <v>0</v>
      </c>
      <c r="CO59" s="1" cm="1">
        <f t="array" aca="1" ref="CO59" ca="1">INDIRECT(ADDRESS($B59,CO$50+$A59,1,1,$D59))</f>
        <v>0</v>
      </c>
    </row>
    <row r="60" spans="1:93" x14ac:dyDescent="0.25">
      <c r="A60">
        <v>6</v>
      </c>
      <c r="B60">
        <f t="shared" ca="1" si="27"/>
        <v>45</v>
      </c>
      <c r="C60" s="1" t="str">
        <f t="shared" si="26"/>
        <v>US Puerto Rico</v>
      </c>
      <c r="D60" t="str">
        <f t="shared" si="28"/>
        <v>Tested</v>
      </c>
      <c r="E60" s="1" cm="1">
        <f t="array" aca="1" ref="E60" ca="1">INDIRECT(ADDRESS($B60,E$50+$A60,1,1,$D60))</f>
        <v>0</v>
      </c>
      <c r="F60" s="1" cm="1">
        <f t="array" aca="1" ref="F60" ca="1">INDIRECT(ADDRESS($B60,F$50+$A60,1,1,$D60))</f>
        <v>0</v>
      </c>
      <c r="G60" s="1" cm="1">
        <f t="array" aca="1" ref="G60" ca="1">INDIRECT(ADDRESS($B60,G$50+$A60,1,1,$D60))</f>
        <v>0</v>
      </c>
      <c r="H60" s="1" cm="1">
        <f t="array" aca="1" ref="H60" ca="1">INDIRECT(ADDRESS($B60,H$50+$A60,1,1,$D60))</f>
        <v>0</v>
      </c>
      <c r="I60" s="1" cm="1">
        <f t="array" aca="1" ref="I60" ca="1">INDIRECT(ADDRESS($B60,I$50+$A60,1,1,$D60))</f>
        <v>0</v>
      </c>
      <c r="J60" s="1" cm="1">
        <f t="array" aca="1" ref="J60" ca="1">INDIRECT(ADDRESS($B60,J$50+$A60,1,1,$D60))</f>
        <v>0</v>
      </c>
      <c r="K60" s="1" cm="1">
        <f t="array" aca="1" ref="K60" ca="1">INDIRECT(ADDRESS($B60,K$50+$A60,1,1,$D60))</f>
        <v>0</v>
      </c>
      <c r="L60" s="1" cm="1">
        <f t="array" aca="1" ref="L60" ca="1">INDIRECT(ADDRESS($B60,L$50+$A60,1,1,$D60))</f>
        <v>0</v>
      </c>
      <c r="M60" s="1" cm="1">
        <f t="array" aca="1" ref="M60" ca="1">INDIRECT(ADDRESS($B60,M$50+$A60,1,1,$D60))</f>
        <v>0</v>
      </c>
      <c r="N60" s="1" cm="1">
        <f t="array" aca="1" ref="N60" ca="1">INDIRECT(ADDRESS($B60,N$50+$A60,1,1,$D60))</f>
        <v>0</v>
      </c>
      <c r="O60" s="1" cm="1">
        <f t="array" aca="1" ref="O60" ca="1">INDIRECT(ADDRESS($B60,O$50+$A60,1,1,$D60))</f>
        <v>0</v>
      </c>
      <c r="P60" s="1" cm="1">
        <f t="array" aca="1" ref="P60" ca="1">INDIRECT(ADDRESS($B60,P$50+$A60,1,1,$D60))</f>
        <v>0</v>
      </c>
      <c r="Q60" s="1" cm="1">
        <f t="array" aca="1" ref="Q60" ca="1">INDIRECT(ADDRESS($B60,Q$50+$A60,1,1,$D60))</f>
        <v>0</v>
      </c>
      <c r="R60" s="1" cm="1">
        <f t="array" aca="1" ref="R60" ca="1">INDIRECT(ADDRESS($B60,R$50+$A60,1,1,$D60))</f>
        <v>0</v>
      </c>
      <c r="S60" s="1" cm="1">
        <f t="array" aca="1" ref="S60" ca="1">INDIRECT(ADDRESS($B60,S$50+$A60,1,1,$D60))</f>
        <v>0</v>
      </c>
      <c r="T60" s="1" cm="1">
        <f t="array" aca="1" ref="T60" ca="1">INDIRECT(ADDRESS($B60,T$50+$A60,1,1,$D60))</f>
        <v>0</v>
      </c>
      <c r="U60" s="1" cm="1">
        <f t="array" aca="1" ref="U60" ca="1">INDIRECT(ADDRESS($B60,U$50+$A60,1,1,$D60))</f>
        <v>0</v>
      </c>
      <c r="V60" s="1" cm="1">
        <f t="array" aca="1" ref="V60" ca="1">INDIRECT(ADDRESS($B60,V$50+$A60,1,1,$D60))</f>
        <v>0</v>
      </c>
      <c r="W60" s="1" cm="1">
        <f t="array" aca="1" ref="W60" ca="1">INDIRECT(ADDRESS($B60,W$50+$A60,1,1,$D60))</f>
        <v>0</v>
      </c>
      <c r="X60" s="1" cm="1">
        <f t="array" aca="1" ref="X60" ca="1">INDIRECT(ADDRESS($B60,X$50+$A60,1,1,$D60))</f>
        <v>0</v>
      </c>
      <c r="Y60" s="1" cm="1">
        <f t="array" aca="1" ref="Y60" ca="1">INDIRECT(ADDRESS($B60,Y$50+$A60,1,1,$D60))</f>
        <v>0</v>
      </c>
      <c r="Z60" s="1" cm="1">
        <f t="array" aca="1" ref="Z60" ca="1">INDIRECT(ADDRESS($B60,Z$50+$A60,1,1,$D60))</f>
        <v>0</v>
      </c>
      <c r="AA60" s="1" cm="1">
        <f t="array" aca="1" ref="AA60" ca="1">INDIRECT(ADDRESS($B60,AA$50+$A60,1,1,$D60))</f>
        <v>0</v>
      </c>
      <c r="AB60" s="1" cm="1">
        <f t="array" aca="1" ref="AB60" ca="1">INDIRECT(ADDRESS($B60,AB$50+$A60,1,1,$D60))</f>
        <v>0</v>
      </c>
      <c r="AC60" s="1" cm="1">
        <f t="array" aca="1" ref="AC60" ca="1">INDIRECT(ADDRESS($B60,AC$50+$A60,1,1,$D60))</f>
        <v>0</v>
      </c>
      <c r="AD60" s="1" cm="1">
        <f t="array" aca="1" ref="AD60" ca="1">INDIRECT(ADDRESS($B60,AD$50+$A60,1,1,$D60))</f>
        <v>0</v>
      </c>
      <c r="AE60" s="1" cm="1">
        <f t="array" aca="1" ref="AE60" ca="1">INDIRECT(ADDRESS($B60,AE$50+$A60,1,1,$D60))</f>
        <v>0</v>
      </c>
      <c r="AF60" s="1" cm="1">
        <f t="array" aca="1" ref="AF60" ca="1">INDIRECT(ADDRESS($B60,AF$50+$A60,1,1,$D60))</f>
        <v>0</v>
      </c>
      <c r="AG60" s="1" cm="1">
        <f t="array" aca="1" ref="AG60" ca="1">INDIRECT(ADDRESS($B60,AG$50+$A60,1,1,$D60))</f>
        <v>0</v>
      </c>
      <c r="AH60" s="1" cm="1">
        <f t="array" aca="1" ref="AH60" ca="1">INDIRECT(ADDRESS($B60,AH$50+$A60,1,1,$D60))</f>
        <v>0</v>
      </c>
      <c r="AI60" s="1" cm="1">
        <f t="array" aca="1" ref="AI60" ca="1">INDIRECT(ADDRESS($B60,AI$50+$A60,1,1,$D60))</f>
        <v>0</v>
      </c>
      <c r="AJ60" s="1" cm="1">
        <f t="array" aca="1" ref="AJ60" ca="1">INDIRECT(ADDRESS($B60,AJ$50+$A60,1,1,$D60))</f>
        <v>0</v>
      </c>
      <c r="AK60" s="1" cm="1">
        <f t="array" aca="1" ref="AK60" ca="1">INDIRECT(ADDRESS($B60,AK$50+$A60,1,1,$D60))</f>
        <v>0</v>
      </c>
      <c r="AL60" s="1" cm="1">
        <f t="array" aca="1" ref="AL60" ca="1">INDIRECT(ADDRESS($B60,AL$50+$A60,1,1,$D60))</f>
        <v>0</v>
      </c>
      <c r="AM60" s="1" cm="1">
        <f t="array" aca="1" ref="AM60" ca="1">INDIRECT(ADDRESS($B60,AM$50+$A60,1,1,$D60))</f>
        <v>0</v>
      </c>
      <c r="AN60" s="1" cm="1">
        <f t="array" aca="1" ref="AN60" ca="1">INDIRECT(ADDRESS($B60,AN$50+$A60,1,1,$D60))</f>
        <v>0</v>
      </c>
      <c r="AO60" s="1" cm="1">
        <f t="array" aca="1" ref="AO60" ca="1">INDIRECT(ADDRESS($B60,AO$50+$A60,1,1,$D60))</f>
        <v>0</v>
      </c>
      <c r="AP60" s="1" cm="1">
        <f t="array" aca="1" ref="AP60" ca="1">INDIRECT(ADDRESS($B60,AP$50+$A60,1,1,$D60))</f>
        <v>0</v>
      </c>
      <c r="AQ60" s="1" cm="1">
        <f t="array" aca="1" ref="AQ60" ca="1">INDIRECT(ADDRESS($B60,AQ$50+$A60,1,1,$D60))</f>
        <v>0</v>
      </c>
      <c r="AR60" s="1" cm="1">
        <f t="array" aca="1" ref="AR60" ca="1">INDIRECT(ADDRESS($B60,AR$50+$A60,1,1,$D60))</f>
        <v>0</v>
      </c>
      <c r="AS60" s="1" cm="1">
        <f t="array" aca="1" ref="AS60" ca="1">INDIRECT(ADDRESS($B60,AS$50+$A60,1,1,$D60))</f>
        <v>0</v>
      </c>
      <c r="AT60" s="1" cm="1">
        <f t="array" aca="1" ref="AT60" ca="1">INDIRECT(ADDRESS($B60,AT$50+$A60,1,1,$D60))</f>
        <v>0</v>
      </c>
      <c r="AU60" s="1" cm="1">
        <f t="array" aca="1" ref="AU60" ca="1">INDIRECT(ADDRESS($B60,AU$50+$A60,1,1,$D60))</f>
        <v>0</v>
      </c>
      <c r="AV60" s="1" cm="1">
        <f t="array" aca="1" ref="AV60" ca="1">INDIRECT(ADDRESS($B60,AV$50+$A60,1,1,$D60))</f>
        <v>0</v>
      </c>
      <c r="AW60" s="1" cm="1">
        <f t="array" aca="1" ref="AW60" ca="1">INDIRECT(ADDRESS($B60,AW$50+$A60,1,1,$D60))</f>
        <v>0</v>
      </c>
      <c r="AX60" s="1" cm="1">
        <f t="array" aca="1" ref="AX60" ca="1">INDIRECT(ADDRESS($B60,AX$50+$A60,1,1,$D60))</f>
        <v>0</v>
      </c>
      <c r="AY60" s="1" cm="1">
        <f t="array" aca="1" ref="AY60" ca="1">INDIRECT(ADDRESS($B60,AY$50+$A60,1,1,$D60))</f>
        <v>0</v>
      </c>
      <c r="AZ60" s="1" cm="1">
        <f t="array" aca="1" ref="AZ60" ca="1">INDIRECT(ADDRESS($B60,AZ$50+$A60,1,1,$D60))</f>
        <v>0</v>
      </c>
      <c r="BA60" s="1" cm="1">
        <f t="array" aca="1" ref="BA60" ca="1">INDIRECT(ADDRESS($B60,BA$50+$A60,1,1,$D60))</f>
        <v>0</v>
      </c>
      <c r="BB60" s="1" cm="1">
        <f t="array" aca="1" ref="BB60" ca="1">INDIRECT(ADDRESS($B60,BB$50+$A60,1,1,$D60))</f>
        <v>0</v>
      </c>
      <c r="BC60" s="1" cm="1">
        <f t="array" aca="1" ref="BC60" ca="1">INDIRECT(ADDRESS($B60,BC$50+$A60,1,1,$D60))</f>
        <v>0</v>
      </c>
      <c r="BD60" s="1" cm="1">
        <f t="array" aca="1" ref="BD60" ca="1">INDIRECT(ADDRESS($B60,BD$50+$A60,1,1,$D60))</f>
        <v>0</v>
      </c>
      <c r="BE60" s="1" cm="1">
        <f t="array" aca="1" ref="BE60" ca="1">INDIRECT(ADDRESS($B60,BE$50+$A60,1,1,$D60))</f>
        <v>0</v>
      </c>
      <c r="BF60" s="1" cm="1">
        <f t="array" aca="1" ref="BF60" ca="1">INDIRECT(ADDRESS($B60,BF$50+$A60,1,1,$D60))</f>
        <v>0</v>
      </c>
      <c r="BG60" s="1" cm="1">
        <f t="array" aca="1" ref="BG60" ca="1">INDIRECT(ADDRESS($B60,BG$50+$A60,1,1,$D60))</f>
        <v>14</v>
      </c>
      <c r="BH60" s="1" cm="1">
        <f t="array" aca="1" ref="BH60" ca="1">INDIRECT(ADDRESS($B60,BH$50+$A60,1,1,$D60))</f>
        <v>18</v>
      </c>
      <c r="BI60" s="1" cm="1">
        <f t="array" aca="1" ref="BI60" ca="1">INDIRECT(ADDRESS($B60,BI$50+$A60,1,1,$D60))</f>
        <v>36</v>
      </c>
      <c r="BJ60" s="1" cm="1">
        <f t="array" aca="1" ref="BJ60" ca="1">INDIRECT(ADDRESS($B60,BJ$50+$A60,1,1,$D60))</f>
        <v>61</v>
      </c>
      <c r="BK60" s="1" cm="1">
        <f t="array" aca="1" ref="BK60" ca="1">INDIRECT(ADDRESS($B60,BK$50+$A60,1,1,$D60))</f>
        <v>128</v>
      </c>
      <c r="BL60" s="1" cm="1">
        <f t="array" aca="1" ref="BL60" ca="1">INDIRECT(ADDRESS($B60,BL$50+$A60,1,1,$D60))</f>
        <v>164</v>
      </c>
      <c r="BM60" s="1" cm="1">
        <f t="array" aca="1" ref="BM60" ca="1">INDIRECT(ADDRESS($B60,BM$50+$A60,1,1,$D60))</f>
        <v>206</v>
      </c>
      <c r="BN60" s="1" cm="1">
        <f t="array" aca="1" ref="BN60" ca="1">INDIRECT(ADDRESS($B60,BN$50+$A60,1,1,$D60))</f>
        <v>220</v>
      </c>
      <c r="BO60" s="1" cm="1">
        <f t="array" aca="1" ref="BO60" ca="1">INDIRECT(ADDRESS($B60,BO$50+$A60,1,1,$D60))</f>
        <v>307</v>
      </c>
      <c r="BP60" s="1" cm="1">
        <f t="array" aca="1" ref="BP60" ca="1">INDIRECT(ADDRESS($B60,BP$50+$A60,1,1,$D60))</f>
        <v>368</v>
      </c>
      <c r="BQ60" s="1" cm="1">
        <f t="array" aca="1" ref="BQ60" ca="1">INDIRECT(ADDRESS($B60,BQ$50+$A60,1,1,$D60))</f>
        <v>441</v>
      </c>
      <c r="BR60" s="1" cm="1">
        <f t="array" aca="1" ref="BR60" ca="1">INDIRECT(ADDRESS($B60,BR$50+$A60,1,1,$D60))</f>
        <v>598</v>
      </c>
      <c r="BS60" s="1" cm="1">
        <f t="array" aca="1" ref="BS60" ca="1">INDIRECT(ADDRESS($B60,BS$50+$A60,1,1,$D60))</f>
        <v>839</v>
      </c>
      <c r="BT60" s="1" cm="1">
        <f t="array" aca="1" ref="BT60" ca="1">INDIRECT(ADDRESS($B60,BT$50+$A60,1,1,$D60))</f>
        <v>968</v>
      </c>
      <c r="BU60" s="1" cm="1">
        <f t="array" aca="1" ref="BU60" ca="1">INDIRECT(ADDRESS($B60,BU$50+$A60,1,1,$D60))</f>
        <v>1105</v>
      </c>
      <c r="BV60" s="1" cm="1">
        <f t="array" aca="1" ref="BV60" ca="1">INDIRECT(ADDRESS($B60,BV$50+$A60,1,1,$D60))</f>
        <v>1434</v>
      </c>
      <c r="BW60" s="1" cm="1">
        <f t="array" aca="1" ref="BW60" ca="1">INDIRECT(ADDRESS($B60,BW$50+$A60,1,1,$D60))</f>
        <v>1695</v>
      </c>
      <c r="BX60" s="1" cm="1">
        <f t="array" aca="1" ref="BX60" ca="1">INDIRECT(ADDRESS($B60,BX$50+$A60,1,1,$D60))</f>
        <v>1920</v>
      </c>
      <c r="BY60" s="1" cm="1">
        <f t="array" aca="1" ref="BY60" ca="1">INDIRECT(ADDRESS($B60,BY$50+$A60,1,1,$D60))</f>
        <v>2427</v>
      </c>
      <c r="BZ60" s="1" cm="1">
        <f t="array" aca="1" ref="BZ60" ca="1">INDIRECT(ADDRESS($B60,BZ$50+$A60,1,1,$D60))</f>
        <v>3057</v>
      </c>
      <c r="CA60" s="1" cm="1">
        <f t="array" aca="1" ref="CA60" ca="1">INDIRECT(ADDRESS($B60,CA$50+$A60,1,1,$D60))</f>
        <v>3548</v>
      </c>
      <c r="CB60" s="1" cm="1">
        <f t="array" aca="1" ref="CB60" ca="1">INDIRECT(ADDRESS($B60,CB$50+$A60,1,1,$D60))</f>
        <v>3945</v>
      </c>
      <c r="CC60" s="1" cm="1">
        <f t="array" aca="1" ref="CC60" ca="1">INDIRECT(ADDRESS($B60,CC$50+$A60,1,1,$D60))</f>
        <v>4539</v>
      </c>
      <c r="CD60" s="1" cm="1">
        <f t="array" aca="1" ref="CD60" ca="1">INDIRECT(ADDRESS($B60,CD$50+$A60,1,1,$D60))</f>
        <v>4886</v>
      </c>
      <c r="CE60" s="1" cm="1">
        <f t="array" aca="1" ref="CE60" ca="1">INDIRECT(ADDRESS($B60,CE$50+$A60,1,1,$D60))</f>
        <v>5386</v>
      </c>
      <c r="CF60" s="1" cm="1">
        <f t="array" aca="1" ref="CF60" ca="1">INDIRECT(ADDRESS($B60,CF$50+$A60,1,1,$D60))</f>
        <v>5846</v>
      </c>
      <c r="CG60" s="1" cm="1">
        <f t="array" aca="1" ref="CG60" ca="1">INDIRECT(ADDRESS($B60,CG$50+$A60,1,1,$D60))</f>
        <v>6371</v>
      </c>
      <c r="CH60" s="1" cm="1">
        <f t="array" aca="1" ref="CH60" ca="1">INDIRECT(ADDRESS($B60,CH$50+$A60,1,1,$D60))</f>
        <v>6716</v>
      </c>
      <c r="CI60" s="1" cm="1">
        <f t="array" aca="1" ref="CI60" ca="1">INDIRECT(ADDRESS($B60,CI$50+$A60,1,1,$D60))</f>
        <v>6863</v>
      </c>
      <c r="CJ60" s="1" cm="1">
        <f t="array" aca="1" ref="CJ60" ca="1">INDIRECT(ADDRESS($B60,CJ$50+$A60,1,1,$D60))</f>
        <v>7207</v>
      </c>
      <c r="CK60" s="1" cm="1">
        <f t="array" aca="1" ref="CK60" ca="1">INDIRECT(ADDRESS($B60,CK$50+$A60,1,1,$D60))</f>
        <v>0</v>
      </c>
      <c r="CL60" s="1" cm="1">
        <f t="array" aca="1" ref="CL60" ca="1">INDIRECT(ADDRESS($B60,CL$50+$A60,1,1,$D60))</f>
        <v>0</v>
      </c>
      <c r="CM60" s="1" cm="1">
        <f t="array" aca="1" ref="CM60" ca="1">INDIRECT(ADDRESS($B60,CM$50+$A60,1,1,$D60))</f>
        <v>0</v>
      </c>
      <c r="CN60" s="1" cm="1">
        <f t="array" aca="1" ref="CN60" ca="1">INDIRECT(ADDRESS($B60,CN$50+$A60,1,1,$D60))</f>
        <v>0</v>
      </c>
      <c r="CO60" s="1" cm="1">
        <f t="array" aca="1" ref="CO60" ca="1">INDIRECT(ADDRESS($B60,CO$50+$A60,1,1,$D60))</f>
        <v>0</v>
      </c>
    </row>
    <row r="61" spans="1:93" x14ac:dyDescent="0.25">
      <c r="C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</row>
    <row r="62" spans="1:93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</row>
    <row r="63" spans="1:93" x14ac:dyDescent="0.25">
      <c r="A63">
        <v>6</v>
      </c>
      <c r="B63">
        <f ca="1">MATCH("Country/Region",INDIRECT("'Confirmed'!A:A"),0)</f>
        <v>1</v>
      </c>
      <c r="C63" s="4" t="s">
        <v>133</v>
      </c>
      <c r="D63" s="4"/>
      <c r="E63" s="5" t="str" cm="1">
        <f t="array" aca="1" ref="E63" ca="1">INDIRECT(ADDRESS($B63,E$50+$A63,1,1,$C63))</f>
        <v>2020-01-22</v>
      </c>
      <c r="F63" s="5" t="str" cm="1">
        <f t="array" aca="1" ref="F63" ca="1">INDIRECT(ADDRESS($B63,F$50+$A63,1,1,$C63))</f>
        <v>2020-01-23</v>
      </c>
      <c r="G63" s="5" t="str" cm="1">
        <f t="array" aca="1" ref="G63" ca="1">INDIRECT(ADDRESS($B63,G$50+$A63,1,1,$C63))</f>
        <v>2020-01-24</v>
      </c>
      <c r="H63" s="5" t="str" cm="1">
        <f t="array" aca="1" ref="H63" ca="1">INDIRECT(ADDRESS($B63,H$50+$A63,1,1,$C63))</f>
        <v>2020-01-25</v>
      </c>
      <c r="I63" s="5" t="str" cm="1">
        <f t="array" aca="1" ref="I63" ca="1">INDIRECT(ADDRESS($B63,I$50+$A63,1,1,$C63))</f>
        <v>2020-01-26</v>
      </c>
      <c r="J63" s="5" t="str" cm="1">
        <f t="array" aca="1" ref="J63" ca="1">INDIRECT(ADDRESS($B63,J$50+$A63,1,1,$C63))</f>
        <v>2020-01-27</v>
      </c>
      <c r="K63" s="5" t="str" cm="1">
        <f t="array" aca="1" ref="K63" ca="1">INDIRECT(ADDRESS($B63,K$50+$A63,1,1,$C63))</f>
        <v>2020-01-28</v>
      </c>
      <c r="L63" s="5" t="str" cm="1">
        <f t="array" aca="1" ref="L63" ca="1">INDIRECT(ADDRESS($B63,L$50+$A63,1,1,$C63))</f>
        <v>2020-01-29</v>
      </c>
      <c r="M63" s="5" t="str" cm="1">
        <f t="array" aca="1" ref="M63" ca="1">INDIRECT(ADDRESS($B63,M$50+$A63,1,1,$C63))</f>
        <v>2020-01-30</v>
      </c>
      <c r="N63" s="5" t="str" cm="1">
        <f t="array" aca="1" ref="N63" ca="1">INDIRECT(ADDRESS($B63,N$50+$A63,1,1,$C63))</f>
        <v>2020-01-31</v>
      </c>
      <c r="O63" s="5" t="str" cm="1">
        <f t="array" aca="1" ref="O63" ca="1">INDIRECT(ADDRESS($B63,O$50+$A63,1,1,$C63))</f>
        <v>2020-02-01</v>
      </c>
      <c r="P63" s="5" t="str" cm="1">
        <f t="array" aca="1" ref="P63" ca="1">INDIRECT(ADDRESS($B63,P$50+$A63,1,1,$C63))</f>
        <v>2020-02-02</v>
      </c>
      <c r="Q63" s="5" t="str" cm="1">
        <f t="array" aca="1" ref="Q63" ca="1">INDIRECT(ADDRESS($B63,Q$50+$A63,1,1,$C63))</f>
        <v>2020-02-03</v>
      </c>
      <c r="R63" s="5" t="str" cm="1">
        <f t="array" aca="1" ref="R63" ca="1">INDIRECT(ADDRESS($B63,R$50+$A63,1,1,$C63))</f>
        <v>2020-02-04</v>
      </c>
      <c r="S63" s="5" t="str" cm="1">
        <f t="array" aca="1" ref="S63" ca="1">INDIRECT(ADDRESS($B63,S$50+$A63,1,1,$C63))</f>
        <v>2020-02-05</v>
      </c>
      <c r="T63" s="5" t="str" cm="1">
        <f t="array" aca="1" ref="T63" ca="1">INDIRECT(ADDRESS($B63,T$50+$A63,1,1,$C63))</f>
        <v>2020-02-06</v>
      </c>
      <c r="U63" s="5" t="str" cm="1">
        <f t="array" aca="1" ref="U63" ca="1">INDIRECT(ADDRESS($B63,U$50+$A63,1,1,$C63))</f>
        <v>2020-02-07</v>
      </c>
      <c r="V63" s="5" t="str" cm="1">
        <f t="array" aca="1" ref="V63" ca="1">INDIRECT(ADDRESS($B63,V$50+$A63,1,1,$C63))</f>
        <v>2020-02-08</v>
      </c>
      <c r="W63" s="5" t="str" cm="1">
        <f t="array" aca="1" ref="W63" ca="1">INDIRECT(ADDRESS($B63,W$50+$A63,1,1,$C63))</f>
        <v>2020-02-09</v>
      </c>
      <c r="X63" s="5" t="str" cm="1">
        <f t="array" aca="1" ref="X63" ca="1">INDIRECT(ADDRESS($B63,X$50+$A63,1,1,$C63))</f>
        <v>2020-02-10</v>
      </c>
      <c r="Y63" s="5" t="str" cm="1">
        <f t="array" aca="1" ref="Y63" ca="1">INDIRECT(ADDRESS($B63,Y$50+$A63,1,1,$C63))</f>
        <v>2020-02-11</v>
      </c>
      <c r="Z63" s="5" t="str" cm="1">
        <f t="array" aca="1" ref="Z63" ca="1">INDIRECT(ADDRESS($B63,Z$50+$A63,1,1,$C63))</f>
        <v>2020-02-12</v>
      </c>
      <c r="AA63" s="5" t="str" cm="1">
        <f t="array" aca="1" ref="AA63" ca="1">INDIRECT(ADDRESS($B63,AA$50+$A63,1,1,$C63))</f>
        <v>2020-02-13</v>
      </c>
      <c r="AB63" s="5" t="str" cm="1">
        <f t="array" aca="1" ref="AB63" ca="1">INDIRECT(ADDRESS($B63,AB$50+$A63,1,1,$C63))</f>
        <v>2020-02-14</v>
      </c>
      <c r="AC63" s="5" t="str" cm="1">
        <f t="array" aca="1" ref="AC63" ca="1">INDIRECT(ADDRESS($B63,AC$50+$A63,1,1,$C63))</f>
        <v>2020-02-15</v>
      </c>
      <c r="AD63" s="5" t="str" cm="1">
        <f t="array" aca="1" ref="AD63" ca="1">INDIRECT(ADDRESS($B63,AD$50+$A63,1,1,$C63))</f>
        <v>2020-02-16</v>
      </c>
      <c r="AE63" s="5" t="str" cm="1">
        <f t="array" aca="1" ref="AE63" ca="1">INDIRECT(ADDRESS($B63,AE$50+$A63,1,1,$C63))</f>
        <v>2020-02-17</v>
      </c>
      <c r="AF63" s="5" t="str" cm="1">
        <f t="array" aca="1" ref="AF63" ca="1">INDIRECT(ADDRESS($B63,AF$50+$A63,1,1,$C63))</f>
        <v>2020-02-18</v>
      </c>
      <c r="AG63" s="5" t="str" cm="1">
        <f t="array" aca="1" ref="AG63" ca="1">INDIRECT(ADDRESS($B63,AG$50+$A63,1,1,$C63))</f>
        <v>2020-02-19</v>
      </c>
      <c r="AH63" s="5" t="str" cm="1">
        <f t="array" aca="1" ref="AH63" ca="1">INDIRECT(ADDRESS($B63,AH$50+$A63,1,1,$C63))</f>
        <v>2020-02-20</v>
      </c>
      <c r="AI63" s="5" t="str" cm="1">
        <f t="array" aca="1" ref="AI63" ca="1">INDIRECT(ADDRESS($B63,AI$50+$A63,1,1,$C63))</f>
        <v>2020-02-21</v>
      </c>
      <c r="AJ63" s="5" t="str" cm="1">
        <f t="array" aca="1" ref="AJ63" ca="1">INDIRECT(ADDRESS($B63,AJ$50+$A63,1,1,$C63))</f>
        <v>2020-02-22</v>
      </c>
      <c r="AK63" s="5" t="str" cm="1">
        <f t="array" aca="1" ref="AK63" ca="1">INDIRECT(ADDRESS($B63,AK$50+$A63,1,1,$C63))</f>
        <v>2020-02-23</v>
      </c>
      <c r="AL63" s="5" t="str" cm="1">
        <f t="array" aca="1" ref="AL63" ca="1">INDIRECT(ADDRESS($B63,AL$50+$A63,1,1,$C63))</f>
        <v>2020-02-24</v>
      </c>
      <c r="AM63" s="5" t="str" cm="1">
        <f t="array" aca="1" ref="AM63" ca="1">INDIRECT(ADDRESS($B63,AM$50+$A63,1,1,$C63))</f>
        <v>2020-02-25</v>
      </c>
      <c r="AN63" s="5" t="str" cm="1">
        <f t="array" aca="1" ref="AN63" ca="1">INDIRECT(ADDRESS($B63,AN$50+$A63,1,1,$C63))</f>
        <v>2020-02-26</v>
      </c>
      <c r="AO63" s="5" t="str" cm="1">
        <f t="array" aca="1" ref="AO63" ca="1">INDIRECT(ADDRESS($B63,AO$50+$A63,1,1,$C63))</f>
        <v>2020-02-27</v>
      </c>
      <c r="AP63" s="5" t="str" cm="1">
        <f t="array" aca="1" ref="AP63" ca="1">INDIRECT(ADDRESS($B63,AP$50+$A63,1,1,$C63))</f>
        <v>2020-02-28</v>
      </c>
      <c r="AQ63" s="5" t="str" cm="1">
        <f t="array" aca="1" ref="AQ63" ca="1">INDIRECT(ADDRESS($B63,AQ$50+$A63,1,1,$C63))</f>
        <v>2020-02-29</v>
      </c>
      <c r="AR63" s="5" t="str" cm="1">
        <f t="array" aca="1" ref="AR63" ca="1">INDIRECT(ADDRESS($B63,AR$50+$A63,1,1,$C63))</f>
        <v>2020-03-01</v>
      </c>
      <c r="AS63" s="5" t="str" cm="1">
        <f t="array" aca="1" ref="AS63" ca="1">INDIRECT(ADDRESS($B63,AS$50+$A63,1,1,$C63))</f>
        <v>2020-03-02</v>
      </c>
      <c r="AT63" s="5" t="str" cm="1">
        <f t="array" aca="1" ref="AT63" ca="1">INDIRECT(ADDRESS($B63,AT$50+$A63,1,1,$C63))</f>
        <v>2020-03-03</v>
      </c>
      <c r="AU63" s="5" t="str" cm="1">
        <f t="array" aca="1" ref="AU63" ca="1">INDIRECT(ADDRESS($B63,AU$50+$A63,1,1,$C63))</f>
        <v>2020-03-04</v>
      </c>
      <c r="AV63" s="5" t="str" cm="1">
        <f t="array" aca="1" ref="AV63" ca="1">INDIRECT(ADDRESS($B63,AV$50+$A63,1,1,$C63))</f>
        <v>2020-03-05</v>
      </c>
      <c r="AW63" s="5" t="str" cm="1">
        <f t="array" aca="1" ref="AW63" ca="1">INDIRECT(ADDRESS($B63,AW$50+$A63,1,1,$C63))</f>
        <v>2020-03-06</v>
      </c>
      <c r="AX63" s="5" t="str" cm="1">
        <f t="array" aca="1" ref="AX63" ca="1">INDIRECT(ADDRESS($B63,AX$50+$A63,1,1,$C63))</f>
        <v>2020-03-07</v>
      </c>
      <c r="AY63" s="5" t="str" cm="1">
        <f t="array" aca="1" ref="AY63" ca="1">INDIRECT(ADDRESS($B63,AY$50+$A63,1,1,$C63))</f>
        <v>2020-03-08</v>
      </c>
      <c r="AZ63" s="5" t="str" cm="1">
        <f t="array" aca="1" ref="AZ63" ca="1">INDIRECT(ADDRESS($B63,AZ$50+$A63,1,1,$C63))</f>
        <v>2020-03-09</v>
      </c>
      <c r="BA63" s="5" t="str" cm="1">
        <f t="array" aca="1" ref="BA63" ca="1">INDIRECT(ADDRESS($B63,BA$50+$A63,1,1,$C63))</f>
        <v>2020-03-10</v>
      </c>
      <c r="BB63" s="5" t="str" cm="1">
        <f t="array" aca="1" ref="BB63" ca="1">INDIRECT(ADDRESS($B63,BB$50+$A63,1,1,$C63))</f>
        <v>2020-03-11</v>
      </c>
      <c r="BC63" s="5" t="str" cm="1">
        <f t="array" aca="1" ref="BC63" ca="1">INDIRECT(ADDRESS($B63,BC$50+$A63,1,1,$C63))</f>
        <v>2020-03-12</v>
      </c>
      <c r="BD63" s="5" t="str" cm="1">
        <f t="array" aca="1" ref="BD63" ca="1">INDIRECT(ADDRESS($B63,BD$50+$A63,1,1,$C63))</f>
        <v>2020-03-13</v>
      </c>
      <c r="BE63" s="5" t="str" cm="1">
        <f t="array" aca="1" ref="BE63" ca="1">INDIRECT(ADDRESS($B63,BE$50+$A63,1,1,$C63))</f>
        <v>2020-03-14</v>
      </c>
      <c r="BF63" s="5" t="str" cm="1">
        <f t="array" aca="1" ref="BF63" ca="1">INDIRECT(ADDRESS($B63,BF$50+$A63,1,1,$C63))</f>
        <v>2020-03-15</v>
      </c>
      <c r="BG63" s="5" t="str" cm="1">
        <f t="array" aca="1" ref="BG63" ca="1">INDIRECT(ADDRESS($B63,BG$50+$A63,1,1,$C63))</f>
        <v>2020-03-16</v>
      </c>
      <c r="BH63" s="5" t="str" cm="1">
        <f t="array" aca="1" ref="BH63" ca="1">INDIRECT(ADDRESS($B63,BH$50+$A63,1,1,$C63))</f>
        <v>2020-03-17</v>
      </c>
      <c r="BI63" s="5" t="str" cm="1">
        <f t="array" aca="1" ref="BI63" ca="1">INDIRECT(ADDRESS($B63,BI$50+$A63,1,1,$C63))</f>
        <v>2020-03-18</v>
      </c>
      <c r="BJ63" s="5" t="str" cm="1">
        <f t="array" aca="1" ref="BJ63" ca="1">INDIRECT(ADDRESS($B63,BJ$50+$A63,1,1,$C63))</f>
        <v>2020-03-19</v>
      </c>
      <c r="BK63" s="5" t="str" cm="1">
        <f t="array" aca="1" ref="BK63" ca="1">INDIRECT(ADDRESS($B63,BK$50+$A63,1,1,$C63))</f>
        <v>2020-03-20</v>
      </c>
      <c r="BL63" s="5" t="str" cm="1">
        <f t="array" aca="1" ref="BL63" ca="1">INDIRECT(ADDRESS($B63,BL$50+$A63,1,1,$C63))</f>
        <v>2020-03-21</v>
      </c>
      <c r="BM63" s="5" t="str" cm="1">
        <f t="array" aca="1" ref="BM63" ca="1">INDIRECT(ADDRESS($B63,BM$50+$A63,1,1,$C63))</f>
        <v>2020-03-22</v>
      </c>
      <c r="BN63" s="5" t="str" cm="1">
        <f t="array" aca="1" ref="BN63" ca="1">INDIRECT(ADDRESS($B63,BN$50+$A63,1,1,$C63))</f>
        <v>2020-03-23</v>
      </c>
      <c r="BO63" s="5" t="str" cm="1">
        <f t="array" aca="1" ref="BO63" ca="1">INDIRECT(ADDRESS($B63,BO$50+$A63,1,1,$C63))</f>
        <v>2020-03-24</v>
      </c>
      <c r="BP63" s="5" t="str" cm="1">
        <f t="array" aca="1" ref="BP63" ca="1">INDIRECT(ADDRESS($B63,BP$50+$A63,1,1,$C63))</f>
        <v>2020-03-25</v>
      </c>
      <c r="BQ63" s="5" t="str" cm="1">
        <f t="array" aca="1" ref="BQ63" ca="1">INDIRECT(ADDRESS($B63,BQ$50+$A63,1,1,$C63))</f>
        <v>2020-03-26</v>
      </c>
      <c r="BR63" s="5" t="str" cm="1">
        <f t="array" aca="1" ref="BR63" ca="1">INDIRECT(ADDRESS($B63,BR$50+$A63,1,1,$C63))</f>
        <v>2020-03-27</v>
      </c>
      <c r="BS63" s="5" t="str" cm="1">
        <f t="array" aca="1" ref="BS63" ca="1">INDIRECT(ADDRESS($B63,BS$50+$A63,1,1,$C63))</f>
        <v>2020-03-28</v>
      </c>
      <c r="BT63" s="5" t="str" cm="1">
        <f t="array" aca="1" ref="BT63" ca="1">INDIRECT(ADDRESS($B63,BT$50+$A63,1,1,$C63))</f>
        <v>2020-03-29</v>
      </c>
      <c r="BU63" s="5" t="str" cm="1">
        <f t="array" aca="1" ref="BU63" ca="1">INDIRECT(ADDRESS($B63,BU$50+$A63,1,1,$C63))</f>
        <v>2020-03-30</v>
      </c>
      <c r="BV63" s="5" t="str" cm="1">
        <f t="array" aca="1" ref="BV63" ca="1">INDIRECT(ADDRESS($B63,BV$50+$A63,1,1,$C63))</f>
        <v>2020-03-31</v>
      </c>
      <c r="BW63" s="5" t="str" cm="1">
        <f t="array" aca="1" ref="BW63" ca="1">INDIRECT(ADDRESS($B63,BW$50+$A63,1,1,$C63))</f>
        <v>2020-04-01</v>
      </c>
      <c r="BX63" s="5" t="str" cm="1">
        <f t="array" aca="1" ref="BX63" ca="1">INDIRECT(ADDRESS($B63,BX$50+$A63,1,1,$C63))</f>
        <v>2020-04-02</v>
      </c>
      <c r="BY63" s="5" t="str" cm="1">
        <f t="array" aca="1" ref="BY63" ca="1">INDIRECT(ADDRESS($B63,BY$50+$A63,1,1,$C63))</f>
        <v>2020-04-03</v>
      </c>
      <c r="BZ63" s="5" t="str" cm="1">
        <f t="array" aca="1" ref="BZ63" ca="1">INDIRECT(ADDRESS($B63,BZ$50+$A63,1,1,$C63))</f>
        <v>2020-04-04</v>
      </c>
      <c r="CA63" s="5" t="str" cm="1">
        <f t="array" aca="1" ref="CA63" ca="1">INDIRECT(ADDRESS($B63,CA$50+$A63,1,1,$C63))</f>
        <v>2020-04-05</v>
      </c>
      <c r="CB63" s="5" t="str" cm="1">
        <f t="array" aca="1" ref="CB63" ca="1">INDIRECT(ADDRESS($B63,CB$50+$A63,1,1,$C63))</f>
        <v>2020-04-06</v>
      </c>
      <c r="CC63" s="5" t="str" cm="1">
        <f t="array" aca="1" ref="CC63" ca="1">INDIRECT(ADDRESS($B63,CC$50+$A63,1,1,$C63))</f>
        <v>2020-04-07</v>
      </c>
      <c r="CD63" s="5" t="str" cm="1">
        <f t="array" aca="1" ref="CD63" ca="1">INDIRECT(ADDRESS($B63,CD$50+$A63,1,1,$C63))</f>
        <v>2020-04-08</v>
      </c>
      <c r="CE63" s="5" t="str" cm="1">
        <f t="array" aca="1" ref="CE63" ca="1">INDIRECT(ADDRESS($B63,CE$50+$A63,1,1,$C63))</f>
        <v>2020-04-09</v>
      </c>
      <c r="CF63" s="5" t="str" cm="1">
        <f t="array" aca="1" ref="CF63" ca="1">INDIRECT(ADDRESS($B63,CF$50+$A63,1,1,$C63))</f>
        <v>2020-04-10</v>
      </c>
      <c r="CG63" s="5" t="str" cm="1">
        <f t="array" aca="1" ref="CG63" ca="1">INDIRECT(ADDRESS($B63,CG$50+$A63,1,1,$C63))</f>
        <v>2020-04-11</v>
      </c>
      <c r="CH63" s="5" t="str" cm="1">
        <f t="array" aca="1" ref="CH63" ca="1">INDIRECT(ADDRESS($B63,CH$50+$A63,1,1,$C63))</f>
        <v>2020-04-12</v>
      </c>
      <c r="CI63" s="5" t="str" cm="1">
        <f t="array" aca="1" ref="CI63" ca="1">INDIRECT(ADDRESS($B63,CI$50+$A63,1,1,$C63))</f>
        <v>2020-04-13</v>
      </c>
      <c r="CJ63" s="5" t="str" cm="1">
        <f t="array" aca="1" ref="CJ63" ca="1">INDIRECT(ADDRESS($B63,CJ$50+$A63,1,1,$C63))</f>
        <v>2020-04-14</v>
      </c>
      <c r="CK63" s="5" cm="1">
        <f t="array" aca="1" ref="CK63" ca="1">INDIRECT(ADDRESS($B63,CK$50+$A63,1,1,$C63))</f>
        <v>0</v>
      </c>
      <c r="CL63" s="5" cm="1">
        <f t="array" aca="1" ref="CL63" ca="1">INDIRECT(ADDRESS($B63,CL$50+$A63,1,1,$C63))</f>
        <v>0</v>
      </c>
      <c r="CM63" s="5" cm="1">
        <f t="array" aca="1" ref="CM63" ca="1">INDIRECT(ADDRESS($B63,CM$50+$A63,1,1,$C63))</f>
        <v>0</v>
      </c>
      <c r="CN63" s="5" cm="1">
        <f t="array" aca="1" ref="CN63" ca="1">INDIRECT(ADDRESS($B63,CN$50+$A63,1,1,$C63))</f>
        <v>0</v>
      </c>
      <c r="CO63" s="5" cm="1">
        <f t="array" aca="1" ref="CO63" ca="1">INDIRECT(ADDRESS($B63,CO$50+$A63,1,1,$C63))</f>
        <v>0</v>
      </c>
    </row>
    <row r="64" spans="1:93" x14ac:dyDescent="0.25">
      <c r="A64">
        <v>6</v>
      </c>
      <c r="B64">
        <f ca="1">MATCH($C64,INDIRECT("'"&amp;$C$63&amp;"'!A:A"),0)</f>
        <v>4</v>
      </c>
      <c r="C64" s="1" t="str">
        <f>C8</f>
        <v>US</v>
      </c>
      <c r="D64" t="str">
        <f>C63</f>
        <v>Confirmed</v>
      </c>
      <c r="E64" s="1" cm="1">
        <f t="array" aca="1" ref="E64" ca="1">INDIRECT(ADDRESS($B64,E$50+$A64,1,1,$D64))</f>
        <v>1</v>
      </c>
      <c r="F64" s="1" cm="1">
        <f t="array" aca="1" ref="F64" ca="1">INDIRECT(ADDRESS($B64,F$50+$A64,1,1,$D64))</f>
        <v>1</v>
      </c>
      <c r="G64" s="1" cm="1">
        <f t="array" aca="1" ref="G64" ca="1">INDIRECT(ADDRESS($B64,G$50+$A64,1,1,$D64))</f>
        <v>2</v>
      </c>
      <c r="H64" s="1" cm="1">
        <f t="array" aca="1" ref="H64" ca="1">INDIRECT(ADDRESS($B64,H$50+$A64,1,1,$D64))</f>
        <v>2</v>
      </c>
      <c r="I64" s="1" cm="1">
        <f t="array" aca="1" ref="I64" ca="1">INDIRECT(ADDRESS($B64,I$50+$A64,1,1,$D64))</f>
        <v>5</v>
      </c>
      <c r="J64" s="1" cm="1">
        <f t="array" aca="1" ref="J64" ca="1">INDIRECT(ADDRESS($B64,J$50+$A64,1,1,$D64))</f>
        <v>5.4</v>
      </c>
      <c r="K64" s="1" cm="1">
        <f t="array" aca="1" ref="K64" ca="1">INDIRECT(ADDRESS($B64,K$50+$A64,1,1,$D64))</f>
        <v>5.8</v>
      </c>
      <c r="L64" s="1" cm="1">
        <f t="array" aca="1" ref="L64" ca="1">INDIRECT(ADDRESS($B64,L$50+$A64,1,1,$D64))</f>
        <v>6.2</v>
      </c>
      <c r="M64" s="1" cm="1">
        <f t="array" aca="1" ref="M64" ca="1">INDIRECT(ADDRESS($B64,M$50+$A64,1,1,$D64))</f>
        <v>6.6</v>
      </c>
      <c r="N64" s="1" cm="1">
        <f t="array" aca="1" ref="N64" ca="1">INDIRECT(ADDRESS($B64,N$50+$A64,1,1,$D64))</f>
        <v>7</v>
      </c>
      <c r="O64" s="1" cm="1">
        <f t="array" aca="1" ref="O64" ca="1">INDIRECT(ADDRESS($B64,O$50+$A64,1,1,$D64))</f>
        <v>8</v>
      </c>
      <c r="P64" s="1" cm="1">
        <f t="array" aca="1" ref="P64" ca="1">INDIRECT(ADDRESS($B64,P$50+$A64,1,1,$D64))</f>
        <v>9.5</v>
      </c>
      <c r="Q64" s="1" cm="1">
        <f t="array" aca="1" ref="Q64" ca="1">INDIRECT(ADDRESS($B64,Q$50+$A64,1,1,$D64))</f>
        <v>11</v>
      </c>
      <c r="R64" s="1" cm="1">
        <f t="array" aca="1" ref="R64" ca="1">INDIRECT(ADDRESS($B64,R$50+$A64,1,1,$D64))</f>
        <v>11.125</v>
      </c>
      <c r="S64" s="1" cm="1">
        <f t="array" aca="1" ref="S64" ca="1">INDIRECT(ADDRESS($B64,S$50+$A64,1,1,$D64))</f>
        <v>11.25</v>
      </c>
      <c r="T64" s="1" cm="1">
        <f t="array" aca="1" ref="T64" ca="1">INDIRECT(ADDRESS($B64,T$50+$A64,1,1,$D64))</f>
        <v>11.375</v>
      </c>
      <c r="U64" s="1" cm="1">
        <f t="array" aca="1" ref="U64" ca="1">INDIRECT(ADDRESS($B64,U$50+$A64,1,1,$D64))</f>
        <v>11.5</v>
      </c>
      <c r="V64" s="1" cm="1">
        <f t="array" aca="1" ref="V64" ca="1">INDIRECT(ADDRESS($B64,V$50+$A64,1,1,$D64))</f>
        <v>11.625</v>
      </c>
      <c r="W64" s="1" cm="1">
        <f t="array" aca="1" ref="W64" ca="1">INDIRECT(ADDRESS($B64,W$50+$A64,1,1,$D64))</f>
        <v>11.75</v>
      </c>
      <c r="X64" s="1" cm="1">
        <f t="array" aca="1" ref="X64" ca="1">INDIRECT(ADDRESS($B64,X$50+$A64,1,1,$D64))</f>
        <v>11.875</v>
      </c>
      <c r="Y64" s="1" cm="1">
        <f t="array" aca="1" ref="Y64" ca="1">INDIRECT(ADDRESS($B64,Y$50+$A64,1,1,$D64))</f>
        <v>12</v>
      </c>
      <c r="Z64" s="1" cm="1">
        <f t="array" aca="1" ref="Z64" ca="1">INDIRECT(ADDRESS($B64,Z$50+$A64,1,1,$D64))</f>
        <v>12.5</v>
      </c>
      <c r="AA64" s="1" cm="1">
        <f t="array" aca="1" ref="AA64" ca="1">INDIRECT(ADDRESS($B64,AA$50+$A64,1,1,$D64))</f>
        <v>13</v>
      </c>
      <c r="AB64" s="1" cm="1">
        <f t="array" aca="1" ref="AB64" ca="1">INDIRECT(ADDRESS($B64,AB$50+$A64,1,1,$D64))</f>
        <v>13.25</v>
      </c>
      <c r="AC64" s="1" cm="1">
        <f t="array" aca="1" ref="AC64" ca="1">INDIRECT(ADDRESS($B64,AC$50+$A64,1,1,$D64))</f>
        <v>13.5</v>
      </c>
      <c r="AD64" s="1" cm="1">
        <f t="array" aca="1" ref="AD64" ca="1">INDIRECT(ADDRESS($B64,AD$50+$A64,1,1,$D64))</f>
        <v>13.75</v>
      </c>
      <c r="AE64" s="1" cm="1">
        <f t="array" aca="1" ref="AE64" ca="1">INDIRECT(ADDRESS($B64,AE$50+$A64,1,1,$D64))</f>
        <v>14</v>
      </c>
      <c r="AF64" s="1" cm="1">
        <f t="array" aca="1" ref="AF64" ca="1">INDIRECT(ADDRESS($B64,AF$50+$A64,1,1,$D64))</f>
        <v>14.25</v>
      </c>
      <c r="AG64" s="1" cm="1">
        <f t="array" aca="1" ref="AG64" ca="1">INDIRECT(ADDRESS($B64,AG$50+$A64,1,1,$D64))</f>
        <v>14.5</v>
      </c>
      <c r="AH64" s="1" cm="1">
        <f t="array" aca="1" ref="AH64" ca="1">INDIRECT(ADDRESS($B64,AH$50+$A64,1,1,$D64))</f>
        <v>14.75</v>
      </c>
      <c r="AI64" s="1" cm="1">
        <f t="array" aca="1" ref="AI64" ca="1">INDIRECT(ADDRESS($B64,AI$50+$A64,1,1,$D64))</f>
        <v>15</v>
      </c>
      <c r="AJ64" s="1" cm="1">
        <f t="array" aca="1" ref="AJ64" ca="1">INDIRECT(ADDRESS($B64,AJ$50+$A64,1,1,$D64))</f>
        <v>27</v>
      </c>
      <c r="AK64" s="1" cm="1">
        <f t="array" aca="1" ref="AK64" ca="1">INDIRECT(ADDRESS($B64,AK$50+$A64,1,1,$D64))</f>
        <v>39</v>
      </c>
      <c r="AL64" s="1" cm="1">
        <f t="array" aca="1" ref="AL64" ca="1">INDIRECT(ADDRESS($B64,AL$50+$A64,1,1,$D64))</f>
        <v>51</v>
      </c>
      <c r="AM64" s="1" cm="1">
        <f t="array" aca="1" ref="AM64" ca="1">INDIRECT(ADDRESS($B64,AM$50+$A64,1,1,$D64))</f>
        <v>54</v>
      </c>
      <c r="AN64" s="1" cm="1">
        <f t="array" aca="1" ref="AN64" ca="1">INDIRECT(ADDRESS($B64,AN$50+$A64,1,1,$D64))</f>
        <v>57</v>
      </c>
      <c r="AO64" s="1" cm="1">
        <f t="array" aca="1" ref="AO64" ca="1">INDIRECT(ADDRESS($B64,AO$50+$A64,1,1,$D64))</f>
        <v>58</v>
      </c>
      <c r="AP64" s="1" cm="1">
        <f t="array" aca="1" ref="AP64" ca="1">INDIRECT(ADDRESS($B64,AP$50+$A64,1,1,$D64))</f>
        <v>60</v>
      </c>
      <c r="AQ64" s="1" cm="1">
        <f t="array" aca="1" ref="AQ64" ca="1">INDIRECT(ADDRESS($B64,AQ$50+$A64,1,1,$D64))</f>
        <v>68</v>
      </c>
      <c r="AR64" s="1" cm="1">
        <f t="array" aca="1" ref="AR64" ca="1">INDIRECT(ADDRESS($B64,AR$50+$A64,1,1,$D64))</f>
        <v>74</v>
      </c>
      <c r="AS64" s="1" cm="1">
        <f t="array" aca="1" ref="AS64" ca="1">INDIRECT(ADDRESS($B64,AS$50+$A64,1,1,$D64))</f>
        <v>98</v>
      </c>
      <c r="AT64" s="1" cm="1">
        <f t="array" aca="1" ref="AT64" ca="1">INDIRECT(ADDRESS($B64,AT$50+$A64,1,1,$D64))</f>
        <v>118</v>
      </c>
      <c r="AU64" s="1" cm="1">
        <f t="array" aca="1" ref="AU64" ca="1">INDIRECT(ADDRESS($B64,AU$50+$A64,1,1,$D64))</f>
        <v>149</v>
      </c>
      <c r="AV64" s="1" cm="1">
        <f t="array" aca="1" ref="AV64" ca="1">INDIRECT(ADDRESS($B64,AV$50+$A64,1,1,$D64))</f>
        <v>217</v>
      </c>
      <c r="AW64" s="1" cm="1">
        <f t="array" aca="1" ref="AW64" ca="1">INDIRECT(ADDRESS($B64,AW$50+$A64,1,1,$D64))</f>
        <v>262</v>
      </c>
      <c r="AX64" s="1" cm="1">
        <f t="array" aca="1" ref="AX64" ca="1">INDIRECT(ADDRESS($B64,AX$50+$A64,1,1,$D64))</f>
        <v>402</v>
      </c>
      <c r="AY64" s="1" cm="1">
        <f t="array" aca="1" ref="AY64" ca="1">INDIRECT(ADDRESS($B64,AY$50+$A64,1,1,$D64))</f>
        <v>518</v>
      </c>
      <c r="AZ64" s="1" cm="1">
        <f t="array" aca="1" ref="AZ64" ca="1">INDIRECT(ADDRESS($B64,AZ$50+$A64,1,1,$D64))</f>
        <v>583</v>
      </c>
      <c r="BA64" s="1" cm="1">
        <f t="array" aca="1" ref="BA64" ca="1">INDIRECT(ADDRESS($B64,BA$50+$A64,1,1,$D64))</f>
        <v>959</v>
      </c>
      <c r="BB64" s="1" cm="1">
        <f t="array" aca="1" ref="BB64" ca="1">INDIRECT(ADDRESS($B64,BB$50+$A64,1,1,$D64))</f>
        <v>1281</v>
      </c>
      <c r="BC64" s="1" cm="1">
        <f t="array" aca="1" ref="BC64" ca="1">INDIRECT(ADDRESS($B64,BC$50+$A64,1,1,$D64))</f>
        <v>1663</v>
      </c>
      <c r="BD64" s="1" cm="1">
        <f t="array" aca="1" ref="BD64" ca="1">INDIRECT(ADDRESS($B64,BD$50+$A64,1,1,$D64))</f>
        <v>2179</v>
      </c>
      <c r="BE64" s="1" cm="1">
        <f t="array" aca="1" ref="BE64" ca="1">INDIRECT(ADDRESS($B64,BE$50+$A64,1,1,$D64))</f>
        <v>2727</v>
      </c>
      <c r="BF64" s="1" cm="1">
        <f t="array" aca="1" ref="BF64" ca="1">INDIRECT(ADDRESS($B64,BF$50+$A64,1,1,$D64))</f>
        <v>3499</v>
      </c>
      <c r="BG64" s="1" cm="1">
        <f t="array" aca="1" ref="BG64" ca="1">INDIRECT(ADDRESS($B64,BG$50+$A64,1,1,$D64))</f>
        <v>4632</v>
      </c>
      <c r="BH64" s="1" cm="1">
        <f t="array" aca="1" ref="BH64" ca="1">INDIRECT(ADDRESS($B64,BH$50+$A64,1,1,$D64))</f>
        <v>6421</v>
      </c>
      <c r="BI64" s="1" cm="1">
        <f t="array" aca="1" ref="BI64" ca="1">INDIRECT(ADDRESS($B64,BI$50+$A64,1,1,$D64))</f>
        <v>7783</v>
      </c>
      <c r="BJ64" s="1" cm="1">
        <f t="array" aca="1" ref="BJ64" ca="1">INDIRECT(ADDRESS($B64,BJ$50+$A64,1,1,$D64))</f>
        <v>13747</v>
      </c>
      <c r="BK64" s="1" cm="1">
        <f t="array" aca="1" ref="BK64" ca="1">INDIRECT(ADDRESS($B64,BK$50+$A64,1,1,$D64))</f>
        <v>19273</v>
      </c>
      <c r="BL64" s="1" cm="1">
        <f t="array" aca="1" ref="BL64" ca="1">INDIRECT(ADDRESS($B64,BL$50+$A64,1,1,$D64))</f>
        <v>25600</v>
      </c>
      <c r="BM64" s="1" cm="1">
        <f t="array" aca="1" ref="BM64" ca="1">INDIRECT(ADDRESS($B64,BM$50+$A64,1,1,$D64))</f>
        <v>33276</v>
      </c>
      <c r="BN64" s="1" cm="1">
        <f t="array" aca="1" ref="BN64" ca="1">INDIRECT(ADDRESS($B64,BN$50+$A64,1,1,$D64))</f>
        <v>43847</v>
      </c>
      <c r="BO64" s="1" cm="1">
        <f t="array" aca="1" ref="BO64" ca="1">INDIRECT(ADDRESS($B64,BO$50+$A64,1,1,$D64))</f>
        <v>53740</v>
      </c>
      <c r="BP64" s="1" cm="1">
        <f t="array" aca="1" ref="BP64" ca="1">INDIRECT(ADDRESS($B64,BP$50+$A64,1,1,$D64))</f>
        <v>65778</v>
      </c>
      <c r="BQ64" s="1" cm="1">
        <f t="array" aca="1" ref="BQ64" ca="1">INDIRECT(ADDRESS($B64,BQ$50+$A64,1,1,$D64))</f>
        <v>83836</v>
      </c>
      <c r="BR64" s="1" cm="1">
        <f t="array" aca="1" ref="BR64" ca="1">INDIRECT(ADDRESS($B64,BR$50+$A64,1,1,$D64))</f>
        <v>101657</v>
      </c>
      <c r="BS64" s="1" cm="1">
        <f t="array" aca="1" ref="BS64" ca="1">INDIRECT(ADDRESS($B64,BS$50+$A64,1,1,$D64))</f>
        <v>121465</v>
      </c>
      <c r="BT64" s="1" cm="1">
        <f t="array" aca="1" ref="BT64" ca="1">INDIRECT(ADDRESS($B64,BT$50+$A64,1,1,$D64))</f>
        <v>140909</v>
      </c>
      <c r="BU64" s="1" cm="1">
        <f t="array" aca="1" ref="BU64" ca="1">INDIRECT(ADDRESS($B64,BU$50+$A64,1,1,$D64))</f>
        <v>161831</v>
      </c>
      <c r="BV64" s="1" cm="1">
        <f t="array" aca="1" ref="BV64" ca="1">INDIRECT(ADDRESS($B64,BV$50+$A64,1,1,$D64))</f>
        <v>188172</v>
      </c>
      <c r="BW64" s="1" cm="1">
        <f t="array" aca="1" ref="BW64" ca="1">INDIRECT(ADDRESS($B64,BW$50+$A64,1,1,$D64))</f>
        <v>213372</v>
      </c>
      <c r="BX64" s="1" cm="1">
        <f t="array" aca="1" ref="BX64" ca="1">INDIRECT(ADDRESS($B64,BX$50+$A64,1,1,$D64))</f>
        <v>243762</v>
      </c>
      <c r="BY64" s="1" cm="1">
        <f t="array" aca="1" ref="BY64" ca="1">INDIRECT(ADDRESS($B64,BY$50+$A64,1,1,$D64))</f>
        <v>275586</v>
      </c>
      <c r="BZ64" s="1" cm="1">
        <f t="array" aca="1" ref="BZ64" ca="1">INDIRECT(ADDRESS($B64,BZ$50+$A64,1,1,$D64))</f>
        <v>308853</v>
      </c>
      <c r="CA64" s="1" cm="1">
        <f t="array" aca="1" ref="CA64" ca="1">INDIRECT(ADDRESS($B64,CA$50+$A64,1,1,$D64))</f>
        <v>337072</v>
      </c>
      <c r="CB64" s="1" cm="1">
        <f t="array" aca="1" ref="CB64" ca="1">INDIRECT(ADDRESS($B64,CB$50+$A64,1,1,$D64))</f>
        <v>366667</v>
      </c>
      <c r="CC64" s="1" cm="1">
        <f t="array" aca="1" ref="CC64" ca="1">INDIRECT(ADDRESS($B64,CC$50+$A64,1,1,$D64))</f>
        <v>396223</v>
      </c>
      <c r="CD64" s="1" cm="1">
        <f t="array" aca="1" ref="CD64" ca="1">INDIRECT(ADDRESS($B64,CD$50+$A64,1,1,$D64))</f>
        <v>429052</v>
      </c>
      <c r="CE64" s="1" cm="1">
        <f t="array" aca="1" ref="CE64" ca="1">INDIRECT(ADDRESS($B64,CE$50+$A64,1,1,$D64))</f>
        <v>461437</v>
      </c>
      <c r="CF64" s="1" cm="1">
        <f t="array" aca="1" ref="CF64" ca="1">INDIRECT(ADDRESS($B64,CF$50+$A64,1,1,$D64))</f>
        <v>496535</v>
      </c>
      <c r="CG64" s="1" cm="1">
        <f t="array" aca="1" ref="CG64" ca="1">INDIRECT(ADDRESS($B64,CG$50+$A64,1,1,$D64))</f>
        <v>526396</v>
      </c>
      <c r="CH64" s="1" cm="1">
        <f t="array" aca="1" ref="CH64" ca="1">INDIRECT(ADDRESS($B64,CH$50+$A64,1,1,$D64))</f>
        <v>555313</v>
      </c>
      <c r="CI64" s="1" cm="1">
        <f t="array" aca="1" ref="CI64" ca="1">INDIRECT(ADDRESS($B64,CI$50+$A64,1,1,$D64))</f>
        <v>580619</v>
      </c>
      <c r="CJ64" s="1" cm="1">
        <f t="array" aca="1" ref="CJ64" ca="1">INDIRECT(ADDRESS($B64,CJ$50+$A64,1,1,$D64))</f>
        <v>607670</v>
      </c>
      <c r="CK64" s="1" cm="1">
        <f t="array" aca="1" ref="CK64" ca="1">INDIRECT(ADDRESS($B64,CK$50+$A64,1,1,$D64))</f>
        <v>0</v>
      </c>
      <c r="CL64" s="1" cm="1">
        <f t="array" aca="1" ref="CL64" ca="1">INDIRECT(ADDRESS($B64,CL$50+$A64,1,1,$D64))</f>
        <v>0</v>
      </c>
      <c r="CM64" s="1" cm="1">
        <f t="array" aca="1" ref="CM64" ca="1">INDIRECT(ADDRESS($B64,CM$50+$A64,1,1,$D64))</f>
        <v>0</v>
      </c>
      <c r="CN64" s="1" cm="1">
        <f t="array" aca="1" ref="CN64" ca="1">INDIRECT(ADDRESS($B64,CN$50+$A64,1,1,$D64))</f>
        <v>0</v>
      </c>
      <c r="CO64" s="1" cm="1">
        <f t="array" aca="1" ref="CO64" ca="1">INDIRECT(ADDRESS($B64,CO$50+$A64,1,1,$D64))</f>
        <v>0</v>
      </c>
    </row>
    <row r="65" spans="1:93" x14ac:dyDescent="0.25">
      <c r="A65">
        <v>6</v>
      </c>
      <c r="B65">
        <f ca="1">MATCH($C65,INDIRECT("'"&amp;$C$133&amp;"'!A:A"),0)</f>
        <v>38</v>
      </c>
      <c r="C65" s="1" t="str">
        <f>C9</f>
        <v>US New York</v>
      </c>
      <c r="D65" t="str">
        <f>D64</f>
        <v>Confirmed</v>
      </c>
      <c r="E65" s="1" cm="1">
        <f t="array" aca="1" ref="E65" ca="1">INDIRECT(ADDRESS($B65,E$50+$A65,1,1,$D65))</f>
        <v>0</v>
      </c>
      <c r="F65" s="1" cm="1">
        <f t="array" aca="1" ref="F65" ca="1">INDIRECT(ADDRESS($B65,F$50+$A65,1,1,$D65))</f>
        <v>0</v>
      </c>
      <c r="G65" s="1" cm="1">
        <f t="array" aca="1" ref="G65" ca="1">INDIRECT(ADDRESS($B65,G$50+$A65,1,1,$D65))</f>
        <v>0</v>
      </c>
      <c r="H65" s="1" cm="1">
        <f t="array" aca="1" ref="H65" ca="1">INDIRECT(ADDRESS($B65,H$50+$A65,1,1,$D65))</f>
        <v>0</v>
      </c>
      <c r="I65" s="1" cm="1">
        <f t="array" aca="1" ref="I65" ca="1">INDIRECT(ADDRESS($B65,I$50+$A65,1,1,$D65))</f>
        <v>0</v>
      </c>
      <c r="J65" s="1" cm="1">
        <f t="array" aca="1" ref="J65" ca="1">INDIRECT(ADDRESS($B65,J$50+$A65,1,1,$D65))</f>
        <v>0</v>
      </c>
      <c r="K65" s="1" cm="1">
        <f t="array" aca="1" ref="K65" ca="1">INDIRECT(ADDRESS($B65,K$50+$A65,1,1,$D65))</f>
        <v>0</v>
      </c>
      <c r="L65" s="1" cm="1">
        <f t="array" aca="1" ref="L65" ca="1">INDIRECT(ADDRESS($B65,L$50+$A65,1,1,$D65))</f>
        <v>0</v>
      </c>
      <c r="M65" s="1" cm="1">
        <f t="array" aca="1" ref="M65" ca="1">INDIRECT(ADDRESS($B65,M$50+$A65,1,1,$D65))</f>
        <v>0</v>
      </c>
      <c r="N65" s="1" cm="1">
        <f t="array" aca="1" ref="N65" ca="1">INDIRECT(ADDRESS($B65,N$50+$A65,1,1,$D65))</f>
        <v>0</v>
      </c>
      <c r="O65" s="1" cm="1">
        <f t="array" aca="1" ref="O65" ca="1">INDIRECT(ADDRESS($B65,O$50+$A65,1,1,$D65))</f>
        <v>0</v>
      </c>
      <c r="P65" s="1" cm="1">
        <f t="array" aca="1" ref="P65" ca="1">INDIRECT(ADDRESS($B65,P$50+$A65,1,1,$D65))</f>
        <v>0</v>
      </c>
      <c r="Q65" s="1" cm="1">
        <f t="array" aca="1" ref="Q65" ca="1">INDIRECT(ADDRESS($B65,Q$50+$A65,1,1,$D65))</f>
        <v>0</v>
      </c>
      <c r="R65" s="1" cm="1">
        <f t="array" aca="1" ref="R65" ca="1">INDIRECT(ADDRESS($B65,R$50+$A65,1,1,$D65))</f>
        <v>0</v>
      </c>
      <c r="S65" s="1" cm="1">
        <f t="array" aca="1" ref="S65" ca="1">INDIRECT(ADDRESS($B65,S$50+$A65,1,1,$D65))</f>
        <v>0</v>
      </c>
      <c r="T65" s="1" cm="1">
        <f t="array" aca="1" ref="T65" ca="1">INDIRECT(ADDRESS($B65,T$50+$A65,1,1,$D65))</f>
        <v>0</v>
      </c>
      <c r="U65" s="1" cm="1">
        <f t="array" aca="1" ref="U65" ca="1">INDIRECT(ADDRESS($B65,U$50+$A65,1,1,$D65))</f>
        <v>0</v>
      </c>
      <c r="V65" s="1" cm="1">
        <f t="array" aca="1" ref="V65" ca="1">INDIRECT(ADDRESS($B65,V$50+$A65,1,1,$D65))</f>
        <v>0</v>
      </c>
      <c r="W65" s="1" cm="1">
        <f t="array" aca="1" ref="W65" ca="1">INDIRECT(ADDRESS($B65,W$50+$A65,1,1,$D65))</f>
        <v>0</v>
      </c>
      <c r="X65" s="1" cm="1">
        <f t="array" aca="1" ref="X65" ca="1">INDIRECT(ADDRESS($B65,X$50+$A65,1,1,$D65))</f>
        <v>0</v>
      </c>
      <c r="Y65" s="1" cm="1">
        <f t="array" aca="1" ref="Y65" ca="1">INDIRECT(ADDRESS($B65,Y$50+$A65,1,1,$D65))</f>
        <v>0</v>
      </c>
      <c r="Z65" s="1" cm="1">
        <f t="array" aca="1" ref="Z65" ca="1">INDIRECT(ADDRESS($B65,Z$50+$A65,1,1,$D65))</f>
        <v>0</v>
      </c>
      <c r="AA65" s="1" cm="1">
        <f t="array" aca="1" ref="AA65" ca="1">INDIRECT(ADDRESS($B65,AA$50+$A65,1,1,$D65))</f>
        <v>0</v>
      </c>
      <c r="AB65" s="1" cm="1">
        <f t="array" aca="1" ref="AB65" ca="1">INDIRECT(ADDRESS($B65,AB$50+$A65,1,1,$D65))</f>
        <v>0</v>
      </c>
      <c r="AC65" s="1" cm="1">
        <f t="array" aca="1" ref="AC65" ca="1">INDIRECT(ADDRESS($B65,AC$50+$A65,1,1,$D65))</f>
        <v>0</v>
      </c>
      <c r="AD65" s="1" cm="1">
        <f t="array" aca="1" ref="AD65" ca="1">INDIRECT(ADDRESS($B65,AD$50+$A65,1,1,$D65))</f>
        <v>0</v>
      </c>
      <c r="AE65" s="1" cm="1">
        <f t="array" aca="1" ref="AE65" ca="1">INDIRECT(ADDRESS($B65,AE$50+$A65,1,1,$D65))</f>
        <v>0</v>
      </c>
      <c r="AF65" s="1" cm="1">
        <f t="array" aca="1" ref="AF65" ca="1">INDIRECT(ADDRESS($B65,AF$50+$A65,1,1,$D65))</f>
        <v>0</v>
      </c>
      <c r="AG65" s="1" cm="1">
        <f t="array" aca="1" ref="AG65" ca="1">INDIRECT(ADDRESS($B65,AG$50+$A65,1,1,$D65))</f>
        <v>0</v>
      </c>
      <c r="AH65" s="1" cm="1">
        <f t="array" aca="1" ref="AH65" ca="1">INDIRECT(ADDRESS($B65,AH$50+$A65,1,1,$D65))</f>
        <v>0</v>
      </c>
      <c r="AI65" s="1" cm="1">
        <f t="array" aca="1" ref="AI65" ca="1">INDIRECT(ADDRESS($B65,AI$50+$A65,1,1,$D65))</f>
        <v>0</v>
      </c>
      <c r="AJ65" s="1" cm="1">
        <f t="array" aca="1" ref="AJ65" ca="1">INDIRECT(ADDRESS($B65,AJ$50+$A65,1,1,$D65))</f>
        <v>0</v>
      </c>
      <c r="AK65" s="1" cm="1">
        <f t="array" aca="1" ref="AK65" ca="1">INDIRECT(ADDRESS($B65,AK$50+$A65,1,1,$D65))</f>
        <v>0</v>
      </c>
      <c r="AL65" s="1" cm="1">
        <f t="array" aca="1" ref="AL65" ca="1">INDIRECT(ADDRESS($B65,AL$50+$A65,1,1,$D65))</f>
        <v>0</v>
      </c>
      <c r="AM65" s="1" cm="1">
        <f t="array" aca="1" ref="AM65" ca="1">INDIRECT(ADDRESS($B65,AM$50+$A65,1,1,$D65))</f>
        <v>0</v>
      </c>
      <c r="AN65" s="1" cm="1">
        <f t="array" aca="1" ref="AN65" ca="1">INDIRECT(ADDRESS($B65,AN$50+$A65,1,1,$D65))</f>
        <v>0</v>
      </c>
      <c r="AO65" s="1" cm="1">
        <f t="array" aca="1" ref="AO65" ca="1">INDIRECT(ADDRESS($B65,AO$50+$A65,1,1,$D65))</f>
        <v>0</v>
      </c>
      <c r="AP65" s="1" cm="1">
        <f t="array" aca="1" ref="AP65" ca="1">INDIRECT(ADDRESS($B65,AP$50+$A65,1,1,$D65))</f>
        <v>0</v>
      </c>
      <c r="AQ65" s="1" cm="1">
        <f t="array" aca="1" ref="AQ65" ca="1">INDIRECT(ADDRESS($B65,AQ$50+$A65,1,1,$D65))</f>
        <v>0</v>
      </c>
      <c r="AR65" s="1" cm="1">
        <f t="array" aca="1" ref="AR65" ca="1">INDIRECT(ADDRESS($B65,AR$50+$A65,1,1,$D65))</f>
        <v>0</v>
      </c>
      <c r="AS65" s="1" cm="1">
        <f t="array" aca="1" ref="AS65" ca="1">INDIRECT(ADDRESS($B65,AS$50+$A65,1,1,$D65))</f>
        <v>0</v>
      </c>
      <c r="AT65" s="1" cm="1">
        <f t="array" aca="1" ref="AT65" ca="1">INDIRECT(ADDRESS($B65,AT$50+$A65,1,1,$D65))</f>
        <v>0</v>
      </c>
      <c r="AU65" s="1" cm="1">
        <f t="array" aca="1" ref="AU65" ca="1">INDIRECT(ADDRESS($B65,AU$50+$A65,1,1,$D65))</f>
        <v>6</v>
      </c>
      <c r="AV65" s="1" cm="1">
        <f t="array" aca="1" ref="AV65" ca="1">INDIRECT(ADDRESS($B65,AV$50+$A65,1,1,$D65))</f>
        <v>22</v>
      </c>
      <c r="AW65" s="1" cm="1">
        <f t="array" aca="1" ref="AW65" ca="1">INDIRECT(ADDRESS($B65,AW$50+$A65,1,1,$D65))</f>
        <v>33</v>
      </c>
      <c r="AX65" s="1" cm="1">
        <f t="array" aca="1" ref="AX65" ca="1">INDIRECT(ADDRESS($B65,AX$50+$A65,1,1,$D65))</f>
        <v>76</v>
      </c>
      <c r="AY65" s="1" cm="1">
        <f t="array" aca="1" ref="AY65" ca="1">INDIRECT(ADDRESS($B65,AY$50+$A65,1,1,$D65))</f>
        <v>105</v>
      </c>
      <c r="AZ65" s="1" cm="1">
        <f t="array" aca="1" ref="AZ65" ca="1">INDIRECT(ADDRESS($B65,AZ$50+$A65,1,1,$D65))</f>
        <v>142</v>
      </c>
      <c r="BA65" s="1" cm="1">
        <f t="array" aca="1" ref="BA65" ca="1">INDIRECT(ADDRESS($B65,BA$50+$A65,1,1,$D65))</f>
        <v>173</v>
      </c>
      <c r="BB65" s="1" cm="1">
        <f t="array" aca="1" ref="BB65" ca="1">INDIRECT(ADDRESS($B65,BB$50+$A65,1,1,$D65))</f>
        <v>216</v>
      </c>
      <c r="BC65" s="1" cm="1">
        <f t="array" aca="1" ref="BC65" ca="1">INDIRECT(ADDRESS($B65,BC$50+$A65,1,1,$D65))</f>
        <v>318.5</v>
      </c>
      <c r="BD65" s="1" cm="1">
        <f t="array" aca="1" ref="BD65" ca="1">INDIRECT(ADDRESS($B65,BD$50+$A65,1,1,$D65))</f>
        <v>421</v>
      </c>
      <c r="BE65" s="1" cm="1">
        <f t="array" aca="1" ref="BE65" ca="1">INDIRECT(ADDRESS($B65,BE$50+$A65,1,1,$D65))</f>
        <v>524</v>
      </c>
      <c r="BF65" s="1" cm="1">
        <f t="array" aca="1" ref="BF65" ca="1">INDIRECT(ADDRESS($B65,BF$50+$A65,1,1,$D65))</f>
        <v>729</v>
      </c>
      <c r="BG65" s="1" cm="1">
        <f t="array" aca="1" ref="BG65" ca="1">INDIRECT(ADDRESS($B65,BG$50+$A65,1,1,$D65))</f>
        <v>950</v>
      </c>
      <c r="BH65" s="1" cm="1">
        <f t="array" aca="1" ref="BH65" ca="1">INDIRECT(ADDRESS($B65,BH$50+$A65,1,1,$D65))</f>
        <v>1700</v>
      </c>
      <c r="BI65" s="1" cm="1">
        <f t="array" aca="1" ref="BI65" ca="1">INDIRECT(ADDRESS($B65,BI$50+$A65,1,1,$D65))</f>
        <v>2382</v>
      </c>
      <c r="BJ65" s="1" cm="1">
        <f t="array" aca="1" ref="BJ65" ca="1">INDIRECT(ADDRESS($B65,BJ$50+$A65,1,1,$D65))</f>
        <v>4152</v>
      </c>
      <c r="BK65" s="1" cm="1">
        <f t="array" aca="1" ref="BK65" ca="1">INDIRECT(ADDRESS($B65,BK$50+$A65,1,1,$D65))</f>
        <v>7102</v>
      </c>
      <c r="BL65" s="1" cm="1">
        <f t="array" aca="1" ref="BL65" ca="1">INDIRECT(ADDRESS($B65,BL$50+$A65,1,1,$D65))</f>
        <v>10356</v>
      </c>
      <c r="BM65" s="1" cm="1">
        <f t="array" aca="1" ref="BM65" ca="1">INDIRECT(ADDRESS($B65,BM$50+$A65,1,1,$D65))</f>
        <v>15168</v>
      </c>
      <c r="BN65" s="1" cm="1">
        <f t="array" aca="1" ref="BN65" ca="1">INDIRECT(ADDRESS($B65,BN$50+$A65,1,1,$D65))</f>
        <v>20875</v>
      </c>
      <c r="BO65" s="1" cm="1">
        <f t="array" aca="1" ref="BO65" ca="1">INDIRECT(ADDRESS($B65,BO$50+$A65,1,1,$D65))</f>
        <v>25665</v>
      </c>
      <c r="BP65" s="1" cm="1">
        <f t="array" aca="1" ref="BP65" ca="1">INDIRECT(ADDRESS($B65,BP$50+$A65,1,1,$D65))</f>
        <v>30811</v>
      </c>
      <c r="BQ65" s="1" cm="1">
        <f t="array" aca="1" ref="BQ65" ca="1">INDIRECT(ADDRESS($B65,BQ$50+$A65,1,1,$D65))</f>
        <v>37258</v>
      </c>
      <c r="BR65" s="1" cm="1">
        <f t="array" aca="1" ref="BR65" ca="1">INDIRECT(ADDRESS($B65,BR$50+$A65,1,1,$D65))</f>
        <v>44635</v>
      </c>
      <c r="BS65" s="1" cm="1">
        <f t="array" aca="1" ref="BS65" ca="1">INDIRECT(ADDRESS($B65,BS$50+$A65,1,1,$D65))</f>
        <v>52318</v>
      </c>
      <c r="BT65" s="1" cm="1">
        <f t="array" aca="1" ref="BT65" ca="1">INDIRECT(ADDRESS($B65,BT$50+$A65,1,1,$D65))</f>
        <v>59513</v>
      </c>
      <c r="BU65" s="1" cm="1">
        <f t="array" aca="1" ref="BU65" ca="1">INDIRECT(ADDRESS($B65,BU$50+$A65,1,1,$D65))</f>
        <v>66497</v>
      </c>
      <c r="BV65" s="1" cm="1">
        <f t="array" aca="1" ref="BV65" ca="1">INDIRECT(ADDRESS($B65,BV$50+$A65,1,1,$D65))</f>
        <v>75795</v>
      </c>
      <c r="BW65" s="1" cm="1">
        <f t="array" aca="1" ref="BW65" ca="1">INDIRECT(ADDRESS($B65,BW$50+$A65,1,1,$D65))</f>
        <v>83712</v>
      </c>
      <c r="BX65" s="1" cm="1">
        <f t="array" aca="1" ref="BX65" ca="1">INDIRECT(ADDRESS($B65,BX$50+$A65,1,1,$D65))</f>
        <v>92381</v>
      </c>
      <c r="BY65" s="1" cm="1">
        <f t="array" aca="1" ref="BY65" ca="1">INDIRECT(ADDRESS($B65,BY$50+$A65,1,1,$D65))</f>
        <v>102863</v>
      </c>
      <c r="BZ65" s="1" cm="1">
        <f t="array" aca="1" ref="BZ65" ca="1">INDIRECT(ADDRESS($B65,BZ$50+$A65,1,1,$D65))</f>
        <v>113704</v>
      </c>
      <c r="CA65" s="1" cm="1">
        <f t="array" aca="1" ref="CA65" ca="1">INDIRECT(ADDRESS($B65,CA$50+$A65,1,1,$D65))</f>
        <v>122031</v>
      </c>
      <c r="CB65" s="1" cm="1">
        <f t="array" aca="1" ref="CB65" ca="1">INDIRECT(ADDRESS($B65,CB$50+$A65,1,1,$D65))</f>
        <v>130689</v>
      </c>
      <c r="CC65" s="1" cm="1">
        <f t="array" aca="1" ref="CC65" ca="1">INDIRECT(ADDRESS($B65,CC$50+$A65,1,1,$D65))</f>
        <v>138863</v>
      </c>
      <c r="CD65" s="1" cm="1">
        <f t="array" aca="1" ref="CD65" ca="1">INDIRECT(ADDRESS($B65,CD$50+$A65,1,1,$D65))</f>
        <v>149316</v>
      </c>
      <c r="CE65" s="1" cm="1">
        <f t="array" aca="1" ref="CE65" ca="1">INDIRECT(ADDRESS($B65,CE$50+$A65,1,1,$D65))</f>
        <v>159937</v>
      </c>
      <c r="CF65" s="1" cm="1">
        <f t="array" aca="1" ref="CF65" ca="1">INDIRECT(ADDRESS($B65,CF$50+$A65,1,1,$D65))</f>
        <v>170512</v>
      </c>
      <c r="CG65" s="1" cm="1">
        <f t="array" aca="1" ref="CG65" ca="1">INDIRECT(ADDRESS($B65,CG$50+$A65,1,1,$D65))</f>
        <v>180458</v>
      </c>
      <c r="CH65" s="1" cm="1">
        <f t="array" aca="1" ref="CH65" ca="1">INDIRECT(ADDRESS($B65,CH$50+$A65,1,1,$D65))</f>
        <v>188694</v>
      </c>
      <c r="CI65" s="1" cm="1">
        <f t="array" aca="1" ref="CI65" ca="1">INDIRECT(ADDRESS($B65,CI$50+$A65,1,1,$D65))</f>
        <v>195031</v>
      </c>
      <c r="CJ65" s="1" cm="1">
        <f t="array" aca="1" ref="CJ65" ca="1">INDIRECT(ADDRESS($B65,CJ$50+$A65,1,1,$D65))</f>
        <v>202208</v>
      </c>
      <c r="CK65" s="1" cm="1">
        <f t="array" aca="1" ref="CK65" ca="1">INDIRECT(ADDRESS($B65,CK$50+$A65,1,1,$D65))</f>
        <v>0</v>
      </c>
      <c r="CL65" s="1" cm="1">
        <f t="array" aca="1" ref="CL65" ca="1">INDIRECT(ADDRESS($B65,CL$50+$A65,1,1,$D65))</f>
        <v>0</v>
      </c>
      <c r="CM65" s="1" cm="1">
        <f t="array" aca="1" ref="CM65" ca="1">INDIRECT(ADDRESS($B65,CM$50+$A65,1,1,$D65))</f>
        <v>0</v>
      </c>
      <c r="CN65" s="1" cm="1">
        <f t="array" aca="1" ref="CN65" ca="1">INDIRECT(ADDRESS($B65,CN$50+$A65,1,1,$D65))</f>
        <v>0</v>
      </c>
      <c r="CO65" s="1" cm="1">
        <f t="array" aca="1" ref="CO65" ca="1">INDIRECT(ADDRESS($B65,CO$50+$A65,1,1,$D65))</f>
        <v>0</v>
      </c>
    </row>
    <row r="66" spans="1:93" x14ac:dyDescent="0.25">
      <c r="A66">
        <v>6</v>
      </c>
      <c r="B66">
        <f ca="1">MATCH($C66,INDIRECT("'"&amp;$C$133&amp;"'!A:A"),0)</f>
        <v>9</v>
      </c>
      <c r="C66" s="1" t="str">
        <f>C10</f>
        <v>US California</v>
      </c>
      <c r="D66" t="str">
        <f>D65</f>
        <v>Confirmed</v>
      </c>
      <c r="E66" s="1" cm="1">
        <f t="array" aca="1" ref="E66" ca="1">INDIRECT(ADDRESS($B66,E$50+$A66,1,1,$D66))</f>
        <v>0</v>
      </c>
      <c r="F66" s="1" cm="1">
        <f t="array" aca="1" ref="F66" ca="1">INDIRECT(ADDRESS($B66,F$50+$A66,1,1,$D66))</f>
        <v>0</v>
      </c>
      <c r="G66" s="1" cm="1">
        <f t="array" aca="1" ref="G66" ca="1">INDIRECT(ADDRESS($B66,G$50+$A66,1,1,$D66))</f>
        <v>0</v>
      </c>
      <c r="H66" s="1" cm="1">
        <f t="array" aca="1" ref="H66" ca="1">INDIRECT(ADDRESS($B66,H$50+$A66,1,1,$D66))</f>
        <v>0</v>
      </c>
      <c r="I66" s="1" cm="1">
        <f t="array" aca="1" ref="I66" ca="1">INDIRECT(ADDRESS($B66,I$50+$A66,1,1,$D66))</f>
        <v>0</v>
      </c>
      <c r="J66" s="1" cm="1">
        <f t="array" aca="1" ref="J66" ca="1">INDIRECT(ADDRESS($B66,J$50+$A66,1,1,$D66))</f>
        <v>0</v>
      </c>
      <c r="K66" s="1" cm="1">
        <f t="array" aca="1" ref="K66" ca="1">INDIRECT(ADDRESS($B66,K$50+$A66,1,1,$D66))</f>
        <v>0</v>
      </c>
      <c r="L66" s="1" cm="1">
        <f t="array" aca="1" ref="L66" ca="1">INDIRECT(ADDRESS($B66,L$50+$A66,1,1,$D66))</f>
        <v>0</v>
      </c>
      <c r="M66" s="1" cm="1">
        <f t="array" aca="1" ref="M66" ca="1">INDIRECT(ADDRESS($B66,M$50+$A66,1,1,$D66))</f>
        <v>0</v>
      </c>
      <c r="N66" s="1" cm="1">
        <f t="array" aca="1" ref="N66" ca="1">INDIRECT(ADDRESS($B66,N$50+$A66,1,1,$D66))</f>
        <v>0</v>
      </c>
      <c r="O66" s="1" cm="1">
        <f t="array" aca="1" ref="O66" ca="1">INDIRECT(ADDRESS($B66,O$50+$A66,1,1,$D66))</f>
        <v>0</v>
      </c>
      <c r="P66" s="1" cm="1">
        <f t="array" aca="1" ref="P66" ca="1">INDIRECT(ADDRESS($B66,P$50+$A66,1,1,$D66))</f>
        <v>0</v>
      </c>
      <c r="Q66" s="1" cm="1">
        <f t="array" aca="1" ref="Q66" ca="1">INDIRECT(ADDRESS($B66,Q$50+$A66,1,1,$D66))</f>
        <v>0</v>
      </c>
      <c r="R66" s="1" cm="1">
        <f t="array" aca="1" ref="R66" ca="1">INDIRECT(ADDRESS($B66,R$50+$A66,1,1,$D66))</f>
        <v>0</v>
      </c>
      <c r="S66" s="1" cm="1">
        <f t="array" aca="1" ref="S66" ca="1">INDIRECT(ADDRESS($B66,S$50+$A66,1,1,$D66))</f>
        <v>0</v>
      </c>
      <c r="T66" s="1" cm="1">
        <f t="array" aca="1" ref="T66" ca="1">INDIRECT(ADDRESS($B66,T$50+$A66,1,1,$D66))</f>
        <v>0</v>
      </c>
      <c r="U66" s="1" cm="1">
        <f t="array" aca="1" ref="U66" ca="1">INDIRECT(ADDRESS($B66,U$50+$A66,1,1,$D66))</f>
        <v>0</v>
      </c>
      <c r="V66" s="1" cm="1">
        <f t="array" aca="1" ref="V66" ca="1">INDIRECT(ADDRESS($B66,V$50+$A66,1,1,$D66))</f>
        <v>0</v>
      </c>
      <c r="W66" s="1" cm="1">
        <f t="array" aca="1" ref="W66" ca="1">INDIRECT(ADDRESS($B66,W$50+$A66,1,1,$D66))</f>
        <v>0</v>
      </c>
      <c r="X66" s="1" cm="1">
        <f t="array" aca="1" ref="X66" ca="1">INDIRECT(ADDRESS($B66,X$50+$A66,1,1,$D66))</f>
        <v>0</v>
      </c>
      <c r="Y66" s="1" cm="1">
        <f t="array" aca="1" ref="Y66" ca="1">INDIRECT(ADDRESS($B66,Y$50+$A66,1,1,$D66))</f>
        <v>0</v>
      </c>
      <c r="Z66" s="1" cm="1">
        <f t="array" aca="1" ref="Z66" ca="1">INDIRECT(ADDRESS($B66,Z$50+$A66,1,1,$D66))</f>
        <v>0</v>
      </c>
      <c r="AA66" s="1" cm="1">
        <f t="array" aca="1" ref="AA66" ca="1">INDIRECT(ADDRESS($B66,AA$50+$A66,1,1,$D66))</f>
        <v>0</v>
      </c>
      <c r="AB66" s="1" cm="1">
        <f t="array" aca="1" ref="AB66" ca="1">INDIRECT(ADDRESS($B66,AB$50+$A66,1,1,$D66))</f>
        <v>0</v>
      </c>
      <c r="AC66" s="1" cm="1">
        <f t="array" aca="1" ref="AC66" ca="1">INDIRECT(ADDRESS($B66,AC$50+$A66,1,1,$D66))</f>
        <v>0</v>
      </c>
      <c r="AD66" s="1" cm="1">
        <f t="array" aca="1" ref="AD66" ca="1">INDIRECT(ADDRESS($B66,AD$50+$A66,1,1,$D66))</f>
        <v>0</v>
      </c>
      <c r="AE66" s="1" cm="1">
        <f t="array" aca="1" ref="AE66" ca="1">INDIRECT(ADDRESS($B66,AE$50+$A66,1,1,$D66))</f>
        <v>0</v>
      </c>
      <c r="AF66" s="1" cm="1">
        <f t="array" aca="1" ref="AF66" ca="1">INDIRECT(ADDRESS($B66,AF$50+$A66,1,1,$D66))</f>
        <v>0</v>
      </c>
      <c r="AG66" s="1" cm="1">
        <f t="array" aca="1" ref="AG66" ca="1">INDIRECT(ADDRESS($B66,AG$50+$A66,1,1,$D66))</f>
        <v>0</v>
      </c>
      <c r="AH66" s="1" cm="1">
        <f t="array" aca="1" ref="AH66" ca="1">INDIRECT(ADDRESS($B66,AH$50+$A66,1,1,$D66))</f>
        <v>0</v>
      </c>
      <c r="AI66" s="1" cm="1">
        <f t="array" aca="1" ref="AI66" ca="1">INDIRECT(ADDRESS($B66,AI$50+$A66,1,1,$D66))</f>
        <v>0</v>
      </c>
      <c r="AJ66" s="1" cm="1">
        <f t="array" aca="1" ref="AJ66" ca="1">INDIRECT(ADDRESS($B66,AJ$50+$A66,1,1,$D66))</f>
        <v>0</v>
      </c>
      <c r="AK66" s="1" cm="1">
        <f t="array" aca="1" ref="AK66" ca="1">INDIRECT(ADDRESS($B66,AK$50+$A66,1,1,$D66))</f>
        <v>0</v>
      </c>
      <c r="AL66" s="1" cm="1">
        <f t="array" aca="1" ref="AL66" ca="1">INDIRECT(ADDRESS($B66,AL$50+$A66,1,1,$D66))</f>
        <v>0</v>
      </c>
      <c r="AM66" s="1" cm="1">
        <f t="array" aca="1" ref="AM66" ca="1">INDIRECT(ADDRESS($B66,AM$50+$A66,1,1,$D66))</f>
        <v>0</v>
      </c>
      <c r="AN66" s="1" cm="1">
        <f t="array" aca="1" ref="AN66" ca="1">INDIRECT(ADDRESS($B66,AN$50+$A66,1,1,$D66))</f>
        <v>0</v>
      </c>
      <c r="AO66" s="1" cm="1">
        <f t="array" aca="1" ref="AO66" ca="1">INDIRECT(ADDRESS($B66,AO$50+$A66,1,1,$D66))</f>
        <v>0</v>
      </c>
      <c r="AP66" s="1" cm="1">
        <f t="array" aca="1" ref="AP66" ca="1">INDIRECT(ADDRESS($B66,AP$50+$A66,1,1,$D66))</f>
        <v>0</v>
      </c>
      <c r="AQ66" s="1" cm="1">
        <f t="array" aca="1" ref="AQ66" ca="1">INDIRECT(ADDRESS($B66,AQ$50+$A66,1,1,$D66))</f>
        <v>0</v>
      </c>
      <c r="AR66" s="1" cm="1">
        <f t="array" aca="1" ref="AR66" ca="1">INDIRECT(ADDRESS($B66,AR$50+$A66,1,1,$D66))</f>
        <v>0</v>
      </c>
      <c r="AS66" s="1" cm="1">
        <f t="array" aca="1" ref="AS66" ca="1">INDIRECT(ADDRESS($B66,AS$50+$A66,1,1,$D66))</f>
        <v>0</v>
      </c>
      <c r="AT66" s="1" cm="1">
        <f t="array" aca="1" ref="AT66" ca="1">INDIRECT(ADDRESS($B66,AT$50+$A66,1,1,$D66))</f>
        <v>0</v>
      </c>
      <c r="AU66" s="1" cm="1">
        <f t="array" aca="1" ref="AU66" ca="1">INDIRECT(ADDRESS($B66,AU$50+$A66,1,1,$D66))</f>
        <v>53</v>
      </c>
      <c r="AV66" s="1" cm="1">
        <f t="array" aca="1" ref="AV66" ca="1">INDIRECT(ADDRESS($B66,AV$50+$A66,1,1,$D66))</f>
        <v>56.5</v>
      </c>
      <c r="AW66" s="1" cm="1">
        <f t="array" aca="1" ref="AW66" ca="1">INDIRECT(ADDRESS($B66,AW$50+$A66,1,1,$D66))</f>
        <v>60</v>
      </c>
      <c r="AX66" s="1" cm="1">
        <f t="array" aca="1" ref="AX66" ca="1">INDIRECT(ADDRESS($B66,AX$50+$A66,1,1,$D66))</f>
        <v>69</v>
      </c>
      <c r="AY66" s="1" cm="1">
        <f t="array" aca="1" ref="AY66" ca="1">INDIRECT(ADDRESS($B66,AY$50+$A66,1,1,$D66))</f>
        <v>88</v>
      </c>
      <c r="AZ66" s="1" cm="1">
        <f t="array" aca="1" ref="AZ66" ca="1">INDIRECT(ADDRESS($B66,AZ$50+$A66,1,1,$D66))</f>
        <v>114</v>
      </c>
      <c r="BA66" s="1" cm="1">
        <f t="array" aca="1" ref="BA66" ca="1">INDIRECT(ADDRESS($B66,BA$50+$A66,1,1,$D66))</f>
        <v>133</v>
      </c>
      <c r="BB66" s="1" cm="1">
        <f t="array" aca="1" ref="BB66" ca="1">INDIRECT(ADDRESS($B66,BB$50+$A66,1,1,$D66))</f>
        <v>157</v>
      </c>
      <c r="BC66" s="1" cm="1">
        <f t="array" aca="1" ref="BC66" ca="1">INDIRECT(ADDRESS($B66,BC$50+$A66,1,1,$D66))</f>
        <v>202</v>
      </c>
      <c r="BD66" s="1" cm="1">
        <f t="array" aca="1" ref="BD66" ca="1">INDIRECT(ADDRESS($B66,BD$50+$A66,1,1,$D66))</f>
        <v>227</v>
      </c>
      <c r="BE66" s="1" cm="1">
        <f t="array" aca="1" ref="BE66" ca="1">INDIRECT(ADDRESS($B66,BE$50+$A66,1,1,$D66))</f>
        <v>252</v>
      </c>
      <c r="BF66" s="1" cm="1">
        <f t="array" aca="1" ref="BF66" ca="1">INDIRECT(ADDRESS($B66,BF$50+$A66,1,1,$D66))</f>
        <v>293</v>
      </c>
      <c r="BG66" s="1" cm="1">
        <f t="array" aca="1" ref="BG66" ca="1">INDIRECT(ADDRESS($B66,BG$50+$A66,1,1,$D66))</f>
        <v>335</v>
      </c>
      <c r="BH66" s="1" cm="1">
        <f t="array" aca="1" ref="BH66" ca="1">INDIRECT(ADDRESS($B66,BH$50+$A66,1,1,$D66))</f>
        <v>483</v>
      </c>
      <c r="BI66" s="1" cm="1">
        <f t="array" aca="1" ref="BI66" ca="1">INDIRECT(ADDRESS($B66,BI$50+$A66,1,1,$D66))</f>
        <v>611</v>
      </c>
      <c r="BJ66" s="1" cm="1">
        <f t="array" aca="1" ref="BJ66" ca="1">INDIRECT(ADDRESS($B66,BJ$50+$A66,1,1,$D66))</f>
        <v>924</v>
      </c>
      <c r="BK66" s="1" cm="1">
        <f t="array" aca="1" ref="BK66" ca="1">INDIRECT(ADDRESS($B66,BK$50+$A66,1,1,$D66))</f>
        <v>1063</v>
      </c>
      <c r="BL66" s="1" cm="1">
        <f t="array" aca="1" ref="BL66" ca="1">INDIRECT(ADDRESS($B66,BL$50+$A66,1,1,$D66))</f>
        <v>1279</v>
      </c>
      <c r="BM66" s="1" cm="1">
        <f t="array" aca="1" ref="BM66" ca="1">INDIRECT(ADDRESS($B66,BM$50+$A66,1,1,$D66))</f>
        <v>1536</v>
      </c>
      <c r="BN66" s="1" cm="1">
        <f t="array" aca="1" ref="BN66" ca="1">INDIRECT(ADDRESS($B66,BN$50+$A66,1,1,$D66))</f>
        <v>1733</v>
      </c>
      <c r="BO66" s="1" cm="1">
        <f t="array" aca="1" ref="BO66" ca="1">INDIRECT(ADDRESS($B66,BO$50+$A66,1,1,$D66))</f>
        <v>2102</v>
      </c>
      <c r="BP66" s="1" cm="1">
        <f t="array" aca="1" ref="BP66" ca="1">INDIRECT(ADDRESS($B66,BP$50+$A66,1,1,$D66))</f>
        <v>2355</v>
      </c>
      <c r="BQ66" s="1" cm="1">
        <f t="array" aca="1" ref="BQ66" ca="1">INDIRECT(ADDRESS($B66,BQ$50+$A66,1,1,$D66))</f>
        <v>3006</v>
      </c>
      <c r="BR66" s="1" cm="1">
        <f t="array" aca="1" ref="BR66" ca="1">INDIRECT(ADDRESS($B66,BR$50+$A66,1,1,$D66))</f>
        <v>3879</v>
      </c>
      <c r="BS66" s="1" cm="1">
        <f t="array" aca="1" ref="BS66" ca="1">INDIRECT(ADDRESS($B66,BS$50+$A66,1,1,$D66))</f>
        <v>4643</v>
      </c>
      <c r="BT66" s="1" cm="1">
        <f t="array" aca="1" ref="BT66" ca="1">INDIRECT(ADDRESS($B66,BT$50+$A66,1,1,$D66))</f>
        <v>5708</v>
      </c>
      <c r="BU66" s="1" cm="1">
        <f t="array" aca="1" ref="BU66" ca="1">INDIRECT(ADDRESS($B66,BU$50+$A66,1,1,$D66))</f>
        <v>6447</v>
      </c>
      <c r="BV66" s="1" cm="1">
        <f t="array" aca="1" ref="BV66" ca="1">INDIRECT(ADDRESS($B66,BV$50+$A66,1,1,$D66))</f>
        <v>7482</v>
      </c>
      <c r="BW66" s="1" cm="1">
        <f t="array" aca="1" ref="BW66" ca="1">INDIRECT(ADDRESS($B66,BW$50+$A66,1,1,$D66))</f>
        <v>8155</v>
      </c>
      <c r="BX66" s="1" cm="1">
        <f t="array" aca="1" ref="BX66" ca="1">INDIRECT(ADDRESS($B66,BX$50+$A66,1,1,$D66))</f>
        <v>9191</v>
      </c>
      <c r="BY66" s="1" cm="1">
        <f t="array" aca="1" ref="BY66" ca="1">INDIRECT(ADDRESS($B66,BY$50+$A66,1,1,$D66))</f>
        <v>10701</v>
      </c>
      <c r="BZ66" s="1" cm="1">
        <f t="array" aca="1" ref="BZ66" ca="1">INDIRECT(ADDRESS($B66,BZ$50+$A66,1,1,$D66))</f>
        <v>12026</v>
      </c>
      <c r="CA66" s="1" cm="1">
        <f t="array" aca="1" ref="CA66" ca="1">INDIRECT(ADDRESS($B66,CA$50+$A66,1,1,$D66))</f>
        <v>13438</v>
      </c>
      <c r="CB66" s="1" cm="1">
        <f t="array" aca="1" ref="CB66" ca="1">INDIRECT(ADDRESS($B66,CB$50+$A66,1,1,$D66))</f>
        <v>14336</v>
      </c>
      <c r="CC66" s="1" cm="1">
        <f t="array" aca="1" ref="CC66" ca="1">INDIRECT(ADDRESS($B66,CC$50+$A66,1,1,$D66))</f>
        <v>15865</v>
      </c>
      <c r="CD66" s="1" cm="1">
        <f t="array" aca="1" ref="CD66" ca="1">INDIRECT(ADDRESS($B66,CD$50+$A66,1,1,$D66))</f>
        <v>16957</v>
      </c>
      <c r="CE66" s="1" cm="1">
        <f t="array" aca="1" ref="CE66" ca="1">INDIRECT(ADDRESS($B66,CE$50+$A66,1,1,$D66))</f>
        <v>18309</v>
      </c>
      <c r="CF66" s="1" cm="1">
        <f t="array" aca="1" ref="CF66" ca="1">INDIRECT(ADDRESS($B66,CF$50+$A66,1,1,$D66))</f>
        <v>19472</v>
      </c>
      <c r="CG66" s="1" cm="1">
        <f t="array" aca="1" ref="CG66" ca="1">INDIRECT(ADDRESS($B66,CG$50+$A66,1,1,$D66))</f>
        <v>20633</v>
      </c>
      <c r="CH66" s="1" cm="1">
        <f t="array" aca="1" ref="CH66" ca="1">INDIRECT(ADDRESS($B66,CH$50+$A66,1,1,$D66))</f>
        <v>21794</v>
      </c>
      <c r="CI66" s="1" cm="1">
        <f t="array" aca="1" ref="CI66" ca="1">INDIRECT(ADDRESS($B66,CI$50+$A66,1,1,$D66))</f>
        <v>22348</v>
      </c>
      <c r="CJ66" s="1" cm="1">
        <f t="array" aca="1" ref="CJ66" ca="1">INDIRECT(ADDRESS($B66,CJ$50+$A66,1,1,$D66))</f>
        <v>23338</v>
      </c>
      <c r="CK66" s="1" cm="1">
        <f t="array" aca="1" ref="CK66" ca="1">INDIRECT(ADDRESS($B66,CK$50+$A66,1,1,$D66))</f>
        <v>0</v>
      </c>
      <c r="CL66" s="1" cm="1">
        <f t="array" aca="1" ref="CL66" ca="1">INDIRECT(ADDRESS($B66,CL$50+$A66,1,1,$D66))</f>
        <v>0</v>
      </c>
      <c r="CM66" s="1" cm="1">
        <f t="array" aca="1" ref="CM66" ca="1">INDIRECT(ADDRESS($B66,CM$50+$A66,1,1,$D66))</f>
        <v>0</v>
      </c>
      <c r="CN66" s="1" cm="1">
        <f t="array" aca="1" ref="CN66" ca="1">INDIRECT(ADDRESS($B66,CN$50+$A66,1,1,$D66))</f>
        <v>0</v>
      </c>
      <c r="CO66" s="1" cm="1">
        <f t="array" aca="1" ref="CO66" ca="1">INDIRECT(ADDRESS($B66,CO$50+$A66,1,1,$D66))</f>
        <v>0</v>
      </c>
    </row>
    <row r="67" spans="1:93" x14ac:dyDescent="0.25">
      <c r="A67">
        <v>6</v>
      </c>
      <c r="B67">
        <f ca="1">MATCH($C67,INDIRECT("'"&amp;$C$133&amp;"'!A:A"),0)</f>
        <v>36</v>
      </c>
      <c r="C67" s="1" t="str">
        <f>C11</f>
        <v>US New Jersey</v>
      </c>
      <c r="D67" t="str">
        <f>D66</f>
        <v>Confirmed</v>
      </c>
      <c r="E67" s="1" cm="1">
        <f t="array" aca="1" ref="E67" ca="1">INDIRECT(ADDRESS($B67,E$50+$A67,1,1,$D67))</f>
        <v>0</v>
      </c>
      <c r="F67" s="1" cm="1">
        <f t="array" aca="1" ref="F67" ca="1">INDIRECT(ADDRESS($B67,F$50+$A67,1,1,$D67))</f>
        <v>0</v>
      </c>
      <c r="G67" s="1" cm="1">
        <f t="array" aca="1" ref="G67" ca="1">INDIRECT(ADDRESS($B67,G$50+$A67,1,1,$D67))</f>
        <v>0</v>
      </c>
      <c r="H67" s="1" cm="1">
        <f t="array" aca="1" ref="H67" ca="1">INDIRECT(ADDRESS($B67,H$50+$A67,1,1,$D67))</f>
        <v>0</v>
      </c>
      <c r="I67" s="1" cm="1">
        <f t="array" aca="1" ref="I67" ca="1">INDIRECT(ADDRESS($B67,I$50+$A67,1,1,$D67))</f>
        <v>0</v>
      </c>
      <c r="J67" s="1" cm="1">
        <f t="array" aca="1" ref="J67" ca="1">INDIRECT(ADDRESS($B67,J$50+$A67,1,1,$D67))</f>
        <v>0</v>
      </c>
      <c r="K67" s="1" cm="1">
        <f t="array" aca="1" ref="K67" ca="1">INDIRECT(ADDRESS($B67,K$50+$A67,1,1,$D67))</f>
        <v>0</v>
      </c>
      <c r="L67" s="1" cm="1">
        <f t="array" aca="1" ref="L67" ca="1">INDIRECT(ADDRESS($B67,L$50+$A67,1,1,$D67))</f>
        <v>0</v>
      </c>
      <c r="M67" s="1" cm="1">
        <f t="array" aca="1" ref="M67" ca="1">INDIRECT(ADDRESS($B67,M$50+$A67,1,1,$D67))</f>
        <v>0</v>
      </c>
      <c r="N67" s="1" cm="1">
        <f t="array" aca="1" ref="N67" ca="1">INDIRECT(ADDRESS($B67,N$50+$A67,1,1,$D67))</f>
        <v>0</v>
      </c>
      <c r="O67" s="1" cm="1">
        <f t="array" aca="1" ref="O67" ca="1">INDIRECT(ADDRESS($B67,O$50+$A67,1,1,$D67))</f>
        <v>0</v>
      </c>
      <c r="P67" s="1" cm="1">
        <f t="array" aca="1" ref="P67" ca="1">INDIRECT(ADDRESS($B67,P$50+$A67,1,1,$D67))</f>
        <v>0</v>
      </c>
      <c r="Q67" s="1" cm="1">
        <f t="array" aca="1" ref="Q67" ca="1">INDIRECT(ADDRESS($B67,Q$50+$A67,1,1,$D67))</f>
        <v>0</v>
      </c>
      <c r="R67" s="1" cm="1">
        <f t="array" aca="1" ref="R67" ca="1">INDIRECT(ADDRESS($B67,R$50+$A67,1,1,$D67))</f>
        <v>0</v>
      </c>
      <c r="S67" s="1" cm="1">
        <f t="array" aca="1" ref="S67" ca="1">INDIRECT(ADDRESS($B67,S$50+$A67,1,1,$D67))</f>
        <v>0</v>
      </c>
      <c r="T67" s="1" cm="1">
        <f t="array" aca="1" ref="T67" ca="1">INDIRECT(ADDRESS($B67,T$50+$A67,1,1,$D67))</f>
        <v>0</v>
      </c>
      <c r="U67" s="1" cm="1">
        <f t="array" aca="1" ref="U67" ca="1">INDIRECT(ADDRESS($B67,U$50+$A67,1,1,$D67))</f>
        <v>0</v>
      </c>
      <c r="V67" s="1" cm="1">
        <f t="array" aca="1" ref="V67" ca="1">INDIRECT(ADDRESS($B67,V$50+$A67,1,1,$D67))</f>
        <v>0</v>
      </c>
      <c r="W67" s="1" cm="1">
        <f t="array" aca="1" ref="W67" ca="1">INDIRECT(ADDRESS($B67,W$50+$A67,1,1,$D67))</f>
        <v>0</v>
      </c>
      <c r="X67" s="1" cm="1">
        <f t="array" aca="1" ref="X67" ca="1">INDIRECT(ADDRESS($B67,X$50+$A67,1,1,$D67))</f>
        <v>0</v>
      </c>
      <c r="Y67" s="1" cm="1">
        <f t="array" aca="1" ref="Y67" ca="1">INDIRECT(ADDRESS($B67,Y$50+$A67,1,1,$D67))</f>
        <v>0</v>
      </c>
      <c r="Z67" s="1" cm="1">
        <f t="array" aca="1" ref="Z67" ca="1">INDIRECT(ADDRESS($B67,Z$50+$A67,1,1,$D67))</f>
        <v>0</v>
      </c>
      <c r="AA67" s="1" cm="1">
        <f t="array" aca="1" ref="AA67" ca="1">INDIRECT(ADDRESS($B67,AA$50+$A67,1,1,$D67))</f>
        <v>0</v>
      </c>
      <c r="AB67" s="1" cm="1">
        <f t="array" aca="1" ref="AB67" ca="1">INDIRECT(ADDRESS($B67,AB$50+$A67,1,1,$D67))</f>
        <v>0</v>
      </c>
      <c r="AC67" s="1" cm="1">
        <f t="array" aca="1" ref="AC67" ca="1">INDIRECT(ADDRESS($B67,AC$50+$A67,1,1,$D67))</f>
        <v>0</v>
      </c>
      <c r="AD67" s="1" cm="1">
        <f t="array" aca="1" ref="AD67" ca="1">INDIRECT(ADDRESS($B67,AD$50+$A67,1,1,$D67))</f>
        <v>0</v>
      </c>
      <c r="AE67" s="1" cm="1">
        <f t="array" aca="1" ref="AE67" ca="1">INDIRECT(ADDRESS($B67,AE$50+$A67,1,1,$D67))</f>
        <v>0</v>
      </c>
      <c r="AF67" s="1" cm="1">
        <f t="array" aca="1" ref="AF67" ca="1">INDIRECT(ADDRESS($B67,AF$50+$A67,1,1,$D67))</f>
        <v>0</v>
      </c>
      <c r="AG67" s="1" cm="1">
        <f t="array" aca="1" ref="AG67" ca="1">INDIRECT(ADDRESS($B67,AG$50+$A67,1,1,$D67))</f>
        <v>0</v>
      </c>
      <c r="AH67" s="1" cm="1">
        <f t="array" aca="1" ref="AH67" ca="1">INDIRECT(ADDRESS($B67,AH$50+$A67,1,1,$D67))</f>
        <v>0</v>
      </c>
      <c r="AI67" s="1" cm="1">
        <f t="array" aca="1" ref="AI67" ca="1">INDIRECT(ADDRESS($B67,AI$50+$A67,1,1,$D67))</f>
        <v>0</v>
      </c>
      <c r="AJ67" s="1" cm="1">
        <f t="array" aca="1" ref="AJ67" ca="1">INDIRECT(ADDRESS($B67,AJ$50+$A67,1,1,$D67))</f>
        <v>0</v>
      </c>
      <c r="AK67" s="1" cm="1">
        <f t="array" aca="1" ref="AK67" ca="1">INDIRECT(ADDRESS($B67,AK$50+$A67,1,1,$D67))</f>
        <v>0</v>
      </c>
      <c r="AL67" s="1" cm="1">
        <f t="array" aca="1" ref="AL67" ca="1">INDIRECT(ADDRESS($B67,AL$50+$A67,1,1,$D67))</f>
        <v>0</v>
      </c>
      <c r="AM67" s="1" cm="1">
        <f t="array" aca="1" ref="AM67" ca="1">INDIRECT(ADDRESS($B67,AM$50+$A67,1,1,$D67))</f>
        <v>0</v>
      </c>
      <c r="AN67" s="1" cm="1">
        <f t="array" aca="1" ref="AN67" ca="1">INDIRECT(ADDRESS($B67,AN$50+$A67,1,1,$D67))</f>
        <v>0</v>
      </c>
      <c r="AO67" s="1" cm="1">
        <f t="array" aca="1" ref="AO67" ca="1">INDIRECT(ADDRESS($B67,AO$50+$A67,1,1,$D67))</f>
        <v>0</v>
      </c>
      <c r="AP67" s="1" cm="1">
        <f t="array" aca="1" ref="AP67" ca="1">INDIRECT(ADDRESS($B67,AP$50+$A67,1,1,$D67))</f>
        <v>0</v>
      </c>
      <c r="AQ67" s="1" cm="1">
        <f t="array" aca="1" ref="AQ67" ca="1">INDIRECT(ADDRESS($B67,AQ$50+$A67,1,1,$D67))</f>
        <v>0</v>
      </c>
      <c r="AR67" s="1" cm="1">
        <f t="array" aca="1" ref="AR67" ca="1">INDIRECT(ADDRESS($B67,AR$50+$A67,1,1,$D67))</f>
        <v>0</v>
      </c>
      <c r="AS67" s="1" cm="1">
        <f t="array" aca="1" ref="AS67" ca="1">INDIRECT(ADDRESS($B67,AS$50+$A67,1,1,$D67))</f>
        <v>0</v>
      </c>
      <c r="AT67" s="1" cm="1">
        <f t="array" aca="1" ref="AT67" ca="1">INDIRECT(ADDRESS($B67,AT$50+$A67,1,1,$D67))</f>
        <v>0</v>
      </c>
      <c r="AU67" s="1" cm="1">
        <f t="array" aca="1" ref="AU67" ca="1">INDIRECT(ADDRESS($B67,AU$50+$A67,1,1,$D67))</f>
        <v>0</v>
      </c>
      <c r="AV67" s="1" cm="1">
        <f t="array" aca="1" ref="AV67" ca="1">INDIRECT(ADDRESS($B67,AV$50+$A67,1,1,$D67))</f>
        <v>1</v>
      </c>
      <c r="AW67" s="1" cm="1">
        <f t="array" aca="1" ref="AW67" ca="1">INDIRECT(ADDRESS($B67,AW$50+$A67,1,1,$D67))</f>
        <v>1</v>
      </c>
      <c r="AX67" s="1" cm="1">
        <f t="array" aca="1" ref="AX67" ca="1">INDIRECT(ADDRESS($B67,AX$50+$A67,1,1,$D67))</f>
        <v>4</v>
      </c>
      <c r="AY67" s="1" cm="1">
        <f t="array" aca="1" ref="AY67" ca="1">INDIRECT(ADDRESS($B67,AY$50+$A67,1,1,$D67))</f>
        <v>6</v>
      </c>
      <c r="AZ67" s="1" cm="1">
        <f t="array" aca="1" ref="AZ67" ca="1">INDIRECT(ADDRESS($B67,AZ$50+$A67,1,1,$D67))</f>
        <v>11</v>
      </c>
      <c r="BA67" s="1" cm="1">
        <f t="array" aca="1" ref="BA67" ca="1">INDIRECT(ADDRESS($B67,BA$50+$A67,1,1,$D67))</f>
        <v>15</v>
      </c>
      <c r="BB67" s="1" cm="1">
        <f t="array" aca="1" ref="BB67" ca="1">INDIRECT(ADDRESS($B67,BB$50+$A67,1,1,$D67))</f>
        <v>24</v>
      </c>
      <c r="BC67" s="1" cm="1">
        <f t="array" aca="1" ref="BC67" ca="1">INDIRECT(ADDRESS($B67,BC$50+$A67,1,1,$D67))</f>
        <v>30</v>
      </c>
      <c r="BD67" s="1" cm="1">
        <f t="array" aca="1" ref="BD67" ca="1">INDIRECT(ADDRESS($B67,BD$50+$A67,1,1,$D67))</f>
        <v>50</v>
      </c>
      <c r="BE67" s="1" cm="1">
        <f t="array" aca="1" ref="BE67" ca="1">INDIRECT(ADDRESS($B67,BE$50+$A67,1,1,$D67))</f>
        <v>74</v>
      </c>
      <c r="BF67" s="1" cm="1">
        <f t="array" aca="1" ref="BF67" ca="1">INDIRECT(ADDRESS($B67,BF$50+$A67,1,1,$D67))</f>
        <v>98</v>
      </c>
      <c r="BG67" s="1" cm="1">
        <f t="array" aca="1" ref="BG67" ca="1">INDIRECT(ADDRESS($B67,BG$50+$A67,1,1,$D67))</f>
        <v>178</v>
      </c>
      <c r="BH67" s="1" cm="1">
        <f t="array" aca="1" ref="BH67" ca="1">INDIRECT(ADDRESS($B67,BH$50+$A67,1,1,$D67))</f>
        <v>267</v>
      </c>
      <c r="BI67" s="1" cm="1">
        <f t="array" aca="1" ref="BI67" ca="1">INDIRECT(ADDRESS($B67,BI$50+$A67,1,1,$D67))</f>
        <v>427</v>
      </c>
      <c r="BJ67" s="1" cm="1">
        <f t="array" aca="1" ref="BJ67" ca="1">INDIRECT(ADDRESS($B67,BJ$50+$A67,1,1,$D67))</f>
        <v>742</v>
      </c>
      <c r="BK67" s="1" cm="1">
        <f t="array" aca="1" ref="BK67" ca="1">INDIRECT(ADDRESS($B67,BK$50+$A67,1,1,$D67))</f>
        <v>890</v>
      </c>
      <c r="BL67" s="1" cm="1">
        <f t="array" aca="1" ref="BL67" ca="1">INDIRECT(ADDRESS($B67,BL$50+$A67,1,1,$D67))</f>
        <v>1327</v>
      </c>
      <c r="BM67" s="1" cm="1">
        <f t="array" aca="1" ref="BM67" ca="1">INDIRECT(ADDRESS($B67,BM$50+$A67,1,1,$D67))</f>
        <v>1914</v>
      </c>
      <c r="BN67" s="1" cm="1">
        <f t="array" aca="1" ref="BN67" ca="1">INDIRECT(ADDRESS($B67,BN$50+$A67,1,1,$D67))</f>
        <v>2844</v>
      </c>
      <c r="BO67" s="1" cm="1">
        <f t="array" aca="1" ref="BO67" ca="1">INDIRECT(ADDRESS($B67,BO$50+$A67,1,1,$D67))</f>
        <v>3675</v>
      </c>
      <c r="BP67" s="1" cm="1">
        <f t="array" aca="1" ref="BP67" ca="1">INDIRECT(ADDRESS($B67,BP$50+$A67,1,1,$D67))</f>
        <v>4402</v>
      </c>
      <c r="BQ67" s="1" cm="1">
        <f t="array" aca="1" ref="BQ67" ca="1">INDIRECT(ADDRESS($B67,BQ$50+$A67,1,1,$D67))</f>
        <v>6876</v>
      </c>
      <c r="BR67" s="1" cm="1">
        <f t="array" aca="1" ref="BR67" ca="1">INDIRECT(ADDRESS($B67,BR$50+$A67,1,1,$D67))</f>
        <v>8825</v>
      </c>
      <c r="BS67" s="1" cm="1">
        <f t="array" aca="1" ref="BS67" ca="1">INDIRECT(ADDRESS($B67,BS$50+$A67,1,1,$D67))</f>
        <v>11124</v>
      </c>
      <c r="BT67" s="1" cm="1">
        <f t="array" aca="1" ref="BT67" ca="1">INDIRECT(ADDRESS($B67,BT$50+$A67,1,1,$D67))</f>
        <v>13386</v>
      </c>
      <c r="BU67" s="1" cm="1">
        <f t="array" aca="1" ref="BU67" ca="1">INDIRECT(ADDRESS($B67,BU$50+$A67,1,1,$D67))</f>
        <v>16636</v>
      </c>
      <c r="BV67" s="1" cm="1">
        <f t="array" aca="1" ref="BV67" ca="1">INDIRECT(ADDRESS($B67,BV$50+$A67,1,1,$D67))</f>
        <v>18696</v>
      </c>
      <c r="BW67" s="1" cm="1">
        <f t="array" aca="1" ref="BW67" ca="1">INDIRECT(ADDRESS($B67,BW$50+$A67,1,1,$D67))</f>
        <v>22255</v>
      </c>
      <c r="BX67" s="1" cm="1">
        <f t="array" aca="1" ref="BX67" ca="1">INDIRECT(ADDRESS($B67,BX$50+$A67,1,1,$D67))</f>
        <v>25590</v>
      </c>
      <c r="BY67" s="1" cm="1">
        <f t="array" aca="1" ref="BY67" ca="1">INDIRECT(ADDRESS($B67,BY$50+$A67,1,1,$D67))</f>
        <v>29895</v>
      </c>
      <c r="BZ67" s="1" cm="1">
        <f t="array" aca="1" ref="BZ67" ca="1">INDIRECT(ADDRESS($B67,BZ$50+$A67,1,1,$D67))</f>
        <v>34124</v>
      </c>
      <c r="CA67" s="1" cm="1">
        <f t="array" aca="1" ref="CA67" ca="1">INDIRECT(ADDRESS($B67,CA$50+$A67,1,1,$D67))</f>
        <v>37505</v>
      </c>
      <c r="CB67" s="1" cm="1">
        <f t="array" aca="1" ref="CB67" ca="1">INDIRECT(ADDRESS($B67,CB$50+$A67,1,1,$D67))</f>
        <v>41090</v>
      </c>
      <c r="CC67" s="1" cm="1">
        <f t="array" aca="1" ref="CC67" ca="1">INDIRECT(ADDRESS($B67,CC$50+$A67,1,1,$D67))</f>
        <v>44416</v>
      </c>
      <c r="CD67" s="1" cm="1">
        <f t="array" aca="1" ref="CD67" ca="1">INDIRECT(ADDRESS($B67,CD$50+$A67,1,1,$D67))</f>
        <v>47437</v>
      </c>
      <c r="CE67" s="1" cm="1">
        <f t="array" aca="1" ref="CE67" ca="1">INDIRECT(ADDRESS($B67,CE$50+$A67,1,1,$D67))</f>
        <v>51027</v>
      </c>
      <c r="CF67" s="1" cm="1">
        <f t="array" aca="1" ref="CF67" ca="1">INDIRECT(ADDRESS($B67,CF$50+$A67,1,1,$D67))</f>
        <v>54588</v>
      </c>
      <c r="CG67" s="1" cm="1">
        <f t="array" aca="1" ref="CG67" ca="1">INDIRECT(ADDRESS($B67,CG$50+$A67,1,1,$D67))</f>
        <v>58151</v>
      </c>
      <c r="CH67" s="1" cm="1">
        <f t="array" aca="1" ref="CH67" ca="1">INDIRECT(ADDRESS($B67,CH$50+$A67,1,1,$D67))</f>
        <v>61850</v>
      </c>
      <c r="CI67" s="1" cm="1">
        <f t="array" aca="1" ref="CI67" ca="1">INDIRECT(ADDRESS($B67,CI$50+$A67,1,1,$D67))</f>
        <v>64584</v>
      </c>
      <c r="CJ67" s="1" cm="1">
        <f t="array" aca="1" ref="CJ67" ca="1">INDIRECT(ADDRESS($B67,CJ$50+$A67,1,1,$D67))</f>
        <v>68824</v>
      </c>
      <c r="CK67" s="1" cm="1">
        <f t="array" aca="1" ref="CK67" ca="1">INDIRECT(ADDRESS($B67,CK$50+$A67,1,1,$D67))</f>
        <v>0</v>
      </c>
      <c r="CL67" s="1" cm="1">
        <f t="array" aca="1" ref="CL67" ca="1">INDIRECT(ADDRESS($B67,CL$50+$A67,1,1,$D67))</f>
        <v>0</v>
      </c>
      <c r="CM67" s="1" cm="1">
        <f t="array" aca="1" ref="CM67" ca="1">INDIRECT(ADDRESS($B67,CM$50+$A67,1,1,$D67))</f>
        <v>0</v>
      </c>
      <c r="CN67" s="1" cm="1">
        <f t="array" aca="1" ref="CN67" ca="1">INDIRECT(ADDRESS($B67,CN$50+$A67,1,1,$D67))</f>
        <v>0</v>
      </c>
      <c r="CO67" s="1" cm="1">
        <f t="array" aca="1" ref="CO67" ca="1">INDIRECT(ADDRESS($B67,CO$50+$A67,1,1,$D67))</f>
        <v>0</v>
      </c>
    </row>
    <row r="68" spans="1:93" x14ac:dyDescent="0.25">
      <c r="A68">
        <v>6</v>
      </c>
      <c r="B68">
        <f t="shared" ref="B68:B71" ca="1" si="29">MATCH($C68,INDIRECT("'"&amp;$C$133&amp;"'!A:A"),0)</f>
        <v>56</v>
      </c>
      <c r="C68" s="1" t="str">
        <f t="shared" ref="C68:C71" si="30">C12</f>
        <v>US Washington</v>
      </c>
      <c r="D68" t="str">
        <f t="shared" ref="D68:D71" si="31">D67</f>
        <v>Confirmed</v>
      </c>
      <c r="E68" s="1" cm="1">
        <f t="array" aca="1" ref="E68" ca="1">INDIRECT(ADDRESS($B68,E$50+$A68,1,1,$D68))</f>
        <v>0</v>
      </c>
      <c r="F68" s="1" cm="1">
        <f t="array" aca="1" ref="F68" ca="1">INDIRECT(ADDRESS($B68,F$50+$A68,1,1,$D68))</f>
        <v>0</v>
      </c>
      <c r="G68" s="1" cm="1">
        <f t="array" aca="1" ref="G68" ca="1">INDIRECT(ADDRESS($B68,G$50+$A68,1,1,$D68))</f>
        <v>0</v>
      </c>
      <c r="H68" s="1" cm="1">
        <f t="array" aca="1" ref="H68" ca="1">INDIRECT(ADDRESS($B68,H$50+$A68,1,1,$D68))</f>
        <v>0</v>
      </c>
      <c r="I68" s="1" cm="1">
        <f t="array" aca="1" ref="I68" ca="1">INDIRECT(ADDRESS($B68,I$50+$A68,1,1,$D68))</f>
        <v>0</v>
      </c>
      <c r="J68" s="1" cm="1">
        <f t="array" aca="1" ref="J68" ca="1">INDIRECT(ADDRESS($B68,J$50+$A68,1,1,$D68))</f>
        <v>0</v>
      </c>
      <c r="K68" s="1" cm="1">
        <f t="array" aca="1" ref="K68" ca="1">INDIRECT(ADDRESS($B68,K$50+$A68,1,1,$D68))</f>
        <v>0</v>
      </c>
      <c r="L68" s="1" cm="1">
        <f t="array" aca="1" ref="L68" ca="1">INDIRECT(ADDRESS($B68,L$50+$A68,1,1,$D68))</f>
        <v>0</v>
      </c>
      <c r="M68" s="1" cm="1">
        <f t="array" aca="1" ref="M68" ca="1">INDIRECT(ADDRESS($B68,M$50+$A68,1,1,$D68))</f>
        <v>0</v>
      </c>
      <c r="N68" s="1" cm="1">
        <f t="array" aca="1" ref="N68" ca="1">INDIRECT(ADDRESS($B68,N$50+$A68,1,1,$D68))</f>
        <v>0</v>
      </c>
      <c r="O68" s="1" cm="1">
        <f t="array" aca="1" ref="O68" ca="1">INDIRECT(ADDRESS($B68,O$50+$A68,1,1,$D68))</f>
        <v>0</v>
      </c>
      <c r="P68" s="1" cm="1">
        <f t="array" aca="1" ref="P68" ca="1">INDIRECT(ADDRESS($B68,P$50+$A68,1,1,$D68))</f>
        <v>0</v>
      </c>
      <c r="Q68" s="1" cm="1">
        <f t="array" aca="1" ref="Q68" ca="1">INDIRECT(ADDRESS($B68,Q$50+$A68,1,1,$D68))</f>
        <v>0</v>
      </c>
      <c r="R68" s="1" cm="1">
        <f t="array" aca="1" ref="R68" ca="1">INDIRECT(ADDRESS($B68,R$50+$A68,1,1,$D68))</f>
        <v>0</v>
      </c>
      <c r="S68" s="1" cm="1">
        <f t="array" aca="1" ref="S68" ca="1">INDIRECT(ADDRESS($B68,S$50+$A68,1,1,$D68))</f>
        <v>0</v>
      </c>
      <c r="T68" s="1" cm="1">
        <f t="array" aca="1" ref="T68" ca="1">INDIRECT(ADDRESS($B68,T$50+$A68,1,1,$D68))</f>
        <v>0</v>
      </c>
      <c r="U68" s="1" cm="1">
        <f t="array" aca="1" ref="U68" ca="1">INDIRECT(ADDRESS($B68,U$50+$A68,1,1,$D68))</f>
        <v>0</v>
      </c>
      <c r="V68" s="1" cm="1">
        <f t="array" aca="1" ref="V68" ca="1">INDIRECT(ADDRESS($B68,V$50+$A68,1,1,$D68))</f>
        <v>0</v>
      </c>
      <c r="W68" s="1" cm="1">
        <f t="array" aca="1" ref="W68" ca="1">INDIRECT(ADDRESS($B68,W$50+$A68,1,1,$D68))</f>
        <v>0</v>
      </c>
      <c r="X68" s="1" cm="1">
        <f t="array" aca="1" ref="X68" ca="1">INDIRECT(ADDRESS($B68,X$50+$A68,1,1,$D68))</f>
        <v>0</v>
      </c>
      <c r="Y68" s="1" cm="1">
        <f t="array" aca="1" ref="Y68" ca="1">INDIRECT(ADDRESS($B68,Y$50+$A68,1,1,$D68))</f>
        <v>0</v>
      </c>
      <c r="Z68" s="1" cm="1">
        <f t="array" aca="1" ref="Z68" ca="1">INDIRECT(ADDRESS($B68,Z$50+$A68,1,1,$D68))</f>
        <v>0</v>
      </c>
      <c r="AA68" s="1" cm="1">
        <f t="array" aca="1" ref="AA68" ca="1">INDIRECT(ADDRESS($B68,AA$50+$A68,1,1,$D68))</f>
        <v>0</v>
      </c>
      <c r="AB68" s="1" cm="1">
        <f t="array" aca="1" ref="AB68" ca="1">INDIRECT(ADDRESS($B68,AB$50+$A68,1,1,$D68))</f>
        <v>0</v>
      </c>
      <c r="AC68" s="1" cm="1">
        <f t="array" aca="1" ref="AC68" ca="1">INDIRECT(ADDRESS($B68,AC$50+$A68,1,1,$D68))</f>
        <v>0</v>
      </c>
      <c r="AD68" s="1" cm="1">
        <f t="array" aca="1" ref="AD68" ca="1">INDIRECT(ADDRESS($B68,AD$50+$A68,1,1,$D68))</f>
        <v>0</v>
      </c>
      <c r="AE68" s="1" cm="1">
        <f t="array" aca="1" ref="AE68" ca="1">INDIRECT(ADDRESS($B68,AE$50+$A68,1,1,$D68))</f>
        <v>0</v>
      </c>
      <c r="AF68" s="1" cm="1">
        <f t="array" aca="1" ref="AF68" ca="1">INDIRECT(ADDRESS($B68,AF$50+$A68,1,1,$D68))</f>
        <v>0</v>
      </c>
      <c r="AG68" s="1" cm="1">
        <f t="array" aca="1" ref="AG68" ca="1">INDIRECT(ADDRESS($B68,AG$50+$A68,1,1,$D68))</f>
        <v>0</v>
      </c>
      <c r="AH68" s="1" cm="1">
        <f t="array" aca="1" ref="AH68" ca="1">INDIRECT(ADDRESS($B68,AH$50+$A68,1,1,$D68))</f>
        <v>0</v>
      </c>
      <c r="AI68" s="1" cm="1">
        <f t="array" aca="1" ref="AI68" ca="1">INDIRECT(ADDRESS($B68,AI$50+$A68,1,1,$D68))</f>
        <v>0</v>
      </c>
      <c r="AJ68" s="1" cm="1">
        <f t="array" aca="1" ref="AJ68" ca="1">INDIRECT(ADDRESS($B68,AJ$50+$A68,1,1,$D68))</f>
        <v>0</v>
      </c>
      <c r="AK68" s="1" cm="1">
        <f t="array" aca="1" ref="AK68" ca="1">INDIRECT(ADDRESS($B68,AK$50+$A68,1,1,$D68))</f>
        <v>0</v>
      </c>
      <c r="AL68" s="1" cm="1">
        <f t="array" aca="1" ref="AL68" ca="1">INDIRECT(ADDRESS($B68,AL$50+$A68,1,1,$D68))</f>
        <v>0</v>
      </c>
      <c r="AM68" s="1" cm="1">
        <f t="array" aca="1" ref="AM68" ca="1">INDIRECT(ADDRESS($B68,AM$50+$A68,1,1,$D68))</f>
        <v>0</v>
      </c>
      <c r="AN68" s="1" cm="1">
        <f t="array" aca="1" ref="AN68" ca="1">INDIRECT(ADDRESS($B68,AN$50+$A68,1,1,$D68))</f>
        <v>0</v>
      </c>
      <c r="AO68" s="1" cm="1">
        <f t="array" aca="1" ref="AO68" ca="1">INDIRECT(ADDRESS($B68,AO$50+$A68,1,1,$D68))</f>
        <v>0</v>
      </c>
      <c r="AP68" s="1" cm="1">
        <f t="array" aca="1" ref="AP68" ca="1">INDIRECT(ADDRESS($B68,AP$50+$A68,1,1,$D68))</f>
        <v>9</v>
      </c>
      <c r="AQ68" s="1" cm="1">
        <f t="array" aca="1" ref="AQ68" ca="1">INDIRECT(ADDRESS($B68,AQ$50+$A68,1,1,$D68))</f>
        <v>18</v>
      </c>
      <c r="AR68" s="1" cm="1">
        <f t="array" aca="1" ref="AR68" ca="1">INDIRECT(ADDRESS($B68,AR$50+$A68,1,1,$D68))</f>
        <v>30</v>
      </c>
      <c r="AS68" s="1" cm="1">
        <f t="array" aca="1" ref="AS68" ca="1">INDIRECT(ADDRESS($B68,AS$50+$A68,1,1,$D68))</f>
        <v>34</v>
      </c>
      <c r="AT68" s="1" cm="1">
        <f t="array" aca="1" ref="AT68" ca="1">INDIRECT(ADDRESS($B68,AT$50+$A68,1,1,$D68))</f>
        <v>58</v>
      </c>
      <c r="AU68" s="1" cm="1">
        <f t="array" aca="1" ref="AU68" ca="1">INDIRECT(ADDRESS($B68,AU$50+$A68,1,1,$D68))</f>
        <v>76</v>
      </c>
      <c r="AV68" s="1" cm="1">
        <f t="array" aca="1" ref="AV68" ca="1">INDIRECT(ADDRESS($B68,AV$50+$A68,1,1,$D68))</f>
        <v>96</v>
      </c>
      <c r="AW68" s="1" cm="1">
        <f t="array" aca="1" ref="AW68" ca="1">INDIRECT(ADDRESS($B68,AW$50+$A68,1,1,$D68))</f>
        <v>149</v>
      </c>
      <c r="AX68" s="1" cm="1">
        <f t="array" aca="1" ref="AX68" ca="1">INDIRECT(ADDRESS($B68,AX$50+$A68,1,1,$D68))</f>
        <v>181</v>
      </c>
      <c r="AY68" s="1" cm="1">
        <f t="array" aca="1" ref="AY68" ca="1">INDIRECT(ADDRESS($B68,AY$50+$A68,1,1,$D68))</f>
        <v>246</v>
      </c>
      <c r="AZ68" s="1" cm="1">
        <f t="array" aca="1" ref="AZ68" ca="1">INDIRECT(ADDRESS($B68,AZ$50+$A68,1,1,$D68))</f>
        <v>343</v>
      </c>
      <c r="BA68" s="1" cm="1">
        <f t="array" aca="1" ref="BA68" ca="1">INDIRECT(ADDRESS($B68,BA$50+$A68,1,1,$D68))</f>
        <v>390</v>
      </c>
      <c r="BB68" s="1" cm="1">
        <f t="array" aca="1" ref="BB68" ca="1">INDIRECT(ADDRESS($B68,BB$50+$A68,1,1,$D68))</f>
        <v>474</v>
      </c>
      <c r="BC68" s="1" cm="1">
        <f t="array" aca="1" ref="BC68" ca="1">INDIRECT(ADDRESS($B68,BC$50+$A68,1,1,$D68))</f>
        <v>543</v>
      </c>
      <c r="BD68" s="1" cm="1">
        <f t="array" aca="1" ref="BD68" ca="1">INDIRECT(ADDRESS($B68,BD$50+$A68,1,1,$D68))</f>
        <v>693</v>
      </c>
      <c r="BE68" s="1" cm="1">
        <f t="array" aca="1" ref="BE68" ca="1">INDIRECT(ADDRESS($B68,BE$50+$A68,1,1,$D68))</f>
        <v>793</v>
      </c>
      <c r="BF68" s="1" cm="1">
        <f t="array" aca="1" ref="BF68" ca="1">INDIRECT(ADDRESS($B68,BF$50+$A68,1,1,$D68))</f>
        <v>924</v>
      </c>
      <c r="BG68" s="1" cm="1">
        <f t="array" aca="1" ref="BG68" ca="1">INDIRECT(ADDRESS($B68,BG$50+$A68,1,1,$D68))</f>
        <v>1052</v>
      </c>
      <c r="BH68" s="1" cm="1">
        <f t="array" aca="1" ref="BH68" ca="1">INDIRECT(ADDRESS($B68,BH$50+$A68,1,1,$D68))</f>
        <v>1218</v>
      </c>
      <c r="BI68" s="1" cm="1">
        <f t="array" aca="1" ref="BI68" ca="1">INDIRECT(ADDRESS($B68,BI$50+$A68,1,1,$D68))</f>
        <v>1388</v>
      </c>
      <c r="BJ68" s="1" cm="1">
        <f t="array" aca="1" ref="BJ68" ca="1">INDIRECT(ADDRESS($B68,BJ$50+$A68,1,1,$D68))</f>
        <v>1535</v>
      </c>
      <c r="BK68" s="1" cm="1">
        <f t="array" aca="1" ref="BK68" ca="1">INDIRECT(ADDRESS($B68,BK$50+$A68,1,1,$D68))</f>
        <v>1773</v>
      </c>
      <c r="BL68" s="1" cm="1">
        <f t="array" aca="1" ref="BL68" ca="1">INDIRECT(ADDRESS($B68,BL$50+$A68,1,1,$D68))</f>
        <v>2006</v>
      </c>
      <c r="BM68" s="1" cm="1">
        <f t="array" aca="1" ref="BM68" ca="1">INDIRECT(ADDRESS($B68,BM$50+$A68,1,1,$D68))</f>
        <v>2242</v>
      </c>
      <c r="BN68" s="1" cm="1">
        <f t="array" aca="1" ref="BN68" ca="1">INDIRECT(ADDRESS($B68,BN$50+$A68,1,1,$D68))</f>
        <v>2450</v>
      </c>
      <c r="BO68" s="1" cm="1">
        <f t="array" aca="1" ref="BO68" ca="1">INDIRECT(ADDRESS($B68,BO$50+$A68,1,1,$D68))</f>
        <v>2823</v>
      </c>
      <c r="BP68" s="1" cm="1">
        <f t="array" aca="1" ref="BP68" ca="1">INDIRECT(ADDRESS($B68,BP$50+$A68,1,1,$D68))</f>
        <v>3275</v>
      </c>
      <c r="BQ68" s="1" cm="1">
        <f t="array" aca="1" ref="BQ68" ca="1">INDIRECT(ADDRESS($B68,BQ$50+$A68,1,1,$D68))</f>
        <v>3745</v>
      </c>
      <c r="BR68" s="1" cm="1">
        <f t="array" aca="1" ref="BR68" ca="1">INDIRECT(ADDRESS($B68,BR$50+$A68,1,1,$D68))</f>
        <v>4238</v>
      </c>
      <c r="BS68" s="1" cm="1">
        <f t="array" aca="1" ref="BS68" ca="1">INDIRECT(ADDRESS($B68,BS$50+$A68,1,1,$D68))</f>
        <v>4707</v>
      </c>
      <c r="BT68" s="1" cm="1">
        <f t="array" aca="1" ref="BT68" ca="1">INDIRECT(ADDRESS($B68,BT$50+$A68,1,1,$D68))</f>
        <v>5102</v>
      </c>
      <c r="BU68" s="1" cm="1">
        <f t="array" aca="1" ref="BU68" ca="1">INDIRECT(ADDRESS($B68,BU$50+$A68,1,1,$D68))</f>
        <v>5566</v>
      </c>
      <c r="BV68" s="1" cm="1">
        <f t="array" aca="1" ref="BV68" ca="1">INDIRECT(ADDRESS($B68,BV$50+$A68,1,1,$D68))</f>
        <v>6030</v>
      </c>
      <c r="BW68" s="1" cm="1">
        <f t="array" aca="1" ref="BW68" ca="1">INDIRECT(ADDRESS($B68,BW$50+$A68,1,1,$D68))</f>
        <v>6593</v>
      </c>
      <c r="BX68" s="1" cm="1">
        <f t="array" aca="1" ref="BX68" ca="1">INDIRECT(ADDRESS($B68,BX$50+$A68,1,1,$D68))</f>
        <v>6962</v>
      </c>
      <c r="BY68" s="1" cm="1">
        <f t="array" aca="1" ref="BY68" ca="1">INDIRECT(ADDRESS($B68,BY$50+$A68,1,1,$D68))</f>
        <v>7548</v>
      </c>
      <c r="BZ68" s="1" cm="1">
        <f t="array" aca="1" ref="BZ68" ca="1">INDIRECT(ADDRESS($B68,BZ$50+$A68,1,1,$D68))</f>
        <v>7934</v>
      </c>
      <c r="CA68" s="1" cm="1">
        <f t="array" aca="1" ref="CA68" ca="1">INDIRECT(ADDRESS($B68,CA$50+$A68,1,1,$D68))</f>
        <v>8332</v>
      </c>
      <c r="CB68" s="1" cm="1">
        <f t="array" aca="1" ref="CB68" ca="1">INDIRECT(ADDRESS($B68,CB$50+$A68,1,1,$D68))</f>
        <v>8679</v>
      </c>
      <c r="CC68" s="1" cm="1">
        <f t="array" aca="1" ref="CC68" ca="1">INDIRECT(ADDRESS($B68,CC$50+$A68,1,1,$D68))</f>
        <v>9043</v>
      </c>
      <c r="CD68" s="1" cm="1">
        <f t="array" aca="1" ref="CD68" ca="1">INDIRECT(ADDRESS($B68,CD$50+$A68,1,1,$D68))</f>
        <v>9506</v>
      </c>
      <c r="CE68" s="1" cm="1">
        <f t="array" aca="1" ref="CE68" ca="1">INDIRECT(ADDRESS($B68,CE$50+$A68,1,1,$D68))</f>
        <v>9769</v>
      </c>
      <c r="CF68" s="1" cm="1">
        <f t="array" aca="1" ref="CF68" ca="1">INDIRECT(ADDRESS($B68,CF$50+$A68,1,1,$D68))</f>
        <v>10224</v>
      </c>
      <c r="CG68" s="1" cm="1">
        <f t="array" aca="1" ref="CG68" ca="1">INDIRECT(ADDRESS($B68,CG$50+$A68,1,1,$D68))</f>
        <v>10286.333333333299</v>
      </c>
      <c r="CH68" s="1" cm="1">
        <f t="array" aca="1" ref="CH68" ca="1">INDIRECT(ADDRESS($B68,CH$50+$A68,1,1,$D68))</f>
        <v>10348.666666666701</v>
      </c>
      <c r="CI68" s="1" cm="1">
        <f t="array" aca="1" ref="CI68" ca="1">INDIRECT(ADDRESS($B68,CI$50+$A68,1,1,$D68))</f>
        <v>10411</v>
      </c>
      <c r="CJ68" s="1" cm="1">
        <f t="array" aca="1" ref="CJ68" ca="1">INDIRECT(ADDRESS($B68,CJ$50+$A68,1,1,$D68))</f>
        <v>10538</v>
      </c>
      <c r="CK68" s="1" cm="1">
        <f t="array" aca="1" ref="CK68" ca="1">INDIRECT(ADDRESS($B68,CK$50+$A68,1,1,$D68))</f>
        <v>0</v>
      </c>
      <c r="CL68" s="1" cm="1">
        <f t="array" aca="1" ref="CL68" ca="1">INDIRECT(ADDRESS($B68,CL$50+$A68,1,1,$D68))</f>
        <v>0</v>
      </c>
      <c r="CM68" s="1" cm="1">
        <f t="array" aca="1" ref="CM68" ca="1">INDIRECT(ADDRESS($B68,CM$50+$A68,1,1,$D68))</f>
        <v>0</v>
      </c>
      <c r="CN68" s="1" cm="1">
        <f t="array" aca="1" ref="CN68" ca="1">INDIRECT(ADDRESS($B68,CN$50+$A68,1,1,$D68))</f>
        <v>0</v>
      </c>
      <c r="CO68" s="1" cm="1">
        <f t="array" aca="1" ref="CO68" ca="1">INDIRECT(ADDRESS($B68,CO$50+$A68,1,1,$D68))</f>
        <v>0</v>
      </c>
    </row>
    <row r="69" spans="1:93" x14ac:dyDescent="0.25">
      <c r="A69">
        <v>6</v>
      </c>
      <c r="B69">
        <f t="shared" ca="1" si="29"/>
        <v>18</v>
      </c>
      <c r="C69" s="1" t="str">
        <f t="shared" si="30"/>
        <v>US Idaho</v>
      </c>
      <c r="D69" t="str">
        <f t="shared" si="31"/>
        <v>Confirmed</v>
      </c>
      <c r="E69" s="1" cm="1">
        <f t="array" aca="1" ref="E69" ca="1">INDIRECT(ADDRESS($B69,E$50+$A69,1,1,$D69))</f>
        <v>0</v>
      </c>
      <c r="F69" s="1" cm="1">
        <f t="array" aca="1" ref="F69" ca="1">INDIRECT(ADDRESS($B69,F$50+$A69,1,1,$D69))</f>
        <v>0</v>
      </c>
      <c r="G69" s="1" cm="1">
        <f t="array" aca="1" ref="G69" ca="1">INDIRECT(ADDRESS($B69,G$50+$A69,1,1,$D69))</f>
        <v>0</v>
      </c>
      <c r="H69" s="1" cm="1">
        <f t="array" aca="1" ref="H69" ca="1">INDIRECT(ADDRESS($B69,H$50+$A69,1,1,$D69))</f>
        <v>0</v>
      </c>
      <c r="I69" s="1" cm="1">
        <f t="array" aca="1" ref="I69" ca="1">INDIRECT(ADDRESS($B69,I$50+$A69,1,1,$D69))</f>
        <v>0</v>
      </c>
      <c r="J69" s="1" cm="1">
        <f t="array" aca="1" ref="J69" ca="1">INDIRECT(ADDRESS($B69,J$50+$A69,1,1,$D69))</f>
        <v>0</v>
      </c>
      <c r="K69" s="1" cm="1">
        <f t="array" aca="1" ref="K69" ca="1">INDIRECT(ADDRESS($B69,K$50+$A69,1,1,$D69))</f>
        <v>0</v>
      </c>
      <c r="L69" s="1" cm="1">
        <f t="array" aca="1" ref="L69" ca="1">INDIRECT(ADDRESS($B69,L$50+$A69,1,1,$D69))</f>
        <v>0</v>
      </c>
      <c r="M69" s="1" cm="1">
        <f t="array" aca="1" ref="M69" ca="1">INDIRECT(ADDRESS($B69,M$50+$A69,1,1,$D69))</f>
        <v>0</v>
      </c>
      <c r="N69" s="1" cm="1">
        <f t="array" aca="1" ref="N69" ca="1">INDIRECT(ADDRESS($B69,N$50+$A69,1,1,$D69))</f>
        <v>0</v>
      </c>
      <c r="O69" s="1" cm="1">
        <f t="array" aca="1" ref="O69" ca="1">INDIRECT(ADDRESS($B69,O$50+$A69,1,1,$D69))</f>
        <v>0</v>
      </c>
      <c r="P69" s="1" cm="1">
        <f t="array" aca="1" ref="P69" ca="1">INDIRECT(ADDRESS($B69,P$50+$A69,1,1,$D69))</f>
        <v>0</v>
      </c>
      <c r="Q69" s="1" cm="1">
        <f t="array" aca="1" ref="Q69" ca="1">INDIRECT(ADDRESS($B69,Q$50+$A69,1,1,$D69))</f>
        <v>0</v>
      </c>
      <c r="R69" s="1" cm="1">
        <f t="array" aca="1" ref="R69" ca="1">INDIRECT(ADDRESS($B69,R$50+$A69,1,1,$D69))</f>
        <v>0</v>
      </c>
      <c r="S69" s="1" cm="1">
        <f t="array" aca="1" ref="S69" ca="1">INDIRECT(ADDRESS($B69,S$50+$A69,1,1,$D69))</f>
        <v>0</v>
      </c>
      <c r="T69" s="1" cm="1">
        <f t="array" aca="1" ref="T69" ca="1">INDIRECT(ADDRESS($B69,T$50+$A69,1,1,$D69))</f>
        <v>0</v>
      </c>
      <c r="U69" s="1" cm="1">
        <f t="array" aca="1" ref="U69" ca="1">INDIRECT(ADDRESS($B69,U$50+$A69,1,1,$D69))</f>
        <v>0</v>
      </c>
      <c r="V69" s="1" cm="1">
        <f t="array" aca="1" ref="V69" ca="1">INDIRECT(ADDRESS($B69,V$50+$A69,1,1,$D69))</f>
        <v>0</v>
      </c>
      <c r="W69" s="1" cm="1">
        <f t="array" aca="1" ref="W69" ca="1">INDIRECT(ADDRESS($B69,W$50+$A69,1,1,$D69))</f>
        <v>0</v>
      </c>
      <c r="X69" s="1" cm="1">
        <f t="array" aca="1" ref="X69" ca="1">INDIRECT(ADDRESS($B69,X$50+$A69,1,1,$D69))</f>
        <v>0</v>
      </c>
      <c r="Y69" s="1" cm="1">
        <f t="array" aca="1" ref="Y69" ca="1">INDIRECT(ADDRESS($B69,Y$50+$A69,1,1,$D69))</f>
        <v>0</v>
      </c>
      <c r="Z69" s="1" cm="1">
        <f t="array" aca="1" ref="Z69" ca="1">INDIRECT(ADDRESS($B69,Z$50+$A69,1,1,$D69))</f>
        <v>0</v>
      </c>
      <c r="AA69" s="1" cm="1">
        <f t="array" aca="1" ref="AA69" ca="1">INDIRECT(ADDRESS($B69,AA$50+$A69,1,1,$D69))</f>
        <v>0</v>
      </c>
      <c r="AB69" s="1" cm="1">
        <f t="array" aca="1" ref="AB69" ca="1">INDIRECT(ADDRESS($B69,AB$50+$A69,1,1,$D69))</f>
        <v>0</v>
      </c>
      <c r="AC69" s="1" cm="1">
        <f t="array" aca="1" ref="AC69" ca="1">INDIRECT(ADDRESS($B69,AC$50+$A69,1,1,$D69))</f>
        <v>0</v>
      </c>
      <c r="AD69" s="1" cm="1">
        <f t="array" aca="1" ref="AD69" ca="1">INDIRECT(ADDRESS($B69,AD$50+$A69,1,1,$D69))</f>
        <v>0</v>
      </c>
      <c r="AE69" s="1" cm="1">
        <f t="array" aca="1" ref="AE69" ca="1">INDIRECT(ADDRESS($B69,AE$50+$A69,1,1,$D69))</f>
        <v>0</v>
      </c>
      <c r="AF69" s="1" cm="1">
        <f t="array" aca="1" ref="AF69" ca="1">INDIRECT(ADDRESS($B69,AF$50+$A69,1,1,$D69))</f>
        <v>0</v>
      </c>
      <c r="AG69" s="1" cm="1">
        <f t="array" aca="1" ref="AG69" ca="1">INDIRECT(ADDRESS($B69,AG$50+$A69,1,1,$D69))</f>
        <v>0</v>
      </c>
      <c r="AH69" s="1" cm="1">
        <f t="array" aca="1" ref="AH69" ca="1">INDIRECT(ADDRESS($B69,AH$50+$A69,1,1,$D69))</f>
        <v>0</v>
      </c>
      <c r="AI69" s="1" cm="1">
        <f t="array" aca="1" ref="AI69" ca="1">INDIRECT(ADDRESS($B69,AI$50+$A69,1,1,$D69))</f>
        <v>0</v>
      </c>
      <c r="AJ69" s="1" cm="1">
        <f t="array" aca="1" ref="AJ69" ca="1">INDIRECT(ADDRESS($B69,AJ$50+$A69,1,1,$D69))</f>
        <v>0</v>
      </c>
      <c r="AK69" s="1" cm="1">
        <f t="array" aca="1" ref="AK69" ca="1">INDIRECT(ADDRESS($B69,AK$50+$A69,1,1,$D69))</f>
        <v>0</v>
      </c>
      <c r="AL69" s="1" cm="1">
        <f t="array" aca="1" ref="AL69" ca="1">INDIRECT(ADDRESS($B69,AL$50+$A69,1,1,$D69))</f>
        <v>0</v>
      </c>
      <c r="AM69" s="1" cm="1">
        <f t="array" aca="1" ref="AM69" ca="1">INDIRECT(ADDRESS($B69,AM$50+$A69,1,1,$D69))</f>
        <v>0</v>
      </c>
      <c r="AN69" s="1" cm="1">
        <f t="array" aca="1" ref="AN69" ca="1">INDIRECT(ADDRESS($B69,AN$50+$A69,1,1,$D69))</f>
        <v>0</v>
      </c>
      <c r="AO69" s="1" cm="1">
        <f t="array" aca="1" ref="AO69" ca="1">INDIRECT(ADDRESS($B69,AO$50+$A69,1,1,$D69))</f>
        <v>0</v>
      </c>
      <c r="AP69" s="1" cm="1">
        <f t="array" aca="1" ref="AP69" ca="1">INDIRECT(ADDRESS($B69,AP$50+$A69,1,1,$D69))</f>
        <v>0</v>
      </c>
      <c r="AQ69" s="1" cm="1">
        <f t="array" aca="1" ref="AQ69" ca="1">INDIRECT(ADDRESS($B69,AQ$50+$A69,1,1,$D69))</f>
        <v>0</v>
      </c>
      <c r="AR69" s="1" cm="1">
        <f t="array" aca="1" ref="AR69" ca="1">INDIRECT(ADDRESS($B69,AR$50+$A69,1,1,$D69))</f>
        <v>0</v>
      </c>
      <c r="AS69" s="1" cm="1">
        <f t="array" aca="1" ref="AS69" ca="1">INDIRECT(ADDRESS($B69,AS$50+$A69,1,1,$D69))</f>
        <v>0</v>
      </c>
      <c r="AT69" s="1" cm="1">
        <f t="array" aca="1" ref="AT69" ca="1">INDIRECT(ADDRESS($B69,AT$50+$A69,1,1,$D69))</f>
        <v>0</v>
      </c>
      <c r="AU69" s="1" cm="1">
        <f t="array" aca="1" ref="AU69" ca="1">INDIRECT(ADDRESS($B69,AU$50+$A69,1,1,$D69))</f>
        <v>0</v>
      </c>
      <c r="AV69" s="1" cm="1">
        <f t="array" aca="1" ref="AV69" ca="1">INDIRECT(ADDRESS($B69,AV$50+$A69,1,1,$D69))</f>
        <v>0</v>
      </c>
      <c r="AW69" s="1" cm="1">
        <f t="array" aca="1" ref="AW69" ca="1">INDIRECT(ADDRESS($B69,AW$50+$A69,1,1,$D69))</f>
        <v>0</v>
      </c>
      <c r="AX69" s="1" cm="1">
        <f t="array" aca="1" ref="AX69" ca="1">INDIRECT(ADDRESS($B69,AX$50+$A69,1,1,$D69))</f>
        <v>0</v>
      </c>
      <c r="AY69" s="1" cm="1">
        <f t="array" aca="1" ref="AY69" ca="1">INDIRECT(ADDRESS($B69,AY$50+$A69,1,1,$D69))</f>
        <v>0</v>
      </c>
      <c r="AZ69" s="1" cm="1">
        <f t="array" aca="1" ref="AZ69" ca="1">INDIRECT(ADDRESS($B69,AZ$50+$A69,1,1,$D69))</f>
        <v>0</v>
      </c>
      <c r="BA69" s="1" cm="1">
        <f t="array" aca="1" ref="BA69" ca="1">INDIRECT(ADDRESS($B69,BA$50+$A69,1,1,$D69))</f>
        <v>0</v>
      </c>
      <c r="BB69" s="1" cm="1">
        <f t="array" aca="1" ref="BB69" ca="1">INDIRECT(ADDRESS($B69,BB$50+$A69,1,1,$D69))</f>
        <v>0</v>
      </c>
      <c r="BC69" s="1" cm="1">
        <f t="array" aca="1" ref="BC69" ca="1">INDIRECT(ADDRESS($B69,BC$50+$A69,1,1,$D69))</f>
        <v>0</v>
      </c>
      <c r="BD69" s="1" cm="1">
        <f t="array" aca="1" ref="BD69" ca="1">INDIRECT(ADDRESS($B69,BD$50+$A69,1,1,$D69))</f>
        <v>0</v>
      </c>
      <c r="BE69" s="1" cm="1">
        <f t="array" aca="1" ref="BE69" ca="1">INDIRECT(ADDRESS($B69,BE$50+$A69,1,1,$D69))</f>
        <v>2</v>
      </c>
      <c r="BF69" s="1" cm="1">
        <f t="array" aca="1" ref="BF69" ca="1">INDIRECT(ADDRESS($B69,BF$50+$A69,1,1,$D69))</f>
        <v>5</v>
      </c>
      <c r="BG69" s="1" cm="1">
        <f t="array" aca="1" ref="BG69" ca="1">INDIRECT(ADDRESS($B69,BG$50+$A69,1,1,$D69))</f>
        <v>6</v>
      </c>
      <c r="BH69" s="1" cm="1">
        <f t="array" aca="1" ref="BH69" ca="1">INDIRECT(ADDRESS($B69,BH$50+$A69,1,1,$D69))</f>
        <v>7</v>
      </c>
      <c r="BI69" s="1" cm="1">
        <f t="array" aca="1" ref="BI69" ca="1">INDIRECT(ADDRESS($B69,BI$50+$A69,1,1,$D69))</f>
        <v>9</v>
      </c>
      <c r="BJ69" s="1" cm="1">
        <f t="array" aca="1" ref="BJ69" ca="1">INDIRECT(ADDRESS($B69,BJ$50+$A69,1,1,$D69))</f>
        <v>11</v>
      </c>
      <c r="BK69" s="1" cm="1">
        <f t="array" aca="1" ref="BK69" ca="1">INDIRECT(ADDRESS($B69,BK$50+$A69,1,1,$D69))</f>
        <v>23</v>
      </c>
      <c r="BL69" s="1" cm="1">
        <f t="array" aca="1" ref="BL69" ca="1">INDIRECT(ADDRESS($B69,BL$50+$A69,1,1,$D69))</f>
        <v>31</v>
      </c>
      <c r="BM69" s="1" cm="1">
        <f t="array" aca="1" ref="BM69" ca="1">INDIRECT(ADDRESS($B69,BM$50+$A69,1,1,$D69))</f>
        <v>42</v>
      </c>
      <c r="BN69" s="1" cm="1">
        <f t="array" aca="1" ref="BN69" ca="1">INDIRECT(ADDRESS($B69,BN$50+$A69,1,1,$D69))</f>
        <v>47</v>
      </c>
      <c r="BO69" s="1" cm="1">
        <f t="array" aca="1" ref="BO69" ca="1">INDIRECT(ADDRESS($B69,BO$50+$A69,1,1,$D69))</f>
        <v>50</v>
      </c>
      <c r="BP69" s="1" cm="1">
        <f t="array" aca="1" ref="BP69" ca="1">INDIRECT(ADDRESS($B69,BP$50+$A69,1,1,$D69))</f>
        <v>73</v>
      </c>
      <c r="BQ69" s="1" cm="1">
        <f t="array" aca="1" ref="BQ69" ca="1">INDIRECT(ADDRESS($B69,BQ$50+$A69,1,1,$D69))</f>
        <v>123</v>
      </c>
      <c r="BR69" s="1" cm="1">
        <f t="array" aca="1" ref="BR69" ca="1">INDIRECT(ADDRESS($B69,BR$50+$A69,1,1,$D69))</f>
        <v>189</v>
      </c>
      <c r="BS69" s="1" cm="1">
        <f t="array" aca="1" ref="BS69" ca="1">INDIRECT(ADDRESS($B69,BS$50+$A69,1,1,$D69))</f>
        <v>230</v>
      </c>
      <c r="BT69" s="1" cm="1">
        <f t="array" aca="1" ref="BT69" ca="1">INDIRECT(ADDRESS($B69,BT$50+$A69,1,1,$D69))</f>
        <v>261</v>
      </c>
      <c r="BU69" s="1" cm="1">
        <f t="array" aca="1" ref="BU69" ca="1">INDIRECT(ADDRESS($B69,BU$50+$A69,1,1,$D69))</f>
        <v>310</v>
      </c>
      <c r="BV69" s="1" cm="1">
        <f t="array" aca="1" ref="BV69" ca="1">INDIRECT(ADDRESS($B69,BV$50+$A69,1,1,$D69))</f>
        <v>415</v>
      </c>
      <c r="BW69" s="1" cm="1">
        <f t="array" aca="1" ref="BW69" ca="1">INDIRECT(ADDRESS($B69,BW$50+$A69,1,1,$D69))</f>
        <v>525</v>
      </c>
      <c r="BX69" s="1" cm="1">
        <f t="array" aca="1" ref="BX69" ca="1">INDIRECT(ADDRESS($B69,BX$50+$A69,1,1,$D69))</f>
        <v>669</v>
      </c>
      <c r="BY69" s="1" cm="1">
        <f t="array" aca="1" ref="BY69" ca="1">INDIRECT(ADDRESS($B69,BY$50+$A69,1,1,$D69))</f>
        <v>891</v>
      </c>
      <c r="BZ69" s="1" cm="1">
        <f t="array" aca="1" ref="BZ69" ca="1">INDIRECT(ADDRESS($B69,BZ$50+$A69,1,1,$D69))</f>
        <v>1013</v>
      </c>
      <c r="CA69" s="1" cm="1">
        <f t="array" aca="1" ref="CA69" ca="1">INDIRECT(ADDRESS($B69,CA$50+$A69,1,1,$D69))</f>
        <v>1077</v>
      </c>
      <c r="CB69" s="1" cm="1">
        <f t="array" aca="1" ref="CB69" ca="1">INDIRECT(ADDRESS($B69,CB$50+$A69,1,1,$D69))</f>
        <v>1101</v>
      </c>
      <c r="CC69" s="1" cm="1">
        <f t="array" aca="1" ref="CC69" ca="1">INDIRECT(ADDRESS($B69,CC$50+$A69,1,1,$D69))</f>
        <v>1170</v>
      </c>
      <c r="CD69" s="1" cm="1">
        <f t="array" aca="1" ref="CD69" ca="1">INDIRECT(ADDRESS($B69,CD$50+$A69,1,1,$D69))</f>
        <v>1210</v>
      </c>
      <c r="CE69" s="1" cm="1">
        <f t="array" aca="1" ref="CE69" ca="1">INDIRECT(ADDRESS($B69,CE$50+$A69,1,1,$D69))</f>
        <v>1232</v>
      </c>
      <c r="CF69" s="1" cm="1">
        <f t="array" aca="1" ref="CF69" ca="1">INDIRECT(ADDRESS($B69,CF$50+$A69,1,1,$D69))</f>
        <v>1353</v>
      </c>
      <c r="CG69" s="1" cm="1">
        <f t="array" aca="1" ref="CG69" ca="1">INDIRECT(ADDRESS($B69,CG$50+$A69,1,1,$D69))</f>
        <v>1396</v>
      </c>
      <c r="CH69" s="1" cm="1">
        <f t="array" aca="1" ref="CH69" ca="1">INDIRECT(ADDRESS($B69,CH$50+$A69,1,1,$D69))</f>
        <v>1407</v>
      </c>
      <c r="CI69" s="1" cm="1">
        <f t="array" aca="1" ref="CI69" ca="1">INDIRECT(ADDRESS($B69,CI$50+$A69,1,1,$D69))</f>
        <v>1426</v>
      </c>
      <c r="CJ69" s="1" cm="1">
        <f t="array" aca="1" ref="CJ69" ca="1">INDIRECT(ADDRESS($B69,CJ$50+$A69,1,1,$D69))</f>
        <v>1453</v>
      </c>
      <c r="CK69" s="1" cm="1">
        <f t="array" aca="1" ref="CK69" ca="1">INDIRECT(ADDRESS($B69,CK$50+$A69,1,1,$D69))</f>
        <v>0</v>
      </c>
      <c r="CL69" s="1" cm="1">
        <f t="array" aca="1" ref="CL69" ca="1">INDIRECT(ADDRESS($B69,CL$50+$A69,1,1,$D69))</f>
        <v>0</v>
      </c>
      <c r="CM69" s="1" cm="1">
        <f t="array" aca="1" ref="CM69" ca="1">INDIRECT(ADDRESS($B69,CM$50+$A69,1,1,$D69))</f>
        <v>0</v>
      </c>
      <c r="CN69" s="1" cm="1">
        <f t="array" aca="1" ref="CN69" ca="1">INDIRECT(ADDRESS($B69,CN$50+$A69,1,1,$D69))</f>
        <v>0</v>
      </c>
      <c r="CO69" s="1" cm="1">
        <f t="array" aca="1" ref="CO69" ca="1">INDIRECT(ADDRESS($B69,CO$50+$A69,1,1,$D69))</f>
        <v>0</v>
      </c>
    </row>
    <row r="70" spans="1:93" x14ac:dyDescent="0.25">
      <c r="A70">
        <v>6</v>
      </c>
      <c r="B70">
        <f t="shared" ca="1" si="29"/>
        <v>44</v>
      </c>
      <c r="C70" s="1" t="str">
        <f t="shared" si="30"/>
        <v>US Pennsylvania</v>
      </c>
      <c r="D70" t="str">
        <f t="shared" si="31"/>
        <v>Confirmed</v>
      </c>
      <c r="E70" s="1" cm="1">
        <f t="array" aca="1" ref="E70" ca="1">INDIRECT(ADDRESS($B70,E$50+$A70,1,1,$D70))</f>
        <v>0</v>
      </c>
      <c r="F70" s="1" cm="1">
        <f t="array" aca="1" ref="F70" ca="1">INDIRECT(ADDRESS($B70,F$50+$A70,1,1,$D70))</f>
        <v>0</v>
      </c>
      <c r="G70" s="1" cm="1">
        <f t="array" aca="1" ref="G70" ca="1">INDIRECT(ADDRESS($B70,G$50+$A70,1,1,$D70))</f>
        <v>0</v>
      </c>
      <c r="H70" s="1" cm="1">
        <f t="array" aca="1" ref="H70" ca="1">INDIRECT(ADDRESS($B70,H$50+$A70,1,1,$D70))</f>
        <v>0</v>
      </c>
      <c r="I70" s="1" cm="1">
        <f t="array" aca="1" ref="I70" ca="1">INDIRECT(ADDRESS($B70,I$50+$A70,1,1,$D70))</f>
        <v>0</v>
      </c>
      <c r="J70" s="1" cm="1">
        <f t="array" aca="1" ref="J70" ca="1">INDIRECT(ADDRESS($B70,J$50+$A70,1,1,$D70))</f>
        <v>0</v>
      </c>
      <c r="K70" s="1" cm="1">
        <f t="array" aca="1" ref="K70" ca="1">INDIRECT(ADDRESS($B70,K$50+$A70,1,1,$D70))</f>
        <v>0</v>
      </c>
      <c r="L70" s="1" cm="1">
        <f t="array" aca="1" ref="L70" ca="1">INDIRECT(ADDRESS($B70,L$50+$A70,1,1,$D70))</f>
        <v>0</v>
      </c>
      <c r="M70" s="1" cm="1">
        <f t="array" aca="1" ref="M70" ca="1">INDIRECT(ADDRESS($B70,M$50+$A70,1,1,$D70))</f>
        <v>0</v>
      </c>
      <c r="N70" s="1" cm="1">
        <f t="array" aca="1" ref="N70" ca="1">INDIRECT(ADDRESS($B70,N$50+$A70,1,1,$D70))</f>
        <v>0</v>
      </c>
      <c r="O70" s="1" cm="1">
        <f t="array" aca="1" ref="O70" ca="1">INDIRECT(ADDRESS($B70,O$50+$A70,1,1,$D70))</f>
        <v>0</v>
      </c>
      <c r="P70" s="1" cm="1">
        <f t="array" aca="1" ref="P70" ca="1">INDIRECT(ADDRESS($B70,P$50+$A70,1,1,$D70))</f>
        <v>0</v>
      </c>
      <c r="Q70" s="1" cm="1">
        <f t="array" aca="1" ref="Q70" ca="1">INDIRECT(ADDRESS($B70,Q$50+$A70,1,1,$D70))</f>
        <v>0</v>
      </c>
      <c r="R70" s="1" cm="1">
        <f t="array" aca="1" ref="R70" ca="1">INDIRECT(ADDRESS($B70,R$50+$A70,1,1,$D70))</f>
        <v>0</v>
      </c>
      <c r="S70" s="1" cm="1">
        <f t="array" aca="1" ref="S70" ca="1">INDIRECT(ADDRESS($B70,S$50+$A70,1,1,$D70))</f>
        <v>0</v>
      </c>
      <c r="T70" s="1" cm="1">
        <f t="array" aca="1" ref="T70" ca="1">INDIRECT(ADDRESS($B70,T$50+$A70,1,1,$D70))</f>
        <v>0</v>
      </c>
      <c r="U70" s="1" cm="1">
        <f t="array" aca="1" ref="U70" ca="1">INDIRECT(ADDRESS($B70,U$50+$A70,1,1,$D70))</f>
        <v>0</v>
      </c>
      <c r="V70" s="1" cm="1">
        <f t="array" aca="1" ref="V70" ca="1">INDIRECT(ADDRESS($B70,V$50+$A70,1,1,$D70))</f>
        <v>0</v>
      </c>
      <c r="W70" s="1" cm="1">
        <f t="array" aca="1" ref="W70" ca="1">INDIRECT(ADDRESS($B70,W$50+$A70,1,1,$D70))</f>
        <v>0</v>
      </c>
      <c r="X70" s="1" cm="1">
        <f t="array" aca="1" ref="X70" ca="1">INDIRECT(ADDRESS($B70,X$50+$A70,1,1,$D70))</f>
        <v>0</v>
      </c>
      <c r="Y70" s="1" cm="1">
        <f t="array" aca="1" ref="Y70" ca="1">INDIRECT(ADDRESS($B70,Y$50+$A70,1,1,$D70))</f>
        <v>0</v>
      </c>
      <c r="Z70" s="1" cm="1">
        <f t="array" aca="1" ref="Z70" ca="1">INDIRECT(ADDRESS($B70,Z$50+$A70,1,1,$D70))</f>
        <v>0</v>
      </c>
      <c r="AA70" s="1" cm="1">
        <f t="array" aca="1" ref="AA70" ca="1">INDIRECT(ADDRESS($B70,AA$50+$A70,1,1,$D70))</f>
        <v>0</v>
      </c>
      <c r="AB70" s="1" cm="1">
        <f t="array" aca="1" ref="AB70" ca="1">INDIRECT(ADDRESS($B70,AB$50+$A70,1,1,$D70))</f>
        <v>0</v>
      </c>
      <c r="AC70" s="1" cm="1">
        <f t="array" aca="1" ref="AC70" ca="1">INDIRECT(ADDRESS($B70,AC$50+$A70,1,1,$D70))</f>
        <v>0</v>
      </c>
      <c r="AD70" s="1" cm="1">
        <f t="array" aca="1" ref="AD70" ca="1">INDIRECT(ADDRESS($B70,AD$50+$A70,1,1,$D70))</f>
        <v>0</v>
      </c>
      <c r="AE70" s="1" cm="1">
        <f t="array" aca="1" ref="AE70" ca="1">INDIRECT(ADDRESS($B70,AE$50+$A70,1,1,$D70))</f>
        <v>0</v>
      </c>
      <c r="AF70" s="1" cm="1">
        <f t="array" aca="1" ref="AF70" ca="1">INDIRECT(ADDRESS($B70,AF$50+$A70,1,1,$D70))</f>
        <v>0</v>
      </c>
      <c r="AG70" s="1" cm="1">
        <f t="array" aca="1" ref="AG70" ca="1">INDIRECT(ADDRESS($B70,AG$50+$A70,1,1,$D70))</f>
        <v>0</v>
      </c>
      <c r="AH70" s="1" cm="1">
        <f t="array" aca="1" ref="AH70" ca="1">INDIRECT(ADDRESS($B70,AH$50+$A70,1,1,$D70))</f>
        <v>0</v>
      </c>
      <c r="AI70" s="1" cm="1">
        <f t="array" aca="1" ref="AI70" ca="1">INDIRECT(ADDRESS($B70,AI$50+$A70,1,1,$D70))</f>
        <v>0</v>
      </c>
      <c r="AJ70" s="1" cm="1">
        <f t="array" aca="1" ref="AJ70" ca="1">INDIRECT(ADDRESS($B70,AJ$50+$A70,1,1,$D70))</f>
        <v>0</v>
      </c>
      <c r="AK70" s="1" cm="1">
        <f t="array" aca="1" ref="AK70" ca="1">INDIRECT(ADDRESS($B70,AK$50+$A70,1,1,$D70))</f>
        <v>0</v>
      </c>
      <c r="AL70" s="1" cm="1">
        <f t="array" aca="1" ref="AL70" ca="1">INDIRECT(ADDRESS($B70,AL$50+$A70,1,1,$D70))</f>
        <v>0</v>
      </c>
      <c r="AM70" s="1" cm="1">
        <f t="array" aca="1" ref="AM70" ca="1">INDIRECT(ADDRESS($B70,AM$50+$A70,1,1,$D70))</f>
        <v>0</v>
      </c>
      <c r="AN70" s="1" cm="1">
        <f t="array" aca="1" ref="AN70" ca="1">INDIRECT(ADDRESS($B70,AN$50+$A70,1,1,$D70))</f>
        <v>0</v>
      </c>
      <c r="AO70" s="1" cm="1">
        <f t="array" aca="1" ref="AO70" ca="1">INDIRECT(ADDRESS($B70,AO$50+$A70,1,1,$D70))</f>
        <v>0</v>
      </c>
      <c r="AP70" s="1" cm="1">
        <f t="array" aca="1" ref="AP70" ca="1">INDIRECT(ADDRESS($B70,AP$50+$A70,1,1,$D70))</f>
        <v>0</v>
      </c>
      <c r="AQ70" s="1" cm="1">
        <f t="array" aca="1" ref="AQ70" ca="1">INDIRECT(ADDRESS($B70,AQ$50+$A70,1,1,$D70))</f>
        <v>0</v>
      </c>
      <c r="AR70" s="1" cm="1">
        <f t="array" aca="1" ref="AR70" ca="1">INDIRECT(ADDRESS($B70,AR$50+$A70,1,1,$D70))</f>
        <v>0</v>
      </c>
      <c r="AS70" s="1" cm="1">
        <f t="array" aca="1" ref="AS70" ca="1">INDIRECT(ADDRESS($B70,AS$50+$A70,1,1,$D70))</f>
        <v>0</v>
      </c>
      <c r="AT70" s="1" cm="1">
        <f t="array" aca="1" ref="AT70" ca="1">INDIRECT(ADDRESS($B70,AT$50+$A70,1,1,$D70))</f>
        <v>0</v>
      </c>
      <c r="AU70" s="1" cm="1">
        <f t="array" aca="1" ref="AU70" ca="1">INDIRECT(ADDRESS($B70,AU$50+$A70,1,1,$D70))</f>
        <v>0</v>
      </c>
      <c r="AV70" s="1" cm="1">
        <f t="array" aca="1" ref="AV70" ca="1">INDIRECT(ADDRESS($B70,AV$50+$A70,1,1,$D70))</f>
        <v>0</v>
      </c>
      <c r="AW70" s="1" cm="1">
        <f t="array" aca="1" ref="AW70" ca="1">INDIRECT(ADDRESS($B70,AW$50+$A70,1,1,$D70))</f>
        <v>2</v>
      </c>
      <c r="AX70" s="1" cm="1">
        <f t="array" aca="1" ref="AX70" ca="1">INDIRECT(ADDRESS($B70,AX$50+$A70,1,1,$D70))</f>
        <v>4</v>
      </c>
      <c r="AY70" s="1" cm="1">
        <f t="array" aca="1" ref="AY70" ca="1">INDIRECT(ADDRESS($B70,AY$50+$A70,1,1,$D70))</f>
        <v>6</v>
      </c>
      <c r="AZ70" s="1" cm="1">
        <f t="array" aca="1" ref="AZ70" ca="1">INDIRECT(ADDRESS($B70,AZ$50+$A70,1,1,$D70))</f>
        <v>10</v>
      </c>
      <c r="BA70" s="1" cm="1">
        <f t="array" aca="1" ref="BA70" ca="1">INDIRECT(ADDRESS($B70,BA$50+$A70,1,1,$D70))</f>
        <v>12</v>
      </c>
      <c r="BB70" s="1" cm="1">
        <f t="array" aca="1" ref="BB70" ca="1">INDIRECT(ADDRESS($B70,BB$50+$A70,1,1,$D70))</f>
        <v>16</v>
      </c>
      <c r="BC70" s="1" cm="1">
        <f t="array" aca="1" ref="BC70" ca="1">INDIRECT(ADDRESS($B70,BC$50+$A70,1,1,$D70))</f>
        <v>22</v>
      </c>
      <c r="BD70" s="1" cm="1">
        <f t="array" aca="1" ref="BD70" ca="1">INDIRECT(ADDRESS($B70,BD$50+$A70,1,1,$D70))</f>
        <v>41</v>
      </c>
      <c r="BE70" s="1" cm="1">
        <f t="array" aca="1" ref="BE70" ca="1">INDIRECT(ADDRESS($B70,BE$50+$A70,1,1,$D70))</f>
        <v>47</v>
      </c>
      <c r="BF70" s="1" cm="1">
        <f t="array" aca="1" ref="BF70" ca="1">INDIRECT(ADDRESS($B70,BF$50+$A70,1,1,$D70))</f>
        <v>63</v>
      </c>
      <c r="BG70" s="1" cm="1">
        <f t="array" aca="1" ref="BG70" ca="1">INDIRECT(ADDRESS($B70,BG$50+$A70,1,1,$D70))</f>
        <v>76</v>
      </c>
      <c r="BH70" s="1" cm="1">
        <f t="array" aca="1" ref="BH70" ca="1">INDIRECT(ADDRESS($B70,BH$50+$A70,1,1,$D70))</f>
        <v>96</v>
      </c>
      <c r="BI70" s="1" cm="1">
        <f t="array" aca="1" ref="BI70" ca="1">INDIRECT(ADDRESS($B70,BI$50+$A70,1,1,$D70))</f>
        <v>133</v>
      </c>
      <c r="BJ70" s="1" cm="1">
        <f t="array" aca="1" ref="BJ70" ca="1">INDIRECT(ADDRESS($B70,BJ$50+$A70,1,1,$D70))</f>
        <v>185</v>
      </c>
      <c r="BK70" s="1" cm="1">
        <f t="array" aca="1" ref="BK70" ca="1">INDIRECT(ADDRESS($B70,BK$50+$A70,1,1,$D70))</f>
        <v>268</v>
      </c>
      <c r="BL70" s="1" cm="1">
        <f t="array" aca="1" ref="BL70" ca="1">INDIRECT(ADDRESS($B70,BL$50+$A70,1,1,$D70))</f>
        <v>371</v>
      </c>
      <c r="BM70" s="1" cm="1">
        <f t="array" aca="1" ref="BM70" ca="1">INDIRECT(ADDRESS($B70,BM$50+$A70,1,1,$D70))</f>
        <v>479</v>
      </c>
      <c r="BN70" s="1" cm="1">
        <f t="array" aca="1" ref="BN70" ca="1">INDIRECT(ADDRESS($B70,BN$50+$A70,1,1,$D70))</f>
        <v>644</v>
      </c>
      <c r="BO70" s="1" cm="1">
        <f t="array" aca="1" ref="BO70" ca="1">INDIRECT(ADDRESS($B70,BO$50+$A70,1,1,$D70))</f>
        <v>851</v>
      </c>
      <c r="BP70" s="1" cm="1">
        <f t="array" aca="1" ref="BP70" ca="1">INDIRECT(ADDRESS($B70,BP$50+$A70,1,1,$D70))</f>
        <v>1127</v>
      </c>
      <c r="BQ70" s="1" cm="1">
        <f t="array" aca="1" ref="BQ70" ca="1">INDIRECT(ADDRESS($B70,BQ$50+$A70,1,1,$D70))</f>
        <v>1687</v>
      </c>
      <c r="BR70" s="1" cm="1">
        <f t="array" aca="1" ref="BR70" ca="1">INDIRECT(ADDRESS($B70,BR$50+$A70,1,1,$D70))</f>
        <v>2218</v>
      </c>
      <c r="BS70" s="1" cm="1">
        <f t="array" aca="1" ref="BS70" ca="1">INDIRECT(ADDRESS($B70,BS$50+$A70,1,1,$D70))</f>
        <v>2751</v>
      </c>
      <c r="BT70" s="1" cm="1">
        <f t="array" aca="1" ref="BT70" ca="1">INDIRECT(ADDRESS($B70,BT$50+$A70,1,1,$D70))</f>
        <v>3394</v>
      </c>
      <c r="BU70" s="1" cm="1">
        <f t="array" aca="1" ref="BU70" ca="1">INDIRECT(ADDRESS($B70,BU$50+$A70,1,1,$D70))</f>
        <v>4087</v>
      </c>
      <c r="BV70" s="1" cm="1">
        <f t="array" aca="1" ref="BV70" ca="1">INDIRECT(ADDRESS($B70,BV$50+$A70,1,1,$D70))</f>
        <v>4843</v>
      </c>
      <c r="BW70" s="1" cm="1">
        <f t="array" aca="1" ref="BW70" ca="1">INDIRECT(ADDRESS($B70,BW$50+$A70,1,1,$D70))</f>
        <v>5805</v>
      </c>
      <c r="BX70" s="1" cm="1">
        <f t="array" aca="1" ref="BX70" ca="1">INDIRECT(ADDRESS($B70,BX$50+$A70,1,1,$D70))</f>
        <v>7016</v>
      </c>
      <c r="BY70" s="1" cm="1">
        <f t="array" aca="1" ref="BY70" ca="1">INDIRECT(ADDRESS($B70,BY$50+$A70,1,1,$D70))</f>
        <v>8420</v>
      </c>
      <c r="BZ70" s="1" cm="1">
        <f t="array" aca="1" ref="BZ70" ca="1">INDIRECT(ADDRESS($B70,BZ$50+$A70,1,1,$D70))</f>
        <v>10017</v>
      </c>
      <c r="CA70" s="1" cm="1">
        <f t="array" aca="1" ref="CA70" ca="1">INDIRECT(ADDRESS($B70,CA$50+$A70,1,1,$D70))</f>
        <v>11510</v>
      </c>
      <c r="CB70" s="1" cm="1">
        <f t="array" aca="1" ref="CB70" ca="1">INDIRECT(ADDRESS($B70,CB$50+$A70,1,1,$D70))</f>
        <v>12980</v>
      </c>
      <c r="CC70" s="1" cm="1">
        <f t="array" aca="1" ref="CC70" ca="1">INDIRECT(ADDRESS($B70,CC$50+$A70,1,1,$D70))</f>
        <v>14559</v>
      </c>
      <c r="CD70" s="1" cm="1">
        <f t="array" aca="1" ref="CD70" ca="1">INDIRECT(ADDRESS($B70,CD$50+$A70,1,1,$D70))</f>
        <v>16239</v>
      </c>
      <c r="CE70" s="1" cm="1">
        <f t="array" aca="1" ref="CE70" ca="1">INDIRECT(ADDRESS($B70,CE$50+$A70,1,1,$D70))</f>
        <v>18228</v>
      </c>
      <c r="CF70" s="1" cm="1">
        <f t="array" aca="1" ref="CF70" ca="1">INDIRECT(ADDRESS($B70,CF$50+$A70,1,1,$D70))</f>
        <v>19979</v>
      </c>
      <c r="CG70" s="1" cm="1">
        <f t="array" aca="1" ref="CG70" ca="1">INDIRECT(ADDRESS($B70,CG$50+$A70,1,1,$D70))</f>
        <v>21655</v>
      </c>
      <c r="CH70" s="1" cm="1">
        <f t="array" aca="1" ref="CH70" ca="1">INDIRECT(ADDRESS($B70,CH$50+$A70,1,1,$D70))</f>
        <v>22833</v>
      </c>
      <c r="CI70" s="1" cm="1">
        <f t="array" aca="1" ref="CI70" ca="1">INDIRECT(ADDRESS($B70,CI$50+$A70,1,1,$D70))</f>
        <v>24199</v>
      </c>
      <c r="CJ70" s="1" cm="1">
        <f t="array" aca="1" ref="CJ70" ca="1">INDIRECT(ADDRESS($B70,CJ$50+$A70,1,1,$D70))</f>
        <v>25345</v>
      </c>
      <c r="CK70" s="1" cm="1">
        <f t="array" aca="1" ref="CK70" ca="1">INDIRECT(ADDRESS($B70,CK$50+$A70,1,1,$D70))</f>
        <v>0</v>
      </c>
      <c r="CL70" s="1" cm="1">
        <f t="array" aca="1" ref="CL70" ca="1">INDIRECT(ADDRESS($B70,CL$50+$A70,1,1,$D70))</f>
        <v>0</v>
      </c>
      <c r="CM70" s="1" cm="1">
        <f t="array" aca="1" ref="CM70" ca="1">INDIRECT(ADDRESS($B70,CM$50+$A70,1,1,$D70))</f>
        <v>0</v>
      </c>
      <c r="CN70" s="1" cm="1">
        <f t="array" aca="1" ref="CN70" ca="1">INDIRECT(ADDRESS($B70,CN$50+$A70,1,1,$D70))</f>
        <v>0</v>
      </c>
      <c r="CO70" s="1" cm="1">
        <f t="array" aca="1" ref="CO70" ca="1">INDIRECT(ADDRESS($B70,CO$50+$A70,1,1,$D70))</f>
        <v>0</v>
      </c>
    </row>
    <row r="71" spans="1:93" x14ac:dyDescent="0.25">
      <c r="A71">
        <v>6</v>
      </c>
      <c r="B71">
        <f t="shared" ca="1" si="29"/>
        <v>45</v>
      </c>
      <c r="C71" s="1" t="str">
        <f t="shared" si="30"/>
        <v>US Puerto Rico</v>
      </c>
      <c r="D71" t="str">
        <f t="shared" si="31"/>
        <v>Confirmed</v>
      </c>
      <c r="E71" s="1" cm="1">
        <f t="array" aca="1" ref="E71" ca="1">INDIRECT(ADDRESS($B71,E$50+$A71,1,1,$D71))</f>
        <v>0</v>
      </c>
      <c r="F71" s="1" cm="1">
        <f t="array" aca="1" ref="F71" ca="1">INDIRECT(ADDRESS($B71,F$50+$A71,1,1,$D71))</f>
        <v>0</v>
      </c>
      <c r="G71" s="1" cm="1">
        <f t="array" aca="1" ref="G71" ca="1">INDIRECT(ADDRESS($B71,G$50+$A71,1,1,$D71))</f>
        <v>0</v>
      </c>
      <c r="H71" s="1" cm="1">
        <f t="array" aca="1" ref="H71" ca="1">INDIRECT(ADDRESS($B71,H$50+$A71,1,1,$D71))</f>
        <v>0</v>
      </c>
      <c r="I71" s="1" cm="1">
        <f t="array" aca="1" ref="I71" ca="1">INDIRECT(ADDRESS($B71,I$50+$A71,1,1,$D71))</f>
        <v>0</v>
      </c>
      <c r="J71" s="1" cm="1">
        <f t="array" aca="1" ref="J71" ca="1">INDIRECT(ADDRESS($B71,J$50+$A71,1,1,$D71))</f>
        <v>0</v>
      </c>
      <c r="K71" s="1" cm="1">
        <f t="array" aca="1" ref="K71" ca="1">INDIRECT(ADDRESS($B71,K$50+$A71,1,1,$D71))</f>
        <v>0</v>
      </c>
      <c r="L71" s="1" cm="1">
        <f t="array" aca="1" ref="L71" ca="1">INDIRECT(ADDRESS($B71,L$50+$A71,1,1,$D71))</f>
        <v>0</v>
      </c>
      <c r="M71" s="1" cm="1">
        <f t="array" aca="1" ref="M71" ca="1">INDIRECT(ADDRESS($B71,M$50+$A71,1,1,$D71))</f>
        <v>0</v>
      </c>
      <c r="N71" s="1" cm="1">
        <f t="array" aca="1" ref="N71" ca="1">INDIRECT(ADDRESS($B71,N$50+$A71,1,1,$D71))</f>
        <v>0</v>
      </c>
      <c r="O71" s="1" cm="1">
        <f t="array" aca="1" ref="O71" ca="1">INDIRECT(ADDRESS($B71,O$50+$A71,1,1,$D71))</f>
        <v>0</v>
      </c>
      <c r="P71" s="1" cm="1">
        <f t="array" aca="1" ref="P71" ca="1">INDIRECT(ADDRESS($B71,P$50+$A71,1,1,$D71))</f>
        <v>0</v>
      </c>
      <c r="Q71" s="1" cm="1">
        <f t="array" aca="1" ref="Q71" ca="1">INDIRECT(ADDRESS($B71,Q$50+$A71,1,1,$D71))</f>
        <v>0</v>
      </c>
      <c r="R71" s="1" cm="1">
        <f t="array" aca="1" ref="R71" ca="1">INDIRECT(ADDRESS($B71,R$50+$A71,1,1,$D71))</f>
        <v>0</v>
      </c>
      <c r="S71" s="1" cm="1">
        <f t="array" aca="1" ref="S71" ca="1">INDIRECT(ADDRESS($B71,S$50+$A71,1,1,$D71))</f>
        <v>0</v>
      </c>
      <c r="T71" s="1" cm="1">
        <f t="array" aca="1" ref="T71" ca="1">INDIRECT(ADDRESS($B71,T$50+$A71,1,1,$D71))</f>
        <v>0</v>
      </c>
      <c r="U71" s="1" cm="1">
        <f t="array" aca="1" ref="U71" ca="1">INDIRECT(ADDRESS($B71,U$50+$A71,1,1,$D71))</f>
        <v>0</v>
      </c>
      <c r="V71" s="1" cm="1">
        <f t="array" aca="1" ref="V71" ca="1">INDIRECT(ADDRESS($B71,V$50+$A71,1,1,$D71))</f>
        <v>0</v>
      </c>
      <c r="W71" s="1" cm="1">
        <f t="array" aca="1" ref="W71" ca="1">INDIRECT(ADDRESS($B71,W$50+$A71,1,1,$D71))</f>
        <v>0</v>
      </c>
      <c r="X71" s="1" cm="1">
        <f t="array" aca="1" ref="X71" ca="1">INDIRECT(ADDRESS($B71,X$50+$A71,1,1,$D71))</f>
        <v>0</v>
      </c>
      <c r="Y71" s="1" cm="1">
        <f t="array" aca="1" ref="Y71" ca="1">INDIRECT(ADDRESS($B71,Y$50+$A71,1,1,$D71))</f>
        <v>0</v>
      </c>
      <c r="Z71" s="1" cm="1">
        <f t="array" aca="1" ref="Z71" ca="1">INDIRECT(ADDRESS($B71,Z$50+$A71,1,1,$D71))</f>
        <v>0</v>
      </c>
      <c r="AA71" s="1" cm="1">
        <f t="array" aca="1" ref="AA71" ca="1">INDIRECT(ADDRESS($B71,AA$50+$A71,1,1,$D71))</f>
        <v>0</v>
      </c>
      <c r="AB71" s="1" cm="1">
        <f t="array" aca="1" ref="AB71" ca="1">INDIRECT(ADDRESS($B71,AB$50+$A71,1,1,$D71))</f>
        <v>0</v>
      </c>
      <c r="AC71" s="1" cm="1">
        <f t="array" aca="1" ref="AC71" ca="1">INDIRECT(ADDRESS($B71,AC$50+$A71,1,1,$D71))</f>
        <v>0</v>
      </c>
      <c r="AD71" s="1" cm="1">
        <f t="array" aca="1" ref="AD71" ca="1">INDIRECT(ADDRESS($B71,AD$50+$A71,1,1,$D71))</f>
        <v>0</v>
      </c>
      <c r="AE71" s="1" cm="1">
        <f t="array" aca="1" ref="AE71" ca="1">INDIRECT(ADDRESS($B71,AE$50+$A71,1,1,$D71))</f>
        <v>0</v>
      </c>
      <c r="AF71" s="1" cm="1">
        <f t="array" aca="1" ref="AF71" ca="1">INDIRECT(ADDRESS($B71,AF$50+$A71,1,1,$D71))</f>
        <v>0</v>
      </c>
      <c r="AG71" s="1" cm="1">
        <f t="array" aca="1" ref="AG71" ca="1">INDIRECT(ADDRESS($B71,AG$50+$A71,1,1,$D71))</f>
        <v>0</v>
      </c>
      <c r="AH71" s="1" cm="1">
        <f t="array" aca="1" ref="AH71" ca="1">INDIRECT(ADDRESS($B71,AH$50+$A71,1,1,$D71))</f>
        <v>0</v>
      </c>
      <c r="AI71" s="1" cm="1">
        <f t="array" aca="1" ref="AI71" ca="1">INDIRECT(ADDRESS($B71,AI$50+$A71,1,1,$D71))</f>
        <v>0</v>
      </c>
      <c r="AJ71" s="1" cm="1">
        <f t="array" aca="1" ref="AJ71" ca="1">INDIRECT(ADDRESS($B71,AJ$50+$A71,1,1,$D71))</f>
        <v>0</v>
      </c>
      <c r="AK71" s="1" cm="1">
        <f t="array" aca="1" ref="AK71" ca="1">INDIRECT(ADDRESS($B71,AK$50+$A71,1,1,$D71))</f>
        <v>0</v>
      </c>
      <c r="AL71" s="1" cm="1">
        <f t="array" aca="1" ref="AL71" ca="1">INDIRECT(ADDRESS($B71,AL$50+$A71,1,1,$D71))</f>
        <v>0</v>
      </c>
      <c r="AM71" s="1" cm="1">
        <f t="array" aca="1" ref="AM71" ca="1">INDIRECT(ADDRESS($B71,AM$50+$A71,1,1,$D71))</f>
        <v>0</v>
      </c>
      <c r="AN71" s="1" cm="1">
        <f t="array" aca="1" ref="AN71" ca="1">INDIRECT(ADDRESS($B71,AN$50+$A71,1,1,$D71))</f>
        <v>0</v>
      </c>
      <c r="AO71" s="1" cm="1">
        <f t="array" aca="1" ref="AO71" ca="1">INDIRECT(ADDRESS($B71,AO$50+$A71,1,1,$D71))</f>
        <v>0</v>
      </c>
      <c r="AP71" s="1" cm="1">
        <f t="array" aca="1" ref="AP71" ca="1">INDIRECT(ADDRESS($B71,AP$50+$A71,1,1,$D71))</f>
        <v>0</v>
      </c>
      <c r="AQ71" s="1" cm="1">
        <f t="array" aca="1" ref="AQ71" ca="1">INDIRECT(ADDRESS($B71,AQ$50+$A71,1,1,$D71))</f>
        <v>0</v>
      </c>
      <c r="AR71" s="1" cm="1">
        <f t="array" aca="1" ref="AR71" ca="1">INDIRECT(ADDRESS($B71,AR$50+$A71,1,1,$D71))</f>
        <v>0</v>
      </c>
      <c r="AS71" s="1" cm="1">
        <f t="array" aca="1" ref="AS71" ca="1">INDIRECT(ADDRESS($B71,AS$50+$A71,1,1,$D71))</f>
        <v>0</v>
      </c>
      <c r="AT71" s="1" cm="1">
        <f t="array" aca="1" ref="AT71" ca="1">INDIRECT(ADDRESS($B71,AT$50+$A71,1,1,$D71))</f>
        <v>0</v>
      </c>
      <c r="AU71" s="1" cm="1">
        <f t="array" aca="1" ref="AU71" ca="1">INDIRECT(ADDRESS($B71,AU$50+$A71,1,1,$D71))</f>
        <v>0</v>
      </c>
      <c r="AV71" s="1" cm="1">
        <f t="array" aca="1" ref="AV71" ca="1">INDIRECT(ADDRESS($B71,AV$50+$A71,1,1,$D71))</f>
        <v>0</v>
      </c>
      <c r="AW71" s="1" cm="1">
        <f t="array" aca="1" ref="AW71" ca="1">INDIRECT(ADDRESS($B71,AW$50+$A71,1,1,$D71))</f>
        <v>0</v>
      </c>
      <c r="AX71" s="1" cm="1">
        <f t="array" aca="1" ref="AX71" ca="1">INDIRECT(ADDRESS($B71,AX$50+$A71,1,1,$D71))</f>
        <v>0</v>
      </c>
      <c r="AY71" s="1" cm="1">
        <f t="array" aca="1" ref="AY71" ca="1">INDIRECT(ADDRESS($B71,AY$50+$A71,1,1,$D71))</f>
        <v>0</v>
      </c>
      <c r="AZ71" s="1" cm="1">
        <f t="array" aca="1" ref="AZ71" ca="1">INDIRECT(ADDRESS($B71,AZ$50+$A71,1,1,$D71))</f>
        <v>0</v>
      </c>
      <c r="BA71" s="1" cm="1">
        <f t="array" aca="1" ref="BA71" ca="1">INDIRECT(ADDRESS($B71,BA$50+$A71,1,1,$D71))</f>
        <v>0</v>
      </c>
      <c r="BB71" s="1" cm="1">
        <f t="array" aca="1" ref="BB71" ca="1">INDIRECT(ADDRESS($B71,BB$50+$A71,1,1,$D71))</f>
        <v>0</v>
      </c>
      <c r="BC71" s="1" cm="1">
        <f t="array" aca="1" ref="BC71" ca="1">INDIRECT(ADDRESS($B71,BC$50+$A71,1,1,$D71))</f>
        <v>0</v>
      </c>
      <c r="BD71" s="1" cm="1">
        <f t="array" aca="1" ref="BD71" ca="1">INDIRECT(ADDRESS($B71,BD$50+$A71,1,1,$D71))</f>
        <v>0</v>
      </c>
      <c r="BE71" s="1" cm="1">
        <f t="array" aca="1" ref="BE71" ca="1">INDIRECT(ADDRESS($B71,BE$50+$A71,1,1,$D71))</f>
        <v>0</v>
      </c>
      <c r="BF71" s="1" cm="1">
        <f t="array" aca="1" ref="BF71" ca="1">INDIRECT(ADDRESS($B71,BF$50+$A71,1,1,$D71))</f>
        <v>0</v>
      </c>
      <c r="BG71" s="1" cm="1">
        <f t="array" aca="1" ref="BG71" ca="1">INDIRECT(ADDRESS($B71,BG$50+$A71,1,1,$D71))</f>
        <v>5</v>
      </c>
      <c r="BH71" s="1" cm="1">
        <f t="array" aca="1" ref="BH71" ca="1">INDIRECT(ADDRESS($B71,BH$50+$A71,1,1,$D71))</f>
        <v>7.25</v>
      </c>
      <c r="BI71" s="1" cm="1">
        <f t="array" aca="1" ref="BI71" ca="1">INDIRECT(ADDRESS($B71,BI$50+$A71,1,1,$D71))</f>
        <v>9.5</v>
      </c>
      <c r="BJ71" s="1" cm="1">
        <f t="array" aca="1" ref="BJ71" ca="1">INDIRECT(ADDRESS($B71,BJ$50+$A71,1,1,$D71))</f>
        <v>11.75</v>
      </c>
      <c r="BK71" s="1" cm="1">
        <f t="array" aca="1" ref="BK71" ca="1">INDIRECT(ADDRESS($B71,BK$50+$A71,1,1,$D71))</f>
        <v>14</v>
      </c>
      <c r="BL71" s="1" cm="1">
        <f t="array" aca="1" ref="BL71" ca="1">INDIRECT(ADDRESS($B71,BL$50+$A71,1,1,$D71))</f>
        <v>21</v>
      </c>
      <c r="BM71" s="1" cm="1">
        <f t="array" aca="1" ref="BM71" ca="1">INDIRECT(ADDRESS($B71,BM$50+$A71,1,1,$D71))</f>
        <v>23</v>
      </c>
      <c r="BN71" s="1" cm="1">
        <f t="array" aca="1" ref="BN71" ca="1">INDIRECT(ADDRESS($B71,BN$50+$A71,1,1,$D71))</f>
        <v>31</v>
      </c>
      <c r="BO71" s="1" cm="1">
        <f t="array" aca="1" ref="BO71" ca="1">INDIRECT(ADDRESS($B71,BO$50+$A71,1,1,$D71))</f>
        <v>39</v>
      </c>
      <c r="BP71" s="1" cm="1">
        <f t="array" aca="1" ref="BP71" ca="1">INDIRECT(ADDRESS($B71,BP$50+$A71,1,1,$D71))</f>
        <v>51</v>
      </c>
      <c r="BQ71" s="1" cm="1">
        <f t="array" aca="1" ref="BQ71" ca="1">INDIRECT(ADDRESS($B71,BQ$50+$A71,1,1,$D71))</f>
        <v>64</v>
      </c>
      <c r="BR71" s="1" cm="1">
        <f t="array" aca="1" ref="BR71" ca="1">INDIRECT(ADDRESS($B71,BR$50+$A71,1,1,$D71))</f>
        <v>79</v>
      </c>
      <c r="BS71" s="1" cm="1">
        <f t="array" aca="1" ref="BS71" ca="1">INDIRECT(ADDRESS($B71,BS$50+$A71,1,1,$D71))</f>
        <v>100</v>
      </c>
      <c r="BT71" s="1" cm="1">
        <f t="array" aca="1" ref="BT71" ca="1">INDIRECT(ADDRESS($B71,BT$50+$A71,1,1,$D71))</f>
        <v>127</v>
      </c>
      <c r="BU71" s="1" cm="1">
        <f t="array" aca="1" ref="BU71" ca="1">INDIRECT(ADDRESS($B71,BU$50+$A71,1,1,$D71))</f>
        <v>174</v>
      </c>
      <c r="BV71" s="1" cm="1">
        <f t="array" aca="1" ref="BV71" ca="1">INDIRECT(ADDRESS($B71,BV$50+$A71,1,1,$D71))</f>
        <v>239</v>
      </c>
      <c r="BW71" s="1" cm="1">
        <f t="array" aca="1" ref="BW71" ca="1">INDIRECT(ADDRESS($B71,BW$50+$A71,1,1,$D71))</f>
        <v>286</v>
      </c>
      <c r="BX71" s="1" cm="1">
        <f t="array" aca="1" ref="BX71" ca="1">INDIRECT(ADDRESS($B71,BX$50+$A71,1,1,$D71))</f>
        <v>316</v>
      </c>
      <c r="BY71" s="1" cm="1">
        <f t="array" aca="1" ref="BY71" ca="1">INDIRECT(ADDRESS($B71,BY$50+$A71,1,1,$D71))</f>
        <v>378</v>
      </c>
      <c r="BZ71" s="1" cm="1">
        <f t="array" aca="1" ref="BZ71" ca="1">INDIRECT(ADDRESS($B71,BZ$50+$A71,1,1,$D71))</f>
        <v>452</v>
      </c>
      <c r="CA71" s="1" cm="1">
        <f t="array" aca="1" ref="CA71" ca="1">INDIRECT(ADDRESS($B71,CA$50+$A71,1,1,$D71))</f>
        <v>475</v>
      </c>
      <c r="CB71" s="1" cm="1">
        <f t="array" aca="1" ref="CB71" ca="1">INDIRECT(ADDRESS($B71,CB$50+$A71,1,1,$D71))</f>
        <v>513</v>
      </c>
      <c r="CC71" s="1" cm="1">
        <f t="array" aca="1" ref="CC71" ca="1">INDIRECT(ADDRESS($B71,CC$50+$A71,1,1,$D71))</f>
        <v>573</v>
      </c>
      <c r="CD71" s="1" cm="1">
        <f t="array" aca="1" ref="CD71" ca="1">INDIRECT(ADDRESS($B71,CD$50+$A71,1,1,$D71))</f>
        <v>620</v>
      </c>
      <c r="CE71" s="1" cm="1">
        <f t="array" aca="1" ref="CE71" ca="1">INDIRECT(ADDRESS($B71,CE$50+$A71,1,1,$D71))</f>
        <v>683</v>
      </c>
      <c r="CF71" s="1" cm="1">
        <f t="array" aca="1" ref="CF71" ca="1">INDIRECT(ADDRESS($B71,CF$50+$A71,1,1,$D71))</f>
        <v>725</v>
      </c>
      <c r="CG71" s="1" cm="1">
        <f t="array" aca="1" ref="CG71" ca="1">INDIRECT(ADDRESS($B71,CG$50+$A71,1,1,$D71))</f>
        <v>788</v>
      </c>
      <c r="CH71" s="1" cm="1">
        <f t="array" aca="1" ref="CH71" ca="1">INDIRECT(ADDRESS($B71,CH$50+$A71,1,1,$D71))</f>
        <v>897</v>
      </c>
      <c r="CI71" s="1" cm="1">
        <f t="array" aca="1" ref="CI71" ca="1">INDIRECT(ADDRESS($B71,CI$50+$A71,1,1,$D71))</f>
        <v>903</v>
      </c>
      <c r="CJ71" s="1" cm="1">
        <f t="array" aca="1" ref="CJ71" ca="1">INDIRECT(ADDRESS($B71,CJ$50+$A71,1,1,$D71))</f>
        <v>923</v>
      </c>
      <c r="CK71" s="1" cm="1">
        <f t="array" aca="1" ref="CK71" ca="1">INDIRECT(ADDRESS($B71,CK$50+$A71,1,1,$D71))</f>
        <v>0</v>
      </c>
      <c r="CL71" s="1" cm="1">
        <f t="array" aca="1" ref="CL71" ca="1">INDIRECT(ADDRESS($B71,CL$50+$A71,1,1,$D71))</f>
        <v>0</v>
      </c>
      <c r="CM71" s="1" cm="1">
        <f t="array" aca="1" ref="CM71" ca="1">INDIRECT(ADDRESS($B71,CM$50+$A71,1,1,$D71))</f>
        <v>0</v>
      </c>
      <c r="CN71" s="1" cm="1">
        <f t="array" aca="1" ref="CN71" ca="1">INDIRECT(ADDRESS($B71,CN$50+$A71,1,1,$D71))</f>
        <v>0</v>
      </c>
      <c r="CO71" s="1" cm="1">
        <f t="array" aca="1" ref="CO71" ca="1">INDIRECT(ADDRESS($B71,CO$50+$A71,1,1,$D71))</f>
        <v>0</v>
      </c>
    </row>
    <row r="72" spans="1:93" x14ac:dyDescent="0.25"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</row>
    <row r="73" spans="1:93" x14ac:dyDescent="0.25">
      <c r="A73">
        <v>6</v>
      </c>
      <c r="B73">
        <f ca="1">MATCH("Country/Region",INDIRECT("'Confirmed'!A:A"),0)</f>
        <v>1</v>
      </c>
      <c r="C73" s="4" t="s">
        <v>135</v>
      </c>
      <c r="D73" s="4"/>
      <c r="E73" s="5" t="str" cm="1">
        <f t="array" aca="1" ref="E73" ca="1">INDIRECT(ADDRESS($B73,E$50+$A73,1,1,$C73))</f>
        <v>2020-01-22</v>
      </c>
      <c r="F73" s="5" t="str" cm="1">
        <f t="array" aca="1" ref="F73" ca="1">INDIRECT(ADDRESS($B73,F$50+$A73,1,1,$C73))</f>
        <v>2020-01-23</v>
      </c>
      <c r="G73" s="5" t="str" cm="1">
        <f t="array" aca="1" ref="G73" ca="1">INDIRECT(ADDRESS($B73,G$50+$A73,1,1,$C73))</f>
        <v>2020-01-24</v>
      </c>
      <c r="H73" s="5" t="str" cm="1">
        <f t="array" aca="1" ref="H73" ca="1">INDIRECT(ADDRESS($B73,H$50+$A73,1,1,$C73))</f>
        <v>2020-01-25</v>
      </c>
      <c r="I73" s="5" t="str" cm="1">
        <f t="array" aca="1" ref="I73" ca="1">INDIRECT(ADDRESS($B73,I$50+$A73,1,1,$C73))</f>
        <v>2020-01-26</v>
      </c>
      <c r="J73" s="5" t="str" cm="1">
        <f t="array" aca="1" ref="J73" ca="1">INDIRECT(ADDRESS($B73,J$50+$A73,1,1,$C73))</f>
        <v>2020-01-27</v>
      </c>
      <c r="K73" s="5" t="str" cm="1">
        <f t="array" aca="1" ref="K73" ca="1">INDIRECT(ADDRESS($B73,K$50+$A73,1,1,$C73))</f>
        <v>2020-01-28</v>
      </c>
      <c r="L73" s="5" t="str" cm="1">
        <f t="array" aca="1" ref="L73" ca="1">INDIRECT(ADDRESS($B73,L$50+$A73,1,1,$C73))</f>
        <v>2020-01-29</v>
      </c>
      <c r="M73" s="5" t="str" cm="1">
        <f t="array" aca="1" ref="M73" ca="1">INDIRECT(ADDRESS($B73,M$50+$A73,1,1,$C73))</f>
        <v>2020-01-30</v>
      </c>
      <c r="N73" s="5" t="str" cm="1">
        <f t="array" aca="1" ref="N73" ca="1">INDIRECT(ADDRESS($B73,N$50+$A73,1,1,$C73))</f>
        <v>2020-01-31</v>
      </c>
      <c r="O73" s="5" t="str" cm="1">
        <f t="array" aca="1" ref="O73" ca="1">INDIRECT(ADDRESS($B73,O$50+$A73,1,1,$C73))</f>
        <v>2020-02-01</v>
      </c>
      <c r="P73" s="5" t="str" cm="1">
        <f t="array" aca="1" ref="P73" ca="1">INDIRECT(ADDRESS($B73,P$50+$A73,1,1,$C73))</f>
        <v>2020-02-02</v>
      </c>
      <c r="Q73" s="5" t="str" cm="1">
        <f t="array" aca="1" ref="Q73" ca="1">INDIRECT(ADDRESS($B73,Q$50+$A73,1,1,$C73))</f>
        <v>2020-02-03</v>
      </c>
      <c r="R73" s="5" t="str" cm="1">
        <f t="array" aca="1" ref="R73" ca="1">INDIRECT(ADDRESS($B73,R$50+$A73,1,1,$C73))</f>
        <v>2020-02-04</v>
      </c>
      <c r="S73" s="5" t="str" cm="1">
        <f t="array" aca="1" ref="S73" ca="1">INDIRECT(ADDRESS($B73,S$50+$A73,1,1,$C73))</f>
        <v>2020-02-05</v>
      </c>
      <c r="T73" s="5" t="str" cm="1">
        <f t="array" aca="1" ref="T73" ca="1">INDIRECT(ADDRESS($B73,T$50+$A73,1,1,$C73))</f>
        <v>2020-02-06</v>
      </c>
      <c r="U73" s="5" t="str" cm="1">
        <f t="array" aca="1" ref="U73" ca="1">INDIRECT(ADDRESS($B73,U$50+$A73,1,1,$C73))</f>
        <v>2020-02-07</v>
      </c>
      <c r="V73" s="5" t="str" cm="1">
        <f t="array" aca="1" ref="V73" ca="1">INDIRECT(ADDRESS($B73,V$50+$A73,1,1,$C73))</f>
        <v>2020-02-08</v>
      </c>
      <c r="W73" s="5" t="str" cm="1">
        <f t="array" aca="1" ref="W73" ca="1">INDIRECT(ADDRESS($B73,W$50+$A73,1,1,$C73))</f>
        <v>2020-02-09</v>
      </c>
      <c r="X73" s="5" t="str" cm="1">
        <f t="array" aca="1" ref="X73" ca="1">INDIRECT(ADDRESS($B73,X$50+$A73,1,1,$C73))</f>
        <v>2020-02-10</v>
      </c>
      <c r="Y73" s="5" t="str" cm="1">
        <f t="array" aca="1" ref="Y73" ca="1">INDIRECT(ADDRESS($B73,Y$50+$A73,1,1,$C73))</f>
        <v>2020-02-11</v>
      </c>
      <c r="Z73" s="5" t="str" cm="1">
        <f t="array" aca="1" ref="Z73" ca="1">INDIRECT(ADDRESS($B73,Z$50+$A73,1,1,$C73))</f>
        <v>2020-02-12</v>
      </c>
      <c r="AA73" s="5" t="str" cm="1">
        <f t="array" aca="1" ref="AA73" ca="1">INDIRECT(ADDRESS($B73,AA$50+$A73,1,1,$C73))</f>
        <v>2020-02-13</v>
      </c>
      <c r="AB73" s="5" t="str" cm="1">
        <f t="array" aca="1" ref="AB73" ca="1">INDIRECT(ADDRESS($B73,AB$50+$A73,1,1,$C73))</f>
        <v>2020-02-14</v>
      </c>
      <c r="AC73" s="5" t="str" cm="1">
        <f t="array" aca="1" ref="AC73" ca="1">INDIRECT(ADDRESS($B73,AC$50+$A73,1,1,$C73))</f>
        <v>2020-02-15</v>
      </c>
      <c r="AD73" s="5" t="str" cm="1">
        <f t="array" aca="1" ref="AD73" ca="1">INDIRECT(ADDRESS($B73,AD$50+$A73,1,1,$C73))</f>
        <v>2020-02-16</v>
      </c>
      <c r="AE73" s="5" t="str" cm="1">
        <f t="array" aca="1" ref="AE73" ca="1">INDIRECT(ADDRESS($B73,AE$50+$A73,1,1,$C73))</f>
        <v>2020-02-17</v>
      </c>
      <c r="AF73" s="5" t="str" cm="1">
        <f t="array" aca="1" ref="AF73" ca="1">INDIRECT(ADDRESS($B73,AF$50+$A73,1,1,$C73))</f>
        <v>2020-02-18</v>
      </c>
      <c r="AG73" s="5" t="str" cm="1">
        <f t="array" aca="1" ref="AG73" ca="1">INDIRECT(ADDRESS($B73,AG$50+$A73,1,1,$C73))</f>
        <v>2020-02-19</v>
      </c>
      <c r="AH73" s="5" t="str" cm="1">
        <f t="array" aca="1" ref="AH73" ca="1">INDIRECT(ADDRESS($B73,AH$50+$A73,1,1,$C73))</f>
        <v>2020-02-20</v>
      </c>
      <c r="AI73" s="5" t="str" cm="1">
        <f t="array" aca="1" ref="AI73" ca="1">INDIRECT(ADDRESS($B73,AI$50+$A73,1,1,$C73))</f>
        <v>2020-02-21</v>
      </c>
      <c r="AJ73" s="5" t="str" cm="1">
        <f t="array" aca="1" ref="AJ73" ca="1">INDIRECT(ADDRESS($B73,AJ$50+$A73,1,1,$C73))</f>
        <v>2020-02-22</v>
      </c>
      <c r="AK73" s="5" t="str" cm="1">
        <f t="array" aca="1" ref="AK73" ca="1">INDIRECT(ADDRESS($B73,AK$50+$A73,1,1,$C73))</f>
        <v>2020-02-23</v>
      </c>
      <c r="AL73" s="5" t="str" cm="1">
        <f t="array" aca="1" ref="AL73" ca="1">INDIRECT(ADDRESS($B73,AL$50+$A73,1,1,$C73))</f>
        <v>2020-02-24</v>
      </c>
      <c r="AM73" s="5" t="str" cm="1">
        <f t="array" aca="1" ref="AM73" ca="1">INDIRECT(ADDRESS($B73,AM$50+$A73,1,1,$C73))</f>
        <v>2020-02-25</v>
      </c>
      <c r="AN73" s="5" t="str" cm="1">
        <f t="array" aca="1" ref="AN73" ca="1">INDIRECT(ADDRESS($B73,AN$50+$A73,1,1,$C73))</f>
        <v>2020-02-26</v>
      </c>
      <c r="AO73" s="5" t="str" cm="1">
        <f t="array" aca="1" ref="AO73" ca="1">INDIRECT(ADDRESS($B73,AO$50+$A73,1,1,$C73))</f>
        <v>2020-02-27</v>
      </c>
      <c r="AP73" s="5" t="str" cm="1">
        <f t="array" aca="1" ref="AP73" ca="1">INDIRECT(ADDRESS($B73,AP$50+$A73,1,1,$C73))</f>
        <v>2020-02-28</v>
      </c>
      <c r="AQ73" s="5" t="str" cm="1">
        <f t="array" aca="1" ref="AQ73" ca="1">INDIRECT(ADDRESS($B73,AQ$50+$A73,1,1,$C73))</f>
        <v>2020-02-29</v>
      </c>
      <c r="AR73" s="5" t="str" cm="1">
        <f t="array" aca="1" ref="AR73" ca="1">INDIRECT(ADDRESS($B73,AR$50+$A73,1,1,$C73))</f>
        <v>2020-03-01</v>
      </c>
      <c r="AS73" s="5" t="str" cm="1">
        <f t="array" aca="1" ref="AS73" ca="1">INDIRECT(ADDRESS($B73,AS$50+$A73,1,1,$C73))</f>
        <v>2020-03-02</v>
      </c>
      <c r="AT73" s="5" t="str" cm="1">
        <f t="array" aca="1" ref="AT73" ca="1">INDIRECT(ADDRESS($B73,AT$50+$A73,1,1,$C73))</f>
        <v>2020-03-03</v>
      </c>
      <c r="AU73" s="5" t="str" cm="1">
        <f t="array" aca="1" ref="AU73" ca="1">INDIRECT(ADDRESS($B73,AU$50+$A73,1,1,$C73))</f>
        <v>2020-03-04</v>
      </c>
      <c r="AV73" s="5" t="str" cm="1">
        <f t="array" aca="1" ref="AV73" ca="1">INDIRECT(ADDRESS($B73,AV$50+$A73,1,1,$C73))</f>
        <v>2020-03-05</v>
      </c>
      <c r="AW73" s="5" t="str" cm="1">
        <f t="array" aca="1" ref="AW73" ca="1">INDIRECT(ADDRESS($B73,AW$50+$A73,1,1,$C73))</f>
        <v>2020-03-06</v>
      </c>
      <c r="AX73" s="5" t="str" cm="1">
        <f t="array" aca="1" ref="AX73" ca="1">INDIRECT(ADDRESS($B73,AX$50+$A73,1,1,$C73))</f>
        <v>2020-03-07</v>
      </c>
      <c r="AY73" s="5" t="str" cm="1">
        <f t="array" aca="1" ref="AY73" ca="1">INDIRECT(ADDRESS($B73,AY$50+$A73,1,1,$C73))</f>
        <v>2020-03-08</v>
      </c>
      <c r="AZ73" s="5" t="str" cm="1">
        <f t="array" aca="1" ref="AZ73" ca="1">INDIRECT(ADDRESS($B73,AZ$50+$A73,1,1,$C73))</f>
        <v>2020-03-09</v>
      </c>
      <c r="BA73" s="5" t="str" cm="1">
        <f t="array" aca="1" ref="BA73" ca="1">INDIRECT(ADDRESS($B73,BA$50+$A73,1,1,$C73))</f>
        <v>2020-03-10</v>
      </c>
      <c r="BB73" s="5" t="str" cm="1">
        <f t="array" aca="1" ref="BB73" ca="1">INDIRECT(ADDRESS($B73,BB$50+$A73,1,1,$C73))</f>
        <v>2020-03-11</v>
      </c>
      <c r="BC73" s="5" t="str" cm="1">
        <f t="array" aca="1" ref="BC73" ca="1">INDIRECT(ADDRESS($B73,BC$50+$A73,1,1,$C73))</f>
        <v>2020-03-12</v>
      </c>
      <c r="BD73" s="5" t="str" cm="1">
        <f t="array" aca="1" ref="BD73" ca="1">INDIRECT(ADDRESS($B73,BD$50+$A73,1,1,$C73))</f>
        <v>2020-03-13</v>
      </c>
      <c r="BE73" s="5" t="str" cm="1">
        <f t="array" aca="1" ref="BE73" ca="1">INDIRECT(ADDRESS($B73,BE$50+$A73,1,1,$C73))</f>
        <v>2020-03-14</v>
      </c>
      <c r="BF73" s="5" t="str" cm="1">
        <f t="array" aca="1" ref="BF73" ca="1">INDIRECT(ADDRESS($B73,BF$50+$A73,1,1,$C73))</f>
        <v>2020-03-15</v>
      </c>
      <c r="BG73" s="5" t="str" cm="1">
        <f t="array" aca="1" ref="BG73" ca="1">INDIRECT(ADDRESS($B73,BG$50+$A73,1,1,$C73))</f>
        <v>2020-03-16</v>
      </c>
      <c r="BH73" s="5" t="str" cm="1">
        <f t="array" aca="1" ref="BH73" ca="1">INDIRECT(ADDRESS($B73,BH$50+$A73,1,1,$C73))</f>
        <v>2020-03-17</v>
      </c>
      <c r="BI73" s="5" t="str" cm="1">
        <f t="array" aca="1" ref="BI73" ca="1">INDIRECT(ADDRESS($B73,BI$50+$A73,1,1,$C73))</f>
        <v>2020-03-18</v>
      </c>
      <c r="BJ73" s="5" t="str" cm="1">
        <f t="array" aca="1" ref="BJ73" ca="1">INDIRECT(ADDRESS($B73,BJ$50+$A73,1,1,$C73))</f>
        <v>2020-03-19</v>
      </c>
      <c r="BK73" s="5" t="str" cm="1">
        <f t="array" aca="1" ref="BK73" ca="1">INDIRECT(ADDRESS($B73,BK$50+$A73,1,1,$C73))</f>
        <v>2020-03-20</v>
      </c>
      <c r="BL73" s="5" t="str" cm="1">
        <f t="array" aca="1" ref="BL73" ca="1">INDIRECT(ADDRESS($B73,BL$50+$A73,1,1,$C73))</f>
        <v>2020-03-21</v>
      </c>
      <c r="BM73" s="5" t="str" cm="1">
        <f t="array" aca="1" ref="BM73" ca="1">INDIRECT(ADDRESS($B73,BM$50+$A73,1,1,$C73))</f>
        <v>2020-03-22</v>
      </c>
      <c r="BN73" s="5" t="str" cm="1">
        <f t="array" aca="1" ref="BN73" ca="1">INDIRECT(ADDRESS($B73,BN$50+$A73,1,1,$C73))</f>
        <v>2020-03-23</v>
      </c>
      <c r="BO73" s="5" t="str" cm="1">
        <f t="array" aca="1" ref="BO73" ca="1">INDIRECT(ADDRESS($B73,BO$50+$A73,1,1,$C73))</f>
        <v>2020-03-24</v>
      </c>
      <c r="BP73" s="5" t="str" cm="1">
        <f t="array" aca="1" ref="BP73" ca="1">INDIRECT(ADDRESS($B73,BP$50+$A73,1,1,$C73))</f>
        <v>2020-03-25</v>
      </c>
      <c r="BQ73" s="5" t="str" cm="1">
        <f t="array" aca="1" ref="BQ73" ca="1">INDIRECT(ADDRESS($B73,BQ$50+$A73,1,1,$C73))</f>
        <v>2020-03-26</v>
      </c>
      <c r="BR73" s="5" t="str" cm="1">
        <f t="array" aca="1" ref="BR73" ca="1">INDIRECT(ADDRESS($B73,BR$50+$A73,1,1,$C73))</f>
        <v>2020-03-27</v>
      </c>
      <c r="BS73" s="5" t="str" cm="1">
        <f t="array" aca="1" ref="BS73" ca="1">INDIRECT(ADDRESS($B73,BS$50+$A73,1,1,$C73))</f>
        <v>2020-03-28</v>
      </c>
      <c r="BT73" s="5" t="str" cm="1">
        <f t="array" aca="1" ref="BT73" ca="1">INDIRECT(ADDRESS($B73,BT$50+$A73,1,1,$C73))</f>
        <v>2020-03-29</v>
      </c>
      <c r="BU73" s="5" t="str" cm="1">
        <f t="array" aca="1" ref="BU73" ca="1">INDIRECT(ADDRESS($B73,BU$50+$A73,1,1,$C73))</f>
        <v>2020-03-30</v>
      </c>
      <c r="BV73" s="5" t="str" cm="1">
        <f t="array" aca="1" ref="BV73" ca="1">INDIRECT(ADDRESS($B73,BV$50+$A73,1,1,$C73))</f>
        <v>2020-03-31</v>
      </c>
      <c r="BW73" s="5" t="str" cm="1">
        <f t="array" aca="1" ref="BW73" ca="1">INDIRECT(ADDRESS($B73,BW$50+$A73,1,1,$C73))</f>
        <v>2020-04-01</v>
      </c>
      <c r="BX73" s="5" t="str" cm="1">
        <f t="array" aca="1" ref="BX73" ca="1">INDIRECT(ADDRESS($B73,BX$50+$A73,1,1,$C73))</f>
        <v>2020-04-02</v>
      </c>
      <c r="BY73" s="5" t="str" cm="1">
        <f t="array" aca="1" ref="BY73" ca="1">INDIRECT(ADDRESS($B73,BY$50+$A73,1,1,$C73))</f>
        <v>2020-04-03</v>
      </c>
      <c r="BZ73" s="5" t="str" cm="1">
        <f t="array" aca="1" ref="BZ73" ca="1">INDIRECT(ADDRESS($B73,BZ$50+$A73,1,1,$C73))</f>
        <v>2020-04-04</v>
      </c>
      <c r="CA73" s="5" t="str" cm="1">
        <f t="array" aca="1" ref="CA73" ca="1">INDIRECT(ADDRESS($B73,CA$50+$A73,1,1,$C73))</f>
        <v>2020-04-05</v>
      </c>
      <c r="CB73" s="5" t="str" cm="1">
        <f t="array" aca="1" ref="CB73" ca="1">INDIRECT(ADDRESS($B73,CB$50+$A73,1,1,$C73))</f>
        <v>2020-04-06</v>
      </c>
      <c r="CC73" s="5" t="str" cm="1">
        <f t="array" aca="1" ref="CC73" ca="1">INDIRECT(ADDRESS($B73,CC$50+$A73,1,1,$C73))</f>
        <v>2020-04-07</v>
      </c>
      <c r="CD73" s="5" t="str" cm="1">
        <f t="array" aca="1" ref="CD73" ca="1">INDIRECT(ADDRESS($B73,CD$50+$A73,1,1,$C73))</f>
        <v>2020-04-08</v>
      </c>
      <c r="CE73" s="5" t="str" cm="1">
        <f t="array" aca="1" ref="CE73" ca="1">INDIRECT(ADDRESS($B73,CE$50+$A73,1,1,$C73))</f>
        <v>2020-04-09</v>
      </c>
      <c r="CF73" s="5" t="str" cm="1">
        <f t="array" aca="1" ref="CF73" ca="1">INDIRECT(ADDRESS($B73,CF$50+$A73,1,1,$C73))</f>
        <v>2020-04-10</v>
      </c>
      <c r="CG73" s="5" t="str" cm="1">
        <f t="array" aca="1" ref="CG73" ca="1">INDIRECT(ADDRESS($B73,CG$50+$A73,1,1,$C73))</f>
        <v>2020-04-11</v>
      </c>
      <c r="CH73" s="5" t="str" cm="1">
        <f t="array" aca="1" ref="CH73" ca="1">INDIRECT(ADDRESS($B73,CH$50+$A73,1,1,$C73))</f>
        <v>2020-04-12</v>
      </c>
      <c r="CI73" s="5" t="str" cm="1">
        <f t="array" aca="1" ref="CI73" ca="1">INDIRECT(ADDRESS($B73,CI$50+$A73,1,1,$C73))</f>
        <v>2020-04-13</v>
      </c>
      <c r="CJ73" s="5" t="str" cm="1">
        <f t="array" aca="1" ref="CJ73" ca="1">INDIRECT(ADDRESS($B73,CJ$50+$A73,1,1,$C73))</f>
        <v>2020-04-14</v>
      </c>
      <c r="CK73" s="5" cm="1">
        <f t="array" aca="1" ref="CK73" ca="1">INDIRECT(ADDRESS($B73,CK$50+$A73,1,1,$C73))</f>
        <v>0</v>
      </c>
      <c r="CL73" s="5" cm="1">
        <f t="array" aca="1" ref="CL73" ca="1">INDIRECT(ADDRESS($B73,CL$50+$A73,1,1,$C73))</f>
        <v>0</v>
      </c>
      <c r="CM73" s="5" cm="1">
        <f t="array" aca="1" ref="CM73" ca="1">INDIRECT(ADDRESS($B73,CM$50+$A73,1,1,$C73))</f>
        <v>0</v>
      </c>
      <c r="CN73" s="5" cm="1">
        <f t="array" aca="1" ref="CN73" ca="1">INDIRECT(ADDRESS($B73,CN$50+$A73,1,1,$C73))</f>
        <v>0</v>
      </c>
      <c r="CO73" s="5" cm="1">
        <f t="array" aca="1" ref="CO73" ca="1">INDIRECT(ADDRESS($B73,CO$50+$A73,1,1,$C73))</f>
        <v>0</v>
      </c>
    </row>
    <row r="74" spans="1:93" x14ac:dyDescent="0.25">
      <c r="A74">
        <v>6</v>
      </c>
      <c r="B74">
        <f ca="1">MATCH($C74,INDIRECT("'"&amp;$C$73&amp;"'!A:A"),0)</f>
        <v>4</v>
      </c>
      <c r="C74" s="1" t="str">
        <f>C8</f>
        <v>US</v>
      </c>
      <c r="D74" t="str">
        <f>C73</f>
        <v>Recovered</v>
      </c>
      <c r="E74" s="1" cm="1">
        <f t="array" aca="1" ref="E74" ca="1">INDIRECT(ADDRESS($B74,E$50+$A74,1,1,$D74))</f>
        <v>0</v>
      </c>
      <c r="F74" s="1" cm="1">
        <f t="array" aca="1" ref="F74" ca="1">INDIRECT(ADDRESS($B74,F$50+$A74,1,1,$D74))</f>
        <v>0</v>
      </c>
      <c r="G74" s="1" cm="1">
        <f t="array" aca="1" ref="G74" ca="1">INDIRECT(ADDRESS($B74,G$50+$A74,1,1,$D74))</f>
        <v>0</v>
      </c>
      <c r="H74" s="1" cm="1">
        <f t="array" aca="1" ref="H74" ca="1">INDIRECT(ADDRESS($B74,H$50+$A74,1,1,$D74))</f>
        <v>0</v>
      </c>
      <c r="I74" s="1" cm="1">
        <f t="array" aca="1" ref="I74" ca="1">INDIRECT(ADDRESS($B74,I$50+$A74,1,1,$D74))</f>
        <v>0</v>
      </c>
      <c r="J74" s="1" cm="1">
        <f t="array" aca="1" ref="J74" ca="1">INDIRECT(ADDRESS($B74,J$50+$A74,1,1,$D74))</f>
        <v>0</v>
      </c>
      <c r="K74" s="1" cm="1">
        <f t="array" aca="1" ref="K74" ca="1">INDIRECT(ADDRESS($B74,K$50+$A74,1,1,$D74))</f>
        <v>0</v>
      </c>
      <c r="L74" s="1" cm="1">
        <f t="array" aca="1" ref="L74" ca="1">INDIRECT(ADDRESS($B74,L$50+$A74,1,1,$D74))</f>
        <v>0</v>
      </c>
      <c r="M74" s="1" cm="1">
        <f t="array" aca="1" ref="M74" ca="1">INDIRECT(ADDRESS($B74,M$50+$A74,1,1,$D74))</f>
        <v>0</v>
      </c>
      <c r="N74" s="1" cm="1">
        <f t="array" aca="1" ref="N74" ca="1">INDIRECT(ADDRESS($B74,N$50+$A74,1,1,$D74))</f>
        <v>0</v>
      </c>
      <c r="O74" s="1" cm="1">
        <f t="array" aca="1" ref="O74" ca="1">INDIRECT(ADDRESS($B74,O$50+$A74,1,1,$D74))</f>
        <v>0</v>
      </c>
      <c r="P74" s="1" cm="1">
        <f t="array" aca="1" ref="P74" ca="1">INDIRECT(ADDRESS($B74,P$50+$A74,1,1,$D74))</f>
        <v>0</v>
      </c>
      <c r="Q74" s="1" cm="1">
        <f t="array" aca="1" ref="Q74" ca="1">INDIRECT(ADDRESS($B74,Q$50+$A74,1,1,$D74))</f>
        <v>0</v>
      </c>
      <c r="R74" s="1" cm="1">
        <f t="array" aca="1" ref="R74" ca="1">INDIRECT(ADDRESS($B74,R$50+$A74,1,1,$D74))</f>
        <v>0</v>
      </c>
      <c r="S74" s="1" cm="1">
        <f t="array" aca="1" ref="S74" ca="1">INDIRECT(ADDRESS($B74,S$50+$A74,1,1,$D74))</f>
        <v>0</v>
      </c>
      <c r="T74" s="1" cm="1">
        <f t="array" aca="1" ref="T74" ca="1">INDIRECT(ADDRESS($B74,T$50+$A74,1,1,$D74))</f>
        <v>0</v>
      </c>
      <c r="U74" s="1" cm="1">
        <f t="array" aca="1" ref="U74" ca="1">INDIRECT(ADDRESS($B74,U$50+$A74,1,1,$D74))</f>
        <v>0</v>
      </c>
      <c r="V74" s="1" cm="1">
        <f t="array" aca="1" ref="V74" ca="1">INDIRECT(ADDRESS($B74,V$50+$A74,1,1,$D74))</f>
        <v>0</v>
      </c>
      <c r="W74" s="1" cm="1">
        <f t="array" aca="1" ref="W74" ca="1">INDIRECT(ADDRESS($B74,W$50+$A74,1,1,$D74))</f>
        <v>0</v>
      </c>
      <c r="X74" s="1" cm="1">
        <f t="array" aca="1" ref="X74" ca="1">INDIRECT(ADDRESS($B74,X$50+$A74,1,1,$D74))</f>
        <v>0</v>
      </c>
      <c r="Y74" s="1" cm="1">
        <f t="array" aca="1" ref="Y74" ca="1">INDIRECT(ADDRESS($B74,Y$50+$A74,1,1,$D74))</f>
        <v>0</v>
      </c>
      <c r="Z74" s="1" cm="1">
        <f t="array" aca="1" ref="Z74" ca="1">INDIRECT(ADDRESS($B74,Z$50+$A74,1,1,$D74))</f>
        <v>0</v>
      </c>
      <c r="AA74" s="1" cm="1">
        <f t="array" aca="1" ref="AA74" ca="1">INDIRECT(ADDRESS($B74,AA$50+$A74,1,1,$D74))</f>
        <v>0</v>
      </c>
      <c r="AB74" s="1" cm="1">
        <f t="array" aca="1" ref="AB74" ca="1">INDIRECT(ADDRESS($B74,AB$50+$A74,1,1,$D74))</f>
        <v>0</v>
      </c>
      <c r="AC74" s="1" cm="1">
        <f t="array" aca="1" ref="AC74" ca="1">INDIRECT(ADDRESS($B74,AC$50+$A74,1,1,$D74))</f>
        <v>0</v>
      </c>
      <c r="AD74" s="1" cm="1">
        <f t="array" aca="1" ref="AD74" ca="1">INDIRECT(ADDRESS($B74,AD$50+$A74,1,1,$D74))</f>
        <v>0</v>
      </c>
      <c r="AE74" s="1" cm="1">
        <f t="array" aca="1" ref="AE74" ca="1">INDIRECT(ADDRESS($B74,AE$50+$A74,1,1,$D74))</f>
        <v>0</v>
      </c>
      <c r="AF74" s="1" cm="1">
        <f t="array" aca="1" ref="AF74" ca="1">INDIRECT(ADDRESS($B74,AF$50+$A74,1,1,$D74))</f>
        <v>0</v>
      </c>
      <c r="AG74" s="1" cm="1">
        <f t="array" aca="1" ref="AG74" ca="1">INDIRECT(ADDRESS($B74,AG$50+$A74,1,1,$D74))</f>
        <v>0</v>
      </c>
      <c r="AH74" s="1" cm="1">
        <f t="array" aca="1" ref="AH74" ca="1">INDIRECT(ADDRESS($B74,AH$50+$A74,1,1,$D74))</f>
        <v>0</v>
      </c>
      <c r="AI74" s="1" cm="1">
        <f t="array" aca="1" ref="AI74" ca="1">INDIRECT(ADDRESS($B74,AI$50+$A74,1,1,$D74))</f>
        <v>0</v>
      </c>
      <c r="AJ74" s="1" cm="1">
        <f t="array" aca="1" ref="AJ74" ca="1">INDIRECT(ADDRESS($B74,AJ$50+$A74,1,1,$D74))</f>
        <v>0</v>
      </c>
      <c r="AK74" s="1" cm="1">
        <f t="array" aca="1" ref="AK74" ca="1">INDIRECT(ADDRESS($B74,AK$50+$A74,1,1,$D74))</f>
        <v>0</v>
      </c>
      <c r="AL74" s="1" cm="1">
        <f t="array" aca="1" ref="AL74" ca="1">INDIRECT(ADDRESS($B74,AL$50+$A74,1,1,$D74))</f>
        <v>0</v>
      </c>
      <c r="AM74" s="1" cm="1">
        <f t="array" aca="1" ref="AM74" ca="1">INDIRECT(ADDRESS($B74,AM$50+$A74,1,1,$D74))</f>
        <v>0</v>
      </c>
      <c r="AN74" s="1" cm="1">
        <f t="array" aca="1" ref="AN74" ca="1">INDIRECT(ADDRESS($B74,AN$50+$A74,1,1,$D74))</f>
        <v>0</v>
      </c>
      <c r="AO74" s="1" cm="1">
        <f t="array" aca="1" ref="AO74" ca="1">INDIRECT(ADDRESS($B74,AO$50+$A74,1,1,$D74))</f>
        <v>0</v>
      </c>
      <c r="AP74" s="1" cm="1">
        <f t="array" aca="1" ref="AP74" ca="1">INDIRECT(ADDRESS($B74,AP$50+$A74,1,1,$D74))</f>
        <v>0</v>
      </c>
      <c r="AQ74" s="1" cm="1">
        <f t="array" aca="1" ref="AQ74" ca="1">INDIRECT(ADDRESS($B74,AQ$50+$A74,1,1,$D74))</f>
        <v>0</v>
      </c>
      <c r="AR74" s="1" cm="1">
        <f t="array" aca="1" ref="AR74" ca="1">INDIRECT(ADDRESS($B74,AR$50+$A74,1,1,$D74))</f>
        <v>0</v>
      </c>
      <c r="AS74" s="1" cm="1">
        <f t="array" aca="1" ref="AS74" ca="1">INDIRECT(ADDRESS($B74,AS$50+$A74,1,1,$D74))</f>
        <v>0</v>
      </c>
      <c r="AT74" s="1" cm="1">
        <f t="array" aca="1" ref="AT74" ca="1">INDIRECT(ADDRESS($B74,AT$50+$A74,1,1,$D74))</f>
        <v>0</v>
      </c>
      <c r="AU74" s="1" cm="1">
        <f t="array" aca="1" ref="AU74" ca="1">INDIRECT(ADDRESS($B74,AU$50+$A74,1,1,$D74))</f>
        <v>0</v>
      </c>
      <c r="AV74" s="1" cm="1">
        <f t="array" aca="1" ref="AV74" ca="1">INDIRECT(ADDRESS($B74,AV$50+$A74,1,1,$D74))</f>
        <v>0</v>
      </c>
      <c r="AW74" s="1" cm="1">
        <f t="array" aca="1" ref="AW74" ca="1">INDIRECT(ADDRESS($B74,AW$50+$A74,1,1,$D74))</f>
        <v>0</v>
      </c>
      <c r="AX74" s="1" cm="1">
        <f t="array" aca="1" ref="AX74" ca="1">INDIRECT(ADDRESS($B74,AX$50+$A74,1,1,$D74))</f>
        <v>0</v>
      </c>
      <c r="AY74" s="1" cm="1">
        <f t="array" aca="1" ref="AY74" ca="1">INDIRECT(ADDRESS($B74,AY$50+$A74,1,1,$D74))</f>
        <v>0</v>
      </c>
      <c r="AZ74" s="1" cm="1">
        <f t="array" aca="1" ref="AZ74" ca="1">INDIRECT(ADDRESS($B74,AZ$50+$A74,1,1,$D74))</f>
        <v>0</v>
      </c>
      <c r="BA74" s="1" cm="1">
        <f t="array" aca="1" ref="BA74" ca="1">INDIRECT(ADDRESS($B74,BA$50+$A74,1,1,$D74))</f>
        <v>0</v>
      </c>
      <c r="BB74" s="1" cm="1">
        <f t="array" aca="1" ref="BB74" ca="1">INDIRECT(ADDRESS($B74,BB$50+$A74,1,1,$D74))</f>
        <v>0</v>
      </c>
      <c r="BC74" s="1" cm="1">
        <f t="array" aca="1" ref="BC74" ca="1">INDIRECT(ADDRESS($B74,BC$50+$A74,1,1,$D74))</f>
        <v>0</v>
      </c>
      <c r="BD74" s="1" cm="1">
        <f t="array" aca="1" ref="BD74" ca="1">INDIRECT(ADDRESS($B74,BD$50+$A74,1,1,$D74))</f>
        <v>0</v>
      </c>
      <c r="BE74" s="1" cm="1">
        <f t="array" aca="1" ref="BE74" ca="1">INDIRECT(ADDRESS($B74,BE$50+$A74,1,1,$D74))</f>
        <v>0</v>
      </c>
      <c r="BF74" s="1" cm="1">
        <f t="array" aca="1" ref="BF74" ca="1">INDIRECT(ADDRESS($B74,BF$50+$A74,1,1,$D74))</f>
        <v>0</v>
      </c>
      <c r="BG74" s="1" cm="1">
        <f t="array" aca="1" ref="BG74" ca="1">INDIRECT(ADDRESS($B74,BG$50+$A74,1,1,$D74))</f>
        <v>0</v>
      </c>
      <c r="BH74" s="1" cm="1">
        <f t="array" aca="1" ref="BH74" ca="1">INDIRECT(ADDRESS($B74,BH$50+$A74,1,1,$D74))</f>
        <v>0</v>
      </c>
      <c r="BI74" s="1" cm="1">
        <f t="array" aca="1" ref="BI74" ca="1">INDIRECT(ADDRESS($B74,BI$50+$A74,1,1,$D74))</f>
        <v>0</v>
      </c>
      <c r="BJ74" s="1" cm="1">
        <f t="array" aca="1" ref="BJ74" ca="1">INDIRECT(ADDRESS($B74,BJ$50+$A74,1,1,$D74))</f>
        <v>0</v>
      </c>
      <c r="BK74" s="1" cm="1">
        <f t="array" aca="1" ref="BK74" ca="1">INDIRECT(ADDRESS($B74,BK$50+$A74,1,1,$D74))</f>
        <v>0</v>
      </c>
      <c r="BL74" s="1" cm="1">
        <f t="array" aca="1" ref="BL74" ca="1">INDIRECT(ADDRESS($B74,BL$50+$A74,1,1,$D74))</f>
        <v>0</v>
      </c>
      <c r="BM74" s="1" cm="1">
        <f t="array" aca="1" ref="BM74" ca="1">INDIRECT(ADDRESS($B74,BM$50+$A74,1,1,$D74))</f>
        <v>0</v>
      </c>
      <c r="BN74" s="1" cm="1">
        <f t="array" aca="1" ref="BN74" ca="1">INDIRECT(ADDRESS($B74,BN$50+$A74,1,1,$D74))</f>
        <v>0</v>
      </c>
      <c r="BO74" s="1" cm="1">
        <f t="array" aca="1" ref="BO74" ca="1">INDIRECT(ADDRESS($B74,BO$50+$A74,1,1,$D74))</f>
        <v>0</v>
      </c>
      <c r="BP74" s="1" cm="1">
        <f t="array" aca="1" ref="BP74" ca="1">INDIRECT(ADDRESS($B74,BP$50+$A74,1,1,$D74))</f>
        <v>0</v>
      </c>
      <c r="BQ74" s="1" cm="1">
        <f t="array" aca="1" ref="BQ74" ca="1">INDIRECT(ADDRESS($B74,BQ$50+$A74,1,1,$D74))</f>
        <v>0</v>
      </c>
      <c r="BR74" s="1" cm="1">
        <f t="array" aca="1" ref="BR74" ca="1">INDIRECT(ADDRESS($B74,BR$50+$A74,1,1,$D74))</f>
        <v>0</v>
      </c>
      <c r="BS74" s="1" cm="1">
        <f t="array" aca="1" ref="BS74" ca="1">INDIRECT(ADDRESS($B74,BS$50+$A74,1,1,$D74))</f>
        <v>0</v>
      </c>
      <c r="BT74" s="1" cm="1">
        <f t="array" aca="1" ref="BT74" ca="1">INDIRECT(ADDRESS($B74,BT$50+$A74,1,1,$D74))</f>
        <v>0</v>
      </c>
      <c r="BU74" s="1" cm="1">
        <f t="array" aca="1" ref="BU74" ca="1">INDIRECT(ADDRESS($B74,BU$50+$A74,1,1,$D74))</f>
        <v>0</v>
      </c>
      <c r="BV74" s="1" cm="1">
        <f t="array" aca="1" ref="BV74" ca="1">INDIRECT(ADDRESS($B74,BV$50+$A74,1,1,$D74))</f>
        <v>0</v>
      </c>
      <c r="BW74" s="1" cm="1">
        <f t="array" aca="1" ref="BW74" ca="1">INDIRECT(ADDRESS($B74,BW$50+$A74,1,1,$D74))</f>
        <v>0</v>
      </c>
      <c r="BX74" s="1" cm="1">
        <f t="array" aca="1" ref="BX74" ca="1">INDIRECT(ADDRESS($B74,BX$50+$A74,1,1,$D74))</f>
        <v>0</v>
      </c>
      <c r="BY74" s="1" cm="1">
        <f t="array" aca="1" ref="BY74" ca="1">INDIRECT(ADDRESS($B74,BY$50+$A74,1,1,$D74))</f>
        <v>0</v>
      </c>
      <c r="BZ74" s="1" cm="1">
        <f t="array" aca="1" ref="BZ74" ca="1">INDIRECT(ADDRESS($B74,BZ$50+$A74,1,1,$D74))</f>
        <v>0</v>
      </c>
      <c r="CA74" s="1" cm="1">
        <f t="array" aca="1" ref="CA74" ca="1">INDIRECT(ADDRESS($B74,CA$50+$A74,1,1,$D74))</f>
        <v>0</v>
      </c>
      <c r="CB74" s="1" cm="1">
        <f t="array" aca="1" ref="CB74" ca="1">INDIRECT(ADDRESS($B74,CB$50+$A74,1,1,$D74))</f>
        <v>0</v>
      </c>
      <c r="CC74" s="1" cm="1">
        <f t="array" aca="1" ref="CC74" ca="1">INDIRECT(ADDRESS($B74,CC$50+$A74,1,1,$D74))</f>
        <v>0</v>
      </c>
      <c r="CD74" s="1" cm="1">
        <f t="array" aca="1" ref="CD74" ca="1">INDIRECT(ADDRESS($B74,CD$50+$A74,1,1,$D74))</f>
        <v>0</v>
      </c>
      <c r="CE74" s="1" cm="1">
        <f t="array" aca="1" ref="CE74" ca="1">INDIRECT(ADDRESS($B74,CE$50+$A74,1,1,$D74))</f>
        <v>0</v>
      </c>
      <c r="CF74" s="1" cm="1">
        <f t="array" aca="1" ref="CF74" ca="1">INDIRECT(ADDRESS($B74,CF$50+$A74,1,1,$D74))</f>
        <v>0</v>
      </c>
      <c r="CG74" s="1" cm="1">
        <f t="array" aca="1" ref="CG74" ca="1">INDIRECT(ADDRESS($B74,CG$50+$A74,1,1,$D74))</f>
        <v>0</v>
      </c>
      <c r="CH74" s="1" cm="1">
        <f t="array" aca="1" ref="CH74" ca="1">INDIRECT(ADDRESS($B74,CH$50+$A74,1,1,$D74))</f>
        <v>0</v>
      </c>
      <c r="CI74" s="1" cm="1">
        <f t="array" aca="1" ref="CI74" ca="1">INDIRECT(ADDRESS($B74,CI$50+$A74,1,1,$D74))</f>
        <v>0</v>
      </c>
      <c r="CJ74" s="1" cm="1">
        <f t="array" aca="1" ref="CJ74" ca="1">INDIRECT(ADDRESS($B74,CJ$50+$A74,1,1,$D74))</f>
        <v>0</v>
      </c>
      <c r="CK74" s="1" cm="1">
        <f t="array" aca="1" ref="CK74" ca="1">INDIRECT(ADDRESS($B74,CK$50+$A74,1,1,$D74))</f>
        <v>0</v>
      </c>
      <c r="CL74" s="1" cm="1">
        <f t="array" aca="1" ref="CL74" ca="1">INDIRECT(ADDRESS($B74,CL$50+$A74,1,1,$D74))</f>
        <v>0</v>
      </c>
      <c r="CM74" s="1" cm="1">
        <f t="array" aca="1" ref="CM74" ca="1">INDIRECT(ADDRESS($B74,CM$50+$A74,1,1,$D74))</f>
        <v>0</v>
      </c>
      <c r="CN74" s="1" cm="1">
        <f t="array" aca="1" ref="CN74" ca="1">INDIRECT(ADDRESS($B74,CN$50+$A74,1,1,$D74))</f>
        <v>0</v>
      </c>
      <c r="CO74" s="1" cm="1">
        <f t="array" aca="1" ref="CO74" ca="1">INDIRECT(ADDRESS($B74,CO$50+$A74,1,1,$D74))</f>
        <v>0</v>
      </c>
    </row>
    <row r="75" spans="1:93" x14ac:dyDescent="0.25">
      <c r="A75">
        <v>6</v>
      </c>
      <c r="B75">
        <f t="shared" ref="B75:B81" ca="1" si="32">MATCH($C75,INDIRECT("'"&amp;$C$73&amp;"'!A:A"),0)</f>
        <v>38</v>
      </c>
      <c r="C75" s="1" t="str">
        <f>C9</f>
        <v>US New York</v>
      </c>
      <c r="D75" t="str">
        <f>D74</f>
        <v>Recovered</v>
      </c>
      <c r="E75" s="1" cm="1">
        <f t="array" aca="1" ref="E75" ca="1">INDIRECT(ADDRESS($B75,E$50+$A75,1,1,$D75))</f>
        <v>0</v>
      </c>
      <c r="F75" s="1" cm="1">
        <f t="array" aca="1" ref="F75" ca="1">INDIRECT(ADDRESS($B75,F$50+$A75,1,1,$D75))</f>
        <v>0</v>
      </c>
      <c r="G75" s="1" cm="1">
        <f t="array" aca="1" ref="G75" ca="1">INDIRECT(ADDRESS($B75,G$50+$A75,1,1,$D75))</f>
        <v>0</v>
      </c>
      <c r="H75" s="1" cm="1">
        <f t="array" aca="1" ref="H75" ca="1">INDIRECT(ADDRESS($B75,H$50+$A75,1,1,$D75))</f>
        <v>0</v>
      </c>
      <c r="I75" s="1" cm="1">
        <f t="array" aca="1" ref="I75" ca="1">INDIRECT(ADDRESS($B75,I$50+$A75,1,1,$D75))</f>
        <v>0</v>
      </c>
      <c r="J75" s="1" cm="1">
        <f t="array" aca="1" ref="J75" ca="1">INDIRECT(ADDRESS($B75,J$50+$A75,1,1,$D75))</f>
        <v>0</v>
      </c>
      <c r="K75" s="1" cm="1">
        <f t="array" aca="1" ref="K75" ca="1">INDIRECT(ADDRESS($B75,K$50+$A75,1,1,$D75))</f>
        <v>0</v>
      </c>
      <c r="L75" s="1" cm="1">
        <f t="array" aca="1" ref="L75" ca="1">INDIRECT(ADDRESS($B75,L$50+$A75,1,1,$D75))</f>
        <v>0</v>
      </c>
      <c r="M75" s="1" cm="1">
        <f t="array" aca="1" ref="M75" ca="1">INDIRECT(ADDRESS($B75,M$50+$A75,1,1,$D75))</f>
        <v>0</v>
      </c>
      <c r="N75" s="1" cm="1">
        <f t="array" aca="1" ref="N75" ca="1">INDIRECT(ADDRESS($B75,N$50+$A75,1,1,$D75))</f>
        <v>0</v>
      </c>
      <c r="O75" s="1" cm="1">
        <f t="array" aca="1" ref="O75" ca="1">INDIRECT(ADDRESS($B75,O$50+$A75,1,1,$D75))</f>
        <v>0</v>
      </c>
      <c r="P75" s="1" cm="1">
        <f t="array" aca="1" ref="P75" ca="1">INDIRECT(ADDRESS($B75,P$50+$A75,1,1,$D75))</f>
        <v>0</v>
      </c>
      <c r="Q75" s="1" cm="1">
        <f t="array" aca="1" ref="Q75" ca="1">INDIRECT(ADDRESS($B75,Q$50+$A75,1,1,$D75))</f>
        <v>0</v>
      </c>
      <c r="R75" s="1" cm="1">
        <f t="array" aca="1" ref="R75" ca="1">INDIRECT(ADDRESS($B75,R$50+$A75,1,1,$D75))</f>
        <v>0</v>
      </c>
      <c r="S75" s="1" cm="1">
        <f t="array" aca="1" ref="S75" ca="1">INDIRECT(ADDRESS($B75,S$50+$A75,1,1,$D75))</f>
        <v>0</v>
      </c>
      <c r="T75" s="1" cm="1">
        <f t="array" aca="1" ref="T75" ca="1">INDIRECT(ADDRESS($B75,T$50+$A75,1,1,$D75))</f>
        <v>0</v>
      </c>
      <c r="U75" s="1" cm="1">
        <f t="array" aca="1" ref="U75" ca="1">INDIRECT(ADDRESS($B75,U$50+$A75,1,1,$D75))</f>
        <v>0</v>
      </c>
      <c r="V75" s="1" cm="1">
        <f t="array" aca="1" ref="V75" ca="1">INDIRECT(ADDRESS($B75,V$50+$A75,1,1,$D75))</f>
        <v>0</v>
      </c>
      <c r="W75" s="1" cm="1">
        <f t="array" aca="1" ref="W75" ca="1">INDIRECT(ADDRESS($B75,W$50+$A75,1,1,$D75))</f>
        <v>0</v>
      </c>
      <c r="X75" s="1" cm="1">
        <f t="array" aca="1" ref="X75" ca="1">INDIRECT(ADDRESS($B75,X$50+$A75,1,1,$D75))</f>
        <v>0</v>
      </c>
      <c r="Y75" s="1" cm="1">
        <f t="array" aca="1" ref="Y75" ca="1">INDIRECT(ADDRESS($B75,Y$50+$A75,1,1,$D75))</f>
        <v>0</v>
      </c>
      <c r="Z75" s="1" cm="1">
        <f t="array" aca="1" ref="Z75" ca="1">INDIRECT(ADDRESS($B75,Z$50+$A75,1,1,$D75))</f>
        <v>0</v>
      </c>
      <c r="AA75" s="1" cm="1">
        <f t="array" aca="1" ref="AA75" ca="1">INDIRECT(ADDRESS($B75,AA$50+$A75,1,1,$D75))</f>
        <v>0</v>
      </c>
      <c r="AB75" s="1" cm="1">
        <f t="array" aca="1" ref="AB75" ca="1">INDIRECT(ADDRESS($B75,AB$50+$A75,1,1,$D75))</f>
        <v>0</v>
      </c>
      <c r="AC75" s="1" cm="1">
        <f t="array" aca="1" ref="AC75" ca="1">INDIRECT(ADDRESS($B75,AC$50+$A75,1,1,$D75))</f>
        <v>0</v>
      </c>
      <c r="AD75" s="1" cm="1">
        <f t="array" aca="1" ref="AD75" ca="1">INDIRECT(ADDRESS($B75,AD$50+$A75,1,1,$D75))</f>
        <v>0</v>
      </c>
      <c r="AE75" s="1" cm="1">
        <f t="array" aca="1" ref="AE75" ca="1">INDIRECT(ADDRESS($B75,AE$50+$A75,1,1,$D75))</f>
        <v>0</v>
      </c>
      <c r="AF75" s="1" cm="1">
        <f t="array" aca="1" ref="AF75" ca="1">INDIRECT(ADDRESS($B75,AF$50+$A75,1,1,$D75))</f>
        <v>0</v>
      </c>
      <c r="AG75" s="1" cm="1">
        <f t="array" aca="1" ref="AG75" ca="1">INDIRECT(ADDRESS($B75,AG$50+$A75,1,1,$D75))</f>
        <v>0</v>
      </c>
      <c r="AH75" s="1" cm="1">
        <f t="array" aca="1" ref="AH75" ca="1">INDIRECT(ADDRESS($B75,AH$50+$A75,1,1,$D75))</f>
        <v>0</v>
      </c>
      <c r="AI75" s="1" cm="1">
        <f t="array" aca="1" ref="AI75" ca="1">INDIRECT(ADDRESS($B75,AI$50+$A75,1,1,$D75))</f>
        <v>0</v>
      </c>
      <c r="AJ75" s="1" cm="1">
        <f t="array" aca="1" ref="AJ75" ca="1">INDIRECT(ADDRESS($B75,AJ$50+$A75,1,1,$D75))</f>
        <v>0</v>
      </c>
      <c r="AK75" s="1" cm="1">
        <f t="array" aca="1" ref="AK75" ca="1">INDIRECT(ADDRESS($B75,AK$50+$A75,1,1,$D75))</f>
        <v>0</v>
      </c>
      <c r="AL75" s="1" cm="1">
        <f t="array" aca="1" ref="AL75" ca="1">INDIRECT(ADDRESS($B75,AL$50+$A75,1,1,$D75))</f>
        <v>0</v>
      </c>
      <c r="AM75" s="1" cm="1">
        <f t="array" aca="1" ref="AM75" ca="1">INDIRECT(ADDRESS($B75,AM$50+$A75,1,1,$D75))</f>
        <v>0</v>
      </c>
      <c r="AN75" s="1" cm="1">
        <f t="array" aca="1" ref="AN75" ca="1">INDIRECT(ADDRESS($B75,AN$50+$A75,1,1,$D75))</f>
        <v>0</v>
      </c>
      <c r="AO75" s="1" cm="1">
        <f t="array" aca="1" ref="AO75" ca="1">INDIRECT(ADDRESS($B75,AO$50+$A75,1,1,$D75))</f>
        <v>0</v>
      </c>
      <c r="AP75" s="1" cm="1">
        <f t="array" aca="1" ref="AP75" ca="1">INDIRECT(ADDRESS($B75,AP$50+$A75,1,1,$D75))</f>
        <v>0</v>
      </c>
      <c r="AQ75" s="1" cm="1">
        <f t="array" aca="1" ref="AQ75" ca="1">INDIRECT(ADDRESS($B75,AQ$50+$A75,1,1,$D75))</f>
        <v>0</v>
      </c>
      <c r="AR75" s="1" cm="1">
        <f t="array" aca="1" ref="AR75" ca="1">INDIRECT(ADDRESS($B75,AR$50+$A75,1,1,$D75))</f>
        <v>0</v>
      </c>
      <c r="AS75" s="1" cm="1">
        <f t="array" aca="1" ref="AS75" ca="1">INDIRECT(ADDRESS($B75,AS$50+$A75,1,1,$D75))</f>
        <v>0</v>
      </c>
      <c r="AT75" s="1" cm="1">
        <f t="array" aca="1" ref="AT75" ca="1">INDIRECT(ADDRESS($B75,AT$50+$A75,1,1,$D75))</f>
        <v>0</v>
      </c>
      <c r="AU75" s="1" cm="1">
        <f t="array" aca="1" ref="AU75" ca="1">INDIRECT(ADDRESS($B75,AU$50+$A75,1,1,$D75))</f>
        <v>0</v>
      </c>
      <c r="AV75" s="1" cm="1">
        <f t="array" aca="1" ref="AV75" ca="1">INDIRECT(ADDRESS($B75,AV$50+$A75,1,1,$D75))</f>
        <v>0</v>
      </c>
      <c r="AW75" s="1" cm="1">
        <f t="array" aca="1" ref="AW75" ca="1">INDIRECT(ADDRESS($B75,AW$50+$A75,1,1,$D75))</f>
        <v>0</v>
      </c>
      <c r="AX75" s="1" cm="1">
        <f t="array" aca="1" ref="AX75" ca="1">INDIRECT(ADDRESS($B75,AX$50+$A75,1,1,$D75))</f>
        <v>0</v>
      </c>
      <c r="AY75" s="1" cm="1">
        <f t="array" aca="1" ref="AY75" ca="1">INDIRECT(ADDRESS($B75,AY$50+$A75,1,1,$D75))</f>
        <v>0</v>
      </c>
      <c r="AZ75" s="1" cm="1">
        <f t="array" aca="1" ref="AZ75" ca="1">INDIRECT(ADDRESS($B75,AZ$50+$A75,1,1,$D75))</f>
        <v>0</v>
      </c>
      <c r="BA75" s="1" cm="1">
        <f t="array" aca="1" ref="BA75" ca="1">INDIRECT(ADDRESS($B75,BA$50+$A75,1,1,$D75))</f>
        <v>0</v>
      </c>
      <c r="BB75" s="1" cm="1">
        <f t="array" aca="1" ref="BB75" ca="1">INDIRECT(ADDRESS($B75,BB$50+$A75,1,1,$D75))</f>
        <v>0</v>
      </c>
      <c r="BC75" s="1" cm="1">
        <f t="array" aca="1" ref="BC75" ca="1">INDIRECT(ADDRESS($B75,BC$50+$A75,1,1,$D75))</f>
        <v>0</v>
      </c>
      <c r="BD75" s="1" cm="1">
        <f t="array" aca="1" ref="BD75" ca="1">INDIRECT(ADDRESS($B75,BD$50+$A75,1,1,$D75))</f>
        <v>0</v>
      </c>
      <c r="BE75" s="1" cm="1">
        <f t="array" aca="1" ref="BE75" ca="1">INDIRECT(ADDRESS($B75,BE$50+$A75,1,1,$D75))</f>
        <v>0</v>
      </c>
      <c r="BF75" s="1" cm="1">
        <f t="array" aca="1" ref="BF75" ca="1">INDIRECT(ADDRESS($B75,BF$50+$A75,1,1,$D75))</f>
        <v>0</v>
      </c>
      <c r="BG75" s="1" cm="1">
        <f t="array" aca="1" ref="BG75" ca="1">INDIRECT(ADDRESS($B75,BG$50+$A75,1,1,$D75))</f>
        <v>0</v>
      </c>
      <c r="BH75" s="1" cm="1">
        <f t="array" aca="1" ref="BH75" ca="1">INDIRECT(ADDRESS($B75,BH$50+$A75,1,1,$D75))</f>
        <v>0</v>
      </c>
      <c r="BI75" s="1" cm="1">
        <f t="array" aca="1" ref="BI75" ca="1">INDIRECT(ADDRESS($B75,BI$50+$A75,1,1,$D75))</f>
        <v>0</v>
      </c>
      <c r="BJ75" s="1" cm="1">
        <f t="array" aca="1" ref="BJ75" ca="1">INDIRECT(ADDRESS($B75,BJ$50+$A75,1,1,$D75))</f>
        <v>0</v>
      </c>
      <c r="BK75" s="1" cm="1">
        <f t="array" aca="1" ref="BK75" ca="1">INDIRECT(ADDRESS($B75,BK$50+$A75,1,1,$D75))</f>
        <v>0</v>
      </c>
      <c r="BL75" s="1" cm="1">
        <f t="array" aca="1" ref="BL75" ca="1">INDIRECT(ADDRESS($B75,BL$50+$A75,1,1,$D75))</f>
        <v>0</v>
      </c>
      <c r="BM75" s="1" cm="1">
        <f t="array" aca="1" ref="BM75" ca="1">INDIRECT(ADDRESS($B75,BM$50+$A75,1,1,$D75))</f>
        <v>0</v>
      </c>
      <c r="BN75" s="1" cm="1">
        <f t="array" aca="1" ref="BN75" ca="1">INDIRECT(ADDRESS($B75,BN$50+$A75,1,1,$D75))</f>
        <v>0</v>
      </c>
      <c r="BO75" s="1" cm="1">
        <f t="array" aca="1" ref="BO75" ca="1">INDIRECT(ADDRESS($B75,BO$50+$A75,1,1,$D75))</f>
        <v>0</v>
      </c>
      <c r="BP75" s="1" cm="1">
        <f t="array" aca="1" ref="BP75" ca="1">INDIRECT(ADDRESS($B75,BP$50+$A75,1,1,$D75))</f>
        <v>0</v>
      </c>
      <c r="BQ75" s="1" cm="1">
        <f t="array" aca="1" ref="BQ75" ca="1">INDIRECT(ADDRESS($B75,BQ$50+$A75,1,1,$D75))</f>
        <v>0</v>
      </c>
      <c r="BR75" s="1" cm="1">
        <f t="array" aca="1" ref="BR75" ca="1">INDIRECT(ADDRESS($B75,BR$50+$A75,1,1,$D75))</f>
        <v>0</v>
      </c>
      <c r="BS75" s="1" cm="1">
        <f t="array" aca="1" ref="BS75" ca="1">INDIRECT(ADDRESS($B75,BS$50+$A75,1,1,$D75))</f>
        <v>0</v>
      </c>
      <c r="BT75" s="1" cm="1">
        <f t="array" aca="1" ref="BT75" ca="1">INDIRECT(ADDRESS($B75,BT$50+$A75,1,1,$D75))</f>
        <v>0</v>
      </c>
      <c r="BU75" s="1" cm="1">
        <f t="array" aca="1" ref="BU75" ca="1">INDIRECT(ADDRESS($B75,BU$50+$A75,1,1,$D75))</f>
        <v>0</v>
      </c>
      <c r="BV75" s="1" cm="1">
        <f t="array" aca="1" ref="BV75" ca="1">INDIRECT(ADDRESS($B75,BV$50+$A75,1,1,$D75))</f>
        <v>0</v>
      </c>
      <c r="BW75" s="1" cm="1">
        <f t="array" aca="1" ref="BW75" ca="1">INDIRECT(ADDRESS($B75,BW$50+$A75,1,1,$D75))</f>
        <v>0</v>
      </c>
      <c r="BX75" s="1" cm="1">
        <f t="array" aca="1" ref="BX75" ca="1">INDIRECT(ADDRESS($B75,BX$50+$A75,1,1,$D75))</f>
        <v>0</v>
      </c>
      <c r="BY75" s="1" cm="1">
        <f t="array" aca="1" ref="BY75" ca="1">INDIRECT(ADDRESS($B75,BY$50+$A75,1,1,$D75))</f>
        <v>0</v>
      </c>
      <c r="BZ75" s="1" cm="1">
        <f t="array" aca="1" ref="BZ75" ca="1">INDIRECT(ADDRESS($B75,BZ$50+$A75,1,1,$D75))</f>
        <v>0</v>
      </c>
      <c r="CA75" s="1" cm="1">
        <f t="array" aca="1" ref="CA75" ca="1">INDIRECT(ADDRESS($B75,CA$50+$A75,1,1,$D75))</f>
        <v>0</v>
      </c>
      <c r="CB75" s="1" cm="1">
        <f t="array" aca="1" ref="CB75" ca="1">INDIRECT(ADDRESS($B75,CB$50+$A75,1,1,$D75))</f>
        <v>0</v>
      </c>
      <c r="CC75" s="1" cm="1">
        <f t="array" aca="1" ref="CC75" ca="1">INDIRECT(ADDRESS($B75,CC$50+$A75,1,1,$D75))</f>
        <v>0</v>
      </c>
      <c r="CD75" s="1" cm="1">
        <f t="array" aca="1" ref="CD75" ca="1">INDIRECT(ADDRESS($B75,CD$50+$A75,1,1,$D75))</f>
        <v>0</v>
      </c>
      <c r="CE75" s="1" cm="1">
        <f t="array" aca="1" ref="CE75" ca="1">INDIRECT(ADDRESS($B75,CE$50+$A75,1,1,$D75))</f>
        <v>0</v>
      </c>
      <c r="CF75" s="1" cm="1">
        <f t="array" aca="1" ref="CF75" ca="1">INDIRECT(ADDRESS($B75,CF$50+$A75,1,1,$D75))</f>
        <v>0</v>
      </c>
      <c r="CG75" s="1" cm="1">
        <f t="array" aca="1" ref="CG75" ca="1">INDIRECT(ADDRESS($B75,CG$50+$A75,1,1,$D75))</f>
        <v>0</v>
      </c>
      <c r="CH75" s="1" cm="1">
        <f t="array" aca="1" ref="CH75" ca="1">INDIRECT(ADDRESS($B75,CH$50+$A75,1,1,$D75))</f>
        <v>0</v>
      </c>
      <c r="CI75" s="1" cm="1">
        <f t="array" aca="1" ref="CI75" ca="1">INDIRECT(ADDRESS($B75,CI$50+$A75,1,1,$D75))</f>
        <v>0</v>
      </c>
      <c r="CJ75" s="1" cm="1">
        <f t="array" aca="1" ref="CJ75" ca="1">INDIRECT(ADDRESS($B75,CJ$50+$A75,1,1,$D75))</f>
        <v>0</v>
      </c>
      <c r="CK75" s="1" cm="1">
        <f t="array" aca="1" ref="CK75" ca="1">INDIRECT(ADDRESS($B75,CK$50+$A75,1,1,$D75))</f>
        <v>0</v>
      </c>
      <c r="CL75" s="1" cm="1">
        <f t="array" aca="1" ref="CL75" ca="1">INDIRECT(ADDRESS($B75,CL$50+$A75,1,1,$D75))</f>
        <v>0</v>
      </c>
      <c r="CM75" s="1" cm="1">
        <f t="array" aca="1" ref="CM75" ca="1">INDIRECT(ADDRESS($B75,CM$50+$A75,1,1,$D75))</f>
        <v>0</v>
      </c>
      <c r="CN75" s="1" cm="1">
        <f t="array" aca="1" ref="CN75" ca="1">INDIRECT(ADDRESS($B75,CN$50+$A75,1,1,$D75))</f>
        <v>0</v>
      </c>
      <c r="CO75" s="1" cm="1">
        <f t="array" aca="1" ref="CO75" ca="1">INDIRECT(ADDRESS($B75,CO$50+$A75,1,1,$D75))</f>
        <v>0</v>
      </c>
    </row>
    <row r="76" spans="1:93" x14ac:dyDescent="0.25">
      <c r="A76">
        <v>6</v>
      </c>
      <c r="B76">
        <f t="shared" ca="1" si="32"/>
        <v>9</v>
      </c>
      <c r="C76" s="1" t="str">
        <f>C10</f>
        <v>US California</v>
      </c>
      <c r="D76" t="str">
        <f>D75</f>
        <v>Recovered</v>
      </c>
      <c r="E76" s="1" cm="1">
        <f t="array" aca="1" ref="E76" ca="1">INDIRECT(ADDRESS($B76,E$50+$A76,1,1,$D76))</f>
        <v>0</v>
      </c>
      <c r="F76" s="1" cm="1">
        <f t="array" aca="1" ref="F76" ca="1">INDIRECT(ADDRESS($B76,F$50+$A76,1,1,$D76))</f>
        <v>0</v>
      </c>
      <c r="G76" s="1" cm="1">
        <f t="array" aca="1" ref="G76" ca="1">INDIRECT(ADDRESS($B76,G$50+$A76,1,1,$D76))</f>
        <v>0</v>
      </c>
      <c r="H76" s="1" cm="1">
        <f t="array" aca="1" ref="H76" ca="1">INDIRECT(ADDRESS($B76,H$50+$A76,1,1,$D76))</f>
        <v>0</v>
      </c>
      <c r="I76" s="1" cm="1">
        <f t="array" aca="1" ref="I76" ca="1">INDIRECT(ADDRESS($B76,I$50+$A76,1,1,$D76))</f>
        <v>0</v>
      </c>
      <c r="J76" s="1" cm="1">
        <f t="array" aca="1" ref="J76" ca="1">INDIRECT(ADDRESS($B76,J$50+$A76,1,1,$D76))</f>
        <v>0</v>
      </c>
      <c r="K76" s="1" cm="1">
        <f t="array" aca="1" ref="K76" ca="1">INDIRECT(ADDRESS($B76,K$50+$A76,1,1,$D76))</f>
        <v>0</v>
      </c>
      <c r="L76" s="1" cm="1">
        <f t="array" aca="1" ref="L76" ca="1">INDIRECT(ADDRESS($B76,L$50+$A76,1,1,$D76))</f>
        <v>0</v>
      </c>
      <c r="M76" s="1" cm="1">
        <f t="array" aca="1" ref="M76" ca="1">INDIRECT(ADDRESS($B76,M$50+$A76,1,1,$D76))</f>
        <v>0</v>
      </c>
      <c r="N76" s="1" cm="1">
        <f t="array" aca="1" ref="N76" ca="1">INDIRECT(ADDRESS($B76,N$50+$A76,1,1,$D76))</f>
        <v>0</v>
      </c>
      <c r="O76" s="1" cm="1">
        <f t="array" aca="1" ref="O76" ca="1">INDIRECT(ADDRESS($B76,O$50+$A76,1,1,$D76))</f>
        <v>0</v>
      </c>
      <c r="P76" s="1" cm="1">
        <f t="array" aca="1" ref="P76" ca="1">INDIRECT(ADDRESS($B76,P$50+$A76,1,1,$D76))</f>
        <v>0</v>
      </c>
      <c r="Q76" s="1" cm="1">
        <f t="array" aca="1" ref="Q76" ca="1">INDIRECT(ADDRESS($B76,Q$50+$A76,1,1,$D76))</f>
        <v>0</v>
      </c>
      <c r="R76" s="1" cm="1">
        <f t="array" aca="1" ref="R76" ca="1">INDIRECT(ADDRESS($B76,R$50+$A76,1,1,$D76))</f>
        <v>0</v>
      </c>
      <c r="S76" s="1" cm="1">
        <f t="array" aca="1" ref="S76" ca="1">INDIRECT(ADDRESS($B76,S$50+$A76,1,1,$D76))</f>
        <v>0</v>
      </c>
      <c r="T76" s="1" cm="1">
        <f t="array" aca="1" ref="T76" ca="1">INDIRECT(ADDRESS($B76,T$50+$A76,1,1,$D76))</f>
        <v>0</v>
      </c>
      <c r="U76" s="1" cm="1">
        <f t="array" aca="1" ref="U76" ca="1">INDIRECT(ADDRESS($B76,U$50+$A76,1,1,$D76))</f>
        <v>0</v>
      </c>
      <c r="V76" s="1" cm="1">
        <f t="array" aca="1" ref="V76" ca="1">INDIRECT(ADDRESS($B76,V$50+$A76,1,1,$D76))</f>
        <v>0</v>
      </c>
      <c r="W76" s="1" cm="1">
        <f t="array" aca="1" ref="W76" ca="1">INDIRECT(ADDRESS($B76,W$50+$A76,1,1,$D76))</f>
        <v>0</v>
      </c>
      <c r="X76" s="1" cm="1">
        <f t="array" aca="1" ref="X76" ca="1">INDIRECT(ADDRESS($B76,X$50+$A76,1,1,$D76))</f>
        <v>0</v>
      </c>
      <c r="Y76" s="1" cm="1">
        <f t="array" aca="1" ref="Y76" ca="1">INDIRECT(ADDRESS($B76,Y$50+$A76,1,1,$D76))</f>
        <v>0</v>
      </c>
      <c r="Z76" s="1" cm="1">
        <f t="array" aca="1" ref="Z76" ca="1">INDIRECT(ADDRESS($B76,Z$50+$A76,1,1,$D76))</f>
        <v>0</v>
      </c>
      <c r="AA76" s="1" cm="1">
        <f t="array" aca="1" ref="AA76" ca="1">INDIRECT(ADDRESS($B76,AA$50+$A76,1,1,$D76))</f>
        <v>0</v>
      </c>
      <c r="AB76" s="1" cm="1">
        <f t="array" aca="1" ref="AB76" ca="1">INDIRECT(ADDRESS($B76,AB$50+$A76,1,1,$D76))</f>
        <v>0</v>
      </c>
      <c r="AC76" s="1" cm="1">
        <f t="array" aca="1" ref="AC76" ca="1">INDIRECT(ADDRESS($B76,AC$50+$A76,1,1,$D76))</f>
        <v>0</v>
      </c>
      <c r="AD76" s="1" cm="1">
        <f t="array" aca="1" ref="AD76" ca="1">INDIRECT(ADDRESS($B76,AD$50+$A76,1,1,$D76))</f>
        <v>0</v>
      </c>
      <c r="AE76" s="1" cm="1">
        <f t="array" aca="1" ref="AE76" ca="1">INDIRECT(ADDRESS($B76,AE$50+$A76,1,1,$D76))</f>
        <v>0</v>
      </c>
      <c r="AF76" s="1" cm="1">
        <f t="array" aca="1" ref="AF76" ca="1">INDIRECT(ADDRESS($B76,AF$50+$A76,1,1,$D76))</f>
        <v>0</v>
      </c>
      <c r="AG76" s="1" cm="1">
        <f t="array" aca="1" ref="AG76" ca="1">INDIRECT(ADDRESS($B76,AG$50+$A76,1,1,$D76))</f>
        <v>0</v>
      </c>
      <c r="AH76" s="1" cm="1">
        <f t="array" aca="1" ref="AH76" ca="1">INDIRECT(ADDRESS($B76,AH$50+$A76,1,1,$D76))</f>
        <v>0</v>
      </c>
      <c r="AI76" s="1" cm="1">
        <f t="array" aca="1" ref="AI76" ca="1">INDIRECT(ADDRESS($B76,AI$50+$A76,1,1,$D76))</f>
        <v>0</v>
      </c>
      <c r="AJ76" s="1" cm="1">
        <f t="array" aca="1" ref="AJ76" ca="1">INDIRECT(ADDRESS($B76,AJ$50+$A76,1,1,$D76))</f>
        <v>0</v>
      </c>
      <c r="AK76" s="1" cm="1">
        <f t="array" aca="1" ref="AK76" ca="1">INDIRECT(ADDRESS($B76,AK$50+$A76,1,1,$D76))</f>
        <v>0</v>
      </c>
      <c r="AL76" s="1" cm="1">
        <f t="array" aca="1" ref="AL76" ca="1">INDIRECT(ADDRESS($B76,AL$50+$A76,1,1,$D76))</f>
        <v>0</v>
      </c>
      <c r="AM76" s="1" cm="1">
        <f t="array" aca="1" ref="AM76" ca="1">INDIRECT(ADDRESS($B76,AM$50+$A76,1,1,$D76))</f>
        <v>0</v>
      </c>
      <c r="AN76" s="1" cm="1">
        <f t="array" aca="1" ref="AN76" ca="1">INDIRECT(ADDRESS($B76,AN$50+$A76,1,1,$D76))</f>
        <v>0</v>
      </c>
      <c r="AO76" s="1" cm="1">
        <f t="array" aca="1" ref="AO76" ca="1">INDIRECT(ADDRESS($B76,AO$50+$A76,1,1,$D76))</f>
        <v>0</v>
      </c>
      <c r="AP76" s="1" cm="1">
        <f t="array" aca="1" ref="AP76" ca="1">INDIRECT(ADDRESS($B76,AP$50+$A76,1,1,$D76))</f>
        <v>0</v>
      </c>
      <c r="AQ76" s="1" cm="1">
        <f t="array" aca="1" ref="AQ76" ca="1">INDIRECT(ADDRESS($B76,AQ$50+$A76,1,1,$D76))</f>
        <v>0</v>
      </c>
      <c r="AR76" s="1" cm="1">
        <f t="array" aca="1" ref="AR76" ca="1">INDIRECT(ADDRESS($B76,AR$50+$A76,1,1,$D76))</f>
        <v>0</v>
      </c>
      <c r="AS76" s="1" cm="1">
        <f t="array" aca="1" ref="AS76" ca="1">INDIRECT(ADDRESS($B76,AS$50+$A76,1,1,$D76))</f>
        <v>0</v>
      </c>
      <c r="AT76" s="1" cm="1">
        <f t="array" aca="1" ref="AT76" ca="1">INDIRECT(ADDRESS($B76,AT$50+$A76,1,1,$D76))</f>
        <v>0</v>
      </c>
      <c r="AU76" s="1" cm="1">
        <f t="array" aca="1" ref="AU76" ca="1">INDIRECT(ADDRESS($B76,AU$50+$A76,1,1,$D76))</f>
        <v>0</v>
      </c>
      <c r="AV76" s="1" cm="1">
        <f t="array" aca="1" ref="AV76" ca="1">INDIRECT(ADDRESS($B76,AV$50+$A76,1,1,$D76))</f>
        <v>0</v>
      </c>
      <c r="AW76" s="1" cm="1">
        <f t="array" aca="1" ref="AW76" ca="1">INDIRECT(ADDRESS($B76,AW$50+$A76,1,1,$D76))</f>
        <v>0</v>
      </c>
      <c r="AX76" s="1" cm="1">
        <f t="array" aca="1" ref="AX76" ca="1">INDIRECT(ADDRESS($B76,AX$50+$A76,1,1,$D76))</f>
        <v>0</v>
      </c>
      <c r="AY76" s="1" cm="1">
        <f t="array" aca="1" ref="AY76" ca="1">INDIRECT(ADDRESS($B76,AY$50+$A76,1,1,$D76))</f>
        <v>0</v>
      </c>
      <c r="AZ76" s="1" cm="1">
        <f t="array" aca="1" ref="AZ76" ca="1">INDIRECT(ADDRESS($B76,AZ$50+$A76,1,1,$D76))</f>
        <v>0</v>
      </c>
      <c r="BA76" s="1" cm="1">
        <f t="array" aca="1" ref="BA76" ca="1">INDIRECT(ADDRESS($B76,BA$50+$A76,1,1,$D76))</f>
        <v>0</v>
      </c>
      <c r="BB76" s="1" cm="1">
        <f t="array" aca="1" ref="BB76" ca="1">INDIRECT(ADDRESS($B76,BB$50+$A76,1,1,$D76))</f>
        <v>0</v>
      </c>
      <c r="BC76" s="1" cm="1">
        <f t="array" aca="1" ref="BC76" ca="1">INDIRECT(ADDRESS($B76,BC$50+$A76,1,1,$D76))</f>
        <v>0</v>
      </c>
      <c r="BD76" s="1" cm="1">
        <f t="array" aca="1" ref="BD76" ca="1">INDIRECT(ADDRESS($B76,BD$50+$A76,1,1,$D76))</f>
        <v>0</v>
      </c>
      <c r="BE76" s="1" cm="1">
        <f t="array" aca="1" ref="BE76" ca="1">INDIRECT(ADDRESS($B76,BE$50+$A76,1,1,$D76))</f>
        <v>0</v>
      </c>
      <c r="BF76" s="1" cm="1">
        <f t="array" aca="1" ref="BF76" ca="1">INDIRECT(ADDRESS($B76,BF$50+$A76,1,1,$D76))</f>
        <v>0</v>
      </c>
      <c r="BG76" s="1" cm="1">
        <f t="array" aca="1" ref="BG76" ca="1">INDIRECT(ADDRESS($B76,BG$50+$A76,1,1,$D76))</f>
        <v>0</v>
      </c>
      <c r="BH76" s="1" cm="1">
        <f t="array" aca="1" ref="BH76" ca="1">INDIRECT(ADDRESS($B76,BH$50+$A76,1,1,$D76))</f>
        <v>0</v>
      </c>
      <c r="BI76" s="1" cm="1">
        <f t="array" aca="1" ref="BI76" ca="1">INDIRECT(ADDRESS($B76,BI$50+$A76,1,1,$D76))</f>
        <v>0</v>
      </c>
      <c r="BJ76" s="1" cm="1">
        <f t="array" aca="1" ref="BJ76" ca="1">INDIRECT(ADDRESS($B76,BJ$50+$A76,1,1,$D76))</f>
        <v>0</v>
      </c>
      <c r="BK76" s="1" cm="1">
        <f t="array" aca="1" ref="BK76" ca="1">INDIRECT(ADDRESS($B76,BK$50+$A76,1,1,$D76))</f>
        <v>0</v>
      </c>
      <c r="BL76" s="1" cm="1">
        <f t="array" aca="1" ref="BL76" ca="1">INDIRECT(ADDRESS($B76,BL$50+$A76,1,1,$D76))</f>
        <v>0</v>
      </c>
      <c r="BM76" s="1" cm="1">
        <f t="array" aca="1" ref="BM76" ca="1">INDIRECT(ADDRESS($B76,BM$50+$A76,1,1,$D76))</f>
        <v>0</v>
      </c>
      <c r="BN76" s="1" cm="1">
        <f t="array" aca="1" ref="BN76" ca="1">INDIRECT(ADDRESS($B76,BN$50+$A76,1,1,$D76))</f>
        <v>0</v>
      </c>
      <c r="BO76" s="1" cm="1">
        <f t="array" aca="1" ref="BO76" ca="1">INDIRECT(ADDRESS($B76,BO$50+$A76,1,1,$D76))</f>
        <v>0</v>
      </c>
      <c r="BP76" s="1" cm="1">
        <f t="array" aca="1" ref="BP76" ca="1">INDIRECT(ADDRESS($B76,BP$50+$A76,1,1,$D76))</f>
        <v>0</v>
      </c>
      <c r="BQ76" s="1" cm="1">
        <f t="array" aca="1" ref="BQ76" ca="1">INDIRECT(ADDRESS($B76,BQ$50+$A76,1,1,$D76))</f>
        <v>0</v>
      </c>
      <c r="BR76" s="1" cm="1">
        <f t="array" aca="1" ref="BR76" ca="1">INDIRECT(ADDRESS($B76,BR$50+$A76,1,1,$D76))</f>
        <v>0</v>
      </c>
      <c r="BS76" s="1" cm="1">
        <f t="array" aca="1" ref="BS76" ca="1">INDIRECT(ADDRESS($B76,BS$50+$A76,1,1,$D76))</f>
        <v>0</v>
      </c>
      <c r="BT76" s="1" cm="1">
        <f t="array" aca="1" ref="BT76" ca="1">INDIRECT(ADDRESS($B76,BT$50+$A76,1,1,$D76))</f>
        <v>0</v>
      </c>
      <c r="BU76" s="1" cm="1">
        <f t="array" aca="1" ref="BU76" ca="1">INDIRECT(ADDRESS($B76,BU$50+$A76,1,1,$D76))</f>
        <v>0</v>
      </c>
      <c r="BV76" s="1" cm="1">
        <f t="array" aca="1" ref="BV76" ca="1">INDIRECT(ADDRESS($B76,BV$50+$A76,1,1,$D76))</f>
        <v>0</v>
      </c>
      <c r="BW76" s="1" cm="1">
        <f t="array" aca="1" ref="BW76" ca="1">INDIRECT(ADDRESS($B76,BW$50+$A76,1,1,$D76))</f>
        <v>0</v>
      </c>
      <c r="BX76" s="1" cm="1">
        <f t="array" aca="1" ref="BX76" ca="1">INDIRECT(ADDRESS($B76,BX$50+$A76,1,1,$D76))</f>
        <v>0</v>
      </c>
      <c r="BY76" s="1" cm="1">
        <f t="array" aca="1" ref="BY76" ca="1">INDIRECT(ADDRESS($B76,BY$50+$A76,1,1,$D76))</f>
        <v>0</v>
      </c>
      <c r="BZ76" s="1" cm="1">
        <f t="array" aca="1" ref="BZ76" ca="1">INDIRECT(ADDRESS($B76,BZ$50+$A76,1,1,$D76))</f>
        <v>0</v>
      </c>
      <c r="CA76" s="1" cm="1">
        <f t="array" aca="1" ref="CA76" ca="1">INDIRECT(ADDRESS($B76,CA$50+$A76,1,1,$D76))</f>
        <v>0</v>
      </c>
      <c r="CB76" s="1" cm="1">
        <f t="array" aca="1" ref="CB76" ca="1">INDIRECT(ADDRESS($B76,CB$50+$A76,1,1,$D76))</f>
        <v>0</v>
      </c>
      <c r="CC76" s="1" cm="1">
        <f t="array" aca="1" ref="CC76" ca="1">INDIRECT(ADDRESS($B76,CC$50+$A76,1,1,$D76))</f>
        <v>0</v>
      </c>
      <c r="CD76" s="1" cm="1">
        <f t="array" aca="1" ref="CD76" ca="1">INDIRECT(ADDRESS($B76,CD$50+$A76,1,1,$D76))</f>
        <v>0</v>
      </c>
      <c r="CE76" s="1" cm="1">
        <f t="array" aca="1" ref="CE76" ca="1">INDIRECT(ADDRESS($B76,CE$50+$A76,1,1,$D76))</f>
        <v>0</v>
      </c>
      <c r="CF76" s="1" cm="1">
        <f t="array" aca="1" ref="CF76" ca="1">INDIRECT(ADDRESS($B76,CF$50+$A76,1,1,$D76))</f>
        <v>0</v>
      </c>
      <c r="CG76" s="1" cm="1">
        <f t="array" aca="1" ref="CG76" ca="1">INDIRECT(ADDRESS($B76,CG$50+$A76,1,1,$D76))</f>
        <v>0</v>
      </c>
      <c r="CH76" s="1" cm="1">
        <f t="array" aca="1" ref="CH76" ca="1">INDIRECT(ADDRESS($B76,CH$50+$A76,1,1,$D76))</f>
        <v>0</v>
      </c>
      <c r="CI76" s="1" cm="1">
        <f t="array" aca="1" ref="CI76" ca="1">INDIRECT(ADDRESS($B76,CI$50+$A76,1,1,$D76))</f>
        <v>0</v>
      </c>
      <c r="CJ76" s="1" cm="1">
        <f t="array" aca="1" ref="CJ76" ca="1">INDIRECT(ADDRESS($B76,CJ$50+$A76,1,1,$D76))</f>
        <v>0</v>
      </c>
      <c r="CK76" s="1" cm="1">
        <f t="array" aca="1" ref="CK76" ca="1">INDIRECT(ADDRESS($B76,CK$50+$A76,1,1,$D76))</f>
        <v>0</v>
      </c>
      <c r="CL76" s="1" cm="1">
        <f t="array" aca="1" ref="CL76" ca="1">INDIRECT(ADDRESS($B76,CL$50+$A76,1,1,$D76))</f>
        <v>0</v>
      </c>
      <c r="CM76" s="1" cm="1">
        <f t="array" aca="1" ref="CM76" ca="1">INDIRECT(ADDRESS($B76,CM$50+$A76,1,1,$D76))</f>
        <v>0</v>
      </c>
      <c r="CN76" s="1" cm="1">
        <f t="array" aca="1" ref="CN76" ca="1">INDIRECT(ADDRESS($B76,CN$50+$A76,1,1,$D76))</f>
        <v>0</v>
      </c>
      <c r="CO76" s="1" cm="1">
        <f t="array" aca="1" ref="CO76" ca="1">INDIRECT(ADDRESS($B76,CO$50+$A76,1,1,$D76))</f>
        <v>0</v>
      </c>
    </row>
    <row r="77" spans="1:93" x14ac:dyDescent="0.25">
      <c r="A77">
        <v>6</v>
      </c>
      <c r="B77">
        <f t="shared" ca="1" si="32"/>
        <v>36</v>
      </c>
      <c r="C77" s="1" t="str">
        <f>C11</f>
        <v>US New Jersey</v>
      </c>
      <c r="D77" t="str">
        <f>D76</f>
        <v>Recovered</v>
      </c>
      <c r="E77" s="1" cm="1">
        <f t="array" aca="1" ref="E77" ca="1">INDIRECT(ADDRESS($B77,E$50+$A77,1,1,$D77))</f>
        <v>0</v>
      </c>
      <c r="F77" s="1" cm="1">
        <f t="array" aca="1" ref="F77" ca="1">INDIRECT(ADDRESS($B77,F$50+$A77,1,1,$D77))</f>
        <v>0</v>
      </c>
      <c r="G77" s="1" cm="1">
        <f t="array" aca="1" ref="G77" ca="1">INDIRECT(ADDRESS($B77,G$50+$A77,1,1,$D77))</f>
        <v>0</v>
      </c>
      <c r="H77" s="1" cm="1">
        <f t="array" aca="1" ref="H77" ca="1">INDIRECT(ADDRESS($B77,H$50+$A77,1,1,$D77))</f>
        <v>0</v>
      </c>
      <c r="I77" s="1" cm="1">
        <f t="array" aca="1" ref="I77" ca="1">INDIRECT(ADDRESS($B77,I$50+$A77,1,1,$D77))</f>
        <v>0</v>
      </c>
      <c r="J77" s="1" cm="1">
        <f t="array" aca="1" ref="J77" ca="1">INDIRECT(ADDRESS($B77,J$50+$A77,1,1,$D77))</f>
        <v>0</v>
      </c>
      <c r="K77" s="1" cm="1">
        <f t="array" aca="1" ref="K77" ca="1">INDIRECT(ADDRESS($B77,K$50+$A77,1,1,$D77))</f>
        <v>0</v>
      </c>
      <c r="L77" s="1" cm="1">
        <f t="array" aca="1" ref="L77" ca="1">INDIRECT(ADDRESS($B77,L$50+$A77,1,1,$D77))</f>
        <v>0</v>
      </c>
      <c r="M77" s="1" cm="1">
        <f t="array" aca="1" ref="M77" ca="1">INDIRECT(ADDRESS($B77,M$50+$A77,1,1,$D77))</f>
        <v>0</v>
      </c>
      <c r="N77" s="1" cm="1">
        <f t="array" aca="1" ref="N77" ca="1">INDIRECT(ADDRESS($B77,N$50+$A77,1,1,$D77))</f>
        <v>0</v>
      </c>
      <c r="O77" s="1" cm="1">
        <f t="array" aca="1" ref="O77" ca="1">INDIRECT(ADDRESS($B77,O$50+$A77,1,1,$D77))</f>
        <v>0</v>
      </c>
      <c r="P77" s="1" cm="1">
        <f t="array" aca="1" ref="P77" ca="1">INDIRECT(ADDRESS($B77,P$50+$A77,1,1,$D77))</f>
        <v>0</v>
      </c>
      <c r="Q77" s="1" cm="1">
        <f t="array" aca="1" ref="Q77" ca="1">INDIRECT(ADDRESS($B77,Q$50+$A77,1,1,$D77))</f>
        <v>0</v>
      </c>
      <c r="R77" s="1" cm="1">
        <f t="array" aca="1" ref="R77" ca="1">INDIRECT(ADDRESS($B77,R$50+$A77,1,1,$D77))</f>
        <v>0</v>
      </c>
      <c r="S77" s="1" cm="1">
        <f t="array" aca="1" ref="S77" ca="1">INDIRECT(ADDRESS($B77,S$50+$A77,1,1,$D77))</f>
        <v>0</v>
      </c>
      <c r="T77" s="1" cm="1">
        <f t="array" aca="1" ref="T77" ca="1">INDIRECT(ADDRESS($B77,T$50+$A77,1,1,$D77))</f>
        <v>0</v>
      </c>
      <c r="U77" s="1" cm="1">
        <f t="array" aca="1" ref="U77" ca="1">INDIRECT(ADDRESS($B77,U$50+$A77,1,1,$D77))</f>
        <v>0</v>
      </c>
      <c r="V77" s="1" cm="1">
        <f t="array" aca="1" ref="V77" ca="1">INDIRECT(ADDRESS($B77,V$50+$A77,1,1,$D77))</f>
        <v>0</v>
      </c>
      <c r="W77" s="1" cm="1">
        <f t="array" aca="1" ref="W77" ca="1">INDIRECT(ADDRESS($B77,W$50+$A77,1,1,$D77))</f>
        <v>0</v>
      </c>
      <c r="X77" s="1" cm="1">
        <f t="array" aca="1" ref="X77" ca="1">INDIRECT(ADDRESS($B77,X$50+$A77,1,1,$D77))</f>
        <v>0</v>
      </c>
      <c r="Y77" s="1" cm="1">
        <f t="array" aca="1" ref="Y77" ca="1">INDIRECT(ADDRESS($B77,Y$50+$A77,1,1,$D77))</f>
        <v>0</v>
      </c>
      <c r="Z77" s="1" cm="1">
        <f t="array" aca="1" ref="Z77" ca="1">INDIRECT(ADDRESS($B77,Z$50+$A77,1,1,$D77))</f>
        <v>0</v>
      </c>
      <c r="AA77" s="1" cm="1">
        <f t="array" aca="1" ref="AA77" ca="1">INDIRECT(ADDRESS($B77,AA$50+$A77,1,1,$D77))</f>
        <v>0</v>
      </c>
      <c r="AB77" s="1" cm="1">
        <f t="array" aca="1" ref="AB77" ca="1">INDIRECT(ADDRESS($B77,AB$50+$A77,1,1,$D77))</f>
        <v>0</v>
      </c>
      <c r="AC77" s="1" cm="1">
        <f t="array" aca="1" ref="AC77" ca="1">INDIRECT(ADDRESS($B77,AC$50+$A77,1,1,$D77))</f>
        <v>0</v>
      </c>
      <c r="AD77" s="1" cm="1">
        <f t="array" aca="1" ref="AD77" ca="1">INDIRECT(ADDRESS($B77,AD$50+$A77,1,1,$D77))</f>
        <v>0</v>
      </c>
      <c r="AE77" s="1" cm="1">
        <f t="array" aca="1" ref="AE77" ca="1">INDIRECT(ADDRESS($B77,AE$50+$A77,1,1,$D77))</f>
        <v>0</v>
      </c>
      <c r="AF77" s="1" cm="1">
        <f t="array" aca="1" ref="AF77" ca="1">INDIRECT(ADDRESS($B77,AF$50+$A77,1,1,$D77))</f>
        <v>0</v>
      </c>
      <c r="AG77" s="1" cm="1">
        <f t="array" aca="1" ref="AG77" ca="1">INDIRECT(ADDRESS($B77,AG$50+$A77,1,1,$D77))</f>
        <v>0</v>
      </c>
      <c r="AH77" s="1" cm="1">
        <f t="array" aca="1" ref="AH77" ca="1">INDIRECT(ADDRESS($B77,AH$50+$A77,1,1,$D77))</f>
        <v>0</v>
      </c>
      <c r="AI77" s="1" cm="1">
        <f t="array" aca="1" ref="AI77" ca="1">INDIRECT(ADDRESS($B77,AI$50+$A77,1,1,$D77))</f>
        <v>0</v>
      </c>
      <c r="AJ77" s="1" cm="1">
        <f t="array" aca="1" ref="AJ77" ca="1">INDIRECT(ADDRESS($B77,AJ$50+$A77,1,1,$D77))</f>
        <v>0</v>
      </c>
      <c r="AK77" s="1" cm="1">
        <f t="array" aca="1" ref="AK77" ca="1">INDIRECT(ADDRESS($B77,AK$50+$A77,1,1,$D77))</f>
        <v>0</v>
      </c>
      <c r="AL77" s="1" cm="1">
        <f t="array" aca="1" ref="AL77" ca="1">INDIRECT(ADDRESS($B77,AL$50+$A77,1,1,$D77))</f>
        <v>0</v>
      </c>
      <c r="AM77" s="1" cm="1">
        <f t="array" aca="1" ref="AM77" ca="1">INDIRECT(ADDRESS($B77,AM$50+$A77,1,1,$D77))</f>
        <v>0</v>
      </c>
      <c r="AN77" s="1" cm="1">
        <f t="array" aca="1" ref="AN77" ca="1">INDIRECT(ADDRESS($B77,AN$50+$A77,1,1,$D77))</f>
        <v>0</v>
      </c>
      <c r="AO77" s="1" cm="1">
        <f t="array" aca="1" ref="AO77" ca="1">INDIRECT(ADDRESS($B77,AO$50+$A77,1,1,$D77))</f>
        <v>0</v>
      </c>
      <c r="AP77" s="1" cm="1">
        <f t="array" aca="1" ref="AP77" ca="1">INDIRECT(ADDRESS($B77,AP$50+$A77,1,1,$D77))</f>
        <v>0</v>
      </c>
      <c r="AQ77" s="1" cm="1">
        <f t="array" aca="1" ref="AQ77" ca="1">INDIRECT(ADDRESS($B77,AQ$50+$A77,1,1,$D77))</f>
        <v>0</v>
      </c>
      <c r="AR77" s="1" cm="1">
        <f t="array" aca="1" ref="AR77" ca="1">INDIRECT(ADDRESS($B77,AR$50+$A77,1,1,$D77))</f>
        <v>0</v>
      </c>
      <c r="AS77" s="1" cm="1">
        <f t="array" aca="1" ref="AS77" ca="1">INDIRECT(ADDRESS($B77,AS$50+$A77,1,1,$D77))</f>
        <v>0</v>
      </c>
      <c r="AT77" s="1" cm="1">
        <f t="array" aca="1" ref="AT77" ca="1">INDIRECT(ADDRESS($B77,AT$50+$A77,1,1,$D77))</f>
        <v>0</v>
      </c>
      <c r="AU77" s="1" cm="1">
        <f t="array" aca="1" ref="AU77" ca="1">INDIRECT(ADDRESS($B77,AU$50+$A77,1,1,$D77))</f>
        <v>0</v>
      </c>
      <c r="AV77" s="1" cm="1">
        <f t="array" aca="1" ref="AV77" ca="1">INDIRECT(ADDRESS($B77,AV$50+$A77,1,1,$D77))</f>
        <v>0</v>
      </c>
      <c r="AW77" s="1" cm="1">
        <f t="array" aca="1" ref="AW77" ca="1">INDIRECT(ADDRESS($B77,AW$50+$A77,1,1,$D77))</f>
        <v>0</v>
      </c>
      <c r="AX77" s="1" cm="1">
        <f t="array" aca="1" ref="AX77" ca="1">INDIRECT(ADDRESS($B77,AX$50+$A77,1,1,$D77))</f>
        <v>0</v>
      </c>
      <c r="AY77" s="1" cm="1">
        <f t="array" aca="1" ref="AY77" ca="1">INDIRECT(ADDRESS($B77,AY$50+$A77,1,1,$D77))</f>
        <v>0</v>
      </c>
      <c r="AZ77" s="1" cm="1">
        <f t="array" aca="1" ref="AZ77" ca="1">INDIRECT(ADDRESS($B77,AZ$50+$A77,1,1,$D77))</f>
        <v>0</v>
      </c>
      <c r="BA77" s="1" cm="1">
        <f t="array" aca="1" ref="BA77" ca="1">INDIRECT(ADDRESS($B77,BA$50+$A77,1,1,$D77))</f>
        <v>0</v>
      </c>
      <c r="BB77" s="1" cm="1">
        <f t="array" aca="1" ref="BB77" ca="1">INDIRECT(ADDRESS($B77,BB$50+$A77,1,1,$D77))</f>
        <v>0</v>
      </c>
      <c r="BC77" s="1" cm="1">
        <f t="array" aca="1" ref="BC77" ca="1">INDIRECT(ADDRESS($B77,BC$50+$A77,1,1,$D77))</f>
        <v>0</v>
      </c>
      <c r="BD77" s="1" cm="1">
        <f t="array" aca="1" ref="BD77" ca="1">INDIRECT(ADDRESS($B77,BD$50+$A77,1,1,$D77))</f>
        <v>0</v>
      </c>
      <c r="BE77" s="1" cm="1">
        <f t="array" aca="1" ref="BE77" ca="1">INDIRECT(ADDRESS($B77,BE$50+$A77,1,1,$D77))</f>
        <v>0</v>
      </c>
      <c r="BF77" s="1" cm="1">
        <f t="array" aca="1" ref="BF77" ca="1">INDIRECT(ADDRESS($B77,BF$50+$A77,1,1,$D77))</f>
        <v>0</v>
      </c>
      <c r="BG77" s="1" cm="1">
        <f t="array" aca="1" ref="BG77" ca="1">INDIRECT(ADDRESS($B77,BG$50+$A77,1,1,$D77))</f>
        <v>0</v>
      </c>
      <c r="BH77" s="1" cm="1">
        <f t="array" aca="1" ref="BH77" ca="1">INDIRECT(ADDRESS($B77,BH$50+$A77,1,1,$D77))</f>
        <v>0</v>
      </c>
      <c r="BI77" s="1" cm="1">
        <f t="array" aca="1" ref="BI77" ca="1">INDIRECT(ADDRESS($B77,BI$50+$A77,1,1,$D77))</f>
        <v>0</v>
      </c>
      <c r="BJ77" s="1" cm="1">
        <f t="array" aca="1" ref="BJ77" ca="1">INDIRECT(ADDRESS($B77,BJ$50+$A77,1,1,$D77))</f>
        <v>0</v>
      </c>
      <c r="BK77" s="1" cm="1">
        <f t="array" aca="1" ref="BK77" ca="1">INDIRECT(ADDRESS($B77,BK$50+$A77,1,1,$D77))</f>
        <v>0</v>
      </c>
      <c r="BL77" s="1" cm="1">
        <f t="array" aca="1" ref="BL77" ca="1">INDIRECT(ADDRESS($B77,BL$50+$A77,1,1,$D77))</f>
        <v>0</v>
      </c>
      <c r="BM77" s="1" cm="1">
        <f t="array" aca="1" ref="BM77" ca="1">INDIRECT(ADDRESS($B77,BM$50+$A77,1,1,$D77))</f>
        <v>0</v>
      </c>
      <c r="BN77" s="1" cm="1">
        <f t="array" aca="1" ref="BN77" ca="1">INDIRECT(ADDRESS($B77,BN$50+$A77,1,1,$D77))</f>
        <v>0</v>
      </c>
      <c r="BO77" s="1" cm="1">
        <f t="array" aca="1" ref="BO77" ca="1">INDIRECT(ADDRESS($B77,BO$50+$A77,1,1,$D77))</f>
        <v>0</v>
      </c>
      <c r="BP77" s="1" cm="1">
        <f t="array" aca="1" ref="BP77" ca="1">INDIRECT(ADDRESS($B77,BP$50+$A77,1,1,$D77))</f>
        <v>0</v>
      </c>
      <c r="BQ77" s="1" cm="1">
        <f t="array" aca="1" ref="BQ77" ca="1">INDIRECT(ADDRESS($B77,BQ$50+$A77,1,1,$D77))</f>
        <v>0</v>
      </c>
      <c r="BR77" s="1" cm="1">
        <f t="array" aca="1" ref="BR77" ca="1">INDIRECT(ADDRESS($B77,BR$50+$A77,1,1,$D77))</f>
        <v>0</v>
      </c>
      <c r="BS77" s="1" cm="1">
        <f t="array" aca="1" ref="BS77" ca="1">INDIRECT(ADDRESS($B77,BS$50+$A77,1,1,$D77))</f>
        <v>0</v>
      </c>
      <c r="BT77" s="1" cm="1">
        <f t="array" aca="1" ref="BT77" ca="1">INDIRECT(ADDRESS($B77,BT$50+$A77,1,1,$D77))</f>
        <v>0</v>
      </c>
      <c r="BU77" s="1" cm="1">
        <f t="array" aca="1" ref="BU77" ca="1">INDIRECT(ADDRESS($B77,BU$50+$A77,1,1,$D77))</f>
        <v>0</v>
      </c>
      <c r="BV77" s="1" cm="1">
        <f t="array" aca="1" ref="BV77" ca="1">INDIRECT(ADDRESS($B77,BV$50+$A77,1,1,$D77))</f>
        <v>0</v>
      </c>
      <c r="BW77" s="1" cm="1">
        <f t="array" aca="1" ref="BW77" ca="1">INDIRECT(ADDRESS($B77,BW$50+$A77,1,1,$D77))</f>
        <v>0</v>
      </c>
      <c r="BX77" s="1" cm="1">
        <f t="array" aca="1" ref="BX77" ca="1">INDIRECT(ADDRESS($B77,BX$50+$A77,1,1,$D77))</f>
        <v>0</v>
      </c>
      <c r="BY77" s="1" cm="1">
        <f t="array" aca="1" ref="BY77" ca="1">INDIRECT(ADDRESS($B77,BY$50+$A77,1,1,$D77))</f>
        <v>0</v>
      </c>
      <c r="BZ77" s="1" cm="1">
        <f t="array" aca="1" ref="BZ77" ca="1">INDIRECT(ADDRESS($B77,BZ$50+$A77,1,1,$D77))</f>
        <v>0</v>
      </c>
      <c r="CA77" s="1" cm="1">
        <f t="array" aca="1" ref="CA77" ca="1">INDIRECT(ADDRESS($B77,CA$50+$A77,1,1,$D77))</f>
        <v>0</v>
      </c>
      <c r="CB77" s="1" cm="1">
        <f t="array" aca="1" ref="CB77" ca="1">INDIRECT(ADDRESS($B77,CB$50+$A77,1,1,$D77))</f>
        <v>0</v>
      </c>
      <c r="CC77" s="1" cm="1">
        <f t="array" aca="1" ref="CC77" ca="1">INDIRECT(ADDRESS($B77,CC$50+$A77,1,1,$D77))</f>
        <v>0</v>
      </c>
      <c r="CD77" s="1" cm="1">
        <f t="array" aca="1" ref="CD77" ca="1">INDIRECT(ADDRESS($B77,CD$50+$A77,1,1,$D77))</f>
        <v>0</v>
      </c>
      <c r="CE77" s="1" cm="1">
        <f t="array" aca="1" ref="CE77" ca="1">INDIRECT(ADDRESS($B77,CE$50+$A77,1,1,$D77))</f>
        <v>0</v>
      </c>
      <c r="CF77" s="1" cm="1">
        <f t="array" aca="1" ref="CF77" ca="1">INDIRECT(ADDRESS($B77,CF$50+$A77,1,1,$D77))</f>
        <v>0</v>
      </c>
      <c r="CG77" s="1" cm="1">
        <f t="array" aca="1" ref="CG77" ca="1">INDIRECT(ADDRESS($B77,CG$50+$A77,1,1,$D77))</f>
        <v>0</v>
      </c>
      <c r="CH77" s="1" cm="1">
        <f t="array" aca="1" ref="CH77" ca="1">INDIRECT(ADDRESS($B77,CH$50+$A77,1,1,$D77))</f>
        <v>0</v>
      </c>
      <c r="CI77" s="1" cm="1">
        <f t="array" aca="1" ref="CI77" ca="1">INDIRECT(ADDRESS($B77,CI$50+$A77,1,1,$D77))</f>
        <v>0</v>
      </c>
      <c r="CJ77" s="1" cm="1">
        <f t="array" aca="1" ref="CJ77" ca="1">INDIRECT(ADDRESS($B77,CJ$50+$A77,1,1,$D77))</f>
        <v>0</v>
      </c>
      <c r="CK77" s="1" cm="1">
        <f t="array" aca="1" ref="CK77" ca="1">INDIRECT(ADDRESS($B77,CK$50+$A77,1,1,$D77))</f>
        <v>0</v>
      </c>
      <c r="CL77" s="1" cm="1">
        <f t="array" aca="1" ref="CL77" ca="1">INDIRECT(ADDRESS($B77,CL$50+$A77,1,1,$D77))</f>
        <v>0</v>
      </c>
      <c r="CM77" s="1" cm="1">
        <f t="array" aca="1" ref="CM77" ca="1">INDIRECT(ADDRESS($B77,CM$50+$A77,1,1,$D77))</f>
        <v>0</v>
      </c>
      <c r="CN77" s="1" cm="1">
        <f t="array" aca="1" ref="CN77" ca="1">INDIRECT(ADDRESS($B77,CN$50+$A77,1,1,$D77))</f>
        <v>0</v>
      </c>
      <c r="CO77" s="1" cm="1">
        <f t="array" aca="1" ref="CO77" ca="1">INDIRECT(ADDRESS($B77,CO$50+$A77,1,1,$D77))</f>
        <v>0</v>
      </c>
    </row>
    <row r="78" spans="1:93" x14ac:dyDescent="0.25">
      <c r="A78">
        <v>6</v>
      </c>
      <c r="B78">
        <f t="shared" ca="1" si="32"/>
        <v>56</v>
      </c>
      <c r="C78" s="1" t="str">
        <f t="shared" ref="C78:C81" si="33">C12</f>
        <v>US Washington</v>
      </c>
      <c r="D78" t="str">
        <f t="shared" ref="D78:D81" si="34">D77</f>
        <v>Recovered</v>
      </c>
      <c r="E78" s="1" cm="1">
        <f t="array" aca="1" ref="E78" ca="1">INDIRECT(ADDRESS($B78,E$50+$A78,1,1,$D78))</f>
        <v>0</v>
      </c>
      <c r="F78" s="1" cm="1">
        <f t="array" aca="1" ref="F78" ca="1">INDIRECT(ADDRESS($B78,F$50+$A78,1,1,$D78))</f>
        <v>0</v>
      </c>
      <c r="G78" s="1" cm="1">
        <f t="array" aca="1" ref="G78" ca="1">INDIRECT(ADDRESS($B78,G$50+$A78,1,1,$D78))</f>
        <v>0</v>
      </c>
      <c r="H78" s="1" cm="1">
        <f t="array" aca="1" ref="H78" ca="1">INDIRECT(ADDRESS($B78,H$50+$A78,1,1,$D78))</f>
        <v>0</v>
      </c>
      <c r="I78" s="1" cm="1">
        <f t="array" aca="1" ref="I78" ca="1">INDIRECT(ADDRESS($B78,I$50+$A78,1,1,$D78))</f>
        <v>0</v>
      </c>
      <c r="J78" s="1" cm="1">
        <f t="array" aca="1" ref="J78" ca="1">INDIRECT(ADDRESS($B78,J$50+$A78,1,1,$D78))</f>
        <v>0</v>
      </c>
      <c r="K78" s="1" cm="1">
        <f t="array" aca="1" ref="K78" ca="1">INDIRECT(ADDRESS($B78,K$50+$A78,1,1,$D78))</f>
        <v>0</v>
      </c>
      <c r="L78" s="1" cm="1">
        <f t="array" aca="1" ref="L78" ca="1">INDIRECT(ADDRESS($B78,L$50+$A78,1,1,$D78))</f>
        <v>0</v>
      </c>
      <c r="M78" s="1" cm="1">
        <f t="array" aca="1" ref="M78" ca="1">INDIRECT(ADDRESS($B78,M$50+$A78,1,1,$D78))</f>
        <v>0</v>
      </c>
      <c r="N78" s="1" cm="1">
        <f t="array" aca="1" ref="N78" ca="1">INDIRECT(ADDRESS($B78,N$50+$A78,1,1,$D78))</f>
        <v>0</v>
      </c>
      <c r="O78" s="1" cm="1">
        <f t="array" aca="1" ref="O78" ca="1">INDIRECT(ADDRESS($B78,O$50+$A78,1,1,$D78))</f>
        <v>0</v>
      </c>
      <c r="P78" s="1" cm="1">
        <f t="array" aca="1" ref="P78" ca="1">INDIRECT(ADDRESS($B78,P$50+$A78,1,1,$D78))</f>
        <v>0</v>
      </c>
      <c r="Q78" s="1" cm="1">
        <f t="array" aca="1" ref="Q78" ca="1">INDIRECT(ADDRESS($B78,Q$50+$A78,1,1,$D78))</f>
        <v>0</v>
      </c>
      <c r="R78" s="1" cm="1">
        <f t="array" aca="1" ref="R78" ca="1">INDIRECT(ADDRESS($B78,R$50+$A78,1,1,$D78))</f>
        <v>0</v>
      </c>
      <c r="S78" s="1" cm="1">
        <f t="array" aca="1" ref="S78" ca="1">INDIRECT(ADDRESS($B78,S$50+$A78,1,1,$D78))</f>
        <v>0</v>
      </c>
      <c r="T78" s="1" cm="1">
        <f t="array" aca="1" ref="T78" ca="1">INDIRECT(ADDRESS($B78,T$50+$A78,1,1,$D78))</f>
        <v>0</v>
      </c>
      <c r="U78" s="1" cm="1">
        <f t="array" aca="1" ref="U78" ca="1">INDIRECT(ADDRESS($B78,U$50+$A78,1,1,$D78))</f>
        <v>0</v>
      </c>
      <c r="V78" s="1" cm="1">
        <f t="array" aca="1" ref="V78" ca="1">INDIRECT(ADDRESS($B78,V$50+$A78,1,1,$D78))</f>
        <v>0</v>
      </c>
      <c r="W78" s="1" cm="1">
        <f t="array" aca="1" ref="W78" ca="1">INDIRECT(ADDRESS($B78,W$50+$A78,1,1,$D78))</f>
        <v>0</v>
      </c>
      <c r="X78" s="1" cm="1">
        <f t="array" aca="1" ref="X78" ca="1">INDIRECT(ADDRESS($B78,X$50+$A78,1,1,$D78))</f>
        <v>0</v>
      </c>
      <c r="Y78" s="1" cm="1">
        <f t="array" aca="1" ref="Y78" ca="1">INDIRECT(ADDRESS($B78,Y$50+$A78,1,1,$D78))</f>
        <v>0</v>
      </c>
      <c r="Z78" s="1" cm="1">
        <f t="array" aca="1" ref="Z78" ca="1">INDIRECT(ADDRESS($B78,Z$50+$A78,1,1,$D78))</f>
        <v>0</v>
      </c>
      <c r="AA78" s="1" cm="1">
        <f t="array" aca="1" ref="AA78" ca="1">INDIRECT(ADDRESS($B78,AA$50+$A78,1,1,$D78))</f>
        <v>0</v>
      </c>
      <c r="AB78" s="1" cm="1">
        <f t="array" aca="1" ref="AB78" ca="1">INDIRECT(ADDRESS($B78,AB$50+$A78,1,1,$D78))</f>
        <v>0</v>
      </c>
      <c r="AC78" s="1" cm="1">
        <f t="array" aca="1" ref="AC78" ca="1">INDIRECT(ADDRESS($B78,AC$50+$A78,1,1,$D78))</f>
        <v>0</v>
      </c>
      <c r="AD78" s="1" cm="1">
        <f t="array" aca="1" ref="AD78" ca="1">INDIRECT(ADDRESS($B78,AD$50+$A78,1,1,$D78))</f>
        <v>0</v>
      </c>
      <c r="AE78" s="1" cm="1">
        <f t="array" aca="1" ref="AE78" ca="1">INDIRECT(ADDRESS($B78,AE$50+$A78,1,1,$D78))</f>
        <v>0</v>
      </c>
      <c r="AF78" s="1" cm="1">
        <f t="array" aca="1" ref="AF78" ca="1">INDIRECT(ADDRESS($B78,AF$50+$A78,1,1,$D78))</f>
        <v>0</v>
      </c>
      <c r="AG78" s="1" cm="1">
        <f t="array" aca="1" ref="AG78" ca="1">INDIRECT(ADDRESS($B78,AG$50+$A78,1,1,$D78))</f>
        <v>0</v>
      </c>
      <c r="AH78" s="1" cm="1">
        <f t="array" aca="1" ref="AH78" ca="1">INDIRECT(ADDRESS($B78,AH$50+$A78,1,1,$D78))</f>
        <v>0</v>
      </c>
      <c r="AI78" s="1" cm="1">
        <f t="array" aca="1" ref="AI78" ca="1">INDIRECT(ADDRESS($B78,AI$50+$A78,1,1,$D78))</f>
        <v>0</v>
      </c>
      <c r="AJ78" s="1" cm="1">
        <f t="array" aca="1" ref="AJ78" ca="1">INDIRECT(ADDRESS($B78,AJ$50+$A78,1,1,$D78))</f>
        <v>0</v>
      </c>
      <c r="AK78" s="1" cm="1">
        <f t="array" aca="1" ref="AK78" ca="1">INDIRECT(ADDRESS($B78,AK$50+$A78,1,1,$D78))</f>
        <v>0</v>
      </c>
      <c r="AL78" s="1" cm="1">
        <f t="array" aca="1" ref="AL78" ca="1">INDIRECT(ADDRESS($B78,AL$50+$A78,1,1,$D78))</f>
        <v>0</v>
      </c>
      <c r="AM78" s="1" cm="1">
        <f t="array" aca="1" ref="AM78" ca="1">INDIRECT(ADDRESS($B78,AM$50+$A78,1,1,$D78))</f>
        <v>0</v>
      </c>
      <c r="AN78" s="1" cm="1">
        <f t="array" aca="1" ref="AN78" ca="1">INDIRECT(ADDRESS($B78,AN$50+$A78,1,1,$D78))</f>
        <v>0</v>
      </c>
      <c r="AO78" s="1" cm="1">
        <f t="array" aca="1" ref="AO78" ca="1">INDIRECT(ADDRESS($B78,AO$50+$A78,1,1,$D78))</f>
        <v>0</v>
      </c>
      <c r="AP78" s="1" cm="1">
        <f t="array" aca="1" ref="AP78" ca="1">INDIRECT(ADDRESS($B78,AP$50+$A78,1,1,$D78))</f>
        <v>0</v>
      </c>
      <c r="AQ78" s="1" cm="1">
        <f t="array" aca="1" ref="AQ78" ca="1">INDIRECT(ADDRESS($B78,AQ$50+$A78,1,1,$D78))</f>
        <v>0</v>
      </c>
      <c r="AR78" s="1" cm="1">
        <f t="array" aca="1" ref="AR78" ca="1">INDIRECT(ADDRESS($B78,AR$50+$A78,1,1,$D78))</f>
        <v>0</v>
      </c>
      <c r="AS78" s="1" cm="1">
        <f t="array" aca="1" ref="AS78" ca="1">INDIRECT(ADDRESS($B78,AS$50+$A78,1,1,$D78))</f>
        <v>0</v>
      </c>
      <c r="AT78" s="1" cm="1">
        <f t="array" aca="1" ref="AT78" ca="1">INDIRECT(ADDRESS($B78,AT$50+$A78,1,1,$D78))</f>
        <v>0</v>
      </c>
      <c r="AU78" s="1" cm="1">
        <f t="array" aca="1" ref="AU78" ca="1">INDIRECT(ADDRESS($B78,AU$50+$A78,1,1,$D78))</f>
        <v>0</v>
      </c>
      <c r="AV78" s="1" cm="1">
        <f t="array" aca="1" ref="AV78" ca="1">INDIRECT(ADDRESS($B78,AV$50+$A78,1,1,$D78))</f>
        <v>0</v>
      </c>
      <c r="AW78" s="1" cm="1">
        <f t="array" aca="1" ref="AW78" ca="1">INDIRECT(ADDRESS($B78,AW$50+$A78,1,1,$D78))</f>
        <v>0</v>
      </c>
      <c r="AX78" s="1" cm="1">
        <f t="array" aca="1" ref="AX78" ca="1">INDIRECT(ADDRESS($B78,AX$50+$A78,1,1,$D78))</f>
        <v>0</v>
      </c>
      <c r="AY78" s="1" cm="1">
        <f t="array" aca="1" ref="AY78" ca="1">INDIRECT(ADDRESS($B78,AY$50+$A78,1,1,$D78))</f>
        <v>0</v>
      </c>
      <c r="AZ78" s="1" cm="1">
        <f t="array" aca="1" ref="AZ78" ca="1">INDIRECT(ADDRESS($B78,AZ$50+$A78,1,1,$D78))</f>
        <v>0</v>
      </c>
      <c r="BA78" s="1" cm="1">
        <f t="array" aca="1" ref="BA78" ca="1">INDIRECT(ADDRESS($B78,BA$50+$A78,1,1,$D78))</f>
        <v>0</v>
      </c>
      <c r="BB78" s="1" cm="1">
        <f t="array" aca="1" ref="BB78" ca="1">INDIRECT(ADDRESS($B78,BB$50+$A78,1,1,$D78))</f>
        <v>0</v>
      </c>
      <c r="BC78" s="1" cm="1">
        <f t="array" aca="1" ref="BC78" ca="1">INDIRECT(ADDRESS($B78,BC$50+$A78,1,1,$D78))</f>
        <v>0</v>
      </c>
      <c r="BD78" s="1" cm="1">
        <f t="array" aca="1" ref="BD78" ca="1">INDIRECT(ADDRESS($B78,BD$50+$A78,1,1,$D78))</f>
        <v>0</v>
      </c>
      <c r="BE78" s="1" cm="1">
        <f t="array" aca="1" ref="BE78" ca="1">INDIRECT(ADDRESS($B78,BE$50+$A78,1,1,$D78))</f>
        <v>0</v>
      </c>
      <c r="BF78" s="1" cm="1">
        <f t="array" aca="1" ref="BF78" ca="1">INDIRECT(ADDRESS($B78,BF$50+$A78,1,1,$D78))</f>
        <v>0</v>
      </c>
      <c r="BG78" s="1" cm="1">
        <f t="array" aca="1" ref="BG78" ca="1">INDIRECT(ADDRESS($B78,BG$50+$A78,1,1,$D78))</f>
        <v>0</v>
      </c>
      <c r="BH78" s="1" cm="1">
        <f t="array" aca="1" ref="BH78" ca="1">INDIRECT(ADDRESS($B78,BH$50+$A78,1,1,$D78))</f>
        <v>0</v>
      </c>
      <c r="BI78" s="1" cm="1">
        <f t="array" aca="1" ref="BI78" ca="1">INDIRECT(ADDRESS($B78,BI$50+$A78,1,1,$D78))</f>
        <v>0</v>
      </c>
      <c r="BJ78" s="1" cm="1">
        <f t="array" aca="1" ref="BJ78" ca="1">INDIRECT(ADDRESS($B78,BJ$50+$A78,1,1,$D78))</f>
        <v>0</v>
      </c>
      <c r="BK78" s="1" cm="1">
        <f t="array" aca="1" ref="BK78" ca="1">INDIRECT(ADDRESS($B78,BK$50+$A78,1,1,$D78))</f>
        <v>0</v>
      </c>
      <c r="BL78" s="1" cm="1">
        <f t="array" aca="1" ref="BL78" ca="1">INDIRECT(ADDRESS($B78,BL$50+$A78,1,1,$D78))</f>
        <v>0</v>
      </c>
      <c r="BM78" s="1" cm="1">
        <f t="array" aca="1" ref="BM78" ca="1">INDIRECT(ADDRESS($B78,BM$50+$A78,1,1,$D78))</f>
        <v>0</v>
      </c>
      <c r="BN78" s="1" cm="1">
        <f t="array" aca="1" ref="BN78" ca="1">INDIRECT(ADDRESS($B78,BN$50+$A78,1,1,$D78))</f>
        <v>0</v>
      </c>
      <c r="BO78" s="1" cm="1">
        <f t="array" aca="1" ref="BO78" ca="1">INDIRECT(ADDRESS($B78,BO$50+$A78,1,1,$D78))</f>
        <v>0</v>
      </c>
      <c r="BP78" s="1" cm="1">
        <f t="array" aca="1" ref="BP78" ca="1">INDIRECT(ADDRESS($B78,BP$50+$A78,1,1,$D78))</f>
        <v>0</v>
      </c>
      <c r="BQ78" s="1" cm="1">
        <f t="array" aca="1" ref="BQ78" ca="1">INDIRECT(ADDRESS($B78,BQ$50+$A78,1,1,$D78))</f>
        <v>0</v>
      </c>
      <c r="BR78" s="1" cm="1">
        <f t="array" aca="1" ref="BR78" ca="1">INDIRECT(ADDRESS($B78,BR$50+$A78,1,1,$D78))</f>
        <v>0</v>
      </c>
      <c r="BS78" s="1" cm="1">
        <f t="array" aca="1" ref="BS78" ca="1">INDIRECT(ADDRESS($B78,BS$50+$A78,1,1,$D78))</f>
        <v>0</v>
      </c>
      <c r="BT78" s="1" cm="1">
        <f t="array" aca="1" ref="BT78" ca="1">INDIRECT(ADDRESS($B78,BT$50+$A78,1,1,$D78))</f>
        <v>0</v>
      </c>
      <c r="BU78" s="1" cm="1">
        <f t="array" aca="1" ref="BU78" ca="1">INDIRECT(ADDRESS($B78,BU$50+$A78,1,1,$D78))</f>
        <v>0</v>
      </c>
      <c r="BV78" s="1" cm="1">
        <f t="array" aca="1" ref="BV78" ca="1">INDIRECT(ADDRESS($B78,BV$50+$A78,1,1,$D78))</f>
        <v>0</v>
      </c>
      <c r="BW78" s="1" cm="1">
        <f t="array" aca="1" ref="BW78" ca="1">INDIRECT(ADDRESS($B78,BW$50+$A78,1,1,$D78))</f>
        <v>0</v>
      </c>
      <c r="BX78" s="1" cm="1">
        <f t="array" aca="1" ref="BX78" ca="1">INDIRECT(ADDRESS($B78,BX$50+$A78,1,1,$D78))</f>
        <v>0</v>
      </c>
      <c r="BY78" s="1" cm="1">
        <f t="array" aca="1" ref="BY78" ca="1">INDIRECT(ADDRESS($B78,BY$50+$A78,1,1,$D78))</f>
        <v>0</v>
      </c>
      <c r="BZ78" s="1" cm="1">
        <f t="array" aca="1" ref="BZ78" ca="1">INDIRECT(ADDRESS($B78,BZ$50+$A78,1,1,$D78))</f>
        <v>0</v>
      </c>
      <c r="CA78" s="1" cm="1">
        <f t="array" aca="1" ref="CA78" ca="1">INDIRECT(ADDRESS($B78,CA$50+$A78,1,1,$D78))</f>
        <v>0</v>
      </c>
      <c r="CB78" s="1" cm="1">
        <f t="array" aca="1" ref="CB78" ca="1">INDIRECT(ADDRESS($B78,CB$50+$A78,1,1,$D78))</f>
        <v>0</v>
      </c>
      <c r="CC78" s="1" cm="1">
        <f t="array" aca="1" ref="CC78" ca="1">INDIRECT(ADDRESS($B78,CC$50+$A78,1,1,$D78))</f>
        <v>0</v>
      </c>
      <c r="CD78" s="1" cm="1">
        <f t="array" aca="1" ref="CD78" ca="1">INDIRECT(ADDRESS($B78,CD$50+$A78,1,1,$D78))</f>
        <v>0</v>
      </c>
      <c r="CE78" s="1" cm="1">
        <f t="array" aca="1" ref="CE78" ca="1">INDIRECT(ADDRESS($B78,CE$50+$A78,1,1,$D78))</f>
        <v>0</v>
      </c>
      <c r="CF78" s="1" cm="1">
        <f t="array" aca="1" ref="CF78" ca="1">INDIRECT(ADDRESS($B78,CF$50+$A78,1,1,$D78))</f>
        <v>0</v>
      </c>
      <c r="CG78" s="1" cm="1">
        <f t="array" aca="1" ref="CG78" ca="1">INDIRECT(ADDRESS($B78,CG$50+$A78,1,1,$D78))</f>
        <v>0</v>
      </c>
      <c r="CH78" s="1" cm="1">
        <f t="array" aca="1" ref="CH78" ca="1">INDIRECT(ADDRESS($B78,CH$50+$A78,1,1,$D78))</f>
        <v>0</v>
      </c>
      <c r="CI78" s="1" cm="1">
        <f t="array" aca="1" ref="CI78" ca="1">INDIRECT(ADDRESS($B78,CI$50+$A78,1,1,$D78))</f>
        <v>0</v>
      </c>
      <c r="CJ78" s="1" cm="1">
        <f t="array" aca="1" ref="CJ78" ca="1">INDIRECT(ADDRESS($B78,CJ$50+$A78,1,1,$D78))</f>
        <v>0</v>
      </c>
      <c r="CK78" s="1" cm="1">
        <f t="array" aca="1" ref="CK78" ca="1">INDIRECT(ADDRESS($B78,CK$50+$A78,1,1,$D78))</f>
        <v>0</v>
      </c>
      <c r="CL78" s="1" cm="1">
        <f t="array" aca="1" ref="CL78" ca="1">INDIRECT(ADDRESS($B78,CL$50+$A78,1,1,$D78))</f>
        <v>0</v>
      </c>
      <c r="CM78" s="1" cm="1">
        <f t="array" aca="1" ref="CM78" ca="1">INDIRECT(ADDRESS($B78,CM$50+$A78,1,1,$D78))</f>
        <v>0</v>
      </c>
      <c r="CN78" s="1" cm="1">
        <f t="array" aca="1" ref="CN78" ca="1">INDIRECT(ADDRESS($B78,CN$50+$A78,1,1,$D78))</f>
        <v>0</v>
      </c>
      <c r="CO78" s="1" cm="1">
        <f t="array" aca="1" ref="CO78" ca="1">INDIRECT(ADDRESS($B78,CO$50+$A78,1,1,$D78))</f>
        <v>0</v>
      </c>
    </row>
    <row r="79" spans="1:93" x14ac:dyDescent="0.25">
      <c r="A79">
        <v>6</v>
      </c>
      <c r="B79">
        <f t="shared" ca="1" si="32"/>
        <v>18</v>
      </c>
      <c r="C79" s="1" t="str">
        <f t="shared" si="33"/>
        <v>US Idaho</v>
      </c>
      <c r="D79" t="str">
        <f t="shared" si="34"/>
        <v>Recovered</v>
      </c>
      <c r="E79" s="1" cm="1">
        <f t="array" aca="1" ref="E79" ca="1">INDIRECT(ADDRESS($B79,E$50+$A79,1,1,$D79))</f>
        <v>0</v>
      </c>
      <c r="F79" s="1" cm="1">
        <f t="array" aca="1" ref="F79" ca="1">INDIRECT(ADDRESS($B79,F$50+$A79,1,1,$D79))</f>
        <v>0</v>
      </c>
      <c r="G79" s="1" cm="1">
        <f t="array" aca="1" ref="G79" ca="1">INDIRECT(ADDRESS($B79,G$50+$A79,1,1,$D79))</f>
        <v>0</v>
      </c>
      <c r="H79" s="1" cm="1">
        <f t="array" aca="1" ref="H79" ca="1">INDIRECT(ADDRESS($B79,H$50+$A79,1,1,$D79))</f>
        <v>0</v>
      </c>
      <c r="I79" s="1" cm="1">
        <f t="array" aca="1" ref="I79" ca="1">INDIRECT(ADDRESS($B79,I$50+$A79,1,1,$D79))</f>
        <v>0</v>
      </c>
      <c r="J79" s="1" cm="1">
        <f t="array" aca="1" ref="J79" ca="1">INDIRECT(ADDRESS($B79,J$50+$A79,1,1,$D79))</f>
        <v>0</v>
      </c>
      <c r="K79" s="1" cm="1">
        <f t="array" aca="1" ref="K79" ca="1">INDIRECT(ADDRESS($B79,K$50+$A79,1,1,$D79))</f>
        <v>0</v>
      </c>
      <c r="L79" s="1" cm="1">
        <f t="array" aca="1" ref="L79" ca="1">INDIRECT(ADDRESS($B79,L$50+$A79,1,1,$D79))</f>
        <v>0</v>
      </c>
      <c r="M79" s="1" cm="1">
        <f t="array" aca="1" ref="M79" ca="1">INDIRECT(ADDRESS($B79,M$50+$A79,1,1,$D79))</f>
        <v>0</v>
      </c>
      <c r="N79" s="1" cm="1">
        <f t="array" aca="1" ref="N79" ca="1">INDIRECT(ADDRESS($B79,N$50+$A79,1,1,$D79))</f>
        <v>0</v>
      </c>
      <c r="O79" s="1" cm="1">
        <f t="array" aca="1" ref="O79" ca="1">INDIRECT(ADDRESS($B79,O$50+$A79,1,1,$D79))</f>
        <v>0</v>
      </c>
      <c r="P79" s="1" cm="1">
        <f t="array" aca="1" ref="P79" ca="1">INDIRECT(ADDRESS($B79,P$50+$A79,1,1,$D79))</f>
        <v>0</v>
      </c>
      <c r="Q79" s="1" cm="1">
        <f t="array" aca="1" ref="Q79" ca="1">INDIRECT(ADDRESS($B79,Q$50+$A79,1,1,$D79))</f>
        <v>0</v>
      </c>
      <c r="R79" s="1" cm="1">
        <f t="array" aca="1" ref="R79" ca="1">INDIRECT(ADDRESS($B79,R$50+$A79,1,1,$D79))</f>
        <v>0</v>
      </c>
      <c r="S79" s="1" cm="1">
        <f t="array" aca="1" ref="S79" ca="1">INDIRECT(ADDRESS($B79,S$50+$A79,1,1,$D79))</f>
        <v>0</v>
      </c>
      <c r="T79" s="1" cm="1">
        <f t="array" aca="1" ref="T79" ca="1">INDIRECT(ADDRESS($B79,T$50+$A79,1,1,$D79))</f>
        <v>0</v>
      </c>
      <c r="U79" s="1" cm="1">
        <f t="array" aca="1" ref="U79" ca="1">INDIRECT(ADDRESS($B79,U$50+$A79,1,1,$D79))</f>
        <v>0</v>
      </c>
      <c r="V79" s="1" cm="1">
        <f t="array" aca="1" ref="V79" ca="1">INDIRECT(ADDRESS($B79,V$50+$A79,1,1,$D79))</f>
        <v>0</v>
      </c>
      <c r="W79" s="1" cm="1">
        <f t="array" aca="1" ref="W79" ca="1">INDIRECT(ADDRESS($B79,W$50+$A79,1,1,$D79))</f>
        <v>0</v>
      </c>
      <c r="X79" s="1" cm="1">
        <f t="array" aca="1" ref="X79" ca="1">INDIRECT(ADDRESS($B79,X$50+$A79,1,1,$D79))</f>
        <v>0</v>
      </c>
      <c r="Y79" s="1" cm="1">
        <f t="array" aca="1" ref="Y79" ca="1">INDIRECT(ADDRESS($B79,Y$50+$A79,1,1,$D79))</f>
        <v>0</v>
      </c>
      <c r="Z79" s="1" cm="1">
        <f t="array" aca="1" ref="Z79" ca="1">INDIRECT(ADDRESS($B79,Z$50+$A79,1,1,$D79))</f>
        <v>0</v>
      </c>
      <c r="AA79" s="1" cm="1">
        <f t="array" aca="1" ref="AA79" ca="1">INDIRECT(ADDRESS($B79,AA$50+$A79,1,1,$D79))</f>
        <v>0</v>
      </c>
      <c r="AB79" s="1" cm="1">
        <f t="array" aca="1" ref="AB79" ca="1">INDIRECT(ADDRESS($B79,AB$50+$A79,1,1,$D79))</f>
        <v>0</v>
      </c>
      <c r="AC79" s="1" cm="1">
        <f t="array" aca="1" ref="AC79" ca="1">INDIRECT(ADDRESS($B79,AC$50+$A79,1,1,$D79))</f>
        <v>0</v>
      </c>
      <c r="AD79" s="1" cm="1">
        <f t="array" aca="1" ref="AD79" ca="1">INDIRECT(ADDRESS($B79,AD$50+$A79,1,1,$D79))</f>
        <v>0</v>
      </c>
      <c r="AE79" s="1" cm="1">
        <f t="array" aca="1" ref="AE79" ca="1">INDIRECT(ADDRESS($B79,AE$50+$A79,1,1,$D79))</f>
        <v>0</v>
      </c>
      <c r="AF79" s="1" cm="1">
        <f t="array" aca="1" ref="AF79" ca="1">INDIRECT(ADDRESS($B79,AF$50+$A79,1,1,$D79))</f>
        <v>0</v>
      </c>
      <c r="AG79" s="1" cm="1">
        <f t="array" aca="1" ref="AG79" ca="1">INDIRECT(ADDRESS($B79,AG$50+$A79,1,1,$D79))</f>
        <v>0</v>
      </c>
      <c r="AH79" s="1" cm="1">
        <f t="array" aca="1" ref="AH79" ca="1">INDIRECT(ADDRESS($B79,AH$50+$A79,1,1,$D79))</f>
        <v>0</v>
      </c>
      <c r="AI79" s="1" cm="1">
        <f t="array" aca="1" ref="AI79" ca="1">INDIRECT(ADDRESS($B79,AI$50+$A79,1,1,$D79))</f>
        <v>0</v>
      </c>
      <c r="AJ79" s="1" cm="1">
        <f t="array" aca="1" ref="AJ79" ca="1">INDIRECT(ADDRESS($B79,AJ$50+$A79,1,1,$D79))</f>
        <v>0</v>
      </c>
      <c r="AK79" s="1" cm="1">
        <f t="array" aca="1" ref="AK79" ca="1">INDIRECT(ADDRESS($B79,AK$50+$A79,1,1,$D79))</f>
        <v>0</v>
      </c>
      <c r="AL79" s="1" cm="1">
        <f t="array" aca="1" ref="AL79" ca="1">INDIRECT(ADDRESS($B79,AL$50+$A79,1,1,$D79))</f>
        <v>0</v>
      </c>
      <c r="AM79" s="1" cm="1">
        <f t="array" aca="1" ref="AM79" ca="1">INDIRECT(ADDRESS($B79,AM$50+$A79,1,1,$D79))</f>
        <v>0</v>
      </c>
      <c r="AN79" s="1" cm="1">
        <f t="array" aca="1" ref="AN79" ca="1">INDIRECT(ADDRESS($B79,AN$50+$A79,1,1,$D79))</f>
        <v>0</v>
      </c>
      <c r="AO79" s="1" cm="1">
        <f t="array" aca="1" ref="AO79" ca="1">INDIRECT(ADDRESS($B79,AO$50+$A79,1,1,$D79))</f>
        <v>0</v>
      </c>
      <c r="AP79" s="1" cm="1">
        <f t="array" aca="1" ref="AP79" ca="1">INDIRECT(ADDRESS($B79,AP$50+$A79,1,1,$D79))</f>
        <v>0</v>
      </c>
      <c r="AQ79" s="1" cm="1">
        <f t="array" aca="1" ref="AQ79" ca="1">INDIRECT(ADDRESS($B79,AQ$50+$A79,1,1,$D79))</f>
        <v>0</v>
      </c>
      <c r="AR79" s="1" cm="1">
        <f t="array" aca="1" ref="AR79" ca="1">INDIRECT(ADDRESS($B79,AR$50+$A79,1,1,$D79))</f>
        <v>0</v>
      </c>
      <c r="AS79" s="1" cm="1">
        <f t="array" aca="1" ref="AS79" ca="1">INDIRECT(ADDRESS($B79,AS$50+$A79,1,1,$D79))</f>
        <v>0</v>
      </c>
      <c r="AT79" s="1" cm="1">
        <f t="array" aca="1" ref="AT79" ca="1">INDIRECT(ADDRESS($B79,AT$50+$A79,1,1,$D79))</f>
        <v>0</v>
      </c>
      <c r="AU79" s="1" cm="1">
        <f t="array" aca="1" ref="AU79" ca="1">INDIRECT(ADDRESS($B79,AU$50+$A79,1,1,$D79))</f>
        <v>0</v>
      </c>
      <c r="AV79" s="1" cm="1">
        <f t="array" aca="1" ref="AV79" ca="1">INDIRECT(ADDRESS($B79,AV$50+$A79,1,1,$D79))</f>
        <v>0</v>
      </c>
      <c r="AW79" s="1" cm="1">
        <f t="array" aca="1" ref="AW79" ca="1">INDIRECT(ADDRESS($B79,AW$50+$A79,1,1,$D79))</f>
        <v>0</v>
      </c>
      <c r="AX79" s="1" cm="1">
        <f t="array" aca="1" ref="AX79" ca="1">INDIRECT(ADDRESS($B79,AX$50+$A79,1,1,$D79))</f>
        <v>0</v>
      </c>
      <c r="AY79" s="1" cm="1">
        <f t="array" aca="1" ref="AY79" ca="1">INDIRECT(ADDRESS($B79,AY$50+$A79,1,1,$D79))</f>
        <v>0</v>
      </c>
      <c r="AZ79" s="1" cm="1">
        <f t="array" aca="1" ref="AZ79" ca="1">INDIRECT(ADDRESS($B79,AZ$50+$A79,1,1,$D79))</f>
        <v>0</v>
      </c>
      <c r="BA79" s="1" cm="1">
        <f t="array" aca="1" ref="BA79" ca="1">INDIRECT(ADDRESS($B79,BA$50+$A79,1,1,$D79))</f>
        <v>0</v>
      </c>
      <c r="BB79" s="1" cm="1">
        <f t="array" aca="1" ref="BB79" ca="1">INDIRECT(ADDRESS($B79,BB$50+$A79,1,1,$D79))</f>
        <v>0</v>
      </c>
      <c r="BC79" s="1" cm="1">
        <f t="array" aca="1" ref="BC79" ca="1">INDIRECT(ADDRESS($B79,BC$50+$A79,1,1,$D79))</f>
        <v>0</v>
      </c>
      <c r="BD79" s="1" cm="1">
        <f t="array" aca="1" ref="BD79" ca="1">INDIRECT(ADDRESS($B79,BD$50+$A79,1,1,$D79))</f>
        <v>0</v>
      </c>
      <c r="BE79" s="1" cm="1">
        <f t="array" aca="1" ref="BE79" ca="1">INDIRECT(ADDRESS($B79,BE$50+$A79,1,1,$D79))</f>
        <v>0</v>
      </c>
      <c r="BF79" s="1" cm="1">
        <f t="array" aca="1" ref="BF79" ca="1">INDIRECT(ADDRESS($B79,BF$50+$A79,1,1,$D79))</f>
        <v>0</v>
      </c>
      <c r="BG79" s="1" cm="1">
        <f t="array" aca="1" ref="BG79" ca="1">INDIRECT(ADDRESS($B79,BG$50+$A79,1,1,$D79))</f>
        <v>0</v>
      </c>
      <c r="BH79" s="1" cm="1">
        <f t="array" aca="1" ref="BH79" ca="1">INDIRECT(ADDRESS($B79,BH$50+$A79,1,1,$D79))</f>
        <v>0</v>
      </c>
      <c r="BI79" s="1" cm="1">
        <f t="array" aca="1" ref="BI79" ca="1">INDIRECT(ADDRESS($B79,BI$50+$A79,1,1,$D79))</f>
        <v>0</v>
      </c>
      <c r="BJ79" s="1" cm="1">
        <f t="array" aca="1" ref="BJ79" ca="1">INDIRECT(ADDRESS($B79,BJ$50+$A79,1,1,$D79))</f>
        <v>0</v>
      </c>
      <c r="BK79" s="1" cm="1">
        <f t="array" aca="1" ref="BK79" ca="1">INDIRECT(ADDRESS($B79,BK$50+$A79,1,1,$D79))</f>
        <v>0</v>
      </c>
      <c r="BL79" s="1" cm="1">
        <f t="array" aca="1" ref="BL79" ca="1">INDIRECT(ADDRESS($B79,BL$50+$A79,1,1,$D79))</f>
        <v>0</v>
      </c>
      <c r="BM79" s="1" cm="1">
        <f t="array" aca="1" ref="BM79" ca="1">INDIRECT(ADDRESS($B79,BM$50+$A79,1,1,$D79))</f>
        <v>0</v>
      </c>
      <c r="BN79" s="1" cm="1">
        <f t="array" aca="1" ref="BN79" ca="1">INDIRECT(ADDRESS($B79,BN$50+$A79,1,1,$D79))</f>
        <v>0</v>
      </c>
      <c r="BO79" s="1" cm="1">
        <f t="array" aca="1" ref="BO79" ca="1">INDIRECT(ADDRESS($B79,BO$50+$A79,1,1,$D79))</f>
        <v>0</v>
      </c>
      <c r="BP79" s="1" cm="1">
        <f t="array" aca="1" ref="BP79" ca="1">INDIRECT(ADDRESS($B79,BP$50+$A79,1,1,$D79))</f>
        <v>0</v>
      </c>
      <c r="BQ79" s="1" cm="1">
        <f t="array" aca="1" ref="BQ79" ca="1">INDIRECT(ADDRESS($B79,BQ$50+$A79,1,1,$D79))</f>
        <v>0</v>
      </c>
      <c r="BR79" s="1" cm="1">
        <f t="array" aca="1" ref="BR79" ca="1">INDIRECT(ADDRESS($B79,BR$50+$A79,1,1,$D79))</f>
        <v>0</v>
      </c>
      <c r="BS79" s="1" cm="1">
        <f t="array" aca="1" ref="BS79" ca="1">INDIRECT(ADDRESS($B79,BS$50+$A79,1,1,$D79))</f>
        <v>0</v>
      </c>
      <c r="BT79" s="1" cm="1">
        <f t="array" aca="1" ref="BT79" ca="1">INDIRECT(ADDRESS($B79,BT$50+$A79,1,1,$D79))</f>
        <v>0</v>
      </c>
      <c r="BU79" s="1" cm="1">
        <f t="array" aca="1" ref="BU79" ca="1">INDIRECT(ADDRESS($B79,BU$50+$A79,1,1,$D79))</f>
        <v>0</v>
      </c>
      <c r="BV79" s="1" cm="1">
        <f t="array" aca="1" ref="BV79" ca="1">INDIRECT(ADDRESS($B79,BV$50+$A79,1,1,$D79))</f>
        <v>0</v>
      </c>
      <c r="BW79" s="1" cm="1">
        <f t="array" aca="1" ref="BW79" ca="1">INDIRECT(ADDRESS($B79,BW$50+$A79,1,1,$D79))</f>
        <v>0</v>
      </c>
      <c r="BX79" s="1" cm="1">
        <f t="array" aca="1" ref="BX79" ca="1">INDIRECT(ADDRESS($B79,BX$50+$A79,1,1,$D79))</f>
        <v>0</v>
      </c>
      <c r="BY79" s="1" cm="1">
        <f t="array" aca="1" ref="BY79" ca="1">INDIRECT(ADDRESS($B79,BY$50+$A79,1,1,$D79))</f>
        <v>0</v>
      </c>
      <c r="BZ79" s="1" cm="1">
        <f t="array" aca="1" ref="BZ79" ca="1">INDIRECT(ADDRESS($B79,BZ$50+$A79,1,1,$D79))</f>
        <v>0</v>
      </c>
      <c r="CA79" s="1" cm="1">
        <f t="array" aca="1" ref="CA79" ca="1">INDIRECT(ADDRESS($B79,CA$50+$A79,1,1,$D79))</f>
        <v>0</v>
      </c>
      <c r="CB79" s="1" cm="1">
        <f t="array" aca="1" ref="CB79" ca="1">INDIRECT(ADDRESS($B79,CB$50+$A79,1,1,$D79))</f>
        <v>0</v>
      </c>
      <c r="CC79" s="1" cm="1">
        <f t="array" aca="1" ref="CC79" ca="1">INDIRECT(ADDRESS($B79,CC$50+$A79,1,1,$D79))</f>
        <v>0</v>
      </c>
      <c r="CD79" s="1" cm="1">
        <f t="array" aca="1" ref="CD79" ca="1">INDIRECT(ADDRESS($B79,CD$50+$A79,1,1,$D79))</f>
        <v>0</v>
      </c>
      <c r="CE79" s="1" cm="1">
        <f t="array" aca="1" ref="CE79" ca="1">INDIRECT(ADDRESS($B79,CE$50+$A79,1,1,$D79))</f>
        <v>0</v>
      </c>
      <c r="CF79" s="1" cm="1">
        <f t="array" aca="1" ref="CF79" ca="1">INDIRECT(ADDRESS($B79,CF$50+$A79,1,1,$D79))</f>
        <v>0</v>
      </c>
      <c r="CG79" s="1" cm="1">
        <f t="array" aca="1" ref="CG79" ca="1">INDIRECT(ADDRESS($B79,CG$50+$A79,1,1,$D79))</f>
        <v>0</v>
      </c>
      <c r="CH79" s="1" cm="1">
        <f t="array" aca="1" ref="CH79" ca="1">INDIRECT(ADDRESS($B79,CH$50+$A79,1,1,$D79))</f>
        <v>0</v>
      </c>
      <c r="CI79" s="1" cm="1">
        <f t="array" aca="1" ref="CI79" ca="1">INDIRECT(ADDRESS($B79,CI$50+$A79,1,1,$D79))</f>
        <v>0</v>
      </c>
      <c r="CJ79" s="1" cm="1">
        <f t="array" aca="1" ref="CJ79" ca="1">INDIRECT(ADDRESS($B79,CJ$50+$A79,1,1,$D79))</f>
        <v>0</v>
      </c>
      <c r="CK79" s="1" cm="1">
        <f t="array" aca="1" ref="CK79" ca="1">INDIRECT(ADDRESS($B79,CK$50+$A79,1,1,$D79))</f>
        <v>0</v>
      </c>
      <c r="CL79" s="1" cm="1">
        <f t="array" aca="1" ref="CL79" ca="1">INDIRECT(ADDRESS($B79,CL$50+$A79,1,1,$D79))</f>
        <v>0</v>
      </c>
      <c r="CM79" s="1" cm="1">
        <f t="array" aca="1" ref="CM79" ca="1">INDIRECT(ADDRESS($B79,CM$50+$A79,1,1,$D79))</f>
        <v>0</v>
      </c>
      <c r="CN79" s="1" cm="1">
        <f t="array" aca="1" ref="CN79" ca="1">INDIRECT(ADDRESS($B79,CN$50+$A79,1,1,$D79))</f>
        <v>0</v>
      </c>
      <c r="CO79" s="1" cm="1">
        <f t="array" aca="1" ref="CO79" ca="1">INDIRECT(ADDRESS($B79,CO$50+$A79,1,1,$D79))</f>
        <v>0</v>
      </c>
    </row>
    <row r="80" spans="1:93" x14ac:dyDescent="0.25">
      <c r="A80">
        <v>6</v>
      </c>
      <c r="B80">
        <f t="shared" ca="1" si="32"/>
        <v>44</v>
      </c>
      <c r="C80" s="1" t="str">
        <f t="shared" si="33"/>
        <v>US Pennsylvania</v>
      </c>
      <c r="D80" t="str">
        <f t="shared" si="34"/>
        <v>Recovered</v>
      </c>
      <c r="E80" s="1" cm="1">
        <f t="array" aca="1" ref="E80" ca="1">INDIRECT(ADDRESS($B80,E$50+$A80,1,1,$D80))</f>
        <v>0</v>
      </c>
      <c r="F80" s="1" cm="1">
        <f t="array" aca="1" ref="F80" ca="1">INDIRECT(ADDRESS($B80,F$50+$A80,1,1,$D80))</f>
        <v>0</v>
      </c>
      <c r="G80" s="1" cm="1">
        <f t="array" aca="1" ref="G80" ca="1">INDIRECT(ADDRESS($B80,G$50+$A80,1,1,$D80))</f>
        <v>0</v>
      </c>
      <c r="H80" s="1" cm="1">
        <f t="array" aca="1" ref="H80" ca="1">INDIRECT(ADDRESS($B80,H$50+$A80,1,1,$D80))</f>
        <v>0</v>
      </c>
      <c r="I80" s="1" cm="1">
        <f t="array" aca="1" ref="I80" ca="1">INDIRECT(ADDRESS($B80,I$50+$A80,1,1,$D80))</f>
        <v>0</v>
      </c>
      <c r="J80" s="1" cm="1">
        <f t="array" aca="1" ref="J80" ca="1">INDIRECT(ADDRESS($B80,J$50+$A80,1,1,$D80))</f>
        <v>0</v>
      </c>
      <c r="K80" s="1" cm="1">
        <f t="array" aca="1" ref="K80" ca="1">INDIRECT(ADDRESS($B80,K$50+$A80,1,1,$D80))</f>
        <v>0</v>
      </c>
      <c r="L80" s="1" cm="1">
        <f t="array" aca="1" ref="L80" ca="1">INDIRECT(ADDRESS($B80,L$50+$A80,1,1,$D80))</f>
        <v>0</v>
      </c>
      <c r="M80" s="1" cm="1">
        <f t="array" aca="1" ref="M80" ca="1">INDIRECT(ADDRESS($B80,M$50+$A80,1,1,$D80))</f>
        <v>0</v>
      </c>
      <c r="N80" s="1" cm="1">
        <f t="array" aca="1" ref="N80" ca="1">INDIRECT(ADDRESS($B80,N$50+$A80,1,1,$D80))</f>
        <v>0</v>
      </c>
      <c r="O80" s="1" cm="1">
        <f t="array" aca="1" ref="O80" ca="1">INDIRECT(ADDRESS($B80,O$50+$A80,1,1,$D80))</f>
        <v>0</v>
      </c>
      <c r="P80" s="1" cm="1">
        <f t="array" aca="1" ref="P80" ca="1">INDIRECT(ADDRESS($B80,P$50+$A80,1,1,$D80))</f>
        <v>0</v>
      </c>
      <c r="Q80" s="1" cm="1">
        <f t="array" aca="1" ref="Q80" ca="1">INDIRECT(ADDRESS($B80,Q$50+$A80,1,1,$D80))</f>
        <v>0</v>
      </c>
      <c r="R80" s="1" cm="1">
        <f t="array" aca="1" ref="R80" ca="1">INDIRECT(ADDRESS($B80,R$50+$A80,1,1,$D80))</f>
        <v>0</v>
      </c>
      <c r="S80" s="1" cm="1">
        <f t="array" aca="1" ref="S80" ca="1">INDIRECT(ADDRESS($B80,S$50+$A80,1,1,$D80))</f>
        <v>0</v>
      </c>
      <c r="T80" s="1" cm="1">
        <f t="array" aca="1" ref="T80" ca="1">INDIRECT(ADDRESS($B80,T$50+$A80,1,1,$D80))</f>
        <v>0</v>
      </c>
      <c r="U80" s="1" cm="1">
        <f t="array" aca="1" ref="U80" ca="1">INDIRECT(ADDRESS($B80,U$50+$A80,1,1,$D80))</f>
        <v>0</v>
      </c>
      <c r="V80" s="1" cm="1">
        <f t="array" aca="1" ref="V80" ca="1">INDIRECT(ADDRESS($B80,V$50+$A80,1,1,$D80))</f>
        <v>0</v>
      </c>
      <c r="W80" s="1" cm="1">
        <f t="array" aca="1" ref="W80" ca="1">INDIRECT(ADDRESS($B80,W$50+$A80,1,1,$D80))</f>
        <v>0</v>
      </c>
      <c r="X80" s="1" cm="1">
        <f t="array" aca="1" ref="X80" ca="1">INDIRECT(ADDRESS($B80,X$50+$A80,1,1,$D80))</f>
        <v>0</v>
      </c>
      <c r="Y80" s="1" cm="1">
        <f t="array" aca="1" ref="Y80" ca="1">INDIRECT(ADDRESS($B80,Y$50+$A80,1,1,$D80))</f>
        <v>0</v>
      </c>
      <c r="Z80" s="1" cm="1">
        <f t="array" aca="1" ref="Z80" ca="1">INDIRECT(ADDRESS($B80,Z$50+$A80,1,1,$D80))</f>
        <v>0</v>
      </c>
      <c r="AA80" s="1" cm="1">
        <f t="array" aca="1" ref="AA80" ca="1">INDIRECT(ADDRESS($B80,AA$50+$A80,1,1,$D80))</f>
        <v>0</v>
      </c>
      <c r="AB80" s="1" cm="1">
        <f t="array" aca="1" ref="AB80" ca="1">INDIRECT(ADDRESS($B80,AB$50+$A80,1,1,$D80))</f>
        <v>0</v>
      </c>
      <c r="AC80" s="1" cm="1">
        <f t="array" aca="1" ref="AC80" ca="1">INDIRECT(ADDRESS($B80,AC$50+$A80,1,1,$D80))</f>
        <v>0</v>
      </c>
      <c r="AD80" s="1" cm="1">
        <f t="array" aca="1" ref="AD80" ca="1">INDIRECT(ADDRESS($B80,AD$50+$A80,1,1,$D80))</f>
        <v>0</v>
      </c>
      <c r="AE80" s="1" cm="1">
        <f t="array" aca="1" ref="AE80" ca="1">INDIRECT(ADDRESS($B80,AE$50+$A80,1,1,$D80))</f>
        <v>0</v>
      </c>
      <c r="AF80" s="1" cm="1">
        <f t="array" aca="1" ref="AF80" ca="1">INDIRECT(ADDRESS($B80,AF$50+$A80,1,1,$D80))</f>
        <v>0</v>
      </c>
      <c r="AG80" s="1" cm="1">
        <f t="array" aca="1" ref="AG80" ca="1">INDIRECT(ADDRESS($B80,AG$50+$A80,1,1,$D80))</f>
        <v>0</v>
      </c>
      <c r="AH80" s="1" cm="1">
        <f t="array" aca="1" ref="AH80" ca="1">INDIRECT(ADDRESS($B80,AH$50+$A80,1,1,$D80))</f>
        <v>0</v>
      </c>
      <c r="AI80" s="1" cm="1">
        <f t="array" aca="1" ref="AI80" ca="1">INDIRECT(ADDRESS($B80,AI$50+$A80,1,1,$D80))</f>
        <v>0</v>
      </c>
      <c r="AJ80" s="1" cm="1">
        <f t="array" aca="1" ref="AJ80" ca="1">INDIRECT(ADDRESS($B80,AJ$50+$A80,1,1,$D80))</f>
        <v>0</v>
      </c>
      <c r="AK80" s="1" cm="1">
        <f t="array" aca="1" ref="AK80" ca="1">INDIRECT(ADDRESS($B80,AK$50+$A80,1,1,$D80))</f>
        <v>0</v>
      </c>
      <c r="AL80" s="1" cm="1">
        <f t="array" aca="1" ref="AL80" ca="1">INDIRECT(ADDRESS($B80,AL$50+$A80,1,1,$D80))</f>
        <v>0</v>
      </c>
      <c r="AM80" s="1" cm="1">
        <f t="array" aca="1" ref="AM80" ca="1">INDIRECT(ADDRESS($B80,AM$50+$A80,1,1,$D80))</f>
        <v>0</v>
      </c>
      <c r="AN80" s="1" cm="1">
        <f t="array" aca="1" ref="AN80" ca="1">INDIRECT(ADDRESS($B80,AN$50+$A80,1,1,$D80))</f>
        <v>0</v>
      </c>
      <c r="AO80" s="1" cm="1">
        <f t="array" aca="1" ref="AO80" ca="1">INDIRECT(ADDRESS($B80,AO$50+$A80,1,1,$D80))</f>
        <v>0</v>
      </c>
      <c r="AP80" s="1" cm="1">
        <f t="array" aca="1" ref="AP80" ca="1">INDIRECT(ADDRESS($B80,AP$50+$A80,1,1,$D80))</f>
        <v>0</v>
      </c>
      <c r="AQ80" s="1" cm="1">
        <f t="array" aca="1" ref="AQ80" ca="1">INDIRECT(ADDRESS($B80,AQ$50+$A80,1,1,$D80))</f>
        <v>0</v>
      </c>
      <c r="AR80" s="1" cm="1">
        <f t="array" aca="1" ref="AR80" ca="1">INDIRECT(ADDRESS($B80,AR$50+$A80,1,1,$D80))</f>
        <v>0</v>
      </c>
      <c r="AS80" s="1" cm="1">
        <f t="array" aca="1" ref="AS80" ca="1">INDIRECT(ADDRESS($B80,AS$50+$A80,1,1,$D80))</f>
        <v>0</v>
      </c>
      <c r="AT80" s="1" cm="1">
        <f t="array" aca="1" ref="AT80" ca="1">INDIRECT(ADDRESS($B80,AT$50+$A80,1,1,$D80))</f>
        <v>0</v>
      </c>
      <c r="AU80" s="1" cm="1">
        <f t="array" aca="1" ref="AU80" ca="1">INDIRECT(ADDRESS($B80,AU$50+$A80,1,1,$D80))</f>
        <v>0</v>
      </c>
      <c r="AV80" s="1" cm="1">
        <f t="array" aca="1" ref="AV80" ca="1">INDIRECT(ADDRESS($B80,AV$50+$A80,1,1,$D80))</f>
        <v>0</v>
      </c>
      <c r="AW80" s="1" cm="1">
        <f t="array" aca="1" ref="AW80" ca="1">INDIRECT(ADDRESS($B80,AW$50+$A80,1,1,$D80))</f>
        <v>0</v>
      </c>
      <c r="AX80" s="1" cm="1">
        <f t="array" aca="1" ref="AX80" ca="1">INDIRECT(ADDRESS($B80,AX$50+$A80,1,1,$D80))</f>
        <v>0</v>
      </c>
      <c r="AY80" s="1" cm="1">
        <f t="array" aca="1" ref="AY80" ca="1">INDIRECT(ADDRESS($B80,AY$50+$A80,1,1,$D80))</f>
        <v>0</v>
      </c>
      <c r="AZ80" s="1" cm="1">
        <f t="array" aca="1" ref="AZ80" ca="1">INDIRECT(ADDRESS($B80,AZ$50+$A80,1,1,$D80))</f>
        <v>0</v>
      </c>
      <c r="BA80" s="1" cm="1">
        <f t="array" aca="1" ref="BA80" ca="1">INDIRECT(ADDRESS($B80,BA$50+$A80,1,1,$D80))</f>
        <v>0</v>
      </c>
      <c r="BB80" s="1" cm="1">
        <f t="array" aca="1" ref="BB80" ca="1">INDIRECT(ADDRESS($B80,BB$50+$A80,1,1,$D80))</f>
        <v>0</v>
      </c>
      <c r="BC80" s="1" cm="1">
        <f t="array" aca="1" ref="BC80" ca="1">INDIRECT(ADDRESS($B80,BC$50+$A80,1,1,$D80))</f>
        <v>0</v>
      </c>
      <c r="BD80" s="1" cm="1">
        <f t="array" aca="1" ref="BD80" ca="1">INDIRECT(ADDRESS($B80,BD$50+$A80,1,1,$D80))</f>
        <v>0</v>
      </c>
      <c r="BE80" s="1" cm="1">
        <f t="array" aca="1" ref="BE80" ca="1">INDIRECT(ADDRESS($B80,BE$50+$A80,1,1,$D80))</f>
        <v>0</v>
      </c>
      <c r="BF80" s="1" cm="1">
        <f t="array" aca="1" ref="BF80" ca="1">INDIRECT(ADDRESS($B80,BF$50+$A80,1,1,$D80))</f>
        <v>0</v>
      </c>
      <c r="BG80" s="1" cm="1">
        <f t="array" aca="1" ref="BG80" ca="1">INDIRECT(ADDRESS($B80,BG$50+$A80,1,1,$D80))</f>
        <v>0</v>
      </c>
      <c r="BH80" s="1" cm="1">
        <f t="array" aca="1" ref="BH80" ca="1">INDIRECT(ADDRESS($B80,BH$50+$A80,1,1,$D80))</f>
        <v>0</v>
      </c>
      <c r="BI80" s="1" cm="1">
        <f t="array" aca="1" ref="BI80" ca="1">INDIRECT(ADDRESS($B80,BI$50+$A80,1,1,$D80))</f>
        <v>0</v>
      </c>
      <c r="BJ80" s="1" cm="1">
        <f t="array" aca="1" ref="BJ80" ca="1">INDIRECT(ADDRESS($B80,BJ$50+$A80,1,1,$D80))</f>
        <v>0</v>
      </c>
      <c r="BK80" s="1" cm="1">
        <f t="array" aca="1" ref="BK80" ca="1">INDIRECT(ADDRESS($B80,BK$50+$A80,1,1,$D80))</f>
        <v>0</v>
      </c>
      <c r="BL80" s="1" cm="1">
        <f t="array" aca="1" ref="BL80" ca="1">INDIRECT(ADDRESS($B80,BL$50+$A80,1,1,$D80))</f>
        <v>0</v>
      </c>
      <c r="BM80" s="1" cm="1">
        <f t="array" aca="1" ref="BM80" ca="1">INDIRECT(ADDRESS($B80,BM$50+$A80,1,1,$D80))</f>
        <v>0</v>
      </c>
      <c r="BN80" s="1" cm="1">
        <f t="array" aca="1" ref="BN80" ca="1">INDIRECT(ADDRESS($B80,BN$50+$A80,1,1,$D80))</f>
        <v>0</v>
      </c>
      <c r="BO80" s="1" cm="1">
        <f t="array" aca="1" ref="BO80" ca="1">INDIRECT(ADDRESS($B80,BO$50+$A80,1,1,$D80))</f>
        <v>0</v>
      </c>
      <c r="BP80" s="1" cm="1">
        <f t="array" aca="1" ref="BP80" ca="1">INDIRECT(ADDRESS($B80,BP$50+$A80,1,1,$D80))</f>
        <v>0</v>
      </c>
      <c r="BQ80" s="1" cm="1">
        <f t="array" aca="1" ref="BQ80" ca="1">INDIRECT(ADDRESS($B80,BQ$50+$A80,1,1,$D80))</f>
        <v>0</v>
      </c>
      <c r="BR80" s="1" cm="1">
        <f t="array" aca="1" ref="BR80" ca="1">INDIRECT(ADDRESS($B80,BR$50+$A80,1,1,$D80))</f>
        <v>0</v>
      </c>
      <c r="BS80" s="1" cm="1">
        <f t="array" aca="1" ref="BS80" ca="1">INDIRECT(ADDRESS($B80,BS$50+$A80,1,1,$D80))</f>
        <v>0</v>
      </c>
      <c r="BT80" s="1" cm="1">
        <f t="array" aca="1" ref="BT80" ca="1">INDIRECT(ADDRESS($B80,BT$50+$A80,1,1,$D80))</f>
        <v>0</v>
      </c>
      <c r="BU80" s="1" cm="1">
        <f t="array" aca="1" ref="BU80" ca="1">INDIRECT(ADDRESS($B80,BU$50+$A80,1,1,$D80))</f>
        <v>0</v>
      </c>
      <c r="BV80" s="1" cm="1">
        <f t="array" aca="1" ref="BV80" ca="1">INDIRECT(ADDRESS($B80,BV$50+$A80,1,1,$D80))</f>
        <v>0</v>
      </c>
      <c r="BW80" s="1" cm="1">
        <f t="array" aca="1" ref="BW80" ca="1">INDIRECT(ADDRESS($B80,BW$50+$A80,1,1,$D80))</f>
        <v>0</v>
      </c>
      <c r="BX80" s="1" cm="1">
        <f t="array" aca="1" ref="BX80" ca="1">INDIRECT(ADDRESS($B80,BX$50+$A80,1,1,$D80))</f>
        <v>0</v>
      </c>
      <c r="BY80" s="1" cm="1">
        <f t="array" aca="1" ref="BY80" ca="1">INDIRECT(ADDRESS($B80,BY$50+$A80,1,1,$D80))</f>
        <v>0</v>
      </c>
      <c r="BZ80" s="1" cm="1">
        <f t="array" aca="1" ref="BZ80" ca="1">INDIRECT(ADDRESS($B80,BZ$50+$A80,1,1,$D80))</f>
        <v>0</v>
      </c>
      <c r="CA80" s="1" cm="1">
        <f t="array" aca="1" ref="CA80" ca="1">INDIRECT(ADDRESS($B80,CA$50+$A80,1,1,$D80))</f>
        <v>0</v>
      </c>
      <c r="CB80" s="1" cm="1">
        <f t="array" aca="1" ref="CB80" ca="1">INDIRECT(ADDRESS($B80,CB$50+$A80,1,1,$D80))</f>
        <v>0</v>
      </c>
      <c r="CC80" s="1" cm="1">
        <f t="array" aca="1" ref="CC80" ca="1">INDIRECT(ADDRESS($B80,CC$50+$A80,1,1,$D80))</f>
        <v>0</v>
      </c>
      <c r="CD80" s="1" cm="1">
        <f t="array" aca="1" ref="CD80" ca="1">INDIRECT(ADDRESS($B80,CD$50+$A80,1,1,$D80))</f>
        <v>0</v>
      </c>
      <c r="CE80" s="1" cm="1">
        <f t="array" aca="1" ref="CE80" ca="1">INDIRECT(ADDRESS($B80,CE$50+$A80,1,1,$D80))</f>
        <v>0</v>
      </c>
      <c r="CF80" s="1" cm="1">
        <f t="array" aca="1" ref="CF80" ca="1">INDIRECT(ADDRESS($B80,CF$50+$A80,1,1,$D80))</f>
        <v>0</v>
      </c>
      <c r="CG80" s="1" cm="1">
        <f t="array" aca="1" ref="CG80" ca="1">INDIRECT(ADDRESS($B80,CG$50+$A80,1,1,$D80))</f>
        <v>0</v>
      </c>
      <c r="CH80" s="1" cm="1">
        <f t="array" aca="1" ref="CH80" ca="1">INDIRECT(ADDRESS($B80,CH$50+$A80,1,1,$D80))</f>
        <v>0</v>
      </c>
      <c r="CI80" s="1" cm="1">
        <f t="array" aca="1" ref="CI80" ca="1">INDIRECT(ADDRESS($B80,CI$50+$A80,1,1,$D80))</f>
        <v>0</v>
      </c>
      <c r="CJ80" s="1" cm="1">
        <f t="array" aca="1" ref="CJ80" ca="1">INDIRECT(ADDRESS($B80,CJ$50+$A80,1,1,$D80))</f>
        <v>0</v>
      </c>
      <c r="CK80" s="1" cm="1">
        <f t="array" aca="1" ref="CK80" ca="1">INDIRECT(ADDRESS($B80,CK$50+$A80,1,1,$D80))</f>
        <v>0</v>
      </c>
      <c r="CL80" s="1" cm="1">
        <f t="array" aca="1" ref="CL80" ca="1">INDIRECT(ADDRESS($B80,CL$50+$A80,1,1,$D80))</f>
        <v>0</v>
      </c>
      <c r="CM80" s="1" cm="1">
        <f t="array" aca="1" ref="CM80" ca="1">INDIRECT(ADDRESS($B80,CM$50+$A80,1,1,$D80))</f>
        <v>0</v>
      </c>
      <c r="CN80" s="1" cm="1">
        <f t="array" aca="1" ref="CN80" ca="1">INDIRECT(ADDRESS($B80,CN$50+$A80,1,1,$D80))</f>
        <v>0</v>
      </c>
      <c r="CO80" s="1" cm="1">
        <f t="array" aca="1" ref="CO80" ca="1">INDIRECT(ADDRESS($B80,CO$50+$A80,1,1,$D80))</f>
        <v>0</v>
      </c>
    </row>
    <row r="81" spans="1:93" x14ac:dyDescent="0.25">
      <c r="A81">
        <v>6</v>
      </c>
      <c r="B81">
        <f t="shared" ca="1" si="32"/>
        <v>45</v>
      </c>
      <c r="C81" s="1" t="str">
        <f t="shared" si="33"/>
        <v>US Puerto Rico</v>
      </c>
      <c r="D81" t="str">
        <f t="shared" si="34"/>
        <v>Recovered</v>
      </c>
      <c r="E81" s="1" cm="1">
        <f t="array" aca="1" ref="E81" ca="1">INDIRECT(ADDRESS($B81,E$50+$A81,1,1,$D81))</f>
        <v>0</v>
      </c>
      <c r="F81" s="1" cm="1">
        <f t="array" aca="1" ref="F81" ca="1">INDIRECT(ADDRESS($B81,F$50+$A81,1,1,$D81))</f>
        <v>0</v>
      </c>
      <c r="G81" s="1" cm="1">
        <f t="array" aca="1" ref="G81" ca="1">INDIRECT(ADDRESS($B81,G$50+$A81,1,1,$D81))</f>
        <v>0</v>
      </c>
      <c r="H81" s="1" cm="1">
        <f t="array" aca="1" ref="H81" ca="1">INDIRECT(ADDRESS($B81,H$50+$A81,1,1,$D81))</f>
        <v>0</v>
      </c>
      <c r="I81" s="1" cm="1">
        <f t="array" aca="1" ref="I81" ca="1">INDIRECT(ADDRESS($B81,I$50+$A81,1,1,$D81))</f>
        <v>0</v>
      </c>
      <c r="J81" s="1" cm="1">
        <f t="array" aca="1" ref="J81" ca="1">INDIRECT(ADDRESS($B81,J$50+$A81,1,1,$D81))</f>
        <v>0</v>
      </c>
      <c r="K81" s="1" cm="1">
        <f t="array" aca="1" ref="K81" ca="1">INDIRECT(ADDRESS($B81,K$50+$A81,1,1,$D81))</f>
        <v>0</v>
      </c>
      <c r="L81" s="1" cm="1">
        <f t="array" aca="1" ref="L81" ca="1">INDIRECT(ADDRESS($B81,L$50+$A81,1,1,$D81))</f>
        <v>0</v>
      </c>
      <c r="M81" s="1" cm="1">
        <f t="array" aca="1" ref="M81" ca="1">INDIRECT(ADDRESS($B81,M$50+$A81,1,1,$D81))</f>
        <v>0</v>
      </c>
      <c r="N81" s="1" cm="1">
        <f t="array" aca="1" ref="N81" ca="1">INDIRECT(ADDRESS($B81,N$50+$A81,1,1,$D81))</f>
        <v>0</v>
      </c>
      <c r="O81" s="1" cm="1">
        <f t="array" aca="1" ref="O81" ca="1">INDIRECT(ADDRESS($B81,O$50+$A81,1,1,$D81))</f>
        <v>0</v>
      </c>
      <c r="P81" s="1" cm="1">
        <f t="array" aca="1" ref="P81" ca="1">INDIRECT(ADDRESS($B81,P$50+$A81,1,1,$D81))</f>
        <v>0</v>
      </c>
      <c r="Q81" s="1" cm="1">
        <f t="array" aca="1" ref="Q81" ca="1">INDIRECT(ADDRESS($B81,Q$50+$A81,1,1,$D81))</f>
        <v>0</v>
      </c>
      <c r="R81" s="1" cm="1">
        <f t="array" aca="1" ref="R81" ca="1">INDIRECT(ADDRESS($B81,R$50+$A81,1,1,$D81))</f>
        <v>0</v>
      </c>
      <c r="S81" s="1" cm="1">
        <f t="array" aca="1" ref="S81" ca="1">INDIRECT(ADDRESS($B81,S$50+$A81,1,1,$D81))</f>
        <v>0</v>
      </c>
      <c r="T81" s="1" cm="1">
        <f t="array" aca="1" ref="T81" ca="1">INDIRECT(ADDRESS($B81,T$50+$A81,1,1,$D81))</f>
        <v>0</v>
      </c>
      <c r="U81" s="1" cm="1">
        <f t="array" aca="1" ref="U81" ca="1">INDIRECT(ADDRESS($B81,U$50+$A81,1,1,$D81))</f>
        <v>0</v>
      </c>
      <c r="V81" s="1" cm="1">
        <f t="array" aca="1" ref="V81" ca="1">INDIRECT(ADDRESS($B81,V$50+$A81,1,1,$D81))</f>
        <v>0</v>
      </c>
      <c r="W81" s="1" cm="1">
        <f t="array" aca="1" ref="W81" ca="1">INDIRECT(ADDRESS($B81,W$50+$A81,1,1,$D81))</f>
        <v>0</v>
      </c>
      <c r="X81" s="1" cm="1">
        <f t="array" aca="1" ref="X81" ca="1">INDIRECT(ADDRESS($B81,X$50+$A81,1,1,$D81))</f>
        <v>0</v>
      </c>
      <c r="Y81" s="1" cm="1">
        <f t="array" aca="1" ref="Y81" ca="1">INDIRECT(ADDRESS($B81,Y$50+$A81,1,1,$D81))</f>
        <v>0</v>
      </c>
      <c r="Z81" s="1" cm="1">
        <f t="array" aca="1" ref="Z81" ca="1">INDIRECT(ADDRESS($B81,Z$50+$A81,1,1,$D81))</f>
        <v>0</v>
      </c>
      <c r="AA81" s="1" cm="1">
        <f t="array" aca="1" ref="AA81" ca="1">INDIRECT(ADDRESS($B81,AA$50+$A81,1,1,$D81))</f>
        <v>0</v>
      </c>
      <c r="AB81" s="1" cm="1">
        <f t="array" aca="1" ref="AB81" ca="1">INDIRECT(ADDRESS($B81,AB$50+$A81,1,1,$D81))</f>
        <v>0</v>
      </c>
      <c r="AC81" s="1" cm="1">
        <f t="array" aca="1" ref="AC81" ca="1">INDIRECT(ADDRESS($B81,AC$50+$A81,1,1,$D81))</f>
        <v>0</v>
      </c>
      <c r="AD81" s="1" cm="1">
        <f t="array" aca="1" ref="AD81" ca="1">INDIRECT(ADDRESS($B81,AD$50+$A81,1,1,$D81))</f>
        <v>0</v>
      </c>
      <c r="AE81" s="1" cm="1">
        <f t="array" aca="1" ref="AE81" ca="1">INDIRECT(ADDRESS($B81,AE$50+$A81,1,1,$D81))</f>
        <v>0</v>
      </c>
      <c r="AF81" s="1" cm="1">
        <f t="array" aca="1" ref="AF81" ca="1">INDIRECT(ADDRESS($B81,AF$50+$A81,1,1,$D81))</f>
        <v>0</v>
      </c>
      <c r="AG81" s="1" cm="1">
        <f t="array" aca="1" ref="AG81" ca="1">INDIRECT(ADDRESS($B81,AG$50+$A81,1,1,$D81))</f>
        <v>0</v>
      </c>
      <c r="AH81" s="1" cm="1">
        <f t="array" aca="1" ref="AH81" ca="1">INDIRECT(ADDRESS($B81,AH$50+$A81,1,1,$D81))</f>
        <v>0</v>
      </c>
      <c r="AI81" s="1" cm="1">
        <f t="array" aca="1" ref="AI81" ca="1">INDIRECT(ADDRESS($B81,AI$50+$A81,1,1,$D81))</f>
        <v>0</v>
      </c>
      <c r="AJ81" s="1" cm="1">
        <f t="array" aca="1" ref="AJ81" ca="1">INDIRECT(ADDRESS($B81,AJ$50+$A81,1,1,$D81))</f>
        <v>0</v>
      </c>
      <c r="AK81" s="1" cm="1">
        <f t="array" aca="1" ref="AK81" ca="1">INDIRECT(ADDRESS($B81,AK$50+$A81,1,1,$D81))</f>
        <v>0</v>
      </c>
      <c r="AL81" s="1" cm="1">
        <f t="array" aca="1" ref="AL81" ca="1">INDIRECT(ADDRESS($B81,AL$50+$A81,1,1,$D81))</f>
        <v>0</v>
      </c>
      <c r="AM81" s="1" cm="1">
        <f t="array" aca="1" ref="AM81" ca="1">INDIRECT(ADDRESS($B81,AM$50+$A81,1,1,$D81))</f>
        <v>0</v>
      </c>
      <c r="AN81" s="1" cm="1">
        <f t="array" aca="1" ref="AN81" ca="1">INDIRECT(ADDRESS($B81,AN$50+$A81,1,1,$D81))</f>
        <v>0</v>
      </c>
      <c r="AO81" s="1" cm="1">
        <f t="array" aca="1" ref="AO81" ca="1">INDIRECT(ADDRESS($B81,AO$50+$A81,1,1,$D81))</f>
        <v>0</v>
      </c>
      <c r="AP81" s="1" cm="1">
        <f t="array" aca="1" ref="AP81" ca="1">INDIRECT(ADDRESS($B81,AP$50+$A81,1,1,$D81))</f>
        <v>0</v>
      </c>
      <c r="AQ81" s="1" cm="1">
        <f t="array" aca="1" ref="AQ81" ca="1">INDIRECT(ADDRESS($B81,AQ$50+$A81,1,1,$D81))</f>
        <v>0</v>
      </c>
      <c r="AR81" s="1" cm="1">
        <f t="array" aca="1" ref="AR81" ca="1">INDIRECT(ADDRESS($B81,AR$50+$A81,1,1,$D81))</f>
        <v>0</v>
      </c>
      <c r="AS81" s="1" cm="1">
        <f t="array" aca="1" ref="AS81" ca="1">INDIRECT(ADDRESS($B81,AS$50+$A81,1,1,$D81))</f>
        <v>0</v>
      </c>
      <c r="AT81" s="1" cm="1">
        <f t="array" aca="1" ref="AT81" ca="1">INDIRECT(ADDRESS($B81,AT$50+$A81,1,1,$D81))</f>
        <v>0</v>
      </c>
      <c r="AU81" s="1" cm="1">
        <f t="array" aca="1" ref="AU81" ca="1">INDIRECT(ADDRESS($B81,AU$50+$A81,1,1,$D81))</f>
        <v>0</v>
      </c>
      <c r="AV81" s="1" cm="1">
        <f t="array" aca="1" ref="AV81" ca="1">INDIRECT(ADDRESS($B81,AV$50+$A81,1,1,$D81))</f>
        <v>0</v>
      </c>
      <c r="AW81" s="1" cm="1">
        <f t="array" aca="1" ref="AW81" ca="1">INDIRECT(ADDRESS($B81,AW$50+$A81,1,1,$D81))</f>
        <v>0</v>
      </c>
      <c r="AX81" s="1" cm="1">
        <f t="array" aca="1" ref="AX81" ca="1">INDIRECT(ADDRESS($B81,AX$50+$A81,1,1,$D81))</f>
        <v>0</v>
      </c>
      <c r="AY81" s="1" cm="1">
        <f t="array" aca="1" ref="AY81" ca="1">INDIRECT(ADDRESS($B81,AY$50+$A81,1,1,$D81))</f>
        <v>0</v>
      </c>
      <c r="AZ81" s="1" cm="1">
        <f t="array" aca="1" ref="AZ81" ca="1">INDIRECT(ADDRESS($B81,AZ$50+$A81,1,1,$D81))</f>
        <v>0</v>
      </c>
      <c r="BA81" s="1" cm="1">
        <f t="array" aca="1" ref="BA81" ca="1">INDIRECT(ADDRESS($B81,BA$50+$A81,1,1,$D81))</f>
        <v>0</v>
      </c>
      <c r="BB81" s="1" cm="1">
        <f t="array" aca="1" ref="BB81" ca="1">INDIRECT(ADDRESS($B81,BB$50+$A81,1,1,$D81))</f>
        <v>0</v>
      </c>
      <c r="BC81" s="1" cm="1">
        <f t="array" aca="1" ref="BC81" ca="1">INDIRECT(ADDRESS($B81,BC$50+$A81,1,1,$D81))</f>
        <v>0</v>
      </c>
      <c r="BD81" s="1" cm="1">
        <f t="array" aca="1" ref="BD81" ca="1">INDIRECT(ADDRESS($B81,BD$50+$A81,1,1,$D81))</f>
        <v>0</v>
      </c>
      <c r="BE81" s="1" cm="1">
        <f t="array" aca="1" ref="BE81" ca="1">INDIRECT(ADDRESS($B81,BE$50+$A81,1,1,$D81))</f>
        <v>0</v>
      </c>
      <c r="BF81" s="1" cm="1">
        <f t="array" aca="1" ref="BF81" ca="1">INDIRECT(ADDRESS($B81,BF$50+$A81,1,1,$D81))</f>
        <v>0</v>
      </c>
      <c r="BG81" s="1" cm="1">
        <f t="array" aca="1" ref="BG81" ca="1">INDIRECT(ADDRESS($B81,BG$50+$A81,1,1,$D81))</f>
        <v>0</v>
      </c>
      <c r="BH81" s="1" cm="1">
        <f t="array" aca="1" ref="BH81" ca="1">INDIRECT(ADDRESS($B81,BH$50+$A81,1,1,$D81))</f>
        <v>0</v>
      </c>
      <c r="BI81" s="1" cm="1">
        <f t="array" aca="1" ref="BI81" ca="1">INDIRECT(ADDRESS($B81,BI$50+$A81,1,1,$D81))</f>
        <v>0</v>
      </c>
      <c r="BJ81" s="1" cm="1">
        <f t="array" aca="1" ref="BJ81" ca="1">INDIRECT(ADDRESS($B81,BJ$50+$A81,1,1,$D81))</f>
        <v>0</v>
      </c>
      <c r="BK81" s="1" cm="1">
        <f t="array" aca="1" ref="BK81" ca="1">INDIRECT(ADDRESS($B81,BK$50+$A81,1,1,$D81))</f>
        <v>0</v>
      </c>
      <c r="BL81" s="1" cm="1">
        <f t="array" aca="1" ref="BL81" ca="1">INDIRECT(ADDRESS($B81,BL$50+$A81,1,1,$D81))</f>
        <v>0</v>
      </c>
      <c r="BM81" s="1" cm="1">
        <f t="array" aca="1" ref="BM81" ca="1">INDIRECT(ADDRESS($B81,BM$50+$A81,1,1,$D81))</f>
        <v>0</v>
      </c>
      <c r="BN81" s="1" cm="1">
        <f t="array" aca="1" ref="BN81" ca="1">INDIRECT(ADDRESS($B81,BN$50+$A81,1,1,$D81))</f>
        <v>0</v>
      </c>
      <c r="BO81" s="1" cm="1">
        <f t="array" aca="1" ref="BO81" ca="1">INDIRECT(ADDRESS($B81,BO$50+$A81,1,1,$D81))</f>
        <v>0</v>
      </c>
      <c r="BP81" s="1" cm="1">
        <f t="array" aca="1" ref="BP81" ca="1">INDIRECT(ADDRESS($B81,BP$50+$A81,1,1,$D81))</f>
        <v>0</v>
      </c>
      <c r="BQ81" s="1" cm="1">
        <f t="array" aca="1" ref="BQ81" ca="1">INDIRECT(ADDRESS($B81,BQ$50+$A81,1,1,$D81))</f>
        <v>0</v>
      </c>
      <c r="BR81" s="1" cm="1">
        <f t="array" aca="1" ref="BR81" ca="1">INDIRECT(ADDRESS($B81,BR$50+$A81,1,1,$D81))</f>
        <v>0</v>
      </c>
      <c r="BS81" s="1" cm="1">
        <f t="array" aca="1" ref="BS81" ca="1">INDIRECT(ADDRESS($B81,BS$50+$A81,1,1,$D81))</f>
        <v>0</v>
      </c>
      <c r="BT81" s="1" cm="1">
        <f t="array" aca="1" ref="BT81" ca="1">INDIRECT(ADDRESS($B81,BT$50+$A81,1,1,$D81))</f>
        <v>0</v>
      </c>
      <c r="BU81" s="1" cm="1">
        <f t="array" aca="1" ref="BU81" ca="1">INDIRECT(ADDRESS($B81,BU$50+$A81,1,1,$D81))</f>
        <v>0</v>
      </c>
      <c r="BV81" s="1" cm="1">
        <f t="array" aca="1" ref="BV81" ca="1">INDIRECT(ADDRESS($B81,BV$50+$A81,1,1,$D81))</f>
        <v>0</v>
      </c>
      <c r="BW81" s="1" cm="1">
        <f t="array" aca="1" ref="BW81" ca="1">INDIRECT(ADDRESS($B81,BW$50+$A81,1,1,$D81))</f>
        <v>0</v>
      </c>
      <c r="BX81" s="1" cm="1">
        <f t="array" aca="1" ref="BX81" ca="1">INDIRECT(ADDRESS($B81,BX$50+$A81,1,1,$D81))</f>
        <v>0</v>
      </c>
      <c r="BY81" s="1" cm="1">
        <f t="array" aca="1" ref="BY81" ca="1">INDIRECT(ADDRESS($B81,BY$50+$A81,1,1,$D81))</f>
        <v>0</v>
      </c>
      <c r="BZ81" s="1" cm="1">
        <f t="array" aca="1" ref="BZ81" ca="1">INDIRECT(ADDRESS($B81,BZ$50+$A81,1,1,$D81))</f>
        <v>0</v>
      </c>
      <c r="CA81" s="1" cm="1">
        <f t="array" aca="1" ref="CA81" ca="1">INDIRECT(ADDRESS($B81,CA$50+$A81,1,1,$D81))</f>
        <v>0</v>
      </c>
      <c r="CB81" s="1" cm="1">
        <f t="array" aca="1" ref="CB81" ca="1">INDIRECT(ADDRESS($B81,CB$50+$A81,1,1,$D81))</f>
        <v>0</v>
      </c>
      <c r="CC81" s="1" cm="1">
        <f t="array" aca="1" ref="CC81" ca="1">INDIRECT(ADDRESS($B81,CC$50+$A81,1,1,$D81))</f>
        <v>0</v>
      </c>
      <c r="CD81" s="1" cm="1">
        <f t="array" aca="1" ref="CD81" ca="1">INDIRECT(ADDRESS($B81,CD$50+$A81,1,1,$D81))</f>
        <v>0</v>
      </c>
      <c r="CE81" s="1" cm="1">
        <f t="array" aca="1" ref="CE81" ca="1">INDIRECT(ADDRESS($B81,CE$50+$A81,1,1,$D81))</f>
        <v>0</v>
      </c>
      <c r="CF81" s="1" cm="1">
        <f t="array" aca="1" ref="CF81" ca="1">INDIRECT(ADDRESS($B81,CF$50+$A81,1,1,$D81))</f>
        <v>0</v>
      </c>
      <c r="CG81" s="1" cm="1">
        <f t="array" aca="1" ref="CG81" ca="1">INDIRECT(ADDRESS($B81,CG$50+$A81,1,1,$D81))</f>
        <v>0</v>
      </c>
      <c r="CH81" s="1" cm="1">
        <f t="array" aca="1" ref="CH81" ca="1">INDIRECT(ADDRESS($B81,CH$50+$A81,1,1,$D81))</f>
        <v>0</v>
      </c>
      <c r="CI81" s="1" cm="1">
        <f t="array" aca="1" ref="CI81" ca="1">INDIRECT(ADDRESS($B81,CI$50+$A81,1,1,$D81))</f>
        <v>0</v>
      </c>
      <c r="CJ81" s="1" cm="1">
        <f t="array" aca="1" ref="CJ81" ca="1">INDIRECT(ADDRESS($B81,CJ$50+$A81,1,1,$D81))</f>
        <v>0</v>
      </c>
      <c r="CK81" s="1" cm="1">
        <f t="array" aca="1" ref="CK81" ca="1">INDIRECT(ADDRESS($B81,CK$50+$A81,1,1,$D81))</f>
        <v>0</v>
      </c>
      <c r="CL81" s="1" cm="1">
        <f t="array" aca="1" ref="CL81" ca="1">INDIRECT(ADDRESS($B81,CL$50+$A81,1,1,$D81))</f>
        <v>0</v>
      </c>
      <c r="CM81" s="1" cm="1">
        <f t="array" aca="1" ref="CM81" ca="1">INDIRECT(ADDRESS($B81,CM$50+$A81,1,1,$D81))</f>
        <v>0</v>
      </c>
      <c r="CN81" s="1" cm="1">
        <f t="array" aca="1" ref="CN81" ca="1">INDIRECT(ADDRESS($B81,CN$50+$A81,1,1,$D81))</f>
        <v>0</v>
      </c>
      <c r="CO81" s="1" cm="1">
        <f t="array" aca="1" ref="CO81" ca="1">INDIRECT(ADDRESS($B81,CO$50+$A81,1,1,$D81))</f>
        <v>0</v>
      </c>
    </row>
    <row r="82" spans="1:93" x14ac:dyDescent="0.25"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</row>
    <row r="83" spans="1:93" x14ac:dyDescent="0.25">
      <c r="A83">
        <v>6</v>
      </c>
      <c r="B83">
        <f ca="1">MATCH("Country/Region",INDIRECT("'Confirmed'!A:A"),0)</f>
        <v>1</v>
      </c>
      <c r="C83" s="4" t="s">
        <v>137</v>
      </c>
      <c r="D83" s="4"/>
      <c r="E83" s="5" t="str" cm="1">
        <f t="array" aca="1" ref="E83" ca="1">INDIRECT(ADDRESS($B83,E$50+$A83,1,1,$C83))</f>
        <v>2020-01-22</v>
      </c>
      <c r="F83" s="5" t="str" cm="1">
        <f t="array" aca="1" ref="F83" ca="1">INDIRECT(ADDRESS($B83,F$50+$A83,1,1,$C83))</f>
        <v>2020-01-23</v>
      </c>
      <c r="G83" s="5" t="str" cm="1">
        <f t="array" aca="1" ref="G83" ca="1">INDIRECT(ADDRESS($B83,G$50+$A83,1,1,$C83))</f>
        <v>2020-01-24</v>
      </c>
      <c r="H83" s="5" t="str" cm="1">
        <f t="array" aca="1" ref="H83" ca="1">INDIRECT(ADDRESS($B83,H$50+$A83,1,1,$C83))</f>
        <v>2020-01-25</v>
      </c>
      <c r="I83" s="5" t="str" cm="1">
        <f t="array" aca="1" ref="I83" ca="1">INDIRECT(ADDRESS($B83,I$50+$A83,1,1,$C83))</f>
        <v>2020-01-26</v>
      </c>
      <c r="J83" s="5" t="str" cm="1">
        <f t="array" aca="1" ref="J83" ca="1">INDIRECT(ADDRESS($B83,J$50+$A83,1,1,$C83))</f>
        <v>2020-01-27</v>
      </c>
      <c r="K83" s="5" t="str" cm="1">
        <f t="array" aca="1" ref="K83" ca="1">INDIRECT(ADDRESS($B83,K$50+$A83,1,1,$C83))</f>
        <v>2020-01-28</v>
      </c>
      <c r="L83" s="5" t="str" cm="1">
        <f t="array" aca="1" ref="L83" ca="1">INDIRECT(ADDRESS($B83,L$50+$A83,1,1,$C83))</f>
        <v>2020-01-29</v>
      </c>
      <c r="M83" s="5" t="str" cm="1">
        <f t="array" aca="1" ref="M83" ca="1">INDIRECT(ADDRESS($B83,M$50+$A83,1,1,$C83))</f>
        <v>2020-01-30</v>
      </c>
      <c r="N83" s="5" t="str" cm="1">
        <f t="array" aca="1" ref="N83" ca="1">INDIRECT(ADDRESS($B83,N$50+$A83,1,1,$C83))</f>
        <v>2020-01-31</v>
      </c>
      <c r="O83" s="5" t="str" cm="1">
        <f t="array" aca="1" ref="O83" ca="1">INDIRECT(ADDRESS($B83,O$50+$A83,1,1,$C83))</f>
        <v>2020-02-01</v>
      </c>
      <c r="P83" s="5" t="str" cm="1">
        <f t="array" aca="1" ref="P83" ca="1">INDIRECT(ADDRESS($B83,P$50+$A83,1,1,$C83))</f>
        <v>2020-02-02</v>
      </c>
      <c r="Q83" s="5" t="str" cm="1">
        <f t="array" aca="1" ref="Q83" ca="1">INDIRECT(ADDRESS($B83,Q$50+$A83,1,1,$C83))</f>
        <v>2020-02-03</v>
      </c>
      <c r="R83" s="5" t="str" cm="1">
        <f t="array" aca="1" ref="R83" ca="1">INDIRECT(ADDRESS($B83,R$50+$A83,1,1,$C83))</f>
        <v>2020-02-04</v>
      </c>
      <c r="S83" s="5" t="str" cm="1">
        <f t="array" aca="1" ref="S83" ca="1">INDIRECT(ADDRESS($B83,S$50+$A83,1,1,$C83))</f>
        <v>2020-02-05</v>
      </c>
      <c r="T83" s="5" t="str" cm="1">
        <f t="array" aca="1" ref="T83" ca="1">INDIRECT(ADDRESS($B83,T$50+$A83,1,1,$C83))</f>
        <v>2020-02-06</v>
      </c>
      <c r="U83" s="5" t="str" cm="1">
        <f t="array" aca="1" ref="U83" ca="1">INDIRECT(ADDRESS($B83,U$50+$A83,1,1,$C83))</f>
        <v>2020-02-07</v>
      </c>
      <c r="V83" s="5" t="str" cm="1">
        <f t="array" aca="1" ref="V83" ca="1">INDIRECT(ADDRESS($B83,V$50+$A83,1,1,$C83))</f>
        <v>2020-02-08</v>
      </c>
      <c r="W83" s="5" t="str" cm="1">
        <f t="array" aca="1" ref="W83" ca="1">INDIRECT(ADDRESS($B83,W$50+$A83,1,1,$C83))</f>
        <v>2020-02-09</v>
      </c>
      <c r="X83" s="5" t="str" cm="1">
        <f t="array" aca="1" ref="X83" ca="1">INDIRECT(ADDRESS($B83,X$50+$A83,1,1,$C83))</f>
        <v>2020-02-10</v>
      </c>
      <c r="Y83" s="5" t="str" cm="1">
        <f t="array" aca="1" ref="Y83" ca="1">INDIRECT(ADDRESS($B83,Y$50+$A83,1,1,$C83))</f>
        <v>2020-02-11</v>
      </c>
      <c r="Z83" s="5" t="str" cm="1">
        <f t="array" aca="1" ref="Z83" ca="1">INDIRECT(ADDRESS($B83,Z$50+$A83,1,1,$C83))</f>
        <v>2020-02-12</v>
      </c>
      <c r="AA83" s="5" t="str" cm="1">
        <f t="array" aca="1" ref="AA83" ca="1">INDIRECT(ADDRESS($B83,AA$50+$A83,1,1,$C83))</f>
        <v>2020-02-13</v>
      </c>
      <c r="AB83" s="5" t="str" cm="1">
        <f t="array" aca="1" ref="AB83" ca="1">INDIRECT(ADDRESS($B83,AB$50+$A83,1,1,$C83))</f>
        <v>2020-02-14</v>
      </c>
      <c r="AC83" s="5" t="str" cm="1">
        <f t="array" aca="1" ref="AC83" ca="1">INDIRECT(ADDRESS($B83,AC$50+$A83,1,1,$C83))</f>
        <v>2020-02-15</v>
      </c>
      <c r="AD83" s="5" t="str" cm="1">
        <f t="array" aca="1" ref="AD83" ca="1">INDIRECT(ADDRESS($B83,AD$50+$A83,1,1,$C83))</f>
        <v>2020-02-16</v>
      </c>
      <c r="AE83" s="5" t="str" cm="1">
        <f t="array" aca="1" ref="AE83" ca="1">INDIRECT(ADDRESS($B83,AE$50+$A83,1,1,$C83))</f>
        <v>2020-02-17</v>
      </c>
      <c r="AF83" s="5" t="str" cm="1">
        <f t="array" aca="1" ref="AF83" ca="1">INDIRECT(ADDRESS($B83,AF$50+$A83,1,1,$C83))</f>
        <v>2020-02-18</v>
      </c>
      <c r="AG83" s="5" t="str" cm="1">
        <f t="array" aca="1" ref="AG83" ca="1">INDIRECT(ADDRESS($B83,AG$50+$A83,1,1,$C83))</f>
        <v>2020-02-19</v>
      </c>
      <c r="AH83" s="5" t="str" cm="1">
        <f t="array" aca="1" ref="AH83" ca="1">INDIRECT(ADDRESS($B83,AH$50+$A83,1,1,$C83))</f>
        <v>2020-02-20</v>
      </c>
      <c r="AI83" s="5" t="str" cm="1">
        <f t="array" aca="1" ref="AI83" ca="1">INDIRECT(ADDRESS($B83,AI$50+$A83,1,1,$C83))</f>
        <v>2020-02-21</v>
      </c>
      <c r="AJ83" s="5" t="str" cm="1">
        <f t="array" aca="1" ref="AJ83" ca="1">INDIRECT(ADDRESS($B83,AJ$50+$A83,1,1,$C83))</f>
        <v>2020-02-22</v>
      </c>
      <c r="AK83" s="5" t="str" cm="1">
        <f t="array" aca="1" ref="AK83" ca="1">INDIRECT(ADDRESS($B83,AK$50+$A83,1,1,$C83))</f>
        <v>2020-02-23</v>
      </c>
      <c r="AL83" s="5" t="str" cm="1">
        <f t="array" aca="1" ref="AL83" ca="1">INDIRECT(ADDRESS($B83,AL$50+$A83,1,1,$C83))</f>
        <v>2020-02-24</v>
      </c>
      <c r="AM83" s="5" t="str" cm="1">
        <f t="array" aca="1" ref="AM83" ca="1">INDIRECT(ADDRESS($B83,AM$50+$A83,1,1,$C83))</f>
        <v>2020-02-25</v>
      </c>
      <c r="AN83" s="5" t="str" cm="1">
        <f t="array" aca="1" ref="AN83" ca="1">INDIRECT(ADDRESS($B83,AN$50+$A83,1,1,$C83))</f>
        <v>2020-02-26</v>
      </c>
      <c r="AO83" s="5" t="str" cm="1">
        <f t="array" aca="1" ref="AO83" ca="1">INDIRECT(ADDRESS($B83,AO$50+$A83,1,1,$C83))</f>
        <v>2020-02-27</v>
      </c>
      <c r="AP83" s="5" t="str" cm="1">
        <f t="array" aca="1" ref="AP83" ca="1">INDIRECT(ADDRESS($B83,AP$50+$A83,1,1,$C83))</f>
        <v>2020-02-28</v>
      </c>
      <c r="AQ83" s="5" t="str" cm="1">
        <f t="array" aca="1" ref="AQ83" ca="1">INDIRECT(ADDRESS($B83,AQ$50+$A83,1,1,$C83))</f>
        <v>2020-02-29</v>
      </c>
      <c r="AR83" s="5" t="str" cm="1">
        <f t="array" aca="1" ref="AR83" ca="1">INDIRECT(ADDRESS($B83,AR$50+$A83,1,1,$C83))</f>
        <v>2020-03-01</v>
      </c>
      <c r="AS83" s="5" t="str" cm="1">
        <f t="array" aca="1" ref="AS83" ca="1">INDIRECT(ADDRESS($B83,AS$50+$A83,1,1,$C83))</f>
        <v>2020-03-02</v>
      </c>
      <c r="AT83" s="5" t="str" cm="1">
        <f t="array" aca="1" ref="AT83" ca="1">INDIRECT(ADDRESS($B83,AT$50+$A83,1,1,$C83))</f>
        <v>2020-03-03</v>
      </c>
      <c r="AU83" s="5" t="str" cm="1">
        <f t="array" aca="1" ref="AU83" ca="1">INDIRECT(ADDRESS($B83,AU$50+$A83,1,1,$C83))</f>
        <v>2020-03-04</v>
      </c>
      <c r="AV83" s="5" t="str" cm="1">
        <f t="array" aca="1" ref="AV83" ca="1">INDIRECT(ADDRESS($B83,AV$50+$A83,1,1,$C83))</f>
        <v>2020-03-05</v>
      </c>
      <c r="AW83" s="5" t="str" cm="1">
        <f t="array" aca="1" ref="AW83" ca="1">INDIRECT(ADDRESS($B83,AW$50+$A83,1,1,$C83))</f>
        <v>2020-03-06</v>
      </c>
      <c r="AX83" s="5" t="str" cm="1">
        <f t="array" aca="1" ref="AX83" ca="1">INDIRECT(ADDRESS($B83,AX$50+$A83,1,1,$C83))</f>
        <v>2020-03-07</v>
      </c>
      <c r="AY83" s="5" t="str" cm="1">
        <f t="array" aca="1" ref="AY83" ca="1">INDIRECT(ADDRESS($B83,AY$50+$A83,1,1,$C83))</f>
        <v>2020-03-08</v>
      </c>
      <c r="AZ83" s="5" t="str" cm="1">
        <f t="array" aca="1" ref="AZ83" ca="1">INDIRECT(ADDRESS($B83,AZ$50+$A83,1,1,$C83))</f>
        <v>2020-03-09</v>
      </c>
      <c r="BA83" s="5" t="str" cm="1">
        <f t="array" aca="1" ref="BA83" ca="1">INDIRECT(ADDRESS($B83,BA$50+$A83,1,1,$C83))</f>
        <v>2020-03-10</v>
      </c>
      <c r="BB83" s="5" t="str" cm="1">
        <f t="array" aca="1" ref="BB83" ca="1">INDIRECT(ADDRESS($B83,BB$50+$A83,1,1,$C83))</f>
        <v>2020-03-11</v>
      </c>
      <c r="BC83" s="5" t="str" cm="1">
        <f t="array" aca="1" ref="BC83" ca="1">INDIRECT(ADDRESS($B83,BC$50+$A83,1,1,$C83))</f>
        <v>2020-03-12</v>
      </c>
      <c r="BD83" s="5" t="str" cm="1">
        <f t="array" aca="1" ref="BD83" ca="1">INDIRECT(ADDRESS($B83,BD$50+$A83,1,1,$C83))</f>
        <v>2020-03-13</v>
      </c>
      <c r="BE83" s="5" t="str" cm="1">
        <f t="array" aca="1" ref="BE83" ca="1">INDIRECT(ADDRESS($B83,BE$50+$A83,1,1,$C83))</f>
        <v>2020-03-14</v>
      </c>
      <c r="BF83" s="5" t="str" cm="1">
        <f t="array" aca="1" ref="BF83" ca="1">INDIRECT(ADDRESS($B83,BF$50+$A83,1,1,$C83))</f>
        <v>2020-03-15</v>
      </c>
      <c r="BG83" s="5" t="str" cm="1">
        <f t="array" aca="1" ref="BG83" ca="1">INDIRECT(ADDRESS($B83,BG$50+$A83,1,1,$C83))</f>
        <v>2020-03-16</v>
      </c>
      <c r="BH83" s="5" t="str" cm="1">
        <f t="array" aca="1" ref="BH83" ca="1">INDIRECT(ADDRESS($B83,BH$50+$A83,1,1,$C83))</f>
        <v>2020-03-17</v>
      </c>
      <c r="BI83" s="5" t="str" cm="1">
        <f t="array" aca="1" ref="BI83" ca="1">INDIRECT(ADDRESS($B83,BI$50+$A83,1,1,$C83))</f>
        <v>2020-03-18</v>
      </c>
      <c r="BJ83" s="5" t="str" cm="1">
        <f t="array" aca="1" ref="BJ83" ca="1">INDIRECT(ADDRESS($B83,BJ$50+$A83,1,1,$C83))</f>
        <v>2020-03-19</v>
      </c>
      <c r="BK83" s="5" t="str" cm="1">
        <f t="array" aca="1" ref="BK83" ca="1">INDIRECT(ADDRESS($B83,BK$50+$A83,1,1,$C83))</f>
        <v>2020-03-20</v>
      </c>
      <c r="BL83" s="5" t="str" cm="1">
        <f t="array" aca="1" ref="BL83" ca="1">INDIRECT(ADDRESS($B83,BL$50+$A83,1,1,$C83))</f>
        <v>2020-03-21</v>
      </c>
      <c r="BM83" s="5" t="str" cm="1">
        <f t="array" aca="1" ref="BM83" ca="1">INDIRECT(ADDRESS($B83,BM$50+$A83,1,1,$C83))</f>
        <v>2020-03-22</v>
      </c>
      <c r="BN83" s="5" t="str" cm="1">
        <f t="array" aca="1" ref="BN83" ca="1">INDIRECT(ADDRESS($B83,BN$50+$A83,1,1,$C83))</f>
        <v>2020-03-23</v>
      </c>
      <c r="BO83" s="5" t="str" cm="1">
        <f t="array" aca="1" ref="BO83" ca="1">INDIRECT(ADDRESS($B83,BO$50+$A83,1,1,$C83))</f>
        <v>2020-03-24</v>
      </c>
      <c r="BP83" s="5" t="str" cm="1">
        <f t="array" aca="1" ref="BP83" ca="1">INDIRECT(ADDRESS($B83,BP$50+$A83,1,1,$C83))</f>
        <v>2020-03-25</v>
      </c>
      <c r="BQ83" s="5" t="str" cm="1">
        <f t="array" aca="1" ref="BQ83" ca="1">INDIRECT(ADDRESS($B83,BQ$50+$A83,1,1,$C83))</f>
        <v>2020-03-26</v>
      </c>
      <c r="BR83" s="5" t="str" cm="1">
        <f t="array" aca="1" ref="BR83" ca="1">INDIRECT(ADDRESS($B83,BR$50+$A83,1,1,$C83))</f>
        <v>2020-03-27</v>
      </c>
      <c r="BS83" s="5" t="str" cm="1">
        <f t="array" aca="1" ref="BS83" ca="1">INDIRECT(ADDRESS($B83,BS$50+$A83,1,1,$C83))</f>
        <v>2020-03-28</v>
      </c>
      <c r="BT83" s="5" t="str" cm="1">
        <f t="array" aca="1" ref="BT83" ca="1">INDIRECT(ADDRESS($B83,BT$50+$A83,1,1,$C83))</f>
        <v>2020-03-29</v>
      </c>
      <c r="BU83" s="5" t="str" cm="1">
        <f t="array" aca="1" ref="BU83" ca="1">INDIRECT(ADDRESS($B83,BU$50+$A83,1,1,$C83))</f>
        <v>2020-03-30</v>
      </c>
      <c r="BV83" s="5" t="str" cm="1">
        <f t="array" aca="1" ref="BV83" ca="1">INDIRECT(ADDRESS($B83,BV$50+$A83,1,1,$C83))</f>
        <v>2020-03-31</v>
      </c>
      <c r="BW83" s="5" t="str" cm="1">
        <f t="array" aca="1" ref="BW83" ca="1">INDIRECT(ADDRESS($B83,BW$50+$A83,1,1,$C83))</f>
        <v>2020-04-01</v>
      </c>
      <c r="BX83" s="5" t="str" cm="1">
        <f t="array" aca="1" ref="BX83" ca="1">INDIRECT(ADDRESS($B83,BX$50+$A83,1,1,$C83))</f>
        <v>2020-04-02</v>
      </c>
      <c r="BY83" s="5" t="str" cm="1">
        <f t="array" aca="1" ref="BY83" ca="1">INDIRECT(ADDRESS($B83,BY$50+$A83,1,1,$C83))</f>
        <v>2020-04-03</v>
      </c>
      <c r="BZ83" s="5" t="str" cm="1">
        <f t="array" aca="1" ref="BZ83" ca="1">INDIRECT(ADDRESS($B83,BZ$50+$A83,1,1,$C83))</f>
        <v>2020-04-04</v>
      </c>
      <c r="CA83" s="5" t="str" cm="1">
        <f t="array" aca="1" ref="CA83" ca="1">INDIRECT(ADDRESS($B83,CA$50+$A83,1,1,$C83))</f>
        <v>2020-04-05</v>
      </c>
      <c r="CB83" s="5" t="str" cm="1">
        <f t="array" aca="1" ref="CB83" ca="1">INDIRECT(ADDRESS($B83,CB$50+$A83,1,1,$C83))</f>
        <v>2020-04-06</v>
      </c>
      <c r="CC83" s="5" t="str" cm="1">
        <f t="array" aca="1" ref="CC83" ca="1">INDIRECT(ADDRESS($B83,CC$50+$A83,1,1,$C83))</f>
        <v>2020-04-07</v>
      </c>
      <c r="CD83" s="5" t="str" cm="1">
        <f t="array" aca="1" ref="CD83" ca="1">INDIRECT(ADDRESS($B83,CD$50+$A83,1,1,$C83))</f>
        <v>2020-04-08</v>
      </c>
      <c r="CE83" s="5" t="str" cm="1">
        <f t="array" aca="1" ref="CE83" ca="1">INDIRECT(ADDRESS($B83,CE$50+$A83,1,1,$C83))</f>
        <v>2020-04-09</v>
      </c>
      <c r="CF83" s="5" t="str" cm="1">
        <f t="array" aca="1" ref="CF83" ca="1">INDIRECT(ADDRESS($B83,CF$50+$A83,1,1,$C83))</f>
        <v>2020-04-10</v>
      </c>
      <c r="CG83" s="5" t="str" cm="1">
        <f t="array" aca="1" ref="CG83" ca="1">INDIRECT(ADDRESS($B83,CG$50+$A83,1,1,$C83))</f>
        <v>2020-04-11</v>
      </c>
      <c r="CH83" s="5" t="str" cm="1">
        <f t="array" aca="1" ref="CH83" ca="1">INDIRECT(ADDRESS($B83,CH$50+$A83,1,1,$C83))</f>
        <v>2020-04-12</v>
      </c>
      <c r="CI83" s="5" t="str" cm="1">
        <f t="array" aca="1" ref="CI83" ca="1">INDIRECT(ADDRESS($B83,CI$50+$A83,1,1,$C83))</f>
        <v>2020-04-13</v>
      </c>
      <c r="CJ83" s="5" t="str" cm="1">
        <f t="array" aca="1" ref="CJ83" ca="1">INDIRECT(ADDRESS($B83,CJ$50+$A83,1,1,$C83))</f>
        <v>2020-04-14</v>
      </c>
      <c r="CK83" s="5" cm="1">
        <f t="array" aca="1" ref="CK83" ca="1">INDIRECT(ADDRESS($B83,CK$50+$A83,1,1,$C83))</f>
        <v>0</v>
      </c>
      <c r="CL83" s="5" cm="1">
        <f t="array" aca="1" ref="CL83" ca="1">INDIRECT(ADDRESS($B83,CL$50+$A83,1,1,$C83))</f>
        <v>0</v>
      </c>
      <c r="CM83" s="5" cm="1">
        <f t="array" aca="1" ref="CM83" ca="1">INDIRECT(ADDRESS($B83,CM$50+$A83,1,1,$C83))</f>
        <v>0</v>
      </c>
      <c r="CN83" s="5" cm="1">
        <f t="array" aca="1" ref="CN83" ca="1">INDIRECT(ADDRESS($B83,CN$50+$A83,1,1,$C83))</f>
        <v>0</v>
      </c>
      <c r="CO83" s="5" cm="1">
        <f t="array" aca="1" ref="CO83" ca="1">INDIRECT(ADDRESS($B83,CO$50+$A83,1,1,$C83))</f>
        <v>0</v>
      </c>
    </row>
    <row r="84" spans="1:93" x14ac:dyDescent="0.25">
      <c r="A84">
        <v>6</v>
      </c>
      <c r="B84">
        <f ca="1">MATCH($C84,INDIRECT("'"&amp;$C$83&amp;"'!A:A"),0)</f>
        <v>4</v>
      </c>
      <c r="C84" s="1" t="str">
        <f>C8</f>
        <v>US</v>
      </c>
      <c r="D84" t="str">
        <f>C83</f>
        <v>Recovered Predicted</v>
      </c>
      <c r="E84" s="1" cm="1">
        <f t="array" aca="1" ref="E84" ca="1">INDIRECT(ADDRESS($B84,E$50+$A84,1,1,$D84))</f>
        <v>0</v>
      </c>
      <c r="F84" s="1" cm="1">
        <f t="array" aca="1" ref="F84" ca="1">INDIRECT(ADDRESS($B84,F$50+$A84,1,1,$D84))</f>
        <v>0</v>
      </c>
      <c r="G84" s="1" cm="1">
        <f t="array" aca="1" ref="G84" ca="1">INDIRECT(ADDRESS($B84,G$50+$A84,1,1,$D84))</f>
        <v>0</v>
      </c>
      <c r="H84" s="1" cm="1">
        <f t="array" aca="1" ref="H84" ca="1">INDIRECT(ADDRESS($B84,H$50+$A84,1,1,$D84))</f>
        <v>0</v>
      </c>
      <c r="I84" s="1" cm="1">
        <f t="array" aca="1" ref="I84" ca="1">INDIRECT(ADDRESS($B84,I$50+$A84,1,1,$D84))</f>
        <v>0</v>
      </c>
      <c r="J84" s="1" cm="1">
        <f t="array" aca="1" ref="J84" ca="1">INDIRECT(ADDRESS($B84,J$50+$A84,1,1,$D84))</f>
        <v>0</v>
      </c>
      <c r="K84" s="1" cm="1">
        <f t="array" aca="1" ref="K84" ca="1">INDIRECT(ADDRESS($B84,K$50+$A84,1,1,$D84))</f>
        <v>0</v>
      </c>
      <c r="L84" s="1" cm="1">
        <f t="array" aca="1" ref="L84" ca="1">INDIRECT(ADDRESS($B84,L$50+$A84,1,1,$D84))</f>
        <v>0</v>
      </c>
      <c r="M84" s="1" cm="1">
        <f t="array" aca="1" ref="M84" ca="1">INDIRECT(ADDRESS($B84,M$50+$A84,1,1,$D84))</f>
        <v>0</v>
      </c>
      <c r="N84" s="1" cm="1">
        <f t="array" aca="1" ref="N84" ca="1">INDIRECT(ADDRESS($B84,N$50+$A84,1,1,$D84))</f>
        <v>0</v>
      </c>
      <c r="O84" s="1" cm="1">
        <f t="array" aca="1" ref="O84" ca="1">INDIRECT(ADDRESS($B84,O$50+$A84,1,1,$D84))</f>
        <v>0</v>
      </c>
      <c r="P84" s="1" cm="1">
        <f t="array" aca="1" ref="P84" ca="1">INDIRECT(ADDRESS($B84,P$50+$A84,1,1,$D84))</f>
        <v>0</v>
      </c>
      <c r="Q84" s="1" cm="1">
        <f t="array" aca="1" ref="Q84" ca="1">INDIRECT(ADDRESS($B84,Q$50+$A84,1,1,$D84))</f>
        <v>0</v>
      </c>
      <c r="R84" s="1" cm="1">
        <f t="array" aca="1" ref="R84" ca="1">INDIRECT(ADDRESS($B84,R$50+$A84,1,1,$D84))</f>
        <v>0</v>
      </c>
      <c r="S84" s="1" cm="1">
        <f t="array" aca="1" ref="S84" ca="1">INDIRECT(ADDRESS($B84,S$50+$A84,1,1,$D84))</f>
        <v>1</v>
      </c>
      <c r="T84" s="1" cm="1">
        <f t="array" aca="1" ref="T84" ca="1">INDIRECT(ADDRESS($B84,T$50+$A84,1,1,$D84))</f>
        <v>1</v>
      </c>
      <c r="U84" s="1" cm="1">
        <f t="array" aca="1" ref="U84" ca="1">INDIRECT(ADDRESS($B84,U$50+$A84,1,1,$D84))</f>
        <v>2</v>
      </c>
      <c r="V84" s="1" cm="1">
        <f t="array" aca="1" ref="V84" ca="1">INDIRECT(ADDRESS($B84,V$50+$A84,1,1,$D84))</f>
        <v>2</v>
      </c>
      <c r="W84" s="1" cm="1">
        <f t="array" aca="1" ref="W84" ca="1">INDIRECT(ADDRESS($B84,W$50+$A84,1,1,$D84))</f>
        <v>5</v>
      </c>
      <c r="X84" s="1" cm="1">
        <f t="array" aca="1" ref="X84" ca="1">INDIRECT(ADDRESS($B84,X$50+$A84,1,1,$D84))</f>
        <v>5.4</v>
      </c>
      <c r="Y84" s="1" cm="1">
        <f t="array" aca="1" ref="Y84" ca="1">INDIRECT(ADDRESS($B84,Y$50+$A84,1,1,$D84))</f>
        <v>5.8</v>
      </c>
      <c r="Z84" s="1" cm="1">
        <f t="array" aca="1" ref="Z84" ca="1">INDIRECT(ADDRESS($B84,Z$50+$A84,1,1,$D84))</f>
        <v>6.2</v>
      </c>
      <c r="AA84" s="1" cm="1">
        <f t="array" aca="1" ref="AA84" ca="1">INDIRECT(ADDRESS($B84,AA$50+$A84,1,1,$D84))</f>
        <v>6.6</v>
      </c>
      <c r="AB84" s="1" cm="1">
        <f t="array" aca="1" ref="AB84" ca="1">INDIRECT(ADDRESS($B84,AB$50+$A84,1,1,$D84))</f>
        <v>7</v>
      </c>
      <c r="AC84" s="1" cm="1">
        <f t="array" aca="1" ref="AC84" ca="1">INDIRECT(ADDRESS($B84,AC$50+$A84,1,1,$D84))</f>
        <v>8</v>
      </c>
      <c r="AD84" s="1" cm="1">
        <f t="array" aca="1" ref="AD84" ca="1">INDIRECT(ADDRESS($B84,AD$50+$A84,1,1,$D84))</f>
        <v>9.5</v>
      </c>
      <c r="AE84" s="1" cm="1">
        <f t="array" aca="1" ref="AE84" ca="1">INDIRECT(ADDRESS($B84,AE$50+$A84,1,1,$D84))</f>
        <v>11</v>
      </c>
      <c r="AF84" s="1" cm="1">
        <f t="array" aca="1" ref="AF84" ca="1">INDIRECT(ADDRESS($B84,AF$50+$A84,1,1,$D84))</f>
        <v>11.125</v>
      </c>
      <c r="AG84" s="1" cm="1">
        <f t="array" aca="1" ref="AG84" ca="1">INDIRECT(ADDRESS($B84,AG$50+$A84,1,1,$D84))</f>
        <v>11.25</v>
      </c>
      <c r="AH84" s="1" cm="1">
        <f t="array" aca="1" ref="AH84" ca="1">INDIRECT(ADDRESS($B84,AH$50+$A84,1,1,$D84))</f>
        <v>11.375</v>
      </c>
      <c r="AI84" s="1" cm="1">
        <f t="array" aca="1" ref="AI84" ca="1">INDIRECT(ADDRESS($B84,AI$50+$A84,1,1,$D84))</f>
        <v>11.5</v>
      </c>
      <c r="AJ84" s="1" cm="1">
        <f t="array" aca="1" ref="AJ84" ca="1">INDIRECT(ADDRESS($B84,AJ$50+$A84,1,1,$D84))</f>
        <v>11.625</v>
      </c>
      <c r="AK84" s="1" cm="1">
        <f t="array" aca="1" ref="AK84" ca="1">INDIRECT(ADDRESS($B84,AK$50+$A84,1,1,$D84))</f>
        <v>11.75</v>
      </c>
      <c r="AL84" s="1" cm="1">
        <f t="array" aca="1" ref="AL84" ca="1">INDIRECT(ADDRESS($B84,AL$50+$A84,1,1,$D84))</f>
        <v>11.875</v>
      </c>
      <c r="AM84" s="1" cm="1">
        <f t="array" aca="1" ref="AM84" ca="1">INDIRECT(ADDRESS($B84,AM$50+$A84,1,1,$D84))</f>
        <v>12</v>
      </c>
      <c r="AN84" s="1" cm="1">
        <f t="array" aca="1" ref="AN84" ca="1">INDIRECT(ADDRESS($B84,AN$50+$A84,1,1,$D84))</f>
        <v>12.5</v>
      </c>
      <c r="AO84" s="1" cm="1">
        <f t="array" aca="1" ref="AO84" ca="1">INDIRECT(ADDRESS($B84,AO$50+$A84,1,1,$D84))</f>
        <v>13</v>
      </c>
      <c r="AP84" s="1" cm="1">
        <f t="array" aca="1" ref="AP84" ca="1">INDIRECT(ADDRESS($B84,AP$50+$A84,1,1,$D84))</f>
        <v>13.25</v>
      </c>
      <c r="AQ84" s="1" cm="1">
        <f t="array" aca="1" ref="AQ84" ca="1">INDIRECT(ADDRESS($B84,AQ$50+$A84,1,1,$D84))</f>
        <v>12.5</v>
      </c>
      <c r="AR84" s="1" cm="1">
        <f t="array" aca="1" ref="AR84" ca="1">INDIRECT(ADDRESS($B84,AR$50+$A84,1,1,$D84))</f>
        <v>12.75</v>
      </c>
      <c r="AS84" s="1" cm="1">
        <f t="array" aca="1" ref="AS84" ca="1">INDIRECT(ADDRESS($B84,AS$50+$A84,1,1,$D84))</f>
        <v>8</v>
      </c>
      <c r="AT84" s="1" cm="1">
        <f t="array" aca="1" ref="AT84" ca="1">INDIRECT(ADDRESS($B84,AT$50+$A84,1,1,$D84))</f>
        <v>7.25</v>
      </c>
      <c r="AU84" s="1" cm="1">
        <f t="array" aca="1" ref="AU84" ca="1">INDIRECT(ADDRESS($B84,AU$50+$A84,1,1,$D84))</f>
        <v>3.5</v>
      </c>
      <c r="AV84" s="1" cm="1">
        <f t="array" aca="1" ref="AV84" ca="1">INDIRECT(ADDRESS($B84,AV$50+$A84,1,1,$D84))</f>
        <v>2.75</v>
      </c>
      <c r="AW84" s="1" cm="1">
        <f t="array" aca="1" ref="AW84" ca="1">INDIRECT(ADDRESS($B84,AW$50+$A84,1,1,$D84))</f>
        <v>1</v>
      </c>
      <c r="AX84" s="1" cm="1">
        <f t="array" aca="1" ref="AX84" ca="1">INDIRECT(ADDRESS($B84,AX$50+$A84,1,1,$D84))</f>
        <v>10</v>
      </c>
      <c r="AY84" s="1" cm="1">
        <f t="array" aca="1" ref="AY84" ca="1">INDIRECT(ADDRESS($B84,AY$50+$A84,1,1,$D84))</f>
        <v>18</v>
      </c>
      <c r="AZ84" s="1" cm="1">
        <f t="array" aca="1" ref="AZ84" ca="1">INDIRECT(ADDRESS($B84,AZ$50+$A84,1,1,$D84))</f>
        <v>29</v>
      </c>
      <c r="BA84" s="1" cm="1">
        <f t="array" aca="1" ref="BA84" ca="1">INDIRECT(ADDRESS($B84,BA$50+$A84,1,1,$D84))</f>
        <v>26</v>
      </c>
      <c r="BB84" s="1" cm="1">
        <f t="array" aca="1" ref="BB84" ca="1">INDIRECT(ADDRESS($B84,BB$50+$A84,1,1,$D84))</f>
        <v>21</v>
      </c>
      <c r="BC84" s="1" cm="1">
        <f t="array" aca="1" ref="BC84" ca="1">INDIRECT(ADDRESS($B84,BC$50+$A84,1,1,$D84))</f>
        <v>18</v>
      </c>
      <c r="BD84" s="1" cm="1">
        <f t="array" aca="1" ref="BD84" ca="1">INDIRECT(ADDRESS($B84,BD$50+$A84,1,1,$D84))</f>
        <v>13</v>
      </c>
      <c r="BE84" s="1" cm="1">
        <f t="array" aca="1" ref="BE84" ca="1">INDIRECT(ADDRESS($B84,BE$50+$A84,1,1,$D84))</f>
        <v>14</v>
      </c>
      <c r="BF84" s="1" cm="1">
        <f t="array" aca="1" ref="BF84" ca="1">INDIRECT(ADDRESS($B84,BF$50+$A84,1,1,$D84))</f>
        <v>11</v>
      </c>
      <c r="BG84" s="1" cm="1">
        <f t="array" aca="1" ref="BG84" ca="1">INDIRECT(ADDRESS($B84,BG$50+$A84,1,1,$D84))</f>
        <v>13</v>
      </c>
      <c r="BH84" s="1" cm="1">
        <f t="array" aca="1" ref="BH84" ca="1">INDIRECT(ADDRESS($B84,BH$50+$A84,1,1,$D84))</f>
        <v>10</v>
      </c>
      <c r="BI84" s="1" cm="1">
        <f t="array" aca="1" ref="BI84" ca="1">INDIRECT(ADDRESS($B84,BI$50+$A84,1,1,$D84))</f>
        <v>31</v>
      </c>
      <c r="BJ84" s="1" cm="1">
        <f t="array" aca="1" ref="BJ84" ca="1">INDIRECT(ADDRESS($B84,BJ$50+$A84,1,1,$D84))</f>
        <v>17</v>
      </c>
      <c r="BK84" s="1" cm="1">
        <f t="array" aca="1" ref="BK84" ca="1">INDIRECT(ADDRESS($B84,BK$50+$A84,1,1,$D84))</f>
        <v>18</v>
      </c>
      <c r="BL84" s="1" cm="1">
        <f t="array" aca="1" ref="BL84" ca="1">INDIRECT(ADDRESS($B84,BL$50+$A84,1,1,$D84))</f>
        <v>95</v>
      </c>
      <c r="BM84" s="1" cm="1">
        <f t="array" aca="1" ref="BM84" ca="1">INDIRECT(ADDRESS($B84,BM$50+$A84,1,1,$D84))</f>
        <v>101</v>
      </c>
      <c r="BN84" s="1" cm="1">
        <f t="array" aca="1" ref="BN84" ca="1">INDIRECT(ADDRESS($B84,BN$50+$A84,1,1,$D84))</f>
        <v>26</v>
      </c>
      <c r="BO84" s="1" cm="1">
        <f t="array" aca="1" ref="BO84" ca="1">INDIRECT(ADDRESS($B84,BO$50+$A84,1,1,$D84))</f>
        <v>253</v>
      </c>
      <c r="BP84" s="1" cm="1">
        <f t="array" aca="1" ref="BP84" ca="1">INDIRECT(ADDRESS($B84,BP$50+$A84,1,1,$D84))</f>
        <v>339</v>
      </c>
      <c r="BQ84" s="1" cm="1">
        <f t="array" aca="1" ref="BQ84" ca="1">INDIRECT(ADDRESS($B84,BQ$50+$A84,1,1,$D84))</f>
        <v>454</v>
      </c>
      <c r="BR84" s="1" cm="1">
        <f t="array" aca="1" ref="BR84" ca="1">INDIRECT(ADDRESS($B84,BR$50+$A84,1,1,$D84))</f>
        <v>598</v>
      </c>
      <c r="BS84" s="1" cm="1">
        <f t="array" aca="1" ref="BS84" ca="1">INDIRECT(ADDRESS($B84,BS$50+$A84,1,1,$D84))</f>
        <v>701</v>
      </c>
      <c r="BT84" s="1" cm="1">
        <f t="array" aca="1" ref="BT84" ca="1">INDIRECT(ADDRESS($B84,BT$50+$A84,1,1,$D84))</f>
        <v>1032</v>
      </c>
      <c r="BU84" s="1" cm="1">
        <f t="array" aca="1" ref="BU84" ca="1">INDIRECT(ADDRESS($B84,BU$50+$A84,1,1,$D84))</f>
        <v>1654</v>
      </c>
      <c r="BV84" s="1" cm="1">
        <f t="array" aca="1" ref="BV84" ca="1">INDIRECT(ADDRESS($B84,BV$50+$A84,1,1,$D84))</f>
        <v>2548</v>
      </c>
      <c r="BW84" s="1" cm="1">
        <f t="array" aca="1" ref="BW84" ca="1">INDIRECT(ADDRESS($B84,BW$50+$A84,1,1,$D84))</f>
        <v>3026</v>
      </c>
      <c r="BX84" s="1" cm="1">
        <f t="array" aca="1" ref="BX84" ca="1">INDIRECT(ADDRESS($B84,BX$50+$A84,1,1,$D84))</f>
        <v>7821</v>
      </c>
      <c r="BY84" s="1" cm="1">
        <f t="array" aca="1" ref="BY84" ca="1">INDIRECT(ADDRESS($B84,BY$50+$A84,1,1,$D84))</f>
        <v>12186</v>
      </c>
      <c r="BZ84" s="1" cm="1">
        <f t="array" aca="1" ref="BZ84" ca="1">INDIRECT(ADDRESS($B84,BZ$50+$A84,1,1,$D84))</f>
        <v>17193</v>
      </c>
      <c r="CA84" s="1" cm="1">
        <f t="array" aca="1" ref="CA84" ca="1">INDIRECT(ADDRESS($B84,CA$50+$A84,1,1,$D84))</f>
        <v>23657</v>
      </c>
      <c r="CB84" s="1" cm="1">
        <f t="array" aca="1" ref="CB84" ca="1">INDIRECT(ADDRESS($B84,CB$50+$A84,1,1,$D84))</f>
        <v>33064</v>
      </c>
      <c r="CC84" s="1" cm="1">
        <f t="array" aca="1" ref="CC84" ca="1">INDIRECT(ADDRESS($B84,CC$50+$A84,1,1,$D84))</f>
        <v>41018</v>
      </c>
      <c r="CD84" s="1" cm="1">
        <f t="array" aca="1" ref="CD84" ca="1">INDIRECT(ADDRESS($B84,CD$50+$A84,1,1,$D84))</f>
        <v>51083</v>
      </c>
      <c r="CE84" s="1" cm="1">
        <f t="array" aca="1" ref="CE84" ca="1">INDIRECT(ADDRESS($B84,CE$50+$A84,1,1,$D84))</f>
        <v>67358</v>
      </c>
      <c r="CF84" s="1" cm="1">
        <f t="array" aca="1" ref="CF84" ca="1">INDIRECT(ADDRESS($B84,CF$50+$A84,1,1,$D84))</f>
        <v>83071</v>
      </c>
      <c r="CG84" s="1" cm="1">
        <f t="array" aca="1" ref="CG84" ca="1">INDIRECT(ADDRESS($B84,CG$50+$A84,1,1,$D84))</f>
        <v>101002</v>
      </c>
      <c r="CH84" s="1" cm="1">
        <f t="array" aca="1" ref="CH84" ca="1">INDIRECT(ADDRESS($B84,CH$50+$A84,1,1,$D84))</f>
        <v>118889</v>
      </c>
      <c r="CI84" s="1" cm="1">
        <f t="array" aca="1" ref="CI84" ca="1">INDIRECT(ADDRESS($B84,CI$50+$A84,1,1,$D84))</f>
        <v>138302</v>
      </c>
      <c r="CJ84" s="1" cm="1">
        <f t="array" aca="1" ref="CJ84" ca="1">INDIRECT(ADDRESS($B84,CJ$50+$A84,1,1,$D84))</f>
        <v>162340</v>
      </c>
      <c r="CK84" s="1" cm="1">
        <f t="array" aca="1" ref="CK84" ca="1">INDIRECT(ADDRESS($B84,CK$50+$A84,1,1,$D84))</f>
        <v>0</v>
      </c>
      <c r="CL84" s="1" cm="1">
        <f t="array" aca="1" ref="CL84" ca="1">INDIRECT(ADDRESS($B84,CL$50+$A84,1,1,$D84))</f>
        <v>0</v>
      </c>
      <c r="CM84" s="1" cm="1">
        <f t="array" aca="1" ref="CM84" ca="1">INDIRECT(ADDRESS($B84,CM$50+$A84,1,1,$D84))</f>
        <v>0</v>
      </c>
      <c r="CN84" s="1" cm="1">
        <f t="array" aca="1" ref="CN84" ca="1">INDIRECT(ADDRESS($B84,CN$50+$A84,1,1,$D84))</f>
        <v>0</v>
      </c>
      <c r="CO84" s="1" cm="1">
        <f t="array" aca="1" ref="CO84" ca="1">INDIRECT(ADDRESS($B84,CO$50+$A84,1,1,$D84))</f>
        <v>0</v>
      </c>
    </row>
    <row r="85" spans="1:93" x14ac:dyDescent="0.25">
      <c r="A85">
        <v>6</v>
      </c>
      <c r="B85">
        <f ca="1">MATCH($C85,INDIRECT("'"&amp;$C$83&amp;"'!A:A"),0)</f>
        <v>38</v>
      </c>
      <c r="C85" s="1" t="str">
        <f>C9</f>
        <v>US New York</v>
      </c>
      <c r="D85" t="str">
        <f>D84</f>
        <v>Recovered Predicted</v>
      </c>
      <c r="E85" s="1" cm="1">
        <f t="array" aca="1" ref="E85" ca="1">INDIRECT(ADDRESS($B85,E$50+$A85,1,1,$D85))</f>
        <v>0</v>
      </c>
      <c r="F85" s="1" cm="1">
        <f t="array" aca="1" ref="F85" ca="1">INDIRECT(ADDRESS($B85,F$50+$A85,1,1,$D85))</f>
        <v>0</v>
      </c>
      <c r="G85" s="1" cm="1">
        <f t="array" aca="1" ref="G85" ca="1">INDIRECT(ADDRESS($B85,G$50+$A85,1,1,$D85))</f>
        <v>0</v>
      </c>
      <c r="H85" s="1" cm="1">
        <f t="array" aca="1" ref="H85" ca="1">INDIRECT(ADDRESS($B85,H$50+$A85,1,1,$D85))</f>
        <v>0</v>
      </c>
      <c r="I85" s="1" cm="1">
        <f t="array" aca="1" ref="I85" ca="1">INDIRECT(ADDRESS($B85,I$50+$A85,1,1,$D85))</f>
        <v>0</v>
      </c>
      <c r="J85" s="1" cm="1">
        <f t="array" aca="1" ref="J85" ca="1">INDIRECT(ADDRESS($B85,J$50+$A85,1,1,$D85))</f>
        <v>0</v>
      </c>
      <c r="K85" s="1" cm="1">
        <f t="array" aca="1" ref="K85" ca="1">INDIRECT(ADDRESS($B85,K$50+$A85,1,1,$D85))</f>
        <v>0</v>
      </c>
      <c r="L85" s="1" cm="1">
        <f t="array" aca="1" ref="L85" ca="1">INDIRECT(ADDRESS($B85,L$50+$A85,1,1,$D85))</f>
        <v>0</v>
      </c>
      <c r="M85" s="1" cm="1">
        <f t="array" aca="1" ref="M85" ca="1">INDIRECT(ADDRESS($B85,M$50+$A85,1,1,$D85))</f>
        <v>0</v>
      </c>
      <c r="N85" s="1" cm="1">
        <f t="array" aca="1" ref="N85" ca="1">INDIRECT(ADDRESS($B85,N$50+$A85,1,1,$D85))</f>
        <v>0</v>
      </c>
      <c r="O85" s="1" cm="1">
        <f t="array" aca="1" ref="O85" ca="1">INDIRECT(ADDRESS($B85,O$50+$A85,1,1,$D85))</f>
        <v>0</v>
      </c>
      <c r="P85" s="1" cm="1">
        <f t="array" aca="1" ref="P85" ca="1">INDIRECT(ADDRESS($B85,P$50+$A85,1,1,$D85))</f>
        <v>0</v>
      </c>
      <c r="Q85" s="1" cm="1">
        <f t="array" aca="1" ref="Q85" ca="1">INDIRECT(ADDRESS($B85,Q$50+$A85,1,1,$D85))</f>
        <v>0</v>
      </c>
      <c r="R85" s="1" cm="1">
        <f t="array" aca="1" ref="R85" ca="1">INDIRECT(ADDRESS($B85,R$50+$A85,1,1,$D85))</f>
        <v>0</v>
      </c>
      <c r="S85" s="1" cm="1">
        <f t="array" aca="1" ref="S85" ca="1">INDIRECT(ADDRESS($B85,S$50+$A85,1,1,$D85))</f>
        <v>0</v>
      </c>
      <c r="T85" s="1" cm="1">
        <f t="array" aca="1" ref="T85" ca="1">INDIRECT(ADDRESS($B85,T$50+$A85,1,1,$D85))</f>
        <v>0</v>
      </c>
      <c r="U85" s="1" cm="1">
        <f t="array" aca="1" ref="U85" ca="1">INDIRECT(ADDRESS($B85,U$50+$A85,1,1,$D85))</f>
        <v>0</v>
      </c>
      <c r="V85" s="1" cm="1">
        <f t="array" aca="1" ref="V85" ca="1">INDIRECT(ADDRESS($B85,V$50+$A85,1,1,$D85))</f>
        <v>0</v>
      </c>
      <c r="W85" s="1" cm="1">
        <f t="array" aca="1" ref="W85" ca="1">INDIRECT(ADDRESS($B85,W$50+$A85,1,1,$D85))</f>
        <v>0</v>
      </c>
      <c r="X85" s="1" cm="1">
        <f t="array" aca="1" ref="X85" ca="1">INDIRECT(ADDRESS($B85,X$50+$A85,1,1,$D85))</f>
        <v>0</v>
      </c>
      <c r="Y85" s="1" cm="1">
        <f t="array" aca="1" ref="Y85" ca="1">INDIRECT(ADDRESS($B85,Y$50+$A85,1,1,$D85))</f>
        <v>0</v>
      </c>
      <c r="Z85" s="1" cm="1">
        <f t="array" aca="1" ref="Z85" ca="1">INDIRECT(ADDRESS($B85,Z$50+$A85,1,1,$D85))</f>
        <v>0</v>
      </c>
      <c r="AA85" s="1" cm="1">
        <f t="array" aca="1" ref="AA85" ca="1">INDIRECT(ADDRESS($B85,AA$50+$A85,1,1,$D85))</f>
        <v>0</v>
      </c>
      <c r="AB85" s="1" cm="1">
        <f t="array" aca="1" ref="AB85" ca="1">INDIRECT(ADDRESS($B85,AB$50+$A85,1,1,$D85))</f>
        <v>0</v>
      </c>
      <c r="AC85" s="1" cm="1">
        <f t="array" aca="1" ref="AC85" ca="1">INDIRECT(ADDRESS($B85,AC$50+$A85,1,1,$D85))</f>
        <v>0</v>
      </c>
      <c r="AD85" s="1" cm="1">
        <f t="array" aca="1" ref="AD85" ca="1">INDIRECT(ADDRESS($B85,AD$50+$A85,1,1,$D85))</f>
        <v>0</v>
      </c>
      <c r="AE85" s="1" cm="1">
        <f t="array" aca="1" ref="AE85" ca="1">INDIRECT(ADDRESS($B85,AE$50+$A85,1,1,$D85))</f>
        <v>0</v>
      </c>
      <c r="AF85" s="1" cm="1">
        <f t="array" aca="1" ref="AF85" ca="1">INDIRECT(ADDRESS($B85,AF$50+$A85,1,1,$D85))</f>
        <v>0</v>
      </c>
      <c r="AG85" s="1" cm="1">
        <f t="array" aca="1" ref="AG85" ca="1">INDIRECT(ADDRESS($B85,AG$50+$A85,1,1,$D85))</f>
        <v>0</v>
      </c>
      <c r="AH85" s="1" cm="1">
        <f t="array" aca="1" ref="AH85" ca="1">INDIRECT(ADDRESS($B85,AH$50+$A85,1,1,$D85))</f>
        <v>0</v>
      </c>
      <c r="AI85" s="1" cm="1">
        <f t="array" aca="1" ref="AI85" ca="1">INDIRECT(ADDRESS($B85,AI$50+$A85,1,1,$D85))</f>
        <v>0</v>
      </c>
      <c r="AJ85" s="1" cm="1">
        <f t="array" aca="1" ref="AJ85" ca="1">INDIRECT(ADDRESS($B85,AJ$50+$A85,1,1,$D85))</f>
        <v>0</v>
      </c>
      <c r="AK85" s="1" cm="1">
        <f t="array" aca="1" ref="AK85" ca="1">INDIRECT(ADDRESS($B85,AK$50+$A85,1,1,$D85))</f>
        <v>0</v>
      </c>
      <c r="AL85" s="1" cm="1">
        <f t="array" aca="1" ref="AL85" ca="1">INDIRECT(ADDRESS($B85,AL$50+$A85,1,1,$D85))</f>
        <v>0</v>
      </c>
      <c r="AM85" s="1" cm="1">
        <f t="array" aca="1" ref="AM85" ca="1">INDIRECT(ADDRESS($B85,AM$50+$A85,1,1,$D85))</f>
        <v>0</v>
      </c>
      <c r="AN85" s="1" cm="1">
        <f t="array" aca="1" ref="AN85" ca="1">INDIRECT(ADDRESS($B85,AN$50+$A85,1,1,$D85))</f>
        <v>0</v>
      </c>
      <c r="AO85" s="1" cm="1">
        <f t="array" aca="1" ref="AO85" ca="1">INDIRECT(ADDRESS($B85,AO$50+$A85,1,1,$D85))</f>
        <v>0</v>
      </c>
      <c r="AP85" s="1" cm="1">
        <f t="array" aca="1" ref="AP85" ca="1">INDIRECT(ADDRESS($B85,AP$50+$A85,1,1,$D85))</f>
        <v>0</v>
      </c>
      <c r="AQ85" s="1" cm="1">
        <f t="array" aca="1" ref="AQ85" ca="1">INDIRECT(ADDRESS($B85,AQ$50+$A85,1,1,$D85))</f>
        <v>0</v>
      </c>
      <c r="AR85" s="1" cm="1">
        <f t="array" aca="1" ref="AR85" ca="1">INDIRECT(ADDRESS($B85,AR$50+$A85,1,1,$D85))</f>
        <v>0</v>
      </c>
      <c r="AS85" s="1" cm="1">
        <f t="array" aca="1" ref="AS85" ca="1">INDIRECT(ADDRESS($B85,AS$50+$A85,1,1,$D85))</f>
        <v>0</v>
      </c>
      <c r="AT85" s="1" cm="1">
        <f t="array" aca="1" ref="AT85" ca="1">INDIRECT(ADDRESS($B85,AT$50+$A85,1,1,$D85))</f>
        <v>0</v>
      </c>
      <c r="AU85" s="1" cm="1">
        <f t="array" aca="1" ref="AU85" ca="1">INDIRECT(ADDRESS($B85,AU$50+$A85,1,1,$D85))</f>
        <v>0</v>
      </c>
      <c r="AV85" s="1" cm="1">
        <f t="array" aca="1" ref="AV85" ca="1">INDIRECT(ADDRESS($B85,AV$50+$A85,1,1,$D85))</f>
        <v>0</v>
      </c>
      <c r="AW85" s="1" cm="1">
        <f t="array" aca="1" ref="AW85" ca="1">INDIRECT(ADDRESS($B85,AW$50+$A85,1,1,$D85))</f>
        <v>0</v>
      </c>
      <c r="AX85" s="1" cm="1">
        <f t="array" aca="1" ref="AX85" ca="1">INDIRECT(ADDRESS($B85,AX$50+$A85,1,1,$D85))</f>
        <v>0</v>
      </c>
      <c r="AY85" s="1" cm="1">
        <f t="array" aca="1" ref="AY85" ca="1">INDIRECT(ADDRESS($B85,AY$50+$A85,1,1,$D85))</f>
        <v>0</v>
      </c>
      <c r="AZ85" s="1" cm="1">
        <f t="array" aca="1" ref="AZ85" ca="1">INDIRECT(ADDRESS($B85,AZ$50+$A85,1,1,$D85))</f>
        <v>0</v>
      </c>
      <c r="BA85" s="1" cm="1">
        <f t="array" aca="1" ref="BA85" ca="1">INDIRECT(ADDRESS($B85,BA$50+$A85,1,1,$D85))</f>
        <v>0</v>
      </c>
      <c r="BB85" s="1" cm="1">
        <f t="array" aca="1" ref="BB85" ca="1">INDIRECT(ADDRESS($B85,BB$50+$A85,1,1,$D85))</f>
        <v>0</v>
      </c>
      <c r="BC85" s="1" cm="1">
        <f t="array" aca="1" ref="BC85" ca="1">INDIRECT(ADDRESS($B85,BC$50+$A85,1,1,$D85))</f>
        <v>0</v>
      </c>
      <c r="BD85" s="1" cm="1">
        <f t="array" aca="1" ref="BD85" ca="1">INDIRECT(ADDRESS($B85,BD$50+$A85,1,1,$D85))</f>
        <v>0</v>
      </c>
      <c r="BE85" s="1" cm="1">
        <f t="array" aca="1" ref="BE85" ca="1">INDIRECT(ADDRESS($B85,BE$50+$A85,1,1,$D85))</f>
        <v>0</v>
      </c>
      <c r="BF85" s="1" cm="1">
        <f t="array" aca="1" ref="BF85" ca="1">INDIRECT(ADDRESS($B85,BF$50+$A85,1,1,$D85))</f>
        <v>0</v>
      </c>
      <c r="BG85" s="1" cm="1">
        <f t="array" aca="1" ref="BG85" ca="1">INDIRECT(ADDRESS($B85,BG$50+$A85,1,1,$D85))</f>
        <v>0</v>
      </c>
      <c r="BH85" s="1" cm="1">
        <f t="array" aca="1" ref="BH85" ca="1">INDIRECT(ADDRESS($B85,BH$50+$A85,1,1,$D85))</f>
        <v>0</v>
      </c>
      <c r="BI85" s="1" cm="1">
        <f t="array" aca="1" ref="BI85" ca="1">INDIRECT(ADDRESS($B85,BI$50+$A85,1,1,$D85))</f>
        <v>0</v>
      </c>
      <c r="BJ85" s="1" cm="1">
        <f t="array" aca="1" ref="BJ85" ca="1">INDIRECT(ADDRESS($B85,BJ$50+$A85,1,1,$D85))</f>
        <v>10</v>
      </c>
      <c r="BK85" s="1" cm="1">
        <f t="array" aca="1" ref="BK85" ca="1">INDIRECT(ADDRESS($B85,BK$50+$A85,1,1,$D85))</f>
        <v>0</v>
      </c>
      <c r="BL85" s="1" cm="1">
        <f t="array" aca="1" ref="BL85" ca="1">INDIRECT(ADDRESS($B85,BL$50+$A85,1,1,$D85))</f>
        <v>32</v>
      </c>
      <c r="BM85" s="1" cm="1">
        <f t="array" aca="1" ref="BM85" ca="1">INDIRECT(ADDRESS($B85,BM$50+$A85,1,1,$D85))</f>
        <v>0</v>
      </c>
      <c r="BN85" s="1" cm="1">
        <f t="array" aca="1" ref="BN85" ca="1">INDIRECT(ADDRESS($B85,BN$50+$A85,1,1,$D85))</f>
        <v>28</v>
      </c>
      <c r="BO85" s="1" cm="1">
        <f t="array" aca="1" ref="BO85" ca="1">INDIRECT(ADDRESS($B85,BO$50+$A85,1,1,$D85))</f>
        <v>0</v>
      </c>
      <c r="BP85" s="1" cm="1">
        <f t="array" aca="1" ref="BP85" ca="1">INDIRECT(ADDRESS($B85,BP$50+$A85,1,1,$D85))</f>
        <v>0</v>
      </c>
      <c r="BQ85" s="1" cm="1">
        <f t="array" aca="1" ref="BQ85" ca="1">INDIRECT(ADDRESS($B85,BQ$50+$A85,1,1,$D85))</f>
        <v>0</v>
      </c>
      <c r="BR85" s="1" cm="1">
        <f t="array" aca="1" ref="BR85" ca="1">INDIRECT(ADDRESS($B85,BR$50+$A85,1,1,$D85))</f>
        <v>0</v>
      </c>
      <c r="BS85" s="1" cm="1">
        <f t="array" aca="1" ref="BS85" ca="1">INDIRECT(ADDRESS($B85,BS$50+$A85,1,1,$D85))</f>
        <v>0</v>
      </c>
      <c r="BT85" s="1" cm="1">
        <f t="array" aca="1" ref="BT85" ca="1">INDIRECT(ADDRESS($B85,BT$50+$A85,1,1,$D85))</f>
        <v>0</v>
      </c>
      <c r="BU85" s="1" cm="1">
        <f t="array" aca="1" ref="BU85" ca="1">INDIRECT(ADDRESS($B85,BU$50+$A85,1,1,$D85))</f>
        <v>0</v>
      </c>
      <c r="BV85" s="1" cm="1">
        <f t="array" aca="1" ref="BV85" ca="1">INDIRECT(ADDRESS($B85,BV$50+$A85,1,1,$D85))</f>
        <v>150</v>
      </c>
      <c r="BW85" s="1" cm="1">
        <f t="array" aca="1" ref="BW85" ca="1">INDIRECT(ADDRESS($B85,BW$50+$A85,1,1,$D85))</f>
        <v>441</v>
      </c>
      <c r="BX85" s="1" cm="1">
        <f t="array" aca="1" ref="BX85" ca="1">INDIRECT(ADDRESS($B85,BX$50+$A85,1,1,$D85))</f>
        <v>1779</v>
      </c>
      <c r="BY85" s="1" cm="1">
        <f t="array" aca="1" ref="BY85" ca="1">INDIRECT(ADDRESS($B85,BY$50+$A85,1,1,$D85))</f>
        <v>4167</v>
      </c>
      <c r="BZ85" s="1" cm="1">
        <f t="array" aca="1" ref="BZ85" ca="1">INDIRECT(ADDRESS($B85,BZ$50+$A85,1,1,$D85))</f>
        <v>6791</v>
      </c>
      <c r="CA85" s="1" cm="1">
        <f t="array" aca="1" ref="CA85" ca="1">INDIRECT(ADDRESS($B85,CA$50+$A85,1,1,$D85))</f>
        <v>11009</v>
      </c>
      <c r="CB85" s="1" cm="1">
        <f t="array" aca="1" ref="CB85" ca="1">INDIRECT(ADDRESS($B85,CB$50+$A85,1,1,$D85))</f>
        <v>16117</v>
      </c>
      <c r="CC85" s="1" cm="1">
        <f t="array" aca="1" ref="CC85" ca="1">INDIRECT(ADDRESS($B85,CC$50+$A85,1,1,$D85))</f>
        <v>20176</v>
      </c>
      <c r="CD85" s="1" cm="1">
        <f t="array" aca="1" ref="CD85" ca="1">INDIRECT(ADDRESS($B85,CD$50+$A85,1,1,$D85))</f>
        <v>24543</v>
      </c>
      <c r="CE85" s="1" cm="1">
        <f t="array" aca="1" ref="CE85" ca="1">INDIRECT(ADDRESS($B85,CE$50+$A85,1,1,$D85))</f>
        <v>30191</v>
      </c>
      <c r="CF85" s="1" cm="1">
        <f t="array" aca="1" ref="CF85" ca="1">INDIRECT(ADDRESS($B85,CF$50+$A85,1,1,$D85))</f>
        <v>36791</v>
      </c>
      <c r="CG85" s="1" cm="1">
        <f t="array" aca="1" ref="CG85" ca="1">INDIRECT(ADDRESS($B85,CG$50+$A85,1,1,$D85))</f>
        <v>43691</v>
      </c>
      <c r="CH85" s="1" cm="1">
        <f t="array" aca="1" ref="CH85" ca="1">INDIRECT(ADDRESS($B85,CH$50+$A85,1,1,$D85))</f>
        <v>50128</v>
      </c>
      <c r="CI85" s="1" cm="1">
        <f t="array" aca="1" ref="CI85" ca="1">INDIRECT(ADDRESS($B85,CI$50+$A85,1,1,$D85))</f>
        <v>56441</v>
      </c>
      <c r="CJ85" s="1" cm="1">
        <f t="array" aca="1" ref="CJ85" ca="1">INDIRECT(ADDRESS($B85,CJ$50+$A85,1,1,$D85))</f>
        <v>64961</v>
      </c>
      <c r="CK85" s="1" cm="1">
        <f t="array" aca="1" ref="CK85" ca="1">INDIRECT(ADDRESS($B85,CK$50+$A85,1,1,$D85))</f>
        <v>0</v>
      </c>
      <c r="CL85" s="1" cm="1">
        <f t="array" aca="1" ref="CL85" ca="1">INDIRECT(ADDRESS($B85,CL$50+$A85,1,1,$D85))</f>
        <v>0</v>
      </c>
      <c r="CM85" s="1" cm="1">
        <f t="array" aca="1" ref="CM85" ca="1">INDIRECT(ADDRESS($B85,CM$50+$A85,1,1,$D85))</f>
        <v>0</v>
      </c>
      <c r="CN85" s="1" cm="1">
        <f t="array" aca="1" ref="CN85" ca="1">INDIRECT(ADDRESS($B85,CN$50+$A85,1,1,$D85))</f>
        <v>0</v>
      </c>
      <c r="CO85" s="1" cm="1">
        <f t="array" aca="1" ref="CO85" ca="1">INDIRECT(ADDRESS($B85,CO$50+$A85,1,1,$D85))</f>
        <v>0</v>
      </c>
    </row>
    <row r="86" spans="1:93" x14ac:dyDescent="0.25">
      <c r="A86">
        <v>6</v>
      </c>
      <c r="B86">
        <f ca="1">MATCH($C86,INDIRECT("'"&amp;$C$83&amp;"'!A:A"),0)</f>
        <v>9</v>
      </c>
      <c r="C86" s="1" t="str">
        <f>C10</f>
        <v>US California</v>
      </c>
      <c r="D86" t="str">
        <f>D85</f>
        <v>Recovered Predicted</v>
      </c>
      <c r="E86" s="1" cm="1">
        <f t="array" aca="1" ref="E86" ca="1">INDIRECT(ADDRESS($B86,E$50+$A86,1,1,$D86))</f>
        <v>0</v>
      </c>
      <c r="F86" s="1" cm="1">
        <f t="array" aca="1" ref="F86" ca="1">INDIRECT(ADDRESS($B86,F$50+$A86,1,1,$D86))</f>
        <v>0</v>
      </c>
      <c r="G86" s="1" cm="1">
        <f t="array" aca="1" ref="G86" ca="1">INDIRECT(ADDRESS($B86,G$50+$A86,1,1,$D86))</f>
        <v>0</v>
      </c>
      <c r="H86" s="1" cm="1">
        <f t="array" aca="1" ref="H86" ca="1">INDIRECT(ADDRESS($B86,H$50+$A86,1,1,$D86))</f>
        <v>0</v>
      </c>
      <c r="I86" s="1" cm="1">
        <f t="array" aca="1" ref="I86" ca="1">INDIRECT(ADDRESS($B86,I$50+$A86,1,1,$D86))</f>
        <v>0</v>
      </c>
      <c r="J86" s="1" cm="1">
        <f t="array" aca="1" ref="J86" ca="1">INDIRECT(ADDRESS($B86,J$50+$A86,1,1,$D86))</f>
        <v>0</v>
      </c>
      <c r="K86" s="1" cm="1">
        <f t="array" aca="1" ref="K86" ca="1">INDIRECT(ADDRESS($B86,K$50+$A86,1,1,$D86))</f>
        <v>0</v>
      </c>
      <c r="L86" s="1" cm="1">
        <f t="array" aca="1" ref="L86" ca="1">INDIRECT(ADDRESS($B86,L$50+$A86,1,1,$D86))</f>
        <v>0</v>
      </c>
      <c r="M86" s="1" cm="1">
        <f t="array" aca="1" ref="M86" ca="1">INDIRECT(ADDRESS($B86,M$50+$A86,1,1,$D86))</f>
        <v>0</v>
      </c>
      <c r="N86" s="1" cm="1">
        <f t="array" aca="1" ref="N86" ca="1">INDIRECT(ADDRESS($B86,N$50+$A86,1,1,$D86))</f>
        <v>0</v>
      </c>
      <c r="O86" s="1" cm="1">
        <f t="array" aca="1" ref="O86" ca="1">INDIRECT(ADDRESS($B86,O$50+$A86,1,1,$D86))</f>
        <v>0</v>
      </c>
      <c r="P86" s="1" cm="1">
        <f t="array" aca="1" ref="P86" ca="1">INDIRECT(ADDRESS($B86,P$50+$A86,1,1,$D86))</f>
        <v>0</v>
      </c>
      <c r="Q86" s="1" cm="1">
        <f t="array" aca="1" ref="Q86" ca="1">INDIRECT(ADDRESS($B86,Q$50+$A86,1,1,$D86))</f>
        <v>0</v>
      </c>
      <c r="R86" s="1" cm="1">
        <f t="array" aca="1" ref="R86" ca="1">INDIRECT(ADDRESS($B86,R$50+$A86,1,1,$D86))</f>
        <v>0</v>
      </c>
      <c r="S86" s="1" cm="1">
        <f t="array" aca="1" ref="S86" ca="1">INDIRECT(ADDRESS($B86,S$50+$A86,1,1,$D86))</f>
        <v>0</v>
      </c>
      <c r="T86" s="1" cm="1">
        <f t="array" aca="1" ref="T86" ca="1">INDIRECT(ADDRESS($B86,T$50+$A86,1,1,$D86))</f>
        <v>0</v>
      </c>
      <c r="U86" s="1" cm="1">
        <f t="array" aca="1" ref="U86" ca="1">INDIRECT(ADDRESS($B86,U$50+$A86,1,1,$D86))</f>
        <v>0</v>
      </c>
      <c r="V86" s="1" cm="1">
        <f t="array" aca="1" ref="V86" ca="1">INDIRECT(ADDRESS($B86,V$50+$A86,1,1,$D86))</f>
        <v>0</v>
      </c>
      <c r="W86" s="1" cm="1">
        <f t="array" aca="1" ref="W86" ca="1">INDIRECT(ADDRESS($B86,W$50+$A86,1,1,$D86))</f>
        <v>0</v>
      </c>
      <c r="X86" s="1" cm="1">
        <f t="array" aca="1" ref="X86" ca="1">INDIRECT(ADDRESS($B86,X$50+$A86,1,1,$D86))</f>
        <v>0</v>
      </c>
      <c r="Y86" s="1" cm="1">
        <f t="array" aca="1" ref="Y86" ca="1">INDIRECT(ADDRESS($B86,Y$50+$A86,1,1,$D86))</f>
        <v>0</v>
      </c>
      <c r="Z86" s="1" cm="1">
        <f t="array" aca="1" ref="Z86" ca="1">INDIRECT(ADDRESS($B86,Z$50+$A86,1,1,$D86))</f>
        <v>0</v>
      </c>
      <c r="AA86" s="1" cm="1">
        <f t="array" aca="1" ref="AA86" ca="1">INDIRECT(ADDRESS($B86,AA$50+$A86,1,1,$D86))</f>
        <v>0</v>
      </c>
      <c r="AB86" s="1" cm="1">
        <f t="array" aca="1" ref="AB86" ca="1">INDIRECT(ADDRESS($B86,AB$50+$A86,1,1,$D86))</f>
        <v>0</v>
      </c>
      <c r="AC86" s="1" cm="1">
        <f t="array" aca="1" ref="AC86" ca="1">INDIRECT(ADDRESS($B86,AC$50+$A86,1,1,$D86))</f>
        <v>0</v>
      </c>
      <c r="AD86" s="1" cm="1">
        <f t="array" aca="1" ref="AD86" ca="1">INDIRECT(ADDRESS($B86,AD$50+$A86,1,1,$D86))</f>
        <v>0</v>
      </c>
      <c r="AE86" s="1" cm="1">
        <f t="array" aca="1" ref="AE86" ca="1">INDIRECT(ADDRESS($B86,AE$50+$A86,1,1,$D86))</f>
        <v>0</v>
      </c>
      <c r="AF86" s="1" cm="1">
        <f t="array" aca="1" ref="AF86" ca="1">INDIRECT(ADDRESS($B86,AF$50+$A86,1,1,$D86))</f>
        <v>0</v>
      </c>
      <c r="AG86" s="1" cm="1">
        <f t="array" aca="1" ref="AG86" ca="1">INDIRECT(ADDRESS($B86,AG$50+$A86,1,1,$D86))</f>
        <v>0</v>
      </c>
      <c r="AH86" s="1" cm="1">
        <f t="array" aca="1" ref="AH86" ca="1">INDIRECT(ADDRESS($B86,AH$50+$A86,1,1,$D86))</f>
        <v>0</v>
      </c>
      <c r="AI86" s="1" cm="1">
        <f t="array" aca="1" ref="AI86" ca="1">INDIRECT(ADDRESS($B86,AI$50+$A86,1,1,$D86))</f>
        <v>0</v>
      </c>
      <c r="AJ86" s="1" cm="1">
        <f t="array" aca="1" ref="AJ86" ca="1">INDIRECT(ADDRESS($B86,AJ$50+$A86,1,1,$D86))</f>
        <v>0</v>
      </c>
      <c r="AK86" s="1" cm="1">
        <f t="array" aca="1" ref="AK86" ca="1">INDIRECT(ADDRESS($B86,AK$50+$A86,1,1,$D86))</f>
        <v>0</v>
      </c>
      <c r="AL86" s="1" cm="1">
        <f t="array" aca="1" ref="AL86" ca="1">INDIRECT(ADDRESS($B86,AL$50+$A86,1,1,$D86))</f>
        <v>0</v>
      </c>
      <c r="AM86" s="1" cm="1">
        <f t="array" aca="1" ref="AM86" ca="1">INDIRECT(ADDRESS($B86,AM$50+$A86,1,1,$D86))</f>
        <v>0</v>
      </c>
      <c r="AN86" s="1" cm="1">
        <f t="array" aca="1" ref="AN86" ca="1">INDIRECT(ADDRESS($B86,AN$50+$A86,1,1,$D86))</f>
        <v>0</v>
      </c>
      <c r="AO86" s="1" cm="1">
        <f t="array" aca="1" ref="AO86" ca="1">INDIRECT(ADDRESS($B86,AO$50+$A86,1,1,$D86))</f>
        <v>0</v>
      </c>
      <c r="AP86" s="1" cm="1">
        <f t="array" aca="1" ref="AP86" ca="1">INDIRECT(ADDRESS($B86,AP$50+$A86,1,1,$D86))</f>
        <v>0</v>
      </c>
      <c r="AQ86" s="1" cm="1">
        <f t="array" aca="1" ref="AQ86" ca="1">INDIRECT(ADDRESS($B86,AQ$50+$A86,1,1,$D86))</f>
        <v>0</v>
      </c>
      <c r="AR86" s="1" cm="1">
        <f t="array" aca="1" ref="AR86" ca="1">INDIRECT(ADDRESS($B86,AR$50+$A86,1,1,$D86))</f>
        <v>0</v>
      </c>
      <c r="AS86" s="1" cm="1">
        <f t="array" aca="1" ref="AS86" ca="1">INDIRECT(ADDRESS($B86,AS$50+$A86,1,1,$D86))</f>
        <v>0</v>
      </c>
      <c r="AT86" s="1" cm="1">
        <f t="array" aca="1" ref="AT86" ca="1">INDIRECT(ADDRESS($B86,AT$50+$A86,1,1,$D86))</f>
        <v>0</v>
      </c>
      <c r="AU86" s="1" cm="1">
        <f t="array" aca="1" ref="AU86" ca="1">INDIRECT(ADDRESS($B86,AU$50+$A86,1,1,$D86))</f>
        <v>0</v>
      </c>
      <c r="AV86" s="1" cm="1">
        <f t="array" aca="1" ref="AV86" ca="1">INDIRECT(ADDRESS($B86,AV$50+$A86,1,1,$D86))</f>
        <v>0</v>
      </c>
      <c r="AW86" s="1" cm="1">
        <f t="array" aca="1" ref="AW86" ca="1">INDIRECT(ADDRESS($B86,AW$50+$A86,1,1,$D86))</f>
        <v>0</v>
      </c>
      <c r="AX86" s="1" cm="1">
        <f t="array" aca="1" ref="AX86" ca="1">INDIRECT(ADDRESS($B86,AX$50+$A86,1,1,$D86))</f>
        <v>0</v>
      </c>
      <c r="AY86" s="1" cm="1">
        <f t="array" aca="1" ref="AY86" ca="1">INDIRECT(ADDRESS($B86,AY$50+$A86,1,1,$D86))</f>
        <v>0</v>
      </c>
      <c r="AZ86" s="1" cm="1">
        <f t="array" aca="1" ref="AZ86" ca="1">INDIRECT(ADDRESS($B86,AZ$50+$A86,1,1,$D86))</f>
        <v>0</v>
      </c>
      <c r="BA86" s="1" cm="1">
        <f t="array" aca="1" ref="BA86" ca="1">INDIRECT(ADDRESS($B86,BA$50+$A86,1,1,$D86))</f>
        <v>0</v>
      </c>
      <c r="BB86" s="1" cm="1">
        <f t="array" aca="1" ref="BB86" ca="1">INDIRECT(ADDRESS($B86,BB$50+$A86,1,1,$D86))</f>
        <v>0</v>
      </c>
      <c r="BC86" s="1" cm="1">
        <f t="array" aca="1" ref="BC86" ca="1">INDIRECT(ADDRESS($B86,BC$50+$A86,1,1,$D86))</f>
        <v>0</v>
      </c>
      <c r="BD86" s="1" cm="1">
        <f t="array" aca="1" ref="BD86" ca="1">INDIRECT(ADDRESS($B86,BD$50+$A86,1,1,$D86))</f>
        <v>0</v>
      </c>
      <c r="BE86" s="1" cm="1">
        <f t="array" aca="1" ref="BE86" ca="1">INDIRECT(ADDRESS($B86,BE$50+$A86,1,1,$D86))</f>
        <v>0</v>
      </c>
      <c r="BF86" s="1" cm="1">
        <f t="array" aca="1" ref="BF86" ca="1">INDIRECT(ADDRESS($B86,BF$50+$A86,1,1,$D86))</f>
        <v>0</v>
      </c>
      <c r="BG86" s="1" cm="1">
        <f t="array" aca="1" ref="BG86" ca="1">INDIRECT(ADDRESS($B86,BG$50+$A86,1,1,$D86))</f>
        <v>0</v>
      </c>
      <c r="BH86" s="1" cm="1">
        <f t="array" aca="1" ref="BH86" ca="1">INDIRECT(ADDRESS($B86,BH$50+$A86,1,1,$D86))</f>
        <v>0</v>
      </c>
      <c r="BI86" s="1" cm="1">
        <f t="array" aca="1" ref="BI86" ca="1">INDIRECT(ADDRESS($B86,BI$50+$A86,1,1,$D86))</f>
        <v>40</v>
      </c>
      <c r="BJ86" s="1" cm="1">
        <f t="array" aca="1" ref="BJ86" ca="1">INDIRECT(ADDRESS($B86,BJ$50+$A86,1,1,$D86))</f>
        <v>38.5</v>
      </c>
      <c r="BK86" s="1" cm="1">
        <f t="array" aca="1" ref="BK86" ca="1">INDIRECT(ADDRESS($B86,BK$50+$A86,1,1,$D86))</f>
        <v>40</v>
      </c>
      <c r="BL86" s="1" cm="1">
        <f t="array" aca="1" ref="BL86" ca="1">INDIRECT(ADDRESS($B86,BL$50+$A86,1,1,$D86))</f>
        <v>45</v>
      </c>
      <c r="BM86" s="1" cm="1">
        <f t="array" aca="1" ref="BM86" ca="1">INDIRECT(ADDRESS($B86,BM$50+$A86,1,1,$D86))</f>
        <v>61</v>
      </c>
      <c r="BN86" s="1" cm="1">
        <f t="array" aca="1" ref="BN86" ca="1">INDIRECT(ADDRESS($B86,BN$50+$A86,1,1,$D86))</f>
        <v>87</v>
      </c>
      <c r="BO86" s="1" cm="1">
        <f t="array" aca="1" ref="BO86" ca="1">INDIRECT(ADDRESS($B86,BO$50+$A86,1,1,$D86))</f>
        <v>93</v>
      </c>
      <c r="BP86" s="1" cm="1">
        <f t="array" aca="1" ref="BP86" ca="1">INDIRECT(ADDRESS($B86,BP$50+$A86,1,1,$D86))</f>
        <v>104</v>
      </c>
      <c r="BQ86" s="1" cm="1">
        <f t="array" aca="1" ref="BQ86" ca="1">INDIRECT(ADDRESS($B86,BQ$50+$A86,1,1,$D86))</f>
        <v>137</v>
      </c>
      <c r="BR86" s="1" cm="1">
        <f t="array" aca="1" ref="BR86" ca="1">INDIRECT(ADDRESS($B86,BR$50+$A86,1,1,$D86))</f>
        <v>149</v>
      </c>
      <c r="BS86" s="1" cm="1">
        <f t="array" aca="1" ref="BS86" ca="1">INDIRECT(ADDRESS($B86,BS$50+$A86,1,1,$D86))</f>
        <v>151</v>
      </c>
      <c r="BT86" s="1" cm="1">
        <f t="array" aca="1" ref="BT86" ca="1">INDIRECT(ADDRESS($B86,BT$50+$A86,1,1,$D86))</f>
        <v>170</v>
      </c>
      <c r="BU86" s="1" cm="1">
        <f t="array" aca="1" ref="BU86" ca="1">INDIRECT(ADDRESS($B86,BU$50+$A86,1,1,$D86))</f>
        <v>202</v>
      </c>
      <c r="BV86" s="1" cm="1">
        <f t="array" aca="1" ref="BV86" ca="1">INDIRECT(ADDRESS($B86,BV$50+$A86,1,1,$D86))</f>
        <v>330</v>
      </c>
      <c r="BW86" s="1" cm="1">
        <f t="array" aca="1" ref="BW86" ca="1">INDIRECT(ADDRESS($B86,BW$50+$A86,1,1,$D86))</f>
        <v>440</v>
      </c>
      <c r="BX86" s="1" cm="1">
        <f t="array" aca="1" ref="BX86" ca="1">INDIRECT(ADDRESS($B86,BX$50+$A86,1,1,$D86))</f>
        <v>721</v>
      </c>
      <c r="BY86" s="1" cm="1">
        <f t="array" aca="1" ref="BY86" ca="1">INDIRECT(ADDRESS($B86,BY$50+$A86,1,1,$D86))</f>
        <v>826</v>
      </c>
      <c r="BZ86" s="1" cm="1">
        <f t="array" aca="1" ref="BZ86" ca="1">INDIRECT(ADDRESS($B86,BZ$50+$A86,1,1,$D86))</f>
        <v>1003</v>
      </c>
      <c r="CA86" s="1" cm="1">
        <f t="array" aca="1" ref="CA86" ca="1">INDIRECT(ADDRESS($B86,CA$50+$A86,1,1,$D86))</f>
        <v>1217</v>
      </c>
      <c r="CB86" s="1" cm="1">
        <f t="array" aca="1" ref="CB86" ca="1">INDIRECT(ADDRESS($B86,CB$50+$A86,1,1,$D86))</f>
        <v>1390</v>
      </c>
      <c r="CC86" s="1" cm="1">
        <f t="array" aca="1" ref="CC86" ca="1">INDIRECT(ADDRESS($B86,CC$50+$A86,1,1,$D86))</f>
        <v>1728</v>
      </c>
      <c r="CD86" s="1" cm="1">
        <f t="array" aca="1" ref="CD86" ca="1">INDIRECT(ADDRESS($B86,CD$50+$A86,1,1,$D86))</f>
        <v>1913</v>
      </c>
      <c r="CE86" s="1" cm="1">
        <f t="array" aca="1" ref="CE86" ca="1">INDIRECT(ADDRESS($B86,CE$50+$A86,1,1,$D86))</f>
        <v>2514</v>
      </c>
      <c r="CF86" s="1" cm="1">
        <f t="array" aca="1" ref="CF86" ca="1">INDIRECT(ADDRESS($B86,CF$50+$A86,1,1,$D86))</f>
        <v>3338</v>
      </c>
      <c r="CG86" s="1" cm="1">
        <f t="array" aca="1" ref="CG86" ca="1">INDIRECT(ADDRESS($B86,CG$50+$A86,1,1,$D86))</f>
        <v>4102</v>
      </c>
      <c r="CH86" s="1" cm="1">
        <f t="array" aca="1" ref="CH86" ca="1">INDIRECT(ADDRESS($B86,CH$50+$A86,1,1,$D86))</f>
        <v>5057</v>
      </c>
      <c r="CI86" s="1" cm="1">
        <f t="array" aca="1" ref="CI86" ca="1">INDIRECT(ADDRESS($B86,CI$50+$A86,1,1,$D86))</f>
        <v>5760</v>
      </c>
      <c r="CJ86" s="1" cm="1">
        <f t="array" aca="1" ref="CJ86" ca="1">INDIRECT(ADDRESS($B86,CJ$50+$A86,1,1,$D86))</f>
        <v>6724</v>
      </c>
      <c r="CK86" s="1" cm="1">
        <f t="array" aca="1" ref="CK86" ca="1">INDIRECT(ADDRESS($B86,CK$50+$A86,1,1,$D86))</f>
        <v>0</v>
      </c>
      <c r="CL86" s="1" cm="1">
        <f t="array" aca="1" ref="CL86" ca="1">INDIRECT(ADDRESS($B86,CL$50+$A86,1,1,$D86))</f>
        <v>0</v>
      </c>
      <c r="CM86" s="1" cm="1">
        <f t="array" aca="1" ref="CM86" ca="1">INDIRECT(ADDRESS($B86,CM$50+$A86,1,1,$D86))</f>
        <v>0</v>
      </c>
      <c r="CN86" s="1" cm="1">
        <f t="array" aca="1" ref="CN86" ca="1">INDIRECT(ADDRESS($B86,CN$50+$A86,1,1,$D86))</f>
        <v>0</v>
      </c>
      <c r="CO86" s="1" cm="1">
        <f t="array" aca="1" ref="CO86" ca="1">INDIRECT(ADDRESS($B86,CO$50+$A86,1,1,$D86))</f>
        <v>0</v>
      </c>
    </row>
    <row r="87" spans="1:93" x14ac:dyDescent="0.25">
      <c r="A87">
        <v>6</v>
      </c>
      <c r="B87">
        <f ca="1">MATCH($C87,INDIRECT("'"&amp;$C$83&amp;"'!A:A"),0)</f>
        <v>36</v>
      </c>
      <c r="C87" s="1" t="str">
        <f>C11</f>
        <v>US New Jersey</v>
      </c>
      <c r="D87" t="str">
        <f>D86</f>
        <v>Recovered Predicted</v>
      </c>
      <c r="E87" s="1" cm="1">
        <f t="array" aca="1" ref="E87" ca="1">INDIRECT(ADDRESS($B87,E$50+$A87,1,1,$D87))</f>
        <v>0</v>
      </c>
      <c r="F87" s="1" cm="1">
        <f t="array" aca="1" ref="F87" ca="1">INDIRECT(ADDRESS($B87,F$50+$A87,1,1,$D87))</f>
        <v>0</v>
      </c>
      <c r="G87" s="1" cm="1">
        <f t="array" aca="1" ref="G87" ca="1">INDIRECT(ADDRESS($B87,G$50+$A87,1,1,$D87))</f>
        <v>0</v>
      </c>
      <c r="H87" s="1" cm="1">
        <f t="array" aca="1" ref="H87" ca="1">INDIRECT(ADDRESS($B87,H$50+$A87,1,1,$D87))</f>
        <v>0</v>
      </c>
      <c r="I87" s="1" cm="1">
        <f t="array" aca="1" ref="I87" ca="1">INDIRECT(ADDRESS($B87,I$50+$A87,1,1,$D87))</f>
        <v>0</v>
      </c>
      <c r="J87" s="1" cm="1">
        <f t="array" aca="1" ref="J87" ca="1">INDIRECT(ADDRESS($B87,J$50+$A87,1,1,$D87))</f>
        <v>0</v>
      </c>
      <c r="K87" s="1" cm="1">
        <f t="array" aca="1" ref="K87" ca="1">INDIRECT(ADDRESS($B87,K$50+$A87,1,1,$D87))</f>
        <v>0</v>
      </c>
      <c r="L87" s="1" cm="1">
        <f t="array" aca="1" ref="L87" ca="1">INDIRECT(ADDRESS($B87,L$50+$A87,1,1,$D87))</f>
        <v>0</v>
      </c>
      <c r="M87" s="1" cm="1">
        <f t="array" aca="1" ref="M87" ca="1">INDIRECT(ADDRESS($B87,M$50+$A87,1,1,$D87))</f>
        <v>0</v>
      </c>
      <c r="N87" s="1" cm="1">
        <f t="array" aca="1" ref="N87" ca="1">INDIRECT(ADDRESS($B87,N$50+$A87,1,1,$D87))</f>
        <v>0</v>
      </c>
      <c r="O87" s="1" cm="1">
        <f t="array" aca="1" ref="O87" ca="1">INDIRECT(ADDRESS($B87,O$50+$A87,1,1,$D87))</f>
        <v>0</v>
      </c>
      <c r="P87" s="1" cm="1">
        <f t="array" aca="1" ref="P87" ca="1">INDIRECT(ADDRESS($B87,P$50+$A87,1,1,$D87))</f>
        <v>0</v>
      </c>
      <c r="Q87" s="1" cm="1">
        <f t="array" aca="1" ref="Q87" ca="1">INDIRECT(ADDRESS($B87,Q$50+$A87,1,1,$D87))</f>
        <v>0</v>
      </c>
      <c r="R87" s="1" cm="1">
        <f t="array" aca="1" ref="R87" ca="1">INDIRECT(ADDRESS($B87,R$50+$A87,1,1,$D87))</f>
        <v>0</v>
      </c>
      <c r="S87" s="1" cm="1">
        <f t="array" aca="1" ref="S87" ca="1">INDIRECT(ADDRESS($B87,S$50+$A87,1,1,$D87))</f>
        <v>0</v>
      </c>
      <c r="T87" s="1" cm="1">
        <f t="array" aca="1" ref="T87" ca="1">INDIRECT(ADDRESS($B87,T$50+$A87,1,1,$D87))</f>
        <v>0</v>
      </c>
      <c r="U87" s="1" cm="1">
        <f t="array" aca="1" ref="U87" ca="1">INDIRECT(ADDRESS($B87,U$50+$A87,1,1,$D87))</f>
        <v>0</v>
      </c>
      <c r="V87" s="1" cm="1">
        <f t="array" aca="1" ref="V87" ca="1">INDIRECT(ADDRESS($B87,V$50+$A87,1,1,$D87))</f>
        <v>0</v>
      </c>
      <c r="W87" s="1" cm="1">
        <f t="array" aca="1" ref="W87" ca="1">INDIRECT(ADDRESS($B87,W$50+$A87,1,1,$D87))</f>
        <v>0</v>
      </c>
      <c r="X87" s="1" cm="1">
        <f t="array" aca="1" ref="X87" ca="1">INDIRECT(ADDRESS($B87,X$50+$A87,1,1,$D87))</f>
        <v>0</v>
      </c>
      <c r="Y87" s="1" cm="1">
        <f t="array" aca="1" ref="Y87" ca="1">INDIRECT(ADDRESS($B87,Y$50+$A87,1,1,$D87))</f>
        <v>0</v>
      </c>
      <c r="Z87" s="1" cm="1">
        <f t="array" aca="1" ref="Z87" ca="1">INDIRECT(ADDRESS($B87,Z$50+$A87,1,1,$D87))</f>
        <v>0</v>
      </c>
      <c r="AA87" s="1" cm="1">
        <f t="array" aca="1" ref="AA87" ca="1">INDIRECT(ADDRESS($B87,AA$50+$A87,1,1,$D87))</f>
        <v>0</v>
      </c>
      <c r="AB87" s="1" cm="1">
        <f t="array" aca="1" ref="AB87" ca="1">INDIRECT(ADDRESS($B87,AB$50+$A87,1,1,$D87))</f>
        <v>0</v>
      </c>
      <c r="AC87" s="1" cm="1">
        <f t="array" aca="1" ref="AC87" ca="1">INDIRECT(ADDRESS($B87,AC$50+$A87,1,1,$D87))</f>
        <v>0</v>
      </c>
      <c r="AD87" s="1" cm="1">
        <f t="array" aca="1" ref="AD87" ca="1">INDIRECT(ADDRESS($B87,AD$50+$A87,1,1,$D87))</f>
        <v>0</v>
      </c>
      <c r="AE87" s="1" cm="1">
        <f t="array" aca="1" ref="AE87" ca="1">INDIRECT(ADDRESS($B87,AE$50+$A87,1,1,$D87))</f>
        <v>0</v>
      </c>
      <c r="AF87" s="1" cm="1">
        <f t="array" aca="1" ref="AF87" ca="1">INDIRECT(ADDRESS($B87,AF$50+$A87,1,1,$D87))</f>
        <v>0</v>
      </c>
      <c r="AG87" s="1" cm="1">
        <f t="array" aca="1" ref="AG87" ca="1">INDIRECT(ADDRESS($B87,AG$50+$A87,1,1,$D87))</f>
        <v>0</v>
      </c>
      <c r="AH87" s="1" cm="1">
        <f t="array" aca="1" ref="AH87" ca="1">INDIRECT(ADDRESS($B87,AH$50+$A87,1,1,$D87))</f>
        <v>0</v>
      </c>
      <c r="AI87" s="1" cm="1">
        <f t="array" aca="1" ref="AI87" ca="1">INDIRECT(ADDRESS($B87,AI$50+$A87,1,1,$D87))</f>
        <v>0</v>
      </c>
      <c r="AJ87" s="1" cm="1">
        <f t="array" aca="1" ref="AJ87" ca="1">INDIRECT(ADDRESS($B87,AJ$50+$A87,1,1,$D87))</f>
        <v>0</v>
      </c>
      <c r="AK87" s="1" cm="1">
        <f t="array" aca="1" ref="AK87" ca="1">INDIRECT(ADDRESS($B87,AK$50+$A87,1,1,$D87))</f>
        <v>0</v>
      </c>
      <c r="AL87" s="1" cm="1">
        <f t="array" aca="1" ref="AL87" ca="1">INDIRECT(ADDRESS($B87,AL$50+$A87,1,1,$D87))</f>
        <v>0</v>
      </c>
      <c r="AM87" s="1" cm="1">
        <f t="array" aca="1" ref="AM87" ca="1">INDIRECT(ADDRESS($B87,AM$50+$A87,1,1,$D87))</f>
        <v>0</v>
      </c>
      <c r="AN87" s="1" cm="1">
        <f t="array" aca="1" ref="AN87" ca="1">INDIRECT(ADDRESS($B87,AN$50+$A87,1,1,$D87))</f>
        <v>0</v>
      </c>
      <c r="AO87" s="1" cm="1">
        <f t="array" aca="1" ref="AO87" ca="1">INDIRECT(ADDRESS($B87,AO$50+$A87,1,1,$D87))</f>
        <v>0</v>
      </c>
      <c r="AP87" s="1" cm="1">
        <f t="array" aca="1" ref="AP87" ca="1">INDIRECT(ADDRESS($B87,AP$50+$A87,1,1,$D87))</f>
        <v>0</v>
      </c>
      <c r="AQ87" s="1" cm="1">
        <f t="array" aca="1" ref="AQ87" ca="1">INDIRECT(ADDRESS($B87,AQ$50+$A87,1,1,$D87))</f>
        <v>0</v>
      </c>
      <c r="AR87" s="1" cm="1">
        <f t="array" aca="1" ref="AR87" ca="1">INDIRECT(ADDRESS($B87,AR$50+$A87,1,1,$D87))</f>
        <v>0</v>
      </c>
      <c r="AS87" s="1" cm="1">
        <f t="array" aca="1" ref="AS87" ca="1">INDIRECT(ADDRESS($B87,AS$50+$A87,1,1,$D87))</f>
        <v>0</v>
      </c>
      <c r="AT87" s="1" cm="1">
        <f t="array" aca="1" ref="AT87" ca="1">INDIRECT(ADDRESS($B87,AT$50+$A87,1,1,$D87))</f>
        <v>0</v>
      </c>
      <c r="AU87" s="1" cm="1">
        <f t="array" aca="1" ref="AU87" ca="1">INDIRECT(ADDRESS($B87,AU$50+$A87,1,1,$D87))</f>
        <v>0</v>
      </c>
      <c r="AV87" s="1" cm="1">
        <f t="array" aca="1" ref="AV87" ca="1">INDIRECT(ADDRESS($B87,AV$50+$A87,1,1,$D87))</f>
        <v>0</v>
      </c>
      <c r="AW87" s="1" cm="1">
        <f t="array" aca="1" ref="AW87" ca="1">INDIRECT(ADDRESS($B87,AW$50+$A87,1,1,$D87))</f>
        <v>0</v>
      </c>
      <c r="AX87" s="1" cm="1">
        <f t="array" aca="1" ref="AX87" ca="1">INDIRECT(ADDRESS($B87,AX$50+$A87,1,1,$D87))</f>
        <v>0</v>
      </c>
      <c r="AY87" s="1" cm="1">
        <f t="array" aca="1" ref="AY87" ca="1">INDIRECT(ADDRESS($B87,AY$50+$A87,1,1,$D87))</f>
        <v>0</v>
      </c>
      <c r="AZ87" s="1" cm="1">
        <f t="array" aca="1" ref="AZ87" ca="1">INDIRECT(ADDRESS($B87,AZ$50+$A87,1,1,$D87))</f>
        <v>0</v>
      </c>
      <c r="BA87" s="1" cm="1">
        <f t="array" aca="1" ref="BA87" ca="1">INDIRECT(ADDRESS($B87,BA$50+$A87,1,1,$D87))</f>
        <v>0</v>
      </c>
      <c r="BB87" s="1" cm="1">
        <f t="array" aca="1" ref="BB87" ca="1">INDIRECT(ADDRESS($B87,BB$50+$A87,1,1,$D87))</f>
        <v>0</v>
      </c>
      <c r="BC87" s="1" cm="1">
        <f t="array" aca="1" ref="BC87" ca="1">INDIRECT(ADDRESS($B87,BC$50+$A87,1,1,$D87))</f>
        <v>0</v>
      </c>
      <c r="BD87" s="1" cm="1">
        <f t="array" aca="1" ref="BD87" ca="1">INDIRECT(ADDRESS($B87,BD$50+$A87,1,1,$D87))</f>
        <v>0</v>
      </c>
      <c r="BE87" s="1" cm="1">
        <f t="array" aca="1" ref="BE87" ca="1">INDIRECT(ADDRESS($B87,BE$50+$A87,1,1,$D87))</f>
        <v>0</v>
      </c>
      <c r="BF87" s="1" cm="1">
        <f t="array" aca="1" ref="BF87" ca="1">INDIRECT(ADDRESS($B87,BF$50+$A87,1,1,$D87))</f>
        <v>0</v>
      </c>
      <c r="BG87" s="1" cm="1">
        <f t="array" aca="1" ref="BG87" ca="1">INDIRECT(ADDRESS($B87,BG$50+$A87,1,1,$D87))</f>
        <v>0</v>
      </c>
      <c r="BH87" s="1" cm="1">
        <f t="array" aca="1" ref="BH87" ca="1">INDIRECT(ADDRESS($B87,BH$50+$A87,1,1,$D87))</f>
        <v>0</v>
      </c>
      <c r="BI87" s="1" cm="1">
        <f t="array" aca="1" ref="BI87" ca="1">INDIRECT(ADDRESS($B87,BI$50+$A87,1,1,$D87))</f>
        <v>0</v>
      </c>
      <c r="BJ87" s="1" cm="1">
        <f t="array" aca="1" ref="BJ87" ca="1">INDIRECT(ADDRESS($B87,BJ$50+$A87,1,1,$D87))</f>
        <v>0</v>
      </c>
      <c r="BK87" s="1" cm="1">
        <f t="array" aca="1" ref="BK87" ca="1">INDIRECT(ADDRESS($B87,BK$50+$A87,1,1,$D87))</f>
        <v>0</v>
      </c>
      <c r="BL87" s="1" cm="1">
        <f t="array" aca="1" ref="BL87" ca="1">INDIRECT(ADDRESS($B87,BL$50+$A87,1,1,$D87))</f>
        <v>0</v>
      </c>
      <c r="BM87" s="1" cm="1">
        <f t="array" aca="1" ref="BM87" ca="1">INDIRECT(ADDRESS($B87,BM$50+$A87,1,1,$D87))</f>
        <v>0</v>
      </c>
      <c r="BN87" s="1" cm="1">
        <f t="array" aca="1" ref="BN87" ca="1">INDIRECT(ADDRESS($B87,BN$50+$A87,1,1,$D87))</f>
        <v>0</v>
      </c>
      <c r="BO87" s="1" cm="1">
        <f t="array" aca="1" ref="BO87" ca="1">INDIRECT(ADDRESS($B87,BO$50+$A87,1,1,$D87))</f>
        <v>0</v>
      </c>
      <c r="BP87" s="1" cm="1">
        <f t="array" aca="1" ref="BP87" ca="1">INDIRECT(ADDRESS($B87,BP$50+$A87,1,1,$D87))</f>
        <v>0</v>
      </c>
      <c r="BQ87" s="1" cm="1">
        <f t="array" aca="1" ref="BQ87" ca="1">INDIRECT(ADDRESS($B87,BQ$50+$A87,1,1,$D87))</f>
        <v>0</v>
      </c>
      <c r="BR87" s="1" cm="1">
        <f t="array" aca="1" ref="BR87" ca="1">INDIRECT(ADDRESS($B87,BR$50+$A87,1,1,$D87))</f>
        <v>0</v>
      </c>
      <c r="BS87" s="1" cm="1">
        <f t="array" aca="1" ref="BS87" ca="1">INDIRECT(ADDRESS($B87,BS$50+$A87,1,1,$D87))</f>
        <v>0</v>
      </c>
      <c r="BT87" s="1" cm="1">
        <f t="array" aca="1" ref="BT87" ca="1">INDIRECT(ADDRESS($B87,BT$50+$A87,1,1,$D87))</f>
        <v>0</v>
      </c>
      <c r="BU87" s="1" cm="1">
        <f t="array" aca="1" ref="BU87" ca="1">INDIRECT(ADDRESS($B87,BU$50+$A87,1,1,$D87))</f>
        <v>0</v>
      </c>
      <c r="BV87" s="1" cm="1">
        <f t="array" aca="1" ref="BV87" ca="1">INDIRECT(ADDRESS($B87,BV$50+$A87,1,1,$D87))</f>
        <v>0</v>
      </c>
      <c r="BW87" s="1" cm="1">
        <f t="array" aca="1" ref="BW87" ca="1">INDIRECT(ADDRESS($B87,BW$50+$A87,1,1,$D87))</f>
        <v>72</v>
      </c>
      <c r="BX87" s="1" cm="1">
        <f t="array" aca="1" ref="BX87" ca="1">INDIRECT(ADDRESS($B87,BX$50+$A87,1,1,$D87))</f>
        <v>205</v>
      </c>
      <c r="BY87" s="1" cm="1">
        <f t="array" aca="1" ref="BY87" ca="1">INDIRECT(ADDRESS($B87,BY$50+$A87,1,1,$D87))</f>
        <v>244</v>
      </c>
      <c r="BZ87" s="1" cm="1">
        <f t="array" aca="1" ref="BZ87" ca="1">INDIRECT(ADDRESS($B87,BZ$50+$A87,1,1,$D87))</f>
        <v>481</v>
      </c>
      <c r="CA87" s="1" cm="1">
        <f t="array" aca="1" ref="CA87" ca="1">INDIRECT(ADDRESS($B87,CA$50+$A87,1,1,$D87))</f>
        <v>997</v>
      </c>
      <c r="CB87" s="1" cm="1">
        <f t="array" aca="1" ref="CB87" ca="1">INDIRECT(ADDRESS($B87,CB$50+$A87,1,1,$D87))</f>
        <v>1841</v>
      </c>
      <c r="CC87" s="1" cm="1">
        <f t="array" aca="1" ref="CC87" ca="1">INDIRECT(ADDRESS($B87,CC$50+$A87,1,1,$D87))</f>
        <v>2443</v>
      </c>
      <c r="CD87" s="1" cm="1">
        <f t="array" aca="1" ref="CD87" ca="1">INDIRECT(ADDRESS($B87,CD$50+$A87,1,1,$D87))</f>
        <v>2898</v>
      </c>
      <c r="CE87" s="1" cm="1">
        <f t="array" aca="1" ref="CE87" ca="1">INDIRECT(ADDRESS($B87,CE$50+$A87,1,1,$D87))</f>
        <v>5176</v>
      </c>
      <c r="CF87" s="1" cm="1">
        <f t="array" aca="1" ref="CF87" ca="1">INDIRECT(ADDRESS($B87,CF$50+$A87,1,1,$D87))</f>
        <v>6893</v>
      </c>
      <c r="CG87" s="1" cm="1">
        <f t="array" aca="1" ref="CG87" ca="1">INDIRECT(ADDRESS($B87,CG$50+$A87,1,1,$D87))</f>
        <v>8941</v>
      </c>
      <c r="CH87" s="1" cm="1">
        <f t="array" aca="1" ref="CH87" ca="1">INDIRECT(ADDRESS($B87,CH$50+$A87,1,1,$D87))</f>
        <v>11036</v>
      </c>
      <c r="CI87" s="1" cm="1">
        <f t="array" aca="1" ref="CI87" ca="1">INDIRECT(ADDRESS($B87,CI$50+$A87,1,1,$D87))</f>
        <v>14193</v>
      </c>
      <c r="CJ87" s="1" cm="1">
        <f t="array" aca="1" ref="CJ87" ca="1">INDIRECT(ADDRESS($B87,CJ$50+$A87,1,1,$D87))</f>
        <v>15891</v>
      </c>
      <c r="CK87" s="1" cm="1">
        <f t="array" aca="1" ref="CK87" ca="1">INDIRECT(ADDRESS($B87,CK$50+$A87,1,1,$D87))</f>
        <v>0</v>
      </c>
      <c r="CL87" s="1" cm="1">
        <f t="array" aca="1" ref="CL87" ca="1">INDIRECT(ADDRESS($B87,CL$50+$A87,1,1,$D87))</f>
        <v>0</v>
      </c>
      <c r="CM87" s="1" cm="1">
        <f t="array" aca="1" ref="CM87" ca="1">INDIRECT(ADDRESS($B87,CM$50+$A87,1,1,$D87))</f>
        <v>0</v>
      </c>
      <c r="CN87" s="1" cm="1">
        <f t="array" aca="1" ref="CN87" ca="1">INDIRECT(ADDRESS($B87,CN$50+$A87,1,1,$D87))</f>
        <v>0</v>
      </c>
      <c r="CO87" s="1" cm="1">
        <f t="array" aca="1" ref="CO87" ca="1">INDIRECT(ADDRESS($B87,CO$50+$A87,1,1,$D87))</f>
        <v>0</v>
      </c>
    </row>
    <row r="88" spans="1:93" x14ac:dyDescent="0.25">
      <c r="A88">
        <v>6</v>
      </c>
      <c r="B88">
        <f t="shared" ref="B88:B91" ca="1" si="35">MATCH($C88,INDIRECT("'"&amp;$C$83&amp;"'!A:A"),0)</f>
        <v>56</v>
      </c>
      <c r="C88" s="1" t="str">
        <f t="shared" ref="C88:C91" si="36">C12</f>
        <v>US Washington</v>
      </c>
      <c r="D88" t="str">
        <f t="shared" ref="D88:D91" si="37">D87</f>
        <v>Recovered Predicted</v>
      </c>
      <c r="E88" s="1" cm="1">
        <f t="array" aca="1" ref="E88" ca="1">INDIRECT(ADDRESS($B88,E$50+$A88,1,1,$D88))</f>
        <v>0</v>
      </c>
      <c r="F88" s="1" cm="1">
        <f t="array" aca="1" ref="F88" ca="1">INDIRECT(ADDRESS($B88,F$50+$A88,1,1,$D88))</f>
        <v>0</v>
      </c>
      <c r="G88" s="1" cm="1">
        <f t="array" aca="1" ref="G88" ca="1">INDIRECT(ADDRESS($B88,G$50+$A88,1,1,$D88))</f>
        <v>0</v>
      </c>
      <c r="H88" s="1" cm="1">
        <f t="array" aca="1" ref="H88" ca="1">INDIRECT(ADDRESS($B88,H$50+$A88,1,1,$D88))</f>
        <v>0</v>
      </c>
      <c r="I88" s="1" cm="1">
        <f t="array" aca="1" ref="I88" ca="1">INDIRECT(ADDRESS($B88,I$50+$A88,1,1,$D88))</f>
        <v>0</v>
      </c>
      <c r="J88" s="1" cm="1">
        <f t="array" aca="1" ref="J88" ca="1">INDIRECT(ADDRESS($B88,J$50+$A88,1,1,$D88))</f>
        <v>0</v>
      </c>
      <c r="K88" s="1" cm="1">
        <f t="array" aca="1" ref="K88" ca="1">INDIRECT(ADDRESS($B88,K$50+$A88,1,1,$D88))</f>
        <v>0</v>
      </c>
      <c r="L88" s="1" cm="1">
        <f t="array" aca="1" ref="L88" ca="1">INDIRECT(ADDRESS($B88,L$50+$A88,1,1,$D88))</f>
        <v>0</v>
      </c>
      <c r="M88" s="1" cm="1">
        <f t="array" aca="1" ref="M88" ca="1">INDIRECT(ADDRESS($B88,M$50+$A88,1,1,$D88))</f>
        <v>0</v>
      </c>
      <c r="N88" s="1" cm="1">
        <f t="array" aca="1" ref="N88" ca="1">INDIRECT(ADDRESS($B88,N$50+$A88,1,1,$D88))</f>
        <v>0</v>
      </c>
      <c r="O88" s="1" cm="1">
        <f t="array" aca="1" ref="O88" ca="1">INDIRECT(ADDRESS($B88,O$50+$A88,1,1,$D88))</f>
        <v>0</v>
      </c>
      <c r="P88" s="1" cm="1">
        <f t="array" aca="1" ref="P88" ca="1">INDIRECT(ADDRESS($B88,P$50+$A88,1,1,$D88))</f>
        <v>0</v>
      </c>
      <c r="Q88" s="1" cm="1">
        <f t="array" aca="1" ref="Q88" ca="1">INDIRECT(ADDRESS($B88,Q$50+$A88,1,1,$D88))</f>
        <v>0</v>
      </c>
      <c r="R88" s="1" cm="1">
        <f t="array" aca="1" ref="R88" ca="1">INDIRECT(ADDRESS($B88,R$50+$A88,1,1,$D88))</f>
        <v>0</v>
      </c>
      <c r="S88" s="1" cm="1">
        <f t="array" aca="1" ref="S88" ca="1">INDIRECT(ADDRESS($B88,S$50+$A88,1,1,$D88))</f>
        <v>0</v>
      </c>
      <c r="T88" s="1" cm="1">
        <f t="array" aca="1" ref="T88" ca="1">INDIRECT(ADDRESS($B88,T$50+$A88,1,1,$D88))</f>
        <v>0</v>
      </c>
      <c r="U88" s="1" cm="1">
        <f t="array" aca="1" ref="U88" ca="1">INDIRECT(ADDRESS($B88,U$50+$A88,1,1,$D88))</f>
        <v>0</v>
      </c>
      <c r="V88" s="1" cm="1">
        <f t="array" aca="1" ref="V88" ca="1">INDIRECT(ADDRESS($B88,V$50+$A88,1,1,$D88))</f>
        <v>0</v>
      </c>
      <c r="W88" s="1" cm="1">
        <f t="array" aca="1" ref="W88" ca="1">INDIRECT(ADDRESS($B88,W$50+$A88,1,1,$D88))</f>
        <v>0</v>
      </c>
      <c r="X88" s="1" cm="1">
        <f t="array" aca="1" ref="X88" ca="1">INDIRECT(ADDRESS($B88,X$50+$A88,1,1,$D88))</f>
        <v>0</v>
      </c>
      <c r="Y88" s="1" cm="1">
        <f t="array" aca="1" ref="Y88" ca="1">INDIRECT(ADDRESS($B88,Y$50+$A88,1,1,$D88))</f>
        <v>0</v>
      </c>
      <c r="Z88" s="1" cm="1">
        <f t="array" aca="1" ref="Z88" ca="1">INDIRECT(ADDRESS($B88,Z$50+$A88,1,1,$D88))</f>
        <v>0</v>
      </c>
      <c r="AA88" s="1" cm="1">
        <f t="array" aca="1" ref="AA88" ca="1">INDIRECT(ADDRESS($B88,AA$50+$A88,1,1,$D88))</f>
        <v>0</v>
      </c>
      <c r="AB88" s="1" cm="1">
        <f t="array" aca="1" ref="AB88" ca="1">INDIRECT(ADDRESS($B88,AB$50+$A88,1,1,$D88))</f>
        <v>0</v>
      </c>
      <c r="AC88" s="1" cm="1">
        <f t="array" aca="1" ref="AC88" ca="1">INDIRECT(ADDRESS($B88,AC$50+$A88,1,1,$D88))</f>
        <v>0</v>
      </c>
      <c r="AD88" s="1" cm="1">
        <f t="array" aca="1" ref="AD88" ca="1">INDIRECT(ADDRESS($B88,AD$50+$A88,1,1,$D88))</f>
        <v>0</v>
      </c>
      <c r="AE88" s="1" cm="1">
        <f t="array" aca="1" ref="AE88" ca="1">INDIRECT(ADDRESS($B88,AE$50+$A88,1,1,$D88))</f>
        <v>0</v>
      </c>
      <c r="AF88" s="1" cm="1">
        <f t="array" aca="1" ref="AF88" ca="1">INDIRECT(ADDRESS($B88,AF$50+$A88,1,1,$D88))</f>
        <v>0</v>
      </c>
      <c r="AG88" s="1" cm="1">
        <f t="array" aca="1" ref="AG88" ca="1">INDIRECT(ADDRESS($B88,AG$50+$A88,1,1,$D88))</f>
        <v>0</v>
      </c>
      <c r="AH88" s="1" cm="1">
        <f t="array" aca="1" ref="AH88" ca="1">INDIRECT(ADDRESS($B88,AH$50+$A88,1,1,$D88))</f>
        <v>0</v>
      </c>
      <c r="AI88" s="1" cm="1">
        <f t="array" aca="1" ref="AI88" ca="1">INDIRECT(ADDRESS($B88,AI$50+$A88,1,1,$D88))</f>
        <v>0</v>
      </c>
      <c r="AJ88" s="1" cm="1">
        <f t="array" aca="1" ref="AJ88" ca="1">INDIRECT(ADDRESS($B88,AJ$50+$A88,1,1,$D88))</f>
        <v>0</v>
      </c>
      <c r="AK88" s="1" cm="1">
        <f t="array" aca="1" ref="AK88" ca="1">INDIRECT(ADDRESS($B88,AK$50+$A88,1,1,$D88))</f>
        <v>0</v>
      </c>
      <c r="AL88" s="1" cm="1">
        <f t="array" aca="1" ref="AL88" ca="1">INDIRECT(ADDRESS($B88,AL$50+$A88,1,1,$D88))</f>
        <v>0</v>
      </c>
      <c r="AM88" s="1" cm="1">
        <f t="array" aca="1" ref="AM88" ca="1">INDIRECT(ADDRESS($B88,AM$50+$A88,1,1,$D88))</f>
        <v>0</v>
      </c>
      <c r="AN88" s="1" cm="1">
        <f t="array" aca="1" ref="AN88" ca="1">INDIRECT(ADDRESS($B88,AN$50+$A88,1,1,$D88))</f>
        <v>0</v>
      </c>
      <c r="AO88" s="1" cm="1">
        <f t="array" aca="1" ref="AO88" ca="1">INDIRECT(ADDRESS($B88,AO$50+$A88,1,1,$D88))</f>
        <v>0</v>
      </c>
      <c r="AP88" s="1" cm="1">
        <f t="array" aca="1" ref="AP88" ca="1">INDIRECT(ADDRESS($B88,AP$50+$A88,1,1,$D88))</f>
        <v>0</v>
      </c>
      <c r="AQ88" s="1" cm="1">
        <f t="array" aca="1" ref="AQ88" ca="1">INDIRECT(ADDRESS($B88,AQ$50+$A88,1,1,$D88))</f>
        <v>0</v>
      </c>
      <c r="AR88" s="1" cm="1">
        <f t="array" aca="1" ref="AR88" ca="1">INDIRECT(ADDRESS($B88,AR$50+$A88,1,1,$D88))</f>
        <v>0</v>
      </c>
      <c r="AS88" s="1" cm="1">
        <f t="array" aca="1" ref="AS88" ca="1">INDIRECT(ADDRESS($B88,AS$50+$A88,1,1,$D88))</f>
        <v>0</v>
      </c>
      <c r="AT88" s="1" cm="1">
        <f t="array" aca="1" ref="AT88" ca="1">INDIRECT(ADDRESS($B88,AT$50+$A88,1,1,$D88))</f>
        <v>0</v>
      </c>
      <c r="AU88" s="1" cm="1">
        <f t="array" aca="1" ref="AU88" ca="1">INDIRECT(ADDRESS($B88,AU$50+$A88,1,1,$D88))</f>
        <v>0</v>
      </c>
      <c r="AV88" s="1" cm="1">
        <f t="array" aca="1" ref="AV88" ca="1">INDIRECT(ADDRESS($B88,AV$50+$A88,1,1,$D88))</f>
        <v>0</v>
      </c>
      <c r="AW88" s="1" cm="1">
        <f t="array" aca="1" ref="AW88" ca="1">INDIRECT(ADDRESS($B88,AW$50+$A88,1,1,$D88))</f>
        <v>0</v>
      </c>
      <c r="AX88" s="1" cm="1">
        <f t="array" aca="1" ref="AX88" ca="1">INDIRECT(ADDRESS($B88,AX$50+$A88,1,1,$D88))</f>
        <v>0</v>
      </c>
      <c r="AY88" s="1" cm="1">
        <f t="array" aca="1" ref="AY88" ca="1">INDIRECT(ADDRESS($B88,AY$50+$A88,1,1,$D88))</f>
        <v>0</v>
      </c>
      <c r="AZ88" s="1" cm="1">
        <f t="array" aca="1" ref="AZ88" ca="1">INDIRECT(ADDRESS($B88,AZ$50+$A88,1,1,$D88))</f>
        <v>0</v>
      </c>
      <c r="BA88" s="1" cm="1">
        <f t="array" aca="1" ref="BA88" ca="1">INDIRECT(ADDRESS($B88,BA$50+$A88,1,1,$D88))</f>
        <v>0</v>
      </c>
      <c r="BB88" s="1" cm="1">
        <f t="array" aca="1" ref="BB88" ca="1">INDIRECT(ADDRESS($B88,BB$50+$A88,1,1,$D88))</f>
        <v>0</v>
      </c>
      <c r="BC88" s="1" cm="1">
        <f t="array" aca="1" ref="BC88" ca="1">INDIRECT(ADDRESS($B88,BC$50+$A88,1,1,$D88))</f>
        <v>0</v>
      </c>
      <c r="BD88" s="1" cm="1">
        <f t="array" aca="1" ref="BD88" ca="1">INDIRECT(ADDRESS($B88,BD$50+$A88,1,1,$D88))</f>
        <v>0</v>
      </c>
      <c r="BE88" s="1" cm="1">
        <f t="array" aca="1" ref="BE88" ca="1">INDIRECT(ADDRESS($B88,BE$50+$A88,1,1,$D88))</f>
        <v>0</v>
      </c>
      <c r="BF88" s="1" cm="1">
        <f t="array" aca="1" ref="BF88" ca="1">INDIRECT(ADDRESS($B88,BF$50+$A88,1,1,$D88))</f>
        <v>0</v>
      </c>
      <c r="BG88" s="1" cm="1">
        <f t="array" aca="1" ref="BG88" ca="1">INDIRECT(ADDRESS($B88,BG$50+$A88,1,1,$D88))</f>
        <v>0</v>
      </c>
      <c r="BH88" s="1" cm="1">
        <f t="array" aca="1" ref="BH88" ca="1">INDIRECT(ADDRESS($B88,BH$50+$A88,1,1,$D88))</f>
        <v>0</v>
      </c>
      <c r="BI88" s="1" cm="1">
        <f t="array" aca="1" ref="BI88" ca="1">INDIRECT(ADDRESS($B88,BI$50+$A88,1,1,$D88))</f>
        <v>0</v>
      </c>
      <c r="BJ88" s="1" cm="1">
        <f t="array" aca="1" ref="BJ88" ca="1">INDIRECT(ADDRESS($B88,BJ$50+$A88,1,1,$D88))</f>
        <v>5</v>
      </c>
      <c r="BK88" s="1" cm="1">
        <f t="array" aca="1" ref="BK88" ca="1">INDIRECT(ADDRESS($B88,BK$50+$A88,1,1,$D88))</f>
        <v>47</v>
      </c>
      <c r="BL88" s="1" cm="1">
        <f t="array" aca="1" ref="BL88" ca="1">INDIRECT(ADDRESS($B88,BL$50+$A88,1,1,$D88))</f>
        <v>73</v>
      </c>
      <c r="BM88" s="1" cm="1">
        <f t="array" aca="1" ref="BM88" ca="1">INDIRECT(ADDRESS($B88,BM$50+$A88,1,1,$D88))</f>
        <v>124</v>
      </c>
      <c r="BN88" s="1" cm="1">
        <f t="array" aca="1" ref="BN88" ca="1">INDIRECT(ADDRESS($B88,BN$50+$A88,1,1,$D88))</f>
        <v>210</v>
      </c>
      <c r="BO88" s="1" cm="1">
        <f t="array" aca="1" ref="BO88" ca="1">INDIRECT(ADDRESS($B88,BO$50+$A88,1,1,$D88))</f>
        <v>248</v>
      </c>
      <c r="BP88" s="1" cm="1">
        <f t="array" aca="1" ref="BP88" ca="1">INDIRECT(ADDRESS($B88,BP$50+$A88,1,1,$D88))</f>
        <v>319</v>
      </c>
      <c r="BQ88" s="1" cm="1">
        <f t="array" aca="1" ref="BQ88" ca="1">INDIRECT(ADDRESS($B88,BQ$50+$A88,1,1,$D88))</f>
        <v>366</v>
      </c>
      <c r="BR88" s="1" cm="1">
        <f t="array" aca="1" ref="BR88" ca="1">INDIRECT(ADDRESS($B88,BR$50+$A88,1,1,$D88))</f>
        <v>502</v>
      </c>
      <c r="BS88" s="1" cm="1">
        <f t="array" aca="1" ref="BS88" ca="1">INDIRECT(ADDRESS($B88,BS$50+$A88,1,1,$D88))</f>
        <v>582</v>
      </c>
      <c r="BT88" s="1" cm="1">
        <f t="array" aca="1" ref="BT88" ca="1">INDIRECT(ADDRESS($B88,BT$50+$A88,1,1,$D88))</f>
        <v>696</v>
      </c>
      <c r="BU88" s="1" cm="1">
        <f t="array" aca="1" ref="BU88" ca="1">INDIRECT(ADDRESS($B88,BU$50+$A88,1,1,$D88))</f>
        <v>813</v>
      </c>
      <c r="BV88" s="1" cm="1">
        <f t="array" aca="1" ref="BV88" ca="1">INDIRECT(ADDRESS($B88,BV$50+$A88,1,1,$D88))</f>
        <v>966</v>
      </c>
      <c r="BW88" s="1" cm="1">
        <f t="array" aca="1" ref="BW88" ca="1">INDIRECT(ADDRESS($B88,BW$50+$A88,1,1,$D88))</f>
        <v>1118</v>
      </c>
      <c r="BX88" s="1" cm="1">
        <f t="array" aca="1" ref="BX88" ca="1">INDIRECT(ADDRESS($B88,BX$50+$A88,1,1,$D88))</f>
        <v>1239</v>
      </c>
      <c r="BY88" s="1" cm="1">
        <f t="array" aca="1" ref="BY88" ca="1">INDIRECT(ADDRESS($B88,BY$50+$A88,1,1,$D88))</f>
        <v>1448</v>
      </c>
      <c r="BZ88" s="1" cm="1">
        <f t="array" aca="1" ref="BZ88" ca="1">INDIRECT(ADDRESS($B88,BZ$50+$A88,1,1,$D88))</f>
        <v>1661</v>
      </c>
      <c r="CA88" s="1" cm="1">
        <f t="array" aca="1" ref="CA88" ca="1">INDIRECT(ADDRESS($B88,CA$50+$A88,1,1,$D88))</f>
        <v>1877</v>
      </c>
      <c r="CB88" s="1" cm="1">
        <f t="array" aca="1" ref="CB88" ca="1">INDIRECT(ADDRESS($B88,CB$50+$A88,1,1,$D88))</f>
        <v>2072</v>
      </c>
      <c r="CC88" s="1" cm="1">
        <f t="array" aca="1" ref="CC88" ca="1">INDIRECT(ADDRESS($B88,CC$50+$A88,1,1,$D88))</f>
        <v>2430</v>
      </c>
      <c r="CD88" s="1" cm="1">
        <f t="array" aca="1" ref="CD88" ca="1">INDIRECT(ADDRESS($B88,CD$50+$A88,1,1,$D88))</f>
        <v>2829</v>
      </c>
      <c r="CE88" s="1" cm="1">
        <f t="array" aca="1" ref="CE88" ca="1">INDIRECT(ADDRESS($B88,CE$50+$A88,1,1,$D88))</f>
        <v>3299</v>
      </c>
      <c r="CF88" s="1" cm="1">
        <f t="array" aca="1" ref="CF88" ca="1">INDIRECT(ADDRESS($B88,CF$50+$A88,1,1,$D88))</f>
        <v>3792</v>
      </c>
      <c r="CG88" s="1" cm="1">
        <f t="array" aca="1" ref="CG88" ca="1">INDIRECT(ADDRESS($B88,CG$50+$A88,1,1,$D88))</f>
        <v>4216</v>
      </c>
      <c r="CH88" s="1" cm="1">
        <f t="array" aca="1" ref="CH88" ca="1">INDIRECT(ADDRESS($B88,CH$50+$A88,1,1,$D88))</f>
        <v>4611</v>
      </c>
      <c r="CI88" s="1" cm="1">
        <f t="array" aca="1" ref="CI88" ca="1">INDIRECT(ADDRESS($B88,CI$50+$A88,1,1,$D88))</f>
        <v>5058</v>
      </c>
      <c r="CJ88" s="1" cm="1">
        <f t="array" aca="1" ref="CJ88" ca="1">INDIRECT(ADDRESS($B88,CJ$50+$A88,1,1,$D88))</f>
        <v>5514</v>
      </c>
      <c r="CK88" s="1" cm="1">
        <f t="array" aca="1" ref="CK88" ca="1">INDIRECT(ADDRESS($B88,CK$50+$A88,1,1,$D88))</f>
        <v>0</v>
      </c>
      <c r="CL88" s="1" cm="1">
        <f t="array" aca="1" ref="CL88" ca="1">INDIRECT(ADDRESS($B88,CL$50+$A88,1,1,$D88))</f>
        <v>0</v>
      </c>
      <c r="CM88" s="1" cm="1">
        <f t="array" aca="1" ref="CM88" ca="1">INDIRECT(ADDRESS($B88,CM$50+$A88,1,1,$D88))</f>
        <v>0</v>
      </c>
      <c r="CN88" s="1" cm="1">
        <f t="array" aca="1" ref="CN88" ca="1">INDIRECT(ADDRESS($B88,CN$50+$A88,1,1,$D88))</f>
        <v>0</v>
      </c>
      <c r="CO88" s="1" cm="1">
        <f t="array" aca="1" ref="CO88" ca="1">INDIRECT(ADDRESS($B88,CO$50+$A88,1,1,$D88))</f>
        <v>0</v>
      </c>
    </row>
    <row r="89" spans="1:93" x14ac:dyDescent="0.25">
      <c r="A89">
        <v>6</v>
      </c>
      <c r="B89">
        <f t="shared" ca="1" si="35"/>
        <v>18</v>
      </c>
      <c r="C89" s="1" t="str">
        <f t="shared" si="36"/>
        <v>US Idaho</v>
      </c>
      <c r="D89" t="str">
        <f t="shared" si="37"/>
        <v>Recovered Predicted</v>
      </c>
      <c r="E89" s="1" cm="1">
        <f t="array" aca="1" ref="E89" ca="1">INDIRECT(ADDRESS($B89,E$50+$A89,1,1,$D89))</f>
        <v>0</v>
      </c>
      <c r="F89" s="1" cm="1">
        <f t="array" aca="1" ref="F89" ca="1">INDIRECT(ADDRESS($B89,F$50+$A89,1,1,$D89))</f>
        <v>0</v>
      </c>
      <c r="G89" s="1" cm="1">
        <f t="array" aca="1" ref="G89" ca="1">INDIRECT(ADDRESS($B89,G$50+$A89,1,1,$D89))</f>
        <v>0</v>
      </c>
      <c r="H89" s="1" cm="1">
        <f t="array" aca="1" ref="H89" ca="1">INDIRECT(ADDRESS($B89,H$50+$A89,1,1,$D89))</f>
        <v>0</v>
      </c>
      <c r="I89" s="1" cm="1">
        <f t="array" aca="1" ref="I89" ca="1">INDIRECT(ADDRESS($B89,I$50+$A89,1,1,$D89))</f>
        <v>0</v>
      </c>
      <c r="J89" s="1" cm="1">
        <f t="array" aca="1" ref="J89" ca="1">INDIRECT(ADDRESS($B89,J$50+$A89,1,1,$D89))</f>
        <v>0</v>
      </c>
      <c r="K89" s="1" cm="1">
        <f t="array" aca="1" ref="K89" ca="1">INDIRECT(ADDRESS($B89,K$50+$A89,1,1,$D89))</f>
        <v>0</v>
      </c>
      <c r="L89" s="1" cm="1">
        <f t="array" aca="1" ref="L89" ca="1">INDIRECT(ADDRESS($B89,L$50+$A89,1,1,$D89))</f>
        <v>0</v>
      </c>
      <c r="M89" s="1" cm="1">
        <f t="array" aca="1" ref="M89" ca="1">INDIRECT(ADDRESS($B89,M$50+$A89,1,1,$D89))</f>
        <v>0</v>
      </c>
      <c r="N89" s="1" cm="1">
        <f t="array" aca="1" ref="N89" ca="1">INDIRECT(ADDRESS($B89,N$50+$A89,1,1,$D89))</f>
        <v>0</v>
      </c>
      <c r="O89" s="1" cm="1">
        <f t="array" aca="1" ref="O89" ca="1">INDIRECT(ADDRESS($B89,O$50+$A89,1,1,$D89))</f>
        <v>0</v>
      </c>
      <c r="P89" s="1" cm="1">
        <f t="array" aca="1" ref="P89" ca="1">INDIRECT(ADDRESS($B89,P$50+$A89,1,1,$D89))</f>
        <v>0</v>
      </c>
      <c r="Q89" s="1" cm="1">
        <f t="array" aca="1" ref="Q89" ca="1">INDIRECT(ADDRESS($B89,Q$50+$A89,1,1,$D89))</f>
        <v>0</v>
      </c>
      <c r="R89" s="1" cm="1">
        <f t="array" aca="1" ref="R89" ca="1">INDIRECT(ADDRESS($B89,R$50+$A89,1,1,$D89))</f>
        <v>0</v>
      </c>
      <c r="S89" s="1" cm="1">
        <f t="array" aca="1" ref="S89" ca="1">INDIRECT(ADDRESS($B89,S$50+$A89,1,1,$D89))</f>
        <v>0</v>
      </c>
      <c r="T89" s="1" cm="1">
        <f t="array" aca="1" ref="T89" ca="1">INDIRECT(ADDRESS($B89,T$50+$A89,1,1,$D89))</f>
        <v>0</v>
      </c>
      <c r="U89" s="1" cm="1">
        <f t="array" aca="1" ref="U89" ca="1">INDIRECT(ADDRESS($B89,U$50+$A89,1,1,$D89))</f>
        <v>0</v>
      </c>
      <c r="V89" s="1" cm="1">
        <f t="array" aca="1" ref="V89" ca="1">INDIRECT(ADDRESS($B89,V$50+$A89,1,1,$D89))</f>
        <v>0</v>
      </c>
      <c r="W89" s="1" cm="1">
        <f t="array" aca="1" ref="W89" ca="1">INDIRECT(ADDRESS($B89,W$50+$A89,1,1,$D89))</f>
        <v>0</v>
      </c>
      <c r="X89" s="1" cm="1">
        <f t="array" aca="1" ref="X89" ca="1">INDIRECT(ADDRESS($B89,X$50+$A89,1,1,$D89))</f>
        <v>0</v>
      </c>
      <c r="Y89" s="1" cm="1">
        <f t="array" aca="1" ref="Y89" ca="1">INDIRECT(ADDRESS($B89,Y$50+$A89,1,1,$D89))</f>
        <v>0</v>
      </c>
      <c r="Z89" s="1" cm="1">
        <f t="array" aca="1" ref="Z89" ca="1">INDIRECT(ADDRESS($B89,Z$50+$A89,1,1,$D89))</f>
        <v>0</v>
      </c>
      <c r="AA89" s="1" cm="1">
        <f t="array" aca="1" ref="AA89" ca="1">INDIRECT(ADDRESS($B89,AA$50+$A89,1,1,$D89))</f>
        <v>0</v>
      </c>
      <c r="AB89" s="1" cm="1">
        <f t="array" aca="1" ref="AB89" ca="1">INDIRECT(ADDRESS($B89,AB$50+$A89,1,1,$D89))</f>
        <v>0</v>
      </c>
      <c r="AC89" s="1" cm="1">
        <f t="array" aca="1" ref="AC89" ca="1">INDIRECT(ADDRESS($B89,AC$50+$A89,1,1,$D89))</f>
        <v>0</v>
      </c>
      <c r="AD89" s="1" cm="1">
        <f t="array" aca="1" ref="AD89" ca="1">INDIRECT(ADDRESS($B89,AD$50+$A89,1,1,$D89))</f>
        <v>0</v>
      </c>
      <c r="AE89" s="1" cm="1">
        <f t="array" aca="1" ref="AE89" ca="1">INDIRECT(ADDRESS($B89,AE$50+$A89,1,1,$D89))</f>
        <v>0</v>
      </c>
      <c r="AF89" s="1" cm="1">
        <f t="array" aca="1" ref="AF89" ca="1">INDIRECT(ADDRESS($B89,AF$50+$A89,1,1,$D89))</f>
        <v>0</v>
      </c>
      <c r="AG89" s="1" cm="1">
        <f t="array" aca="1" ref="AG89" ca="1">INDIRECT(ADDRESS($B89,AG$50+$A89,1,1,$D89))</f>
        <v>0</v>
      </c>
      <c r="AH89" s="1" cm="1">
        <f t="array" aca="1" ref="AH89" ca="1">INDIRECT(ADDRESS($B89,AH$50+$A89,1,1,$D89))</f>
        <v>0</v>
      </c>
      <c r="AI89" s="1" cm="1">
        <f t="array" aca="1" ref="AI89" ca="1">INDIRECT(ADDRESS($B89,AI$50+$A89,1,1,$D89))</f>
        <v>0</v>
      </c>
      <c r="AJ89" s="1" cm="1">
        <f t="array" aca="1" ref="AJ89" ca="1">INDIRECT(ADDRESS($B89,AJ$50+$A89,1,1,$D89))</f>
        <v>0</v>
      </c>
      <c r="AK89" s="1" cm="1">
        <f t="array" aca="1" ref="AK89" ca="1">INDIRECT(ADDRESS($B89,AK$50+$A89,1,1,$D89))</f>
        <v>0</v>
      </c>
      <c r="AL89" s="1" cm="1">
        <f t="array" aca="1" ref="AL89" ca="1">INDIRECT(ADDRESS($B89,AL$50+$A89,1,1,$D89))</f>
        <v>0</v>
      </c>
      <c r="AM89" s="1" cm="1">
        <f t="array" aca="1" ref="AM89" ca="1">INDIRECT(ADDRESS($B89,AM$50+$A89,1,1,$D89))</f>
        <v>0</v>
      </c>
      <c r="AN89" s="1" cm="1">
        <f t="array" aca="1" ref="AN89" ca="1">INDIRECT(ADDRESS($B89,AN$50+$A89,1,1,$D89))</f>
        <v>0</v>
      </c>
      <c r="AO89" s="1" cm="1">
        <f t="array" aca="1" ref="AO89" ca="1">INDIRECT(ADDRESS($B89,AO$50+$A89,1,1,$D89))</f>
        <v>0</v>
      </c>
      <c r="AP89" s="1" cm="1">
        <f t="array" aca="1" ref="AP89" ca="1">INDIRECT(ADDRESS($B89,AP$50+$A89,1,1,$D89))</f>
        <v>0</v>
      </c>
      <c r="AQ89" s="1" cm="1">
        <f t="array" aca="1" ref="AQ89" ca="1">INDIRECT(ADDRESS($B89,AQ$50+$A89,1,1,$D89))</f>
        <v>0</v>
      </c>
      <c r="AR89" s="1" cm="1">
        <f t="array" aca="1" ref="AR89" ca="1">INDIRECT(ADDRESS($B89,AR$50+$A89,1,1,$D89))</f>
        <v>0</v>
      </c>
      <c r="AS89" s="1" cm="1">
        <f t="array" aca="1" ref="AS89" ca="1">INDIRECT(ADDRESS($B89,AS$50+$A89,1,1,$D89))</f>
        <v>0</v>
      </c>
      <c r="AT89" s="1" cm="1">
        <f t="array" aca="1" ref="AT89" ca="1">INDIRECT(ADDRESS($B89,AT$50+$A89,1,1,$D89))</f>
        <v>0</v>
      </c>
      <c r="AU89" s="1" cm="1">
        <f t="array" aca="1" ref="AU89" ca="1">INDIRECT(ADDRESS($B89,AU$50+$A89,1,1,$D89))</f>
        <v>0</v>
      </c>
      <c r="AV89" s="1" cm="1">
        <f t="array" aca="1" ref="AV89" ca="1">INDIRECT(ADDRESS($B89,AV$50+$A89,1,1,$D89))</f>
        <v>0</v>
      </c>
      <c r="AW89" s="1" cm="1">
        <f t="array" aca="1" ref="AW89" ca="1">INDIRECT(ADDRESS($B89,AW$50+$A89,1,1,$D89))</f>
        <v>0</v>
      </c>
      <c r="AX89" s="1" cm="1">
        <f t="array" aca="1" ref="AX89" ca="1">INDIRECT(ADDRESS($B89,AX$50+$A89,1,1,$D89))</f>
        <v>0</v>
      </c>
      <c r="AY89" s="1" cm="1">
        <f t="array" aca="1" ref="AY89" ca="1">INDIRECT(ADDRESS($B89,AY$50+$A89,1,1,$D89))</f>
        <v>0</v>
      </c>
      <c r="AZ89" s="1" cm="1">
        <f t="array" aca="1" ref="AZ89" ca="1">INDIRECT(ADDRESS($B89,AZ$50+$A89,1,1,$D89))</f>
        <v>0</v>
      </c>
      <c r="BA89" s="1" cm="1">
        <f t="array" aca="1" ref="BA89" ca="1">INDIRECT(ADDRESS($B89,BA$50+$A89,1,1,$D89))</f>
        <v>0</v>
      </c>
      <c r="BB89" s="1" cm="1">
        <f t="array" aca="1" ref="BB89" ca="1">INDIRECT(ADDRESS($B89,BB$50+$A89,1,1,$D89))</f>
        <v>0</v>
      </c>
      <c r="BC89" s="1" cm="1">
        <f t="array" aca="1" ref="BC89" ca="1">INDIRECT(ADDRESS($B89,BC$50+$A89,1,1,$D89))</f>
        <v>0</v>
      </c>
      <c r="BD89" s="1" cm="1">
        <f t="array" aca="1" ref="BD89" ca="1">INDIRECT(ADDRESS($B89,BD$50+$A89,1,1,$D89))</f>
        <v>0</v>
      </c>
      <c r="BE89" s="1" cm="1">
        <f t="array" aca="1" ref="BE89" ca="1">INDIRECT(ADDRESS($B89,BE$50+$A89,1,1,$D89))</f>
        <v>0</v>
      </c>
      <c r="BF89" s="1" cm="1">
        <f t="array" aca="1" ref="BF89" ca="1">INDIRECT(ADDRESS($B89,BF$50+$A89,1,1,$D89))</f>
        <v>0</v>
      </c>
      <c r="BG89" s="1" cm="1">
        <f t="array" aca="1" ref="BG89" ca="1">INDIRECT(ADDRESS($B89,BG$50+$A89,1,1,$D89))</f>
        <v>0</v>
      </c>
      <c r="BH89" s="1" cm="1">
        <f t="array" aca="1" ref="BH89" ca="1">INDIRECT(ADDRESS($B89,BH$50+$A89,1,1,$D89))</f>
        <v>0</v>
      </c>
      <c r="BI89" s="1" cm="1">
        <f t="array" aca="1" ref="BI89" ca="1">INDIRECT(ADDRESS($B89,BI$50+$A89,1,1,$D89))</f>
        <v>0</v>
      </c>
      <c r="BJ89" s="1" cm="1">
        <f t="array" aca="1" ref="BJ89" ca="1">INDIRECT(ADDRESS($B89,BJ$50+$A89,1,1,$D89))</f>
        <v>0</v>
      </c>
      <c r="BK89" s="1" cm="1">
        <f t="array" aca="1" ref="BK89" ca="1">INDIRECT(ADDRESS($B89,BK$50+$A89,1,1,$D89))</f>
        <v>0</v>
      </c>
      <c r="BL89" s="1" cm="1">
        <f t="array" aca="1" ref="BL89" ca="1">INDIRECT(ADDRESS($B89,BL$50+$A89,1,1,$D89))</f>
        <v>0</v>
      </c>
      <c r="BM89" s="1" cm="1">
        <f t="array" aca="1" ref="BM89" ca="1">INDIRECT(ADDRESS($B89,BM$50+$A89,1,1,$D89))</f>
        <v>0</v>
      </c>
      <c r="BN89" s="1" cm="1">
        <f t="array" aca="1" ref="BN89" ca="1">INDIRECT(ADDRESS($B89,BN$50+$A89,1,1,$D89))</f>
        <v>0</v>
      </c>
      <c r="BO89" s="1" cm="1">
        <f t="array" aca="1" ref="BO89" ca="1">INDIRECT(ADDRESS($B89,BO$50+$A89,1,1,$D89))</f>
        <v>0</v>
      </c>
      <c r="BP89" s="1" cm="1">
        <f t="array" aca="1" ref="BP89" ca="1">INDIRECT(ADDRESS($B89,BP$50+$A89,1,1,$D89))</f>
        <v>0</v>
      </c>
      <c r="BQ89" s="1" cm="1">
        <f t="array" aca="1" ref="BQ89" ca="1">INDIRECT(ADDRESS($B89,BQ$50+$A89,1,1,$D89))</f>
        <v>0</v>
      </c>
      <c r="BR89" s="1" cm="1">
        <f t="array" aca="1" ref="BR89" ca="1">INDIRECT(ADDRESS($B89,BR$50+$A89,1,1,$D89))</f>
        <v>0</v>
      </c>
      <c r="BS89" s="1" cm="1">
        <f t="array" aca="1" ref="BS89" ca="1">INDIRECT(ADDRESS($B89,BS$50+$A89,1,1,$D89))</f>
        <v>0</v>
      </c>
      <c r="BT89" s="1" cm="1">
        <f t="array" aca="1" ref="BT89" ca="1">INDIRECT(ADDRESS($B89,BT$50+$A89,1,1,$D89))</f>
        <v>0</v>
      </c>
      <c r="BU89" s="1" cm="1">
        <f t="array" aca="1" ref="BU89" ca="1">INDIRECT(ADDRESS($B89,BU$50+$A89,1,1,$D89))</f>
        <v>0</v>
      </c>
      <c r="BV89" s="1" cm="1">
        <f t="array" aca="1" ref="BV89" ca="1">INDIRECT(ADDRESS($B89,BV$50+$A89,1,1,$D89))</f>
        <v>0</v>
      </c>
      <c r="BW89" s="1" cm="1">
        <f t="array" aca="1" ref="BW89" ca="1">INDIRECT(ADDRESS($B89,BW$50+$A89,1,1,$D89))</f>
        <v>0</v>
      </c>
      <c r="BX89" s="1" cm="1">
        <f t="array" aca="1" ref="BX89" ca="1">INDIRECT(ADDRESS($B89,BX$50+$A89,1,1,$D89))</f>
        <v>2</v>
      </c>
      <c r="BY89" s="1" cm="1">
        <f t="array" aca="1" ref="BY89" ca="1">INDIRECT(ADDRESS($B89,BY$50+$A89,1,1,$D89))</f>
        <v>14</v>
      </c>
      <c r="BZ89" s="1" cm="1">
        <f t="array" aca="1" ref="BZ89" ca="1">INDIRECT(ADDRESS($B89,BZ$50+$A89,1,1,$D89))</f>
        <v>21</v>
      </c>
      <c r="CA89" s="1" cm="1">
        <f t="array" aca="1" ref="CA89" ca="1">INDIRECT(ADDRESS($B89,CA$50+$A89,1,1,$D89))</f>
        <v>32</v>
      </c>
      <c r="CB89" s="1" cm="1">
        <f t="array" aca="1" ref="CB89" ca="1">INDIRECT(ADDRESS($B89,CB$50+$A89,1,1,$D89))</f>
        <v>37</v>
      </c>
      <c r="CC89" s="1" cm="1">
        <f t="array" aca="1" ref="CC89" ca="1">INDIRECT(ADDRESS($B89,CC$50+$A89,1,1,$D89))</f>
        <v>37</v>
      </c>
      <c r="CD89" s="1" cm="1">
        <f t="array" aca="1" ref="CD89" ca="1">INDIRECT(ADDRESS($B89,CD$50+$A89,1,1,$D89))</f>
        <v>58</v>
      </c>
      <c r="CE89" s="1" cm="1">
        <f t="array" aca="1" ref="CE89" ca="1">INDIRECT(ADDRESS($B89,CE$50+$A89,1,1,$D89))</f>
        <v>105</v>
      </c>
      <c r="CF89" s="1" cm="1">
        <f t="array" aca="1" ref="CF89" ca="1">INDIRECT(ADDRESS($B89,CF$50+$A89,1,1,$D89))</f>
        <v>165</v>
      </c>
      <c r="CG89" s="1" cm="1">
        <f t="array" aca="1" ref="CG89" ca="1">INDIRECT(ADDRESS($B89,CG$50+$A89,1,1,$D89))</f>
        <v>205</v>
      </c>
      <c r="CH89" s="1" cm="1">
        <f t="array" aca="1" ref="CH89" ca="1">INDIRECT(ADDRESS($B89,CH$50+$A89,1,1,$D89))</f>
        <v>234</v>
      </c>
      <c r="CI89" s="1" cm="1">
        <f t="array" aca="1" ref="CI89" ca="1">INDIRECT(ADDRESS($B89,CI$50+$A89,1,1,$D89))</f>
        <v>283</v>
      </c>
      <c r="CJ89" s="1" cm="1">
        <f t="array" aca="1" ref="CJ89" ca="1">INDIRECT(ADDRESS($B89,CJ$50+$A89,1,1,$D89))</f>
        <v>382</v>
      </c>
      <c r="CK89" s="1" cm="1">
        <f t="array" aca="1" ref="CK89" ca="1">INDIRECT(ADDRESS($B89,CK$50+$A89,1,1,$D89))</f>
        <v>0</v>
      </c>
      <c r="CL89" s="1" cm="1">
        <f t="array" aca="1" ref="CL89" ca="1">INDIRECT(ADDRESS($B89,CL$50+$A89,1,1,$D89))</f>
        <v>0</v>
      </c>
      <c r="CM89" s="1" cm="1">
        <f t="array" aca="1" ref="CM89" ca="1">INDIRECT(ADDRESS($B89,CM$50+$A89,1,1,$D89))</f>
        <v>0</v>
      </c>
      <c r="CN89" s="1" cm="1">
        <f t="array" aca="1" ref="CN89" ca="1">INDIRECT(ADDRESS($B89,CN$50+$A89,1,1,$D89))</f>
        <v>0</v>
      </c>
      <c r="CO89" s="1" cm="1">
        <f t="array" aca="1" ref="CO89" ca="1">INDIRECT(ADDRESS($B89,CO$50+$A89,1,1,$D89))</f>
        <v>0</v>
      </c>
    </row>
    <row r="90" spans="1:93" x14ac:dyDescent="0.25">
      <c r="A90">
        <v>6</v>
      </c>
      <c r="B90">
        <f t="shared" ca="1" si="35"/>
        <v>44</v>
      </c>
      <c r="C90" s="1" t="str">
        <f t="shared" si="36"/>
        <v>US Pennsylvania</v>
      </c>
      <c r="D90" t="str">
        <f t="shared" si="37"/>
        <v>Recovered Predicted</v>
      </c>
      <c r="E90" s="1" cm="1">
        <f t="array" aca="1" ref="E90" ca="1">INDIRECT(ADDRESS($B90,E$50+$A90,1,1,$D90))</f>
        <v>0</v>
      </c>
      <c r="F90" s="1" cm="1">
        <f t="array" aca="1" ref="F90" ca="1">INDIRECT(ADDRESS($B90,F$50+$A90,1,1,$D90))</f>
        <v>0</v>
      </c>
      <c r="G90" s="1" cm="1">
        <f t="array" aca="1" ref="G90" ca="1">INDIRECT(ADDRESS($B90,G$50+$A90,1,1,$D90))</f>
        <v>0</v>
      </c>
      <c r="H90" s="1" cm="1">
        <f t="array" aca="1" ref="H90" ca="1">INDIRECT(ADDRESS($B90,H$50+$A90,1,1,$D90))</f>
        <v>0</v>
      </c>
      <c r="I90" s="1" cm="1">
        <f t="array" aca="1" ref="I90" ca="1">INDIRECT(ADDRESS($B90,I$50+$A90,1,1,$D90))</f>
        <v>0</v>
      </c>
      <c r="J90" s="1" cm="1">
        <f t="array" aca="1" ref="J90" ca="1">INDIRECT(ADDRESS($B90,J$50+$A90,1,1,$D90))</f>
        <v>0</v>
      </c>
      <c r="K90" s="1" cm="1">
        <f t="array" aca="1" ref="K90" ca="1">INDIRECT(ADDRESS($B90,K$50+$A90,1,1,$D90))</f>
        <v>0</v>
      </c>
      <c r="L90" s="1" cm="1">
        <f t="array" aca="1" ref="L90" ca="1">INDIRECT(ADDRESS($B90,L$50+$A90,1,1,$D90))</f>
        <v>0</v>
      </c>
      <c r="M90" s="1" cm="1">
        <f t="array" aca="1" ref="M90" ca="1">INDIRECT(ADDRESS($B90,M$50+$A90,1,1,$D90))</f>
        <v>0</v>
      </c>
      <c r="N90" s="1" cm="1">
        <f t="array" aca="1" ref="N90" ca="1">INDIRECT(ADDRESS($B90,N$50+$A90,1,1,$D90))</f>
        <v>0</v>
      </c>
      <c r="O90" s="1" cm="1">
        <f t="array" aca="1" ref="O90" ca="1">INDIRECT(ADDRESS($B90,O$50+$A90,1,1,$D90))</f>
        <v>0</v>
      </c>
      <c r="P90" s="1" cm="1">
        <f t="array" aca="1" ref="P90" ca="1">INDIRECT(ADDRESS($B90,P$50+$A90,1,1,$D90))</f>
        <v>0</v>
      </c>
      <c r="Q90" s="1" cm="1">
        <f t="array" aca="1" ref="Q90" ca="1">INDIRECT(ADDRESS($B90,Q$50+$A90,1,1,$D90))</f>
        <v>0</v>
      </c>
      <c r="R90" s="1" cm="1">
        <f t="array" aca="1" ref="R90" ca="1">INDIRECT(ADDRESS($B90,R$50+$A90,1,1,$D90))</f>
        <v>0</v>
      </c>
      <c r="S90" s="1" cm="1">
        <f t="array" aca="1" ref="S90" ca="1">INDIRECT(ADDRESS($B90,S$50+$A90,1,1,$D90))</f>
        <v>0</v>
      </c>
      <c r="T90" s="1" cm="1">
        <f t="array" aca="1" ref="T90" ca="1">INDIRECT(ADDRESS($B90,T$50+$A90,1,1,$D90))</f>
        <v>0</v>
      </c>
      <c r="U90" s="1" cm="1">
        <f t="array" aca="1" ref="U90" ca="1">INDIRECT(ADDRESS($B90,U$50+$A90,1,1,$D90))</f>
        <v>0</v>
      </c>
      <c r="V90" s="1" cm="1">
        <f t="array" aca="1" ref="V90" ca="1">INDIRECT(ADDRESS($B90,V$50+$A90,1,1,$D90))</f>
        <v>0</v>
      </c>
      <c r="W90" s="1" cm="1">
        <f t="array" aca="1" ref="W90" ca="1">INDIRECT(ADDRESS($B90,W$50+$A90,1,1,$D90))</f>
        <v>0</v>
      </c>
      <c r="X90" s="1" cm="1">
        <f t="array" aca="1" ref="X90" ca="1">INDIRECT(ADDRESS($B90,X$50+$A90,1,1,$D90))</f>
        <v>0</v>
      </c>
      <c r="Y90" s="1" cm="1">
        <f t="array" aca="1" ref="Y90" ca="1">INDIRECT(ADDRESS($B90,Y$50+$A90,1,1,$D90))</f>
        <v>0</v>
      </c>
      <c r="Z90" s="1" cm="1">
        <f t="array" aca="1" ref="Z90" ca="1">INDIRECT(ADDRESS($B90,Z$50+$A90,1,1,$D90))</f>
        <v>0</v>
      </c>
      <c r="AA90" s="1" cm="1">
        <f t="array" aca="1" ref="AA90" ca="1">INDIRECT(ADDRESS($B90,AA$50+$A90,1,1,$D90))</f>
        <v>0</v>
      </c>
      <c r="AB90" s="1" cm="1">
        <f t="array" aca="1" ref="AB90" ca="1">INDIRECT(ADDRESS($B90,AB$50+$A90,1,1,$D90))</f>
        <v>0</v>
      </c>
      <c r="AC90" s="1" cm="1">
        <f t="array" aca="1" ref="AC90" ca="1">INDIRECT(ADDRESS($B90,AC$50+$A90,1,1,$D90))</f>
        <v>0</v>
      </c>
      <c r="AD90" s="1" cm="1">
        <f t="array" aca="1" ref="AD90" ca="1">INDIRECT(ADDRESS($B90,AD$50+$A90,1,1,$D90))</f>
        <v>0</v>
      </c>
      <c r="AE90" s="1" cm="1">
        <f t="array" aca="1" ref="AE90" ca="1">INDIRECT(ADDRESS($B90,AE$50+$A90,1,1,$D90))</f>
        <v>0</v>
      </c>
      <c r="AF90" s="1" cm="1">
        <f t="array" aca="1" ref="AF90" ca="1">INDIRECT(ADDRESS($B90,AF$50+$A90,1,1,$D90))</f>
        <v>0</v>
      </c>
      <c r="AG90" s="1" cm="1">
        <f t="array" aca="1" ref="AG90" ca="1">INDIRECT(ADDRESS($B90,AG$50+$A90,1,1,$D90))</f>
        <v>0</v>
      </c>
      <c r="AH90" s="1" cm="1">
        <f t="array" aca="1" ref="AH90" ca="1">INDIRECT(ADDRESS($B90,AH$50+$A90,1,1,$D90))</f>
        <v>0</v>
      </c>
      <c r="AI90" s="1" cm="1">
        <f t="array" aca="1" ref="AI90" ca="1">INDIRECT(ADDRESS($B90,AI$50+$A90,1,1,$D90))</f>
        <v>0</v>
      </c>
      <c r="AJ90" s="1" cm="1">
        <f t="array" aca="1" ref="AJ90" ca="1">INDIRECT(ADDRESS($B90,AJ$50+$A90,1,1,$D90))</f>
        <v>0</v>
      </c>
      <c r="AK90" s="1" cm="1">
        <f t="array" aca="1" ref="AK90" ca="1">INDIRECT(ADDRESS($B90,AK$50+$A90,1,1,$D90))</f>
        <v>0</v>
      </c>
      <c r="AL90" s="1" cm="1">
        <f t="array" aca="1" ref="AL90" ca="1">INDIRECT(ADDRESS($B90,AL$50+$A90,1,1,$D90))</f>
        <v>0</v>
      </c>
      <c r="AM90" s="1" cm="1">
        <f t="array" aca="1" ref="AM90" ca="1">INDIRECT(ADDRESS($B90,AM$50+$A90,1,1,$D90))</f>
        <v>0</v>
      </c>
      <c r="AN90" s="1" cm="1">
        <f t="array" aca="1" ref="AN90" ca="1">INDIRECT(ADDRESS($B90,AN$50+$A90,1,1,$D90))</f>
        <v>0</v>
      </c>
      <c r="AO90" s="1" cm="1">
        <f t="array" aca="1" ref="AO90" ca="1">INDIRECT(ADDRESS($B90,AO$50+$A90,1,1,$D90))</f>
        <v>0</v>
      </c>
      <c r="AP90" s="1" cm="1">
        <f t="array" aca="1" ref="AP90" ca="1">INDIRECT(ADDRESS($B90,AP$50+$A90,1,1,$D90))</f>
        <v>0</v>
      </c>
      <c r="AQ90" s="1" cm="1">
        <f t="array" aca="1" ref="AQ90" ca="1">INDIRECT(ADDRESS($B90,AQ$50+$A90,1,1,$D90))</f>
        <v>0</v>
      </c>
      <c r="AR90" s="1" cm="1">
        <f t="array" aca="1" ref="AR90" ca="1">INDIRECT(ADDRESS($B90,AR$50+$A90,1,1,$D90))</f>
        <v>0</v>
      </c>
      <c r="AS90" s="1" cm="1">
        <f t="array" aca="1" ref="AS90" ca="1">INDIRECT(ADDRESS($B90,AS$50+$A90,1,1,$D90))</f>
        <v>0</v>
      </c>
      <c r="AT90" s="1" cm="1">
        <f t="array" aca="1" ref="AT90" ca="1">INDIRECT(ADDRESS($B90,AT$50+$A90,1,1,$D90))</f>
        <v>0</v>
      </c>
      <c r="AU90" s="1" cm="1">
        <f t="array" aca="1" ref="AU90" ca="1">INDIRECT(ADDRESS($B90,AU$50+$A90,1,1,$D90))</f>
        <v>0</v>
      </c>
      <c r="AV90" s="1" cm="1">
        <f t="array" aca="1" ref="AV90" ca="1">INDIRECT(ADDRESS($B90,AV$50+$A90,1,1,$D90))</f>
        <v>0</v>
      </c>
      <c r="AW90" s="1" cm="1">
        <f t="array" aca="1" ref="AW90" ca="1">INDIRECT(ADDRESS($B90,AW$50+$A90,1,1,$D90))</f>
        <v>0</v>
      </c>
      <c r="AX90" s="1" cm="1">
        <f t="array" aca="1" ref="AX90" ca="1">INDIRECT(ADDRESS($B90,AX$50+$A90,1,1,$D90))</f>
        <v>0</v>
      </c>
      <c r="AY90" s="1" cm="1">
        <f t="array" aca="1" ref="AY90" ca="1">INDIRECT(ADDRESS($B90,AY$50+$A90,1,1,$D90))</f>
        <v>0</v>
      </c>
      <c r="AZ90" s="1" cm="1">
        <f t="array" aca="1" ref="AZ90" ca="1">INDIRECT(ADDRESS($B90,AZ$50+$A90,1,1,$D90))</f>
        <v>0</v>
      </c>
      <c r="BA90" s="1" cm="1">
        <f t="array" aca="1" ref="BA90" ca="1">INDIRECT(ADDRESS($B90,BA$50+$A90,1,1,$D90))</f>
        <v>0</v>
      </c>
      <c r="BB90" s="1" cm="1">
        <f t="array" aca="1" ref="BB90" ca="1">INDIRECT(ADDRESS($B90,BB$50+$A90,1,1,$D90))</f>
        <v>0</v>
      </c>
      <c r="BC90" s="1" cm="1">
        <f t="array" aca="1" ref="BC90" ca="1">INDIRECT(ADDRESS($B90,BC$50+$A90,1,1,$D90))</f>
        <v>0</v>
      </c>
      <c r="BD90" s="1" cm="1">
        <f t="array" aca="1" ref="BD90" ca="1">INDIRECT(ADDRESS($B90,BD$50+$A90,1,1,$D90))</f>
        <v>0</v>
      </c>
      <c r="BE90" s="1" cm="1">
        <f t="array" aca="1" ref="BE90" ca="1">INDIRECT(ADDRESS($B90,BE$50+$A90,1,1,$D90))</f>
        <v>0</v>
      </c>
      <c r="BF90" s="1" cm="1">
        <f t="array" aca="1" ref="BF90" ca="1">INDIRECT(ADDRESS($B90,BF$50+$A90,1,1,$D90))</f>
        <v>0</v>
      </c>
      <c r="BG90" s="1" cm="1">
        <f t="array" aca="1" ref="BG90" ca="1">INDIRECT(ADDRESS($B90,BG$50+$A90,1,1,$D90))</f>
        <v>0</v>
      </c>
      <c r="BH90" s="1" cm="1">
        <f t="array" aca="1" ref="BH90" ca="1">INDIRECT(ADDRESS($B90,BH$50+$A90,1,1,$D90))</f>
        <v>0</v>
      </c>
      <c r="BI90" s="1" cm="1">
        <f t="array" aca="1" ref="BI90" ca="1">INDIRECT(ADDRESS($B90,BI$50+$A90,1,1,$D90))</f>
        <v>0</v>
      </c>
      <c r="BJ90" s="1" cm="1">
        <f t="array" aca="1" ref="BJ90" ca="1">INDIRECT(ADDRESS($B90,BJ$50+$A90,1,1,$D90))</f>
        <v>0</v>
      </c>
      <c r="BK90" s="1" cm="1">
        <f t="array" aca="1" ref="BK90" ca="1">INDIRECT(ADDRESS($B90,BK$50+$A90,1,1,$D90))</f>
        <v>1</v>
      </c>
      <c r="BL90" s="1" cm="1">
        <f t="array" aca="1" ref="BL90" ca="1">INDIRECT(ADDRESS($B90,BL$50+$A90,1,1,$D90))</f>
        <v>2</v>
      </c>
      <c r="BM90" s="1" cm="1">
        <f t="array" aca="1" ref="BM90" ca="1">INDIRECT(ADDRESS($B90,BM$50+$A90,1,1,$D90))</f>
        <v>4</v>
      </c>
      <c r="BN90" s="1" cm="1">
        <f t="array" aca="1" ref="BN90" ca="1">INDIRECT(ADDRESS($B90,BN$50+$A90,1,1,$D90))</f>
        <v>4</v>
      </c>
      <c r="BO90" s="1" cm="1">
        <f t="array" aca="1" ref="BO90" ca="1">INDIRECT(ADDRESS($B90,BO$50+$A90,1,1,$D90))</f>
        <v>5</v>
      </c>
      <c r="BP90" s="1" cm="1">
        <f t="array" aca="1" ref="BP90" ca="1">INDIRECT(ADDRESS($B90,BP$50+$A90,1,1,$D90))</f>
        <v>5</v>
      </c>
      <c r="BQ90" s="1" cm="1">
        <f t="array" aca="1" ref="BQ90" ca="1">INDIRECT(ADDRESS($B90,BQ$50+$A90,1,1,$D90))</f>
        <v>6</v>
      </c>
      <c r="BR90" s="1" cm="1">
        <f t="array" aca="1" ref="BR90" ca="1">INDIRECT(ADDRESS($B90,BR$50+$A90,1,1,$D90))</f>
        <v>19</v>
      </c>
      <c r="BS90" s="1" cm="1">
        <f t="array" aca="1" ref="BS90" ca="1">INDIRECT(ADDRESS($B90,BS$50+$A90,1,1,$D90))</f>
        <v>13</v>
      </c>
      <c r="BT90" s="1" cm="1">
        <f t="array" aca="1" ref="BT90" ca="1">INDIRECT(ADDRESS($B90,BT$50+$A90,1,1,$D90))</f>
        <v>25</v>
      </c>
      <c r="BU90" s="1" cm="1">
        <f t="array" aca="1" ref="BU90" ca="1">INDIRECT(ADDRESS($B90,BU$50+$A90,1,1,$D90))</f>
        <v>27</v>
      </c>
      <c r="BV90" s="1" cm="1">
        <f t="array" aca="1" ref="BV90" ca="1">INDIRECT(ADDRESS($B90,BV$50+$A90,1,1,$D90))</f>
        <v>33</v>
      </c>
      <c r="BW90" s="1" cm="1">
        <f t="array" aca="1" ref="BW90" ca="1">INDIRECT(ADDRESS($B90,BW$50+$A90,1,1,$D90))</f>
        <v>59</v>
      </c>
      <c r="BX90" s="1" cm="1">
        <f t="array" aca="1" ref="BX90" ca="1">INDIRECT(ADDRESS($B90,BX$50+$A90,1,1,$D90))</f>
        <v>95</v>
      </c>
      <c r="BY90" s="1" cm="1">
        <f t="array" aca="1" ref="BY90" ca="1">INDIRECT(ADDRESS($B90,BY$50+$A90,1,1,$D90))</f>
        <v>166</v>
      </c>
      <c r="BZ90" s="1" cm="1">
        <f t="array" aca="1" ref="BZ90" ca="1">INDIRECT(ADDRESS($B90,BZ$50+$A90,1,1,$D90))</f>
        <v>235</v>
      </c>
      <c r="CA90" s="1" cm="1">
        <f t="array" aca="1" ref="CA90" ca="1">INDIRECT(ADDRESS($B90,CA$50+$A90,1,1,$D90))</f>
        <v>329</v>
      </c>
      <c r="CB90" s="1" cm="1">
        <f t="array" aca="1" ref="CB90" ca="1">INDIRECT(ADDRESS($B90,CB$50+$A90,1,1,$D90))</f>
        <v>482</v>
      </c>
      <c r="CC90" s="1" cm="1">
        <f t="array" aca="1" ref="CC90" ca="1">INDIRECT(ADDRESS($B90,CC$50+$A90,1,1,$D90))</f>
        <v>611</v>
      </c>
      <c r="CD90" s="1" cm="1">
        <f t="array" aca="1" ref="CD90" ca="1">INDIRECT(ADDRESS($B90,CD$50+$A90,1,1,$D90))</f>
        <v>818</v>
      </c>
      <c r="CE90" s="1" cm="1">
        <f t="array" aca="1" ref="CE90" ca="1">INDIRECT(ADDRESS($B90,CE$50+$A90,1,1,$D90))</f>
        <v>1349</v>
      </c>
      <c r="CF90" s="1" cm="1">
        <f t="array" aca="1" ref="CF90" ca="1">INDIRECT(ADDRESS($B90,CF$50+$A90,1,1,$D90))</f>
        <v>1802</v>
      </c>
      <c r="CG90" s="1" cm="1">
        <f t="array" aca="1" ref="CG90" ca="1">INDIRECT(ADDRESS($B90,CG$50+$A90,1,1,$D90))</f>
        <v>2257</v>
      </c>
      <c r="CH90" s="1" cm="1">
        <f t="array" aca="1" ref="CH90" ca="1">INDIRECT(ADDRESS($B90,CH$50+$A90,1,1,$D90))</f>
        <v>2887</v>
      </c>
      <c r="CI90" s="1" cm="1">
        <f t="array" aca="1" ref="CI90" ca="1">INDIRECT(ADDRESS($B90,CI$50+$A90,1,1,$D90))</f>
        <v>3563</v>
      </c>
      <c r="CJ90" s="1" cm="1">
        <f t="array" aca="1" ref="CJ90" ca="1">INDIRECT(ADDRESS($B90,CJ$50+$A90,1,1,$D90))</f>
        <v>4259</v>
      </c>
      <c r="CK90" s="1" cm="1">
        <f t="array" aca="1" ref="CK90" ca="1">INDIRECT(ADDRESS($B90,CK$50+$A90,1,1,$D90))</f>
        <v>0</v>
      </c>
      <c r="CL90" s="1" cm="1">
        <f t="array" aca="1" ref="CL90" ca="1">INDIRECT(ADDRESS($B90,CL$50+$A90,1,1,$D90))</f>
        <v>0</v>
      </c>
      <c r="CM90" s="1" cm="1">
        <f t="array" aca="1" ref="CM90" ca="1">INDIRECT(ADDRESS($B90,CM$50+$A90,1,1,$D90))</f>
        <v>0</v>
      </c>
      <c r="CN90" s="1" cm="1">
        <f t="array" aca="1" ref="CN90" ca="1">INDIRECT(ADDRESS($B90,CN$50+$A90,1,1,$D90))</f>
        <v>0</v>
      </c>
      <c r="CO90" s="1" cm="1">
        <f t="array" aca="1" ref="CO90" ca="1">INDIRECT(ADDRESS($B90,CO$50+$A90,1,1,$D90))</f>
        <v>0</v>
      </c>
    </row>
    <row r="91" spans="1:93" x14ac:dyDescent="0.25">
      <c r="A91">
        <v>6</v>
      </c>
      <c r="B91">
        <f t="shared" ca="1" si="35"/>
        <v>45</v>
      </c>
      <c r="C91" s="1" t="str">
        <f t="shared" si="36"/>
        <v>US Puerto Rico</v>
      </c>
      <c r="D91" t="str">
        <f t="shared" si="37"/>
        <v>Recovered Predicted</v>
      </c>
      <c r="E91" s="1" cm="1">
        <f t="array" aca="1" ref="E91" ca="1">INDIRECT(ADDRESS($B91,E$50+$A91,1,1,$D91))</f>
        <v>0</v>
      </c>
      <c r="F91" s="1" cm="1">
        <f t="array" aca="1" ref="F91" ca="1">INDIRECT(ADDRESS($B91,F$50+$A91,1,1,$D91))</f>
        <v>0</v>
      </c>
      <c r="G91" s="1" cm="1">
        <f t="array" aca="1" ref="G91" ca="1">INDIRECT(ADDRESS($B91,G$50+$A91,1,1,$D91))</f>
        <v>0</v>
      </c>
      <c r="H91" s="1" cm="1">
        <f t="array" aca="1" ref="H91" ca="1">INDIRECT(ADDRESS($B91,H$50+$A91,1,1,$D91))</f>
        <v>0</v>
      </c>
      <c r="I91" s="1" cm="1">
        <f t="array" aca="1" ref="I91" ca="1">INDIRECT(ADDRESS($B91,I$50+$A91,1,1,$D91))</f>
        <v>0</v>
      </c>
      <c r="J91" s="1" cm="1">
        <f t="array" aca="1" ref="J91" ca="1">INDIRECT(ADDRESS($B91,J$50+$A91,1,1,$D91))</f>
        <v>0</v>
      </c>
      <c r="K91" s="1" cm="1">
        <f t="array" aca="1" ref="K91" ca="1">INDIRECT(ADDRESS($B91,K$50+$A91,1,1,$D91))</f>
        <v>0</v>
      </c>
      <c r="L91" s="1" cm="1">
        <f t="array" aca="1" ref="L91" ca="1">INDIRECT(ADDRESS($B91,L$50+$A91,1,1,$D91))</f>
        <v>0</v>
      </c>
      <c r="M91" s="1" cm="1">
        <f t="array" aca="1" ref="M91" ca="1">INDIRECT(ADDRESS($B91,M$50+$A91,1,1,$D91))</f>
        <v>0</v>
      </c>
      <c r="N91" s="1" cm="1">
        <f t="array" aca="1" ref="N91" ca="1">INDIRECT(ADDRESS($B91,N$50+$A91,1,1,$D91))</f>
        <v>0</v>
      </c>
      <c r="O91" s="1" cm="1">
        <f t="array" aca="1" ref="O91" ca="1">INDIRECT(ADDRESS($B91,O$50+$A91,1,1,$D91))</f>
        <v>0</v>
      </c>
      <c r="P91" s="1" cm="1">
        <f t="array" aca="1" ref="P91" ca="1">INDIRECT(ADDRESS($B91,P$50+$A91,1,1,$D91))</f>
        <v>0</v>
      </c>
      <c r="Q91" s="1" cm="1">
        <f t="array" aca="1" ref="Q91" ca="1">INDIRECT(ADDRESS($B91,Q$50+$A91,1,1,$D91))</f>
        <v>0</v>
      </c>
      <c r="R91" s="1" cm="1">
        <f t="array" aca="1" ref="R91" ca="1">INDIRECT(ADDRESS($B91,R$50+$A91,1,1,$D91))</f>
        <v>0</v>
      </c>
      <c r="S91" s="1" cm="1">
        <f t="array" aca="1" ref="S91" ca="1">INDIRECT(ADDRESS($B91,S$50+$A91,1,1,$D91))</f>
        <v>0</v>
      </c>
      <c r="T91" s="1" cm="1">
        <f t="array" aca="1" ref="T91" ca="1">INDIRECT(ADDRESS($B91,T$50+$A91,1,1,$D91))</f>
        <v>0</v>
      </c>
      <c r="U91" s="1" cm="1">
        <f t="array" aca="1" ref="U91" ca="1">INDIRECT(ADDRESS($B91,U$50+$A91,1,1,$D91))</f>
        <v>0</v>
      </c>
      <c r="V91" s="1" cm="1">
        <f t="array" aca="1" ref="V91" ca="1">INDIRECT(ADDRESS($B91,V$50+$A91,1,1,$D91))</f>
        <v>0</v>
      </c>
      <c r="W91" s="1" cm="1">
        <f t="array" aca="1" ref="W91" ca="1">INDIRECT(ADDRESS($B91,W$50+$A91,1,1,$D91))</f>
        <v>0</v>
      </c>
      <c r="X91" s="1" cm="1">
        <f t="array" aca="1" ref="X91" ca="1">INDIRECT(ADDRESS($B91,X$50+$A91,1,1,$D91))</f>
        <v>0</v>
      </c>
      <c r="Y91" s="1" cm="1">
        <f t="array" aca="1" ref="Y91" ca="1">INDIRECT(ADDRESS($B91,Y$50+$A91,1,1,$D91))</f>
        <v>0</v>
      </c>
      <c r="Z91" s="1" cm="1">
        <f t="array" aca="1" ref="Z91" ca="1">INDIRECT(ADDRESS($B91,Z$50+$A91,1,1,$D91))</f>
        <v>0</v>
      </c>
      <c r="AA91" s="1" cm="1">
        <f t="array" aca="1" ref="AA91" ca="1">INDIRECT(ADDRESS($B91,AA$50+$A91,1,1,$D91))</f>
        <v>0</v>
      </c>
      <c r="AB91" s="1" cm="1">
        <f t="array" aca="1" ref="AB91" ca="1">INDIRECT(ADDRESS($B91,AB$50+$A91,1,1,$D91))</f>
        <v>0</v>
      </c>
      <c r="AC91" s="1" cm="1">
        <f t="array" aca="1" ref="AC91" ca="1">INDIRECT(ADDRESS($B91,AC$50+$A91,1,1,$D91))</f>
        <v>0</v>
      </c>
      <c r="AD91" s="1" cm="1">
        <f t="array" aca="1" ref="AD91" ca="1">INDIRECT(ADDRESS($B91,AD$50+$A91,1,1,$D91))</f>
        <v>0</v>
      </c>
      <c r="AE91" s="1" cm="1">
        <f t="array" aca="1" ref="AE91" ca="1">INDIRECT(ADDRESS($B91,AE$50+$A91,1,1,$D91))</f>
        <v>0</v>
      </c>
      <c r="AF91" s="1" cm="1">
        <f t="array" aca="1" ref="AF91" ca="1">INDIRECT(ADDRESS($B91,AF$50+$A91,1,1,$D91))</f>
        <v>0</v>
      </c>
      <c r="AG91" s="1" cm="1">
        <f t="array" aca="1" ref="AG91" ca="1">INDIRECT(ADDRESS($B91,AG$50+$A91,1,1,$D91))</f>
        <v>0</v>
      </c>
      <c r="AH91" s="1" cm="1">
        <f t="array" aca="1" ref="AH91" ca="1">INDIRECT(ADDRESS($B91,AH$50+$A91,1,1,$D91))</f>
        <v>0</v>
      </c>
      <c r="AI91" s="1" cm="1">
        <f t="array" aca="1" ref="AI91" ca="1">INDIRECT(ADDRESS($B91,AI$50+$A91,1,1,$D91))</f>
        <v>0</v>
      </c>
      <c r="AJ91" s="1" cm="1">
        <f t="array" aca="1" ref="AJ91" ca="1">INDIRECT(ADDRESS($B91,AJ$50+$A91,1,1,$D91))</f>
        <v>0</v>
      </c>
      <c r="AK91" s="1" cm="1">
        <f t="array" aca="1" ref="AK91" ca="1">INDIRECT(ADDRESS($B91,AK$50+$A91,1,1,$D91))</f>
        <v>0</v>
      </c>
      <c r="AL91" s="1" cm="1">
        <f t="array" aca="1" ref="AL91" ca="1">INDIRECT(ADDRESS($B91,AL$50+$A91,1,1,$D91))</f>
        <v>0</v>
      </c>
      <c r="AM91" s="1" cm="1">
        <f t="array" aca="1" ref="AM91" ca="1">INDIRECT(ADDRESS($B91,AM$50+$A91,1,1,$D91))</f>
        <v>0</v>
      </c>
      <c r="AN91" s="1" cm="1">
        <f t="array" aca="1" ref="AN91" ca="1">INDIRECT(ADDRESS($B91,AN$50+$A91,1,1,$D91))</f>
        <v>0</v>
      </c>
      <c r="AO91" s="1" cm="1">
        <f t="array" aca="1" ref="AO91" ca="1">INDIRECT(ADDRESS($B91,AO$50+$A91,1,1,$D91))</f>
        <v>0</v>
      </c>
      <c r="AP91" s="1" cm="1">
        <f t="array" aca="1" ref="AP91" ca="1">INDIRECT(ADDRESS($B91,AP$50+$A91,1,1,$D91))</f>
        <v>0</v>
      </c>
      <c r="AQ91" s="1" cm="1">
        <f t="array" aca="1" ref="AQ91" ca="1">INDIRECT(ADDRESS($B91,AQ$50+$A91,1,1,$D91))</f>
        <v>0</v>
      </c>
      <c r="AR91" s="1" cm="1">
        <f t="array" aca="1" ref="AR91" ca="1">INDIRECT(ADDRESS($B91,AR$50+$A91,1,1,$D91))</f>
        <v>0</v>
      </c>
      <c r="AS91" s="1" cm="1">
        <f t="array" aca="1" ref="AS91" ca="1">INDIRECT(ADDRESS($B91,AS$50+$A91,1,1,$D91))</f>
        <v>0</v>
      </c>
      <c r="AT91" s="1" cm="1">
        <f t="array" aca="1" ref="AT91" ca="1">INDIRECT(ADDRESS($B91,AT$50+$A91,1,1,$D91))</f>
        <v>0</v>
      </c>
      <c r="AU91" s="1" cm="1">
        <f t="array" aca="1" ref="AU91" ca="1">INDIRECT(ADDRESS($B91,AU$50+$A91,1,1,$D91))</f>
        <v>0</v>
      </c>
      <c r="AV91" s="1" cm="1">
        <f t="array" aca="1" ref="AV91" ca="1">INDIRECT(ADDRESS($B91,AV$50+$A91,1,1,$D91))</f>
        <v>0</v>
      </c>
      <c r="AW91" s="1" cm="1">
        <f t="array" aca="1" ref="AW91" ca="1">INDIRECT(ADDRESS($B91,AW$50+$A91,1,1,$D91))</f>
        <v>0</v>
      </c>
      <c r="AX91" s="1" cm="1">
        <f t="array" aca="1" ref="AX91" ca="1">INDIRECT(ADDRESS($B91,AX$50+$A91,1,1,$D91))</f>
        <v>0</v>
      </c>
      <c r="AY91" s="1" cm="1">
        <f t="array" aca="1" ref="AY91" ca="1">INDIRECT(ADDRESS($B91,AY$50+$A91,1,1,$D91))</f>
        <v>0</v>
      </c>
      <c r="AZ91" s="1" cm="1">
        <f t="array" aca="1" ref="AZ91" ca="1">INDIRECT(ADDRESS($B91,AZ$50+$A91,1,1,$D91))</f>
        <v>0</v>
      </c>
      <c r="BA91" s="1" cm="1">
        <f t="array" aca="1" ref="BA91" ca="1">INDIRECT(ADDRESS($B91,BA$50+$A91,1,1,$D91))</f>
        <v>0</v>
      </c>
      <c r="BB91" s="1" cm="1">
        <f t="array" aca="1" ref="BB91" ca="1">INDIRECT(ADDRESS($B91,BB$50+$A91,1,1,$D91))</f>
        <v>0</v>
      </c>
      <c r="BC91" s="1" cm="1">
        <f t="array" aca="1" ref="BC91" ca="1">INDIRECT(ADDRESS($B91,BC$50+$A91,1,1,$D91))</f>
        <v>0</v>
      </c>
      <c r="BD91" s="1" cm="1">
        <f t="array" aca="1" ref="BD91" ca="1">INDIRECT(ADDRESS($B91,BD$50+$A91,1,1,$D91))</f>
        <v>0</v>
      </c>
      <c r="BE91" s="1" cm="1">
        <f t="array" aca="1" ref="BE91" ca="1">INDIRECT(ADDRESS($B91,BE$50+$A91,1,1,$D91))</f>
        <v>0</v>
      </c>
      <c r="BF91" s="1" cm="1">
        <f t="array" aca="1" ref="BF91" ca="1">INDIRECT(ADDRESS($B91,BF$50+$A91,1,1,$D91))</f>
        <v>0</v>
      </c>
      <c r="BG91" s="1" cm="1">
        <f t="array" aca="1" ref="BG91" ca="1">INDIRECT(ADDRESS($B91,BG$50+$A91,1,1,$D91))</f>
        <v>0</v>
      </c>
      <c r="BH91" s="1" cm="1">
        <f t="array" aca="1" ref="BH91" ca="1">INDIRECT(ADDRESS($B91,BH$50+$A91,1,1,$D91))</f>
        <v>0</v>
      </c>
      <c r="BI91" s="1" cm="1">
        <f t="array" aca="1" ref="BI91" ca="1">INDIRECT(ADDRESS($B91,BI$50+$A91,1,1,$D91))</f>
        <v>0</v>
      </c>
      <c r="BJ91" s="1" cm="1">
        <f t="array" aca="1" ref="BJ91" ca="1">INDIRECT(ADDRESS($B91,BJ$50+$A91,1,1,$D91))</f>
        <v>0</v>
      </c>
      <c r="BK91" s="1" cm="1">
        <f t="array" aca="1" ref="BK91" ca="1">INDIRECT(ADDRESS($B91,BK$50+$A91,1,1,$D91))</f>
        <v>0</v>
      </c>
      <c r="BL91" s="1" cm="1">
        <f t="array" aca="1" ref="BL91" ca="1">INDIRECT(ADDRESS($B91,BL$50+$A91,1,1,$D91))</f>
        <v>0</v>
      </c>
      <c r="BM91" s="1" cm="1">
        <f t="array" aca="1" ref="BM91" ca="1">INDIRECT(ADDRESS($B91,BM$50+$A91,1,1,$D91))</f>
        <v>0</v>
      </c>
      <c r="BN91" s="1" cm="1">
        <f t="array" aca="1" ref="BN91" ca="1">INDIRECT(ADDRESS($B91,BN$50+$A91,1,1,$D91))</f>
        <v>0</v>
      </c>
      <c r="BO91" s="1" cm="1">
        <f t="array" aca="1" ref="BO91" ca="1">INDIRECT(ADDRESS($B91,BO$50+$A91,1,1,$D91))</f>
        <v>0</v>
      </c>
      <c r="BP91" s="1" cm="1">
        <f t="array" aca="1" ref="BP91" ca="1">INDIRECT(ADDRESS($B91,BP$50+$A91,1,1,$D91))</f>
        <v>0</v>
      </c>
      <c r="BQ91" s="1" cm="1">
        <f t="array" aca="1" ref="BQ91" ca="1">INDIRECT(ADDRESS($B91,BQ$50+$A91,1,1,$D91))</f>
        <v>0</v>
      </c>
      <c r="BR91" s="1" cm="1">
        <f t="array" aca="1" ref="BR91" ca="1">INDIRECT(ADDRESS($B91,BR$50+$A91,1,1,$D91))</f>
        <v>0</v>
      </c>
      <c r="BS91" s="1" cm="1">
        <f t="array" aca="1" ref="BS91" ca="1">INDIRECT(ADDRESS($B91,BS$50+$A91,1,1,$D91))</f>
        <v>0</v>
      </c>
      <c r="BT91" s="1" cm="1">
        <f t="array" aca="1" ref="BT91" ca="1">INDIRECT(ADDRESS($B91,BT$50+$A91,1,1,$D91))</f>
        <v>0</v>
      </c>
      <c r="BU91" s="1" cm="1">
        <f t="array" aca="1" ref="BU91" ca="1">INDIRECT(ADDRESS($B91,BU$50+$A91,1,1,$D91))</f>
        <v>0</v>
      </c>
      <c r="BV91" s="1" cm="1">
        <f t="array" aca="1" ref="BV91" ca="1">INDIRECT(ADDRESS($B91,BV$50+$A91,1,1,$D91))</f>
        <v>0</v>
      </c>
      <c r="BW91" s="1" cm="1">
        <f t="array" aca="1" ref="BW91" ca="1">INDIRECT(ADDRESS($B91,BW$50+$A91,1,1,$D91))</f>
        <v>0</v>
      </c>
      <c r="BX91" s="1" cm="1">
        <f t="array" aca="1" ref="BX91" ca="1">INDIRECT(ADDRESS($B91,BX$50+$A91,1,1,$D91))</f>
        <v>0</v>
      </c>
      <c r="BY91" s="1" cm="1">
        <f t="array" aca="1" ref="BY91" ca="1">INDIRECT(ADDRESS($B91,BY$50+$A91,1,1,$D91))</f>
        <v>0</v>
      </c>
      <c r="BZ91" s="1" cm="1">
        <f t="array" aca="1" ref="BZ91" ca="1">INDIRECT(ADDRESS($B91,BZ$50+$A91,1,1,$D91))</f>
        <v>3</v>
      </c>
      <c r="CA91" s="1" cm="1">
        <f t="array" aca="1" ref="CA91" ca="1">INDIRECT(ADDRESS($B91,CA$50+$A91,1,1,$D91))</f>
        <v>3</v>
      </c>
      <c r="CB91" s="1" cm="1">
        <f t="array" aca="1" ref="CB91" ca="1">INDIRECT(ADDRESS($B91,CB$50+$A91,1,1,$D91))</f>
        <v>10</v>
      </c>
      <c r="CC91" s="1" cm="1">
        <f t="array" aca="1" ref="CC91" ca="1">INDIRECT(ADDRESS($B91,CC$50+$A91,1,1,$D91))</f>
        <v>16</v>
      </c>
      <c r="CD91" s="1" cm="1">
        <f t="array" aca="1" ref="CD91" ca="1">INDIRECT(ADDRESS($B91,CD$50+$A91,1,1,$D91))</f>
        <v>27</v>
      </c>
      <c r="CE91" s="1" cm="1">
        <f t="array" aca="1" ref="CE91" ca="1">INDIRECT(ADDRESS($B91,CE$50+$A91,1,1,$D91))</f>
        <v>31</v>
      </c>
      <c r="CF91" s="1" cm="1">
        <f t="array" aca="1" ref="CF91" ca="1">INDIRECT(ADDRESS($B91,CF$50+$A91,1,1,$D91))</f>
        <v>40</v>
      </c>
      <c r="CG91" s="1" cm="1">
        <f t="array" aca="1" ref="CG91" ca="1">INDIRECT(ADDRESS($B91,CG$50+$A91,1,1,$D91))</f>
        <v>58</v>
      </c>
      <c r="CH91" s="1" cm="1">
        <f t="array" aca="1" ref="CH91" ca="1">INDIRECT(ADDRESS($B91,CH$50+$A91,1,1,$D91))</f>
        <v>83</v>
      </c>
      <c r="CI91" s="1" cm="1">
        <f t="array" aca="1" ref="CI91" ca="1">INDIRECT(ADDRESS($B91,CI$50+$A91,1,1,$D91))</f>
        <v>129</v>
      </c>
      <c r="CJ91" s="1" cm="1">
        <f t="array" aca="1" ref="CJ91" ca="1">INDIRECT(ADDRESS($B91,CJ$50+$A91,1,1,$D91))</f>
        <v>194</v>
      </c>
      <c r="CK91" s="1" cm="1">
        <f t="array" aca="1" ref="CK91" ca="1">INDIRECT(ADDRESS($B91,CK$50+$A91,1,1,$D91))</f>
        <v>0</v>
      </c>
      <c r="CL91" s="1" cm="1">
        <f t="array" aca="1" ref="CL91" ca="1">INDIRECT(ADDRESS($B91,CL$50+$A91,1,1,$D91))</f>
        <v>0</v>
      </c>
      <c r="CM91" s="1" cm="1">
        <f t="array" aca="1" ref="CM91" ca="1">INDIRECT(ADDRESS($B91,CM$50+$A91,1,1,$D91))</f>
        <v>0</v>
      </c>
      <c r="CN91" s="1" cm="1">
        <f t="array" aca="1" ref="CN91" ca="1">INDIRECT(ADDRESS($B91,CN$50+$A91,1,1,$D91))</f>
        <v>0</v>
      </c>
      <c r="CO91" s="1" cm="1">
        <f t="array" aca="1" ref="CO91" ca="1">INDIRECT(ADDRESS($B91,CO$50+$A91,1,1,$D91))</f>
        <v>0</v>
      </c>
    </row>
    <row r="92" spans="1:93" x14ac:dyDescent="0.25"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</row>
    <row r="93" spans="1:93" x14ac:dyDescent="0.25">
      <c r="A93">
        <v>6</v>
      </c>
      <c r="B93">
        <f ca="1">MATCH("Country/Region",INDIRECT("'Confirmed'!A:A"),0)</f>
        <v>1</v>
      </c>
      <c r="C93" s="4" t="s">
        <v>163</v>
      </c>
      <c r="D93" s="4"/>
      <c r="E93" s="5" t="str" cm="1">
        <f t="array" aca="1" ref="E93" ca="1">INDIRECT(ADDRESS($B93,E$50+$A93,1,1,$C93))</f>
        <v>2020-01-22</v>
      </c>
      <c r="F93" s="5" t="str" cm="1">
        <f t="array" aca="1" ref="F93" ca="1">INDIRECT(ADDRESS($B93,F$50+$A93,1,1,$C93))</f>
        <v>2020-01-23</v>
      </c>
      <c r="G93" s="5" t="str" cm="1">
        <f t="array" aca="1" ref="G93" ca="1">INDIRECT(ADDRESS($B93,G$50+$A93,1,1,$C93))</f>
        <v>2020-01-24</v>
      </c>
      <c r="H93" s="5" t="str" cm="1">
        <f t="array" aca="1" ref="H93" ca="1">INDIRECT(ADDRESS($B93,H$50+$A93,1,1,$C93))</f>
        <v>2020-01-25</v>
      </c>
      <c r="I93" s="5" t="str" cm="1">
        <f t="array" aca="1" ref="I93" ca="1">INDIRECT(ADDRESS($B93,I$50+$A93,1,1,$C93))</f>
        <v>2020-01-26</v>
      </c>
      <c r="J93" s="5" t="str" cm="1">
        <f t="array" aca="1" ref="J93" ca="1">INDIRECT(ADDRESS($B93,J$50+$A93,1,1,$C93))</f>
        <v>2020-01-27</v>
      </c>
      <c r="K93" s="5" t="str" cm="1">
        <f t="array" aca="1" ref="K93" ca="1">INDIRECT(ADDRESS($B93,K$50+$A93,1,1,$C93))</f>
        <v>2020-01-28</v>
      </c>
      <c r="L93" s="5" t="str" cm="1">
        <f t="array" aca="1" ref="L93" ca="1">INDIRECT(ADDRESS($B93,L$50+$A93,1,1,$C93))</f>
        <v>2020-01-29</v>
      </c>
      <c r="M93" s="5" t="str" cm="1">
        <f t="array" aca="1" ref="M93" ca="1">INDIRECT(ADDRESS($B93,M$50+$A93,1,1,$C93))</f>
        <v>2020-01-30</v>
      </c>
      <c r="N93" s="5" t="str" cm="1">
        <f t="array" aca="1" ref="N93" ca="1">INDIRECT(ADDRESS($B93,N$50+$A93,1,1,$C93))</f>
        <v>2020-01-31</v>
      </c>
      <c r="O93" s="5" t="str" cm="1">
        <f t="array" aca="1" ref="O93" ca="1">INDIRECT(ADDRESS($B93,O$50+$A93,1,1,$C93))</f>
        <v>2020-02-01</v>
      </c>
      <c r="P93" s="5" t="str" cm="1">
        <f t="array" aca="1" ref="P93" ca="1">INDIRECT(ADDRESS($B93,P$50+$A93,1,1,$C93))</f>
        <v>2020-02-02</v>
      </c>
      <c r="Q93" s="5" t="str" cm="1">
        <f t="array" aca="1" ref="Q93" ca="1">INDIRECT(ADDRESS($B93,Q$50+$A93,1,1,$C93))</f>
        <v>2020-02-03</v>
      </c>
      <c r="R93" s="5" t="str" cm="1">
        <f t="array" aca="1" ref="R93" ca="1">INDIRECT(ADDRESS($B93,R$50+$A93,1,1,$C93))</f>
        <v>2020-02-04</v>
      </c>
      <c r="S93" s="5" t="str" cm="1">
        <f t="array" aca="1" ref="S93" ca="1">INDIRECT(ADDRESS($B93,S$50+$A93,1,1,$C93))</f>
        <v>2020-02-05</v>
      </c>
      <c r="T93" s="5" t="str" cm="1">
        <f t="array" aca="1" ref="T93" ca="1">INDIRECT(ADDRESS($B93,T$50+$A93,1,1,$C93))</f>
        <v>2020-02-06</v>
      </c>
      <c r="U93" s="5" t="str" cm="1">
        <f t="array" aca="1" ref="U93" ca="1">INDIRECT(ADDRESS($B93,U$50+$A93,1,1,$C93))</f>
        <v>2020-02-07</v>
      </c>
      <c r="V93" s="5" t="str" cm="1">
        <f t="array" aca="1" ref="V93" ca="1">INDIRECT(ADDRESS($B93,V$50+$A93,1,1,$C93))</f>
        <v>2020-02-08</v>
      </c>
      <c r="W93" s="5" t="str" cm="1">
        <f t="array" aca="1" ref="W93" ca="1">INDIRECT(ADDRESS($B93,W$50+$A93,1,1,$C93))</f>
        <v>2020-02-09</v>
      </c>
      <c r="X93" s="5" t="str" cm="1">
        <f t="array" aca="1" ref="X93" ca="1">INDIRECT(ADDRESS($B93,X$50+$A93,1,1,$C93))</f>
        <v>2020-02-10</v>
      </c>
      <c r="Y93" s="5" t="str" cm="1">
        <f t="array" aca="1" ref="Y93" ca="1">INDIRECT(ADDRESS($B93,Y$50+$A93,1,1,$C93))</f>
        <v>2020-02-11</v>
      </c>
      <c r="Z93" s="5" t="str" cm="1">
        <f t="array" aca="1" ref="Z93" ca="1">INDIRECT(ADDRESS($B93,Z$50+$A93,1,1,$C93))</f>
        <v>2020-02-12</v>
      </c>
      <c r="AA93" s="5" t="str" cm="1">
        <f t="array" aca="1" ref="AA93" ca="1">INDIRECT(ADDRESS($B93,AA$50+$A93,1,1,$C93))</f>
        <v>2020-02-13</v>
      </c>
      <c r="AB93" s="5" t="str" cm="1">
        <f t="array" aca="1" ref="AB93" ca="1">INDIRECT(ADDRESS($B93,AB$50+$A93,1,1,$C93))</f>
        <v>2020-02-14</v>
      </c>
      <c r="AC93" s="5" t="str" cm="1">
        <f t="array" aca="1" ref="AC93" ca="1">INDIRECT(ADDRESS($B93,AC$50+$A93,1,1,$C93))</f>
        <v>2020-02-15</v>
      </c>
      <c r="AD93" s="5" t="str" cm="1">
        <f t="array" aca="1" ref="AD93" ca="1">INDIRECT(ADDRESS($B93,AD$50+$A93,1,1,$C93))</f>
        <v>2020-02-16</v>
      </c>
      <c r="AE93" s="5" t="str" cm="1">
        <f t="array" aca="1" ref="AE93" ca="1">INDIRECT(ADDRESS($B93,AE$50+$A93,1,1,$C93))</f>
        <v>2020-02-17</v>
      </c>
      <c r="AF93" s="5" t="str" cm="1">
        <f t="array" aca="1" ref="AF93" ca="1">INDIRECT(ADDRESS($B93,AF$50+$A93,1,1,$C93))</f>
        <v>2020-02-18</v>
      </c>
      <c r="AG93" s="5" t="str" cm="1">
        <f t="array" aca="1" ref="AG93" ca="1">INDIRECT(ADDRESS($B93,AG$50+$A93,1,1,$C93))</f>
        <v>2020-02-19</v>
      </c>
      <c r="AH93" s="5" t="str" cm="1">
        <f t="array" aca="1" ref="AH93" ca="1">INDIRECT(ADDRESS($B93,AH$50+$A93,1,1,$C93))</f>
        <v>2020-02-20</v>
      </c>
      <c r="AI93" s="5" t="str" cm="1">
        <f t="array" aca="1" ref="AI93" ca="1">INDIRECT(ADDRESS($B93,AI$50+$A93,1,1,$C93))</f>
        <v>2020-02-21</v>
      </c>
      <c r="AJ93" s="5" t="str" cm="1">
        <f t="array" aca="1" ref="AJ93" ca="1">INDIRECT(ADDRESS($B93,AJ$50+$A93,1,1,$C93))</f>
        <v>2020-02-22</v>
      </c>
      <c r="AK93" s="5" t="str" cm="1">
        <f t="array" aca="1" ref="AK93" ca="1">INDIRECT(ADDRESS($B93,AK$50+$A93,1,1,$C93))</f>
        <v>2020-02-23</v>
      </c>
      <c r="AL93" s="5" t="str" cm="1">
        <f t="array" aca="1" ref="AL93" ca="1">INDIRECT(ADDRESS($B93,AL$50+$A93,1,1,$C93))</f>
        <v>2020-02-24</v>
      </c>
      <c r="AM93" s="5" t="str" cm="1">
        <f t="array" aca="1" ref="AM93" ca="1">INDIRECT(ADDRESS($B93,AM$50+$A93,1,1,$C93))</f>
        <v>2020-02-25</v>
      </c>
      <c r="AN93" s="5" t="str" cm="1">
        <f t="array" aca="1" ref="AN93" ca="1">INDIRECT(ADDRESS($B93,AN$50+$A93,1,1,$C93))</f>
        <v>2020-02-26</v>
      </c>
      <c r="AO93" s="5" t="str" cm="1">
        <f t="array" aca="1" ref="AO93" ca="1">INDIRECT(ADDRESS($B93,AO$50+$A93,1,1,$C93))</f>
        <v>2020-02-27</v>
      </c>
      <c r="AP93" s="5" t="str" cm="1">
        <f t="array" aca="1" ref="AP93" ca="1">INDIRECT(ADDRESS($B93,AP$50+$A93,1,1,$C93))</f>
        <v>2020-02-28</v>
      </c>
      <c r="AQ93" s="5" t="str" cm="1">
        <f t="array" aca="1" ref="AQ93" ca="1">INDIRECT(ADDRESS($B93,AQ$50+$A93,1,1,$C93))</f>
        <v>2020-02-29</v>
      </c>
      <c r="AR93" s="5" t="str" cm="1">
        <f t="array" aca="1" ref="AR93" ca="1">INDIRECT(ADDRESS($B93,AR$50+$A93,1,1,$C93))</f>
        <v>2020-03-01</v>
      </c>
      <c r="AS93" s="5" t="str" cm="1">
        <f t="array" aca="1" ref="AS93" ca="1">INDIRECT(ADDRESS($B93,AS$50+$A93,1,1,$C93))</f>
        <v>2020-03-02</v>
      </c>
      <c r="AT93" s="5" t="str" cm="1">
        <f t="array" aca="1" ref="AT93" ca="1">INDIRECT(ADDRESS($B93,AT$50+$A93,1,1,$C93))</f>
        <v>2020-03-03</v>
      </c>
      <c r="AU93" s="5" t="str" cm="1">
        <f t="array" aca="1" ref="AU93" ca="1">INDIRECT(ADDRESS($B93,AU$50+$A93,1,1,$C93))</f>
        <v>2020-03-04</v>
      </c>
      <c r="AV93" s="5" t="str" cm="1">
        <f t="array" aca="1" ref="AV93" ca="1">INDIRECT(ADDRESS($B93,AV$50+$A93,1,1,$C93))</f>
        <v>2020-03-05</v>
      </c>
      <c r="AW93" s="5" t="str" cm="1">
        <f t="array" aca="1" ref="AW93" ca="1">INDIRECT(ADDRESS($B93,AW$50+$A93,1,1,$C93))</f>
        <v>2020-03-06</v>
      </c>
      <c r="AX93" s="5" t="str" cm="1">
        <f t="array" aca="1" ref="AX93" ca="1">INDIRECT(ADDRESS($B93,AX$50+$A93,1,1,$C93))</f>
        <v>2020-03-07</v>
      </c>
      <c r="AY93" s="5" t="str" cm="1">
        <f t="array" aca="1" ref="AY93" ca="1">INDIRECT(ADDRESS($B93,AY$50+$A93,1,1,$C93))</f>
        <v>2020-03-08</v>
      </c>
      <c r="AZ93" s="5" t="str" cm="1">
        <f t="array" aca="1" ref="AZ93" ca="1">INDIRECT(ADDRESS($B93,AZ$50+$A93,1,1,$C93))</f>
        <v>2020-03-09</v>
      </c>
      <c r="BA93" s="5" t="str" cm="1">
        <f t="array" aca="1" ref="BA93" ca="1">INDIRECT(ADDRESS($B93,BA$50+$A93,1,1,$C93))</f>
        <v>2020-03-10</v>
      </c>
      <c r="BB93" s="5" t="str" cm="1">
        <f t="array" aca="1" ref="BB93" ca="1">INDIRECT(ADDRESS($B93,BB$50+$A93,1,1,$C93))</f>
        <v>2020-03-11</v>
      </c>
      <c r="BC93" s="5" t="str" cm="1">
        <f t="array" aca="1" ref="BC93" ca="1">INDIRECT(ADDRESS($B93,BC$50+$A93,1,1,$C93))</f>
        <v>2020-03-12</v>
      </c>
      <c r="BD93" s="5" t="str" cm="1">
        <f t="array" aca="1" ref="BD93" ca="1">INDIRECT(ADDRESS($B93,BD$50+$A93,1,1,$C93))</f>
        <v>2020-03-13</v>
      </c>
      <c r="BE93" s="5" t="str" cm="1">
        <f t="array" aca="1" ref="BE93" ca="1">INDIRECT(ADDRESS($B93,BE$50+$A93,1,1,$C93))</f>
        <v>2020-03-14</v>
      </c>
      <c r="BF93" s="5" t="str" cm="1">
        <f t="array" aca="1" ref="BF93" ca="1">INDIRECT(ADDRESS($B93,BF$50+$A93,1,1,$C93))</f>
        <v>2020-03-15</v>
      </c>
      <c r="BG93" s="5" t="str" cm="1">
        <f t="array" aca="1" ref="BG93" ca="1">INDIRECT(ADDRESS($B93,BG$50+$A93,1,1,$C93))</f>
        <v>2020-03-16</v>
      </c>
      <c r="BH93" s="5" t="str" cm="1">
        <f t="array" aca="1" ref="BH93" ca="1">INDIRECT(ADDRESS($B93,BH$50+$A93,1,1,$C93))</f>
        <v>2020-03-17</v>
      </c>
      <c r="BI93" s="5" t="str" cm="1">
        <f t="array" aca="1" ref="BI93" ca="1">INDIRECT(ADDRESS($B93,BI$50+$A93,1,1,$C93))</f>
        <v>2020-03-18</v>
      </c>
      <c r="BJ93" s="5" t="str" cm="1">
        <f t="array" aca="1" ref="BJ93" ca="1">INDIRECT(ADDRESS($B93,BJ$50+$A93,1,1,$C93))</f>
        <v>2020-03-19</v>
      </c>
      <c r="BK93" s="5" t="str" cm="1">
        <f t="array" aca="1" ref="BK93" ca="1">INDIRECT(ADDRESS($B93,BK$50+$A93,1,1,$C93))</f>
        <v>2020-03-20</v>
      </c>
      <c r="BL93" s="5" t="str" cm="1">
        <f t="array" aca="1" ref="BL93" ca="1">INDIRECT(ADDRESS($B93,BL$50+$A93,1,1,$C93))</f>
        <v>2020-03-21</v>
      </c>
      <c r="BM93" s="5" t="str" cm="1">
        <f t="array" aca="1" ref="BM93" ca="1">INDIRECT(ADDRESS($B93,BM$50+$A93,1,1,$C93))</f>
        <v>2020-03-22</v>
      </c>
      <c r="BN93" s="5" t="str" cm="1">
        <f t="array" aca="1" ref="BN93" ca="1">INDIRECT(ADDRESS($B93,BN$50+$A93,1,1,$C93))</f>
        <v>2020-03-23</v>
      </c>
      <c r="BO93" s="5" t="str" cm="1">
        <f t="array" aca="1" ref="BO93" ca="1">INDIRECT(ADDRESS($B93,BO$50+$A93,1,1,$C93))</f>
        <v>2020-03-24</v>
      </c>
      <c r="BP93" s="5" t="str" cm="1">
        <f t="array" aca="1" ref="BP93" ca="1">INDIRECT(ADDRESS($B93,BP$50+$A93,1,1,$C93))</f>
        <v>2020-03-25</v>
      </c>
      <c r="BQ93" s="5" t="str" cm="1">
        <f t="array" aca="1" ref="BQ93" ca="1">INDIRECT(ADDRESS($B93,BQ$50+$A93,1,1,$C93))</f>
        <v>2020-03-26</v>
      </c>
      <c r="BR93" s="5" t="str" cm="1">
        <f t="array" aca="1" ref="BR93" ca="1">INDIRECT(ADDRESS($B93,BR$50+$A93,1,1,$C93))</f>
        <v>2020-03-27</v>
      </c>
      <c r="BS93" s="5" t="str" cm="1">
        <f t="array" aca="1" ref="BS93" ca="1">INDIRECT(ADDRESS($B93,BS$50+$A93,1,1,$C93))</f>
        <v>2020-03-28</v>
      </c>
      <c r="BT93" s="5" t="str" cm="1">
        <f t="array" aca="1" ref="BT93" ca="1">INDIRECT(ADDRESS($B93,BT$50+$A93,1,1,$C93))</f>
        <v>2020-03-29</v>
      </c>
      <c r="BU93" s="5" t="str" cm="1">
        <f t="array" aca="1" ref="BU93" ca="1">INDIRECT(ADDRESS($B93,BU$50+$A93,1,1,$C93))</f>
        <v>2020-03-30</v>
      </c>
      <c r="BV93" s="5" t="str" cm="1">
        <f t="array" aca="1" ref="BV93" ca="1">INDIRECT(ADDRESS($B93,BV$50+$A93,1,1,$C93))</f>
        <v>2020-03-31</v>
      </c>
      <c r="BW93" s="5" t="str" cm="1">
        <f t="array" aca="1" ref="BW93" ca="1">INDIRECT(ADDRESS($B93,BW$50+$A93,1,1,$C93))</f>
        <v>2020-04-01</v>
      </c>
      <c r="BX93" s="5" t="str" cm="1">
        <f t="array" aca="1" ref="BX93" ca="1">INDIRECT(ADDRESS($B93,BX$50+$A93,1,1,$C93))</f>
        <v>2020-04-02</v>
      </c>
      <c r="BY93" s="5" t="str" cm="1">
        <f t="array" aca="1" ref="BY93" ca="1">INDIRECT(ADDRESS($B93,BY$50+$A93,1,1,$C93))</f>
        <v>2020-04-03</v>
      </c>
      <c r="BZ93" s="5" t="str" cm="1">
        <f t="array" aca="1" ref="BZ93" ca="1">INDIRECT(ADDRESS($B93,BZ$50+$A93,1,1,$C93))</f>
        <v>2020-04-04</v>
      </c>
      <c r="CA93" s="5" t="str" cm="1">
        <f t="array" aca="1" ref="CA93" ca="1">INDIRECT(ADDRESS($B93,CA$50+$A93,1,1,$C93))</f>
        <v>2020-04-05</v>
      </c>
      <c r="CB93" s="5" t="str" cm="1">
        <f t="array" aca="1" ref="CB93" ca="1">INDIRECT(ADDRESS($B93,CB$50+$A93,1,1,$C93))</f>
        <v>2020-04-06</v>
      </c>
      <c r="CC93" s="5" t="str" cm="1">
        <f t="array" aca="1" ref="CC93" ca="1">INDIRECT(ADDRESS($B93,CC$50+$A93,1,1,$C93))</f>
        <v>2020-04-07</v>
      </c>
      <c r="CD93" s="5" t="str" cm="1">
        <f t="array" aca="1" ref="CD93" ca="1">INDIRECT(ADDRESS($B93,CD$50+$A93,1,1,$C93))</f>
        <v>2020-04-08</v>
      </c>
      <c r="CE93" s="5" t="str" cm="1">
        <f t="array" aca="1" ref="CE93" ca="1">INDIRECT(ADDRESS($B93,CE$50+$A93,1,1,$C93))</f>
        <v>2020-04-09</v>
      </c>
      <c r="CF93" s="5" t="str" cm="1">
        <f t="array" aca="1" ref="CF93" ca="1">INDIRECT(ADDRESS($B93,CF$50+$A93,1,1,$C93))</f>
        <v>2020-04-10</v>
      </c>
      <c r="CG93" s="5" t="str" cm="1">
        <f t="array" aca="1" ref="CG93" ca="1">INDIRECT(ADDRESS($B93,CG$50+$A93,1,1,$C93))</f>
        <v>2020-04-11</v>
      </c>
      <c r="CH93" s="5" t="str" cm="1">
        <f t="array" aca="1" ref="CH93" ca="1">INDIRECT(ADDRESS($B93,CH$50+$A93,1,1,$C93))</f>
        <v>2020-04-12</v>
      </c>
      <c r="CI93" s="5" t="str" cm="1">
        <f t="array" aca="1" ref="CI93" ca="1">INDIRECT(ADDRESS($B93,CI$50+$A93,1,1,$C93))</f>
        <v>2020-04-13</v>
      </c>
      <c r="CJ93" s="5" t="str" cm="1">
        <f t="array" aca="1" ref="CJ93" ca="1">INDIRECT(ADDRESS($B93,CJ$50+$A93,1,1,$C93))</f>
        <v>2020-04-14</v>
      </c>
      <c r="CK93" s="5" cm="1">
        <f t="array" aca="1" ref="CK93" ca="1">INDIRECT(ADDRESS($B93,CK$50+$A93,1,1,$C93))</f>
        <v>0</v>
      </c>
      <c r="CL93" s="5" cm="1">
        <f t="array" aca="1" ref="CL93" ca="1">INDIRECT(ADDRESS($B93,CL$50+$A93,1,1,$C93))</f>
        <v>0</v>
      </c>
      <c r="CM93" s="5" cm="1">
        <f t="array" aca="1" ref="CM93" ca="1">INDIRECT(ADDRESS($B93,CM$50+$A93,1,1,$C93))</f>
        <v>0</v>
      </c>
      <c r="CN93" s="5" cm="1">
        <f t="array" aca="1" ref="CN93" ca="1">INDIRECT(ADDRESS($B93,CN$50+$A93,1,1,$C93))</f>
        <v>0</v>
      </c>
      <c r="CO93" s="5" cm="1">
        <f t="array" aca="1" ref="CO93" ca="1">INDIRECT(ADDRESS($B93,CO$50+$A93,1,1,$C93))</f>
        <v>0</v>
      </c>
    </row>
    <row r="94" spans="1:93" x14ac:dyDescent="0.25">
      <c r="A94">
        <v>6</v>
      </c>
      <c r="B94">
        <f ca="1">MATCH($C94,INDIRECT("'"&amp;$C$93&amp;"'!A:A"),0)</f>
        <v>4</v>
      </c>
      <c r="C94" s="1" t="str">
        <f>C8</f>
        <v>US</v>
      </c>
      <c r="D94" t="str">
        <f>C93</f>
        <v>Hospitalized</v>
      </c>
      <c r="E94" s="1" cm="1">
        <f t="array" aca="1" ref="E94" ca="1">INDIRECT(ADDRESS($B94,E$50+$A94,1,1,$D94))</f>
        <v>0</v>
      </c>
      <c r="F94" s="1" cm="1">
        <f t="array" aca="1" ref="F94" ca="1">INDIRECT(ADDRESS($B94,F$50+$A94,1,1,$D94))</f>
        <v>0</v>
      </c>
      <c r="G94" s="1" cm="1">
        <f t="array" aca="1" ref="G94" ca="1">INDIRECT(ADDRESS($B94,G$50+$A94,1,1,$D94))</f>
        <v>0</v>
      </c>
      <c r="H94" s="1" cm="1">
        <f t="array" aca="1" ref="H94" ca="1">INDIRECT(ADDRESS($B94,H$50+$A94,1,1,$D94))</f>
        <v>0</v>
      </c>
      <c r="I94" s="1" cm="1">
        <f t="array" aca="1" ref="I94" ca="1">INDIRECT(ADDRESS($B94,I$50+$A94,1,1,$D94))</f>
        <v>0</v>
      </c>
      <c r="J94" s="1" cm="1">
        <f t="array" aca="1" ref="J94" ca="1">INDIRECT(ADDRESS($B94,J$50+$A94,1,1,$D94))</f>
        <v>0</v>
      </c>
      <c r="K94" s="1" cm="1">
        <f t="array" aca="1" ref="K94" ca="1">INDIRECT(ADDRESS($B94,K$50+$A94,1,1,$D94))</f>
        <v>0</v>
      </c>
      <c r="L94" s="1" cm="1">
        <f t="array" aca="1" ref="L94" ca="1">INDIRECT(ADDRESS($B94,L$50+$A94,1,1,$D94))</f>
        <v>0</v>
      </c>
      <c r="M94" s="1" cm="1">
        <f t="array" aca="1" ref="M94" ca="1">INDIRECT(ADDRESS($B94,M$50+$A94,1,1,$D94))</f>
        <v>0</v>
      </c>
      <c r="N94" s="1" cm="1">
        <f t="array" aca="1" ref="N94" ca="1">INDIRECT(ADDRESS($B94,N$50+$A94,1,1,$D94))</f>
        <v>0</v>
      </c>
      <c r="O94" s="1" cm="1">
        <f t="array" aca="1" ref="O94" ca="1">INDIRECT(ADDRESS($B94,O$50+$A94,1,1,$D94))</f>
        <v>0</v>
      </c>
      <c r="P94" s="1" cm="1">
        <f t="array" aca="1" ref="P94" ca="1">INDIRECT(ADDRESS($B94,P$50+$A94,1,1,$D94))</f>
        <v>0</v>
      </c>
      <c r="Q94" s="1" cm="1">
        <f t="array" aca="1" ref="Q94" ca="1">INDIRECT(ADDRESS($B94,Q$50+$A94,1,1,$D94))</f>
        <v>0</v>
      </c>
      <c r="R94" s="1" cm="1">
        <f t="array" aca="1" ref="R94" ca="1">INDIRECT(ADDRESS($B94,R$50+$A94,1,1,$D94))</f>
        <v>0</v>
      </c>
      <c r="S94" s="1" cm="1">
        <f t="array" aca="1" ref="S94" ca="1">INDIRECT(ADDRESS($B94,S$50+$A94,1,1,$D94))</f>
        <v>0</v>
      </c>
      <c r="T94" s="1" cm="1">
        <f t="array" aca="1" ref="T94" ca="1">INDIRECT(ADDRESS($B94,T$50+$A94,1,1,$D94))</f>
        <v>0</v>
      </c>
      <c r="U94" s="1" cm="1">
        <f t="array" aca="1" ref="U94" ca="1">INDIRECT(ADDRESS($B94,U$50+$A94,1,1,$D94))</f>
        <v>0</v>
      </c>
      <c r="V94" s="1" cm="1">
        <f t="array" aca="1" ref="V94" ca="1">INDIRECT(ADDRESS($B94,V$50+$A94,1,1,$D94))</f>
        <v>0</v>
      </c>
      <c r="W94" s="1" cm="1">
        <f t="array" aca="1" ref="W94" ca="1">INDIRECT(ADDRESS($B94,W$50+$A94,1,1,$D94))</f>
        <v>0</v>
      </c>
      <c r="X94" s="1" cm="1">
        <f t="array" aca="1" ref="X94" ca="1">INDIRECT(ADDRESS($B94,X$50+$A94,1,1,$D94))</f>
        <v>0</v>
      </c>
      <c r="Y94" s="1" cm="1">
        <f t="array" aca="1" ref="Y94" ca="1">INDIRECT(ADDRESS($B94,Y$50+$A94,1,1,$D94))</f>
        <v>0</v>
      </c>
      <c r="Z94" s="1" cm="1">
        <f t="array" aca="1" ref="Z94" ca="1">INDIRECT(ADDRESS($B94,Z$50+$A94,1,1,$D94))</f>
        <v>0</v>
      </c>
      <c r="AA94" s="1" cm="1">
        <f t="array" aca="1" ref="AA94" ca="1">INDIRECT(ADDRESS($B94,AA$50+$A94,1,1,$D94))</f>
        <v>0</v>
      </c>
      <c r="AB94" s="1" cm="1">
        <f t="array" aca="1" ref="AB94" ca="1">INDIRECT(ADDRESS($B94,AB$50+$A94,1,1,$D94))</f>
        <v>0</v>
      </c>
      <c r="AC94" s="1" cm="1">
        <f t="array" aca="1" ref="AC94" ca="1">INDIRECT(ADDRESS($B94,AC$50+$A94,1,1,$D94))</f>
        <v>0</v>
      </c>
      <c r="AD94" s="1" cm="1">
        <f t="array" aca="1" ref="AD94" ca="1">INDIRECT(ADDRESS($B94,AD$50+$A94,1,1,$D94))</f>
        <v>0</v>
      </c>
      <c r="AE94" s="1" cm="1">
        <f t="array" aca="1" ref="AE94" ca="1">INDIRECT(ADDRESS($B94,AE$50+$A94,1,1,$D94))</f>
        <v>0</v>
      </c>
      <c r="AF94" s="1" cm="1">
        <f t="array" aca="1" ref="AF94" ca="1">INDIRECT(ADDRESS($B94,AF$50+$A94,1,1,$D94))</f>
        <v>0</v>
      </c>
      <c r="AG94" s="1" cm="1">
        <f t="array" aca="1" ref="AG94" ca="1">INDIRECT(ADDRESS($B94,AG$50+$A94,1,1,$D94))</f>
        <v>0</v>
      </c>
      <c r="AH94" s="1" cm="1">
        <f t="array" aca="1" ref="AH94" ca="1">INDIRECT(ADDRESS($B94,AH$50+$A94,1,1,$D94))</f>
        <v>0</v>
      </c>
      <c r="AI94" s="1" cm="1">
        <f t="array" aca="1" ref="AI94" ca="1">INDIRECT(ADDRESS($B94,AI$50+$A94,1,1,$D94))</f>
        <v>0</v>
      </c>
      <c r="AJ94" s="1" cm="1">
        <f t="array" aca="1" ref="AJ94" ca="1">INDIRECT(ADDRESS($B94,AJ$50+$A94,1,1,$D94))</f>
        <v>0</v>
      </c>
      <c r="AK94" s="1" cm="1">
        <f t="array" aca="1" ref="AK94" ca="1">INDIRECT(ADDRESS($B94,AK$50+$A94,1,1,$D94))</f>
        <v>0</v>
      </c>
      <c r="AL94" s="1" cm="1">
        <f t="array" aca="1" ref="AL94" ca="1">INDIRECT(ADDRESS($B94,AL$50+$A94,1,1,$D94))</f>
        <v>0</v>
      </c>
      <c r="AM94" s="1" cm="1">
        <f t="array" aca="1" ref="AM94" ca="1">INDIRECT(ADDRESS($B94,AM$50+$A94,1,1,$D94))</f>
        <v>0</v>
      </c>
      <c r="AN94" s="1" cm="1">
        <f t="array" aca="1" ref="AN94" ca="1">INDIRECT(ADDRESS($B94,AN$50+$A94,1,1,$D94))</f>
        <v>0</v>
      </c>
      <c r="AO94" s="1" cm="1">
        <f t="array" aca="1" ref="AO94" ca="1">INDIRECT(ADDRESS($B94,AO$50+$A94,1,1,$D94))</f>
        <v>0</v>
      </c>
      <c r="AP94" s="1" cm="1">
        <f t="array" aca="1" ref="AP94" ca="1">INDIRECT(ADDRESS($B94,AP$50+$A94,1,1,$D94))</f>
        <v>0</v>
      </c>
      <c r="AQ94" s="1" cm="1">
        <f t="array" aca="1" ref="AQ94" ca="1">INDIRECT(ADDRESS($B94,AQ$50+$A94,1,1,$D94))</f>
        <v>0</v>
      </c>
      <c r="AR94" s="1" cm="1">
        <f t="array" aca="1" ref="AR94" ca="1">INDIRECT(ADDRESS($B94,AR$50+$A94,1,1,$D94))</f>
        <v>0</v>
      </c>
      <c r="AS94" s="1" cm="1">
        <f t="array" aca="1" ref="AS94" ca="1">INDIRECT(ADDRESS($B94,AS$50+$A94,1,1,$D94))</f>
        <v>0</v>
      </c>
      <c r="AT94" s="1" cm="1">
        <f t="array" aca="1" ref="AT94" ca="1">INDIRECT(ADDRESS($B94,AT$50+$A94,1,1,$D94))</f>
        <v>0</v>
      </c>
      <c r="AU94" s="1" cm="1">
        <f t="array" aca="1" ref="AU94" ca="1">INDIRECT(ADDRESS($B94,AU$50+$A94,1,1,$D94))</f>
        <v>0</v>
      </c>
      <c r="AV94" s="1" cm="1">
        <f t="array" aca="1" ref="AV94" ca="1">INDIRECT(ADDRESS($B94,AV$50+$A94,1,1,$D94))</f>
        <v>0</v>
      </c>
      <c r="AW94" s="1" cm="1">
        <f t="array" aca="1" ref="AW94" ca="1">INDIRECT(ADDRESS($B94,AW$50+$A94,1,1,$D94))</f>
        <v>0</v>
      </c>
      <c r="AX94" s="1" cm="1">
        <f t="array" aca="1" ref="AX94" ca="1">INDIRECT(ADDRESS($B94,AX$50+$A94,1,1,$D94))</f>
        <v>0</v>
      </c>
      <c r="AY94" s="1" cm="1">
        <f t="array" aca="1" ref="AY94" ca="1">INDIRECT(ADDRESS($B94,AY$50+$A94,1,1,$D94))</f>
        <v>0</v>
      </c>
      <c r="AZ94" s="1" cm="1">
        <f t="array" aca="1" ref="AZ94" ca="1">INDIRECT(ADDRESS($B94,AZ$50+$A94,1,1,$D94))</f>
        <v>0</v>
      </c>
      <c r="BA94" s="1" cm="1">
        <f t="array" aca="1" ref="BA94" ca="1">INDIRECT(ADDRESS($B94,BA$50+$A94,1,1,$D94))</f>
        <v>0</v>
      </c>
      <c r="BB94" s="1" cm="1">
        <f t="array" aca="1" ref="BB94" ca="1">INDIRECT(ADDRESS($B94,BB$50+$A94,1,1,$D94))</f>
        <v>0</v>
      </c>
      <c r="BC94" s="1" cm="1">
        <f t="array" aca="1" ref="BC94" ca="1">INDIRECT(ADDRESS($B94,BC$50+$A94,1,1,$D94))</f>
        <v>0</v>
      </c>
      <c r="BD94" s="1" cm="1">
        <f t="array" aca="1" ref="BD94" ca="1">INDIRECT(ADDRESS($B94,BD$50+$A94,1,1,$D94))</f>
        <v>0</v>
      </c>
      <c r="BE94" s="1" cm="1">
        <f t="array" aca="1" ref="BE94" ca="1">INDIRECT(ADDRESS($B94,BE$50+$A94,1,1,$D94))</f>
        <v>0</v>
      </c>
      <c r="BF94" s="1" cm="1">
        <f t="array" aca="1" ref="BF94" ca="1">INDIRECT(ADDRESS($B94,BF$50+$A94,1,1,$D94))</f>
        <v>0</v>
      </c>
      <c r="BG94" s="1" cm="1">
        <f t="array" aca="1" ref="BG94" ca="1">INDIRECT(ADDRESS($B94,BG$50+$A94,1,1,$D94))</f>
        <v>0</v>
      </c>
      <c r="BH94" s="1" cm="1">
        <f t="array" aca="1" ref="BH94" ca="1">INDIRECT(ADDRESS($B94,BH$50+$A94,1,1,$D94))</f>
        <v>0</v>
      </c>
      <c r="BI94" s="1" cm="1">
        <f t="array" aca="1" ref="BI94" ca="1">INDIRECT(ADDRESS($B94,BI$50+$A94,1,1,$D94))</f>
        <v>0</v>
      </c>
      <c r="BJ94" s="1" cm="1">
        <f t="array" aca="1" ref="BJ94" ca="1">INDIRECT(ADDRESS($B94,BJ$50+$A94,1,1,$D94))</f>
        <v>0</v>
      </c>
      <c r="BK94" s="1" cm="1">
        <f t="array" aca="1" ref="BK94" ca="1">INDIRECT(ADDRESS($B94,BK$50+$A94,1,1,$D94))</f>
        <v>0</v>
      </c>
      <c r="BL94" s="1" cm="1">
        <f t="array" aca="1" ref="BL94" ca="1">INDIRECT(ADDRESS($B94,BL$50+$A94,1,1,$D94))</f>
        <v>0</v>
      </c>
      <c r="BM94" s="1" cm="1">
        <f t="array" aca="1" ref="BM94" ca="1">INDIRECT(ADDRESS($B94,BM$50+$A94,1,1,$D94))</f>
        <v>0</v>
      </c>
      <c r="BN94" s="1" cm="1">
        <f t="array" aca="1" ref="BN94" ca="1">INDIRECT(ADDRESS($B94,BN$50+$A94,1,1,$D94))</f>
        <v>0</v>
      </c>
      <c r="BO94" s="1" cm="1">
        <f t="array" aca="1" ref="BO94" ca="1">INDIRECT(ADDRESS($B94,BO$50+$A94,1,1,$D94))</f>
        <v>0</v>
      </c>
      <c r="BP94" s="1" cm="1">
        <f t="array" aca="1" ref="BP94" ca="1">INDIRECT(ADDRESS($B94,BP$50+$A94,1,1,$D94))</f>
        <v>0</v>
      </c>
      <c r="BQ94" s="1" cm="1">
        <f t="array" aca="1" ref="BQ94" ca="1">INDIRECT(ADDRESS($B94,BQ$50+$A94,1,1,$D94))</f>
        <v>0</v>
      </c>
      <c r="BR94" s="1" cm="1">
        <f t="array" aca="1" ref="BR94" ca="1">INDIRECT(ADDRESS($B94,BR$50+$A94,1,1,$D94))</f>
        <v>0</v>
      </c>
      <c r="BS94" s="1" cm="1">
        <f t="array" aca="1" ref="BS94" ca="1">INDIRECT(ADDRESS($B94,BS$50+$A94,1,1,$D94))</f>
        <v>0</v>
      </c>
      <c r="BT94" s="1" cm="1">
        <f t="array" aca="1" ref="BT94" ca="1">INDIRECT(ADDRESS($B94,BT$50+$A94,1,1,$D94))</f>
        <v>0</v>
      </c>
      <c r="BU94" s="1" cm="1">
        <f t="array" aca="1" ref="BU94" ca="1">INDIRECT(ADDRESS($B94,BU$50+$A94,1,1,$D94))</f>
        <v>0</v>
      </c>
      <c r="BV94" s="1" cm="1">
        <f t="array" aca="1" ref="BV94" ca="1">INDIRECT(ADDRESS($B94,BV$50+$A94,1,1,$D94))</f>
        <v>0</v>
      </c>
      <c r="BW94" s="1" cm="1">
        <f t="array" aca="1" ref="BW94" ca="1">INDIRECT(ADDRESS($B94,BW$50+$A94,1,1,$D94))</f>
        <v>0</v>
      </c>
      <c r="BX94" s="1" cm="1">
        <f t="array" aca="1" ref="BX94" ca="1">INDIRECT(ADDRESS($B94,BX$50+$A94,1,1,$D94))</f>
        <v>0</v>
      </c>
      <c r="BY94" s="1" cm="1">
        <f t="array" aca="1" ref="BY94" ca="1">INDIRECT(ADDRESS($B94,BY$50+$A94,1,1,$D94))</f>
        <v>0</v>
      </c>
      <c r="BZ94" s="1" cm="1">
        <f t="array" aca="1" ref="BZ94" ca="1">INDIRECT(ADDRESS($B94,BZ$50+$A94,1,1,$D94))</f>
        <v>0</v>
      </c>
      <c r="CA94" s="1" cm="1">
        <f t="array" aca="1" ref="CA94" ca="1">INDIRECT(ADDRESS($B94,CA$50+$A94,1,1,$D94))</f>
        <v>0</v>
      </c>
      <c r="CB94" s="1" cm="1">
        <f t="array" aca="1" ref="CB94" ca="1">INDIRECT(ADDRESS($B94,CB$50+$A94,1,1,$D94))</f>
        <v>0</v>
      </c>
      <c r="CC94" s="1" cm="1">
        <f t="array" aca="1" ref="CC94" ca="1">INDIRECT(ADDRESS($B94,CC$50+$A94,1,1,$D94))</f>
        <v>0</v>
      </c>
      <c r="CD94" s="1" cm="1">
        <f t="array" aca="1" ref="CD94" ca="1">INDIRECT(ADDRESS($B94,CD$50+$A94,1,1,$D94))</f>
        <v>0</v>
      </c>
      <c r="CE94" s="1" cm="1">
        <f t="array" aca="1" ref="CE94" ca="1">INDIRECT(ADDRESS($B94,CE$50+$A94,1,1,$D94))</f>
        <v>0</v>
      </c>
      <c r="CF94" s="1" cm="1">
        <f t="array" aca="1" ref="CF94" ca="1">INDIRECT(ADDRESS($B94,CF$50+$A94,1,1,$D94))</f>
        <v>0</v>
      </c>
      <c r="CG94" s="1" cm="1">
        <f t="array" aca="1" ref="CG94" ca="1">INDIRECT(ADDRESS($B94,CG$50+$A94,1,1,$D94))</f>
        <v>0</v>
      </c>
      <c r="CH94" s="1" cm="1">
        <f t="array" aca="1" ref="CH94" ca="1">INDIRECT(ADDRESS($B94,CH$50+$A94,1,1,$D94))</f>
        <v>0</v>
      </c>
      <c r="CI94" s="1" cm="1">
        <f t="array" aca="1" ref="CI94" ca="1">INDIRECT(ADDRESS($B94,CI$50+$A94,1,1,$D94))</f>
        <v>0</v>
      </c>
      <c r="CJ94" s="1" cm="1">
        <f t="array" aca="1" ref="CJ94" ca="1">INDIRECT(ADDRESS($B94,CJ$50+$A94,1,1,$D94))</f>
        <v>0</v>
      </c>
      <c r="CK94" s="1" cm="1">
        <f t="array" aca="1" ref="CK94" ca="1">INDIRECT(ADDRESS($B94,CK$50+$A94,1,1,$D94))</f>
        <v>0</v>
      </c>
      <c r="CL94" s="1" cm="1">
        <f t="array" aca="1" ref="CL94" ca="1">INDIRECT(ADDRESS($B94,CL$50+$A94,1,1,$D94))</f>
        <v>0</v>
      </c>
      <c r="CM94" s="1" cm="1">
        <f t="array" aca="1" ref="CM94" ca="1">INDIRECT(ADDRESS($B94,CM$50+$A94,1,1,$D94))</f>
        <v>0</v>
      </c>
      <c r="CN94" s="1" cm="1">
        <f t="array" aca="1" ref="CN94" ca="1">INDIRECT(ADDRESS($B94,CN$50+$A94,1,1,$D94))</f>
        <v>0</v>
      </c>
      <c r="CO94" s="1" cm="1">
        <f t="array" aca="1" ref="CO94" ca="1">INDIRECT(ADDRESS($B94,CO$50+$A94,1,1,$D94))</f>
        <v>0</v>
      </c>
    </row>
    <row r="95" spans="1:93" x14ac:dyDescent="0.25">
      <c r="A95">
        <v>6</v>
      </c>
      <c r="B95">
        <f t="shared" ref="B95:B101" ca="1" si="38">MATCH($C95,INDIRECT("'"&amp;$C$93&amp;"'!A:A"),0)</f>
        <v>38</v>
      </c>
      <c r="C95" s="1" t="str">
        <f>C9</f>
        <v>US New York</v>
      </c>
      <c r="D95" t="str">
        <f>D94</f>
        <v>Hospitalized</v>
      </c>
      <c r="E95" s="1" cm="1">
        <f t="array" aca="1" ref="E95" ca="1">INDIRECT(ADDRESS($B95,E$50+$A95,1,1,$D95))</f>
        <v>0</v>
      </c>
      <c r="F95" s="1" cm="1">
        <f t="array" aca="1" ref="F95" ca="1">INDIRECT(ADDRESS($B95,F$50+$A95,1,1,$D95))</f>
        <v>0</v>
      </c>
      <c r="G95" s="1" cm="1">
        <f t="array" aca="1" ref="G95" ca="1">INDIRECT(ADDRESS($B95,G$50+$A95,1,1,$D95))</f>
        <v>0</v>
      </c>
      <c r="H95" s="1" cm="1">
        <f t="array" aca="1" ref="H95" ca="1">INDIRECT(ADDRESS($B95,H$50+$A95,1,1,$D95))</f>
        <v>0</v>
      </c>
      <c r="I95" s="1" cm="1">
        <f t="array" aca="1" ref="I95" ca="1">INDIRECT(ADDRESS($B95,I$50+$A95,1,1,$D95))</f>
        <v>0</v>
      </c>
      <c r="J95" s="1" cm="1">
        <f t="array" aca="1" ref="J95" ca="1">INDIRECT(ADDRESS($B95,J$50+$A95,1,1,$D95))</f>
        <v>0</v>
      </c>
      <c r="K95" s="1" cm="1">
        <f t="array" aca="1" ref="K95" ca="1">INDIRECT(ADDRESS($B95,K$50+$A95,1,1,$D95))</f>
        <v>0</v>
      </c>
      <c r="L95" s="1" cm="1">
        <f t="array" aca="1" ref="L95" ca="1">INDIRECT(ADDRESS($B95,L$50+$A95,1,1,$D95))</f>
        <v>0</v>
      </c>
      <c r="M95" s="1" cm="1">
        <f t="array" aca="1" ref="M95" ca="1">INDIRECT(ADDRESS($B95,M$50+$A95,1,1,$D95))</f>
        <v>0</v>
      </c>
      <c r="N95" s="1" cm="1">
        <f t="array" aca="1" ref="N95" ca="1">INDIRECT(ADDRESS($B95,N$50+$A95,1,1,$D95))</f>
        <v>0</v>
      </c>
      <c r="O95" s="1" cm="1">
        <f t="array" aca="1" ref="O95" ca="1">INDIRECT(ADDRESS($B95,O$50+$A95,1,1,$D95))</f>
        <v>0</v>
      </c>
      <c r="P95" s="1" cm="1">
        <f t="array" aca="1" ref="P95" ca="1">INDIRECT(ADDRESS($B95,P$50+$A95,1,1,$D95))</f>
        <v>0</v>
      </c>
      <c r="Q95" s="1" cm="1">
        <f t="array" aca="1" ref="Q95" ca="1">INDIRECT(ADDRESS($B95,Q$50+$A95,1,1,$D95))</f>
        <v>0</v>
      </c>
      <c r="R95" s="1" cm="1">
        <f t="array" aca="1" ref="R95" ca="1">INDIRECT(ADDRESS($B95,R$50+$A95,1,1,$D95))</f>
        <v>0</v>
      </c>
      <c r="S95" s="1" cm="1">
        <f t="array" aca="1" ref="S95" ca="1">INDIRECT(ADDRESS($B95,S$50+$A95,1,1,$D95))</f>
        <v>0</v>
      </c>
      <c r="T95" s="1" cm="1">
        <f t="array" aca="1" ref="T95" ca="1">INDIRECT(ADDRESS($B95,T$50+$A95,1,1,$D95))</f>
        <v>0</v>
      </c>
      <c r="U95" s="1" cm="1">
        <f t="array" aca="1" ref="U95" ca="1">INDIRECT(ADDRESS($B95,U$50+$A95,1,1,$D95))</f>
        <v>0</v>
      </c>
      <c r="V95" s="1" cm="1">
        <f t="array" aca="1" ref="V95" ca="1">INDIRECT(ADDRESS($B95,V$50+$A95,1,1,$D95))</f>
        <v>0</v>
      </c>
      <c r="W95" s="1" cm="1">
        <f t="array" aca="1" ref="W95" ca="1">INDIRECT(ADDRESS($B95,W$50+$A95,1,1,$D95))</f>
        <v>0</v>
      </c>
      <c r="X95" s="1" cm="1">
        <f t="array" aca="1" ref="X95" ca="1">INDIRECT(ADDRESS($B95,X$50+$A95,1,1,$D95))</f>
        <v>0</v>
      </c>
      <c r="Y95" s="1" cm="1">
        <f t="array" aca="1" ref="Y95" ca="1">INDIRECT(ADDRESS($B95,Y$50+$A95,1,1,$D95))</f>
        <v>0</v>
      </c>
      <c r="Z95" s="1" cm="1">
        <f t="array" aca="1" ref="Z95" ca="1">INDIRECT(ADDRESS($B95,Z$50+$A95,1,1,$D95))</f>
        <v>0</v>
      </c>
      <c r="AA95" s="1" cm="1">
        <f t="array" aca="1" ref="AA95" ca="1">INDIRECT(ADDRESS($B95,AA$50+$A95,1,1,$D95))</f>
        <v>0</v>
      </c>
      <c r="AB95" s="1" cm="1">
        <f t="array" aca="1" ref="AB95" ca="1">INDIRECT(ADDRESS($B95,AB$50+$A95,1,1,$D95))</f>
        <v>0</v>
      </c>
      <c r="AC95" s="1" cm="1">
        <f t="array" aca="1" ref="AC95" ca="1">INDIRECT(ADDRESS($B95,AC$50+$A95,1,1,$D95))</f>
        <v>0</v>
      </c>
      <c r="AD95" s="1" cm="1">
        <f t="array" aca="1" ref="AD95" ca="1">INDIRECT(ADDRESS($B95,AD$50+$A95,1,1,$D95))</f>
        <v>0</v>
      </c>
      <c r="AE95" s="1" cm="1">
        <f t="array" aca="1" ref="AE95" ca="1">INDIRECT(ADDRESS($B95,AE$50+$A95,1,1,$D95))</f>
        <v>0</v>
      </c>
      <c r="AF95" s="1" cm="1">
        <f t="array" aca="1" ref="AF95" ca="1">INDIRECT(ADDRESS($B95,AF$50+$A95,1,1,$D95))</f>
        <v>0</v>
      </c>
      <c r="AG95" s="1" cm="1">
        <f t="array" aca="1" ref="AG95" ca="1">INDIRECT(ADDRESS($B95,AG$50+$A95,1,1,$D95))</f>
        <v>0</v>
      </c>
      <c r="AH95" s="1" cm="1">
        <f t="array" aca="1" ref="AH95" ca="1">INDIRECT(ADDRESS($B95,AH$50+$A95,1,1,$D95))</f>
        <v>0</v>
      </c>
      <c r="AI95" s="1" cm="1">
        <f t="array" aca="1" ref="AI95" ca="1">INDIRECT(ADDRESS($B95,AI$50+$A95,1,1,$D95))</f>
        <v>0</v>
      </c>
      <c r="AJ95" s="1" cm="1">
        <f t="array" aca="1" ref="AJ95" ca="1">INDIRECT(ADDRESS($B95,AJ$50+$A95,1,1,$D95))</f>
        <v>0</v>
      </c>
      <c r="AK95" s="1" cm="1">
        <f t="array" aca="1" ref="AK95" ca="1">INDIRECT(ADDRESS($B95,AK$50+$A95,1,1,$D95))</f>
        <v>0</v>
      </c>
      <c r="AL95" s="1" cm="1">
        <f t="array" aca="1" ref="AL95" ca="1">INDIRECT(ADDRESS($B95,AL$50+$A95,1,1,$D95))</f>
        <v>0</v>
      </c>
      <c r="AM95" s="1" cm="1">
        <f t="array" aca="1" ref="AM95" ca="1">INDIRECT(ADDRESS($B95,AM$50+$A95,1,1,$D95))</f>
        <v>0</v>
      </c>
      <c r="AN95" s="1" cm="1">
        <f t="array" aca="1" ref="AN95" ca="1">INDIRECT(ADDRESS($B95,AN$50+$A95,1,1,$D95))</f>
        <v>0</v>
      </c>
      <c r="AO95" s="1" cm="1">
        <f t="array" aca="1" ref="AO95" ca="1">INDIRECT(ADDRESS($B95,AO$50+$A95,1,1,$D95))</f>
        <v>0</v>
      </c>
      <c r="AP95" s="1" cm="1">
        <f t="array" aca="1" ref="AP95" ca="1">INDIRECT(ADDRESS($B95,AP$50+$A95,1,1,$D95))</f>
        <v>0</v>
      </c>
      <c r="AQ95" s="1" cm="1">
        <f t="array" aca="1" ref="AQ95" ca="1">INDIRECT(ADDRESS($B95,AQ$50+$A95,1,1,$D95))</f>
        <v>0</v>
      </c>
      <c r="AR95" s="1" cm="1">
        <f t="array" aca="1" ref="AR95" ca="1">INDIRECT(ADDRESS($B95,AR$50+$A95,1,1,$D95))</f>
        <v>0</v>
      </c>
      <c r="AS95" s="1" cm="1">
        <f t="array" aca="1" ref="AS95" ca="1">INDIRECT(ADDRESS($B95,AS$50+$A95,1,1,$D95))</f>
        <v>0</v>
      </c>
      <c r="AT95" s="1" cm="1">
        <f t="array" aca="1" ref="AT95" ca="1">INDIRECT(ADDRESS($B95,AT$50+$A95,1,1,$D95))</f>
        <v>0</v>
      </c>
      <c r="AU95" s="1" cm="1">
        <f t="array" aca="1" ref="AU95" ca="1">INDIRECT(ADDRESS($B95,AU$50+$A95,1,1,$D95))</f>
        <v>0</v>
      </c>
      <c r="AV95" s="1" cm="1">
        <f t="array" aca="1" ref="AV95" ca="1">INDIRECT(ADDRESS($B95,AV$50+$A95,1,1,$D95))</f>
        <v>0</v>
      </c>
      <c r="AW95" s="1" cm="1">
        <f t="array" aca="1" ref="AW95" ca="1">INDIRECT(ADDRESS($B95,AW$50+$A95,1,1,$D95))</f>
        <v>0</v>
      </c>
      <c r="AX95" s="1" cm="1">
        <f t="array" aca="1" ref="AX95" ca="1">INDIRECT(ADDRESS($B95,AX$50+$A95,1,1,$D95))</f>
        <v>0</v>
      </c>
      <c r="AY95" s="1" cm="1">
        <f t="array" aca="1" ref="AY95" ca="1">INDIRECT(ADDRESS($B95,AY$50+$A95,1,1,$D95))</f>
        <v>0</v>
      </c>
      <c r="AZ95" s="1" cm="1">
        <f t="array" aca="1" ref="AZ95" ca="1">INDIRECT(ADDRESS($B95,AZ$50+$A95,1,1,$D95))</f>
        <v>0</v>
      </c>
      <c r="BA95" s="1" cm="1">
        <f t="array" aca="1" ref="BA95" ca="1">INDIRECT(ADDRESS($B95,BA$50+$A95,1,1,$D95))</f>
        <v>0</v>
      </c>
      <c r="BB95" s="1" cm="1">
        <f t="array" aca="1" ref="BB95" ca="1">INDIRECT(ADDRESS($B95,BB$50+$A95,1,1,$D95))</f>
        <v>0</v>
      </c>
      <c r="BC95" s="1" cm="1">
        <f t="array" aca="1" ref="BC95" ca="1">INDIRECT(ADDRESS($B95,BC$50+$A95,1,1,$D95))</f>
        <v>0</v>
      </c>
      <c r="BD95" s="1" cm="1">
        <f t="array" aca="1" ref="BD95" ca="1">INDIRECT(ADDRESS($B95,BD$50+$A95,1,1,$D95))</f>
        <v>0</v>
      </c>
      <c r="BE95" s="1" cm="1">
        <f t="array" aca="1" ref="BE95" ca="1">INDIRECT(ADDRESS($B95,BE$50+$A95,1,1,$D95))</f>
        <v>0</v>
      </c>
      <c r="BF95" s="1" cm="1">
        <f t="array" aca="1" ref="BF95" ca="1">INDIRECT(ADDRESS($B95,BF$50+$A95,1,1,$D95))</f>
        <v>0</v>
      </c>
      <c r="BG95" s="1" cm="1">
        <f t="array" aca="1" ref="BG95" ca="1">INDIRECT(ADDRESS($B95,BG$50+$A95,1,1,$D95))</f>
        <v>0</v>
      </c>
      <c r="BH95" s="1" cm="1">
        <f t="array" aca="1" ref="BH95" ca="1">INDIRECT(ADDRESS($B95,BH$50+$A95,1,1,$D95))</f>
        <v>0</v>
      </c>
      <c r="BI95" s="1" cm="1">
        <f t="array" aca="1" ref="BI95" ca="1">INDIRECT(ADDRESS($B95,BI$50+$A95,1,1,$D95))</f>
        <v>0</v>
      </c>
      <c r="BJ95" s="1" cm="1">
        <f t="array" aca="1" ref="BJ95" ca="1">INDIRECT(ADDRESS($B95,BJ$50+$A95,1,1,$D95))</f>
        <v>0</v>
      </c>
      <c r="BK95" s="1" cm="1">
        <f t="array" aca="1" ref="BK95" ca="1">INDIRECT(ADDRESS($B95,BK$50+$A95,1,1,$D95))</f>
        <v>0</v>
      </c>
      <c r="BL95" s="1" cm="1">
        <f t="array" aca="1" ref="BL95" ca="1">INDIRECT(ADDRESS($B95,BL$50+$A95,1,1,$D95))</f>
        <v>1603</v>
      </c>
      <c r="BM95" s="1" cm="1">
        <f t="array" aca="1" ref="BM95" ca="1">INDIRECT(ADDRESS($B95,BM$50+$A95,1,1,$D95))</f>
        <v>1974</v>
      </c>
      <c r="BN95" s="1" cm="1">
        <f t="array" aca="1" ref="BN95" ca="1">INDIRECT(ADDRESS($B95,BN$50+$A95,1,1,$D95))</f>
        <v>2635</v>
      </c>
      <c r="BO95" s="1" cm="1">
        <f t="array" aca="1" ref="BO95" ca="1">INDIRECT(ADDRESS($B95,BO$50+$A95,1,1,$D95))</f>
        <v>3234</v>
      </c>
      <c r="BP95" s="1" cm="1">
        <f t="array" aca="1" ref="BP95" ca="1">INDIRECT(ADDRESS($B95,BP$50+$A95,1,1,$D95))</f>
        <v>3805</v>
      </c>
      <c r="BQ95" s="1" cm="1">
        <f t="array" aca="1" ref="BQ95" ca="1">INDIRECT(ADDRESS($B95,BQ$50+$A95,1,1,$D95))</f>
        <v>6844</v>
      </c>
      <c r="BR95" s="1" cm="1">
        <f t="array" aca="1" ref="BR95" ca="1">INDIRECT(ADDRESS($B95,BR$50+$A95,1,1,$D95))</f>
        <v>8526</v>
      </c>
      <c r="BS95" s="1" cm="1">
        <f t="array" aca="1" ref="BS95" ca="1">INDIRECT(ADDRESS($B95,BS$50+$A95,1,1,$D95))</f>
        <v>10054</v>
      </c>
      <c r="BT95" s="1" cm="1">
        <f t="array" aca="1" ref="BT95" ca="1">INDIRECT(ADDRESS($B95,BT$50+$A95,1,1,$D95))</f>
        <v>12075</v>
      </c>
      <c r="BU95" s="1" cm="1">
        <f t="array" aca="1" ref="BU95" ca="1">INDIRECT(ADDRESS($B95,BU$50+$A95,1,1,$D95))</f>
        <v>13721</v>
      </c>
      <c r="BV95" s="1" cm="1">
        <f t="array" aca="1" ref="BV95" ca="1">INDIRECT(ADDRESS($B95,BV$50+$A95,1,1,$D95))</f>
        <v>15904</v>
      </c>
      <c r="BW95" s="1" cm="1">
        <f t="array" aca="1" ref="BW95" ca="1">INDIRECT(ADDRESS($B95,BW$50+$A95,1,1,$D95))</f>
        <v>18368</v>
      </c>
      <c r="BX95" s="1" cm="1">
        <f t="array" aca="1" ref="BX95" ca="1">INDIRECT(ADDRESS($B95,BX$50+$A95,1,1,$D95))</f>
        <v>20817</v>
      </c>
      <c r="BY95" s="1" cm="1">
        <f t="array" aca="1" ref="BY95" ca="1">INDIRECT(ADDRESS($B95,BY$50+$A95,1,1,$D95))</f>
        <v>23696</v>
      </c>
      <c r="BZ95" s="1" cm="1">
        <f t="array" aca="1" ref="BZ95" ca="1">INDIRECT(ADDRESS($B95,BZ$50+$A95,1,1,$D95))</f>
        <v>26383</v>
      </c>
      <c r="CA95" s="1" cm="1">
        <f t="array" aca="1" ref="CA95" ca="1">INDIRECT(ADDRESS($B95,CA$50+$A95,1,1,$D95))</f>
        <v>28092</v>
      </c>
      <c r="CB95" s="1" cm="1">
        <f t="array" aca="1" ref="CB95" ca="1">INDIRECT(ADDRESS($B95,CB$50+$A95,1,1,$D95))</f>
        <v>30203</v>
      </c>
      <c r="CC95" s="1" cm="1">
        <f t="array" aca="1" ref="CC95" ca="1">INDIRECT(ADDRESS($B95,CC$50+$A95,1,1,$D95))</f>
        <v>32083</v>
      </c>
      <c r="CD95" s="1" cm="1">
        <f t="array" aca="1" ref="CD95" ca="1">INDIRECT(ADDRESS($B95,CD$50+$A95,1,1,$D95))</f>
        <v>34432</v>
      </c>
      <c r="CE95" s="1" cm="1">
        <f t="array" aca="1" ref="CE95" ca="1">INDIRECT(ADDRESS($B95,CE$50+$A95,1,1,$D95))</f>
        <v>36576</v>
      </c>
      <c r="CF95" s="1" cm="1">
        <f t="array" aca="1" ref="CF95" ca="1">INDIRECT(ADDRESS($B95,CF$50+$A95,1,1,$D95))</f>
        <v>38818</v>
      </c>
      <c r="CG95" s="1" cm="1">
        <f t="array" aca="1" ref="CG95" ca="1">INDIRECT(ADDRESS($B95,CG$50+$A95,1,1,$D95))</f>
        <v>40679</v>
      </c>
      <c r="CH95" s="1" cm="1">
        <f t="array" aca="1" ref="CH95" ca="1">INDIRECT(ADDRESS($B95,CH$50+$A95,1,1,$D95))</f>
        <v>42594</v>
      </c>
      <c r="CI95" s="1" cm="1">
        <f t="array" aca="1" ref="CI95" ca="1">INDIRECT(ADDRESS($B95,CI$50+$A95,1,1,$D95))</f>
        <v>42712</v>
      </c>
      <c r="CJ95" s="1" cm="1">
        <f t="array" aca="1" ref="CJ95" ca="1">INDIRECT(ADDRESS($B95,CJ$50+$A95,1,1,$D95))</f>
        <v>46201</v>
      </c>
      <c r="CK95" s="1" cm="1">
        <f t="array" aca="1" ref="CK95" ca="1">INDIRECT(ADDRESS($B95,CK$50+$A95,1,1,$D95))</f>
        <v>0</v>
      </c>
      <c r="CL95" s="1" cm="1">
        <f t="array" aca="1" ref="CL95" ca="1">INDIRECT(ADDRESS($B95,CL$50+$A95,1,1,$D95))</f>
        <v>0</v>
      </c>
      <c r="CM95" s="1" cm="1">
        <f t="array" aca="1" ref="CM95" ca="1">INDIRECT(ADDRESS($B95,CM$50+$A95,1,1,$D95))</f>
        <v>0</v>
      </c>
      <c r="CN95" s="1" cm="1">
        <f t="array" aca="1" ref="CN95" ca="1">INDIRECT(ADDRESS($B95,CN$50+$A95,1,1,$D95))</f>
        <v>0</v>
      </c>
      <c r="CO95" s="1" cm="1">
        <f t="array" aca="1" ref="CO95" ca="1">INDIRECT(ADDRESS($B95,CO$50+$A95,1,1,$D95))</f>
        <v>0</v>
      </c>
    </row>
    <row r="96" spans="1:93" x14ac:dyDescent="0.25">
      <c r="A96">
        <v>6</v>
      </c>
      <c r="B96">
        <f t="shared" ca="1" si="38"/>
        <v>9</v>
      </c>
      <c r="C96" s="1" t="str">
        <f>C10</f>
        <v>US California</v>
      </c>
      <c r="D96" t="str">
        <f>D95</f>
        <v>Hospitalized</v>
      </c>
      <c r="E96" s="1" cm="1">
        <f t="array" aca="1" ref="E96" ca="1">INDIRECT(ADDRESS($B96,E$50+$A96,1,1,$D96))</f>
        <v>0</v>
      </c>
      <c r="F96" s="1" cm="1">
        <f t="array" aca="1" ref="F96" ca="1">INDIRECT(ADDRESS($B96,F$50+$A96,1,1,$D96))</f>
        <v>0</v>
      </c>
      <c r="G96" s="1" cm="1">
        <f t="array" aca="1" ref="G96" ca="1">INDIRECT(ADDRESS($B96,G$50+$A96,1,1,$D96))</f>
        <v>0</v>
      </c>
      <c r="H96" s="1" cm="1">
        <f t="array" aca="1" ref="H96" ca="1">INDIRECT(ADDRESS($B96,H$50+$A96,1,1,$D96))</f>
        <v>0</v>
      </c>
      <c r="I96" s="1" cm="1">
        <f t="array" aca="1" ref="I96" ca="1">INDIRECT(ADDRESS($B96,I$50+$A96,1,1,$D96))</f>
        <v>0</v>
      </c>
      <c r="J96" s="1" cm="1">
        <f t="array" aca="1" ref="J96" ca="1">INDIRECT(ADDRESS($B96,J$50+$A96,1,1,$D96))</f>
        <v>0</v>
      </c>
      <c r="K96" s="1" cm="1">
        <f t="array" aca="1" ref="K96" ca="1">INDIRECT(ADDRESS($B96,K$50+$A96,1,1,$D96))</f>
        <v>0</v>
      </c>
      <c r="L96" s="1" cm="1">
        <f t="array" aca="1" ref="L96" ca="1">INDIRECT(ADDRESS($B96,L$50+$A96,1,1,$D96))</f>
        <v>0</v>
      </c>
      <c r="M96" s="1" cm="1">
        <f t="array" aca="1" ref="M96" ca="1">INDIRECT(ADDRESS($B96,M$50+$A96,1,1,$D96))</f>
        <v>0</v>
      </c>
      <c r="N96" s="1" cm="1">
        <f t="array" aca="1" ref="N96" ca="1">INDIRECT(ADDRESS($B96,N$50+$A96,1,1,$D96))</f>
        <v>0</v>
      </c>
      <c r="O96" s="1" cm="1">
        <f t="array" aca="1" ref="O96" ca="1">INDIRECT(ADDRESS($B96,O$50+$A96,1,1,$D96))</f>
        <v>0</v>
      </c>
      <c r="P96" s="1" cm="1">
        <f t="array" aca="1" ref="P96" ca="1">INDIRECT(ADDRESS($B96,P$50+$A96,1,1,$D96))</f>
        <v>0</v>
      </c>
      <c r="Q96" s="1" cm="1">
        <f t="array" aca="1" ref="Q96" ca="1">INDIRECT(ADDRESS($B96,Q$50+$A96,1,1,$D96))</f>
        <v>0</v>
      </c>
      <c r="R96" s="1" cm="1">
        <f t="array" aca="1" ref="R96" ca="1">INDIRECT(ADDRESS($B96,R$50+$A96,1,1,$D96))</f>
        <v>0</v>
      </c>
      <c r="S96" s="1" cm="1">
        <f t="array" aca="1" ref="S96" ca="1">INDIRECT(ADDRESS($B96,S$50+$A96,1,1,$D96))</f>
        <v>0</v>
      </c>
      <c r="T96" s="1" cm="1">
        <f t="array" aca="1" ref="T96" ca="1">INDIRECT(ADDRESS($B96,T$50+$A96,1,1,$D96))</f>
        <v>0</v>
      </c>
      <c r="U96" s="1" cm="1">
        <f t="array" aca="1" ref="U96" ca="1">INDIRECT(ADDRESS($B96,U$50+$A96,1,1,$D96))</f>
        <v>0</v>
      </c>
      <c r="V96" s="1" cm="1">
        <f t="array" aca="1" ref="V96" ca="1">INDIRECT(ADDRESS($B96,V$50+$A96,1,1,$D96))</f>
        <v>0</v>
      </c>
      <c r="W96" s="1" cm="1">
        <f t="array" aca="1" ref="W96" ca="1">INDIRECT(ADDRESS($B96,W$50+$A96,1,1,$D96))</f>
        <v>0</v>
      </c>
      <c r="X96" s="1" cm="1">
        <f t="array" aca="1" ref="X96" ca="1">INDIRECT(ADDRESS($B96,X$50+$A96,1,1,$D96))</f>
        <v>0</v>
      </c>
      <c r="Y96" s="1" cm="1">
        <f t="array" aca="1" ref="Y96" ca="1">INDIRECT(ADDRESS($B96,Y$50+$A96,1,1,$D96))</f>
        <v>0</v>
      </c>
      <c r="Z96" s="1" cm="1">
        <f t="array" aca="1" ref="Z96" ca="1">INDIRECT(ADDRESS($B96,Z$50+$A96,1,1,$D96))</f>
        <v>0</v>
      </c>
      <c r="AA96" s="1" cm="1">
        <f t="array" aca="1" ref="AA96" ca="1">INDIRECT(ADDRESS($B96,AA$50+$A96,1,1,$D96))</f>
        <v>0</v>
      </c>
      <c r="AB96" s="1" cm="1">
        <f t="array" aca="1" ref="AB96" ca="1">INDIRECT(ADDRESS($B96,AB$50+$A96,1,1,$D96))</f>
        <v>0</v>
      </c>
      <c r="AC96" s="1" cm="1">
        <f t="array" aca="1" ref="AC96" ca="1">INDIRECT(ADDRESS($B96,AC$50+$A96,1,1,$D96))</f>
        <v>0</v>
      </c>
      <c r="AD96" s="1" cm="1">
        <f t="array" aca="1" ref="AD96" ca="1">INDIRECT(ADDRESS($B96,AD$50+$A96,1,1,$D96))</f>
        <v>0</v>
      </c>
      <c r="AE96" s="1" cm="1">
        <f t="array" aca="1" ref="AE96" ca="1">INDIRECT(ADDRESS($B96,AE$50+$A96,1,1,$D96))</f>
        <v>0</v>
      </c>
      <c r="AF96" s="1" cm="1">
        <f t="array" aca="1" ref="AF96" ca="1">INDIRECT(ADDRESS($B96,AF$50+$A96,1,1,$D96))</f>
        <v>0</v>
      </c>
      <c r="AG96" s="1" cm="1">
        <f t="array" aca="1" ref="AG96" ca="1">INDIRECT(ADDRESS($B96,AG$50+$A96,1,1,$D96))</f>
        <v>0</v>
      </c>
      <c r="AH96" s="1" cm="1">
        <f t="array" aca="1" ref="AH96" ca="1">INDIRECT(ADDRESS($B96,AH$50+$A96,1,1,$D96))</f>
        <v>0</v>
      </c>
      <c r="AI96" s="1" cm="1">
        <f t="array" aca="1" ref="AI96" ca="1">INDIRECT(ADDRESS($B96,AI$50+$A96,1,1,$D96))</f>
        <v>0</v>
      </c>
      <c r="AJ96" s="1" cm="1">
        <f t="array" aca="1" ref="AJ96" ca="1">INDIRECT(ADDRESS($B96,AJ$50+$A96,1,1,$D96))</f>
        <v>0</v>
      </c>
      <c r="AK96" s="1" cm="1">
        <f t="array" aca="1" ref="AK96" ca="1">INDIRECT(ADDRESS($B96,AK$50+$A96,1,1,$D96))</f>
        <v>0</v>
      </c>
      <c r="AL96" s="1" cm="1">
        <f t="array" aca="1" ref="AL96" ca="1">INDIRECT(ADDRESS($B96,AL$50+$A96,1,1,$D96))</f>
        <v>0</v>
      </c>
      <c r="AM96" s="1" cm="1">
        <f t="array" aca="1" ref="AM96" ca="1">INDIRECT(ADDRESS($B96,AM$50+$A96,1,1,$D96))</f>
        <v>0</v>
      </c>
      <c r="AN96" s="1" cm="1">
        <f t="array" aca="1" ref="AN96" ca="1">INDIRECT(ADDRESS($B96,AN$50+$A96,1,1,$D96))</f>
        <v>0</v>
      </c>
      <c r="AO96" s="1" cm="1">
        <f t="array" aca="1" ref="AO96" ca="1">INDIRECT(ADDRESS($B96,AO$50+$A96,1,1,$D96))</f>
        <v>0</v>
      </c>
      <c r="AP96" s="1" cm="1">
        <f t="array" aca="1" ref="AP96" ca="1">INDIRECT(ADDRESS($B96,AP$50+$A96,1,1,$D96))</f>
        <v>0</v>
      </c>
      <c r="AQ96" s="1" cm="1">
        <f t="array" aca="1" ref="AQ96" ca="1">INDIRECT(ADDRESS($B96,AQ$50+$A96,1,1,$D96))</f>
        <v>0</v>
      </c>
      <c r="AR96" s="1" cm="1">
        <f t="array" aca="1" ref="AR96" ca="1">INDIRECT(ADDRESS($B96,AR$50+$A96,1,1,$D96))</f>
        <v>0</v>
      </c>
      <c r="AS96" s="1" cm="1">
        <f t="array" aca="1" ref="AS96" ca="1">INDIRECT(ADDRESS($B96,AS$50+$A96,1,1,$D96))</f>
        <v>0</v>
      </c>
      <c r="AT96" s="1" cm="1">
        <f t="array" aca="1" ref="AT96" ca="1">INDIRECT(ADDRESS($B96,AT$50+$A96,1,1,$D96))</f>
        <v>0</v>
      </c>
      <c r="AU96" s="1" cm="1">
        <f t="array" aca="1" ref="AU96" ca="1">INDIRECT(ADDRESS($B96,AU$50+$A96,1,1,$D96))</f>
        <v>0</v>
      </c>
      <c r="AV96" s="1" cm="1">
        <f t="array" aca="1" ref="AV96" ca="1">INDIRECT(ADDRESS($B96,AV$50+$A96,1,1,$D96))</f>
        <v>0</v>
      </c>
      <c r="AW96" s="1" cm="1">
        <f t="array" aca="1" ref="AW96" ca="1">INDIRECT(ADDRESS($B96,AW$50+$A96,1,1,$D96))</f>
        <v>0</v>
      </c>
      <c r="AX96" s="1" cm="1">
        <f t="array" aca="1" ref="AX96" ca="1">INDIRECT(ADDRESS($B96,AX$50+$A96,1,1,$D96))</f>
        <v>0</v>
      </c>
      <c r="AY96" s="1" cm="1">
        <f t="array" aca="1" ref="AY96" ca="1">INDIRECT(ADDRESS($B96,AY$50+$A96,1,1,$D96))</f>
        <v>0</v>
      </c>
      <c r="AZ96" s="1" cm="1">
        <f t="array" aca="1" ref="AZ96" ca="1">INDIRECT(ADDRESS($B96,AZ$50+$A96,1,1,$D96))</f>
        <v>0</v>
      </c>
      <c r="BA96" s="1" cm="1">
        <f t="array" aca="1" ref="BA96" ca="1">INDIRECT(ADDRESS($B96,BA$50+$A96,1,1,$D96))</f>
        <v>0</v>
      </c>
      <c r="BB96" s="1" cm="1">
        <f t="array" aca="1" ref="BB96" ca="1">INDIRECT(ADDRESS($B96,BB$50+$A96,1,1,$D96))</f>
        <v>0</v>
      </c>
      <c r="BC96" s="1" cm="1">
        <f t="array" aca="1" ref="BC96" ca="1">INDIRECT(ADDRESS($B96,BC$50+$A96,1,1,$D96))</f>
        <v>0</v>
      </c>
      <c r="BD96" s="1" cm="1">
        <f t="array" aca="1" ref="BD96" ca="1">INDIRECT(ADDRESS($B96,BD$50+$A96,1,1,$D96))</f>
        <v>0</v>
      </c>
      <c r="BE96" s="1" cm="1">
        <f t="array" aca="1" ref="BE96" ca="1">INDIRECT(ADDRESS($B96,BE$50+$A96,1,1,$D96))</f>
        <v>0</v>
      </c>
      <c r="BF96" s="1" cm="1">
        <f t="array" aca="1" ref="BF96" ca="1">INDIRECT(ADDRESS($B96,BF$50+$A96,1,1,$D96))</f>
        <v>0</v>
      </c>
      <c r="BG96" s="1" cm="1">
        <f t="array" aca="1" ref="BG96" ca="1">INDIRECT(ADDRESS($B96,BG$50+$A96,1,1,$D96))</f>
        <v>0</v>
      </c>
      <c r="BH96" s="1" cm="1">
        <f t="array" aca="1" ref="BH96" ca="1">INDIRECT(ADDRESS($B96,BH$50+$A96,1,1,$D96))</f>
        <v>0</v>
      </c>
      <c r="BI96" s="1" cm="1">
        <f t="array" aca="1" ref="BI96" ca="1">INDIRECT(ADDRESS($B96,BI$50+$A96,1,1,$D96))</f>
        <v>0</v>
      </c>
      <c r="BJ96" s="1" cm="1">
        <f t="array" aca="1" ref="BJ96" ca="1">INDIRECT(ADDRESS($B96,BJ$50+$A96,1,1,$D96))</f>
        <v>0</v>
      </c>
      <c r="BK96" s="1" cm="1">
        <f t="array" aca="1" ref="BK96" ca="1">INDIRECT(ADDRESS($B96,BK$50+$A96,1,1,$D96))</f>
        <v>0</v>
      </c>
      <c r="BL96" s="1" cm="1">
        <f t="array" aca="1" ref="BL96" ca="1">INDIRECT(ADDRESS($B96,BL$50+$A96,1,1,$D96))</f>
        <v>0</v>
      </c>
      <c r="BM96" s="1" cm="1">
        <f t="array" aca="1" ref="BM96" ca="1">INDIRECT(ADDRESS($B96,BM$50+$A96,1,1,$D96))</f>
        <v>0</v>
      </c>
      <c r="BN96" s="1" cm="1">
        <f t="array" aca="1" ref="BN96" ca="1">INDIRECT(ADDRESS($B96,BN$50+$A96,1,1,$D96))</f>
        <v>0</v>
      </c>
      <c r="BO96" s="1" cm="1">
        <f t="array" aca="1" ref="BO96" ca="1">INDIRECT(ADDRESS($B96,BO$50+$A96,1,1,$D96))</f>
        <v>0</v>
      </c>
      <c r="BP96" s="1" cm="1">
        <f t="array" aca="1" ref="BP96" ca="1">INDIRECT(ADDRESS($B96,BP$50+$A96,1,1,$D96))</f>
        <v>0</v>
      </c>
      <c r="BQ96" s="1" cm="1">
        <f t="array" aca="1" ref="BQ96" ca="1">INDIRECT(ADDRESS($B96,BQ$50+$A96,1,1,$D96))</f>
        <v>0</v>
      </c>
      <c r="BR96" s="1" cm="1">
        <f t="array" aca="1" ref="BR96" ca="1">INDIRECT(ADDRESS($B96,BR$50+$A96,1,1,$D96))</f>
        <v>0</v>
      </c>
      <c r="BS96" s="1" cm="1">
        <f t="array" aca="1" ref="BS96" ca="1">INDIRECT(ADDRESS($B96,BS$50+$A96,1,1,$D96))</f>
        <v>0</v>
      </c>
      <c r="BT96" s="1" cm="1">
        <f t="array" aca="1" ref="BT96" ca="1">INDIRECT(ADDRESS($B96,BT$50+$A96,1,1,$D96))</f>
        <v>0</v>
      </c>
      <c r="BU96" s="1" cm="1">
        <f t="array" aca="1" ref="BU96" ca="1">INDIRECT(ADDRESS($B96,BU$50+$A96,1,1,$D96))</f>
        <v>0</v>
      </c>
      <c r="BV96" s="1" cm="1">
        <f t="array" aca="1" ref="BV96" ca="1">INDIRECT(ADDRESS($B96,BV$50+$A96,1,1,$D96))</f>
        <v>0</v>
      </c>
      <c r="BW96" s="1" cm="1">
        <f t="array" aca="1" ref="BW96" ca="1">INDIRECT(ADDRESS($B96,BW$50+$A96,1,1,$D96))</f>
        <v>0</v>
      </c>
      <c r="BX96" s="1" cm="1">
        <f t="array" aca="1" ref="BX96" ca="1">INDIRECT(ADDRESS($B96,BX$50+$A96,1,1,$D96))</f>
        <v>0</v>
      </c>
      <c r="BY96" s="1" cm="1">
        <f t="array" aca="1" ref="BY96" ca="1">INDIRECT(ADDRESS($B96,BY$50+$A96,1,1,$D96))</f>
        <v>0</v>
      </c>
      <c r="BZ96" s="1" cm="1">
        <f t="array" aca="1" ref="BZ96" ca="1">INDIRECT(ADDRESS($B96,BZ$50+$A96,1,1,$D96))</f>
        <v>0</v>
      </c>
      <c r="CA96" s="1" cm="1">
        <f t="array" aca="1" ref="CA96" ca="1">INDIRECT(ADDRESS($B96,CA$50+$A96,1,1,$D96))</f>
        <v>0</v>
      </c>
      <c r="CB96" s="1" cm="1">
        <f t="array" aca="1" ref="CB96" ca="1">INDIRECT(ADDRESS($B96,CB$50+$A96,1,1,$D96))</f>
        <v>0</v>
      </c>
      <c r="CC96" s="1" cm="1">
        <f t="array" aca="1" ref="CC96" ca="1">INDIRECT(ADDRESS($B96,CC$50+$A96,1,1,$D96))</f>
        <v>0</v>
      </c>
      <c r="CD96" s="1" cm="1">
        <f t="array" aca="1" ref="CD96" ca="1">INDIRECT(ADDRESS($B96,CD$50+$A96,1,1,$D96))</f>
        <v>0</v>
      </c>
      <c r="CE96" s="1" cm="1">
        <f t="array" aca="1" ref="CE96" ca="1">INDIRECT(ADDRESS($B96,CE$50+$A96,1,1,$D96))</f>
        <v>0</v>
      </c>
      <c r="CF96" s="1" cm="1">
        <f t="array" aca="1" ref="CF96" ca="1">INDIRECT(ADDRESS($B96,CF$50+$A96,1,1,$D96))</f>
        <v>0</v>
      </c>
      <c r="CG96" s="1" cm="1">
        <f t="array" aca="1" ref="CG96" ca="1">INDIRECT(ADDRESS($B96,CG$50+$A96,1,1,$D96))</f>
        <v>0</v>
      </c>
      <c r="CH96" s="1" cm="1">
        <f t="array" aca="1" ref="CH96" ca="1">INDIRECT(ADDRESS($B96,CH$50+$A96,1,1,$D96))</f>
        <v>0</v>
      </c>
      <c r="CI96" s="1" cm="1">
        <f t="array" aca="1" ref="CI96" ca="1">INDIRECT(ADDRESS($B96,CI$50+$A96,1,1,$D96))</f>
        <v>0</v>
      </c>
      <c r="CJ96" s="1" cm="1">
        <f t="array" aca="1" ref="CJ96" ca="1">INDIRECT(ADDRESS($B96,CJ$50+$A96,1,1,$D96))</f>
        <v>0</v>
      </c>
      <c r="CK96" s="1" cm="1">
        <f t="array" aca="1" ref="CK96" ca="1">INDIRECT(ADDRESS($B96,CK$50+$A96,1,1,$D96))</f>
        <v>0</v>
      </c>
      <c r="CL96" s="1" cm="1">
        <f t="array" aca="1" ref="CL96" ca="1">INDIRECT(ADDRESS($B96,CL$50+$A96,1,1,$D96))</f>
        <v>0</v>
      </c>
      <c r="CM96" s="1" cm="1">
        <f t="array" aca="1" ref="CM96" ca="1">INDIRECT(ADDRESS($B96,CM$50+$A96,1,1,$D96))</f>
        <v>0</v>
      </c>
      <c r="CN96" s="1" cm="1">
        <f t="array" aca="1" ref="CN96" ca="1">INDIRECT(ADDRESS($B96,CN$50+$A96,1,1,$D96))</f>
        <v>0</v>
      </c>
      <c r="CO96" s="1" cm="1">
        <f t="array" aca="1" ref="CO96" ca="1">INDIRECT(ADDRESS($B96,CO$50+$A96,1,1,$D96))</f>
        <v>0</v>
      </c>
    </row>
    <row r="97" spans="1:93" x14ac:dyDescent="0.25">
      <c r="A97">
        <v>6</v>
      </c>
      <c r="B97">
        <f t="shared" ca="1" si="38"/>
        <v>36</v>
      </c>
      <c r="C97" s="1" t="str">
        <f>C11</f>
        <v>US New Jersey</v>
      </c>
      <c r="D97" t="str">
        <f>D96</f>
        <v>Hospitalized</v>
      </c>
      <c r="E97" s="1" cm="1">
        <f t="array" aca="1" ref="E97" ca="1">INDIRECT(ADDRESS($B97,E$50+$A97,1,1,$D97))</f>
        <v>0</v>
      </c>
      <c r="F97" s="1" cm="1">
        <f t="array" aca="1" ref="F97" ca="1">INDIRECT(ADDRESS($B97,F$50+$A97,1,1,$D97))</f>
        <v>0</v>
      </c>
      <c r="G97" s="1" cm="1">
        <f t="array" aca="1" ref="G97" ca="1">INDIRECT(ADDRESS($B97,G$50+$A97,1,1,$D97))</f>
        <v>0</v>
      </c>
      <c r="H97" s="1" cm="1">
        <f t="array" aca="1" ref="H97" ca="1">INDIRECT(ADDRESS($B97,H$50+$A97,1,1,$D97))</f>
        <v>0</v>
      </c>
      <c r="I97" s="1" cm="1">
        <f t="array" aca="1" ref="I97" ca="1">INDIRECT(ADDRESS($B97,I$50+$A97,1,1,$D97))</f>
        <v>0</v>
      </c>
      <c r="J97" s="1" cm="1">
        <f t="array" aca="1" ref="J97" ca="1">INDIRECT(ADDRESS($B97,J$50+$A97,1,1,$D97))</f>
        <v>0</v>
      </c>
      <c r="K97" s="1" cm="1">
        <f t="array" aca="1" ref="K97" ca="1">INDIRECT(ADDRESS($B97,K$50+$A97,1,1,$D97))</f>
        <v>0</v>
      </c>
      <c r="L97" s="1" cm="1">
        <f t="array" aca="1" ref="L97" ca="1">INDIRECT(ADDRESS($B97,L$50+$A97,1,1,$D97))</f>
        <v>0</v>
      </c>
      <c r="M97" s="1" cm="1">
        <f t="array" aca="1" ref="M97" ca="1">INDIRECT(ADDRESS($B97,M$50+$A97,1,1,$D97))</f>
        <v>0</v>
      </c>
      <c r="N97" s="1" cm="1">
        <f t="array" aca="1" ref="N97" ca="1">INDIRECT(ADDRESS($B97,N$50+$A97,1,1,$D97))</f>
        <v>0</v>
      </c>
      <c r="O97" s="1" cm="1">
        <f t="array" aca="1" ref="O97" ca="1">INDIRECT(ADDRESS($B97,O$50+$A97,1,1,$D97))</f>
        <v>0</v>
      </c>
      <c r="P97" s="1" cm="1">
        <f t="array" aca="1" ref="P97" ca="1">INDIRECT(ADDRESS($B97,P$50+$A97,1,1,$D97))</f>
        <v>0</v>
      </c>
      <c r="Q97" s="1" cm="1">
        <f t="array" aca="1" ref="Q97" ca="1">INDIRECT(ADDRESS($B97,Q$50+$A97,1,1,$D97))</f>
        <v>0</v>
      </c>
      <c r="R97" s="1" cm="1">
        <f t="array" aca="1" ref="R97" ca="1">INDIRECT(ADDRESS($B97,R$50+$A97,1,1,$D97))</f>
        <v>0</v>
      </c>
      <c r="S97" s="1" cm="1">
        <f t="array" aca="1" ref="S97" ca="1">INDIRECT(ADDRESS($B97,S$50+$A97,1,1,$D97))</f>
        <v>0</v>
      </c>
      <c r="T97" s="1" cm="1">
        <f t="array" aca="1" ref="T97" ca="1">INDIRECT(ADDRESS($B97,T$50+$A97,1,1,$D97))</f>
        <v>0</v>
      </c>
      <c r="U97" s="1" cm="1">
        <f t="array" aca="1" ref="U97" ca="1">INDIRECT(ADDRESS($B97,U$50+$A97,1,1,$D97))</f>
        <v>0</v>
      </c>
      <c r="V97" s="1" cm="1">
        <f t="array" aca="1" ref="V97" ca="1">INDIRECT(ADDRESS($B97,V$50+$A97,1,1,$D97))</f>
        <v>0</v>
      </c>
      <c r="W97" s="1" cm="1">
        <f t="array" aca="1" ref="W97" ca="1">INDIRECT(ADDRESS($B97,W$50+$A97,1,1,$D97))</f>
        <v>0</v>
      </c>
      <c r="X97" s="1" cm="1">
        <f t="array" aca="1" ref="X97" ca="1">INDIRECT(ADDRESS($B97,X$50+$A97,1,1,$D97))</f>
        <v>0</v>
      </c>
      <c r="Y97" s="1" cm="1">
        <f t="array" aca="1" ref="Y97" ca="1">INDIRECT(ADDRESS($B97,Y$50+$A97,1,1,$D97))</f>
        <v>0</v>
      </c>
      <c r="Z97" s="1" cm="1">
        <f t="array" aca="1" ref="Z97" ca="1">INDIRECT(ADDRESS($B97,Z$50+$A97,1,1,$D97))</f>
        <v>0</v>
      </c>
      <c r="AA97" s="1" cm="1">
        <f t="array" aca="1" ref="AA97" ca="1">INDIRECT(ADDRESS($B97,AA$50+$A97,1,1,$D97))</f>
        <v>0</v>
      </c>
      <c r="AB97" s="1" cm="1">
        <f t="array" aca="1" ref="AB97" ca="1">INDIRECT(ADDRESS($B97,AB$50+$A97,1,1,$D97))</f>
        <v>0</v>
      </c>
      <c r="AC97" s="1" cm="1">
        <f t="array" aca="1" ref="AC97" ca="1">INDIRECT(ADDRESS($B97,AC$50+$A97,1,1,$D97))</f>
        <v>0</v>
      </c>
      <c r="AD97" s="1" cm="1">
        <f t="array" aca="1" ref="AD97" ca="1">INDIRECT(ADDRESS($B97,AD$50+$A97,1,1,$D97))</f>
        <v>0</v>
      </c>
      <c r="AE97" s="1" cm="1">
        <f t="array" aca="1" ref="AE97" ca="1">INDIRECT(ADDRESS($B97,AE$50+$A97,1,1,$D97))</f>
        <v>0</v>
      </c>
      <c r="AF97" s="1" cm="1">
        <f t="array" aca="1" ref="AF97" ca="1">INDIRECT(ADDRESS($B97,AF$50+$A97,1,1,$D97))</f>
        <v>0</v>
      </c>
      <c r="AG97" s="1" cm="1">
        <f t="array" aca="1" ref="AG97" ca="1">INDIRECT(ADDRESS($B97,AG$50+$A97,1,1,$D97))</f>
        <v>0</v>
      </c>
      <c r="AH97" s="1" cm="1">
        <f t="array" aca="1" ref="AH97" ca="1">INDIRECT(ADDRESS($B97,AH$50+$A97,1,1,$D97))</f>
        <v>0</v>
      </c>
      <c r="AI97" s="1" cm="1">
        <f t="array" aca="1" ref="AI97" ca="1">INDIRECT(ADDRESS($B97,AI$50+$A97,1,1,$D97))</f>
        <v>0</v>
      </c>
      <c r="AJ97" s="1" cm="1">
        <f t="array" aca="1" ref="AJ97" ca="1">INDIRECT(ADDRESS($B97,AJ$50+$A97,1,1,$D97))</f>
        <v>0</v>
      </c>
      <c r="AK97" s="1" cm="1">
        <f t="array" aca="1" ref="AK97" ca="1">INDIRECT(ADDRESS($B97,AK$50+$A97,1,1,$D97))</f>
        <v>0</v>
      </c>
      <c r="AL97" s="1" cm="1">
        <f t="array" aca="1" ref="AL97" ca="1">INDIRECT(ADDRESS($B97,AL$50+$A97,1,1,$D97))</f>
        <v>0</v>
      </c>
      <c r="AM97" s="1" cm="1">
        <f t="array" aca="1" ref="AM97" ca="1">INDIRECT(ADDRESS($B97,AM$50+$A97,1,1,$D97))</f>
        <v>0</v>
      </c>
      <c r="AN97" s="1" cm="1">
        <f t="array" aca="1" ref="AN97" ca="1">INDIRECT(ADDRESS($B97,AN$50+$A97,1,1,$D97))</f>
        <v>0</v>
      </c>
      <c r="AO97" s="1" cm="1">
        <f t="array" aca="1" ref="AO97" ca="1">INDIRECT(ADDRESS($B97,AO$50+$A97,1,1,$D97))</f>
        <v>0</v>
      </c>
      <c r="AP97" s="1" cm="1">
        <f t="array" aca="1" ref="AP97" ca="1">INDIRECT(ADDRESS($B97,AP$50+$A97,1,1,$D97))</f>
        <v>0</v>
      </c>
      <c r="AQ97" s="1" cm="1">
        <f t="array" aca="1" ref="AQ97" ca="1">INDIRECT(ADDRESS($B97,AQ$50+$A97,1,1,$D97))</f>
        <v>0</v>
      </c>
      <c r="AR97" s="1" cm="1">
        <f t="array" aca="1" ref="AR97" ca="1">INDIRECT(ADDRESS($B97,AR$50+$A97,1,1,$D97))</f>
        <v>0</v>
      </c>
      <c r="AS97" s="1" cm="1">
        <f t="array" aca="1" ref="AS97" ca="1">INDIRECT(ADDRESS($B97,AS$50+$A97,1,1,$D97))</f>
        <v>0</v>
      </c>
      <c r="AT97" s="1" cm="1">
        <f t="array" aca="1" ref="AT97" ca="1">INDIRECT(ADDRESS($B97,AT$50+$A97,1,1,$D97))</f>
        <v>0</v>
      </c>
      <c r="AU97" s="1" cm="1">
        <f t="array" aca="1" ref="AU97" ca="1">INDIRECT(ADDRESS($B97,AU$50+$A97,1,1,$D97))</f>
        <v>0</v>
      </c>
      <c r="AV97" s="1" cm="1">
        <f t="array" aca="1" ref="AV97" ca="1">INDIRECT(ADDRESS($B97,AV$50+$A97,1,1,$D97))</f>
        <v>0</v>
      </c>
      <c r="AW97" s="1" cm="1">
        <f t="array" aca="1" ref="AW97" ca="1">INDIRECT(ADDRESS($B97,AW$50+$A97,1,1,$D97))</f>
        <v>0</v>
      </c>
      <c r="AX97" s="1" cm="1">
        <f t="array" aca="1" ref="AX97" ca="1">INDIRECT(ADDRESS($B97,AX$50+$A97,1,1,$D97))</f>
        <v>0</v>
      </c>
      <c r="AY97" s="1" cm="1">
        <f t="array" aca="1" ref="AY97" ca="1">INDIRECT(ADDRESS($B97,AY$50+$A97,1,1,$D97))</f>
        <v>0</v>
      </c>
      <c r="AZ97" s="1" cm="1">
        <f t="array" aca="1" ref="AZ97" ca="1">INDIRECT(ADDRESS($B97,AZ$50+$A97,1,1,$D97))</f>
        <v>0</v>
      </c>
      <c r="BA97" s="1" cm="1">
        <f t="array" aca="1" ref="BA97" ca="1">INDIRECT(ADDRESS($B97,BA$50+$A97,1,1,$D97))</f>
        <v>0</v>
      </c>
      <c r="BB97" s="1" cm="1">
        <f t="array" aca="1" ref="BB97" ca="1">INDIRECT(ADDRESS($B97,BB$50+$A97,1,1,$D97))</f>
        <v>0</v>
      </c>
      <c r="BC97" s="1" cm="1">
        <f t="array" aca="1" ref="BC97" ca="1">INDIRECT(ADDRESS($B97,BC$50+$A97,1,1,$D97))</f>
        <v>0</v>
      </c>
      <c r="BD97" s="1" cm="1">
        <f t="array" aca="1" ref="BD97" ca="1">INDIRECT(ADDRESS($B97,BD$50+$A97,1,1,$D97))</f>
        <v>0</v>
      </c>
      <c r="BE97" s="1" cm="1">
        <f t="array" aca="1" ref="BE97" ca="1">INDIRECT(ADDRESS($B97,BE$50+$A97,1,1,$D97))</f>
        <v>0</v>
      </c>
      <c r="BF97" s="1" cm="1">
        <f t="array" aca="1" ref="BF97" ca="1">INDIRECT(ADDRESS($B97,BF$50+$A97,1,1,$D97))</f>
        <v>0</v>
      </c>
      <c r="BG97" s="1" cm="1">
        <f t="array" aca="1" ref="BG97" ca="1">INDIRECT(ADDRESS($B97,BG$50+$A97,1,1,$D97))</f>
        <v>0</v>
      </c>
      <c r="BH97" s="1" cm="1">
        <f t="array" aca="1" ref="BH97" ca="1">INDIRECT(ADDRESS($B97,BH$50+$A97,1,1,$D97))</f>
        <v>0</v>
      </c>
      <c r="BI97" s="1" cm="1">
        <f t="array" aca="1" ref="BI97" ca="1">INDIRECT(ADDRESS($B97,BI$50+$A97,1,1,$D97))</f>
        <v>0</v>
      </c>
      <c r="BJ97" s="1" cm="1">
        <f t="array" aca="1" ref="BJ97" ca="1">INDIRECT(ADDRESS($B97,BJ$50+$A97,1,1,$D97))</f>
        <v>0</v>
      </c>
      <c r="BK97" s="1" cm="1">
        <f t="array" aca="1" ref="BK97" ca="1">INDIRECT(ADDRESS($B97,BK$50+$A97,1,1,$D97))</f>
        <v>0</v>
      </c>
      <c r="BL97" s="1" cm="1">
        <f t="array" aca="1" ref="BL97" ca="1">INDIRECT(ADDRESS($B97,BL$50+$A97,1,1,$D97))</f>
        <v>0</v>
      </c>
      <c r="BM97" s="1" cm="1">
        <f t="array" aca="1" ref="BM97" ca="1">INDIRECT(ADDRESS($B97,BM$50+$A97,1,1,$D97))</f>
        <v>0</v>
      </c>
      <c r="BN97" s="1" cm="1">
        <f t="array" aca="1" ref="BN97" ca="1">INDIRECT(ADDRESS($B97,BN$50+$A97,1,1,$D97))</f>
        <v>0</v>
      </c>
      <c r="BO97" s="1" cm="1">
        <f t="array" aca="1" ref="BO97" ca="1">INDIRECT(ADDRESS($B97,BO$50+$A97,1,1,$D97))</f>
        <v>0</v>
      </c>
      <c r="BP97" s="1" cm="1">
        <f t="array" aca="1" ref="BP97" ca="1">INDIRECT(ADDRESS($B97,BP$50+$A97,1,1,$D97))</f>
        <v>0</v>
      </c>
      <c r="BQ97" s="1" cm="1">
        <f t="array" aca="1" ref="BQ97" ca="1">INDIRECT(ADDRESS($B97,BQ$50+$A97,1,1,$D97))</f>
        <v>0</v>
      </c>
      <c r="BR97" s="1" cm="1">
        <f t="array" aca="1" ref="BR97" ca="1">INDIRECT(ADDRESS($B97,BR$50+$A97,1,1,$D97))</f>
        <v>0</v>
      </c>
      <c r="BS97" s="1" cm="1">
        <f t="array" aca="1" ref="BS97" ca="1">INDIRECT(ADDRESS($B97,BS$50+$A97,1,1,$D97))</f>
        <v>0</v>
      </c>
      <c r="BT97" s="1" cm="1">
        <f t="array" aca="1" ref="BT97" ca="1">INDIRECT(ADDRESS($B97,BT$50+$A97,1,1,$D97))</f>
        <v>0</v>
      </c>
      <c r="BU97" s="1" cm="1">
        <f t="array" aca="1" ref="BU97" ca="1">INDIRECT(ADDRESS($B97,BU$50+$A97,1,1,$D97))</f>
        <v>0</v>
      </c>
      <c r="BV97" s="1" cm="1">
        <f t="array" aca="1" ref="BV97" ca="1">INDIRECT(ADDRESS($B97,BV$50+$A97,1,1,$D97))</f>
        <v>0</v>
      </c>
      <c r="BW97" s="1" cm="1">
        <f t="array" aca="1" ref="BW97" ca="1">INDIRECT(ADDRESS($B97,BW$50+$A97,1,1,$D97))</f>
        <v>0</v>
      </c>
      <c r="BX97" s="1" cm="1">
        <f t="array" aca="1" ref="BX97" ca="1">INDIRECT(ADDRESS($B97,BX$50+$A97,1,1,$D97))</f>
        <v>0</v>
      </c>
      <c r="BY97" s="1" cm="1">
        <f t="array" aca="1" ref="BY97" ca="1">INDIRECT(ADDRESS($B97,BY$50+$A97,1,1,$D97))</f>
        <v>0</v>
      </c>
      <c r="BZ97" s="1" cm="1">
        <f t="array" aca="1" ref="BZ97" ca="1">INDIRECT(ADDRESS($B97,BZ$50+$A97,1,1,$D97))</f>
        <v>0</v>
      </c>
      <c r="CA97" s="1" cm="1">
        <f t="array" aca="1" ref="CA97" ca="1">INDIRECT(ADDRESS($B97,CA$50+$A97,1,1,$D97))</f>
        <v>0</v>
      </c>
      <c r="CB97" s="1" cm="1">
        <f t="array" aca="1" ref="CB97" ca="1">INDIRECT(ADDRESS($B97,CB$50+$A97,1,1,$D97))</f>
        <v>0</v>
      </c>
      <c r="CC97" s="1" cm="1">
        <f t="array" aca="1" ref="CC97" ca="1">INDIRECT(ADDRESS($B97,CC$50+$A97,1,1,$D97))</f>
        <v>0</v>
      </c>
      <c r="CD97" s="1" cm="1">
        <f t="array" aca="1" ref="CD97" ca="1">INDIRECT(ADDRESS($B97,CD$50+$A97,1,1,$D97))</f>
        <v>0</v>
      </c>
      <c r="CE97" s="1" cm="1">
        <f t="array" aca="1" ref="CE97" ca="1">INDIRECT(ADDRESS($B97,CE$50+$A97,1,1,$D97))</f>
        <v>0</v>
      </c>
      <c r="CF97" s="1" cm="1">
        <f t="array" aca="1" ref="CF97" ca="1">INDIRECT(ADDRESS($B97,CF$50+$A97,1,1,$D97))</f>
        <v>0</v>
      </c>
      <c r="CG97" s="1" cm="1">
        <f t="array" aca="1" ref="CG97" ca="1">INDIRECT(ADDRESS($B97,CG$50+$A97,1,1,$D97))</f>
        <v>0</v>
      </c>
      <c r="CH97" s="1" cm="1">
        <f t="array" aca="1" ref="CH97" ca="1">INDIRECT(ADDRESS($B97,CH$50+$A97,1,1,$D97))</f>
        <v>0</v>
      </c>
      <c r="CI97" s="1" cm="1">
        <f t="array" aca="1" ref="CI97" ca="1">INDIRECT(ADDRESS($B97,CI$50+$A97,1,1,$D97))</f>
        <v>0</v>
      </c>
      <c r="CJ97" s="1" cm="1">
        <f t="array" aca="1" ref="CJ97" ca="1">INDIRECT(ADDRESS($B97,CJ$50+$A97,1,1,$D97))</f>
        <v>0</v>
      </c>
      <c r="CK97" s="1" cm="1">
        <f t="array" aca="1" ref="CK97" ca="1">INDIRECT(ADDRESS($B97,CK$50+$A97,1,1,$D97))</f>
        <v>0</v>
      </c>
      <c r="CL97" s="1" cm="1">
        <f t="array" aca="1" ref="CL97" ca="1">INDIRECT(ADDRESS($B97,CL$50+$A97,1,1,$D97))</f>
        <v>0</v>
      </c>
      <c r="CM97" s="1" cm="1">
        <f t="array" aca="1" ref="CM97" ca="1">INDIRECT(ADDRESS($B97,CM$50+$A97,1,1,$D97))</f>
        <v>0</v>
      </c>
      <c r="CN97" s="1" cm="1">
        <f t="array" aca="1" ref="CN97" ca="1">INDIRECT(ADDRESS($B97,CN$50+$A97,1,1,$D97))</f>
        <v>0</v>
      </c>
      <c r="CO97" s="1" cm="1">
        <f t="array" aca="1" ref="CO97" ca="1">INDIRECT(ADDRESS($B97,CO$50+$A97,1,1,$D97))</f>
        <v>0</v>
      </c>
    </row>
    <row r="98" spans="1:93" x14ac:dyDescent="0.25">
      <c r="A98">
        <v>6</v>
      </c>
      <c r="B98">
        <f t="shared" ca="1" si="38"/>
        <v>56</v>
      </c>
      <c r="C98" s="1" t="str">
        <f t="shared" ref="C98:C101" si="39">C12</f>
        <v>US Washington</v>
      </c>
      <c r="D98" t="str">
        <f t="shared" ref="D98:D101" si="40">D97</f>
        <v>Hospitalized</v>
      </c>
      <c r="E98" s="1" cm="1">
        <f t="array" aca="1" ref="E98" ca="1">INDIRECT(ADDRESS($B98,E$50+$A98,1,1,$D98))</f>
        <v>0</v>
      </c>
      <c r="F98" s="1" cm="1">
        <f t="array" aca="1" ref="F98" ca="1">INDIRECT(ADDRESS($B98,F$50+$A98,1,1,$D98))</f>
        <v>0</v>
      </c>
      <c r="G98" s="1" cm="1">
        <f t="array" aca="1" ref="G98" ca="1">INDIRECT(ADDRESS($B98,G$50+$A98,1,1,$D98))</f>
        <v>0</v>
      </c>
      <c r="H98" s="1" cm="1">
        <f t="array" aca="1" ref="H98" ca="1">INDIRECT(ADDRESS($B98,H$50+$A98,1,1,$D98))</f>
        <v>0</v>
      </c>
      <c r="I98" s="1" cm="1">
        <f t="array" aca="1" ref="I98" ca="1">INDIRECT(ADDRESS($B98,I$50+$A98,1,1,$D98))</f>
        <v>0</v>
      </c>
      <c r="J98" s="1" cm="1">
        <f t="array" aca="1" ref="J98" ca="1">INDIRECT(ADDRESS($B98,J$50+$A98,1,1,$D98))</f>
        <v>0</v>
      </c>
      <c r="K98" s="1" cm="1">
        <f t="array" aca="1" ref="K98" ca="1">INDIRECT(ADDRESS($B98,K$50+$A98,1,1,$D98))</f>
        <v>0</v>
      </c>
      <c r="L98" s="1" cm="1">
        <f t="array" aca="1" ref="L98" ca="1">INDIRECT(ADDRESS($B98,L$50+$A98,1,1,$D98))</f>
        <v>0</v>
      </c>
      <c r="M98" s="1" cm="1">
        <f t="array" aca="1" ref="M98" ca="1">INDIRECT(ADDRESS($B98,M$50+$A98,1,1,$D98))</f>
        <v>0</v>
      </c>
      <c r="N98" s="1" cm="1">
        <f t="array" aca="1" ref="N98" ca="1">INDIRECT(ADDRESS($B98,N$50+$A98,1,1,$D98))</f>
        <v>0</v>
      </c>
      <c r="O98" s="1" cm="1">
        <f t="array" aca="1" ref="O98" ca="1">INDIRECT(ADDRESS($B98,O$50+$A98,1,1,$D98))</f>
        <v>0</v>
      </c>
      <c r="P98" s="1" cm="1">
        <f t="array" aca="1" ref="P98" ca="1">INDIRECT(ADDRESS($B98,P$50+$A98,1,1,$D98))</f>
        <v>0</v>
      </c>
      <c r="Q98" s="1" cm="1">
        <f t="array" aca="1" ref="Q98" ca="1">INDIRECT(ADDRESS($B98,Q$50+$A98,1,1,$D98))</f>
        <v>0</v>
      </c>
      <c r="R98" s="1" cm="1">
        <f t="array" aca="1" ref="R98" ca="1">INDIRECT(ADDRESS($B98,R$50+$A98,1,1,$D98))</f>
        <v>0</v>
      </c>
      <c r="S98" s="1" cm="1">
        <f t="array" aca="1" ref="S98" ca="1">INDIRECT(ADDRESS($B98,S$50+$A98,1,1,$D98))</f>
        <v>0</v>
      </c>
      <c r="T98" s="1" cm="1">
        <f t="array" aca="1" ref="T98" ca="1">INDIRECT(ADDRESS($B98,T$50+$A98,1,1,$D98))</f>
        <v>0</v>
      </c>
      <c r="U98" s="1" cm="1">
        <f t="array" aca="1" ref="U98" ca="1">INDIRECT(ADDRESS($B98,U$50+$A98,1,1,$D98))</f>
        <v>0</v>
      </c>
      <c r="V98" s="1" cm="1">
        <f t="array" aca="1" ref="V98" ca="1">INDIRECT(ADDRESS($B98,V$50+$A98,1,1,$D98))</f>
        <v>0</v>
      </c>
      <c r="W98" s="1" cm="1">
        <f t="array" aca="1" ref="W98" ca="1">INDIRECT(ADDRESS($B98,W$50+$A98,1,1,$D98))</f>
        <v>0</v>
      </c>
      <c r="X98" s="1" cm="1">
        <f t="array" aca="1" ref="X98" ca="1">INDIRECT(ADDRESS($B98,X$50+$A98,1,1,$D98))</f>
        <v>0</v>
      </c>
      <c r="Y98" s="1" cm="1">
        <f t="array" aca="1" ref="Y98" ca="1">INDIRECT(ADDRESS($B98,Y$50+$A98,1,1,$D98))</f>
        <v>0</v>
      </c>
      <c r="Z98" s="1" cm="1">
        <f t="array" aca="1" ref="Z98" ca="1">INDIRECT(ADDRESS($B98,Z$50+$A98,1,1,$D98))</f>
        <v>0</v>
      </c>
      <c r="AA98" s="1" cm="1">
        <f t="array" aca="1" ref="AA98" ca="1">INDIRECT(ADDRESS($B98,AA$50+$A98,1,1,$D98))</f>
        <v>0</v>
      </c>
      <c r="AB98" s="1" cm="1">
        <f t="array" aca="1" ref="AB98" ca="1">INDIRECT(ADDRESS($B98,AB$50+$A98,1,1,$D98))</f>
        <v>0</v>
      </c>
      <c r="AC98" s="1" cm="1">
        <f t="array" aca="1" ref="AC98" ca="1">INDIRECT(ADDRESS($B98,AC$50+$A98,1,1,$D98))</f>
        <v>0</v>
      </c>
      <c r="AD98" s="1" cm="1">
        <f t="array" aca="1" ref="AD98" ca="1">INDIRECT(ADDRESS($B98,AD$50+$A98,1,1,$D98))</f>
        <v>0</v>
      </c>
      <c r="AE98" s="1" cm="1">
        <f t="array" aca="1" ref="AE98" ca="1">INDIRECT(ADDRESS($B98,AE$50+$A98,1,1,$D98))</f>
        <v>0</v>
      </c>
      <c r="AF98" s="1" cm="1">
        <f t="array" aca="1" ref="AF98" ca="1">INDIRECT(ADDRESS($B98,AF$50+$A98,1,1,$D98))</f>
        <v>0</v>
      </c>
      <c r="AG98" s="1" cm="1">
        <f t="array" aca="1" ref="AG98" ca="1">INDIRECT(ADDRESS($B98,AG$50+$A98,1,1,$D98))</f>
        <v>0</v>
      </c>
      <c r="AH98" s="1" cm="1">
        <f t="array" aca="1" ref="AH98" ca="1">INDIRECT(ADDRESS($B98,AH$50+$A98,1,1,$D98))</f>
        <v>0</v>
      </c>
      <c r="AI98" s="1" cm="1">
        <f t="array" aca="1" ref="AI98" ca="1">INDIRECT(ADDRESS($B98,AI$50+$A98,1,1,$D98))</f>
        <v>0</v>
      </c>
      <c r="AJ98" s="1" cm="1">
        <f t="array" aca="1" ref="AJ98" ca="1">INDIRECT(ADDRESS($B98,AJ$50+$A98,1,1,$D98))</f>
        <v>0</v>
      </c>
      <c r="AK98" s="1" cm="1">
        <f t="array" aca="1" ref="AK98" ca="1">INDIRECT(ADDRESS($B98,AK$50+$A98,1,1,$D98))</f>
        <v>0</v>
      </c>
      <c r="AL98" s="1" cm="1">
        <f t="array" aca="1" ref="AL98" ca="1">INDIRECT(ADDRESS($B98,AL$50+$A98,1,1,$D98))</f>
        <v>0</v>
      </c>
      <c r="AM98" s="1" cm="1">
        <f t="array" aca="1" ref="AM98" ca="1">INDIRECT(ADDRESS($B98,AM$50+$A98,1,1,$D98))</f>
        <v>0</v>
      </c>
      <c r="AN98" s="1" cm="1">
        <f t="array" aca="1" ref="AN98" ca="1">INDIRECT(ADDRESS($B98,AN$50+$A98,1,1,$D98))</f>
        <v>0</v>
      </c>
      <c r="AO98" s="1" cm="1">
        <f t="array" aca="1" ref="AO98" ca="1">INDIRECT(ADDRESS($B98,AO$50+$A98,1,1,$D98))</f>
        <v>0</v>
      </c>
      <c r="AP98" s="1" cm="1">
        <f t="array" aca="1" ref="AP98" ca="1">INDIRECT(ADDRESS($B98,AP$50+$A98,1,1,$D98))</f>
        <v>0</v>
      </c>
      <c r="AQ98" s="1" cm="1">
        <f t="array" aca="1" ref="AQ98" ca="1">INDIRECT(ADDRESS($B98,AQ$50+$A98,1,1,$D98))</f>
        <v>0</v>
      </c>
      <c r="AR98" s="1" cm="1">
        <f t="array" aca="1" ref="AR98" ca="1">INDIRECT(ADDRESS($B98,AR$50+$A98,1,1,$D98))</f>
        <v>0</v>
      </c>
      <c r="AS98" s="1" cm="1">
        <f t="array" aca="1" ref="AS98" ca="1">INDIRECT(ADDRESS($B98,AS$50+$A98,1,1,$D98))</f>
        <v>0</v>
      </c>
      <c r="AT98" s="1" cm="1">
        <f t="array" aca="1" ref="AT98" ca="1">INDIRECT(ADDRESS($B98,AT$50+$A98,1,1,$D98))</f>
        <v>0</v>
      </c>
      <c r="AU98" s="1" cm="1">
        <f t="array" aca="1" ref="AU98" ca="1">INDIRECT(ADDRESS($B98,AU$50+$A98,1,1,$D98))</f>
        <v>0</v>
      </c>
      <c r="AV98" s="1" cm="1">
        <f t="array" aca="1" ref="AV98" ca="1">INDIRECT(ADDRESS($B98,AV$50+$A98,1,1,$D98))</f>
        <v>0</v>
      </c>
      <c r="AW98" s="1" cm="1">
        <f t="array" aca="1" ref="AW98" ca="1">INDIRECT(ADDRESS($B98,AW$50+$A98,1,1,$D98))</f>
        <v>0</v>
      </c>
      <c r="AX98" s="1" cm="1">
        <f t="array" aca="1" ref="AX98" ca="1">INDIRECT(ADDRESS($B98,AX$50+$A98,1,1,$D98))</f>
        <v>0</v>
      </c>
      <c r="AY98" s="1" cm="1">
        <f t="array" aca="1" ref="AY98" ca="1">INDIRECT(ADDRESS($B98,AY$50+$A98,1,1,$D98))</f>
        <v>0</v>
      </c>
      <c r="AZ98" s="1" cm="1">
        <f t="array" aca="1" ref="AZ98" ca="1">INDIRECT(ADDRESS($B98,AZ$50+$A98,1,1,$D98))</f>
        <v>0</v>
      </c>
      <c r="BA98" s="1" cm="1">
        <f t="array" aca="1" ref="BA98" ca="1">INDIRECT(ADDRESS($B98,BA$50+$A98,1,1,$D98))</f>
        <v>0</v>
      </c>
      <c r="BB98" s="1" cm="1">
        <f t="array" aca="1" ref="BB98" ca="1">INDIRECT(ADDRESS($B98,BB$50+$A98,1,1,$D98))</f>
        <v>0</v>
      </c>
      <c r="BC98" s="1" cm="1">
        <f t="array" aca="1" ref="BC98" ca="1">INDIRECT(ADDRESS($B98,BC$50+$A98,1,1,$D98))</f>
        <v>0</v>
      </c>
      <c r="BD98" s="1" cm="1">
        <f t="array" aca="1" ref="BD98" ca="1">INDIRECT(ADDRESS($B98,BD$50+$A98,1,1,$D98))</f>
        <v>0</v>
      </c>
      <c r="BE98" s="1" cm="1">
        <f t="array" aca="1" ref="BE98" ca="1">INDIRECT(ADDRESS($B98,BE$50+$A98,1,1,$D98))</f>
        <v>0</v>
      </c>
      <c r="BF98" s="1" cm="1">
        <f t="array" aca="1" ref="BF98" ca="1">INDIRECT(ADDRESS($B98,BF$50+$A98,1,1,$D98))</f>
        <v>0</v>
      </c>
      <c r="BG98" s="1" cm="1">
        <f t="array" aca="1" ref="BG98" ca="1">INDIRECT(ADDRESS($B98,BG$50+$A98,1,1,$D98))</f>
        <v>0</v>
      </c>
      <c r="BH98" s="1" cm="1">
        <f t="array" aca="1" ref="BH98" ca="1">INDIRECT(ADDRESS($B98,BH$50+$A98,1,1,$D98))</f>
        <v>0</v>
      </c>
      <c r="BI98" s="1" cm="1">
        <f t="array" aca="1" ref="BI98" ca="1">INDIRECT(ADDRESS($B98,BI$50+$A98,1,1,$D98))</f>
        <v>0</v>
      </c>
      <c r="BJ98" s="1" cm="1">
        <f t="array" aca="1" ref="BJ98" ca="1">INDIRECT(ADDRESS($B98,BJ$50+$A98,1,1,$D98))</f>
        <v>0</v>
      </c>
      <c r="BK98" s="1" cm="1">
        <f t="array" aca="1" ref="BK98" ca="1">INDIRECT(ADDRESS($B98,BK$50+$A98,1,1,$D98))</f>
        <v>0</v>
      </c>
      <c r="BL98" s="1" cm="1">
        <f t="array" aca="1" ref="BL98" ca="1">INDIRECT(ADDRESS($B98,BL$50+$A98,1,1,$D98))</f>
        <v>0</v>
      </c>
      <c r="BM98" s="1" cm="1">
        <f t="array" aca="1" ref="BM98" ca="1">INDIRECT(ADDRESS($B98,BM$50+$A98,1,1,$D98))</f>
        <v>0</v>
      </c>
      <c r="BN98" s="1" cm="1">
        <f t="array" aca="1" ref="BN98" ca="1">INDIRECT(ADDRESS($B98,BN$50+$A98,1,1,$D98))</f>
        <v>0</v>
      </c>
      <c r="BO98" s="1" cm="1">
        <f t="array" aca="1" ref="BO98" ca="1">INDIRECT(ADDRESS($B98,BO$50+$A98,1,1,$D98))</f>
        <v>0</v>
      </c>
      <c r="BP98" s="1" cm="1">
        <f t="array" aca="1" ref="BP98" ca="1">INDIRECT(ADDRESS($B98,BP$50+$A98,1,1,$D98))</f>
        <v>0</v>
      </c>
      <c r="BQ98" s="1" cm="1">
        <f t="array" aca="1" ref="BQ98" ca="1">INDIRECT(ADDRESS($B98,BQ$50+$A98,1,1,$D98))</f>
        <v>0</v>
      </c>
      <c r="BR98" s="1" cm="1">
        <f t="array" aca="1" ref="BR98" ca="1">INDIRECT(ADDRESS($B98,BR$50+$A98,1,1,$D98))</f>
        <v>0</v>
      </c>
      <c r="BS98" s="1" cm="1">
        <f t="array" aca="1" ref="BS98" ca="1">INDIRECT(ADDRESS($B98,BS$50+$A98,1,1,$D98))</f>
        <v>0</v>
      </c>
      <c r="BT98" s="1" cm="1">
        <f t="array" aca="1" ref="BT98" ca="1">INDIRECT(ADDRESS($B98,BT$50+$A98,1,1,$D98))</f>
        <v>0</v>
      </c>
      <c r="BU98" s="1" cm="1">
        <f t="array" aca="1" ref="BU98" ca="1">INDIRECT(ADDRESS($B98,BU$50+$A98,1,1,$D98))</f>
        <v>0</v>
      </c>
      <c r="BV98" s="1" cm="1">
        <f t="array" aca="1" ref="BV98" ca="1">INDIRECT(ADDRESS($B98,BV$50+$A98,1,1,$D98))</f>
        <v>0</v>
      </c>
      <c r="BW98" s="1" cm="1">
        <f t="array" aca="1" ref="BW98" ca="1">INDIRECT(ADDRESS($B98,BW$50+$A98,1,1,$D98))</f>
        <v>0</v>
      </c>
      <c r="BX98" s="1" cm="1">
        <f t="array" aca="1" ref="BX98" ca="1">INDIRECT(ADDRESS($B98,BX$50+$A98,1,1,$D98))</f>
        <v>0</v>
      </c>
      <c r="BY98" s="1" cm="1">
        <f t="array" aca="1" ref="BY98" ca="1">INDIRECT(ADDRESS($B98,BY$50+$A98,1,1,$D98))</f>
        <v>0</v>
      </c>
      <c r="BZ98" s="1" cm="1">
        <f t="array" aca="1" ref="BZ98" ca="1">INDIRECT(ADDRESS($B98,BZ$50+$A98,1,1,$D98))</f>
        <v>0</v>
      </c>
      <c r="CA98" s="1" cm="1">
        <f t="array" aca="1" ref="CA98" ca="1">INDIRECT(ADDRESS($B98,CA$50+$A98,1,1,$D98))</f>
        <v>0</v>
      </c>
      <c r="CB98" s="1" cm="1">
        <f t="array" aca="1" ref="CB98" ca="1">INDIRECT(ADDRESS($B98,CB$50+$A98,1,1,$D98))</f>
        <v>0</v>
      </c>
      <c r="CC98" s="1" cm="1">
        <f t="array" aca="1" ref="CC98" ca="1">INDIRECT(ADDRESS($B98,CC$50+$A98,1,1,$D98))</f>
        <v>0</v>
      </c>
      <c r="CD98" s="1" cm="1">
        <f t="array" aca="1" ref="CD98" ca="1">INDIRECT(ADDRESS($B98,CD$50+$A98,1,1,$D98))</f>
        <v>0</v>
      </c>
      <c r="CE98" s="1" cm="1">
        <f t="array" aca="1" ref="CE98" ca="1">INDIRECT(ADDRESS($B98,CE$50+$A98,1,1,$D98))</f>
        <v>0</v>
      </c>
      <c r="CF98" s="1" cm="1">
        <f t="array" aca="1" ref="CF98" ca="1">INDIRECT(ADDRESS($B98,CF$50+$A98,1,1,$D98))</f>
        <v>0</v>
      </c>
      <c r="CG98" s="1" cm="1">
        <f t="array" aca="1" ref="CG98" ca="1">INDIRECT(ADDRESS($B98,CG$50+$A98,1,1,$D98))</f>
        <v>0</v>
      </c>
      <c r="CH98" s="1" cm="1">
        <f t="array" aca="1" ref="CH98" ca="1">INDIRECT(ADDRESS($B98,CH$50+$A98,1,1,$D98))</f>
        <v>0</v>
      </c>
      <c r="CI98" s="1" cm="1">
        <f t="array" aca="1" ref="CI98" ca="1">INDIRECT(ADDRESS($B98,CI$50+$A98,1,1,$D98))</f>
        <v>0</v>
      </c>
      <c r="CJ98" s="1" cm="1">
        <f t="array" aca="1" ref="CJ98" ca="1">INDIRECT(ADDRESS($B98,CJ$50+$A98,1,1,$D98))</f>
        <v>0</v>
      </c>
      <c r="CK98" s="1" cm="1">
        <f t="array" aca="1" ref="CK98" ca="1">INDIRECT(ADDRESS($B98,CK$50+$A98,1,1,$D98))</f>
        <v>0</v>
      </c>
      <c r="CL98" s="1" cm="1">
        <f t="array" aca="1" ref="CL98" ca="1">INDIRECT(ADDRESS($B98,CL$50+$A98,1,1,$D98))</f>
        <v>0</v>
      </c>
      <c r="CM98" s="1" cm="1">
        <f t="array" aca="1" ref="CM98" ca="1">INDIRECT(ADDRESS($B98,CM$50+$A98,1,1,$D98))</f>
        <v>0</v>
      </c>
      <c r="CN98" s="1" cm="1">
        <f t="array" aca="1" ref="CN98" ca="1">INDIRECT(ADDRESS($B98,CN$50+$A98,1,1,$D98))</f>
        <v>0</v>
      </c>
      <c r="CO98" s="1" cm="1">
        <f t="array" aca="1" ref="CO98" ca="1">INDIRECT(ADDRESS($B98,CO$50+$A98,1,1,$D98))</f>
        <v>0</v>
      </c>
    </row>
    <row r="99" spans="1:93" x14ac:dyDescent="0.25">
      <c r="A99">
        <v>6</v>
      </c>
      <c r="B99">
        <f t="shared" ca="1" si="38"/>
        <v>18</v>
      </c>
      <c r="C99" s="1" t="str">
        <f t="shared" si="39"/>
        <v>US Idaho</v>
      </c>
      <c r="D99" t="str">
        <f t="shared" si="40"/>
        <v>Hospitalized</v>
      </c>
      <c r="E99" s="1" cm="1">
        <f t="array" aca="1" ref="E99" ca="1">INDIRECT(ADDRESS($B99,E$50+$A99,1,1,$D99))</f>
        <v>0</v>
      </c>
      <c r="F99" s="1" cm="1">
        <f t="array" aca="1" ref="F99" ca="1">INDIRECT(ADDRESS($B99,F$50+$A99,1,1,$D99))</f>
        <v>0</v>
      </c>
      <c r="G99" s="1" cm="1">
        <f t="array" aca="1" ref="G99" ca="1">INDIRECT(ADDRESS($B99,G$50+$A99,1,1,$D99))</f>
        <v>0</v>
      </c>
      <c r="H99" s="1" cm="1">
        <f t="array" aca="1" ref="H99" ca="1">INDIRECT(ADDRESS($B99,H$50+$A99,1,1,$D99))</f>
        <v>0</v>
      </c>
      <c r="I99" s="1" cm="1">
        <f t="array" aca="1" ref="I99" ca="1">INDIRECT(ADDRESS($B99,I$50+$A99,1,1,$D99))</f>
        <v>0</v>
      </c>
      <c r="J99" s="1" cm="1">
        <f t="array" aca="1" ref="J99" ca="1">INDIRECT(ADDRESS($B99,J$50+$A99,1,1,$D99))</f>
        <v>0</v>
      </c>
      <c r="K99" s="1" cm="1">
        <f t="array" aca="1" ref="K99" ca="1">INDIRECT(ADDRESS($B99,K$50+$A99,1,1,$D99))</f>
        <v>0</v>
      </c>
      <c r="L99" s="1" cm="1">
        <f t="array" aca="1" ref="L99" ca="1">INDIRECT(ADDRESS($B99,L$50+$A99,1,1,$D99))</f>
        <v>0</v>
      </c>
      <c r="M99" s="1" cm="1">
        <f t="array" aca="1" ref="M99" ca="1">INDIRECT(ADDRESS($B99,M$50+$A99,1,1,$D99))</f>
        <v>0</v>
      </c>
      <c r="N99" s="1" cm="1">
        <f t="array" aca="1" ref="N99" ca="1">INDIRECT(ADDRESS($B99,N$50+$A99,1,1,$D99))</f>
        <v>0</v>
      </c>
      <c r="O99" s="1" cm="1">
        <f t="array" aca="1" ref="O99" ca="1">INDIRECT(ADDRESS($B99,O$50+$A99,1,1,$D99))</f>
        <v>0</v>
      </c>
      <c r="P99" s="1" cm="1">
        <f t="array" aca="1" ref="P99" ca="1">INDIRECT(ADDRESS($B99,P$50+$A99,1,1,$D99))</f>
        <v>0</v>
      </c>
      <c r="Q99" s="1" cm="1">
        <f t="array" aca="1" ref="Q99" ca="1">INDIRECT(ADDRESS($B99,Q$50+$A99,1,1,$D99))</f>
        <v>0</v>
      </c>
      <c r="R99" s="1" cm="1">
        <f t="array" aca="1" ref="R99" ca="1">INDIRECT(ADDRESS($B99,R$50+$A99,1,1,$D99))</f>
        <v>0</v>
      </c>
      <c r="S99" s="1" cm="1">
        <f t="array" aca="1" ref="S99" ca="1">INDIRECT(ADDRESS($B99,S$50+$A99,1,1,$D99))</f>
        <v>0</v>
      </c>
      <c r="T99" s="1" cm="1">
        <f t="array" aca="1" ref="T99" ca="1">INDIRECT(ADDRESS($B99,T$50+$A99,1,1,$D99))</f>
        <v>0</v>
      </c>
      <c r="U99" s="1" cm="1">
        <f t="array" aca="1" ref="U99" ca="1">INDIRECT(ADDRESS($B99,U$50+$A99,1,1,$D99))</f>
        <v>0</v>
      </c>
      <c r="V99" s="1" cm="1">
        <f t="array" aca="1" ref="V99" ca="1">INDIRECT(ADDRESS($B99,V$50+$A99,1,1,$D99))</f>
        <v>0</v>
      </c>
      <c r="W99" s="1" cm="1">
        <f t="array" aca="1" ref="W99" ca="1">INDIRECT(ADDRESS($B99,W$50+$A99,1,1,$D99))</f>
        <v>0</v>
      </c>
      <c r="X99" s="1" cm="1">
        <f t="array" aca="1" ref="X99" ca="1">INDIRECT(ADDRESS($B99,X$50+$A99,1,1,$D99))</f>
        <v>0</v>
      </c>
      <c r="Y99" s="1" cm="1">
        <f t="array" aca="1" ref="Y99" ca="1">INDIRECT(ADDRESS($B99,Y$50+$A99,1,1,$D99))</f>
        <v>0</v>
      </c>
      <c r="Z99" s="1" cm="1">
        <f t="array" aca="1" ref="Z99" ca="1">INDIRECT(ADDRESS($B99,Z$50+$A99,1,1,$D99))</f>
        <v>0</v>
      </c>
      <c r="AA99" s="1" cm="1">
        <f t="array" aca="1" ref="AA99" ca="1">INDIRECT(ADDRESS($B99,AA$50+$A99,1,1,$D99))</f>
        <v>0</v>
      </c>
      <c r="AB99" s="1" cm="1">
        <f t="array" aca="1" ref="AB99" ca="1">INDIRECT(ADDRESS($B99,AB$50+$A99,1,1,$D99))</f>
        <v>0</v>
      </c>
      <c r="AC99" s="1" cm="1">
        <f t="array" aca="1" ref="AC99" ca="1">INDIRECT(ADDRESS($B99,AC$50+$A99,1,1,$D99))</f>
        <v>0</v>
      </c>
      <c r="AD99" s="1" cm="1">
        <f t="array" aca="1" ref="AD99" ca="1">INDIRECT(ADDRESS($B99,AD$50+$A99,1,1,$D99))</f>
        <v>0</v>
      </c>
      <c r="AE99" s="1" cm="1">
        <f t="array" aca="1" ref="AE99" ca="1">INDIRECT(ADDRESS($B99,AE$50+$A99,1,1,$D99))</f>
        <v>0</v>
      </c>
      <c r="AF99" s="1" cm="1">
        <f t="array" aca="1" ref="AF99" ca="1">INDIRECT(ADDRESS($B99,AF$50+$A99,1,1,$D99))</f>
        <v>0</v>
      </c>
      <c r="AG99" s="1" cm="1">
        <f t="array" aca="1" ref="AG99" ca="1">INDIRECT(ADDRESS($B99,AG$50+$A99,1,1,$D99))</f>
        <v>0</v>
      </c>
      <c r="AH99" s="1" cm="1">
        <f t="array" aca="1" ref="AH99" ca="1">INDIRECT(ADDRESS($B99,AH$50+$A99,1,1,$D99))</f>
        <v>0</v>
      </c>
      <c r="AI99" s="1" cm="1">
        <f t="array" aca="1" ref="AI99" ca="1">INDIRECT(ADDRESS($B99,AI$50+$A99,1,1,$D99))</f>
        <v>0</v>
      </c>
      <c r="AJ99" s="1" cm="1">
        <f t="array" aca="1" ref="AJ99" ca="1">INDIRECT(ADDRESS($B99,AJ$50+$A99,1,1,$D99))</f>
        <v>0</v>
      </c>
      <c r="AK99" s="1" cm="1">
        <f t="array" aca="1" ref="AK99" ca="1">INDIRECT(ADDRESS($B99,AK$50+$A99,1,1,$D99))</f>
        <v>0</v>
      </c>
      <c r="AL99" s="1" cm="1">
        <f t="array" aca="1" ref="AL99" ca="1">INDIRECT(ADDRESS($B99,AL$50+$A99,1,1,$D99))</f>
        <v>0</v>
      </c>
      <c r="AM99" s="1" cm="1">
        <f t="array" aca="1" ref="AM99" ca="1">INDIRECT(ADDRESS($B99,AM$50+$A99,1,1,$D99))</f>
        <v>0</v>
      </c>
      <c r="AN99" s="1" cm="1">
        <f t="array" aca="1" ref="AN99" ca="1">INDIRECT(ADDRESS($B99,AN$50+$A99,1,1,$D99))</f>
        <v>0</v>
      </c>
      <c r="AO99" s="1" cm="1">
        <f t="array" aca="1" ref="AO99" ca="1">INDIRECT(ADDRESS($B99,AO$50+$A99,1,1,$D99))</f>
        <v>0</v>
      </c>
      <c r="AP99" s="1" cm="1">
        <f t="array" aca="1" ref="AP99" ca="1">INDIRECT(ADDRESS($B99,AP$50+$A99,1,1,$D99))</f>
        <v>0</v>
      </c>
      <c r="AQ99" s="1" cm="1">
        <f t="array" aca="1" ref="AQ99" ca="1">INDIRECT(ADDRESS($B99,AQ$50+$A99,1,1,$D99))</f>
        <v>0</v>
      </c>
      <c r="AR99" s="1" cm="1">
        <f t="array" aca="1" ref="AR99" ca="1">INDIRECT(ADDRESS($B99,AR$50+$A99,1,1,$D99))</f>
        <v>0</v>
      </c>
      <c r="AS99" s="1" cm="1">
        <f t="array" aca="1" ref="AS99" ca="1">INDIRECT(ADDRESS($B99,AS$50+$A99,1,1,$D99))</f>
        <v>0</v>
      </c>
      <c r="AT99" s="1" cm="1">
        <f t="array" aca="1" ref="AT99" ca="1">INDIRECT(ADDRESS($B99,AT$50+$A99,1,1,$D99))</f>
        <v>0</v>
      </c>
      <c r="AU99" s="1" cm="1">
        <f t="array" aca="1" ref="AU99" ca="1">INDIRECT(ADDRESS($B99,AU$50+$A99,1,1,$D99))</f>
        <v>0</v>
      </c>
      <c r="AV99" s="1" cm="1">
        <f t="array" aca="1" ref="AV99" ca="1">INDIRECT(ADDRESS($B99,AV$50+$A99,1,1,$D99))</f>
        <v>0</v>
      </c>
      <c r="AW99" s="1" cm="1">
        <f t="array" aca="1" ref="AW99" ca="1">INDIRECT(ADDRESS($B99,AW$50+$A99,1,1,$D99))</f>
        <v>0</v>
      </c>
      <c r="AX99" s="1" cm="1">
        <f t="array" aca="1" ref="AX99" ca="1">INDIRECT(ADDRESS($B99,AX$50+$A99,1,1,$D99))</f>
        <v>0</v>
      </c>
      <c r="AY99" s="1" cm="1">
        <f t="array" aca="1" ref="AY99" ca="1">INDIRECT(ADDRESS($B99,AY$50+$A99,1,1,$D99))</f>
        <v>0</v>
      </c>
      <c r="AZ99" s="1" cm="1">
        <f t="array" aca="1" ref="AZ99" ca="1">INDIRECT(ADDRESS($B99,AZ$50+$A99,1,1,$D99))</f>
        <v>0</v>
      </c>
      <c r="BA99" s="1" cm="1">
        <f t="array" aca="1" ref="BA99" ca="1">INDIRECT(ADDRESS($B99,BA$50+$A99,1,1,$D99))</f>
        <v>0</v>
      </c>
      <c r="BB99" s="1" cm="1">
        <f t="array" aca="1" ref="BB99" ca="1">INDIRECT(ADDRESS($B99,BB$50+$A99,1,1,$D99))</f>
        <v>0</v>
      </c>
      <c r="BC99" s="1" cm="1">
        <f t="array" aca="1" ref="BC99" ca="1">INDIRECT(ADDRESS($B99,BC$50+$A99,1,1,$D99))</f>
        <v>0</v>
      </c>
      <c r="BD99" s="1" cm="1">
        <f t="array" aca="1" ref="BD99" ca="1">INDIRECT(ADDRESS($B99,BD$50+$A99,1,1,$D99))</f>
        <v>0</v>
      </c>
      <c r="BE99" s="1" cm="1">
        <f t="array" aca="1" ref="BE99" ca="1">INDIRECT(ADDRESS($B99,BE$50+$A99,1,1,$D99))</f>
        <v>0</v>
      </c>
      <c r="BF99" s="1" cm="1">
        <f t="array" aca="1" ref="BF99" ca="1">INDIRECT(ADDRESS($B99,BF$50+$A99,1,1,$D99))</f>
        <v>0</v>
      </c>
      <c r="BG99" s="1" cm="1">
        <f t="array" aca="1" ref="BG99" ca="1">INDIRECT(ADDRESS($B99,BG$50+$A99,1,1,$D99))</f>
        <v>0</v>
      </c>
      <c r="BH99" s="1" cm="1">
        <f t="array" aca="1" ref="BH99" ca="1">INDIRECT(ADDRESS($B99,BH$50+$A99,1,1,$D99))</f>
        <v>0</v>
      </c>
      <c r="BI99" s="1" cm="1">
        <f t="array" aca="1" ref="BI99" ca="1">INDIRECT(ADDRESS($B99,BI$50+$A99,1,1,$D99))</f>
        <v>0</v>
      </c>
      <c r="BJ99" s="1" cm="1">
        <f t="array" aca="1" ref="BJ99" ca="1">INDIRECT(ADDRESS($B99,BJ$50+$A99,1,1,$D99))</f>
        <v>0</v>
      </c>
      <c r="BK99" s="1" cm="1">
        <f t="array" aca="1" ref="BK99" ca="1">INDIRECT(ADDRESS($B99,BK$50+$A99,1,1,$D99))</f>
        <v>0</v>
      </c>
      <c r="BL99" s="1" cm="1">
        <f t="array" aca="1" ref="BL99" ca="1">INDIRECT(ADDRESS($B99,BL$50+$A99,1,1,$D99))</f>
        <v>0</v>
      </c>
      <c r="BM99" s="1" cm="1">
        <f t="array" aca="1" ref="BM99" ca="1">INDIRECT(ADDRESS($B99,BM$50+$A99,1,1,$D99))</f>
        <v>0</v>
      </c>
      <c r="BN99" s="1" cm="1">
        <f t="array" aca="1" ref="BN99" ca="1">INDIRECT(ADDRESS($B99,BN$50+$A99,1,1,$D99))</f>
        <v>0</v>
      </c>
      <c r="BO99" s="1" cm="1">
        <f t="array" aca="1" ref="BO99" ca="1">INDIRECT(ADDRESS($B99,BO$50+$A99,1,1,$D99))</f>
        <v>0</v>
      </c>
      <c r="BP99" s="1" cm="1">
        <f t="array" aca="1" ref="BP99" ca="1">INDIRECT(ADDRESS($B99,BP$50+$A99,1,1,$D99))</f>
        <v>0</v>
      </c>
      <c r="BQ99" s="1" cm="1">
        <f t="array" aca="1" ref="BQ99" ca="1">INDIRECT(ADDRESS($B99,BQ$50+$A99,1,1,$D99))</f>
        <v>0</v>
      </c>
      <c r="BR99" s="1" cm="1">
        <f t="array" aca="1" ref="BR99" ca="1">INDIRECT(ADDRESS($B99,BR$50+$A99,1,1,$D99))</f>
        <v>0</v>
      </c>
      <c r="BS99" s="1" cm="1">
        <f t="array" aca="1" ref="BS99" ca="1">INDIRECT(ADDRESS($B99,BS$50+$A99,1,1,$D99))</f>
        <v>25</v>
      </c>
      <c r="BT99" s="1" cm="1">
        <f t="array" aca="1" ref="BT99" ca="1">INDIRECT(ADDRESS($B99,BT$50+$A99,1,1,$D99))</f>
        <v>36</v>
      </c>
      <c r="BU99" s="1" cm="1">
        <f t="array" aca="1" ref="BU99" ca="1">INDIRECT(ADDRESS($B99,BU$50+$A99,1,1,$D99))</f>
        <v>39</v>
      </c>
      <c r="BV99" s="1" cm="1">
        <f t="array" aca="1" ref="BV99" ca="1">INDIRECT(ADDRESS($B99,BV$50+$A99,1,1,$D99))</f>
        <v>45</v>
      </c>
      <c r="BW99" s="1" cm="1">
        <f t="array" aca="1" ref="BW99" ca="1">INDIRECT(ADDRESS($B99,BW$50+$A99,1,1,$D99))</f>
        <v>46</v>
      </c>
      <c r="BX99" s="1" cm="1">
        <f t="array" aca="1" ref="BX99" ca="1">INDIRECT(ADDRESS($B99,BX$50+$A99,1,1,$D99))</f>
        <v>49</v>
      </c>
      <c r="BY99" s="1" cm="1">
        <f t="array" aca="1" ref="BY99" ca="1">INDIRECT(ADDRESS($B99,BY$50+$A99,1,1,$D99))</f>
        <v>56</v>
      </c>
      <c r="BZ99" s="1" cm="1">
        <f t="array" aca="1" ref="BZ99" ca="1">INDIRECT(ADDRESS($B99,BZ$50+$A99,1,1,$D99))</f>
        <v>62</v>
      </c>
      <c r="CA99" s="1" cm="1">
        <f t="array" aca="1" ref="CA99" ca="1">INDIRECT(ADDRESS($B99,CA$50+$A99,1,1,$D99))</f>
        <v>66</v>
      </c>
      <c r="CB99" s="1" cm="1">
        <f t="array" aca="1" ref="CB99" ca="1">INDIRECT(ADDRESS($B99,CB$50+$A99,1,1,$D99))</f>
        <v>77</v>
      </c>
      <c r="CC99" s="1" cm="1">
        <f t="array" aca="1" ref="CC99" ca="1">INDIRECT(ADDRESS($B99,CC$50+$A99,1,1,$D99))</f>
        <v>83</v>
      </c>
      <c r="CD99" s="1" cm="1">
        <f t="array" aca="1" ref="CD99" ca="1">INDIRECT(ADDRESS($B99,CD$50+$A99,1,1,$D99))</f>
        <v>93</v>
      </c>
      <c r="CE99" s="1" cm="1">
        <f t="array" aca="1" ref="CE99" ca="1">INDIRECT(ADDRESS($B99,CE$50+$A99,1,1,$D99))</f>
        <v>113</v>
      </c>
      <c r="CF99" s="1" cm="1">
        <f t="array" aca="1" ref="CF99" ca="1">INDIRECT(ADDRESS($B99,CF$50+$A99,1,1,$D99))</f>
        <v>127</v>
      </c>
      <c r="CG99" s="1" cm="1">
        <f t="array" aca="1" ref="CG99" ca="1">INDIRECT(ADDRESS($B99,CG$50+$A99,1,1,$D99))</f>
        <v>128</v>
      </c>
      <c r="CH99" s="1" cm="1">
        <f t="array" aca="1" ref="CH99" ca="1">INDIRECT(ADDRESS($B99,CH$50+$A99,1,1,$D99))</f>
        <v>131</v>
      </c>
      <c r="CI99" s="1" cm="1">
        <f t="array" aca="1" ref="CI99" ca="1">INDIRECT(ADDRESS($B99,CI$50+$A99,1,1,$D99))</f>
        <v>132</v>
      </c>
      <c r="CJ99" s="1" cm="1">
        <f t="array" aca="1" ref="CJ99" ca="1">INDIRECT(ADDRESS($B99,CJ$50+$A99,1,1,$D99))</f>
        <v>135</v>
      </c>
      <c r="CK99" s="1" cm="1">
        <f t="array" aca="1" ref="CK99" ca="1">INDIRECT(ADDRESS($B99,CK$50+$A99,1,1,$D99))</f>
        <v>0</v>
      </c>
      <c r="CL99" s="1" cm="1">
        <f t="array" aca="1" ref="CL99" ca="1">INDIRECT(ADDRESS($B99,CL$50+$A99,1,1,$D99))</f>
        <v>0</v>
      </c>
      <c r="CM99" s="1" cm="1">
        <f t="array" aca="1" ref="CM99" ca="1">INDIRECT(ADDRESS($B99,CM$50+$A99,1,1,$D99))</f>
        <v>0</v>
      </c>
      <c r="CN99" s="1" cm="1">
        <f t="array" aca="1" ref="CN99" ca="1">INDIRECT(ADDRESS($B99,CN$50+$A99,1,1,$D99))</f>
        <v>0</v>
      </c>
      <c r="CO99" s="1" cm="1">
        <f t="array" aca="1" ref="CO99" ca="1">INDIRECT(ADDRESS($B99,CO$50+$A99,1,1,$D99))</f>
        <v>0</v>
      </c>
    </row>
    <row r="100" spans="1:93" x14ac:dyDescent="0.25">
      <c r="A100">
        <v>6</v>
      </c>
      <c r="B100">
        <f t="shared" ca="1" si="38"/>
        <v>44</v>
      </c>
      <c r="C100" s="1" t="str">
        <f t="shared" si="39"/>
        <v>US Pennsylvania</v>
      </c>
      <c r="D100" t="str">
        <f t="shared" si="40"/>
        <v>Hospitalized</v>
      </c>
      <c r="E100" s="1" cm="1">
        <f t="array" aca="1" ref="E100" ca="1">INDIRECT(ADDRESS($B100,E$50+$A100,1,1,$D100))</f>
        <v>0</v>
      </c>
      <c r="F100" s="1" cm="1">
        <f t="array" aca="1" ref="F100" ca="1">INDIRECT(ADDRESS($B100,F$50+$A100,1,1,$D100))</f>
        <v>0</v>
      </c>
      <c r="G100" s="1" cm="1">
        <f t="array" aca="1" ref="G100" ca="1">INDIRECT(ADDRESS($B100,G$50+$A100,1,1,$D100))</f>
        <v>0</v>
      </c>
      <c r="H100" s="1" cm="1">
        <f t="array" aca="1" ref="H100" ca="1">INDIRECT(ADDRESS($B100,H$50+$A100,1,1,$D100))</f>
        <v>0</v>
      </c>
      <c r="I100" s="1" cm="1">
        <f t="array" aca="1" ref="I100" ca="1">INDIRECT(ADDRESS($B100,I$50+$A100,1,1,$D100))</f>
        <v>0</v>
      </c>
      <c r="J100" s="1" cm="1">
        <f t="array" aca="1" ref="J100" ca="1">INDIRECT(ADDRESS($B100,J$50+$A100,1,1,$D100))</f>
        <v>0</v>
      </c>
      <c r="K100" s="1" cm="1">
        <f t="array" aca="1" ref="K100" ca="1">INDIRECT(ADDRESS($B100,K$50+$A100,1,1,$D100))</f>
        <v>0</v>
      </c>
      <c r="L100" s="1" cm="1">
        <f t="array" aca="1" ref="L100" ca="1">INDIRECT(ADDRESS($B100,L$50+$A100,1,1,$D100))</f>
        <v>0</v>
      </c>
      <c r="M100" s="1" cm="1">
        <f t="array" aca="1" ref="M100" ca="1">INDIRECT(ADDRESS($B100,M$50+$A100,1,1,$D100))</f>
        <v>0</v>
      </c>
      <c r="N100" s="1" cm="1">
        <f t="array" aca="1" ref="N100" ca="1">INDIRECT(ADDRESS($B100,N$50+$A100,1,1,$D100))</f>
        <v>0</v>
      </c>
      <c r="O100" s="1" cm="1">
        <f t="array" aca="1" ref="O100" ca="1">INDIRECT(ADDRESS($B100,O$50+$A100,1,1,$D100))</f>
        <v>0</v>
      </c>
      <c r="P100" s="1" cm="1">
        <f t="array" aca="1" ref="P100" ca="1">INDIRECT(ADDRESS($B100,P$50+$A100,1,1,$D100))</f>
        <v>0</v>
      </c>
      <c r="Q100" s="1" cm="1">
        <f t="array" aca="1" ref="Q100" ca="1">INDIRECT(ADDRESS($B100,Q$50+$A100,1,1,$D100))</f>
        <v>0</v>
      </c>
      <c r="R100" s="1" cm="1">
        <f t="array" aca="1" ref="R100" ca="1">INDIRECT(ADDRESS($B100,R$50+$A100,1,1,$D100))</f>
        <v>0</v>
      </c>
      <c r="S100" s="1" cm="1">
        <f t="array" aca="1" ref="S100" ca="1">INDIRECT(ADDRESS($B100,S$50+$A100,1,1,$D100))</f>
        <v>0</v>
      </c>
      <c r="T100" s="1" cm="1">
        <f t="array" aca="1" ref="T100" ca="1">INDIRECT(ADDRESS($B100,T$50+$A100,1,1,$D100))</f>
        <v>0</v>
      </c>
      <c r="U100" s="1" cm="1">
        <f t="array" aca="1" ref="U100" ca="1">INDIRECT(ADDRESS($B100,U$50+$A100,1,1,$D100))</f>
        <v>0</v>
      </c>
      <c r="V100" s="1" cm="1">
        <f t="array" aca="1" ref="V100" ca="1">INDIRECT(ADDRESS($B100,V$50+$A100,1,1,$D100))</f>
        <v>0</v>
      </c>
      <c r="W100" s="1" cm="1">
        <f t="array" aca="1" ref="W100" ca="1">INDIRECT(ADDRESS($B100,W$50+$A100,1,1,$D100))</f>
        <v>0</v>
      </c>
      <c r="X100" s="1" cm="1">
        <f t="array" aca="1" ref="X100" ca="1">INDIRECT(ADDRESS($B100,X$50+$A100,1,1,$D100))</f>
        <v>0</v>
      </c>
      <c r="Y100" s="1" cm="1">
        <f t="array" aca="1" ref="Y100" ca="1">INDIRECT(ADDRESS($B100,Y$50+$A100,1,1,$D100))</f>
        <v>0</v>
      </c>
      <c r="Z100" s="1" cm="1">
        <f t="array" aca="1" ref="Z100" ca="1">INDIRECT(ADDRESS($B100,Z$50+$A100,1,1,$D100))</f>
        <v>0</v>
      </c>
      <c r="AA100" s="1" cm="1">
        <f t="array" aca="1" ref="AA100" ca="1">INDIRECT(ADDRESS($B100,AA$50+$A100,1,1,$D100))</f>
        <v>0</v>
      </c>
      <c r="AB100" s="1" cm="1">
        <f t="array" aca="1" ref="AB100" ca="1">INDIRECT(ADDRESS($B100,AB$50+$A100,1,1,$D100))</f>
        <v>0</v>
      </c>
      <c r="AC100" s="1" cm="1">
        <f t="array" aca="1" ref="AC100" ca="1">INDIRECT(ADDRESS($B100,AC$50+$A100,1,1,$D100))</f>
        <v>0</v>
      </c>
      <c r="AD100" s="1" cm="1">
        <f t="array" aca="1" ref="AD100" ca="1">INDIRECT(ADDRESS($B100,AD$50+$A100,1,1,$D100))</f>
        <v>0</v>
      </c>
      <c r="AE100" s="1" cm="1">
        <f t="array" aca="1" ref="AE100" ca="1">INDIRECT(ADDRESS($B100,AE$50+$A100,1,1,$D100))</f>
        <v>0</v>
      </c>
      <c r="AF100" s="1" cm="1">
        <f t="array" aca="1" ref="AF100" ca="1">INDIRECT(ADDRESS($B100,AF$50+$A100,1,1,$D100))</f>
        <v>0</v>
      </c>
      <c r="AG100" s="1" cm="1">
        <f t="array" aca="1" ref="AG100" ca="1">INDIRECT(ADDRESS($B100,AG$50+$A100,1,1,$D100))</f>
        <v>0</v>
      </c>
      <c r="AH100" s="1" cm="1">
        <f t="array" aca="1" ref="AH100" ca="1">INDIRECT(ADDRESS($B100,AH$50+$A100,1,1,$D100))</f>
        <v>0</v>
      </c>
      <c r="AI100" s="1" cm="1">
        <f t="array" aca="1" ref="AI100" ca="1">INDIRECT(ADDRESS($B100,AI$50+$A100,1,1,$D100))</f>
        <v>0</v>
      </c>
      <c r="AJ100" s="1" cm="1">
        <f t="array" aca="1" ref="AJ100" ca="1">INDIRECT(ADDRESS($B100,AJ$50+$A100,1,1,$D100))</f>
        <v>0</v>
      </c>
      <c r="AK100" s="1" cm="1">
        <f t="array" aca="1" ref="AK100" ca="1">INDIRECT(ADDRESS($B100,AK$50+$A100,1,1,$D100))</f>
        <v>0</v>
      </c>
      <c r="AL100" s="1" cm="1">
        <f t="array" aca="1" ref="AL100" ca="1">INDIRECT(ADDRESS($B100,AL$50+$A100,1,1,$D100))</f>
        <v>0</v>
      </c>
      <c r="AM100" s="1" cm="1">
        <f t="array" aca="1" ref="AM100" ca="1">INDIRECT(ADDRESS($B100,AM$50+$A100,1,1,$D100))</f>
        <v>0</v>
      </c>
      <c r="AN100" s="1" cm="1">
        <f t="array" aca="1" ref="AN100" ca="1">INDIRECT(ADDRESS($B100,AN$50+$A100,1,1,$D100))</f>
        <v>0</v>
      </c>
      <c r="AO100" s="1" cm="1">
        <f t="array" aca="1" ref="AO100" ca="1">INDIRECT(ADDRESS($B100,AO$50+$A100,1,1,$D100))</f>
        <v>0</v>
      </c>
      <c r="AP100" s="1" cm="1">
        <f t="array" aca="1" ref="AP100" ca="1">INDIRECT(ADDRESS($B100,AP$50+$A100,1,1,$D100))</f>
        <v>0</v>
      </c>
      <c r="AQ100" s="1" cm="1">
        <f t="array" aca="1" ref="AQ100" ca="1">INDIRECT(ADDRESS($B100,AQ$50+$A100,1,1,$D100))</f>
        <v>0</v>
      </c>
      <c r="AR100" s="1" cm="1">
        <f t="array" aca="1" ref="AR100" ca="1">INDIRECT(ADDRESS($B100,AR$50+$A100,1,1,$D100))</f>
        <v>0</v>
      </c>
      <c r="AS100" s="1" cm="1">
        <f t="array" aca="1" ref="AS100" ca="1">INDIRECT(ADDRESS($B100,AS$50+$A100,1,1,$D100))</f>
        <v>0</v>
      </c>
      <c r="AT100" s="1" cm="1">
        <f t="array" aca="1" ref="AT100" ca="1">INDIRECT(ADDRESS($B100,AT$50+$A100,1,1,$D100))</f>
        <v>0</v>
      </c>
      <c r="AU100" s="1" cm="1">
        <f t="array" aca="1" ref="AU100" ca="1">INDIRECT(ADDRESS($B100,AU$50+$A100,1,1,$D100))</f>
        <v>0</v>
      </c>
      <c r="AV100" s="1" cm="1">
        <f t="array" aca="1" ref="AV100" ca="1">INDIRECT(ADDRESS($B100,AV$50+$A100,1,1,$D100))</f>
        <v>0</v>
      </c>
      <c r="AW100" s="1" cm="1">
        <f t="array" aca="1" ref="AW100" ca="1">INDIRECT(ADDRESS($B100,AW$50+$A100,1,1,$D100))</f>
        <v>0</v>
      </c>
      <c r="AX100" s="1" cm="1">
        <f t="array" aca="1" ref="AX100" ca="1">INDIRECT(ADDRESS($B100,AX$50+$A100,1,1,$D100))</f>
        <v>0</v>
      </c>
      <c r="AY100" s="1" cm="1">
        <f t="array" aca="1" ref="AY100" ca="1">INDIRECT(ADDRESS($B100,AY$50+$A100,1,1,$D100))</f>
        <v>0</v>
      </c>
      <c r="AZ100" s="1" cm="1">
        <f t="array" aca="1" ref="AZ100" ca="1">INDIRECT(ADDRESS($B100,AZ$50+$A100,1,1,$D100))</f>
        <v>0</v>
      </c>
      <c r="BA100" s="1" cm="1">
        <f t="array" aca="1" ref="BA100" ca="1">INDIRECT(ADDRESS($B100,BA$50+$A100,1,1,$D100))</f>
        <v>0</v>
      </c>
      <c r="BB100" s="1" cm="1">
        <f t="array" aca="1" ref="BB100" ca="1">INDIRECT(ADDRESS($B100,BB$50+$A100,1,1,$D100))</f>
        <v>0</v>
      </c>
      <c r="BC100" s="1" cm="1">
        <f t="array" aca="1" ref="BC100" ca="1">INDIRECT(ADDRESS($B100,BC$50+$A100,1,1,$D100))</f>
        <v>0</v>
      </c>
      <c r="BD100" s="1" cm="1">
        <f t="array" aca="1" ref="BD100" ca="1">INDIRECT(ADDRESS($B100,BD$50+$A100,1,1,$D100))</f>
        <v>0</v>
      </c>
      <c r="BE100" s="1" cm="1">
        <f t="array" aca="1" ref="BE100" ca="1">INDIRECT(ADDRESS($B100,BE$50+$A100,1,1,$D100))</f>
        <v>0</v>
      </c>
      <c r="BF100" s="1" cm="1">
        <f t="array" aca="1" ref="BF100" ca="1">INDIRECT(ADDRESS($B100,BF$50+$A100,1,1,$D100))</f>
        <v>0</v>
      </c>
      <c r="BG100" s="1" cm="1">
        <f t="array" aca="1" ref="BG100" ca="1">INDIRECT(ADDRESS($B100,BG$50+$A100,1,1,$D100))</f>
        <v>0</v>
      </c>
      <c r="BH100" s="1" cm="1">
        <f t="array" aca="1" ref="BH100" ca="1">INDIRECT(ADDRESS($B100,BH$50+$A100,1,1,$D100))</f>
        <v>0</v>
      </c>
      <c r="BI100" s="1" cm="1">
        <f t="array" aca="1" ref="BI100" ca="1">INDIRECT(ADDRESS($B100,BI$50+$A100,1,1,$D100))</f>
        <v>0</v>
      </c>
      <c r="BJ100" s="1" cm="1">
        <f t="array" aca="1" ref="BJ100" ca="1">INDIRECT(ADDRESS($B100,BJ$50+$A100,1,1,$D100))</f>
        <v>0</v>
      </c>
      <c r="BK100" s="1" cm="1">
        <f t="array" aca="1" ref="BK100" ca="1">INDIRECT(ADDRESS($B100,BK$50+$A100,1,1,$D100))</f>
        <v>0</v>
      </c>
      <c r="BL100" s="1" cm="1">
        <f t="array" aca="1" ref="BL100" ca="1">INDIRECT(ADDRESS($B100,BL$50+$A100,1,1,$D100))</f>
        <v>0</v>
      </c>
      <c r="BM100" s="1" cm="1">
        <f t="array" aca="1" ref="BM100" ca="1">INDIRECT(ADDRESS($B100,BM$50+$A100,1,1,$D100))</f>
        <v>0</v>
      </c>
      <c r="BN100" s="1" cm="1">
        <f t="array" aca="1" ref="BN100" ca="1">INDIRECT(ADDRESS($B100,BN$50+$A100,1,1,$D100))</f>
        <v>0</v>
      </c>
      <c r="BO100" s="1" cm="1">
        <f t="array" aca="1" ref="BO100" ca="1">INDIRECT(ADDRESS($B100,BO$50+$A100,1,1,$D100))</f>
        <v>0</v>
      </c>
      <c r="BP100" s="1" cm="1">
        <f t="array" aca="1" ref="BP100" ca="1">INDIRECT(ADDRESS($B100,BP$50+$A100,1,1,$D100))</f>
        <v>0</v>
      </c>
      <c r="BQ100" s="1" cm="1">
        <f t="array" aca="1" ref="BQ100" ca="1">INDIRECT(ADDRESS($B100,BQ$50+$A100,1,1,$D100))</f>
        <v>0</v>
      </c>
      <c r="BR100" s="1" cm="1">
        <f t="array" aca="1" ref="BR100" ca="1">INDIRECT(ADDRESS($B100,BR$50+$A100,1,1,$D100))</f>
        <v>241</v>
      </c>
      <c r="BS100" s="1" cm="1">
        <f t="array" aca="1" ref="BS100" ca="1">INDIRECT(ADDRESS($B100,BS$50+$A100,1,1,$D100))</f>
        <v>316</v>
      </c>
      <c r="BT100" s="1" cm="1">
        <f t="array" aca="1" ref="BT100" ca="1">INDIRECT(ADDRESS($B100,BT$50+$A100,1,1,$D100))</f>
        <v>353</v>
      </c>
      <c r="BU100" s="1" cm="1">
        <f t="array" aca="1" ref="BU100" ca="1">INDIRECT(ADDRESS($B100,BU$50+$A100,1,1,$D100))</f>
        <v>386</v>
      </c>
      <c r="BV100" s="1" cm="1">
        <f t="array" aca="1" ref="BV100" ca="1">INDIRECT(ADDRESS($B100,BV$50+$A100,1,1,$D100))</f>
        <v>514</v>
      </c>
      <c r="BW100" s="1" cm="1">
        <f t="array" aca="1" ref="BW100" ca="1">INDIRECT(ADDRESS($B100,BW$50+$A100,1,1,$D100))</f>
        <v>620</v>
      </c>
      <c r="BX100" s="1" cm="1">
        <f t="array" aca="1" ref="BX100" ca="1">INDIRECT(ADDRESS($B100,BX$50+$A100,1,1,$D100))</f>
        <v>730</v>
      </c>
      <c r="BY100" s="1" cm="1">
        <f t="array" aca="1" ref="BY100" ca="1">INDIRECT(ADDRESS($B100,BY$50+$A100,1,1,$D100))</f>
        <v>852</v>
      </c>
      <c r="BZ100" s="1" cm="1">
        <f t="array" aca="1" ref="BZ100" ca="1">INDIRECT(ADDRESS($B100,BZ$50+$A100,1,1,$D100))</f>
        <v>1004</v>
      </c>
      <c r="CA100" s="1" cm="1">
        <f t="array" aca="1" ref="CA100" ca="1">INDIRECT(ADDRESS($B100,CA$50+$A100,1,1,$D100))</f>
        <v>1072</v>
      </c>
      <c r="CB100" s="1" cm="1">
        <f t="array" aca="1" ref="CB100" ca="1">INDIRECT(ADDRESS($B100,CB$50+$A100,1,1,$D100))</f>
        <v>1145</v>
      </c>
      <c r="CC100" s="1" cm="1">
        <f t="array" aca="1" ref="CC100" ca="1">INDIRECT(ADDRESS($B100,CC$50+$A100,1,1,$D100))</f>
        <v>0</v>
      </c>
      <c r="CD100" s="1" cm="1">
        <f t="array" aca="1" ref="CD100" ca="1">INDIRECT(ADDRESS($B100,CD$50+$A100,1,1,$D100))</f>
        <v>0</v>
      </c>
      <c r="CE100" s="1" cm="1">
        <f t="array" aca="1" ref="CE100" ca="1">INDIRECT(ADDRESS($B100,CE$50+$A100,1,1,$D100))</f>
        <v>0</v>
      </c>
      <c r="CF100" s="1" cm="1">
        <f t="array" aca="1" ref="CF100" ca="1">INDIRECT(ADDRESS($B100,CF$50+$A100,1,1,$D100))</f>
        <v>0</v>
      </c>
      <c r="CG100" s="1" cm="1">
        <f t="array" aca="1" ref="CG100" ca="1">INDIRECT(ADDRESS($B100,CG$50+$A100,1,1,$D100))</f>
        <v>0</v>
      </c>
      <c r="CH100" s="1" cm="1">
        <f t="array" aca="1" ref="CH100" ca="1">INDIRECT(ADDRESS($B100,CH$50+$A100,1,1,$D100))</f>
        <v>0</v>
      </c>
      <c r="CI100" s="1" cm="1">
        <f t="array" aca="1" ref="CI100" ca="1">INDIRECT(ADDRESS($B100,CI$50+$A100,1,1,$D100))</f>
        <v>0</v>
      </c>
      <c r="CJ100" s="1" cm="1">
        <f t="array" aca="1" ref="CJ100" ca="1">INDIRECT(ADDRESS($B100,CJ$50+$A100,1,1,$D100))</f>
        <v>0</v>
      </c>
      <c r="CK100" s="1" cm="1">
        <f t="array" aca="1" ref="CK100" ca="1">INDIRECT(ADDRESS($B100,CK$50+$A100,1,1,$D100))</f>
        <v>0</v>
      </c>
      <c r="CL100" s="1" cm="1">
        <f t="array" aca="1" ref="CL100" ca="1">INDIRECT(ADDRESS($B100,CL$50+$A100,1,1,$D100))</f>
        <v>0</v>
      </c>
      <c r="CM100" s="1" cm="1">
        <f t="array" aca="1" ref="CM100" ca="1">INDIRECT(ADDRESS($B100,CM$50+$A100,1,1,$D100))</f>
        <v>0</v>
      </c>
      <c r="CN100" s="1" cm="1">
        <f t="array" aca="1" ref="CN100" ca="1">INDIRECT(ADDRESS($B100,CN$50+$A100,1,1,$D100))</f>
        <v>0</v>
      </c>
      <c r="CO100" s="1" cm="1">
        <f t="array" aca="1" ref="CO100" ca="1">INDIRECT(ADDRESS($B100,CO$50+$A100,1,1,$D100))</f>
        <v>0</v>
      </c>
    </row>
    <row r="101" spans="1:93" x14ac:dyDescent="0.25">
      <c r="A101">
        <v>6</v>
      </c>
      <c r="B101">
        <f t="shared" ca="1" si="38"/>
        <v>45</v>
      </c>
      <c r="C101" s="1" t="str">
        <f t="shared" si="39"/>
        <v>US Puerto Rico</v>
      </c>
      <c r="D101" t="str">
        <f t="shared" si="40"/>
        <v>Hospitalized</v>
      </c>
      <c r="E101" s="1" cm="1">
        <f t="array" aca="1" ref="E101" ca="1">INDIRECT(ADDRESS($B101,E$50+$A101,1,1,$D101))</f>
        <v>0</v>
      </c>
      <c r="F101" s="1" cm="1">
        <f t="array" aca="1" ref="F101" ca="1">INDIRECT(ADDRESS($B101,F$50+$A101,1,1,$D101))</f>
        <v>0</v>
      </c>
      <c r="G101" s="1" cm="1">
        <f t="array" aca="1" ref="G101" ca="1">INDIRECT(ADDRESS($B101,G$50+$A101,1,1,$D101))</f>
        <v>0</v>
      </c>
      <c r="H101" s="1" cm="1">
        <f t="array" aca="1" ref="H101" ca="1">INDIRECT(ADDRESS($B101,H$50+$A101,1,1,$D101))</f>
        <v>0</v>
      </c>
      <c r="I101" s="1" cm="1">
        <f t="array" aca="1" ref="I101" ca="1">INDIRECT(ADDRESS($B101,I$50+$A101,1,1,$D101))</f>
        <v>0</v>
      </c>
      <c r="J101" s="1" cm="1">
        <f t="array" aca="1" ref="J101" ca="1">INDIRECT(ADDRESS($B101,J$50+$A101,1,1,$D101))</f>
        <v>0</v>
      </c>
      <c r="K101" s="1" cm="1">
        <f t="array" aca="1" ref="K101" ca="1">INDIRECT(ADDRESS($B101,K$50+$A101,1,1,$D101))</f>
        <v>0</v>
      </c>
      <c r="L101" s="1" cm="1">
        <f t="array" aca="1" ref="L101" ca="1">INDIRECT(ADDRESS($B101,L$50+$A101,1,1,$D101))</f>
        <v>0</v>
      </c>
      <c r="M101" s="1" cm="1">
        <f t="array" aca="1" ref="M101" ca="1">INDIRECT(ADDRESS($B101,M$50+$A101,1,1,$D101))</f>
        <v>0</v>
      </c>
      <c r="N101" s="1" cm="1">
        <f t="array" aca="1" ref="N101" ca="1">INDIRECT(ADDRESS($B101,N$50+$A101,1,1,$D101))</f>
        <v>0</v>
      </c>
      <c r="O101" s="1" cm="1">
        <f t="array" aca="1" ref="O101" ca="1">INDIRECT(ADDRESS($B101,O$50+$A101,1,1,$D101))</f>
        <v>0</v>
      </c>
      <c r="P101" s="1" cm="1">
        <f t="array" aca="1" ref="P101" ca="1">INDIRECT(ADDRESS($B101,P$50+$A101,1,1,$D101))</f>
        <v>0</v>
      </c>
      <c r="Q101" s="1" cm="1">
        <f t="array" aca="1" ref="Q101" ca="1">INDIRECT(ADDRESS($B101,Q$50+$A101,1,1,$D101))</f>
        <v>0</v>
      </c>
      <c r="R101" s="1" cm="1">
        <f t="array" aca="1" ref="R101" ca="1">INDIRECT(ADDRESS($B101,R$50+$A101,1,1,$D101))</f>
        <v>0</v>
      </c>
      <c r="S101" s="1" cm="1">
        <f t="array" aca="1" ref="S101" ca="1">INDIRECT(ADDRESS($B101,S$50+$A101,1,1,$D101))</f>
        <v>0</v>
      </c>
      <c r="T101" s="1" cm="1">
        <f t="array" aca="1" ref="T101" ca="1">INDIRECT(ADDRESS($B101,T$50+$A101,1,1,$D101))</f>
        <v>0</v>
      </c>
      <c r="U101" s="1" cm="1">
        <f t="array" aca="1" ref="U101" ca="1">INDIRECT(ADDRESS($B101,U$50+$A101,1,1,$D101))</f>
        <v>0</v>
      </c>
      <c r="V101" s="1" cm="1">
        <f t="array" aca="1" ref="V101" ca="1">INDIRECT(ADDRESS($B101,V$50+$A101,1,1,$D101))</f>
        <v>0</v>
      </c>
      <c r="W101" s="1" cm="1">
        <f t="array" aca="1" ref="W101" ca="1">INDIRECT(ADDRESS($B101,W$50+$A101,1,1,$D101))</f>
        <v>0</v>
      </c>
      <c r="X101" s="1" cm="1">
        <f t="array" aca="1" ref="X101" ca="1">INDIRECT(ADDRESS($B101,X$50+$A101,1,1,$D101))</f>
        <v>0</v>
      </c>
      <c r="Y101" s="1" cm="1">
        <f t="array" aca="1" ref="Y101" ca="1">INDIRECT(ADDRESS($B101,Y$50+$A101,1,1,$D101))</f>
        <v>0</v>
      </c>
      <c r="Z101" s="1" cm="1">
        <f t="array" aca="1" ref="Z101" ca="1">INDIRECT(ADDRESS($B101,Z$50+$A101,1,1,$D101))</f>
        <v>0</v>
      </c>
      <c r="AA101" s="1" cm="1">
        <f t="array" aca="1" ref="AA101" ca="1">INDIRECT(ADDRESS($B101,AA$50+$A101,1,1,$D101))</f>
        <v>0</v>
      </c>
      <c r="AB101" s="1" cm="1">
        <f t="array" aca="1" ref="AB101" ca="1">INDIRECT(ADDRESS($B101,AB$50+$A101,1,1,$D101))</f>
        <v>0</v>
      </c>
      <c r="AC101" s="1" cm="1">
        <f t="array" aca="1" ref="AC101" ca="1">INDIRECT(ADDRESS($B101,AC$50+$A101,1,1,$D101))</f>
        <v>0</v>
      </c>
      <c r="AD101" s="1" cm="1">
        <f t="array" aca="1" ref="AD101" ca="1">INDIRECT(ADDRESS($B101,AD$50+$A101,1,1,$D101))</f>
        <v>0</v>
      </c>
      <c r="AE101" s="1" cm="1">
        <f t="array" aca="1" ref="AE101" ca="1">INDIRECT(ADDRESS($B101,AE$50+$A101,1,1,$D101))</f>
        <v>0</v>
      </c>
      <c r="AF101" s="1" cm="1">
        <f t="array" aca="1" ref="AF101" ca="1">INDIRECT(ADDRESS($B101,AF$50+$A101,1,1,$D101))</f>
        <v>0</v>
      </c>
      <c r="AG101" s="1" cm="1">
        <f t="array" aca="1" ref="AG101" ca="1">INDIRECT(ADDRESS($B101,AG$50+$A101,1,1,$D101))</f>
        <v>0</v>
      </c>
      <c r="AH101" s="1" cm="1">
        <f t="array" aca="1" ref="AH101" ca="1">INDIRECT(ADDRESS($B101,AH$50+$A101,1,1,$D101))</f>
        <v>0</v>
      </c>
      <c r="AI101" s="1" cm="1">
        <f t="array" aca="1" ref="AI101" ca="1">INDIRECT(ADDRESS($B101,AI$50+$A101,1,1,$D101))</f>
        <v>0</v>
      </c>
      <c r="AJ101" s="1" cm="1">
        <f t="array" aca="1" ref="AJ101" ca="1">INDIRECT(ADDRESS($B101,AJ$50+$A101,1,1,$D101))</f>
        <v>0</v>
      </c>
      <c r="AK101" s="1" cm="1">
        <f t="array" aca="1" ref="AK101" ca="1">INDIRECT(ADDRESS($B101,AK$50+$A101,1,1,$D101))</f>
        <v>0</v>
      </c>
      <c r="AL101" s="1" cm="1">
        <f t="array" aca="1" ref="AL101" ca="1">INDIRECT(ADDRESS($B101,AL$50+$A101,1,1,$D101))</f>
        <v>0</v>
      </c>
      <c r="AM101" s="1" cm="1">
        <f t="array" aca="1" ref="AM101" ca="1">INDIRECT(ADDRESS($B101,AM$50+$A101,1,1,$D101))</f>
        <v>0</v>
      </c>
      <c r="AN101" s="1" cm="1">
        <f t="array" aca="1" ref="AN101" ca="1">INDIRECT(ADDRESS($B101,AN$50+$A101,1,1,$D101))</f>
        <v>0</v>
      </c>
      <c r="AO101" s="1" cm="1">
        <f t="array" aca="1" ref="AO101" ca="1">INDIRECT(ADDRESS($B101,AO$50+$A101,1,1,$D101))</f>
        <v>0</v>
      </c>
      <c r="AP101" s="1" cm="1">
        <f t="array" aca="1" ref="AP101" ca="1">INDIRECT(ADDRESS($B101,AP$50+$A101,1,1,$D101))</f>
        <v>0</v>
      </c>
      <c r="AQ101" s="1" cm="1">
        <f t="array" aca="1" ref="AQ101" ca="1">INDIRECT(ADDRESS($B101,AQ$50+$A101,1,1,$D101))</f>
        <v>0</v>
      </c>
      <c r="AR101" s="1" cm="1">
        <f t="array" aca="1" ref="AR101" ca="1">INDIRECT(ADDRESS($B101,AR$50+$A101,1,1,$D101))</f>
        <v>0</v>
      </c>
      <c r="AS101" s="1" cm="1">
        <f t="array" aca="1" ref="AS101" ca="1">INDIRECT(ADDRESS($B101,AS$50+$A101,1,1,$D101))</f>
        <v>0</v>
      </c>
      <c r="AT101" s="1" cm="1">
        <f t="array" aca="1" ref="AT101" ca="1">INDIRECT(ADDRESS($B101,AT$50+$A101,1,1,$D101))</f>
        <v>0</v>
      </c>
      <c r="AU101" s="1" cm="1">
        <f t="array" aca="1" ref="AU101" ca="1">INDIRECT(ADDRESS($B101,AU$50+$A101,1,1,$D101))</f>
        <v>0</v>
      </c>
      <c r="AV101" s="1" cm="1">
        <f t="array" aca="1" ref="AV101" ca="1">INDIRECT(ADDRESS($B101,AV$50+$A101,1,1,$D101))</f>
        <v>0</v>
      </c>
      <c r="AW101" s="1" cm="1">
        <f t="array" aca="1" ref="AW101" ca="1">INDIRECT(ADDRESS($B101,AW$50+$A101,1,1,$D101))</f>
        <v>0</v>
      </c>
      <c r="AX101" s="1" cm="1">
        <f t="array" aca="1" ref="AX101" ca="1">INDIRECT(ADDRESS($B101,AX$50+$A101,1,1,$D101))</f>
        <v>0</v>
      </c>
      <c r="AY101" s="1" cm="1">
        <f t="array" aca="1" ref="AY101" ca="1">INDIRECT(ADDRESS($B101,AY$50+$A101,1,1,$D101))</f>
        <v>0</v>
      </c>
      <c r="AZ101" s="1" cm="1">
        <f t="array" aca="1" ref="AZ101" ca="1">INDIRECT(ADDRESS($B101,AZ$50+$A101,1,1,$D101))</f>
        <v>0</v>
      </c>
      <c r="BA101" s="1" cm="1">
        <f t="array" aca="1" ref="BA101" ca="1">INDIRECT(ADDRESS($B101,BA$50+$A101,1,1,$D101))</f>
        <v>0</v>
      </c>
      <c r="BB101" s="1" cm="1">
        <f t="array" aca="1" ref="BB101" ca="1">INDIRECT(ADDRESS($B101,BB$50+$A101,1,1,$D101))</f>
        <v>0</v>
      </c>
      <c r="BC101" s="1" cm="1">
        <f t="array" aca="1" ref="BC101" ca="1">INDIRECT(ADDRESS($B101,BC$50+$A101,1,1,$D101))</f>
        <v>0</v>
      </c>
      <c r="BD101" s="1" cm="1">
        <f t="array" aca="1" ref="BD101" ca="1">INDIRECT(ADDRESS($B101,BD$50+$A101,1,1,$D101))</f>
        <v>0</v>
      </c>
      <c r="BE101" s="1" cm="1">
        <f t="array" aca="1" ref="BE101" ca="1">INDIRECT(ADDRESS($B101,BE$50+$A101,1,1,$D101))</f>
        <v>0</v>
      </c>
      <c r="BF101" s="1" cm="1">
        <f t="array" aca="1" ref="BF101" ca="1">INDIRECT(ADDRESS($B101,BF$50+$A101,1,1,$D101))</f>
        <v>0</v>
      </c>
      <c r="BG101" s="1" cm="1">
        <f t="array" aca="1" ref="BG101" ca="1">INDIRECT(ADDRESS($B101,BG$50+$A101,1,1,$D101))</f>
        <v>0</v>
      </c>
      <c r="BH101" s="1" cm="1">
        <f t="array" aca="1" ref="BH101" ca="1">INDIRECT(ADDRESS($B101,BH$50+$A101,1,1,$D101))</f>
        <v>0</v>
      </c>
      <c r="BI101" s="1" cm="1">
        <f t="array" aca="1" ref="BI101" ca="1">INDIRECT(ADDRESS($B101,BI$50+$A101,1,1,$D101))</f>
        <v>0</v>
      </c>
      <c r="BJ101" s="1" cm="1">
        <f t="array" aca="1" ref="BJ101" ca="1">INDIRECT(ADDRESS($B101,BJ$50+$A101,1,1,$D101))</f>
        <v>0</v>
      </c>
      <c r="BK101" s="1" cm="1">
        <f t="array" aca="1" ref="BK101" ca="1">INDIRECT(ADDRESS($B101,BK$50+$A101,1,1,$D101))</f>
        <v>0</v>
      </c>
      <c r="BL101" s="1" cm="1">
        <f t="array" aca="1" ref="BL101" ca="1">INDIRECT(ADDRESS($B101,BL$50+$A101,1,1,$D101))</f>
        <v>0</v>
      </c>
      <c r="BM101" s="1" cm="1">
        <f t="array" aca="1" ref="BM101" ca="1">INDIRECT(ADDRESS($B101,BM$50+$A101,1,1,$D101))</f>
        <v>0</v>
      </c>
      <c r="BN101" s="1" cm="1">
        <f t="array" aca="1" ref="BN101" ca="1">INDIRECT(ADDRESS($B101,BN$50+$A101,1,1,$D101))</f>
        <v>0</v>
      </c>
      <c r="BO101" s="1" cm="1">
        <f t="array" aca="1" ref="BO101" ca="1">INDIRECT(ADDRESS($B101,BO$50+$A101,1,1,$D101))</f>
        <v>0</v>
      </c>
      <c r="BP101" s="1" cm="1">
        <f t="array" aca="1" ref="BP101" ca="1">INDIRECT(ADDRESS($B101,BP$50+$A101,1,1,$D101))</f>
        <v>0</v>
      </c>
      <c r="BQ101" s="1" cm="1">
        <f t="array" aca="1" ref="BQ101" ca="1">INDIRECT(ADDRESS($B101,BQ$50+$A101,1,1,$D101))</f>
        <v>0</v>
      </c>
      <c r="BR101" s="1" cm="1">
        <f t="array" aca="1" ref="BR101" ca="1">INDIRECT(ADDRESS($B101,BR$50+$A101,1,1,$D101))</f>
        <v>0</v>
      </c>
      <c r="BS101" s="1" cm="1">
        <f t="array" aca="1" ref="BS101" ca="1">INDIRECT(ADDRESS($B101,BS$50+$A101,1,1,$D101))</f>
        <v>0</v>
      </c>
      <c r="BT101" s="1" cm="1">
        <f t="array" aca="1" ref="BT101" ca="1">INDIRECT(ADDRESS($B101,BT$50+$A101,1,1,$D101))</f>
        <v>0</v>
      </c>
      <c r="BU101" s="1" cm="1">
        <f t="array" aca="1" ref="BU101" ca="1">INDIRECT(ADDRESS($B101,BU$50+$A101,1,1,$D101))</f>
        <v>0</v>
      </c>
      <c r="BV101" s="1" cm="1">
        <f t="array" aca="1" ref="BV101" ca="1">INDIRECT(ADDRESS($B101,BV$50+$A101,1,1,$D101))</f>
        <v>0</v>
      </c>
      <c r="BW101" s="1" cm="1">
        <f t="array" aca="1" ref="BW101" ca="1">INDIRECT(ADDRESS($B101,BW$50+$A101,1,1,$D101))</f>
        <v>0</v>
      </c>
      <c r="BX101" s="1" cm="1">
        <f t="array" aca="1" ref="BX101" ca="1">INDIRECT(ADDRESS($B101,BX$50+$A101,1,1,$D101))</f>
        <v>0</v>
      </c>
      <c r="BY101" s="1" cm="1">
        <f t="array" aca="1" ref="BY101" ca="1">INDIRECT(ADDRESS($B101,BY$50+$A101,1,1,$D101))</f>
        <v>0</v>
      </c>
      <c r="BZ101" s="1" cm="1">
        <f t="array" aca="1" ref="BZ101" ca="1">INDIRECT(ADDRESS($B101,BZ$50+$A101,1,1,$D101))</f>
        <v>0</v>
      </c>
      <c r="CA101" s="1" cm="1">
        <f t="array" aca="1" ref="CA101" ca="1">INDIRECT(ADDRESS($B101,CA$50+$A101,1,1,$D101))</f>
        <v>0</v>
      </c>
      <c r="CB101" s="1" cm="1">
        <f t="array" aca="1" ref="CB101" ca="1">INDIRECT(ADDRESS($B101,CB$50+$A101,1,1,$D101))</f>
        <v>0</v>
      </c>
      <c r="CC101" s="1" cm="1">
        <f t="array" aca="1" ref="CC101" ca="1">INDIRECT(ADDRESS($B101,CC$50+$A101,1,1,$D101))</f>
        <v>0</v>
      </c>
      <c r="CD101" s="1" cm="1">
        <f t="array" aca="1" ref="CD101" ca="1">INDIRECT(ADDRESS($B101,CD$50+$A101,1,1,$D101))</f>
        <v>0</v>
      </c>
      <c r="CE101" s="1" cm="1">
        <f t="array" aca="1" ref="CE101" ca="1">INDIRECT(ADDRESS($B101,CE$50+$A101,1,1,$D101))</f>
        <v>0</v>
      </c>
      <c r="CF101" s="1" cm="1">
        <f t="array" aca="1" ref="CF101" ca="1">INDIRECT(ADDRESS($B101,CF$50+$A101,1,1,$D101))</f>
        <v>0</v>
      </c>
      <c r="CG101" s="1" cm="1">
        <f t="array" aca="1" ref="CG101" ca="1">INDIRECT(ADDRESS($B101,CG$50+$A101,1,1,$D101))</f>
        <v>0</v>
      </c>
      <c r="CH101" s="1" cm="1">
        <f t="array" aca="1" ref="CH101" ca="1">INDIRECT(ADDRESS($B101,CH$50+$A101,1,1,$D101))</f>
        <v>0</v>
      </c>
      <c r="CI101" s="1" cm="1">
        <f t="array" aca="1" ref="CI101" ca="1">INDIRECT(ADDRESS($B101,CI$50+$A101,1,1,$D101))</f>
        <v>0</v>
      </c>
      <c r="CJ101" s="1" cm="1">
        <f t="array" aca="1" ref="CJ101" ca="1">INDIRECT(ADDRESS($B101,CJ$50+$A101,1,1,$D101))</f>
        <v>0</v>
      </c>
      <c r="CK101" s="1" cm="1">
        <f t="array" aca="1" ref="CK101" ca="1">INDIRECT(ADDRESS($B101,CK$50+$A101,1,1,$D101))</f>
        <v>0</v>
      </c>
      <c r="CL101" s="1" cm="1">
        <f t="array" aca="1" ref="CL101" ca="1">INDIRECT(ADDRESS($B101,CL$50+$A101,1,1,$D101))</f>
        <v>0</v>
      </c>
      <c r="CM101" s="1" cm="1">
        <f t="array" aca="1" ref="CM101" ca="1">INDIRECT(ADDRESS($B101,CM$50+$A101,1,1,$D101))</f>
        <v>0</v>
      </c>
      <c r="CN101" s="1" cm="1">
        <f t="array" aca="1" ref="CN101" ca="1">INDIRECT(ADDRESS($B101,CN$50+$A101,1,1,$D101))</f>
        <v>0</v>
      </c>
      <c r="CO101" s="1" cm="1">
        <f t="array" aca="1" ref="CO101" ca="1">INDIRECT(ADDRESS($B101,CO$50+$A101,1,1,$D101))</f>
        <v>0</v>
      </c>
    </row>
    <row r="102" spans="1:93" x14ac:dyDescent="0.25"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</row>
    <row r="103" spans="1:93" x14ac:dyDescent="0.25">
      <c r="A103">
        <v>8</v>
      </c>
      <c r="B103">
        <f ca="1">MATCH("Country/Region",INDIRECT("'Confirmed'!A:A"),0)</f>
        <v>1</v>
      </c>
      <c r="C103" s="4" t="s">
        <v>138</v>
      </c>
      <c r="D103" s="4"/>
      <c r="E103" s="5" t="str" cm="1">
        <f t="array" aca="1" ref="E103" ca="1">INDIRECT(ADDRESS($B103,E$50+$A103,1,1,$C103))</f>
        <v>2020-01-22</v>
      </c>
      <c r="F103" s="5" t="str" cm="1">
        <f t="array" aca="1" ref="F103" ca="1">INDIRECT(ADDRESS($B103,F$50+$A103,1,1,$C103))</f>
        <v>2020-01-23</v>
      </c>
      <c r="G103" s="5" t="str" cm="1">
        <f t="array" aca="1" ref="G103" ca="1">INDIRECT(ADDRESS($B103,G$50+$A103,1,1,$C103))</f>
        <v>2020-01-24</v>
      </c>
      <c r="H103" s="5" t="str" cm="1">
        <f t="array" aca="1" ref="H103" ca="1">INDIRECT(ADDRESS($B103,H$50+$A103,1,1,$C103))</f>
        <v>2020-01-25</v>
      </c>
      <c r="I103" s="5" t="str" cm="1">
        <f t="array" aca="1" ref="I103" ca="1">INDIRECT(ADDRESS($B103,I$50+$A103,1,1,$C103))</f>
        <v>2020-01-26</v>
      </c>
      <c r="J103" s="5" t="str" cm="1">
        <f t="array" aca="1" ref="J103" ca="1">INDIRECT(ADDRESS($B103,J$50+$A103,1,1,$C103))</f>
        <v>2020-01-27</v>
      </c>
      <c r="K103" s="5" t="str" cm="1">
        <f t="array" aca="1" ref="K103" ca="1">INDIRECT(ADDRESS($B103,K$50+$A103,1,1,$C103))</f>
        <v>2020-01-28</v>
      </c>
      <c r="L103" s="5" t="str" cm="1">
        <f t="array" aca="1" ref="L103" ca="1">INDIRECT(ADDRESS($B103,L$50+$A103,1,1,$C103))</f>
        <v>2020-01-29</v>
      </c>
      <c r="M103" s="5" t="str" cm="1">
        <f t="array" aca="1" ref="M103" ca="1">INDIRECT(ADDRESS($B103,M$50+$A103,1,1,$C103))</f>
        <v>2020-01-30</v>
      </c>
      <c r="N103" s="5" t="str" cm="1">
        <f t="array" aca="1" ref="N103" ca="1">INDIRECT(ADDRESS($B103,N$50+$A103,1,1,$C103))</f>
        <v>2020-01-31</v>
      </c>
      <c r="O103" s="5" t="str" cm="1">
        <f t="array" aca="1" ref="O103" ca="1">INDIRECT(ADDRESS($B103,O$50+$A103,1,1,$C103))</f>
        <v>2020-02-01</v>
      </c>
      <c r="P103" s="5" t="str" cm="1">
        <f t="array" aca="1" ref="P103" ca="1">INDIRECT(ADDRESS($B103,P$50+$A103,1,1,$C103))</f>
        <v>2020-02-02</v>
      </c>
      <c r="Q103" s="5" t="str" cm="1">
        <f t="array" aca="1" ref="Q103" ca="1">INDIRECT(ADDRESS($B103,Q$50+$A103,1,1,$C103))</f>
        <v>2020-02-03</v>
      </c>
      <c r="R103" s="5" t="str" cm="1">
        <f t="array" aca="1" ref="R103" ca="1">INDIRECT(ADDRESS($B103,R$50+$A103,1,1,$C103))</f>
        <v>2020-02-04</v>
      </c>
      <c r="S103" s="5" t="str" cm="1">
        <f t="array" aca="1" ref="S103" ca="1">INDIRECT(ADDRESS($B103,S$50+$A103,1,1,$C103))</f>
        <v>2020-02-05</v>
      </c>
      <c r="T103" s="5" t="str" cm="1">
        <f t="array" aca="1" ref="T103" ca="1">INDIRECT(ADDRESS($B103,T$50+$A103,1,1,$C103))</f>
        <v>2020-02-06</v>
      </c>
      <c r="U103" s="5" t="str" cm="1">
        <f t="array" aca="1" ref="U103" ca="1">INDIRECT(ADDRESS($B103,U$50+$A103,1,1,$C103))</f>
        <v>2020-02-07</v>
      </c>
      <c r="V103" s="5" t="str" cm="1">
        <f t="array" aca="1" ref="V103" ca="1">INDIRECT(ADDRESS($B103,V$50+$A103,1,1,$C103))</f>
        <v>2020-02-08</v>
      </c>
      <c r="W103" s="5" t="str" cm="1">
        <f t="array" aca="1" ref="W103" ca="1">INDIRECT(ADDRESS($B103,W$50+$A103,1,1,$C103))</f>
        <v>2020-02-09</v>
      </c>
      <c r="X103" s="5" t="str" cm="1">
        <f t="array" aca="1" ref="X103" ca="1">INDIRECT(ADDRESS($B103,X$50+$A103,1,1,$C103))</f>
        <v>2020-02-10</v>
      </c>
      <c r="Y103" s="5" t="str" cm="1">
        <f t="array" aca="1" ref="Y103" ca="1">INDIRECT(ADDRESS($B103,Y$50+$A103,1,1,$C103))</f>
        <v>2020-02-11</v>
      </c>
      <c r="Z103" s="5" t="str" cm="1">
        <f t="array" aca="1" ref="Z103" ca="1">INDIRECT(ADDRESS($B103,Z$50+$A103,1,1,$C103))</f>
        <v>2020-02-12</v>
      </c>
      <c r="AA103" s="5" t="str" cm="1">
        <f t="array" aca="1" ref="AA103" ca="1">INDIRECT(ADDRESS($B103,AA$50+$A103,1,1,$C103))</f>
        <v>2020-02-13</v>
      </c>
      <c r="AB103" s="5" t="str" cm="1">
        <f t="array" aca="1" ref="AB103" ca="1">INDIRECT(ADDRESS($B103,AB$50+$A103,1,1,$C103))</f>
        <v>2020-02-14</v>
      </c>
      <c r="AC103" s="5" t="str" cm="1">
        <f t="array" aca="1" ref="AC103" ca="1">INDIRECT(ADDRESS($B103,AC$50+$A103,1,1,$C103))</f>
        <v>2020-02-15</v>
      </c>
      <c r="AD103" s="5" t="str" cm="1">
        <f t="array" aca="1" ref="AD103" ca="1">INDIRECT(ADDRESS($B103,AD$50+$A103,1,1,$C103))</f>
        <v>2020-02-16</v>
      </c>
      <c r="AE103" s="5" t="str" cm="1">
        <f t="array" aca="1" ref="AE103" ca="1">INDIRECT(ADDRESS($B103,AE$50+$A103,1,1,$C103))</f>
        <v>2020-02-17</v>
      </c>
      <c r="AF103" s="5" t="str" cm="1">
        <f t="array" aca="1" ref="AF103" ca="1">INDIRECT(ADDRESS($B103,AF$50+$A103,1,1,$C103))</f>
        <v>2020-02-18</v>
      </c>
      <c r="AG103" s="5" t="str" cm="1">
        <f t="array" aca="1" ref="AG103" ca="1">INDIRECT(ADDRESS($B103,AG$50+$A103,1,1,$C103))</f>
        <v>2020-02-19</v>
      </c>
      <c r="AH103" s="5" t="str" cm="1">
        <f t="array" aca="1" ref="AH103" ca="1">INDIRECT(ADDRESS($B103,AH$50+$A103,1,1,$C103))</f>
        <v>2020-02-20</v>
      </c>
      <c r="AI103" s="5" t="str" cm="1">
        <f t="array" aca="1" ref="AI103" ca="1">INDIRECT(ADDRESS($B103,AI$50+$A103,1,1,$C103))</f>
        <v>2020-02-21</v>
      </c>
      <c r="AJ103" s="5" t="str" cm="1">
        <f t="array" aca="1" ref="AJ103" ca="1">INDIRECT(ADDRESS($B103,AJ$50+$A103,1,1,$C103))</f>
        <v>2020-02-22</v>
      </c>
      <c r="AK103" s="5" t="str" cm="1">
        <f t="array" aca="1" ref="AK103" ca="1">INDIRECT(ADDRESS($B103,AK$50+$A103,1,1,$C103))</f>
        <v>2020-02-23</v>
      </c>
      <c r="AL103" s="5" t="str" cm="1">
        <f t="array" aca="1" ref="AL103" ca="1">INDIRECT(ADDRESS($B103,AL$50+$A103,1,1,$C103))</f>
        <v>2020-02-24</v>
      </c>
      <c r="AM103" s="5" t="str" cm="1">
        <f t="array" aca="1" ref="AM103" ca="1">INDIRECT(ADDRESS($B103,AM$50+$A103,1,1,$C103))</f>
        <v>2020-02-25</v>
      </c>
      <c r="AN103" s="5" t="str" cm="1">
        <f t="array" aca="1" ref="AN103" ca="1">INDIRECT(ADDRESS($B103,AN$50+$A103,1,1,$C103))</f>
        <v>2020-02-26</v>
      </c>
      <c r="AO103" s="5" t="str" cm="1">
        <f t="array" aca="1" ref="AO103" ca="1">INDIRECT(ADDRESS($B103,AO$50+$A103,1,1,$C103))</f>
        <v>2020-02-27</v>
      </c>
      <c r="AP103" s="5" t="str" cm="1">
        <f t="array" aca="1" ref="AP103" ca="1">INDIRECT(ADDRESS($B103,AP$50+$A103,1,1,$C103))</f>
        <v>2020-02-28</v>
      </c>
      <c r="AQ103" s="5" t="str" cm="1">
        <f t="array" aca="1" ref="AQ103" ca="1">INDIRECT(ADDRESS($B103,AQ$50+$A103,1,1,$C103))</f>
        <v>2020-02-29</v>
      </c>
      <c r="AR103" s="5" t="str" cm="1">
        <f t="array" aca="1" ref="AR103" ca="1">INDIRECT(ADDRESS($B103,AR$50+$A103,1,1,$C103))</f>
        <v>2020-03-01</v>
      </c>
      <c r="AS103" s="5" t="str" cm="1">
        <f t="array" aca="1" ref="AS103" ca="1">INDIRECT(ADDRESS($B103,AS$50+$A103,1,1,$C103))</f>
        <v>2020-03-02</v>
      </c>
      <c r="AT103" s="5" t="str" cm="1">
        <f t="array" aca="1" ref="AT103" ca="1">INDIRECT(ADDRESS($B103,AT$50+$A103,1,1,$C103))</f>
        <v>2020-03-03</v>
      </c>
      <c r="AU103" s="5" t="str" cm="1">
        <f t="array" aca="1" ref="AU103" ca="1">INDIRECT(ADDRESS($B103,AU$50+$A103,1,1,$C103))</f>
        <v>2020-03-04</v>
      </c>
      <c r="AV103" s="5" t="str" cm="1">
        <f t="array" aca="1" ref="AV103" ca="1">INDIRECT(ADDRESS($B103,AV$50+$A103,1,1,$C103))</f>
        <v>2020-03-05</v>
      </c>
      <c r="AW103" s="5" t="str" cm="1">
        <f t="array" aca="1" ref="AW103" ca="1">INDIRECT(ADDRESS($B103,AW$50+$A103,1,1,$C103))</f>
        <v>2020-03-06</v>
      </c>
      <c r="AX103" s="5" t="str" cm="1">
        <f t="array" aca="1" ref="AX103" ca="1">INDIRECT(ADDRESS($B103,AX$50+$A103,1,1,$C103))</f>
        <v>2020-03-07</v>
      </c>
      <c r="AY103" s="5" t="str" cm="1">
        <f t="array" aca="1" ref="AY103" ca="1">INDIRECT(ADDRESS($B103,AY$50+$A103,1,1,$C103))</f>
        <v>2020-03-08</v>
      </c>
      <c r="AZ103" s="5" t="str" cm="1">
        <f t="array" aca="1" ref="AZ103" ca="1">INDIRECT(ADDRESS($B103,AZ$50+$A103,1,1,$C103))</f>
        <v>2020-03-09</v>
      </c>
      <c r="BA103" s="5" t="str" cm="1">
        <f t="array" aca="1" ref="BA103" ca="1">INDIRECT(ADDRESS($B103,BA$50+$A103,1,1,$C103))</f>
        <v>2020-03-10</v>
      </c>
      <c r="BB103" s="5" t="str" cm="1">
        <f t="array" aca="1" ref="BB103" ca="1">INDIRECT(ADDRESS($B103,BB$50+$A103,1,1,$C103))</f>
        <v>2020-03-11</v>
      </c>
      <c r="BC103" s="5" t="str" cm="1">
        <f t="array" aca="1" ref="BC103" ca="1">INDIRECT(ADDRESS($B103,BC$50+$A103,1,1,$C103))</f>
        <v>2020-03-12</v>
      </c>
      <c r="BD103" s="5" t="str" cm="1">
        <f t="array" aca="1" ref="BD103" ca="1">INDIRECT(ADDRESS($B103,BD$50+$A103,1,1,$C103))</f>
        <v>2020-03-13</v>
      </c>
      <c r="BE103" s="5" t="str" cm="1">
        <f t="array" aca="1" ref="BE103" ca="1">INDIRECT(ADDRESS($B103,BE$50+$A103,1,1,$C103))</f>
        <v>2020-03-14</v>
      </c>
      <c r="BF103" s="5" t="str" cm="1">
        <f t="array" aca="1" ref="BF103" ca="1">INDIRECT(ADDRESS($B103,BF$50+$A103,1,1,$C103))</f>
        <v>2020-03-15</v>
      </c>
      <c r="BG103" s="5" t="str" cm="1">
        <f t="array" aca="1" ref="BG103" ca="1">INDIRECT(ADDRESS($B103,BG$50+$A103,1,1,$C103))</f>
        <v>2020-03-16</v>
      </c>
      <c r="BH103" s="5" t="str" cm="1">
        <f t="array" aca="1" ref="BH103" ca="1">INDIRECT(ADDRESS($B103,BH$50+$A103,1,1,$C103))</f>
        <v>2020-03-17</v>
      </c>
      <c r="BI103" s="5" t="str" cm="1">
        <f t="array" aca="1" ref="BI103" ca="1">INDIRECT(ADDRESS($B103,BI$50+$A103,1,1,$C103))</f>
        <v>2020-03-18</v>
      </c>
      <c r="BJ103" s="5" t="str" cm="1">
        <f t="array" aca="1" ref="BJ103" ca="1">INDIRECT(ADDRESS($B103,BJ$50+$A103,1,1,$C103))</f>
        <v>2020-03-19</v>
      </c>
      <c r="BK103" s="5" t="str" cm="1">
        <f t="array" aca="1" ref="BK103" ca="1">INDIRECT(ADDRESS($B103,BK$50+$A103,1,1,$C103))</f>
        <v>2020-03-20</v>
      </c>
      <c r="BL103" s="5" t="str" cm="1">
        <f t="array" aca="1" ref="BL103" ca="1">INDIRECT(ADDRESS($B103,BL$50+$A103,1,1,$C103))</f>
        <v>2020-03-21</v>
      </c>
      <c r="BM103" s="5" t="str" cm="1">
        <f t="array" aca="1" ref="BM103" ca="1">INDIRECT(ADDRESS($B103,BM$50+$A103,1,1,$C103))</f>
        <v>2020-03-22</v>
      </c>
      <c r="BN103" s="5" t="str" cm="1">
        <f t="array" aca="1" ref="BN103" ca="1">INDIRECT(ADDRESS($B103,BN$50+$A103,1,1,$C103))</f>
        <v>2020-03-23</v>
      </c>
      <c r="BO103" s="5" t="str" cm="1">
        <f t="array" aca="1" ref="BO103" ca="1">INDIRECT(ADDRESS($B103,BO$50+$A103,1,1,$C103))</f>
        <v>2020-03-24</v>
      </c>
      <c r="BP103" s="5" t="str" cm="1">
        <f t="array" aca="1" ref="BP103" ca="1">INDIRECT(ADDRESS($B103,BP$50+$A103,1,1,$C103))</f>
        <v>2020-03-25</v>
      </c>
      <c r="BQ103" s="5" t="str" cm="1">
        <f t="array" aca="1" ref="BQ103" ca="1">INDIRECT(ADDRESS($B103,BQ$50+$A103,1,1,$C103))</f>
        <v>2020-03-26</v>
      </c>
      <c r="BR103" s="5" t="str" cm="1">
        <f t="array" aca="1" ref="BR103" ca="1">INDIRECT(ADDRESS($B103,BR$50+$A103,1,1,$C103))</f>
        <v>2020-03-27</v>
      </c>
      <c r="BS103" s="5" t="str" cm="1">
        <f t="array" aca="1" ref="BS103" ca="1">INDIRECT(ADDRESS($B103,BS$50+$A103,1,1,$C103))</f>
        <v>2020-03-28</v>
      </c>
      <c r="BT103" s="5" t="str" cm="1">
        <f t="array" aca="1" ref="BT103" ca="1">INDIRECT(ADDRESS($B103,BT$50+$A103,1,1,$C103))</f>
        <v>2020-03-29</v>
      </c>
      <c r="BU103" s="5" t="str" cm="1">
        <f t="array" aca="1" ref="BU103" ca="1">INDIRECT(ADDRESS($B103,BU$50+$A103,1,1,$C103))</f>
        <v>2020-03-30</v>
      </c>
      <c r="BV103" s="5" t="str" cm="1">
        <f t="array" aca="1" ref="BV103" ca="1">INDIRECT(ADDRESS($B103,BV$50+$A103,1,1,$C103))</f>
        <v>2020-03-31</v>
      </c>
      <c r="BW103" s="5" t="str" cm="1">
        <f t="array" aca="1" ref="BW103" ca="1">INDIRECT(ADDRESS($B103,BW$50+$A103,1,1,$C103))</f>
        <v>2020-04-01</v>
      </c>
      <c r="BX103" s="5" t="str" cm="1">
        <f t="array" aca="1" ref="BX103" ca="1">INDIRECT(ADDRESS($B103,BX$50+$A103,1,1,$C103))</f>
        <v>2020-04-02</v>
      </c>
      <c r="BY103" s="5" t="str" cm="1">
        <f t="array" aca="1" ref="BY103" ca="1">INDIRECT(ADDRESS($B103,BY$50+$A103,1,1,$C103))</f>
        <v>2020-04-03</v>
      </c>
      <c r="BZ103" s="5" t="str" cm="1">
        <f t="array" aca="1" ref="BZ103" ca="1">INDIRECT(ADDRESS($B103,BZ$50+$A103,1,1,$C103))</f>
        <v>2020-04-04</v>
      </c>
      <c r="CA103" s="5" t="str" cm="1">
        <f t="array" aca="1" ref="CA103" ca="1">INDIRECT(ADDRESS($B103,CA$50+$A103,1,1,$C103))</f>
        <v>2020-04-05</v>
      </c>
      <c r="CB103" s="5" t="str" cm="1">
        <f t="array" aca="1" ref="CB103" ca="1">INDIRECT(ADDRESS($B103,CB$50+$A103,1,1,$C103))</f>
        <v>2020-04-06</v>
      </c>
      <c r="CC103" s="5" t="str" cm="1">
        <f t="array" aca="1" ref="CC103" ca="1">INDIRECT(ADDRESS($B103,CC$50+$A103,1,1,$C103))</f>
        <v>2020-04-07</v>
      </c>
      <c r="CD103" s="5" t="str" cm="1">
        <f t="array" aca="1" ref="CD103" ca="1">INDIRECT(ADDRESS($B103,CD$50+$A103,1,1,$C103))</f>
        <v>2020-04-08</v>
      </c>
      <c r="CE103" s="5" t="str" cm="1">
        <f t="array" aca="1" ref="CE103" ca="1">INDIRECT(ADDRESS($B103,CE$50+$A103,1,1,$C103))</f>
        <v>2020-04-09</v>
      </c>
      <c r="CF103" s="5" t="str" cm="1">
        <f t="array" aca="1" ref="CF103" ca="1">INDIRECT(ADDRESS($B103,CF$50+$A103,1,1,$C103))</f>
        <v>2020-04-10</v>
      </c>
      <c r="CG103" s="5" t="str" cm="1">
        <f t="array" aca="1" ref="CG103" ca="1">INDIRECT(ADDRESS($B103,CG$50+$A103,1,1,$C103))</f>
        <v>2020-04-11</v>
      </c>
      <c r="CH103" s="5" t="str" cm="1">
        <f t="array" aca="1" ref="CH103" ca="1">INDIRECT(ADDRESS($B103,CH$50+$A103,1,1,$C103))</f>
        <v>2020-04-12</v>
      </c>
      <c r="CI103" s="5" t="str" cm="1">
        <f t="array" aca="1" ref="CI103" ca="1">INDIRECT(ADDRESS($B103,CI$50+$A103,1,1,$C103))</f>
        <v>2020-04-13</v>
      </c>
      <c r="CJ103" s="5" t="str" cm="1">
        <f t="array" aca="1" ref="CJ103" ca="1">INDIRECT(ADDRESS($B103,CJ$50+$A103,1,1,$C103))</f>
        <v>2020-04-14</v>
      </c>
      <c r="CK103" s="5" cm="1">
        <f t="array" aca="1" ref="CK103" ca="1">INDIRECT(ADDRESS($B103,CK$50+$A103,1,1,$C103))</f>
        <v>0</v>
      </c>
      <c r="CL103" s="5" cm="1">
        <f t="array" aca="1" ref="CL103" ca="1">INDIRECT(ADDRESS($B103,CL$50+$A103,1,1,$C103))</f>
        <v>0</v>
      </c>
      <c r="CM103" s="5" cm="1">
        <f t="array" aca="1" ref="CM103" ca="1">INDIRECT(ADDRESS($B103,CM$50+$A103,1,1,$C103))</f>
        <v>0</v>
      </c>
      <c r="CN103" s="5" cm="1">
        <f t="array" aca="1" ref="CN103" ca="1">INDIRECT(ADDRESS($B103,CN$50+$A103,1,1,$C103))</f>
        <v>0</v>
      </c>
      <c r="CO103" s="5" cm="1">
        <f t="array" aca="1" ref="CO103" ca="1">INDIRECT(ADDRESS($B103,CO$50+$A103,1,1,$C103))</f>
        <v>0</v>
      </c>
    </row>
    <row r="104" spans="1:93" x14ac:dyDescent="0.25">
      <c r="A104">
        <v>8</v>
      </c>
      <c r="B104">
        <f ca="1">MATCH($C104,INDIRECT("'"&amp;$C$63&amp;"'!A:A"),0)</f>
        <v>4</v>
      </c>
      <c r="C104" s="1" t="str">
        <f>C8</f>
        <v>US</v>
      </c>
      <c r="D104" t="str">
        <f>C103</f>
        <v>Deaths</v>
      </c>
      <c r="E104" s="1" cm="1">
        <f t="array" aca="1" ref="E104" ca="1">INDIRECT(ADDRESS($B104,E$50+$A104,1,1,$D104))</f>
        <v>0</v>
      </c>
      <c r="F104" s="1" cm="1">
        <f t="array" aca="1" ref="F104" ca="1">INDIRECT(ADDRESS($B104,F$50+$A104,1,1,$D104))</f>
        <v>0</v>
      </c>
      <c r="G104" s="1" cm="1">
        <f t="array" aca="1" ref="G104" ca="1">INDIRECT(ADDRESS($B104,G$50+$A104,1,1,$D104))</f>
        <v>0</v>
      </c>
      <c r="H104" s="1" cm="1">
        <f t="array" aca="1" ref="H104" ca="1">INDIRECT(ADDRESS($B104,H$50+$A104,1,1,$D104))</f>
        <v>0</v>
      </c>
      <c r="I104" s="1" cm="1">
        <f t="array" aca="1" ref="I104" ca="1">INDIRECT(ADDRESS($B104,I$50+$A104,1,1,$D104))</f>
        <v>0</v>
      </c>
      <c r="J104" s="1" cm="1">
        <f t="array" aca="1" ref="J104" ca="1">INDIRECT(ADDRESS($B104,J$50+$A104,1,1,$D104))</f>
        <v>0</v>
      </c>
      <c r="K104" s="1" cm="1">
        <f t="array" aca="1" ref="K104" ca="1">INDIRECT(ADDRESS($B104,K$50+$A104,1,1,$D104))</f>
        <v>0</v>
      </c>
      <c r="L104" s="1" cm="1">
        <f t="array" aca="1" ref="L104" ca="1">INDIRECT(ADDRESS($B104,L$50+$A104,1,1,$D104))</f>
        <v>0</v>
      </c>
      <c r="M104" s="1" cm="1">
        <f t="array" aca="1" ref="M104" ca="1">INDIRECT(ADDRESS($B104,M$50+$A104,1,1,$D104))</f>
        <v>0</v>
      </c>
      <c r="N104" s="1" cm="1">
        <f t="array" aca="1" ref="N104" ca="1">INDIRECT(ADDRESS($B104,N$50+$A104,1,1,$D104))</f>
        <v>0</v>
      </c>
      <c r="O104" s="1" cm="1">
        <f t="array" aca="1" ref="O104" ca="1">INDIRECT(ADDRESS($B104,O$50+$A104,1,1,$D104))</f>
        <v>0</v>
      </c>
      <c r="P104" s="1" cm="1">
        <f t="array" aca="1" ref="P104" ca="1">INDIRECT(ADDRESS($B104,P$50+$A104,1,1,$D104))</f>
        <v>0</v>
      </c>
      <c r="Q104" s="1" cm="1">
        <f t="array" aca="1" ref="Q104" ca="1">INDIRECT(ADDRESS($B104,Q$50+$A104,1,1,$D104))</f>
        <v>0</v>
      </c>
      <c r="R104" s="1" cm="1">
        <f t="array" aca="1" ref="R104" ca="1">INDIRECT(ADDRESS($B104,R$50+$A104,1,1,$D104))</f>
        <v>0</v>
      </c>
      <c r="S104" s="1" cm="1">
        <f t="array" aca="1" ref="S104" ca="1">INDIRECT(ADDRESS($B104,S$50+$A104,1,1,$D104))</f>
        <v>0</v>
      </c>
      <c r="T104" s="1" cm="1">
        <f t="array" aca="1" ref="T104" ca="1">INDIRECT(ADDRESS($B104,T$50+$A104,1,1,$D104))</f>
        <v>0</v>
      </c>
      <c r="U104" s="1" cm="1">
        <f t="array" aca="1" ref="U104" ca="1">INDIRECT(ADDRESS($B104,U$50+$A104,1,1,$D104))</f>
        <v>0</v>
      </c>
      <c r="V104" s="1" cm="1">
        <f t="array" aca="1" ref="V104" ca="1">INDIRECT(ADDRESS($B104,V$50+$A104,1,1,$D104))</f>
        <v>0</v>
      </c>
      <c r="W104" s="1" cm="1">
        <f t="array" aca="1" ref="W104" ca="1">INDIRECT(ADDRESS($B104,W$50+$A104,1,1,$D104))</f>
        <v>0</v>
      </c>
      <c r="X104" s="1" cm="1">
        <f t="array" aca="1" ref="X104" ca="1">INDIRECT(ADDRESS($B104,X$50+$A104,1,1,$D104))</f>
        <v>0</v>
      </c>
      <c r="Y104" s="1" cm="1">
        <f t="array" aca="1" ref="Y104" ca="1">INDIRECT(ADDRESS($B104,Y$50+$A104,1,1,$D104))</f>
        <v>0</v>
      </c>
      <c r="Z104" s="1" cm="1">
        <f t="array" aca="1" ref="Z104" ca="1">INDIRECT(ADDRESS($B104,Z$50+$A104,1,1,$D104))</f>
        <v>0</v>
      </c>
      <c r="AA104" s="1" cm="1">
        <f t="array" aca="1" ref="AA104" ca="1">INDIRECT(ADDRESS($B104,AA$50+$A104,1,1,$D104))</f>
        <v>0</v>
      </c>
      <c r="AB104" s="1" cm="1">
        <f t="array" aca="1" ref="AB104" ca="1">INDIRECT(ADDRESS($B104,AB$50+$A104,1,1,$D104))</f>
        <v>0</v>
      </c>
      <c r="AC104" s="1" cm="1">
        <f t="array" aca="1" ref="AC104" ca="1">INDIRECT(ADDRESS($B104,AC$50+$A104,1,1,$D104))</f>
        <v>0</v>
      </c>
      <c r="AD104" s="1" cm="1">
        <f t="array" aca="1" ref="AD104" ca="1">INDIRECT(ADDRESS($B104,AD$50+$A104,1,1,$D104))</f>
        <v>0</v>
      </c>
      <c r="AE104" s="1" cm="1">
        <f t="array" aca="1" ref="AE104" ca="1">INDIRECT(ADDRESS($B104,AE$50+$A104,1,1,$D104))</f>
        <v>0</v>
      </c>
      <c r="AF104" s="1" cm="1">
        <f t="array" aca="1" ref="AF104" ca="1">INDIRECT(ADDRESS($B104,AF$50+$A104,1,1,$D104))</f>
        <v>0</v>
      </c>
      <c r="AG104" s="1" cm="1">
        <f t="array" aca="1" ref="AG104" ca="1">INDIRECT(ADDRESS($B104,AG$50+$A104,1,1,$D104))</f>
        <v>0</v>
      </c>
      <c r="AH104" s="1" cm="1">
        <f t="array" aca="1" ref="AH104" ca="1">INDIRECT(ADDRESS($B104,AH$50+$A104,1,1,$D104))</f>
        <v>0</v>
      </c>
      <c r="AI104" s="1" cm="1">
        <f t="array" aca="1" ref="AI104" ca="1">INDIRECT(ADDRESS($B104,AI$50+$A104,1,1,$D104))</f>
        <v>0</v>
      </c>
      <c r="AJ104" s="1" cm="1">
        <f t="array" aca="1" ref="AJ104" ca="1">INDIRECT(ADDRESS($B104,AJ$50+$A104,1,1,$D104))</f>
        <v>0</v>
      </c>
      <c r="AK104" s="1" cm="1">
        <f t="array" aca="1" ref="AK104" ca="1">INDIRECT(ADDRESS($B104,AK$50+$A104,1,1,$D104))</f>
        <v>0</v>
      </c>
      <c r="AL104" s="1" cm="1">
        <f t="array" aca="1" ref="AL104" ca="1">INDIRECT(ADDRESS($B104,AL$50+$A104,1,1,$D104))</f>
        <v>0</v>
      </c>
      <c r="AM104" s="1" cm="1">
        <f t="array" aca="1" ref="AM104" ca="1">INDIRECT(ADDRESS($B104,AM$50+$A104,1,1,$D104))</f>
        <v>0</v>
      </c>
      <c r="AN104" s="1" cm="1">
        <f t="array" aca="1" ref="AN104" ca="1">INDIRECT(ADDRESS($B104,AN$50+$A104,1,1,$D104))</f>
        <v>0</v>
      </c>
      <c r="AO104" s="1" cm="1">
        <f t="array" aca="1" ref="AO104" ca="1">INDIRECT(ADDRESS($B104,AO$50+$A104,1,1,$D104))</f>
        <v>0</v>
      </c>
      <c r="AP104" s="1" cm="1">
        <f t="array" aca="1" ref="AP104" ca="1">INDIRECT(ADDRESS($B104,AP$50+$A104,1,1,$D104))</f>
        <v>0</v>
      </c>
      <c r="AQ104" s="1" cm="1">
        <f t="array" aca="1" ref="AQ104" ca="1">INDIRECT(ADDRESS($B104,AQ$50+$A104,1,1,$D104))</f>
        <v>1</v>
      </c>
      <c r="AR104" s="1" cm="1">
        <f t="array" aca="1" ref="AR104" ca="1">INDIRECT(ADDRESS($B104,AR$50+$A104,1,1,$D104))</f>
        <v>1</v>
      </c>
      <c r="AS104" s="1" cm="1">
        <f t="array" aca="1" ref="AS104" ca="1">INDIRECT(ADDRESS($B104,AS$50+$A104,1,1,$D104))</f>
        <v>6</v>
      </c>
      <c r="AT104" s="1" cm="1">
        <f t="array" aca="1" ref="AT104" ca="1">INDIRECT(ADDRESS($B104,AT$50+$A104,1,1,$D104))</f>
        <v>7</v>
      </c>
      <c r="AU104" s="1" cm="1">
        <f t="array" aca="1" ref="AU104" ca="1">INDIRECT(ADDRESS($B104,AU$50+$A104,1,1,$D104))</f>
        <v>11</v>
      </c>
      <c r="AV104" s="1" cm="1">
        <f t="array" aca="1" ref="AV104" ca="1">INDIRECT(ADDRESS($B104,AV$50+$A104,1,1,$D104))</f>
        <v>12</v>
      </c>
      <c r="AW104" s="1" cm="1">
        <f t="array" aca="1" ref="AW104" ca="1">INDIRECT(ADDRESS($B104,AW$50+$A104,1,1,$D104))</f>
        <v>14</v>
      </c>
      <c r="AX104" s="1" cm="1">
        <f t="array" aca="1" ref="AX104" ca="1">INDIRECT(ADDRESS($B104,AX$50+$A104,1,1,$D104))</f>
        <v>17</v>
      </c>
      <c r="AY104" s="1" cm="1">
        <f t="array" aca="1" ref="AY104" ca="1">INDIRECT(ADDRESS($B104,AY$50+$A104,1,1,$D104))</f>
        <v>21</v>
      </c>
      <c r="AZ104" s="1" cm="1">
        <f t="array" aca="1" ref="AZ104" ca="1">INDIRECT(ADDRESS($B104,AZ$50+$A104,1,1,$D104))</f>
        <v>22</v>
      </c>
      <c r="BA104" s="1" cm="1">
        <f t="array" aca="1" ref="BA104" ca="1">INDIRECT(ADDRESS($B104,BA$50+$A104,1,1,$D104))</f>
        <v>28</v>
      </c>
      <c r="BB104" s="1" cm="1">
        <f t="array" aca="1" ref="BB104" ca="1">INDIRECT(ADDRESS($B104,BB$50+$A104,1,1,$D104))</f>
        <v>36</v>
      </c>
      <c r="BC104" s="1" cm="1">
        <f t="array" aca="1" ref="BC104" ca="1">INDIRECT(ADDRESS($B104,BC$50+$A104,1,1,$D104))</f>
        <v>40</v>
      </c>
      <c r="BD104" s="1" cm="1">
        <f t="array" aca="1" ref="BD104" ca="1">INDIRECT(ADDRESS($B104,BD$50+$A104,1,1,$D104))</f>
        <v>47</v>
      </c>
      <c r="BE104" s="1" cm="1">
        <f t="array" aca="1" ref="BE104" ca="1">INDIRECT(ADDRESS($B104,BE$50+$A104,1,1,$D104))</f>
        <v>54</v>
      </c>
      <c r="BF104" s="1" cm="1">
        <f t="array" aca="1" ref="BF104" ca="1">INDIRECT(ADDRESS($B104,BF$50+$A104,1,1,$D104))</f>
        <v>63</v>
      </c>
      <c r="BG104" s="1" cm="1">
        <f t="array" aca="1" ref="BG104" ca="1">INDIRECT(ADDRESS($B104,BG$50+$A104,1,1,$D104))</f>
        <v>85</v>
      </c>
      <c r="BH104" s="1" cm="1">
        <f t="array" aca="1" ref="BH104" ca="1">INDIRECT(ADDRESS($B104,BH$50+$A104,1,1,$D104))</f>
        <v>108</v>
      </c>
      <c r="BI104" s="1" cm="1">
        <f t="array" aca="1" ref="BI104" ca="1">INDIRECT(ADDRESS($B104,BI$50+$A104,1,1,$D104))</f>
        <v>118</v>
      </c>
      <c r="BJ104" s="1" cm="1">
        <f t="array" aca="1" ref="BJ104" ca="1">INDIRECT(ADDRESS($B104,BJ$50+$A104,1,1,$D104))</f>
        <v>200</v>
      </c>
      <c r="BK104" s="1" cm="1">
        <f t="array" aca="1" ref="BK104" ca="1">INDIRECT(ADDRESS($B104,BK$50+$A104,1,1,$D104))</f>
        <v>244</v>
      </c>
      <c r="BL104" s="1" cm="1">
        <f t="array" aca="1" ref="BL104" ca="1">INDIRECT(ADDRESS($B104,BL$50+$A104,1,1,$D104))</f>
        <v>307</v>
      </c>
      <c r="BM104" s="1" cm="1">
        <f t="array" aca="1" ref="BM104" ca="1">INDIRECT(ADDRESS($B104,BM$50+$A104,1,1,$D104))</f>
        <v>417</v>
      </c>
      <c r="BN104" s="1" cm="1">
        <f t="array" aca="1" ref="BN104" ca="1">INDIRECT(ADDRESS($B104,BN$50+$A104,1,1,$D104))</f>
        <v>557</v>
      </c>
      <c r="BO104" s="1" cm="1">
        <f t="array" aca="1" ref="BO104" ca="1">INDIRECT(ADDRESS($B104,BO$50+$A104,1,1,$D104))</f>
        <v>706</v>
      </c>
      <c r="BP104" s="1" cm="1">
        <f t="array" aca="1" ref="BP104" ca="1">INDIRECT(ADDRESS($B104,BP$50+$A104,1,1,$D104))</f>
        <v>942</v>
      </c>
      <c r="BQ104" s="1" cm="1">
        <f t="array" aca="1" ref="BQ104" ca="1">INDIRECT(ADDRESS($B104,BQ$50+$A104,1,1,$D104))</f>
        <v>1209</v>
      </c>
      <c r="BR104" s="1" cm="1">
        <f t="array" aca="1" ref="BR104" ca="1">INDIRECT(ADDRESS($B104,BR$50+$A104,1,1,$D104))</f>
        <v>1581</v>
      </c>
      <c r="BS104" s="1" cm="1">
        <f t="array" aca="1" ref="BS104" ca="1">INDIRECT(ADDRESS($B104,BS$50+$A104,1,1,$D104))</f>
        <v>2026</v>
      </c>
      <c r="BT104" s="1" cm="1">
        <f t="array" aca="1" ref="BT104" ca="1">INDIRECT(ADDRESS($B104,BT$50+$A104,1,1,$D104))</f>
        <v>2467</v>
      </c>
      <c r="BU104" s="1" cm="1">
        <f t="array" aca="1" ref="BU104" ca="1">INDIRECT(ADDRESS($B104,BU$50+$A104,1,1,$D104))</f>
        <v>2978</v>
      </c>
      <c r="BV104" s="1" cm="1">
        <f t="array" aca="1" ref="BV104" ca="1">INDIRECT(ADDRESS($B104,BV$50+$A104,1,1,$D104))</f>
        <v>3873</v>
      </c>
      <c r="BW104" s="1" cm="1">
        <f t="array" aca="1" ref="BW104" ca="1">INDIRECT(ADDRESS($B104,BW$50+$A104,1,1,$D104))</f>
        <v>4757</v>
      </c>
      <c r="BX104" s="1" cm="1">
        <f t="array" aca="1" ref="BX104" ca="1">INDIRECT(ADDRESS($B104,BX$50+$A104,1,1,$D104))</f>
        <v>5926</v>
      </c>
      <c r="BY104" s="1" cm="1">
        <f t="array" aca="1" ref="BY104" ca="1">INDIRECT(ADDRESS($B104,BY$50+$A104,1,1,$D104))</f>
        <v>7087</v>
      </c>
      <c r="BZ104" s="1" cm="1">
        <f t="array" aca="1" ref="BZ104" ca="1">INDIRECT(ADDRESS($B104,BZ$50+$A104,1,1,$D104))</f>
        <v>8407</v>
      </c>
      <c r="CA104" s="1" cm="1">
        <f t="array" aca="1" ref="CA104" ca="1">INDIRECT(ADDRESS($B104,CA$50+$A104,1,1,$D104))</f>
        <v>9619</v>
      </c>
      <c r="CB104" s="1" cm="1">
        <f t="array" aca="1" ref="CB104" ca="1">INDIRECT(ADDRESS($B104,CB$50+$A104,1,1,$D104))</f>
        <v>10783</v>
      </c>
      <c r="CC104" s="1" cm="1">
        <f t="array" aca="1" ref="CC104" ca="1">INDIRECT(ADDRESS($B104,CC$50+$A104,1,1,$D104))</f>
        <v>12722</v>
      </c>
      <c r="CD104" s="1" cm="1">
        <f t="array" aca="1" ref="CD104" ca="1">INDIRECT(ADDRESS($B104,CD$50+$A104,1,1,$D104))</f>
        <v>14695</v>
      </c>
      <c r="CE104" s="1" cm="1">
        <f t="array" aca="1" ref="CE104" ca="1">INDIRECT(ADDRESS($B104,CE$50+$A104,1,1,$D104))</f>
        <v>16478</v>
      </c>
      <c r="CF104" s="1" cm="1">
        <f t="array" aca="1" ref="CF104" ca="1">INDIRECT(ADDRESS($B104,CF$50+$A104,1,1,$D104))</f>
        <v>18586</v>
      </c>
      <c r="CG104" s="1" cm="1">
        <f t="array" aca="1" ref="CG104" ca="1">INDIRECT(ADDRESS($B104,CG$50+$A104,1,1,$D104))</f>
        <v>20463</v>
      </c>
      <c r="CH104" s="1" cm="1">
        <f t="array" aca="1" ref="CH104" ca="1">INDIRECT(ADDRESS($B104,CH$50+$A104,1,1,$D104))</f>
        <v>22020</v>
      </c>
      <c r="CI104" s="1" cm="1">
        <f t="array" aca="1" ref="CI104" ca="1">INDIRECT(ADDRESS($B104,CI$50+$A104,1,1,$D104))</f>
        <v>23529</v>
      </c>
      <c r="CJ104" s="1" cm="1">
        <f t="array" aca="1" ref="CJ104" ca="1">INDIRECT(ADDRESS($B104,CJ$50+$A104,1,1,$D104))</f>
        <v>25832</v>
      </c>
      <c r="CK104" s="1" cm="1">
        <f t="array" aca="1" ref="CK104" ca="1">INDIRECT(ADDRESS($B104,CK$50+$A104,1,1,$D104))</f>
        <v>0</v>
      </c>
      <c r="CL104" s="1" cm="1">
        <f t="array" aca="1" ref="CL104" ca="1">INDIRECT(ADDRESS($B104,CL$50+$A104,1,1,$D104))</f>
        <v>0</v>
      </c>
      <c r="CM104" s="1" cm="1">
        <f t="array" aca="1" ref="CM104" ca="1">INDIRECT(ADDRESS($B104,CM$50+$A104,1,1,$D104))</f>
        <v>0</v>
      </c>
      <c r="CN104" s="1" cm="1">
        <f t="array" aca="1" ref="CN104" ca="1">INDIRECT(ADDRESS($B104,CN$50+$A104,1,1,$D104))</f>
        <v>0</v>
      </c>
      <c r="CO104" s="1" cm="1">
        <f t="array" aca="1" ref="CO104" ca="1">INDIRECT(ADDRESS($B104,CO$50+$A104,1,1,$D104))</f>
        <v>0</v>
      </c>
    </row>
    <row r="105" spans="1:93" x14ac:dyDescent="0.25">
      <c r="A105">
        <v>8</v>
      </c>
      <c r="B105">
        <f ca="1">MATCH($C105,INDIRECT("'"&amp;$C$133&amp;"'!A:A"),0)</f>
        <v>38</v>
      </c>
      <c r="C105" s="1" t="str">
        <f>C9</f>
        <v>US New York</v>
      </c>
      <c r="D105" t="str">
        <f>D104</f>
        <v>Deaths</v>
      </c>
      <c r="E105" s="1" cm="1">
        <f t="array" aca="1" ref="E105" ca="1">INDIRECT(ADDRESS($B105,E$50+$A105,1,1,$D105))</f>
        <v>0</v>
      </c>
      <c r="F105" s="1" cm="1">
        <f t="array" aca="1" ref="F105" ca="1">INDIRECT(ADDRESS($B105,F$50+$A105,1,1,$D105))</f>
        <v>0</v>
      </c>
      <c r="G105" s="1" cm="1">
        <f t="array" aca="1" ref="G105" ca="1">INDIRECT(ADDRESS($B105,G$50+$A105,1,1,$D105))</f>
        <v>0</v>
      </c>
      <c r="H105" s="1" cm="1">
        <f t="array" aca="1" ref="H105" ca="1">INDIRECT(ADDRESS($B105,H$50+$A105,1,1,$D105))</f>
        <v>0</v>
      </c>
      <c r="I105" s="1" cm="1">
        <f t="array" aca="1" ref="I105" ca="1">INDIRECT(ADDRESS($B105,I$50+$A105,1,1,$D105))</f>
        <v>0</v>
      </c>
      <c r="J105" s="1" cm="1">
        <f t="array" aca="1" ref="J105" ca="1">INDIRECT(ADDRESS($B105,J$50+$A105,1,1,$D105))</f>
        <v>0</v>
      </c>
      <c r="K105" s="1" cm="1">
        <f t="array" aca="1" ref="K105" ca="1">INDIRECT(ADDRESS($B105,K$50+$A105,1,1,$D105))</f>
        <v>0</v>
      </c>
      <c r="L105" s="1" cm="1">
        <f t="array" aca="1" ref="L105" ca="1">INDIRECT(ADDRESS($B105,L$50+$A105,1,1,$D105))</f>
        <v>0</v>
      </c>
      <c r="M105" s="1" cm="1">
        <f t="array" aca="1" ref="M105" ca="1">INDIRECT(ADDRESS($B105,M$50+$A105,1,1,$D105))</f>
        <v>0</v>
      </c>
      <c r="N105" s="1" cm="1">
        <f t="array" aca="1" ref="N105" ca="1">INDIRECT(ADDRESS($B105,N$50+$A105,1,1,$D105))</f>
        <v>0</v>
      </c>
      <c r="O105" s="1" cm="1">
        <f t="array" aca="1" ref="O105" ca="1">INDIRECT(ADDRESS($B105,O$50+$A105,1,1,$D105))</f>
        <v>0</v>
      </c>
      <c r="P105" s="1" cm="1">
        <f t="array" aca="1" ref="P105" ca="1">INDIRECT(ADDRESS($B105,P$50+$A105,1,1,$D105))</f>
        <v>0</v>
      </c>
      <c r="Q105" s="1" cm="1">
        <f t="array" aca="1" ref="Q105" ca="1">INDIRECT(ADDRESS($B105,Q$50+$A105,1,1,$D105))</f>
        <v>0</v>
      </c>
      <c r="R105" s="1" cm="1">
        <f t="array" aca="1" ref="R105" ca="1">INDIRECT(ADDRESS($B105,R$50+$A105,1,1,$D105))</f>
        <v>0</v>
      </c>
      <c r="S105" s="1" cm="1">
        <f t="array" aca="1" ref="S105" ca="1">INDIRECT(ADDRESS($B105,S$50+$A105,1,1,$D105))</f>
        <v>0</v>
      </c>
      <c r="T105" s="1" cm="1">
        <f t="array" aca="1" ref="T105" ca="1">INDIRECT(ADDRESS($B105,T$50+$A105,1,1,$D105))</f>
        <v>0</v>
      </c>
      <c r="U105" s="1" cm="1">
        <f t="array" aca="1" ref="U105" ca="1">INDIRECT(ADDRESS($B105,U$50+$A105,1,1,$D105))</f>
        <v>0</v>
      </c>
      <c r="V105" s="1" cm="1">
        <f t="array" aca="1" ref="V105" ca="1">INDIRECT(ADDRESS($B105,V$50+$A105,1,1,$D105))</f>
        <v>0</v>
      </c>
      <c r="W105" s="1" cm="1">
        <f t="array" aca="1" ref="W105" ca="1">INDIRECT(ADDRESS($B105,W$50+$A105,1,1,$D105))</f>
        <v>0</v>
      </c>
      <c r="X105" s="1" cm="1">
        <f t="array" aca="1" ref="X105" ca="1">INDIRECT(ADDRESS($B105,X$50+$A105,1,1,$D105))</f>
        <v>0</v>
      </c>
      <c r="Y105" s="1" cm="1">
        <f t="array" aca="1" ref="Y105" ca="1">INDIRECT(ADDRESS($B105,Y$50+$A105,1,1,$D105))</f>
        <v>0</v>
      </c>
      <c r="Z105" s="1" cm="1">
        <f t="array" aca="1" ref="Z105" ca="1">INDIRECT(ADDRESS($B105,Z$50+$A105,1,1,$D105))</f>
        <v>0</v>
      </c>
      <c r="AA105" s="1" cm="1">
        <f t="array" aca="1" ref="AA105" ca="1">INDIRECT(ADDRESS($B105,AA$50+$A105,1,1,$D105))</f>
        <v>0</v>
      </c>
      <c r="AB105" s="1" cm="1">
        <f t="array" aca="1" ref="AB105" ca="1">INDIRECT(ADDRESS($B105,AB$50+$A105,1,1,$D105))</f>
        <v>0</v>
      </c>
      <c r="AC105" s="1" cm="1">
        <f t="array" aca="1" ref="AC105" ca="1">INDIRECT(ADDRESS($B105,AC$50+$A105,1,1,$D105))</f>
        <v>0</v>
      </c>
      <c r="AD105" s="1" cm="1">
        <f t="array" aca="1" ref="AD105" ca="1">INDIRECT(ADDRESS($B105,AD$50+$A105,1,1,$D105))</f>
        <v>0</v>
      </c>
      <c r="AE105" s="1" cm="1">
        <f t="array" aca="1" ref="AE105" ca="1">INDIRECT(ADDRESS($B105,AE$50+$A105,1,1,$D105))</f>
        <v>0</v>
      </c>
      <c r="AF105" s="1" cm="1">
        <f t="array" aca="1" ref="AF105" ca="1">INDIRECT(ADDRESS($B105,AF$50+$A105,1,1,$D105))</f>
        <v>0</v>
      </c>
      <c r="AG105" s="1" cm="1">
        <f t="array" aca="1" ref="AG105" ca="1">INDIRECT(ADDRESS($B105,AG$50+$A105,1,1,$D105))</f>
        <v>0</v>
      </c>
      <c r="AH105" s="1" cm="1">
        <f t="array" aca="1" ref="AH105" ca="1">INDIRECT(ADDRESS($B105,AH$50+$A105,1,1,$D105))</f>
        <v>0</v>
      </c>
      <c r="AI105" s="1" cm="1">
        <f t="array" aca="1" ref="AI105" ca="1">INDIRECT(ADDRESS($B105,AI$50+$A105,1,1,$D105))</f>
        <v>0</v>
      </c>
      <c r="AJ105" s="1" cm="1">
        <f t="array" aca="1" ref="AJ105" ca="1">INDIRECT(ADDRESS($B105,AJ$50+$A105,1,1,$D105))</f>
        <v>0</v>
      </c>
      <c r="AK105" s="1" cm="1">
        <f t="array" aca="1" ref="AK105" ca="1">INDIRECT(ADDRESS($B105,AK$50+$A105,1,1,$D105))</f>
        <v>0</v>
      </c>
      <c r="AL105" s="1" cm="1">
        <f t="array" aca="1" ref="AL105" ca="1">INDIRECT(ADDRESS($B105,AL$50+$A105,1,1,$D105))</f>
        <v>0</v>
      </c>
      <c r="AM105" s="1" cm="1">
        <f t="array" aca="1" ref="AM105" ca="1">INDIRECT(ADDRESS($B105,AM$50+$A105,1,1,$D105))</f>
        <v>0</v>
      </c>
      <c r="AN105" s="1" cm="1">
        <f t="array" aca="1" ref="AN105" ca="1">INDIRECT(ADDRESS($B105,AN$50+$A105,1,1,$D105))</f>
        <v>0</v>
      </c>
      <c r="AO105" s="1" cm="1">
        <f t="array" aca="1" ref="AO105" ca="1">INDIRECT(ADDRESS($B105,AO$50+$A105,1,1,$D105))</f>
        <v>0</v>
      </c>
      <c r="AP105" s="1" cm="1">
        <f t="array" aca="1" ref="AP105" ca="1">INDIRECT(ADDRESS($B105,AP$50+$A105,1,1,$D105))</f>
        <v>0</v>
      </c>
      <c r="AQ105" s="1" cm="1">
        <f t="array" aca="1" ref="AQ105" ca="1">INDIRECT(ADDRESS($B105,AQ$50+$A105,1,1,$D105))</f>
        <v>0</v>
      </c>
      <c r="AR105" s="1" cm="1">
        <f t="array" aca="1" ref="AR105" ca="1">INDIRECT(ADDRESS($B105,AR$50+$A105,1,1,$D105))</f>
        <v>0</v>
      </c>
      <c r="AS105" s="1" cm="1">
        <f t="array" aca="1" ref="AS105" ca="1">INDIRECT(ADDRESS($B105,AS$50+$A105,1,1,$D105))</f>
        <v>0</v>
      </c>
      <c r="AT105" s="1" cm="1">
        <f t="array" aca="1" ref="AT105" ca="1">INDIRECT(ADDRESS($B105,AT$50+$A105,1,1,$D105))</f>
        <v>0</v>
      </c>
      <c r="AU105" s="1" cm="1">
        <f t="array" aca="1" ref="AU105" ca="1">INDIRECT(ADDRESS($B105,AU$50+$A105,1,1,$D105))</f>
        <v>0</v>
      </c>
      <c r="AV105" s="1" cm="1">
        <f t="array" aca="1" ref="AV105" ca="1">INDIRECT(ADDRESS($B105,AV$50+$A105,1,1,$D105))</f>
        <v>0</v>
      </c>
      <c r="AW105" s="1" cm="1">
        <f t="array" aca="1" ref="AW105" ca="1">INDIRECT(ADDRESS($B105,AW$50+$A105,1,1,$D105))</f>
        <v>0</v>
      </c>
      <c r="AX105" s="1" cm="1">
        <f t="array" aca="1" ref="AX105" ca="1">INDIRECT(ADDRESS($B105,AX$50+$A105,1,1,$D105))</f>
        <v>0</v>
      </c>
      <c r="AY105" s="1" cm="1">
        <f t="array" aca="1" ref="AY105" ca="1">INDIRECT(ADDRESS($B105,AY$50+$A105,1,1,$D105))</f>
        <v>0</v>
      </c>
      <c r="AZ105" s="1" cm="1">
        <f t="array" aca="1" ref="AZ105" ca="1">INDIRECT(ADDRESS($B105,AZ$50+$A105,1,1,$D105))</f>
        <v>0</v>
      </c>
      <c r="BA105" s="1" cm="1">
        <f t="array" aca="1" ref="BA105" ca="1">INDIRECT(ADDRESS($B105,BA$50+$A105,1,1,$D105))</f>
        <v>0</v>
      </c>
      <c r="BB105" s="1" cm="1">
        <f t="array" aca="1" ref="BB105" ca="1">INDIRECT(ADDRESS($B105,BB$50+$A105,1,1,$D105))</f>
        <v>0</v>
      </c>
      <c r="BC105" s="1" cm="1">
        <f t="array" aca="1" ref="BC105" ca="1">INDIRECT(ADDRESS($B105,BC$50+$A105,1,1,$D105))</f>
        <v>0</v>
      </c>
      <c r="BD105" s="1" cm="1">
        <f t="array" aca="1" ref="BD105" ca="1">INDIRECT(ADDRESS($B105,BD$50+$A105,1,1,$D105))</f>
        <v>0</v>
      </c>
      <c r="BE105" s="1" cm="1">
        <f t="array" aca="1" ref="BE105" ca="1">INDIRECT(ADDRESS($B105,BE$50+$A105,1,1,$D105))</f>
        <v>0</v>
      </c>
      <c r="BF105" s="1" cm="1">
        <f t="array" aca="1" ref="BF105" ca="1">INDIRECT(ADDRESS($B105,BF$50+$A105,1,1,$D105))</f>
        <v>3</v>
      </c>
      <c r="BG105" s="1" cm="1">
        <f t="array" aca="1" ref="BG105" ca="1">INDIRECT(ADDRESS($B105,BG$50+$A105,1,1,$D105))</f>
        <v>7</v>
      </c>
      <c r="BH105" s="1" cm="1">
        <f t="array" aca="1" ref="BH105" ca="1">INDIRECT(ADDRESS($B105,BH$50+$A105,1,1,$D105))</f>
        <v>7</v>
      </c>
      <c r="BI105" s="1" cm="1">
        <f t="array" aca="1" ref="BI105" ca="1">INDIRECT(ADDRESS($B105,BI$50+$A105,1,1,$D105))</f>
        <v>12</v>
      </c>
      <c r="BJ105" s="1" cm="1">
        <f t="array" aca="1" ref="BJ105" ca="1">INDIRECT(ADDRESS($B105,BJ$50+$A105,1,1,$D105))</f>
        <v>12</v>
      </c>
      <c r="BK105" s="1" cm="1">
        <f t="array" aca="1" ref="BK105" ca="1">INDIRECT(ADDRESS($B105,BK$50+$A105,1,1,$D105))</f>
        <v>35</v>
      </c>
      <c r="BL105" s="1" cm="1">
        <f t="array" aca="1" ref="BL105" ca="1">INDIRECT(ADDRESS($B105,BL$50+$A105,1,1,$D105))</f>
        <v>44</v>
      </c>
      <c r="BM105" s="1" cm="1">
        <f t="array" aca="1" ref="BM105" ca="1">INDIRECT(ADDRESS($B105,BM$50+$A105,1,1,$D105))</f>
        <v>114</v>
      </c>
      <c r="BN105" s="1" cm="1">
        <f t="array" aca="1" ref="BN105" ca="1">INDIRECT(ADDRESS($B105,BN$50+$A105,1,1,$D105))</f>
        <v>114</v>
      </c>
      <c r="BO105" s="1" cm="1">
        <f t="array" aca="1" ref="BO105" ca="1">INDIRECT(ADDRESS($B105,BO$50+$A105,1,1,$D105))</f>
        <v>210</v>
      </c>
      <c r="BP105" s="1" cm="1">
        <f t="array" aca="1" ref="BP105" ca="1">INDIRECT(ADDRESS($B105,BP$50+$A105,1,1,$D105))</f>
        <v>285</v>
      </c>
      <c r="BQ105" s="1" cm="1">
        <f t="array" aca="1" ref="BQ105" ca="1">INDIRECT(ADDRESS($B105,BQ$50+$A105,1,1,$D105))</f>
        <v>385</v>
      </c>
      <c r="BR105" s="1" cm="1">
        <f t="array" aca="1" ref="BR105" ca="1">INDIRECT(ADDRESS($B105,BR$50+$A105,1,1,$D105))</f>
        <v>519</v>
      </c>
      <c r="BS105" s="1" cm="1">
        <f t="array" aca="1" ref="BS105" ca="1">INDIRECT(ADDRESS($B105,BS$50+$A105,1,1,$D105))</f>
        <v>728</v>
      </c>
      <c r="BT105" s="1" cm="1">
        <f t="array" aca="1" ref="BT105" ca="1">INDIRECT(ADDRESS($B105,BT$50+$A105,1,1,$D105))</f>
        <v>965</v>
      </c>
      <c r="BU105" s="1" cm="1">
        <f t="array" aca="1" ref="BU105" ca="1">INDIRECT(ADDRESS($B105,BU$50+$A105,1,1,$D105))</f>
        <v>1218</v>
      </c>
      <c r="BV105" s="1" cm="1">
        <f t="array" aca="1" ref="BV105" ca="1">INDIRECT(ADDRESS($B105,BV$50+$A105,1,1,$D105))</f>
        <v>1550</v>
      </c>
      <c r="BW105" s="1" cm="1">
        <f t="array" aca="1" ref="BW105" ca="1">INDIRECT(ADDRESS($B105,BW$50+$A105,1,1,$D105))</f>
        <v>1941</v>
      </c>
      <c r="BX105" s="1" cm="1">
        <f t="array" aca="1" ref="BX105" ca="1">INDIRECT(ADDRESS($B105,BX$50+$A105,1,1,$D105))</f>
        <v>2373</v>
      </c>
      <c r="BY105" s="1" cm="1">
        <f t="array" aca="1" ref="BY105" ca="1">INDIRECT(ADDRESS($B105,BY$50+$A105,1,1,$D105))</f>
        <v>2935</v>
      </c>
      <c r="BZ105" s="1" cm="1">
        <f t="array" aca="1" ref="BZ105" ca="1">INDIRECT(ADDRESS($B105,BZ$50+$A105,1,1,$D105))</f>
        <v>3565</v>
      </c>
      <c r="CA105" s="1" cm="1">
        <f t="array" aca="1" ref="CA105" ca="1">INDIRECT(ADDRESS($B105,CA$50+$A105,1,1,$D105))</f>
        <v>4159</v>
      </c>
      <c r="CB105" s="1" cm="1">
        <f t="array" aca="1" ref="CB105" ca="1">INDIRECT(ADDRESS($B105,CB$50+$A105,1,1,$D105))</f>
        <v>4758</v>
      </c>
      <c r="CC105" s="1" cm="1">
        <f t="array" aca="1" ref="CC105" ca="1">INDIRECT(ADDRESS($B105,CC$50+$A105,1,1,$D105))</f>
        <v>5489</v>
      </c>
      <c r="CD105" s="1" cm="1">
        <f t="array" aca="1" ref="CD105" ca="1">INDIRECT(ADDRESS($B105,CD$50+$A105,1,1,$D105))</f>
        <v>6268</v>
      </c>
      <c r="CE105" s="1" cm="1">
        <f t="array" aca="1" ref="CE105" ca="1">INDIRECT(ADDRESS($B105,CE$50+$A105,1,1,$D105))</f>
        <v>7067</v>
      </c>
      <c r="CF105" s="1" cm="1">
        <f t="array" aca="1" ref="CF105" ca="1">INDIRECT(ADDRESS($B105,CF$50+$A105,1,1,$D105))</f>
        <v>7844</v>
      </c>
      <c r="CG105" s="1" cm="1">
        <f t="array" aca="1" ref="CG105" ca="1">INDIRECT(ADDRESS($B105,CG$50+$A105,1,1,$D105))</f>
        <v>8627</v>
      </c>
      <c r="CH105" s="1" cm="1">
        <f t="array" aca="1" ref="CH105" ca="1">INDIRECT(ADDRESS($B105,CH$50+$A105,1,1,$D105))</f>
        <v>9385</v>
      </c>
      <c r="CI105" s="1" cm="1">
        <f t="array" aca="1" ref="CI105" ca="1">INDIRECT(ADDRESS($B105,CI$50+$A105,1,1,$D105))</f>
        <v>10056</v>
      </c>
      <c r="CJ105" s="1" cm="1">
        <f t="array" aca="1" ref="CJ105" ca="1">INDIRECT(ADDRESS($B105,CJ$50+$A105,1,1,$D105))</f>
        <v>10834</v>
      </c>
      <c r="CK105" s="1" cm="1">
        <f t="array" aca="1" ref="CK105" ca="1">INDIRECT(ADDRESS($B105,CK$50+$A105,1,1,$D105))</f>
        <v>0</v>
      </c>
      <c r="CL105" s="1" cm="1">
        <f t="array" aca="1" ref="CL105" ca="1">INDIRECT(ADDRESS($B105,CL$50+$A105,1,1,$D105))</f>
        <v>0</v>
      </c>
      <c r="CM105" s="1" cm="1">
        <f t="array" aca="1" ref="CM105" ca="1">INDIRECT(ADDRESS($B105,CM$50+$A105,1,1,$D105))</f>
        <v>0</v>
      </c>
      <c r="CN105" s="1" cm="1">
        <f t="array" aca="1" ref="CN105" ca="1">INDIRECT(ADDRESS($B105,CN$50+$A105,1,1,$D105))</f>
        <v>0</v>
      </c>
      <c r="CO105" s="1" cm="1">
        <f t="array" aca="1" ref="CO105" ca="1">INDIRECT(ADDRESS($B105,CO$50+$A105,1,1,$D105))</f>
        <v>0</v>
      </c>
    </row>
    <row r="106" spans="1:93" x14ac:dyDescent="0.25">
      <c r="A106">
        <v>8</v>
      </c>
      <c r="B106">
        <f ca="1">MATCH($C106,INDIRECT("'"&amp;$C$133&amp;"'!A:A"),0)</f>
        <v>9</v>
      </c>
      <c r="C106" s="1" t="str">
        <f>C10</f>
        <v>US California</v>
      </c>
      <c r="D106" t="str">
        <f>D105</f>
        <v>Deaths</v>
      </c>
      <c r="E106" s="1" cm="1">
        <f t="array" aca="1" ref="E106" ca="1">INDIRECT(ADDRESS($B106,E$50+$A106,1,1,$D106))</f>
        <v>0</v>
      </c>
      <c r="F106" s="1" cm="1">
        <f t="array" aca="1" ref="F106" ca="1">INDIRECT(ADDRESS($B106,F$50+$A106,1,1,$D106))</f>
        <v>0</v>
      </c>
      <c r="G106" s="1" cm="1">
        <f t="array" aca="1" ref="G106" ca="1">INDIRECT(ADDRESS($B106,G$50+$A106,1,1,$D106))</f>
        <v>0</v>
      </c>
      <c r="H106" s="1" cm="1">
        <f t="array" aca="1" ref="H106" ca="1">INDIRECT(ADDRESS($B106,H$50+$A106,1,1,$D106))</f>
        <v>0</v>
      </c>
      <c r="I106" s="1" cm="1">
        <f t="array" aca="1" ref="I106" ca="1">INDIRECT(ADDRESS($B106,I$50+$A106,1,1,$D106))</f>
        <v>0</v>
      </c>
      <c r="J106" s="1" cm="1">
        <f t="array" aca="1" ref="J106" ca="1">INDIRECT(ADDRESS($B106,J$50+$A106,1,1,$D106))</f>
        <v>0</v>
      </c>
      <c r="K106" s="1" cm="1">
        <f t="array" aca="1" ref="K106" ca="1">INDIRECT(ADDRESS($B106,K$50+$A106,1,1,$D106))</f>
        <v>0</v>
      </c>
      <c r="L106" s="1" cm="1">
        <f t="array" aca="1" ref="L106" ca="1">INDIRECT(ADDRESS($B106,L$50+$A106,1,1,$D106))</f>
        <v>0</v>
      </c>
      <c r="M106" s="1" cm="1">
        <f t="array" aca="1" ref="M106" ca="1">INDIRECT(ADDRESS($B106,M$50+$A106,1,1,$D106))</f>
        <v>0</v>
      </c>
      <c r="N106" s="1" cm="1">
        <f t="array" aca="1" ref="N106" ca="1">INDIRECT(ADDRESS($B106,N$50+$A106,1,1,$D106))</f>
        <v>0</v>
      </c>
      <c r="O106" s="1" cm="1">
        <f t="array" aca="1" ref="O106" ca="1">INDIRECT(ADDRESS($B106,O$50+$A106,1,1,$D106))</f>
        <v>0</v>
      </c>
      <c r="P106" s="1" cm="1">
        <f t="array" aca="1" ref="P106" ca="1">INDIRECT(ADDRESS($B106,P$50+$A106,1,1,$D106))</f>
        <v>0</v>
      </c>
      <c r="Q106" s="1" cm="1">
        <f t="array" aca="1" ref="Q106" ca="1">INDIRECT(ADDRESS($B106,Q$50+$A106,1,1,$D106))</f>
        <v>0</v>
      </c>
      <c r="R106" s="1" cm="1">
        <f t="array" aca="1" ref="R106" ca="1">INDIRECT(ADDRESS($B106,R$50+$A106,1,1,$D106))</f>
        <v>0</v>
      </c>
      <c r="S106" s="1" cm="1">
        <f t="array" aca="1" ref="S106" ca="1">INDIRECT(ADDRESS($B106,S$50+$A106,1,1,$D106))</f>
        <v>0</v>
      </c>
      <c r="T106" s="1" cm="1">
        <f t="array" aca="1" ref="T106" ca="1">INDIRECT(ADDRESS($B106,T$50+$A106,1,1,$D106))</f>
        <v>0</v>
      </c>
      <c r="U106" s="1" cm="1">
        <f t="array" aca="1" ref="U106" ca="1">INDIRECT(ADDRESS($B106,U$50+$A106,1,1,$D106))</f>
        <v>0</v>
      </c>
      <c r="V106" s="1" cm="1">
        <f t="array" aca="1" ref="V106" ca="1">INDIRECT(ADDRESS($B106,V$50+$A106,1,1,$D106))</f>
        <v>0</v>
      </c>
      <c r="W106" s="1" cm="1">
        <f t="array" aca="1" ref="W106" ca="1">INDIRECT(ADDRESS($B106,W$50+$A106,1,1,$D106))</f>
        <v>0</v>
      </c>
      <c r="X106" s="1" cm="1">
        <f t="array" aca="1" ref="X106" ca="1">INDIRECT(ADDRESS($B106,X$50+$A106,1,1,$D106))</f>
        <v>0</v>
      </c>
      <c r="Y106" s="1" cm="1">
        <f t="array" aca="1" ref="Y106" ca="1">INDIRECT(ADDRESS($B106,Y$50+$A106,1,1,$D106))</f>
        <v>0</v>
      </c>
      <c r="Z106" s="1" cm="1">
        <f t="array" aca="1" ref="Z106" ca="1">INDIRECT(ADDRESS($B106,Z$50+$A106,1,1,$D106))</f>
        <v>0</v>
      </c>
      <c r="AA106" s="1" cm="1">
        <f t="array" aca="1" ref="AA106" ca="1">INDIRECT(ADDRESS($B106,AA$50+$A106,1,1,$D106))</f>
        <v>0</v>
      </c>
      <c r="AB106" s="1" cm="1">
        <f t="array" aca="1" ref="AB106" ca="1">INDIRECT(ADDRESS($B106,AB$50+$A106,1,1,$D106))</f>
        <v>0</v>
      </c>
      <c r="AC106" s="1" cm="1">
        <f t="array" aca="1" ref="AC106" ca="1">INDIRECT(ADDRESS($B106,AC$50+$A106,1,1,$D106))</f>
        <v>0</v>
      </c>
      <c r="AD106" s="1" cm="1">
        <f t="array" aca="1" ref="AD106" ca="1">INDIRECT(ADDRESS($B106,AD$50+$A106,1,1,$D106))</f>
        <v>0</v>
      </c>
      <c r="AE106" s="1" cm="1">
        <f t="array" aca="1" ref="AE106" ca="1">INDIRECT(ADDRESS($B106,AE$50+$A106,1,1,$D106))</f>
        <v>0</v>
      </c>
      <c r="AF106" s="1" cm="1">
        <f t="array" aca="1" ref="AF106" ca="1">INDIRECT(ADDRESS($B106,AF$50+$A106,1,1,$D106))</f>
        <v>0</v>
      </c>
      <c r="AG106" s="1" cm="1">
        <f t="array" aca="1" ref="AG106" ca="1">INDIRECT(ADDRESS($B106,AG$50+$A106,1,1,$D106))</f>
        <v>0</v>
      </c>
      <c r="AH106" s="1" cm="1">
        <f t="array" aca="1" ref="AH106" ca="1">INDIRECT(ADDRESS($B106,AH$50+$A106,1,1,$D106))</f>
        <v>0</v>
      </c>
      <c r="AI106" s="1" cm="1">
        <f t="array" aca="1" ref="AI106" ca="1">INDIRECT(ADDRESS($B106,AI$50+$A106,1,1,$D106))</f>
        <v>0</v>
      </c>
      <c r="AJ106" s="1" cm="1">
        <f t="array" aca="1" ref="AJ106" ca="1">INDIRECT(ADDRESS($B106,AJ$50+$A106,1,1,$D106))</f>
        <v>0</v>
      </c>
      <c r="AK106" s="1" cm="1">
        <f t="array" aca="1" ref="AK106" ca="1">INDIRECT(ADDRESS($B106,AK$50+$A106,1,1,$D106))</f>
        <v>0</v>
      </c>
      <c r="AL106" s="1" cm="1">
        <f t="array" aca="1" ref="AL106" ca="1">INDIRECT(ADDRESS($B106,AL$50+$A106,1,1,$D106))</f>
        <v>0</v>
      </c>
      <c r="AM106" s="1" cm="1">
        <f t="array" aca="1" ref="AM106" ca="1">INDIRECT(ADDRESS($B106,AM$50+$A106,1,1,$D106))</f>
        <v>0</v>
      </c>
      <c r="AN106" s="1" cm="1">
        <f t="array" aca="1" ref="AN106" ca="1">INDIRECT(ADDRESS($B106,AN$50+$A106,1,1,$D106))</f>
        <v>0</v>
      </c>
      <c r="AO106" s="1" cm="1">
        <f t="array" aca="1" ref="AO106" ca="1">INDIRECT(ADDRESS($B106,AO$50+$A106,1,1,$D106))</f>
        <v>0</v>
      </c>
      <c r="AP106" s="1" cm="1">
        <f t="array" aca="1" ref="AP106" ca="1">INDIRECT(ADDRESS($B106,AP$50+$A106,1,1,$D106))</f>
        <v>0</v>
      </c>
      <c r="AQ106" s="1" cm="1">
        <f t="array" aca="1" ref="AQ106" ca="1">INDIRECT(ADDRESS($B106,AQ$50+$A106,1,1,$D106))</f>
        <v>0</v>
      </c>
      <c r="AR106" s="1" cm="1">
        <f t="array" aca="1" ref="AR106" ca="1">INDIRECT(ADDRESS($B106,AR$50+$A106,1,1,$D106))</f>
        <v>0</v>
      </c>
      <c r="AS106" s="1" cm="1">
        <f t="array" aca="1" ref="AS106" ca="1">INDIRECT(ADDRESS($B106,AS$50+$A106,1,1,$D106))</f>
        <v>0</v>
      </c>
      <c r="AT106" s="1" cm="1">
        <f t="array" aca="1" ref="AT106" ca="1">INDIRECT(ADDRESS($B106,AT$50+$A106,1,1,$D106))</f>
        <v>0</v>
      </c>
      <c r="AU106" s="1" cm="1">
        <f t="array" aca="1" ref="AU106" ca="1">INDIRECT(ADDRESS($B106,AU$50+$A106,1,1,$D106))</f>
        <v>0</v>
      </c>
      <c r="AV106" s="1" cm="1">
        <f t="array" aca="1" ref="AV106" ca="1">INDIRECT(ADDRESS($B106,AV$50+$A106,1,1,$D106))</f>
        <v>0</v>
      </c>
      <c r="AW106" s="1" cm="1">
        <f t="array" aca="1" ref="AW106" ca="1">INDIRECT(ADDRESS($B106,AW$50+$A106,1,1,$D106))</f>
        <v>0</v>
      </c>
      <c r="AX106" s="1" cm="1">
        <f t="array" aca="1" ref="AX106" ca="1">INDIRECT(ADDRESS($B106,AX$50+$A106,1,1,$D106))</f>
        <v>0</v>
      </c>
      <c r="AY106" s="1" cm="1">
        <f t="array" aca="1" ref="AY106" ca="1">INDIRECT(ADDRESS($B106,AY$50+$A106,1,1,$D106))</f>
        <v>0</v>
      </c>
      <c r="AZ106" s="1" cm="1">
        <f t="array" aca="1" ref="AZ106" ca="1">INDIRECT(ADDRESS($B106,AZ$50+$A106,1,1,$D106))</f>
        <v>0</v>
      </c>
      <c r="BA106" s="1" cm="1">
        <f t="array" aca="1" ref="BA106" ca="1">INDIRECT(ADDRESS($B106,BA$50+$A106,1,1,$D106))</f>
        <v>0</v>
      </c>
      <c r="BB106" s="1" cm="1">
        <f t="array" aca="1" ref="BB106" ca="1">INDIRECT(ADDRESS($B106,BB$50+$A106,1,1,$D106))</f>
        <v>0</v>
      </c>
      <c r="BC106" s="1" cm="1">
        <f t="array" aca="1" ref="BC106" ca="1">INDIRECT(ADDRESS($B106,BC$50+$A106,1,1,$D106))</f>
        <v>4</v>
      </c>
      <c r="BD106" s="1" cm="1">
        <f t="array" aca="1" ref="BD106" ca="1">INDIRECT(ADDRESS($B106,BD$50+$A106,1,1,$D106))</f>
        <v>4</v>
      </c>
      <c r="BE106" s="1" cm="1">
        <f t="array" aca="1" ref="BE106" ca="1">INDIRECT(ADDRESS($B106,BE$50+$A106,1,1,$D106))</f>
        <v>5</v>
      </c>
      <c r="BF106" s="1" cm="1">
        <f t="array" aca="1" ref="BF106" ca="1">INDIRECT(ADDRESS($B106,BF$50+$A106,1,1,$D106))</f>
        <v>5</v>
      </c>
      <c r="BG106" s="1" cm="1">
        <f t="array" aca="1" ref="BG106" ca="1">INDIRECT(ADDRESS($B106,BG$50+$A106,1,1,$D106))</f>
        <v>6</v>
      </c>
      <c r="BH106" s="1" cm="1">
        <f t="array" aca="1" ref="BH106" ca="1">INDIRECT(ADDRESS($B106,BH$50+$A106,1,1,$D106))</f>
        <v>11</v>
      </c>
      <c r="BI106" s="1" cm="1">
        <f t="array" aca="1" ref="BI106" ca="1">INDIRECT(ADDRESS($B106,BI$50+$A106,1,1,$D106))</f>
        <v>13</v>
      </c>
      <c r="BJ106" s="1" cm="1">
        <f t="array" aca="1" ref="BJ106" ca="1">INDIRECT(ADDRESS($B106,BJ$50+$A106,1,1,$D106))</f>
        <v>18</v>
      </c>
      <c r="BK106" s="1" cm="1">
        <f t="array" aca="1" ref="BK106" ca="1">INDIRECT(ADDRESS($B106,BK$50+$A106,1,1,$D106))</f>
        <v>20</v>
      </c>
      <c r="BL106" s="1" cm="1">
        <f t="array" aca="1" ref="BL106" ca="1">INDIRECT(ADDRESS($B106,BL$50+$A106,1,1,$D106))</f>
        <v>24</v>
      </c>
      <c r="BM106" s="1" cm="1">
        <f t="array" aca="1" ref="BM106" ca="1">INDIRECT(ADDRESS($B106,BM$50+$A106,1,1,$D106))</f>
        <v>27</v>
      </c>
      <c r="BN106" s="1" cm="1">
        <f t="array" aca="1" ref="BN106" ca="1">INDIRECT(ADDRESS($B106,BN$50+$A106,1,1,$D106))</f>
        <v>27</v>
      </c>
      <c r="BO106" s="1" cm="1">
        <f t="array" aca="1" ref="BO106" ca="1">INDIRECT(ADDRESS($B106,BO$50+$A106,1,1,$D106))</f>
        <v>40</v>
      </c>
      <c r="BP106" s="1" cm="1">
        <f t="array" aca="1" ref="BP106" ca="1">INDIRECT(ADDRESS($B106,BP$50+$A106,1,1,$D106))</f>
        <v>53</v>
      </c>
      <c r="BQ106" s="1" cm="1">
        <f t="array" aca="1" ref="BQ106" ca="1">INDIRECT(ADDRESS($B106,BQ$50+$A106,1,1,$D106))</f>
        <v>65</v>
      </c>
      <c r="BR106" s="1" cm="1">
        <f t="array" aca="1" ref="BR106" ca="1">INDIRECT(ADDRESS($B106,BR$50+$A106,1,1,$D106))</f>
        <v>78</v>
      </c>
      <c r="BS106" s="1" cm="1">
        <f t="array" aca="1" ref="BS106" ca="1">INDIRECT(ADDRESS($B106,BS$50+$A106,1,1,$D106))</f>
        <v>101</v>
      </c>
      <c r="BT106" s="1" cm="1">
        <f t="array" aca="1" ref="BT106" ca="1">INDIRECT(ADDRESS($B106,BT$50+$A106,1,1,$D106))</f>
        <v>123</v>
      </c>
      <c r="BU106" s="1" cm="1">
        <f t="array" aca="1" ref="BU106" ca="1">INDIRECT(ADDRESS($B106,BU$50+$A106,1,1,$D106))</f>
        <v>133</v>
      </c>
      <c r="BV106" s="1" cm="1">
        <f t="array" aca="1" ref="BV106" ca="1">INDIRECT(ADDRESS($B106,BV$50+$A106,1,1,$D106))</f>
        <v>153</v>
      </c>
      <c r="BW106" s="1" cm="1">
        <f t="array" aca="1" ref="BW106" ca="1">INDIRECT(ADDRESS($B106,BW$50+$A106,1,1,$D106))</f>
        <v>171</v>
      </c>
      <c r="BX106" s="1" cm="1">
        <f t="array" aca="1" ref="BX106" ca="1">INDIRECT(ADDRESS($B106,BX$50+$A106,1,1,$D106))</f>
        <v>203</v>
      </c>
      <c r="BY106" s="1" cm="1">
        <f t="array" aca="1" ref="BY106" ca="1">INDIRECT(ADDRESS($B106,BY$50+$A106,1,1,$D106))</f>
        <v>237</v>
      </c>
      <c r="BZ106" s="1" cm="1">
        <f t="array" aca="1" ref="BZ106" ca="1">INDIRECT(ADDRESS($B106,BZ$50+$A106,1,1,$D106))</f>
        <v>276</v>
      </c>
      <c r="CA106" s="1" cm="1">
        <f t="array" aca="1" ref="CA106" ca="1">INDIRECT(ADDRESS($B106,CA$50+$A106,1,1,$D106))</f>
        <v>319</v>
      </c>
      <c r="CB106" s="1" cm="1">
        <f t="array" aca="1" ref="CB106" ca="1">INDIRECT(ADDRESS($B106,CB$50+$A106,1,1,$D106))</f>
        <v>343</v>
      </c>
      <c r="CC106" s="1" cm="1">
        <f t="array" aca="1" ref="CC106" ca="1">INDIRECT(ADDRESS($B106,CC$50+$A106,1,1,$D106))</f>
        <v>374</v>
      </c>
      <c r="CD106" s="1" cm="1">
        <f t="array" aca="1" ref="CD106" ca="1">INDIRECT(ADDRESS($B106,CD$50+$A106,1,1,$D106))</f>
        <v>442</v>
      </c>
      <c r="CE106" s="1" cm="1">
        <f t="array" aca="1" ref="CE106" ca="1">INDIRECT(ADDRESS($B106,CE$50+$A106,1,1,$D106))</f>
        <v>492</v>
      </c>
      <c r="CF106" s="1" cm="1">
        <f t="array" aca="1" ref="CF106" ca="1">INDIRECT(ADDRESS($B106,CF$50+$A106,1,1,$D106))</f>
        <v>541</v>
      </c>
      <c r="CG106" s="1" cm="1">
        <f t="array" aca="1" ref="CG106" ca="1">INDIRECT(ADDRESS($B106,CG$50+$A106,1,1,$D106))</f>
        <v>541</v>
      </c>
      <c r="CH106" s="1" cm="1">
        <f t="array" aca="1" ref="CH106" ca="1">INDIRECT(ADDRESS($B106,CH$50+$A106,1,1,$D106))</f>
        <v>651</v>
      </c>
      <c r="CI106" s="1" cm="1">
        <f t="array" aca="1" ref="CI106" ca="1">INDIRECT(ADDRESS($B106,CI$50+$A106,1,1,$D106))</f>
        <v>687</v>
      </c>
      <c r="CJ106" s="1" cm="1">
        <f t="array" aca="1" ref="CJ106" ca="1">INDIRECT(ADDRESS($B106,CJ$50+$A106,1,1,$D106))</f>
        <v>758</v>
      </c>
      <c r="CK106" s="1" cm="1">
        <f t="array" aca="1" ref="CK106" ca="1">INDIRECT(ADDRESS($B106,CK$50+$A106,1,1,$D106))</f>
        <v>0</v>
      </c>
      <c r="CL106" s="1" cm="1">
        <f t="array" aca="1" ref="CL106" ca="1">INDIRECT(ADDRESS($B106,CL$50+$A106,1,1,$D106))</f>
        <v>0</v>
      </c>
      <c r="CM106" s="1" cm="1">
        <f t="array" aca="1" ref="CM106" ca="1">INDIRECT(ADDRESS($B106,CM$50+$A106,1,1,$D106))</f>
        <v>0</v>
      </c>
      <c r="CN106" s="1" cm="1">
        <f t="array" aca="1" ref="CN106" ca="1">INDIRECT(ADDRESS($B106,CN$50+$A106,1,1,$D106))</f>
        <v>0</v>
      </c>
      <c r="CO106" s="1" cm="1">
        <f t="array" aca="1" ref="CO106" ca="1">INDIRECT(ADDRESS($B106,CO$50+$A106,1,1,$D106))</f>
        <v>0</v>
      </c>
    </row>
    <row r="107" spans="1:93" x14ac:dyDescent="0.25">
      <c r="A107">
        <v>8</v>
      </c>
      <c r="B107">
        <f ca="1">MATCH($C107,INDIRECT("'"&amp;$C$133&amp;"'!A:A"),0)</f>
        <v>36</v>
      </c>
      <c r="C107" s="1" t="str">
        <f>C11</f>
        <v>US New Jersey</v>
      </c>
      <c r="D107" t="str">
        <f>D106</f>
        <v>Deaths</v>
      </c>
      <c r="E107" s="1" cm="1">
        <f t="array" aca="1" ref="E107" ca="1">INDIRECT(ADDRESS($B107,E$50+$A107,1,1,$D107))</f>
        <v>0</v>
      </c>
      <c r="F107" s="1" cm="1">
        <f t="array" aca="1" ref="F107" ca="1">INDIRECT(ADDRESS($B107,F$50+$A107,1,1,$D107))</f>
        <v>0</v>
      </c>
      <c r="G107" s="1" cm="1">
        <f t="array" aca="1" ref="G107" ca="1">INDIRECT(ADDRESS($B107,G$50+$A107,1,1,$D107))</f>
        <v>0</v>
      </c>
      <c r="H107" s="1" cm="1">
        <f t="array" aca="1" ref="H107" ca="1">INDIRECT(ADDRESS($B107,H$50+$A107,1,1,$D107))</f>
        <v>0</v>
      </c>
      <c r="I107" s="1" cm="1">
        <f t="array" aca="1" ref="I107" ca="1">INDIRECT(ADDRESS($B107,I$50+$A107,1,1,$D107))</f>
        <v>0</v>
      </c>
      <c r="J107" s="1" cm="1">
        <f t="array" aca="1" ref="J107" ca="1">INDIRECT(ADDRESS($B107,J$50+$A107,1,1,$D107))</f>
        <v>0</v>
      </c>
      <c r="K107" s="1" cm="1">
        <f t="array" aca="1" ref="K107" ca="1">INDIRECT(ADDRESS($B107,K$50+$A107,1,1,$D107))</f>
        <v>0</v>
      </c>
      <c r="L107" s="1" cm="1">
        <f t="array" aca="1" ref="L107" ca="1">INDIRECT(ADDRESS($B107,L$50+$A107,1,1,$D107))</f>
        <v>0</v>
      </c>
      <c r="M107" s="1" cm="1">
        <f t="array" aca="1" ref="M107" ca="1">INDIRECT(ADDRESS($B107,M$50+$A107,1,1,$D107))</f>
        <v>0</v>
      </c>
      <c r="N107" s="1" cm="1">
        <f t="array" aca="1" ref="N107" ca="1">INDIRECT(ADDRESS($B107,N$50+$A107,1,1,$D107))</f>
        <v>0</v>
      </c>
      <c r="O107" s="1" cm="1">
        <f t="array" aca="1" ref="O107" ca="1">INDIRECT(ADDRESS($B107,O$50+$A107,1,1,$D107))</f>
        <v>0</v>
      </c>
      <c r="P107" s="1" cm="1">
        <f t="array" aca="1" ref="P107" ca="1">INDIRECT(ADDRESS($B107,P$50+$A107,1,1,$D107))</f>
        <v>0</v>
      </c>
      <c r="Q107" s="1" cm="1">
        <f t="array" aca="1" ref="Q107" ca="1">INDIRECT(ADDRESS($B107,Q$50+$A107,1,1,$D107))</f>
        <v>0</v>
      </c>
      <c r="R107" s="1" cm="1">
        <f t="array" aca="1" ref="R107" ca="1">INDIRECT(ADDRESS($B107,R$50+$A107,1,1,$D107))</f>
        <v>0</v>
      </c>
      <c r="S107" s="1" cm="1">
        <f t="array" aca="1" ref="S107" ca="1">INDIRECT(ADDRESS($B107,S$50+$A107,1,1,$D107))</f>
        <v>0</v>
      </c>
      <c r="T107" s="1" cm="1">
        <f t="array" aca="1" ref="T107" ca="1">INDIRECT(ADDRESS($B107,T$50+$A107,1,1,$D107))</f>
        <v>0</v>
      </c>
      <c r="U107" s="1" cm="1">
        <f t="array" aca="1" ref="U107" ca="1">INDIRECT(ADDRESS($B107,U$50+$A107,1,1,$D107))</f>
        <v>0</v>
      </c>
      <c r="V107" s="1" cm="1">
        <f t="array" aca="1" ref="V107" ca="1">INDIRECT(ADDRESS($B107,V$50+$A107,1,1,$D107))</f>
        <v>0</v>
      </c>
      <c r="W107" s="1" cm="1">
        <f t="array" aca="1" ref="W107" ca="1">INDIRECT(ADDRESS($B107,W$50+$A107,1,1,$D107))</f>
        <v>0</v>
      </c>
      <c r="X107" s="1" cm="1">
        <f t="array" aca="1" ref="X107" ca="1">INDIRECT(ADDRESS($B107,X$50+$A107,1,1,$D107))</f>
        <v>0</v>
      </c>
      <c r="Y107" s="1" cm="1">
        <f t="array" aca="1" ref="Y107" ca="1">INDIRECT(ADDRESS($B107,Y$50+$A107,1,1,$D107))</f>
        <v>0</v>
      </c>
      <c r="Z107" s="1" cm="1">
        <f t="array" aca="1" ref="Z107" ca="1">INDIRECT(ADDRESS($B107,Z$50+$A107,1,1,$D107))</f>
        <v>0</v>
      </c>
      <c r="AA107" s="1" cm="1">
        <f t="array" aca="1" ref="AA107" ca="1">INDIRECT(ADDRESS($B107,AA$50+$A107,1,1,$D107))</f>
        <v>0</v>
      </c>
      <c r="AB107" s="1" cm="1">
        <f t="array" aca="1" ref="AB107" ca="1">INDIRECT(ADDRESS($B107,AB$50+$A107,1,1,$D107))</f>
        <v>0</v>
      </c>
      <c r="AC107" s="1" cm="1">
        <f t="array" aca="1" ref="AC107" ca="1">INDIRECT(ADDRESS($B107,AC$50+$A107,1,1,$D107))</f>
        <v>0</v>
      </c>
      <c r="AD107" s="1" cm="1">
        <f t="array" aca="1" ref="AD107" ca="1">INDIRECT(ADDRESS($B107,AD$50+$A107,1,1,$D107))</f>
        <v>0</v>
      </c>
      <c r="AE107" s="1" cm="1">
        <f t="array" aca="1" ref="AE107" ca="1">INDIRECT(ADDRESS($B107,AE$50+$A107,1,1,$D107))</f>
        <v>0</v>
      </c>
      <c r="AF107" s="1" cm="1">
        <f t="array" aca="1" ref="AF107" ca="1">INDIRECT(ADDRESS($B107,AF$50+$A107,1,1,$D107))</f>
        <v>0</v>
      </c>
      <c r="AG107" s="1" cm="1">
        <f t="array" aca="1" ref="AG107" ca="1">INDIRECT(ADDRESS($B107,AG$50+$A107,1,1,$D107))</f>
        <v>0</v>
      </c>
      <c r="AH107" s="1" cm="1">
        <f t="array" aca="1" ref="AH107" ca="1">INDIRECT(ADDRESS($B107,AH$50+$A107,1,1,$D107))</f>
        <v>0</v>
      </c>
      <c r="AI107" s="1" cm="1">
        <f t="array" aca="1" ref="AI107" ca="1">INDIRECT(ADDRESS($B107,AI$50+$A107,1,1,$D107))</f>
        <v>0</v>
      </c>
      <c r="AJ107" s="1" cm="1">
        <f t="array" aca="1" ref="AJ107" ca="1">INDIRECT(ADDRESS($B107,AJ$50+$A107,1,1,$D107))</f>
        <v>0</v>
      </c>
      <c r="AK107" s="1" cm="1">
        <f t="array" aca="1" ref="AK107" ca="1">INDIRECT(ADDRESS($B107,AK$50+$A107,1,1,$D107))</f>
        <v>0</v>
      </c>
      <c r="AL107" s="1" cm="1">
        <f t="array" aca="1" ref="AL107" ca="1">INDIRECT(ADDRESS($B107,AL$50+$A107,1,1,$D107))</f>
        <v>0</v>
      </c>
      <c r="AM107" s="1" cm="1">
        <f t="array" aca="1" ref="AM107" ca="1">INDIRECT(ADDRESS($B107,AM$50+$A107,1,1,$D107))</f>
        <v>0</v>
      </c>
      <c r="AN107" s="1" cm="1">
        <f t="array" aca="1" ref="AN107" ca="1">INDIRECT(ADDRESS($B107,AN$50+$A107,1,1,$D107))</f>
        <v>0</v>
      </c>
      <c r="AO107" s="1" cm="1">
        <f t="array" aca="1" ref="AO107" ca="1">INDIRECT(ADDRESS($B107,AO$50+$A107,1,1,$D107))</f>
        <v>0</v>
      </c>
      <c r="AP107" s="1" cm="1">
        <f t="array" aca="1" ref="AP107" ca="1">INDIRECT(ADDRESS($B107,AP$50+$A107,1,1,$D107))</f>
        <v>0</v>
      </c>
      <c r="AQ107" s="1" cm="1">
        <f t="array" aca="1" ref="AQ107" ca="1">INDIRECT(ADDRESS($B107,AQ$50+$A107,1,1,$D107))</f>
        <v>0</v>
      </c>
      <c r="AR107" s="1" cm="1">
        <f t="array" aca="1" ref="AR107" ca="1">INDIRECT(ADDRESS($B107,AR$50+$A107,1,1,$D107))</f>
        <v>0</v>
      </c>
      <c r="AS107" s="1" cm="1">
        <f t="array" aca="1" ref="AS107" ca="1">INDIRECT(ADDRESS($B107,AS$50+$A107,1,1,$D107))</f>
        <v>0</v>
      </c>
      <c r="AT107" s="1" cm="1">
        <f t="array" aca="1" ref="AT107" ca="1">INDIRECT(ADDRESS($B107,AT$50+$A107,1,1,$D107))</f>
        <v>0</v>
      </c>
      <c r="AU107" s="1" cm="1">
        <f t="array" aca="1" ref="AU107" ca="1">INDIRECT(ADDRESS($B107,AU$50+$A107,1,1,$D107))</f>
        <v>0</v>
      </c>
      <c r="AV107" s="1" cm="1">
        <f t="array" aca="1" ref="AV107" ca="1">INDIRECT(ADDRESS($B107,AV$50+$A107,1,1,$D107))</f>
        <v>0</v>
      </c>
      <c r="AW107" s="1" cm="1">
        <f t="array" aca="1" ref="AW107" ca="1">INDIRECT(ADDRESS($B107,AW$50+$A107,1,1,$D107))</f>
        <v>0</v>
      </c>
      <c r="AX107" s="1" cm="1">
        <f t="array" aca="1" ref="AX107" ca="1">INDIRECT(ADDRESS($B107,AX$50+$A107,1,1,$D107))</f>
        <v>0</v>
      </c>
      <c r="AY107" s="1" cm="1">
        <f t="array" aca="1" ref="AY107" ca="1">INDIRECT(ADDRESS($B107,AY$50+$A107,1,1,$D107))</f>
        <v>0</v>
      </c>
      <c r="AZ107" s="1" cm="1">
        <f t="array" aca="1" ref="AZ107" ca="1">INDIRECT(ADDRESS($B107,AZ$50+$A107,1,1,$D107))</f>
        <v>0</v>
      </c>
      <c r="BA107" s="1" cm="1">
        <f t="array" aca="1" ref="BA107" ca="1">INDIRECT(ADDRESS($B107,BA$50+$A107,1,1,$D107))</f>
        <v>0</v>
      </c>
      <c r="BB107" s="1" cm="1">
        <f t="array" aca="1" ref="BB107" ca="1">INDIRECT(ADDRESS($B107,BB$50+$A107,1,1,$D107))</f>
        <v>1</v>
      </c>
      <c r="BC107" s="1" cm="1">
        <f t="array" aca="1" ref="BC107" ca="1">INDIRECT(ADDRESS($B107,BC$50+$A107,1,1,$D107))</f>
        <v>1</v>
      </c>
      <c r="BD107" s="1" cm="1">
        <f t="array" aca="1" ref="BD107" ca="1">INDIRECT(ADDRESS($B107,BD$50+$A107,1,1,$D107))</f>
        <v>1</v>
      </c>
      <c r="BE107" s="1" cm="1">
        <f t="array" aca="1" ref="BE107" ca="1">INDIRECT(ADDRESS($B107,BE$50+$A107,1,1,$D107))</f>
        <v>1</v>
      </c>
      <c r="BF107" s="1" cm="1">
        <f t="array" aca="1" ref="BF107" ca="1">INDIRECT(ADDRESS($B107,BF$50+$A107,1,1,$D107))</f>
        <v>2</v>
      </c>
      <c r="BG107" s="1" cm="1">
        <f t="array" aca="1" ref="BG107" ca="1">INDIRECT(ADDRESS($B107,BG$50+$A107,1,1,$D107))</f>
        <v>2</v>
      </c>
      <c r="BH107" s="1" cm="1">
        <f t="array" aca="1" ref="BH107" ca="1">INDIRECT(ADDRESS($B107,BH$50+$A107,1,1,$D107))</f>
        <v>3</v>
      </c>
      <c r="BI107" s="1" cm="1">
        <f t="array" aca="1" ref="BI107" ca="1">INDIRECT(ADDRESS($B107,BI$50+$A107,1,1,$D107))</f>
        <v>5</v>
      </c>
      <c r="BJ107" s="1" cm="1">
        <f t="array" aca="1" ref="BJ107" ca="1">INDIRECT(ADDRESS($B107,BJ$50+$A107,1,1,$D107))</f>
        <v>9</v>
      </c>
      <c r="BK107" s="1" cm="1">
        <f t="array" aca="1" ref="BK107" ca="1">INDIRECT(ADDRESS($B107,BK$50+$A107,1,1,$D107))</f>
        <v>11</v>
      </c>
      <c r="BL107" s="1" cm="1">
        <f t="array" aca="1" ref="BL107" ca="1">INDIRECT(ADDRESS($B107,BL$50+$A107,1,1,$D107))</f>
        <v>16</v>
      </c>
      <c r="BM107" s="1" cm="1">
        <f t="array" aca="1" ref="BM107" ca="1">INDIRECT(ADDRESS($B107,BM$50+$A107,1,1,$D107))</f>
        <v>20</v>
      </c>
      <c r="BN107" s="1" cm="1">
        <f t="array" aca="1" ref="BN107" ca="1">INDIRECT(ADDRESS($B107,BN$50+$A107,1,1,$D107))</f>
        <v>27</v>
      </c>
      <c r="BO107" s="1" cm="1">
        <f t="array" aca="1" ref="BO107" ca="1">INDIRECT(ADDRESS($B107,BO$50+$A107,1,1,$D107))</f>
        <v>44</v>
      </c>
      <c r="BP107" s="1" cm="1">
        <f t="array" aca="1" ref="BP107" ca="1">INDIRECT(ADDRESS($B107,BP$50+$A107,1,1,$D107))</f>
        <v>62</v>
      </c>
      <c r="BQ107" s="1" cm="1">
        <f t="array" aca="1" ref="BQ107" ca="1">INDIRECT(ADDRESS($B107,BQ$50+$A107,1,1,$D107))</f>
        <v>81</v>
      </c>
      <c r="BR107" s="1" cm="1">
        <f t="array" aca="1" ref="BR107" ca="1">INDIRECT(ADDRESS($B107,BR$50+$A107,1,1,$D107))</f>
        <v>108</v>
      </c>
      <c r="BS107" s="1" cm="1">
        <f t="array" aca="1" ref="BS107" ca="1">INDIRECT(ADDRESS($B107,BS$50+$A107,1,1,$D107))</f>
        <v>140</v>
      </c>
      <c r="BT107" s="1" cm="1">
        <f t="array" aca="1" ref="BT107" ca="1">INDIRECT(ADDRESS($B107,BT$50+$A107,1,1,$D107))</f>
        <v>161</v>
      </c>
      <c r="BU107" s="1" cm="1">
        <f t="array" aca="1" ref="BU107" ca="1">INDIRECT(ADDRESS($B107,BU$50+$A107,1,1,$D107))</f>
        <v>198</v>
      </c>
      <c r="BV107" s="1" cm="1">
        <f t="array" aca="1" ref="BV107" ca="1">INDIRECT(ADDRESS($B107,BV$50+$A107,1,1,$D107))</f>
        <v>267</v>
      </c>
      <c r="BW107" s="1" cm="1">
        <f t="array" aca="1" ref="BW107" ca="1">INDIRECT(ADDRESS($B107,BW$50+$A107,1,1,$D107))</f>
        <v>355</v>
      </c>
      <c r="BX107" s="1" cm="1">
        <f t="array" aca="1" ref="BX107" ca="1">INDIRECT(ADDRESS($B107,BX$50+$A107,1,1,$D107))</f>
        <v>537</v>
      </c>
      <c r="BY107" s="1" cm="1">
        <f t="array" aca="1" ref="BY107" ca="1">INDIRECT(ADDRESS($B107,BY$50+$A107,1,1,$D107))</f>
        <v>646</v>
      </c>
      <c r="BZ107" s="1" cm="1">
        <f t="array" aca="1" ref="BZ107" ca="1">INDIRECT(ADDRESS($B107,BZ$50+$A107,1,1,$D107))</f>
        <v>846</v>
      </c>
      <c r="CA107" s="1" cm="1">
        <f t="array" aca="1" ref="CA107" ca="1">INDIRECT(ADDRESS($B107,CA$50+$A107,1,1,$D107))</f>
        <v>917</v>
      </c>
      <c r="CB107" s="1" cm="1">
        <f t="array" aca="1" ref="CB107" ca="1">INDIRECT(ADDRESS($B107,CB$50+$A107,1,1,$D107))</f>
        <v>1003</v>
      </c>
      <c r="CC107" s="1" cm="1">
        <f t="array" aca="1" ref="CC107" ca="1">INDIRECT(ADDRESS($B107,CC$50+$A107,1,1,$D107))</f>
        <v>1232</v>
      </c>
      <c r="CD107" s="1" cm="1">
        <f t="array" aca="1" ref="CD107" ca="1">INDIRECT(ADDRESS($B107,CD$50+$A107,1,1,$D107))</f>
        <v>1504</v>
      </c>
      <c r="CE107" s="1" cm="1">
        <f t="array" aca="1" ref="CE107" ca="1">INDIRECT(ADDRESS($B107,CE$50+$A107,1,1,$D107))</f>
        <v>1700</v>
      </c>
      <c r="CF107" s="1" cm="1">
        <f t="array" aca="1" ref="CF107" ca="1">INDIRECT(ADDRESS($B107,CF$50+$A107,1,1,$D107))</f>
        <v>1932</v>
      </c>
      <c r="CG107" s="1" cm="1">
        <f t="array" aca="1" ref="CG107" ca="1">INDIRECT(ADDRESS($B107,CG$50+$A107,1,1,$D107))</f>
        <v>2183</v>
      </c>
      <c r="CH107" s="1" cm="1">
        <f t="array" aca="1" ref="CH107" ca="1">INDIRECT(ADDRESS($B107,CH$50+$A107,1,1,$D107))</f>
        <v>2350</v>
      </c>
      <c r="CI107" s="1" cm="1">
        <f t="array" aca="1" ref="CI107" ca="1">INDIRECT(ADDRESS($B107,CI$50+$A107,1,1,$D107))</f>
        <v>2443</v>
      </c>
      <c r="CJ107" s="1" cm="1">
        <f t="array" aca="1" ref="CJ107" ca="1">INDIRECT(ADDRESS($B107,CJ$50+$A107,1,1,$D107))</f>
        <v>2805</v>
      </c>
      <c r="CK107" s="1" cm="1">
        <f t="array" aca="1" ref="CK107" ca="1">INDIRECT(ADDRESS($B107,CK$50+$A107,1,1,$D107))</f>
        <v>0</v>
      </c>
      <c r="CL107" s="1" cm="1">
        <f t="array" aca="1" ref="CL107" ca="1">INDIRECT(ADDRESS($B107,CL$50+$A107,1,1,$D107))</f>
        <v>0</v>
      </c>
      <c r="CM107" s="1" cm="1">
        <f t="array" aca="1" ref="CM107" ca="1">INDIRECT(ADDRESS($B107,CM$50+$A107,1,1,$D107))</f>
        <v>0</v>
      </c>
      <c r="CN107" s="1" cm="1">
        <f t="array" aca="1" ref="CN107" ca="1">INDIRECT(ADDRESS($B107,CN$50+$A107,1,1,$D107))</f>
        <v>0</v>
      </c>
      <c r="CO107" s="1" cm="1">
        <f t="array" aca="1" ref="CO107" ca="1">INDIRECT(ADDRESS($B107,CO$50+$A107,1,1,$D107))</f>
        <v>0</v>
      </c>
    </row>
    <row r="108" spans="1:93" x14ac:dyDescent="0.25">
      <c r="A108">
        <v>8</v>
      </c>
      <c r="B108">
        <f t="shared" ref="B108:B111" ca="1" si="41">MATCH($C108,INDIRECT("'"&amp;$C$133&amp;"'!A:A"),0)</f>
        <v>56</v>
      </c>
      <c r="C108" s="1" t="str">
        <f t="shared" ref="C108:C111" si="42">C12</f>
        <v>US Washington</v>
      </c>
      <c r="D108" t="str">
        <f t="shared" ref="D108:D111" si="43">D107</f>
        <v>Deaths</v>
      </c>
      <c r="E108" s="1" cm="1">
        <f t="array" aca="1" ref="E108" ca="1">INDIRECT(ADDRESS($B108,E$50+$A108,1,1,$D108))</f>
        <v>0</v>
      </c>
      <c r="F108" s="1" cm="1">
        <f t="array" aca="1" ref="F108" ca="1">INDIRECT(ADDRESS($B108,F$50+$A108,1,1,$D108))</f>
        <v>0</v>
      </c>
      <c r="G108" s="1" cm="1">
        <f t="array" aca="1" ref="G108" ca="1">INDIRECT(ADDRESS($B108,G$50+$A108,1,1,$D108))</f>
        <v>0</v>
      </c>
      <c r="H108" s="1" cm="1">
        <f t="array" aca="1" ref="H108" ca="1">INDIRECT(ADDRESS($B108,H$50+$A108,1,1,$D108))</f>
        <v>0</v>
      </c>
      <c r="I108" s="1" cm="1">
        <f t="array" aca="1" ref="I108" ca="1">INDIRECT(ADDRESS($B108,I$50+$A108,1,1,$D108))</f>
        <v>0</v>
      </c>
      <c r="J108" s="1" cm="1">
        <f t="array" aca="1" ref="J108" ca="1">INDIRECT(ADDRESS($B108,J$50+$A108,1,1,$D108))</f>
        <v>0</v>
      </c>
      <c r="K108" s="1" cm="1">
        <f t="array" aca="1" ref="K108" ca="1">INDIRECT(ADDRESS($B108,K$50+$A108,1,1,$D108))</f>
        <v>0</v>
      </c>
      <c r="L108" s="1" cm="1">
        <f t="array" aca="1" ref="L108" ca="1">INDIRECT(ADDRESS($B108,L$50+$A108,1,1,$D108))</f>
        <v>0</v>
      </c>
      <c r="M108" s="1" cm="1">
        <f t="array" aca="1" ref="M108" ca="1">INDIRECT(ADDRESS($B108,M$50+$A108,1,1,$D108))</f>
        <v>0</v>
      </c>
      <c r="N108" s="1" cm="1">
        <f t="array" aca="1" ref="N108" ca="1">INDIRECT(ADDRESS($B108,N$50+$A108,1,1,$D108))</f>
        <v>0</v>
      </c>
      <c r="O108" s="1" cm="1">
        <f t="array" aca="1" ref="O108" ca="1">INDIRECT(ADDRESS($B108,O$50+$A108,1,1,$D108))</f>
        <v>0</v>
      </c>
      <c r="P108" s="1" cm="1">
        <f t="array" aca="1" ref="P108" ca="1">INDIRECT(ADDRESS($B108,P$50+$A108,1,1,$D108))</f>
        <v>0</v>
      </c>
      <c r="Q108" s="1" cm="1">
        <f t="array" aca="1" ref="Q108" ca="1">INDIRECT(ADDRESS($B108,Q$50+$A108,1,1,$D108))</f>
        <v>0</v>
      </c>
      <c r="R108" s="1" cm="1">
        <f t="array" aca="1" ref="R108" ca="1">INDIRECT(ADDRESS($B108,R$50+$A108,1,1,$D108))</f>
        <v>0</v>
      </c>
      <c r="S108" s="1" cm="1">
        <f t="array" aca="1" ref="S108" ca="1">INDIRECT(ADDRESS($B108,S$50+$A108,1,1,$D108))</f>
        <v>0</v>
      </c>
      <c r="T108" s="1" cm="1">
        <f t="array" aca="1" ref="T108" ca="1">INDIRECT(ADDRESS($B108,T$50+$A108,1,1,$D108))</f>
        <v>0</v>
      </c>
      <c r="U108" s="1" cm="1">
        <f t="array" aca="1" ref="U108" ca="1">INDIRECT(ADDRESS($B108,U$50+$A108,1,1,$D108))</f>
        <v>0</v>
      </c>
      <c r="V108" s="1" cm="1">
        <f t="array" aca="1" ref="V108" ca="1">INDIRECT(ADDRESS($B108,V$50+$A108,1,1,$D108))</f>
        <v>0</v>
      </c>
      <c r="W108" s="1" cm="1">
        <f t="array" aca="1" ref="W108" ca="1">INDIRECT(ADDRESS($B108,W$50+$A108,1,1,$D108))</f>
        <v>0</v>
      </c>
      <c r="X108" s="1" cm="1">
        <f t="array" aca="1" ref="X108" ca="1">INDIRECT(ADDRESS($B108,X$50+$A108,1,1,$D108))</f>
        <v>0</v>
      </c>
      <c r="Y108" s="1" cm="1">
        <f t="array" aca="1" ref="Y108" ca="1">INDIRECT(ADDRESS($B108,Y$50+$A108,1,1,$D108))</f>
        <v>0</v>
      </c>
      <c r="Z108" s="1" cm="1">
        <f t="array" aca="1" ref="Z108" ca="1">INDIRECT(ADDRESS($B108,Z$50+$A108,1,1,$D108))</f>
        <v>0</v>
      </c>
      <c r="AA108" s="1" cm="1">
        <f t="array" aca="1" ref="AA108" ca="1">INDIRECT(ADDRESS($B108,AA$50+$A108,1,1,$D108))</f>
        <v>0</v>
      </c>
      <c r="AB108" s="1" cm="1">
        <f t="array" aca="1" ref="AB108" ca="1">INDIRECT(ADDRESS($B108,AB$50+$A108,1,1,$D108))</f>
        <v>0</v>
      </c>
      <c r="AC108" s="1" cm="1">
        <f t="array" aca="1" ref="AC108" ca="1">INDIRECT(ADDRESS($B108,AC$50+$A108,1,1,$D108))</f>
        <v>0</v>
      </c>
      <c r="AD108" s="1" cm="1">
        <f t="array" aca="1" ref="AD108" ca="1">INDIRECT(ADDRESS($B108,AD$50+$A108,1,1,$D108))</f>
        <v>0</v>
      </c>
      <c r="AE108" s="1" cm="1">
        <f t="array" aca="1" ref="AE108" ca="1">INDIRECT(ADDRESS($B108,AE$50+$A108,1,1,$D108))</f>
        <v>0</v>
      </c>
      <c r="AF108" s="1" cm="1">
        <f t="array" aca="1" ref="AF108" ca="1">INDIRECT(ADDRESS($B108,AF$50+$A108,1,1,$D108))</f>
        <v>0</v>
      </c>
      <c r="AG108" s="1" cm="1">
        <f t="array" aca="1" ref="AG108" ca="1">INDIRECT(ADDRESS($B108,AG$50+$A108,1,1,$D108))</f>
        <v>0</v>
      </c>
      <c r="AH108" s="1" cm="1">
        <f t="array" aca="1" ref="AH108" ca="1">INDIRECT(ADDRESS($B108,AH$50+$A108,1,1,$D108))</f>
        <v>0</v>
      </c>
      <c r="AI108" s="1" cm="1">
        <f t="array" aca="1" ref="AI108" ca="1">INDIRECT(ADDRESS($B108,AI$50+$A108,1,1,$D108))</f>
        <v>0</v>
      </c>
      <c r="AJ108" s="1" cm="1">
        <f t="array" aca="1" ref="AJ108" ca="1">INDIRECT(ADDRESS($B108,AJ$50+$A108,1,1,$D108))</f>
        <v>0</v>
      </c>
      <c r="AK108" s="1" cm="1">
        <f t="array" aca="1" ref="AK108" ca="1">INDIRECT(ADDRESS($B108,AK$50+$A108,1,1,$D108))</f>
        <v>0</v>
      </c>
      <c r="AL108" s="1" cm="1">
        <f t="array" aca="1" ref="AL108" ca="1">INDIRECT(ADDRESS($B108,AL$50+$A108,1,1,$D108))</f>
        <v>0</v>
      </c>
      <c r="AM108" s="1" cm="1">
        <f t="array" aca="1" ref="AM108" ca="1">INDIRECT(ADDRESS($B108,AM$50+$A108,1,1,$D108))</f>
        <v>0</v>
      </c>
      <c r="AN108" s="1" cm="1">
        <f t="array" aca="1" ref="AN108" ca="1">INDIRECT(ADDRESS($B108,AN$50+$A108,1,1,$D108))</f>
        <v>0</v>
      </c>
      <c r="AO108" s="1" cm="1">
        <f t="array" aca="1" ref="AO108" ca="1">INDIRECT(ADDRESS($B108,AO$50+$A108,1,1,$D108))</f>
        <v>0</v>
      </c>
      <c r="AP108" s="1" cm="1">
        <f t="array" aca="1" ref="AP108" ca="1">INDIRECT(ADDRESS($B108,AP$50+$A108,1,1,$D108))</f>
        <v>4</v>
      </c>
      <c r="AQ108" s="1" cm="1">
        <f t="array" aca="1" ref="AQ108" ca="1">INDIRECT(ADDRESS($B108,AQ$50+$A108,1,1,$D108))</f>
        <v>5</v>
      </c>
      <c r="AR108" s="1" cm="1">
        <f t="array" aca="1" ref="AR108" ca="1">INDIRECT(ADDRESS($B108,AR$50+$A108,1,1,$D108))</f>
        <v>8</v>
      </c>
      <c r="AS108" s="1" cm="1">
        <f t="array" aca="1" ref="AS108" ca="1">INDIRECT(ADDRESS($B108,AS$50+$A108,1,1,$D108))</f>
        <v>11</v>
      </c>
      <c r="AT108" s="1" cm="1">
        <f t="array" aca="1" ref="AT108" ca="1">INDIRECT(ADDRESS($B108,AT$50+$A108,1,1,$D108))</f>
        <v>14</v>
      </c>
      <c r="AU108" s="1" cm="1">
        <f t="array" aca="1" ref="AU108" ca="1">INDIRECT(ADDRESS($B108,AU$50+$A108,1,1,$D108))</f>
        <v>16</v>
      </c>
      <c r="AV108" s="1" cm="1">
        <f t="array" aca="1" ref="AV108" ca="1">INDIRECT(ADDRESS($B108,AV$50+$A108,1,1,$D108))</f>
        <v>20</v>
      </c>
      <c r="AW108" s="1" cm="1">
        <f t="array" aca="1" ref="AW108" ca="1">INDIRECT(ADDRESS($B108,AW$50+$A108,1,1,$D108))</f>
        <v>26</v>
      </c>
      <c r="AX108" s="1" cm="1">
        <f t="array" aca="1" ref="AX108" ca="1">INDIRECT(ADDRESS($B108,AX$50+$A108,1,1,$D108))</f>
        <v>27</v>
      </c>
      <c r="AY108" s="1" cm="1">
        <f t="array" aca="1" ref="AY108" ca="1">INDIRECT(ADDRESS($B108,AY$50+$A108,1,1,$D108))</f>
        <v>31</v>
      </c>
      <c r="AZ108" s="1" cm="1">
        <f t="array" aca="1" ref="AZ108" ca="1">INDIRECT(ADDRESS($B108,AZ$50+$A108,1,1,$D108))</f>
        <v>35</v>
      </c>
      <c r="BA108" s="1" cm="1">
        <f t="array" aca="1" ref="BA108" ca="1">INDIRECT(ADDRESS($B108,BA$50+$A108,1,1,$D108))</f>
        <v>37</v>
      </c>
      <c r="BB108" s="1" cm="1">
        <f t="array" aca="1" ref="BB108" ca="1">INDIRECT(ADDRESS($B108,BB$50+$A108,1,1,$D108))</f>
        <v>40</v>
      </c>
      <c r="BC108" s="1" cm="1">
        <f t="array" aca="1" ref="BC108" ca="1">INDIRECT(ADDRESS($B108,BC$50+$A108,1,1,$D108))</f>
        <v>44</v>
      </c>
      <c r="BD108" s="1" cm="1">
        <f t="array" aca="1" ref="BD108" ca="1">INDIRECT(ADDRESS($B108,BD$50+$A108,1,1,$D108))</f>
        <v>47</v>
      </c>
      <c r="BE108" s="1" cm="1">
        <f t="array" aca="1" ref="BE108" ca="1">INDIRECT(ADDRESS($B108,BE$50+$A108,1,1,$D108))</f>
        <v>51</v>
      </c>
      <c r="BF108" s="1" cm="1">
        <f t="array" aca="1" ref="BF108" ca="1">INDIRECT(ADDRESS($B108,BF$50+$A108,1,1,$D108))</f>
        <v>56</v>
      </c>
      <c r="BG108" s="1" cm="1">
        <f t="array" aca="1" ref="BG108" ca="1">INDIRECT(ADDRESS($B108,BG$50+$A108,1,1,$D108))</f>
        <v>68</v>
      </c>
      <c r="BH108" s="1" cm="1">
        <f t="array" aca="1" ref="BH108" ca="1">INDIRECT(ADDRESS($B108,BH$50+$A108,1,1,$D108))</f>
        <v>77</v>
      </c>
      <c r="BI108" s="1" cm="1">
        <f t="array" aca="1" ref="BI108" ca="1">INDIRECT(ADDRESS($B108,BI$50+$A108,1,1,$D108))</f>
        <v>81</v>
      </c>
      <c r="BJ108" s="1" cm="1">
        <f t="array" aca="1" ref="BJ108" ca="1">INDIRECT(ADDRESS($B108,BJ$50+$A108,1,1,$D108))</f>
        <v>91</v>
      </c>
      <c r="BK108" s="1" cm="1">
        <f t="array" aca="1" ref="BK108" ca="1">INDIRECT(ADDRESS($B108,BK$50+$A108,1,1,$D108))</f>
        <v>102</v>
      </c>
      <c r="BL108" s="1" cm="1">
        <f t="array" aca="1" ref="BL108" ca="1">INDIRECT(ADDRESS($B108,BL$50+$A108,1,1,$D108))</f>
        <v>108</v>
      </c>
      <c r="BM108" s="1" cm="1">
        <f t="array" aca="1" ref="BM108" ca="1">INDIRECT(ADDRESS($B108,BM$50+$A108,1,1,$D108))</f>
        <v>122</v>
      </c>
      <c r="BN108" s="1" cm="1">
        <f t="array" aca="1" ref="BN108" ca="1">INDIRECT(ADDRESS($B108,BN$50+$A108,1,1,$D108))</f>
        <v>133</v>
      </c>
      <c r="BO108" s="1" cm="1">
        <f t="array" aca="1" ref="BO108" ca="1">INDIRECT(ADDRESS($B108,BO$50+$A108,1,1,$D108))</f>
        <v>142</v>
      </c>
      <c r="BP108" s="1" cm="1">
        <f t="array" aca="1" ref="BP108" ca="1">INDIRECT(ADDRESS($B108,BP$50+$A108,1,1,$D108))</f>
        <v>155</v>
      </c>
      <c r="BQ108" s="1" cm="1">
        <f t="array" aca="1" ref="BQ108" ca="1">INDIRECT(ADDRESS($B108,BQ$50+$A108,1,1,$D108))</f>
        <v>177</v>
      </c>
      <c r="BR108" s="1" cm="1">
        <f t="array" aca="1" ref="BR108" ca="1">INDIRECT(ADDRESS($B108,BR$50+$A108,1,1,$D108))</f>
        <v>191</v>
      </c>
      <c r="BS108" s="1" cm="1">
        <f t="array" aca="1" ref="BS108" ca="1">INDIRECT(ADDRESS($B108,BS$50+$A108,1,1,$D108))</f>
        <v>211</v>
      </c>
      <c r="BT108" s="1" cm="1">
        <f t="array" aca="1" ref="BT108" ca="1">INDIRECT(ADDRESS($B108,BT$50+$A108,1,1,$D108))</f>
        <v>228</v>
      </c>
      <c r="BU108" s="1" cm="1">
        <f t="array" aca="1" ref="BU108" ca="1">INDIRECT(ADDRESS($B108,BU$50+$A108,1,1,$D108))</f>
        <v>239</v>
      </c>
      <c r="BV108" s="1" cm="1">
        <f t="array" aca="1" ref="BV108" ca="1">INDIRECT(ADDRESS($B108,BV$50+$A108,1,1,$D108))</f>
        <v>252</v>
      </c>
      <c r="BW108" s="1" cm="1">
        <f t="array" aca="1" ref="BW108" ca="1">INDIRECT(ADDRESS($B108,BW$50+$A108,1,1,$D108))</f>
        <v>270</v>
      </c>
      <c r="BX108" s="1" cm="1">
        <f t="array" aca="1" ref="BX108" ca="1">INDIRECT(ADDRESS($B108,BX$50+$A108,1,1,$D108))</f>
        <v>296</v>
      </c>
      <c r="BY108" s="1" cm="1">
        <f t="array" aca="1" ref="BY108" ca="1">INDIRECT(ADDRESS($B108,BY$50+$A108,1,1,$D108))</f>
        <v>325</v>
      </c>
      <c r="BZ108" s="1" cm="1">
        <f t="array" aca="1" ref="BZ108" ca="1">INDIRECT(ADDRESS($B108,BZ$50+$A108,1,1,$D108))</f>
        <v>345</v>
      </c>
      <c r="CA108" s="1" cm="1">
        <f t="array" aca="1" ref="CA108" ca="1">INDIRECT(ADDRESS($B108,CA$50+$A108,1,1,$D108))</f>
        <v>365</v>
      </c>
      <c r="CB108" s="1" cm="1">
        <f t="array" aca="1" ref="CB108" ca="1">INDIRECT(ADDRESS($B108,CB$50+$A108,1,1,$D108))</f>
        <v>378</v>
      </c>
      <c r="CC108" s="1" cm="1">
        <f t="array" aca="1" ref="CC108" ca="1">INDIRECT(ADDRESS($B108,CC$50+$A108,1,1,$D108))</f>
        <v>393</v>
      </c>
      <c r="CD108" s="1" cm="1">
        <f t="array" aca="1" ref="CD108" ca="1">INDIRECT(ADDRESS($B108,CD$50+$A108,1,1,$D108))</f>
        <v>446</v>
      </c>
      <c r="CE108" s="1" cm="1">
        <f t="array" aca="1" ref="CE108" ca="1">INDIRECT(ADDRESS($B108,CE$50+$A108,1,1,$D108))</f>
        <v>446</v>
      </c>
      <c r="CF108" s="1" cm="1">
        <f t="array" aca="1" ref="CF108" ca="1">INDIRECT(ADDRESS($B108,CF$50+$A108,1,1,$D108))</f>
        <v>446</v>
      </c>
      <c r="CG108" s="1" cm="1">
        <f t="array" aca="1" ref="CG108" ca="1">INDIRECT(ADDRESS($B108,CG$50+$A108,1,1,$D108))</f>
        <v>491</v>
      </c>
      <c r="CH108" s="1" cm="1">
        <f t="array" aca="1" ref="CH108" ca="1">INDIRECT(ADDRESS($B108,CH$50+$A108,1,1,$D108))</f>
        <v>491</v>
      </c>
      <c r="CI108" s="1" cm="1">
        <f t="array" aca="1" ref="CI108" ca="1">INDIRECT(ADDRESS($B108,CI$50+$A108,1,1,$D108))</f>
        <v>508</v>
      </c>
      <c r="CJ108" s="1" cm="1">
        <f t="array" aca="1" ref="CJ108" ca="1">INDIRECT(ADDRESS($B108,CJ$50+$A108,1,1,$D108))</f>
        <v>516</v>
      </c>
      <c r="CK108" s="1" cm="1">
        <f t="array" aca="1" ref="CK108" ca="1">INDIRECT(ADDRESS($B108,CK$50+$A108,1,1,$D108))</f>
        <v>0</v>
      </c>
      <c r="CL108" s="1" cm="1">
        <f t="array" aca="1" ref="CL108" ca="1">INDIRECT(ADDRESS($B108,CL$50+$A108,1,1,$D108))</f>
        <v>0</v>
      </c>
      <c r="CM108" s="1" cm="1">
        <f t="array" aca="1" ref="CM108" ca="1">INDIRECT(ADDRESS($B108,CM$50+$A108,1,1,$D108))</f>
        <v>0</v>
      </c>
      <c r="CN108" s="1" cm="1">
        <f t="array" aca="1" ref="CN108" ca="1">INDIRECT(ADDRESS($B108,CN$50+$A108,1,1,$D108))</f>
        <v>0</v>
      </c>
      <c r="CO108" s="1" cm="1">
        <f t="array" aca="1" ref="CO108" ca="1">INDIRECT(ADDRESS($B108,CO$50+$A108,1,1,$D108))</f>
        <v>0</v>
      </c>
    </row>
    <row r="109" spans="1:93" x14ac:dyDescent="0.25">
      <c r="A109">
        <v>8</v>
      </c>
      <c r="B109">
        <f t="shared" ca="1" si="41"/>
        <v>18</v>
      </c>
      <c r="C109" s="1" t="str">
        <f t="shared" si="42"/>
        <v>US Idaho</v>
      </c>
      <c r="D109" t="str">
        <f t="shared" si="43"/>
        <v>Deaths</v>
      </c>
      <c r="E109" s="1" cm="1">
        <f t="array" aca="1" ref="E109" ca="1">INDIRECT(ADDRESS($B109,E$50+$A109,1,1,$D109))</f>
        <v>0</v>
      </c>
      <c r="F109" s="1" cm="1">
        <f t="array" aca="1" ref="F109" ca="1">INDIRECT(ADDRESS($B109,F$50+$A109,1,1,$D109))</f>
        <v>0</v>
      </c>
      <c r="G109" s="1" cm="1">
        <f t="array" aca="1" ref="G109" ca="1">INDIRECT(ADDRESS($B109,G$50+$A109,1,1,$D109))</f>
        <v>0</v>
      </c>
      <c r="H109" s="1" cm="1">
        <f t="array" aca="1" ref="H109" ca="1">INDIRECT(ADDRESS($B109,H$50+$A109,1,1,$D109))</f>
        <v>0</v>
      </c>
      <c r="I109" s="1" cm="1">
        <f t="array" aca="1" ref="I109" ca="1">INDIRECT(ADDRESS($B109,I$50+$A109,1,1,$D109))</f>
        <v>0</v>
      </c>
      <c r="J109" s="1" cm="1">
        <f t="array" aca="1" ref="J109" ca="1">INDIRECT(ADDRESS($B109,J$50+$A109,1,1,$D109))</f>
        <v>0</v>
      </c>
      <c r="K109" s="1" cm="1">
        <f t="array" aca="1" ref="K109" ca="1">INDIRECT(ADDRESS($B109,K$50+$A109,1,1,$D109))</f>
        <v>0</v>
      </c>
      <c r="L109" s="1" cm="1">
        <f t="array" aca="1" ref="L109" ca="1">INDIRECT(ADDRESS($B109,L$50+$A109,1,1,$D109))</f>
        <v>0</v>
      </c>
      <c r="M109" s="1" cm="1">
        <f t="array" aca="1" ref="M109" ca="1">INDIRECT(ADDRESS($B109,M$50+$A109,1,1,$D109))</f>
        <v>0</v>
      </c>
      <c r="N109" s="1" cm="1">
        <f t="array" aca="1" ref="N109" ca="1">INDIRECT(ADDRESS($B109,N$50+$A109,1,1,$D109))</f>
        <v>0</v>
      </c>
      <c r="O109" s="1" cm="1">
        <f t="array" aca="1" ref="O109" ca="1">INDIRECT(ADDRESS($B109,O$50+$A109,1,1,$D109))</f>
        <v>0</v>
      </c>
      <c r="P109" s="1" cm="1">
        <f t="array" aca="1" ref="P109" ca="1">INDIRECT(ADDRESS($B109,P$50+$A109,1,1,$D109))</f>
        <v>0</v>
      </c>
      <c r="Q109" s="1" cm="1">
        <f t="array" aca="1" ref="Q109" ca="1">INDIRECT(ADDRESS($B109,Q$50+$A109,1,1,$D109))</f>
        <v>0</v>
      </c>
      <c r="R109" s="1" cm="1">
        <f t="array" aca="1" ref="R109" ca="1">INDIRECT(ADDRESS($B109,R$50+$A109,1,1,$D109))</f>
        <v>0</v>
      </c>
      <c r="S109" s="1" cm="1">
        <f t="array" aca="1" ref="S109" ca="1">INDIRECT(ADDRESS($B109,S$50+$A109,1,1,$D109))</f>
        <v>0</v>
      </c>
      <c r="T109" s="1" cm="1">
        <f t="array" aca="1" ref="T109" ca="1">INDIRECT(ADDRESS($B109,T$50+$A109,1,1,$D109))</f>
        <v>0</v>
      </c>
      <c r="U109" s="1" cm="1">
        <f t="array" aca="1" ref="U109" ca="1">INDIRECT(ADDRESS($B109,U$50+$A109,1,1,$D109))</f>
        <v>0</v>
      </c>
      <c r="V109" s="1" cm="1">
        <f t="array" aca="1" ref="V109" ca="1">INDIRECT(ADDRESS($B109,V$50+$A109,1,1,$D109))</f>
        <v>0</v>
      </c>
      <c r="W109" s="1" cm="1">
        <f t="array" aca="1" ref="W109" ca="1">INDIRECT(ADDRESS($B109,W$50+$A109,1,1,$D109))</f>
        <v>0</v>
      </c>
      <c r="X109" s="1" cm="1">
        <f t="array" aca="1" ref="X109" ca="1">INDIRECT(ADDRESS($B109,X$50+$A109,1,1,$D109))</f>
        <v>0</v>
      </c>
      <c r="Y109" s="1" cm="1">
        <f t="array" aca="1" ref="Y109" ca="1">INDIRECT(ADDRESS($B109,Y$50+$A109,1,1,$D109))</f>
        <v>0</v>
      </c>
      <c r="Z109" s="1" cm="1">
        <f t="array" aca="1" ref="Z109" ca="1">INDIRECT(ADDRESS($B109,Z$50+$A109,1,1,$D109))</f>
        <v>0</v>
      </c>
      <c r="AA109" s="1" cm="1">
        <f t="array" aca="1" ref="AA109" ca="1">INDIRECT(ADDRESS($B109,AA$50+$A109,1,1,$D109))</f>
        <v>0</v>
      </c>
      <c r="AB109" s="1" cm="1">
        <f t="array" aca="1" ref="AB109" ca="1">INDIRECT(ADDRESS($B109,AB$50+$A109,1,1,$D109))</f>
        <v>0</v>
      </c>
      <c r="AC109" s="1" cm="1">
        <f t="array" aca="1" ref="AC109" ca="1">INDIRECT(ADDRESS($B109,AC$50+$A109,1,1,$D109))</f>
        <v>0</v>
      </c>
      <c r="AD109" s="1" cm="1">
        <f t="array" aca="1" ref="AD109" ca="1">INDIRECT(ADDRESS($B109,AD$50+$A109,1,1,$D109))</f>
        <v>0</v>
      </c>
      <c r="AE109" s="1" cm="1">
        <f t="array" aca="1" ref="AE109" ca="1">INDIRECT(ADDRESS($B109,AE$50+$A109,1,1,$D109))</f>
        <v>0</v>
      </c>
      <c r="AF109" s="1" cm="1">
        <f t="array" aca="1" ref="AF109" ca="1">INDIRECT(ADDRESS($B109,AF$50+$A109,1,1,$D109))</f>
        <v>0</v>
      </c>
      <c r="AG109" s="1" cm="1">
        <f t="array" aca="1" ref="AG109" ca="1">INDIRECT(ADDRESS($B109,AG$50+$A109,1,1,$D109))</f>
        <v>0</v>
      </c>
      <c r="AH109" s="1" cm="1">
        <f t="array" aca="1" ref="AH109" ca="1">INDIRECT(ADDRESS($B109,AH$50+$A109,1,1,$D109))</f>
        <v>0</v>
      </c>
      <c r="AI109" s="1" cm="1">
        <f t="array" aca="1" ref="AI109" ca="1">INDIRECT(ADDRESS($B109,AI$50+$A109,1,1,$D109))</f>
        <v>0</v>
      </c>
      <c r="AJ109" s="1" cm="1">
        <f t="array" aca="1" ref="AJ109" ca="1">INDIRECT(ADDRESS($B109,AJ$50+$A109,1,1,$D109))</f>
        <v>0</v>
      </c>
      <c r="AK109" s="1" cm="1">
        <f t="array" aca="1" ref="AK109" ca="1">INDIRECT(ADDRESS($B109,AK$50+$A109,1,1,$D109))</f>
        <v>0</v>
      </c>
      <c r="AL109" s="1" cm="1">
        <f t="array" aca="1" ref="AL109" ca="1">INDIRECT(ADDRESS($B109,AL$50+$A109,1,1,$D109))</f>
        <v>0</v>
      </c>
      <c r="AM109" s="1" cm="1">
        <f t="array" aca="1" ref="AM109" ca="1">INDIRECT(ADDRESS($B109,AM$50+$A109,1,1,$D109))</f>
        <v>0</v>
      </c>
      <c r="AN109" s="1" cm="1">
        <f t="array" aca="1" ref="AN109" ca="1">INDIRECT(ADDRESS($B109,AN$50+$A109,1,1,$D109))</f>
        <v>0</v>
      </c>
      <c r="AO109" s="1" cm="1">
        <f t="array" aca="1" ref="AO109" ca="1">INDIRECT(ADDRESS($B109,AO$50+$A109,1,1,$D109))</f>
        <v>0</v>
      </c>
      <c r="AP109" s="1" cm="1">
        <f t="array" aca="1" ref="AP109" ca="1">INDIRECT(ADDRESS($B109,AP$50+$A109,1,1,$D109))</f>
        <v>0</v>
      </c>
      <c r="AQ109" s="1" cm="1">
        <f t="array" aca="1" ref="AQ109" ca="1">INDIRECT(ADDRESS($B109,AQ$50+$A109,1,1,$D109))</f>
        <v>0</v>
      </c>
      <c r="AR109" s="1" cm="1">
        <f t="array" aca="1" ref="AR109" ca="1">INDIRECT(ADDRESS($B109,AR$50+$A109,1,1,$D109))</f>
        <v>0</v>
      </c>
      <c r="AS109" s="1" cm="1">
        <f t="array" aca="1" ref="AS109" ca="1">INDIRECT(ADDRESS($B109,AS$50+$A109,1,1,$D109))</f>
        <v>0</v>
      </c>
      <c r="AT109" s="1" cm="1">
        <f t="array" aca="1" ref="AT109" ca="1">INDIRECT(ADDRESS($B109,AT$50+$A109,1,1,$D109))</f>
        <v>0</v>
      </c>
      <c r="AU109" s="1" cm="1">
        <f t="array" aca="1" ref="AU109" ca="1">INDIRECT(ADDRESS($B109,AU$50+$A109,1,1,$D109))</f>
        <v>0</v>
      </c>
      <c r="AV109" s="1" cm="1">
        <f t="array" aca="1" ref="AV109" ca="1">INDIRECT(ADDRESS($B109,AV$50+$A109,1,1,$D109))</f>
        <v>0</v>
      </c>
      <c r="AW109" s="1" cm="1">
        <f t="array" aca="1" ref="AW109" ca="1">INDIRECT(ADDRESS($B109,AW$50+$A109,1,1,$D109))</f>
        <v>0</v>
      </c>
      <c r="AX109" s="1" cm="1">
        <f t="array" aca="1" ref="AX109" ca="1">INDIRECT(ADDRESS($B109,AX$50+$A109,1,1,$D109))</f>
        <v>0</v>
      </c>
      <c r="AY109" s="1" cm="1">
        <f t="array" aca="1" ref="AY109" ca="1">INDIRECT(ADDRESS($B109,AY$50+$A109,1,1,$D109))</f>
        <v>0</v>
      </c>
      <c r="AZ109" s="1" cm="1">
        <f t="array" aca="1" ref="AZ109" ca="1">INDIRECT(ADDRESS($B109,AZ$50+$A109,1,1,$D109))</f>
        <v>0</v>
      </c>
      <c r="BA109" s="1" cm="1">
        <f t="array" aca="1" ref="BA109" ca="1">INDIRECT(ADDRESS($B109,BA$50+$A109,1,1,$D109))</f>
        <v>0</v>
      </c>
      <c r="BB109" s="1" cm="1">
        <f t="array" aca="1" ref="BB109" ca="1">INDIRECT(ADDRESS($B109,BB$50+$A109,1,1,$D109))</f>
        <v>0</v>
      </c>
      <c r="BC109" s="1" cm="1">
        <f t="array" aca="1" ref="BC109" ca="1">INDIRECT(ADDRESS($B109,BC$50+$A109,1,1,$D109))</f>
        <v>0</v>
      </c>
      <c r="BD109" s="1" cm="1">
        <f t="array" aca="1" ref="BD109" ca="1">INDIRECT(ADDRESS($B109,BD$50+$A109,1,1,$D109))</f>
        <v>0</v>
      </c>
      <c r="BE109" s="1" cm="1">
        <f t="array" aca="1" ref="BE109" ca="1">INDIRECT(ADDRESS($B109,BE$50+$A109,1,1,$D109))</f>
        <v>0</v>
      </c>
      <c r="BF109" s="1" cm="1">
        <f t="array" aca="1" ref="BF109" ca="1">INDIRECT(ADDRESS($B109,BF$50+$A109,1,1,$D109))</f>
        <v>0</v>
      </c>
      <c r="BG109" s="1" cm="1">
        <f t="array" aca="1" ref="BG109" ca="1">INDIRECT(ADDRESS($B109,BG$50+$A109,1,1,$D109))</f>
        <v>0</v>
      </c>
      <c r="BH109" s="1" cm="1">
        <f t="array" aca="1" ref="BH109" ca="1">INDIRECT(ADDRESS($B109,BH$50+$A109,1,1,$D109))</f>
        <v>0</v>
      </c>
      <c r="BI109" s="1" cm="1">
        <f t="array" aca="1" ref="BI109" ca="1">INDIRECT(ADDRESS($B109,BI$50+$A109,1,1,$D109))</f>
        <v>0</v>
      </c>
      <c r="BJ109" s="1" cm="1">
        <f t="array" aca="1" ref="BJ109" ca="1">INDIRECT(ADDRESS($B109,BJ$50+$A109,1,1,$D109))</f>
        <v>0</v>
      </c>
      <c r="BK109" s="1" cm="1">
        <f t="array" aca="1" ref="BK109" ca="1">INDIRECT(ADDRESS($B109,BK$50+$A109,1,1,$D109))</f>
        <v>0</v>
      </c>
      <c r="BL109" s="1" cm="1">
        <f t="array" aca="1" ref="BL109" ca="1">INDIRECT(ADDRESS($B109,BL$50+$A109,1,1,$D109))</f>
        <v>0</v>
      </c>
      <c r="BM109" s="1" cm="1">
        <f t="array" aca="1" ref="BM109" ca="1">INDIRECT(ADDRESS($B109,BM$50+$A109,1,1,$D109))</f>
        <v>0</v>
      </c>
      <c r="BN109" s="1" cm="1">
        <f t="array" aca="1" ref="BN109" ca="1">INDIRECT(ADDRESS($B109,BN$50+$A109,1,1,$D109))</f>
        <v>0</v>
      </c>
      <c r="BO109" s="1" cm="1">
        <f t="array" aca="1" ref="BO109" ca="1">INDIRECT(ADDRESS($B109,BO$50+$A109,1,1,$D109))</f>
        <v>0</v>
      </c>
      <c r="BP109" s="1" cm="1">
        <f t="array" aca="1" ref="BP109" ca="1">INDIRECT(ADDRESS($B109,BP$50+$A109,1,1,$D109))</f>
        <v>0</v>
      </c>
      <c r="BQ109" s="1" cm="1">
        <f t="array" aca="1" ref="BQ109" ca="1">INDIRECT(ADDRESS($B109,BQ$50+$A109,1,1,$D109))</f>
        <v>0</v>
      </c>
      <c r="BR109" s="1" cm="1">
        <f t="array" aca="1" ref="BR109" ca="1">INDIRECT(ADDRESS($B109,BR$50+$A109,1,1,$D109))</f>
        <v>3</v>
      </c>
      <c r="BS109" s="1" cm="1">
        <f t="array" aca="1" ref="BS109" ca="1">INDIRECT(ADDRESS($B109,BS$50+$A109,1,1,$D109))</f>
        <v>4</v>
      </c>
      <c r="BT109" s="1" cm="1">
        <f t="array" aca="1" ref="BT109" ca="1">INDIRECT(ADDRESS($B109,BT$50+$A109,1,1,$D109))</f>
        <v>5</v>
      </c>
      <c r="BU109" s="1" cm="1">
        <f t="array" aca="1" ref="BU109" ca="1">INDIRECT(ADDRESS($B109,BU$50+$A109,1,1,$D109))</f>
        <v>6</v>
      </c>
      <c r="BV109" s="1" cm="1">
        <f t="array" aca="1" ref="BV109" ca="1">INDIRECT(ADDRESS($B109,BV$50+$A109,1,1,$D109))</f>
        <v>7</v>
      </c>
      <c r="BW109" s="1" cm="1">
        <f t="array" aca="1" ref="BW109" ca="1">INDIRECT(ADDRESS($B109,BW$50+$A109,1,1,$D109))</f>
        <v>9</v>
      </c>
      <c r="BX109" s="1" cm="1">
        <f t="array" aca="1" ref="BX109" ca="1">INDIRECT(ADDRESS($B109,BX$50+$A109,1,1,$D109))</f>
        <v>9</v>
      </c>
      <c r="BY109" s="1" cm="1">
        <f t="array" aca="1" ref="BY109" ca="1">INDIRECT(ADDRESS($B109,BY$50+$A109,1,1,$D109))</f>
        <v>9</v>
      </c>
      <c r="BZ109" s="1" cm="1">
        <f t="array" aca="1" ref="BZ109" ca="1">INDIRECT(ADDRESS($B109,BZ$50+$A109,1,1,$D109))</f>
        <v>10</v>
      </c>
      <c r="CA109" s="1" cm="1">
        <f t="array" aca="1" ref="CA109" ca="1">INDIRECT(ADDRESS($B109,CA$50+$A109,1,1,$D109))</f>
        <v>10</v>
      </c>
      <c r="CB109" s="1" cm="1">
        <f t="array" aca="1" ref="CB109" ca="1">INDIRECT(ADDRESS($B109,CB$50+$A109,1,1,$D109))</f>
        <v>10</v>
      </c>
      <c r="CC109" s="1" cm="1">
        <f t="array" aca="1" ref="CC109" ca="1">INDIRECT(ADDRESS($B109,CC$50+$A109,1,1,$D109))</f>
        <v>13</v>
      </c>
      <c r="CD109" s="1" cm="1">
        <f t="array" aca="1" ref="CD109" ca="1">INDIRECT(ADDRESS($B109,CD$50+$A109,1,1,$D109))</f>
        <v>15</v>
      </c>
      <c r="CE109" s="1" cm="1">
        <f t="array" aca="1" ref="CE109" ca="1">INDIRECT(ADDRESS($B109,CE$50+$A109,1,1,$D109))</f>
        <v>18</v>
      </c>
      <c r="CF109" s="1" cm="1">
        <f t="array" aca="1" ref="CF109" ca="1">INDIRECT(ADDRESS($B109,CF$50+$A109,1,1,$D109))</f>
        <v>24</v>
      </c>
      <c r="CG109" s="1" cm="1">
        <f t="array" aca="1" ref="CG109" ca="1">INDIRECT(ADDRESS($B109,CG$50+$A109,1,1,$D109))</f>
        <v>25</v>
      </c>
      <c r="CH109" s="1" cm="1">
        <f t="array" aca="1" ref="CH109" ca="1">INDIRECT(ADDRESS($B109,CH$50+$A109,1,1,$D109))</f>
        <v>27</v>
      </c>
      <c r="CI109" s="1" cm="1">
        <f t="array" aca="1" ref="CI109" ca="1">INDIRECT(ADDRESS($B109,CI$50+$A109,1,1,$D109))</f>
        <v>27</v>
      </c>
      <c r="CJ109" s="1" cm="1">
        <f t="array" aca="1" ref="CJ109" ca="1">INDIRECT(ADDRESS($B109,CJ$50+$A109,1,1,$D109))</f>
        <v>33</v>
      </c>
      <c r="CK109" s="1" cm="1">
        <f t="array" aca="1" ref="CK109" ca="1">INDIRECT(ADDRESS($B109,CK$50+$A109,1,1,$D109))</f>
        <v>0</v>
      </c>
      <c r="CL109" s="1" cm="1">
        <f t="array" aca="1" ref="CL109" ca="1">INDIRECT(ADDRESS($B109,CL$50+$A109,1,1,$D109))</f>
        <v>0</v>
      </c>
      <c r="CM109" s="1" cm="1">
        <f t="array" aca="1" ref="CM109" ca="1">INDIRECT(ADDRESS($B109,CM$50+$A109,1,1,$D109))</f>
        <v>0</v>
      </c>
      <c r="CN109" s="1" cm="1">
        <f t="array" aca="1" ref="CN109" ca="1">INDIRECT(ADDRESS($B109,CN$50+$A109,1,1,$D109))</f>
        <v>0</v>
      </c>
      <c r="CO109" s="1" cm="1">
        <f t="array" aca="1" ref="CO109" ca="1">INDIRECT(ADDRESS($B109,CO$50+$A109,1,1,$D109))</f>
        <v>0</v>
      </c>
    </row>
    <row r="110" spans="1:93" x14ac:dyDescent="0.25">
      <c r="A110">
        <v>8</v>
      </c>
      <c r="B110">
        <f t="shared" ca="1" si="41"/>
        <v>44</v>
      </c>
      <c r="C110" s="1" t="str">
        <f t="shared" si="42"/>
        <v>US Pennsylvania</v>
      </c>
      <c r="D110" t="str">
        <f t="shared" si="43"/>
        <v>Deaths</v>
      </c>
      <c r="E110" s="1" cm="1">
        <f t="array" aca="1" ref="E110" ca="1">INDIRECT(ADDRESS($B110,E$50+$A110,1,1,$D110))</f>
        <v>0</v>
      </c>
      <c r="F110" s="1" cm="1">
        <f t="array" aca="1" ref="F110" ca="1">INDIRECT(ADDRESS($B110,F$50+$A110,1,1,$D110))</f>
        <v>0</v>
      </c>
      <c r="G110" s="1" cm="1">
        <f t="array" aca="1" ref="G110" ca="1">INDIRECT(ADDRESS($B110,G$50+$A110,1,1,$D110))</f>
        <v>0</v>
      </c>
      <c r="H110" s="1" cm="1">
        <f t="array" aca="1" ref="H110" ca="1">INDIRECT(ADDRESS($B110,H$50+$A110,1,1,$D110))</f>
        <v>0</v>
      </c>
      <c r="I110" s="1" cm="1">
        <f t="array" aca="1" ref="I110" ca="1">INDIRECT(ADDRESS($B110,I$50+$A110,1,1,$D110))</f>
        <v>0</v>
      </c>
      <c r="J110" s="1" cm="1">
        <f t="array" aca="1" ref="J110" ca="1">INDIRECT(ADDRESS($B110,J$50+$A110,1,1,$D110))</f>
        <v>0</v>
      </c>
      <c r="K110" s="1" cm="1">
        <f t="array" aca="1" ref="K110" ca="1">INDIRECT(ADDRESS($B110,K$50+$A110,1,1,$D110))</f>
        <v>0</v>
      </c>
      <c r="L110" s="1" cm="1">
        <f t="array" aca="1" ref="L110" ca="1">INDIRECT(ADDRESS($B110,L$50+$A110,1,1,$D110))</f>
        <v>0</v>
      </c>
      <c r="M110" s="1" cm="1">
        <f t="array" aca="1" ref="M110" ca="1">INDIRECT(ADDRESS($B110,M$50+$A110,1,1,$D110))</f>
        <v>0</v>
      </c>
      <c r="N110" s="1" cm="1">
        <f t="array" aca="1" ref="N110" ca="1">INDIRECT(ADDRESS($B110,N$50+$A110,1,1,$D110))</f>
        <v>0</v>
      </c>
      <c r="O110" s="1" cm="1">
        <f t="array" aca="1" ref="O110" ca="1">INDIRECT(ADDRESS($B110,O$50+$A110,1,1,$D110))</f>
        <v>0</v>
      </c>
      <c r="P110" s="1" cm="1">
        <f t="array" aca="1" ref="P110" ca="1">INDIRECT(ADDRESS($B110,P$50+$A110,1,1,$D110))</f>
        <v>0</v>
      </c>
      <c r="Q110" s="1" cm="1">
        <f t="array" aca="1" ref="Q110" ca="1">INDIRECT(ADDRESS($B110,Q$50+$A110,1,1,$D110))</f>
        <v>0</v>
      </c>
      <c r="R110" s="1" cm="1">
        <f t="array" aca="1" ref="R110" ca="1">INDIRECT(ADDRESS($B110,R$50+$A110,1,1,$D110))</f>
        <v>0</v>
      </c>
      <c r="S110" s="1" cm="1">
        <f t="array" aca="1" ref="S110" ca="1">INDIRECT(ADDRESS($B110,S$50+$A110,1,1,$D110))</f>
        <v>0</v>
      </c>
      <c r="T110" s="1" cm="1">
        <f t="array" aca="1" ref="T110" ca="1">INDIRECT(ADDRESS($B110,T$50+$A110,1,1,$D110))</f>
        <v>0</v>
      </c>
      <c r="U110" s="1" cm="1">
        <f t="array" aca="1" ref="U110" ca="1">INDIRECT(ADDRESS($B110,U$50+$A110,1,1,$D110))</f>
        <v>0</v>
      </c>
      <c r="V110" s="1" cm="1">
        <f t="array" aca="1" ref="V110" ca="1">INDIRECT(ADDRESS($B110,V$50+$A110,1,1,$D110))</f>
        <v>0</v>
      </c>
      <c r="W110" s="1" cm="1">
        <f t="array" aca="1" ref="W110" ca="1">INDIRECT(ADDRESS($B110,W$50+$A110,1,1,$D110))</f>
        <v>0</v>
      </c>
      <c r="X110" s="1" cm="1">
        <f t="array" aca="1" ref="X110" ca="1">INDIRECT(ADDRESS($B110,X$50+$A110,1,1,$D110))</f>
        <v>0</v>
      </c>
      <c r="Y110" s="1" cm="1">
        <f t="array" aca="1" ref="Y110" ca="1">INDIRECT(ADDRESS($B110,Y$50+$A110,1,1,$D110))</f>
        <v>0</v>
      </c>
      <c r="Z110" s="1" cm="1">
        <f t="array" aca="1" ref="Z110" ca="1">INDIRECT(ADDRESS($B110,Z$50+$A110,1,1,$D110))</f>
        <v>0</v>
      </c>
      <c r="AA110" s="1" cm="1">
        <f t="array" aca="1" ref="AA110" ca="1">INDIRECT(ADDRESS($B110,AA$50+$A110,1,1,$D110))</f>
        <v>0</v>
      </c>
      <c r="AB110" s="1" cm="1">
        <f t="array" aca="1" ref="AB110" ca="1">INDIRECT(ADDRESS($B110,AB$50+$A110,1,1,$D110))</f>
        <v>0</v>
      </c>
      <c r="AC110" s="1" cm="1">
        <f t="array" aca="1" ref="AC110" ca="1">INDIRECT(ADDRESS($B110,AC$50+$A110,1,1,$D110))</f>
        <v>0</v>
      </c>
      <c r="AD110" s="1" cm="1">
        <f t="array" aca="1" ref="AD110" ca="1">INDIRECT(ADDRESS($B110,AD$50+$A110,1,1,$D110))</f>
        <v>0</v>
      </c>
      <c r="AE110" s="1" cm="1">
        <f t="array" aca="1" ref="AE110" ca="1">INDIRECT(ADDRESS($B110,AE$50+$A110,1,1,$D110))</f>
        <v>0</v>
      </c>
      <c r="AF110" s="1" cm="1">
        <f t="array" aca="1" ref="AF110" ca="1">INDIRECT(ADDRESS($B110,AF$50+$A110,1,1,$D110))</f>
        <v>0</v>
      </c>
      <c r="AG110" s="1" cm="1">
        <f t="array" aca="1" ref="AG110" ca="1">INDIRECT(ADDRESS($B110,AG$50+$A110,1,1,$D110))</f>
        <v>0</v>
      </c>
      <c r="AH110" s="1" cm="1">
        <f t="array" aca="1" ref="AH110" ca="1">INDIRECT(ADDRESS($B110,AH$50+$A110,1,1,$D110))</f>
        <v>0</v>
      </c>
      <c r="AI110" s="1" cm="1">
        <f t="array" aca="1" ref="AI110" ca="1">INDIRECT(ADDRESS($B110,AI$50+$A110,1,1,$D110))</f>
        <v>0</v>
      </c>
      <c r="AJ110" s="1" cm="1">
        <f t="array" aca="1" ref="AJ110" ca="1">INDIRECT(ADDRESS($B110,AJ$50+$A110,1,1,$D110))</f>
        <v>0</v>
      </c>
      <c r="AK110" s="1" cm="1">
        <f t="array" aca="1" ref="AK110" ca="1">INDIRECT(ADDRESS($B110,AK$50+$A110,1,1,$D110))</f>
        <v>0</v>
      </c>
      <c r="AL110" s="1" cm="1">
        <f t="array" aca="1" ref="AL110" ca="1">INDIRECT(ADDRESS($B110,AL$50+$A110,1,1,$D110))</f>
        <v>0</v>
      </c>
      <c r="AM110" s="1" cm="1">
        <f t="array" aca="1" ref="AM110" ca="1">INDIRECT(ADDRESS($B110,AM$50+$A110,1,1,$D110))</f>
        <v>0</v>
      </c>
      <c r="AN110" s="1" cm="1">
        <f t="array" aca="1" ref="AN110" ca="1">INDIRECT(ADDRESS($B110,AN$50+$A110,1,1,$D110))</f>
        <v>0</v>
      </c>
      <c r="AO110" s="1" cm="1">
        <f t="array" aca="1" ref="AO110" ca="1">INDIRECT(ADDRESS($B110,AO$50+$A110,1,1,$D110))</f>
        <v>0</v>
      </c>
      <c r="AP110" s="1" cm="1">
        <f t="array" aca="1" ref="AP110" ca="1">INDIRECT(ADDRESS($B110,AP$50+$A110,1,1,$D110))</f>
        <v>0</v>
      </c>
      <c r="AQ110" s="1" cm="1">
        <f t="array" aca="1" ref="AQ110" ca="1">INDIRECT(ADDRESS($B110,AQ$50+$A110,1,1,$D110))</f>
        <v>0</v>
      </c>
      <c r="AR110" s="1" cm="1">
        <f t="array" aca="1" ref="AR110" ca="1">INDIRECT(ADDRESS($B110,AR$50+$A110,1,1,$D110))</f>
        <v>0</v>
      </c>
      <c r="AS110" s="1" cm="1">
        <f t="array" aca="1" ref="AS110" ca="1">INDIRECT(ADDRESS($B110,AS$50+$A110,1,1,$D110))</f>
        <v>0</v>
      </c>
      <c r="AT110" s="1" cm="1">
        <f t="array" aca="1" ref="AT110" ca="1">INDIRECT(ADDRESS($B110,AT$50+$A110,1,1,$D110))</f>
        <v>0</v>
      </c>
      <c r="AU110" s="1" cm="1">
        <f t="array" aca="1" ref="AU110" ca="1">INDIRECT(ADDRESS($B110,AU$50+$A110,1,1,$D110))</f>
        <v>0</v>
      </c>
      <c r="AV110" s="1" cm="1">
        <f t="array" aca="1" ref="AV110" ca="1">INDIRECT(ADDRESS($B110,AV$50+$A110,1,1,$D110))</f>
        <v>0</v>
      </c>
      <c r="AW110" s="1" cm="1">
        <f t="array" aca="1" ref="AW110" ca="1">INDIRECT(ADDRESS($B110,AW$50+$A110,1,1,$D110))</f>
        <v>0</v>
      </c>
      <c r="AX110" s="1" cm="1">
        <f t="array" aca="1" ref="AX110" ca="1">INDIRECT(ADDRESS($B110,AX$50+$A110,1,1,$D110))</f>
        <v>0</v>
      </c>
      <c r="AY110" s="1" cm="1">
        <f t="array" aca="1" ref="AY110" ca="1">INDIRECT(ADDRESS($B110,AY$50+$A110,1,1,$D110))</f>
        <v>0</v>
      </c>
      <c r="AZ110" s="1" cm="1">
        <f t="array" aca="1" ref="AZ110" ca="1">INDIRECT(ADDRESS($B110,AZ$50+$A110,1,1,$D110))</f>
        <v>0</v>
      </c>
      <c r="BA110" s="1" cm="1">
        <f t="array" aca="1" ref="BA110" ca="1">INDIRECT(ADDRESS($B110,BA$50+$A110,1,1,$D110))</f>
        <v>0</v>
      </c>
      <c r="BB110" s="1" cm="1">
        <f t="array" aca="1" ref="BB110" ca="1">INDIRECT(ADDRESS($B110,BB$50+$A110,1,1,$D110))</f>
        <v>0</v>
      </c>
      <c r="BC110" s="1" cm="1">
        <f t="array" aca="1" ref="BC110" ca="1">INDIRECT(ADDRESS($B110,BC$50+$A110,1,1,$D110))</f>
        <v>0</v>
      </c>
      <c r="BD110" s="1" cm="1">
        <f t="array" aca="1" ref="BD110" ca="1">INDIRECT(ADDRESS($B110,BD$50+$A110,1,1,$D110))</f>
        <v>0</v>
      </c>
      <c r="BE110" s="1" cm="1">
        <f t="array" aca="1" ref="BE110" ca="1">INDIRECT(ADDRESS($B110,BE$50+$A110,1,1,$D110))</f>
        <v>0</v>
      </c>
      <c r="BF110" s="1" cm="1">
        <f t="array" aca="1" ref="BF110" ca="1">INDIRECT(ADDRESS($B110,BF$50+$A110,1,1,$D110))</f>
        <v>0</v>
      </c>
      <c r="BG110" s="1" cm="1">
        <f t="array" aca="1" ref="BG110" ca="1">INDIRECT(ADDRESS($B110,BG$50+$A110,1,1,$D110))</f>
        <v>0</v>
      </c>
      <c r="BH110" s="1" cm="1">
        <f t="array" aca="1" ref="BH110" ca="1">INDIRECT(ADDRESS($B110,BH$50+$A110,1,1,$D110))</f>
        <v>0</v>
      </c>
      <c r="BI110" s="1" cm="1">
        <f t="array" aca="1" ref="BI110" ca="1">INDIRECT(ADDRESS($B110,BI$50+$A110,1,1,$D110))</f>
        <v>1</v>
      </c>
      <c r="BJ110" s="1" cm="1">
        <f t="array" aca="1" ref="BJ110" ca="1">INDIRECT(ADDRESS($B110,BJ$50+$A110,1,1,$D110))</f>
        <v>1</v>
      </c>
      <c r="BK110" s="1" cm="1">
        <f t="array" aca="1" ref="BK110" ca="1">INDIRECT(ADDRESS($B110,BK$50+$A110,1,1,$D110))</f>
        <v>1</v>
      </c>
      <c r="BL110" s="1" cm="1">
        <f t="array" aca="1" ref="BL110" ca="1">INDIRECT(ADDRESS($B110,BL$50+$A110,1,1,$D110))</f>
        <v>2</v>
      </c>
      <c r="BM110" s="1" cm="1">
        <f t="array" aca="1" ref="BM110" ca="1">INDIRECT(ADDRESS($B110,BM$50+$A110,1,1,$D110))</f>
        <v>2</v>
      </c>
      <c r="BN110" s="1" cm="1">
        <f t="array" aca="1" ref="BN110" ca="1">INDIRECT(ADDRESS($B110,BN$50+$A110,1,1,$D110))</f>
        <v>6</v>
      </c>
      <c r="BO110" s="1" cm="1">
        <f t="array" aca="1" ref="BO110" ca="1">INDIRECT(ADDRESS($B110,BO$50+$A110,1,1,$D110))</f>
        <v>7</v>
      </c>
      <c r="BP110" s="1" cm="1">
        <f t="array" aca="1" ref="BP110" ca="1">INDIRECT(ADDRESS($B110,BP$50+$A110,1,1,$D110))</f>
        <v>11</v>
      </c>
      <c r="BQ110" s="1" cm="1">
        <f t="array" aca="1" ref="BQ110" ca="1">INDIRECT(ADDRESS($B110,BQ$50+$A110,1,1,$D110))</f>
        <v>16</v>
      </c>
      <c r="BR110" s="1" cm="1">
        <f t="array" aca="1" ref="BR110" ca="1">INDIRECT(ADDRESS($B110,BR$50+$A110,1,1,$D110))</f>
        <v>22</v>
      </c>
      <c r="BS110" s="1" cm="1">
        <f t="array" aca="1" ref="BS110" ca="1">INDIRECT(ADDRESS($B110,BS$50+$A110,1,1,$D110))</f>
        <v>34</v>
      </c>
      <c r="BT110" s="1" cm="1">
        <f t="array" aca="1" ref="BT110" ca="1">INDIRECT(ADDRESS($B110,BT$50+$A110,1,1,$D110))</f>
        <v>38</v>
      </c>
      <c r="BU110" s="1" cm="1">
        <f t="array" aca="1" ref="BU110" ca="1">INDIRECT(ADDRESS($B110,BU$50+$A110,1,1,$D110))</f>
        <v>49</v>
      </c>
      <c r="BV110" s="1" cm="1">
        <f t="array" aca="1" ref="BV110" ca="1">INDIRECT(ADDRESS($B110,BV$50+$A110,1,1,$D110))</f>
        <v>63</v>
      </c>
      <c r="BW110" s="1" cm="1">
        <f t="array" aca="1" ref="BW110" ca="1">INDIRECT(ADDRESS($B110,BW$50+$A110,1,1,$D110))</f>
        <v>74</v>
      </c>
      <c r="BX110" s="1" cm="1">
        <f t="array" aca="1" ref="BX110" ca="1">INDIRECT(ADDRESS($B110,BX$50+$A110,1,1,$D110))</f>
        <v>90</v>
      </c>
      <c r="BY110" s="1" cm="1">
        <f t="array" aca="1" ref="BY110" ca="1">INDIRECT(ADDRESS($B110,BY$50+$A110,1,1,$D110))</f>
        <v>102</v>
      </c>
      <c r="BZ110" s="1" cm="1">
        <f t="array" aca="1" ref="BZ110" ca="1">INDIRECT(ADDRESS($B110,BZ$50+$A110,1,1,$D110))</f>
        <v>136</v>
      </c>
      <c r="CA110" s="1" cm="1">
        <f t="array" aca="1" ref="CA110" ca="1">INDIRECT(ADDRESS($B110,CA$50+$A110,1,1,$D110))</f>
        <v>150</v>
      </c>
      <c r="CB110" s="1" cm="1">
        <f t="array" aca="1" ref="CB110" ca="1">INDIRECT(ADDRESS($B110,CB$50+$A110,1,1,$D110))</f>
        <v>162</v>
      </c>
      <c r="CC110" s="1" cm="1">
        <f t="array" aca="1" ref="CC110" ca="1">INDIRECT(ADDRESS($B110,CC$50+$A110,1,1,$D110))</f>
        <v>240</v>
      </c>
      <c r="CD110" s="1" cm="1">
        <f t="array" aca="1" ref="CD110" ca="1">INDIRECT(ADDRESS($B110,CD$50+$A110,1,1,$D110))</f>
        <v>309</v>
      </c>
      <c r="CE110" s="1" cm="1">
        <f t="array" aca="1" ref="CE110" ca="1">INDIRECT(ADDRESS($B110,CE$50+$A110,1,1,$D110))</f>
        <v>338</v>
      </c>
      <c r="CF110" s="1" cm="1">
        <f t="array" aca="1" ref="CF110" ca="1">INDIRECT(ADDRESS($B110,CF$50+$A110,1,1,$D110))</f>
        <v>416</v>
      </c>
      <c r="CG110" s="1" cm="1">
        <f t="array" aca="1" ref="CG110" ca="1">INDIRECT(ADDRESS($B110,CG$50+$A110,1,1,$D110))</f>
        <v>494</v>
      </c>
      <c r="CH110" s="1" cm="1">
        <f t="array" aca="1" ref="CH110" ca="1">INDIRECT(ADDRESS($B110,CH$50+$A110,1,1,$D110))</f>
        <v>507</v>
      </c>
      <c r="CI110" s="1" cm="1">
        <f t="array" aca="1" ref="CI110" ca="1">INDIRECT(ADDRESS($B110,CI$50+$A110,1,1,$D110))</f>
        <v>524</v>
      </c>
      <c r="CJ110" s="1" cm="1">
        <f t="array" aca="1" ref="CJ110" ca="1">INDIRECT(ADDRESS($B110,CJ$50+$A110,1,1,$D110))</f>
        <v>584</v>
      </c>
      <c r="CK110" s="1" cm="1">
        <f t="array" aca="1" ref="CK110" ca="1">INDIRECT(ADDRESS($B110,CK$50+$A110,1,1,$D110))</f>
        <v>0</v>
      </c>
      <c r="CL110" s="1" cm="1">
        <f t="array" aca="1" ref="CL110" ca="1">INDIRECT(ADDRESS($B110,CL$50+$A110,1,1,$D110))</f>
        <v>0</v>
      </c>
      <c r="CM110" s="1" cm="1">
        <f t="array" aca="1" ref="CM110" ca="1">INDIRECT(ADDRESS($B110,CM$50+$A110,1,1,$D110))</f>
        <v>0</v>
      </c>
      <c r="CN110" s="1" cm="1">
        <f t="array" aca="1" ref="CN110" ca="1">INDIRECT(ADDRESS($B110,CN$50+$A110,1,1,$D110))</f>
        <v>0</v>
      </c>
      <c r="CO110" s="1" cm="1">
        <f t="array" aca="1" ref="CO110" ca="1">INDIRECT(ADDRESS($B110,CO$50+$A110,1,1,$D110))</f>
        <v>0</v>
      </c>
    </row>
    <row r="111" spans="1:93" x14ac:dyDescent="0.25">
      <c r="A111">
        <v>8</v>
      </c>
      <c r="B111">
        <f t="shared" ca="1" si="41"/>
        <v>45</v>
      </c>
      <c r="C111" s="1" t="str">
        <f t="shared" si="42"/>
        <v>US Puerto Rico</v>
      </c>
      <c r="D111" t="str">
        <f t="shared" si="43"/>
        <v>Deaths</v>
      </c>
      <c r="E111" s="1" cm="1">
        <f t="array" aca="1" ref="E111" ca="1">INDIRECT(ADDRESS($B111,E$50+$A111,1,1,$D111))</f>
        <v>0</v>
      </c>
      <c r="F111" s="1" cm="1">
        <f t="array" aca="1" ref="F111" ca="1">INDIRECT(ADDRESS($B111,F$50+$A111,1,1,$D111))</f>
        <v>0</v>
      </c>
      <c r="G111" s="1" cm="1">
        <f t="array" aca="1" ref="G111" ca="1">INDIRECT(ADDRESS($B111,G$50+$A111,1,1,$D111))</f>
        <v>0</v>
      </c>
      <c r="H111" s="1" cm="1">
        <f t="array" aca="1" ref="H111" ca="1">INDIRECT(ADDRESS($B111,H$50+$A111,1,1,$D111))</f>
        <v>0</v>
      </c>
      <c r="I111" s="1" cm="1">
        <f t="array" aca="1" ref="I111" ca="1">INDIRECT(ADDRESS($B111,I$50+$A111,1,1,$D111))</f>
        <v>0</v>
      </c>
      <c r="J111" s="1" cm="1">
        <f t="array" aca="1" ref="J111" ca="1">INDIRECT(ADDRESS($B111,J$50+$A111,1,1,$D111))</f>
        <v>0</v>
      </c>
      <c r="K111" s="1" cm="1">
        <f t="array" aca="1" ref="K111" ca="1">INDIRECT(ADDRESS($B111,K$50+$A111,1,1,$D111))</f>
        <v>0</v>
      </c>
      <c r="L111" s="1" cm="1">
        <f t="array" aca="1" ref="L111" ca="1">INDIRECT(ADDRESS($B111,L$50+$A111,1,1,$D111))</f>
        <v>0</v>
      </c>
      <c r="M111" s="1" cm="1">
        <f t="array" aca="1" ref="M111" ca="1">INDIRECT(ADDRESS($B111,M$50+$A111,1,1,$D111))</f>
        <v>0</v>
      </c>
      <c r="N111" s="1" cm="1">
        <f t="array" aca="1" ref="N111" ca="1">INDIRECT(ADDRESS($B111,N$50+$A111,1,1,$D111))</f>
        <v>0</v>
      </c>
      <c r="O111" s="1" cm="1">
        <f t="array" aca="1" ref="O111" ca="1">INDIRECT(ADDRESS($B111,O$50+$A111,1,1,$D111))</f>
        <v>0</v>
      </c>
      <c r="P111" s="1" cm="1">
        <f t="array" aca="1" ref="P111" ca="1">INDIRECT(ADDRESS($B111,P$50+$A111,1,1,$D111))</f>
        <v>0</v>
      </c>
      <c r="Q111" s="1" cm="1">
        <f t="array" aca="1" ref="Q111" ca="1">INDIRECT(ADDRESS($B111,Q$50+$A111,1,1,$D111))</f>
        <v>0</v>
      </c>
      <c r="R111" s="1" cm="1">
        <f t="array" aca="1" ref="R111" ca="1">INDIRECT(ADDRESS($B111,R$50+$A111,1,1,$D111))</f>
        <v>0</v>
      </c>
      <c r="S111" s="1" cm="1">
        <f t="array" aca="1" ref="S111" ca="1">INDIRECT(ADDRESS($B111,S$50+$A111,1,1,$D111))</f>
        <v>0</v>
      </c>
      <c r="T111" s="1" cm="1">
        <f t="array" aca="1" ref="T111" ca="1">INDIRECT(ADDRESS($B111,T$50+$A111,1,1,$D111))</f>
        <v>0</v>
      </c>
      <c r="U111" s="1" cm="1">
        <f t="array" aca="1" ref="U111" ca="1">INDIRECT(ADDRESS($B111,U$50+$A111,1,1,$D111))</f>
        <v>0</v>
      </c>
      <c r="V111" s="1" cm="1">
        <f t="array" aca="1" ref="V111" ca="1">INDIRECT(ADDRESS($B111,V$50+$A111,1,1,$D111))</f>
        <v>0</v>
      </c>
      <c r="W111" s="1" cm="1">
        <f t="array" aca="1" ref="W111" ca="1">INDIRECT(ADDRESS($B111,W$50+$A111,1,1,$D111))</f>
        <v>0</v>
      </c>
      <c r="X111" s="1" cm="1">
        <f t="array" aca="1" ref="X111" ca="1">INDIRECT(ADDRESS($B111,X$50+$A111,1,1,$D111))</f>
        <v>0</v>
      </c>
      <c r="Y111" s="1" cm="1">
        <f t="array" aca="1" ref="Y111" ca="1">INDIRECT(ADDRESS($B111,Y$50+$A111,1,1,$D111))</f>
        <v>0</v>
      </c>
      <c r="Z111" s="1" cm="1">
        <f t="array" aca="1" ref="Z111" ca="1">INDIRECT(ADDRESS($B111,Z$50+$A111,1,1,$D111))</f>
        <v>0</v>
      </c>
      <c r="AA111" s="1" cm="1">
        <f t="array" aca="1" ref="AA111" ca="1">INDIRECT(ADDRESS($B111,AA$50+$A111,1,1,$D111))</f>
        <v>0</v>
      </c>
      <c r="AB111" s="1" cm="1">
        <f t="array" aca="1" ref="AB111" ca="1">INDIRECT(ADDRESS($B111,AB$50+$A111,1,1,$D111))</f>
        <v>0</v>
      </c>
      <c r="AC111" s="1" cm="1">
        <f t="array" aca="1" ref="AC111" ca="1">INDIRECT(ADDRESS($B111,AC$50+$A111,1,1,$D111))</f>
        <v>0</v>
      </c>
      <c r="AD111" s="1" cm="1">
        <f t="array" aca="1" ref="AD111" ca="1">INDIRECT(ADDRESS($B111,AD$50+$A111,1,1,$D111))</f>
        <v>0</v>
      </c>
      <c r="AE111" s="1" cm="1">
        <f t="array" aca="1" ref="AE111" ca="1">INDIRECT(ADDRESS($B111,AE$50+$A111,1,1,$D111))</f>
        <v>0</v>
      </c>
      <c r="AF111" s="1" cm="1">
        <f t="array" aca="1" ref="AF111" ca="1">INDIRECT(ADDRESS($B111,AF$50+$A111,1,1,$D111))</f>
        <v>0</v>
      </c>
      <c r="AG111" s="1" cm="1">
        <f t="array" aca="1" ref="AG111" ca="1">INDIRECT(ADDRESS($B111,AG$50+$A111,1,1,$D111))</f>
        <v>0</v>
      </c>
      <c r="AH111" s="1" cm="1">
        <f t="array" aca="1" ref="AH111" ca="1">INDIRECT(ADDRESS($B111,AH$50+$A111,1,1,$D111))</f>
        <v>0</v>
      </c>
      <c r="AI111" s="1" cm="1">
        <f t="array" aca="1" ref="AI111" ca="1">INDIRECT(ADDRESS($B111,AI$50+$A111,1,1,$D111))</f>
        <v>0</v>
      </c>
      <c r="AJ111" s="1" cm="1">
        <f t="array" aca="1" ref="AJ111" ca="1">INDIRECT(ADDRESS($B111,AJ$50+$A111,1,1,$D111))</f>
        <v>0</v>
      </c>
      <c r="AK111" s="1" cm="1">
        <f t="array" aca="1" ref="AK111" ca="1">INDIRECT(ADDRESS($B111,AK$50+$A111,1,1,$D111))</f>
        <v>0</v>
      </c>
      <c r="AL111" s="1" cm="1">
        <f t="array" aca="1" ref="AL111" ca="1">INDIRECT(ADDRESS($B111,AL$50+$A111,1,1,$D111))</f>
        <v>0</v>
      </c>
      <c r="AM111" s="1" cm="1">
        <f t="array" aca="1" ref="AM111" ca="1">INDIRECT(ADDRESS($B111,AM$50+$A111,1,1,$D111))</f>
        <v>0</v>
      </c>
      <c r="AN111" s="1" cm="1">
        <f t="array" aca="1" ref="AN111" ca="1">INDIRECT(ADDRESS($B111,AN$50+$A111,1,1,$D111))</f>
        <v>0</v>
      </c>
      <c r="AO111" s="1" cm="1">
        <f t="array" aca="1" ref="AO111" ca="1">INDIRECT(ADDRESS($B111,AO$50+$A111,1,1,$D111))</f>
        <v>0</v>
      </c>
      <c r="AP111" s="1" cm="1">
        <f t="array" aca="1" ref="AP111" ca="1">INDIRECT(ADDRESS($B111,AP$50+$A111,1,1,$D111))</f>
        <v>0</v>
      </c>
      <c r="AQ111" s="1" cm="1">
        <f t="array" aca="1" ref="AQ111" ca="1">INDIRECT(ADDRESS($B111,AQ$50+$A111,1,1,$D111))</f>
        <v>0</v>
      </c>
      <c r="AR111" s="1" cm="1">
        <f t="array" aca="1" ref="AR111" ca="1">INDIRECT(ADDRESS($B111,AR$50+$A111,1,1,$D111))</f>
        <v>0</v>
      </c>
      <c r="AS111" s="1" cm="1">
        <f t="array" aca="1" ref="AS111" ca="1">INDIRECT(ADDRESS($B111,AS$50+$A111,1,1,$D111))</f>
        <v>0</v>
      </c>
      <c r="AT111" s="1" cm="1">
        <f t="array" aca="1" ref="AT111" ca="1">INDIRECT(ADDRESS($B111,AT$50+$A111,1,1,$D111))</f>
        <v>0</v>
      </c>
      <c r="AU111" s="1" cm="1">
        <f t="array" aca="1" ref="AU111" ca="1">INDIRECT(ADDRESS($B111,AU$50+$A111,1,1,$D111))</f>
        <v>0</v>
      </c>
      <c r="AV111" s="1" cm="1">
        <f t="array" aca="1" ref="AV111" ca="1">INDIRECT(ADDRESS($B111,AV$50+$A111,1,1,$D111))</f>
        <v>0</v>
      </c>
      <c r="AW111" s="1" cm="1">
        <f t="array" aca="1" ref="AW111" ca="1">INDIRECT(ADDRESS($B111,AW$50+$A111,1,1,$D111))</f>
        <v>0</v>
      </c>
      <c r="AX111" s="1" cm="1">
        <f t="array" aca="1" ref="AX111" ca="1">INDIRECT(ADDRESS($B111,AX$50+$A111,1,1,$D111))</f>
        <v>0</v>
      </c>
      <c r="AY111" s="1" cm="1">
        <f t="array" aca="1" ref="AY111" ca="1">INDIRECT(ADDRESS($B111,AY$50+$A111,1,1,$D111))</f>
        <v>0</v>
      </c>
      <c r="AZ111" s="1" cm="1">
        <f t="array" aca="1" ref="AZ111" ca="1">INDIRECT(ADDRESS($B111,AZ$50+$A111,1,1,$D111))</f>
        <v>0</v>
      </c>
      <c r="BA111" s="1" cm="1">
        <f t="array" aca="1" ref="BA111" ca="1">INDIRECT(ADDRESS($B111,BA$50+$A111,1,1,$D111))</f>
        <v>0</v>
      </c>
      <c r="BB111" s="1" cm="1">
        <f t="array" aca="1" ref="BB111" ca="1">INDIRECT(ADDRESS($B111,BB$50+$A111,1,1,$D111))</f>
        <v>0</v>
      </c>
      <c r="BC111" s="1" cm="1">
        <f t="array" aca="1" ref="BC111" ca="1">INDIRECT(ADDRESS($B111,BC$50+$A111,1,1,$D111))</f>
        <v>0</v>
      </c>
      <c r="BD111" s="1" cm="1">
        <f t="array" aca="1" ref="BD111" ca="1">INDIRECT(ADDRESS($B111,BD$50+$A111,1,1,$D111))</f>
        <v>0</v>
      </c>
      <c r="BE111" s="1" cm="1">
        <f t="array" aca="1" ref="BE111" ca="1">INDIRECT(ADDRESS($B111,BE$50+$A111,1,1,$D111))</f>
        <v>0</v>
      </c>
      <c r="BF111" s="1" cm="1">
        <f t="array" aca="1" ref="BF111" ca="1">INDIRECT(ADDRESS($B111,BF$50+$A111,1,1,$D111))</f>
        <v>0</v>
      </c>
      <c r="BG111" s="1" cm="1">
        <f t="array" aca="1" ref="BG111" ca="1">INDIRECT(ADDRESS($B111,BG$50+$A111,1,1,$D111))</f>
        <v>0</v>
      </c>
      <c r="BH111" s="1" cm="1">
        <f t="array" aca="1" ref="BH111" ca="1">INDIRECT(ADDRESS($B111,BH$50+$A111,1,1,$D111))</f>
        <v>0</v>
      </c>
      <c r="BI111" s="1" cm="1">
        <f t="array" aca="1" ref="BI111" ca="1">INDIRECT(ADDRESS($B111,BI$50+$A111,1,1,$D111))</f>
        <v>0</v>
      </c>
      <c r="BJ111" s="1" cm="1">
        <f t="array" aca="1" ref="BJ111" ca="1">INDIRECT(ADDRESS($B111,BJ$50+$A111,1,1,$D111))</f>
        <v>0</v>
      </c>
      <c r="BK111" s="1" cm="1">
        <f t="array" aca="1" ref="BK111" ca="1">INDIRECT(ADDRESS($B111,BK$50+$A111,1,1,$D111))</f>
        <v>0</v>
      </c>
      <c r="BL111" s="1" cm="1">
        <f t="array" aca="1" ref="BL111" ca="1">INDIRECT(ADDRESS($B111,BL$50+$A111,1,1,$D111))</f>
        <v>0</v>
      </c>
      <c r="BM111" s="1" cm="1">
        <f t="array" aca="1" ref="BM111" ca="1">INDIRECT(ADDRESS($B111,BM$50+$A111,1,1,$D111))</f>
        <v>0</v>
      </c>
      <c r="BN111" s="1" cm="1">
        <f t="array" aca="1" ref="BN111" ca="1">INDIRECT(ADDRESS($B111,BN$50+$A111,1,1,$D111))</f>
        <v>2</v>
      </c>
      <c r="BO111" s="1" cm="1">
        <f t="array" aca="1" ref="BO111" ca="1">INDIRECT(ADDRESS($B111,BO$50+$A111,1,1,$D111))</f>
        <v>2</v>
      </c>
      <c r="BP111" s="1" cm="1">
        <f t="array" aca="1" ref="BP111" ca="1">INDIRECT(ADDRESS($B111,BP$50+$A111,1,1,$D111))</f>
        <v>2</v>
      </c>
      <c r="BQ111" s="1" cm="1">
        <f t="array" aca="1" ref="BQ111" ca="1">INDIRECT(ADDRESS($B111,BQ$50+$A111,1,1,$D111))</f>
        <v>2</v>
      </c>
      <c r="BR111" s="1" cm="1">
        <f t="array" aca="1" ref="BR111" ca="1">INDIRECT(ADDRESS($B111,BR$50+$A111,1,1,$D111))</f>
        <v>3</v>
      </c>
      <c r="BS111" s="1" cm="1">
        <f t="array" aca="1" ref="BS111" ca="1">INDIRECT(ADDRESS($B111,BS$50+$A111,1,1,$D111))</f>
        <v>3</v>
      </c>
      <c r="BT111" s="1" cm="1">
        <f t="array" aca="1" ref="BT111" ca="1">INDIRECT(ADDRESS($B111,BT$50+$A111,1,1,$D111))</f>
        <v>5</v>
      </c>
      <c r="BU111" s="1" cm="1">
        <f t="array" aca="1" ref="BU111" ca="1">INDIRECT(ADDRESS($B111,BU$50+$A111,1,1,$D111))</f>
        <v>6</v>
      </c>
      <c r="BV111" s="1" cm="1">
        <f t="array" aca="1" ref="BV111" ca="1">INDIRECT(ADDRESS($B111,BV$50+$A111,1,1,$D111))</f>
        <v>8</v>
      </c>
      <c r="BW111" s="1" cm="1">
        <f t="array" aca="1" ref="BW111" ca="1">INDIRECT(ADDRESS($B111,BW$50+$A111,1,1,$D111))</f>
        <v>11</v>
      </c>
      <c r="BX111" s="1" cm="1">
        <f t="array" aca="1" ref="BX111" ca="1">INDIRECT(ADDRESS($B111,BX$50+$A111,1,1,$D111))</f>
        <v>12</v>
      </c>
      <c r="BY111" s="1" cm="1">
        <f t="array" aca="1" ref="BY111" ca="1">INDIRECT(ADDRESS($B111,BY$50+$A111,1,1,$D111))</f>
        <v>15</v>
      </c>
      <c r="BZ111" s="1" cm="1">
        <f t="array" aca="1" ref="BZ111" ca="1">INDIRECT(ADDRESS($B111,BZ$50+$A111,1,1,$D111))</f>
        <v>18</v>
      </c>
      <c r="CA111" s="1" cm="1">
        <f t="array" aca="1" ref="CA111" ca="1">INDIRECT(ADDRESS($B111,CA$50+$A111,1,1,$D111))</f>
        <v>20</v>
      </c>
      <c r="CB111" s="1" cm="1">
        <f t="array" aca="1" ref="CB111" ca="1">INDIRECT(ADDRESS($B111,CB$50+$A111,1,1,$D111))</f>
        <v>21</v>
      </c>
      <c r="CC111" s="1" cm="1">
        <f t="array" aca="1" ref="CC111" ca="1">INDIRECT(ADDRESS($B111,CC$50+$A111,1,1,$D111))</f>
        <v>23</v>
      </c>
      <c r="CD111" s="1" cm="1">
        <f t="array" aca="1" ref="CD111" ca="1">INDIRECT(ADDRESS($B111,CD$50+$A111,1,1,$D111))</f>
        <v>24</v>
      </c>
      <c r="CE111" s="1" cm="1">
        <f t="array" aca="1" ref="CE111" ca="1">INDIRECT(ADDRESS($B111,CE$50+$A111,1,1,$D111))</f>
        <v>33</v>
      </c>
      <c r="CF111" s="1" cm="1">
        <f t="array" aca="1" ref="CF111" ca="1">INDIRECT(ADDRESS($B111,CF$50+$A111,1,1,$D111))</f>
        <v>39</v>
      </c>
      <c r="CG111" s="1" cm="1">
        <f t="array" aca="1" ref="CG111" ca="1">INDIRECT(ADDRESS($B111,CG$50+$A111,1,1,$D111))</f>
        <v>42</v>
      </c>
      <c r="CH111" s="1" cm="1">
        <f t="array" aca="1" ref="CH111" ca="1">INDIRECT(ADDRESS($B111,CH$50+$A111,1,1,$D111))</f>
        <v>44</v>
      </c>
      <c r="CI111" s="1" cm="1">
        <f t="array" aca="1" ref="CI111" ca="1">INDIRECT(ADDRESS($B111,CI$50+$A111,1,1,$D111))</f>
        <v>45</v>
      </c>
      <c r="CJ111" s="1" cm="1">
        <f t="array" aca="1" ref="CJ111" ca="1">INDIRECT(ADDRESS($B111,CJ$50+$A111,1,1,$D111))</f>
        <v>45</v>
      </c>
      <c r="CK111" s="1" cm="1">
        <f t="array" aca="1" ref="CK111" ca="1">INDIRECT(ADDRESS($B111,CK$50+$A111,1,1,$D111))</f>
        <v>0</v>
      </c>
      <c r="CL111" s="1" cm="1">
        <f t="array" aca="1" ref="CL111" ca="1">INDIRECT(ADDRESS($B111,CL$50+$A111,1,1,$D111))</f>
        <v>0</v>
      </c>
      <c r="CM111" s="1" cm="1">
        <f t="array" aca="1" ref="CM111" ca="1">INDIRECT(ADDRESS($B111,CM$50+$A111,1,1,$D111))</f>
        <v>0</v>
      </c>
      <c r="CN111" s="1" cm="1">
        <f t="array" aca="1" ref="CN111" ca="1">INDIRECT(ADDRESS($B111,CN$50+$A111,1,1,$D111))</f>
        <v>0</v>
      </c>
      <c r="CO111" s="1" cm="1">
        <f t="array" aca="1" ref="CO111" ca="1">INDIRECT(ADDRESS($B111,CO$50+$A111,1,1,$D111))</f>
        <v>0</v>
      </c>
    </row>
    <row r="112" spans="1:93" x14ac:dyDescent="0.25"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</row>
    <row r="113" spans="1:93" x14ac:dyDescent="0.25">
      <c r="A113">
        <v>6</v>
      </c>
      <c r="B113">
        <f ca="1">MATCH("Country/Region",INDIRECT("'Confirmed'!A:A"),0)</f>
        <v>1</v>
      </c>
      <c r="C113" s="4" t="s">
        <v>207</v>
      </c>
      <c r="D113" s="4"/>
      <c r="E113" s="5" t="str">
        <f t="shared" ref="E113:AJ113" ca="1" si="44">E63</f>
        <v>2020-01-22</v>
      </c>
      <c r="F113" s="5" t="str">
        <f t="shared" ca="1" si="44"/>
        <v>2020-01-23</v>
      </c>
      <c r="G113" s="5" t="str">
        <f t="shared" ca="1" si="44"/>
        <v>2020-01-24</v>
      </c>
      <c r="H113" s="5" t="str">
        <f t="shared" ca="1" si="44"/>
        <v>2020-01-25</v>
      </c>
      <c r="I113" s="5" t="str">
        <f t="shared" ca="1" si="44"/>
        <v>2020-01-26</v>
      </c>
      <c r="J113" s="5" t="str">
        <f t="shared" ca="1" si="44"/>
        <v>2020-01-27</v>
      </c>
      <c r="K113" s="5" t="str">
        <f t="shared" ca="1" si="44"/>
        <v>2020-01-28</v>
      </c>
      <c r="L113" s="5" t="str">
        <f t="shared" ca="1" si="44"/>
        <v>2020-01-29</v>
      </c>
      <c r="M113" s="5" t="str">
        <f t="shared" ca="1" si="44"/>
        <v>2020-01-30</v>
      </c>
      <c r="N113" s="5" t="str">
        <f t="shared" ca="1" si="44"/>
        <v>2020-01-31</v>
      </c>
      <c r="O113" s="5" t="str">
        <f t="shared" ca="1" si="44"/>
        <v>2020-02-01</v>
      </c>
      <c r="P113" s="5" t="str">
        <f t="shared" ca="1" si="44"/>
        <v>2020-02-02</v>
      </c>
      <c r="Q113" s="5" t="str">
        <f t="shared" ca="1" si="44"/>
        <v>2020-02-03</v>
      </c>
      <c r="R113" s="5" t="str">
        <f t="shared" ca="1" si="44"/>
        <v>2020-02-04</v>
      </c>
      <c r="S113" s="5" t="str">
        <f t="shared" ca="1" si="44"/>
        <v>2020-02-05</v>
      </c>
      <c r="T113" s="5" t="str">
        <f t="shared" ca="1" si="44"/>
        <v>2020-02-06</v>
      </c>
      <c r="U113" s="5" t="str">
        <f t="shared" ca="1" si="44"/>
        <v>2020-02-07</v>
      </c>
      <c r="V113" s="5" t="str">
        <f t="shared" ca="1" si="44"/>
        <v>2020-02-08</v>
      </c>
      <c r="W113" s="5" t="str">
        <f t="shared" ca="1" si="44"/>
        <v>2020-02-09</v>
      </c>
      <c r="X113" s="5" t="str">
        <f t="shared" ca="1" si="44"/>
        <v>2020-02-10</v>
      </c>
      <c r="Y113" s="5" t="str">
        <f t="shared" ca="1" si="44"/>
        <v>2020-02-11</v>
      </c>
      <c r="Z113" s="5" t="str">
        <f t="shared" ca="1" si="44"/>
        <v>2020-02-12</v>
      </c>
      <c r="AA113" s="5" t="str">
        <f t="shared" ca="1" si="44"/>
        <v>2020-02-13</v>
      </c>
      <c r="AB113" s="5" t="str">
        <f t="shared" ca="1" si="44"/>
        <v>2020-02-14</v>
      </c>
      <c r="AC113" s="5" t="str">
        <f t="shared" ca="1" si="44"/>
        <v>2020-02-15</v>
      </c>
      <c r="AD113" s="5" t="str">
        <f t="shared" ca="1" si="44"/>
        <v>2020-02-16</v>
      </c>
      <c r="AE113" s="5" t="str">
        <f t="shared" ca="1" si="44"/>
        <v>2020-02-17</v>
      </c>
      <c r="AF113" s="5" t="str">
        <f t="shared" ca="1" si="44"/>
        <v>2020-02-18</v>
      </c>
      <c r="AG113" s="5" t="str">
        <f t="shared" ca="1" si="44"/>
        <v>2020-02-19</v>
      </c>
      <c r="AH113" s="5" t="str">
        <f t="shared" ca="1" si="44"/>
        <v>2020-02-20</v>
      </c>
      <c r="AI113" s="5" t="str">
        <f t="shared" ca="1" si="44"/>
        <v>2020-02-21</v>
      </c>
      <c r="AJ113" s="5" t="str">
        <f t="shared" ca="1" si="44"/>
        <v>2020-02-22</v>
      </c>
      <c r="AK113" s="5" t="str">
        <f t="shared" ref="AK113:BP113" ca="1" si="45">AK63</f>
        <v>2020-02-23</v>
      </c>
      <c r="AL113" s="5" t="str">
        <f t="shared" ca="1" si="45"/>
        <v>2020-02-24</v>
      </c>
      <c r="AM113" s="5" t="str">
        <f t="shared" ca="1" si="45"/>
        <v>2020-02-25</v>
      </c>
      <c r="AN113" s="5" t="str">
        <f t="shared" ca="1" si="45"/>
        <v>2020-02-26</v>
      </c>
      <c r="AO113" s="5" t="str">
        <f t="shared" ca="1" si="45"/>
        <v>2020-02-27</v>
      </c>
      <c r="AP113" s="5" t="str">
        <f t="shared" ca="1" si="45"/>
        <v>2020-02-28</v>
      </c>
      <c r="AQ113" s="5" t="str">
        <f t="shared" ca="1" si="45"/>
        <v>2020-02-29</v>
      </c>
      <c r="AR113" s="5" t="str">
        <f t="shared" ca="1" si="45"/>
        <v>2020-03-01</v>
      </c>
      <c r="AS113" s="5" t="str">
        <f t="shared" ca="1" si="45"/>
        <v>2020-03-02</v>
      </c>
      <c r="AT113" s="5" t="str">
        <f t="shared" ca="1" si="45"/>
        <v>2020-03-03</v>
      </c>
      <c r="AU113" s="5" t="str">
        <f t="shared" ca="1" si="45"/>
        <v>2020-03-04</v>
      </c>
      <c r="AV113" s="5" t="str">
        <f t="shared" ca="1" si="45"/>
        <v>2020-03-05</v>
      </c>
      <c r="AW113" s="5" t="str">
        <f t="shared" ca="1" si="45"/>
        <v>2020-03-06</v>
      </c>
      <c r="AX113" s="5" t="str">
        <f t="shared" ca="1" si="45"/>
        <v>2020-03-07</v>
      </c>
      <c r="AY113" s="5" t="str">
        <f t="shared" ca="1" si="45"/>
        <v>2020-03-08</v>
      </c>
      <c r="AZ113" s="5" t="str">
        <f t="shared" ca="1" si="45"/>
        <v>2020-03-09</v>
      </c>
      <c r="BA113" s="5" t="str">
        <f t="shared" ca="1" si="45"/>
        <v>2020-03-10</v>
      </c>
      <c r="BB113" s="5" t="str">
        <f t="shared" ca="1" si="45"/>
        <v>2020-03-11</v>
      </c>
      <c r="BC113" s="5" t="str">
        <f t="shared" ca="1" si="45"/>
        <v>2020-03-12</v>
      </c>
      <c r="BD113" s="5" t="str">
        <f t="shared" ca="1" si="45"/>
        <v>2020-03-13</v>
      </c>
      <c r="BE113" s="5" t="str">
        <f t="shared" ca="1" si="45"/>
        <v>2020-03-14</v>
      </c>
      <c r="BF113" s="5" t="str">
        <f t="shared" ca="1" si="45"/>
        <v>2020-03-15</v>
      </c>
      <c r="BG113" s="5" t="str">
        <f t="shared" ca="1" si="45"/>
        <v>2020-03-16</v>
      </c>
      <c r="BH113" s="5" t="str">
        <f t="shared" ca="1" si="45"/>
        <v>2020-03-17</v>
      </c>
      <c r="BI113" s="5" t="str">
        <f t="shared" ca="1" si="45"/>
        <v>2020-03-18</v>
      </c>
      <c r="BJ113" s="5" t="str">
        <f t="shared" ca="1" si="45"/>
        <v>2020-03-19</v>
      </c>
      <c r="BK113" s="5" t="str">
        <f t="shared" ca="1" si="45"/>
        <v>2020-03-20</v>
      </c>
      <c r="BL113" s="5" t="str">
        <f t="shared" ca="1" si="45"/>
        <v>2020-03-21</v>
      </c>
      <c r="BM113" s="5" t="str">
        <f t="shared" ca="1" si="45"/>
        <v>2020-03-22</v>
      </c>
      <c r="BN113" s="5" t="str">
        <f t="shared" ca="1" si="45"/>
        <v>2020-03-23</v>
      </c>
      <c r="BO113" s="5" t="str">
        <f t="shared" ca="1" si="45"/>
        <v>2020-03-24</v>
      </c>
      <c r="BP113" s="5" t="str">
        <f t="shared" ca="1" si="45"/>
        <v>2020-03-25</v>
      </c>
      <c r="BQ113" s="5" t="str">
        <f t="shared" ref="BQ113:BU113" ca="1" si="46">BQ63</f>
        <v>2020-03-26</v>
      </c>
      <c r="BR113" s="5" t="str">
        <f t="shared" ca="1" si="46"/>
        <v>2020-03-27</v>
      </c>
      <c r="BS113" s="5" t="str">
        <f t="shared" ca="1" si="46"/>
        <v>2020-03-28</v>
      </c>
      <c r="BT113" s="5" t="str">
        <f t="shared" ca="1" si="46"/>
        <v>2020-03-29</v>
      </c>
      <c r="BU113" s="5" t="str">
        <f t="shared" ca="1" si="46"/>
        <v>2020-03-30</v>
      </c>
      <c r="BV113" s="5" t="str">
        <f t="shared" ref="BV113:CO113" ca="1" si="47">BV63</f>
        <v>2020-03-31</v>
      </c>
      <c r="BW113" s="5" t="str">
        <f t="shared" ca="1" si="47"/>
        <v>2020-04-01</v>
      </c>
      <c r="BX113" s="5" t="str">
        <f t="shared" ca="1" si="47"/>
        <v>2020-04-02</v>
      </c>
      <c r="BY113" s="5" t="str">
        <f t="shared" ca="1" si="47"/>
        <v>2020-04-03</v>
      </c>
      <c r="BZ113" s="5" t="str">
        <f t="shared" ca="1" si="47"/>
        <v>2020-04-04</v>
      </c>
      <c r="CA113" s="5" t="str">
        <f t="shared" ca="1" si="47"/>
        <v>2020-04-05</v>
      </c>
      <c r="CB113" s="5" t="str">
        <f t="shared" ca="1" si="47"/>
        <v>2020-04-06</v>
      </c>
      <c r="CC113" s="5" t="str">
        <f t="shared" ca="1" si="47"/>
        <v>2020-04-07</v>
      </c>
      <c r="CD113" s="5" t="str">
        <f t="shared" ca="1" si="47"/>
        <v>2020-04-08</v>
      </c>
      <c r="CE113" s="5" t="str">
        <f t="shared" ca="1" si="47"/>
        <v>2020-04-09</v>
      </c>
      <c r="CF113" s="5" t="str">
        <f t="shared" ca="1" si="47"/>
        <v>2020-04-10</v>
      </c>
      <c r="CG113" s="5" t="str">
        <f t="shared" ca="1" si="47"/>
        <v>2020-04-11</v>
      </c>
      <c r="CH113" s="5" t="str">
        <f t="shared" ca="1" si="47"/>
        <v>2020-04-12</v>
      </c>
      <c r="CI113" s="5" t="str">
        <f t="shared" ca="1" si="47"/>
        <v>2020-04-13</v>
      </c>
      <c r="CJ113" s="5" t="str">
        <f t="shared" ca="1" si="47"/>
        <v>2020-04-14</v>
      </c>
      <c r="CK113" s="5">
        <f t="shared" ca="1" si="47"/>
        <v>0</v>
      </c>
      <c r="CL113" s="5">
        <f t="shared" ca="1" si="47"/>
        <v>0</v>
      </c>
      <c r="CM113" s="5">
        <f t="shared" ca="1" si="47"/>
        <v>0</v>
      </c>
      <c r="CN113" s="5">
        <f t="shared" ca="1" si="47"/>
        <v>0</v>
      </c>
      <c r="CO113" s="5">
        <f t="shared" ca="1" si="47"/>
        <v>0</v>
      </c>
    </row>
    <row r="114" spans="1:93" x14ac:dyDescent="0.25">
      <c r="A114">
        <v>6</v>
      </c>
      <c r="B114">
        <f ca="1">MATCH($C114,INDIRECT("'"&amp;$C$63&amp;"'!A:A"),0)</f>
        <v>4</v>
      </c>
      <c r="C114" s="1" t="str">
        <f>C8</f>
        <v>US</v>
      </c>
      <c r="D114" t="s">
        <v>207</v>
      </c>
      <c r="E114" s="1" cm="1">
        <f t="array" aca="1" ref="E114" ca="1">INDIRECT(ADDRESS($B114,E$50+$A114,1,1,$D114))</f>
        <v>1</v>
      </c>
      <c r="F114" s="1" cm="1">
        <f t="array" aca="1" ref="F114" ca="1">INDIRECT(ADDRESS($B114,F$50+$A114,1,1,$D114))</f>
        <v>1</v>
      </c>
      <c r="G114" s="1" cm="1">
        <f t="array" aca="1" ref="G114" ca="1">INDIRECT(ADDRESS($B114,G$50+$A114,1,1,$D114))</f>
        <v>2</v>
      </c>
      <c r="H114" s="1" cm="1">
        <f t="array" aca="1" ref="H114" ca="1">INDIRECT(ADDRESS($B114,H$50+$A114,1,1,$D114))</f>
        <v>2</v>
      </c>
      <c r="I114" s="1" cm="1">
        <f t="array" aca="1" ref="I114" ca="1">INDIRECT(ADDRESS($B114,I$50+$A114,1,1,$D114))</f>
        <v>5</v>
      </c>
      <c r="J114" s="1" cm="1">
        <f t="array" aca="1" ref="J114" ca="1">INDIRECT(ADDRESS($B114,J$50+$A114,1,1,$D114))</f>
        <v>5.4</v>
      </c>
      <c r="K114" s="1" cm="1">
        <f t="array" aca="1" ref="K114" ca="1">INDIRECT(ADDRESS($B114,K$50+$A114,1,1,$D114))</f>
        <v>5.8</v>
      </c>
      <c r="L114" s="1" cm="1">
        <f t="array" aca="1" ref="L114" ca="1">INDIRECT(ADDRESS($B114,L$50+$A114,1,1,$D114))</f>
        <v>6.2</v>
      </c>
      <c r="M114" s="1" cm="1">
        <f t="array" aca="1" ref="M114" ca="1">INDIRECT(ADDRESS($B114,M$50+$A114,1,1,$D114))</f>
        <v>6.6</v>
      </c>
      <c r="N114" s="1" cm="1">
        <f t="array" aca="1" ref="N114" ca="1">INDIRECT(ADDRESS($B114,N$50+$A114,1,1,$D114))</f>
        <v>7</v>
      </c>
      <c r="O114" s="1" cm="1">
        <f t="array" aca="1" ref="O114" ca="1">INDIRECT(ADDRESS($B114,O$50+$A114,1,1,$D114))</f>
        <v>8</v>
      </c>
      <c r="P114" s="1" cm="1">
        <f t="array" aca="1" ref="P114" ca="1">INDIRECT(ADDRESS($B114,P$50+$A114,1,1,$D114))</f>
        <v>9.5</v>
      </c>
      <c r="Q114" s="1" cm="1">
        <f t="array" aca="1" ref="Q114" ca="1">INDIRECT(ADDRESS($B114,Q$50+$A114,1,1,$D114))</f>
        <v>11</v>
      </c>
      <c r="R114" s="1" cm="1">
        <f t="array" aca="1" ref="R114" ca="1">INDIRECT(ADDRESS($B114,R$50+$A114,1,1,$D114))</f>
        <v>11.125</v>
      </c>
      <c r="S114" s="1" cm="1">
        <f t="array" aca="1" ref="S114" ca="1">INDIRECT(ADDRESS($B114,S$50+$A114,1,1,$D114))</f>
        <v>10.25</v>
      </c>
      <c r="T114" s="1" cm="1">
        <f t="array" aca="1" ref="T114" ca="1">INDIRECT(ADDRESS($B114,T$50+$A114,1,1,$D114))</f>
        <v>10.375</v>
      </c>
      <c r="U114" s="1" cm="1">
        <f t="array" aca="1" ref="U114" ca="1">INDIRECT(ADDRESS($B114,U$50+$A114,1,1,$D114))</f>
        <v>9.5</v>
      </c>
      <c r="V114" s="1" cm="1">
        <f t="array" aca="1" ref="V114" ca="1">INDIRECT(ADDRESS($B114,V$50+$A114,1,1,$D114))</f>
        <v>9.625</v>
      </c>
      <c r="W114" s="1" cm="1">
        <f t="array" aca="1" ref="W114" ca="1">INDIRECT(ADDRESS($B114,W$50+$A114,1,1,$D114))</f>
        <v>6.75</v>
      </c>
      <c r="X114" s="1" cm="1">
        <f t="array" aca="1" ref="X114" ca="1">INDIRECT(ADDRESS($B114,X$50+$A114,1,1,$D114))</f>
        <v>6.4749999999999996</v>
      </c>
      <c r="Y114" s="1" cm="1">
        <f t="array" aca="1" ref="Y114" ca="1">INDIRECT(ADDRESS($B114,Y$50+$A114,1,1,$D114))</f>
        <v>6.2</v>
      </c>
      <c r="Z114" s="1" cm="1">
        <f t="array" aca="1" ref="Z114" ca="1">INDIRECT(ADDRESS($B114,Z$50+$A114,1,1,$D114))</f>
        <v>6.3</v>
      </c>
      <c r="AA114" s="1" cm="1">
        <f t="array" aca="1" ref="AA114" ca="1">INDIRECT(ADDRESS($B114,AA$50+$A114,1,1,$D114))</f>
        <v>6.4</v>
      </c>
      <c r="AB114" s="1" cm="1">
        <f t="array" aca="1" ref="AB114" ca="1">INDIRECT(ADDRESS($B114,AB$50+$A114,1,1,$D114))</f>
        <v>6.25</v>
      </c>
      <c r="AC114" s="1" cm="1">
        <f t="array" aca="1" ref="AC114" ca="1">INDIRECT(ADDRESS($B114,AC$50+$A114,1,1,$D114))</f>
        <v>5.5</v>
      </c>
      <c r="AD114" s="1" cm="1">
        <f t="array" aca="1" ref="AD114" ca="1">INDIRECT(ADDRESS($B114,AD$50+$A114,1,1,$D114))</f>
        <v>4.25</v>
      </c>
      <c r="AE114" s="1" cm="1">
        <f t="array" aca="1" ref="AE114" ca="1">INDIRECT(ADDRESS($B114,AE$50+$A114,1,1,$D114))</f>
        <v>3</v>
      </c>
      <c r="AF114" s="1" cm="1">
        <f t="array" aca="1" ref="AF114" ca="1">INDIRECT(ADDRESS($B114,AF$50+$A114,1,1,$D114))</f>
        <v>3.125</v>
      </c>
      <c r="AG114" s="1" cm="1">
        <f t="array" aca="1" ref="AG114" ca="1">INDIRECT(ADDRESS($B114,AG$50+$A114,1,1,$D114))</f>
        <v>3.25</v>
      </c>
      <c r="AH114" s="1" cm="1">
        <f t="array" aca="1" ref="AH114" ca="1">INDIRECT(ADDRESS($B114,AH$50+$A114,1,1,$D114))</f>
        <v>3.375</v>
      </c>
      <c r="AI114" s="1" cm="1">
        <f t="array" aca="1" ref="AI114" ca="1">INDIRECT(ADDRESS($B114,AI$50+$A114,1,1,$D114))</f>
        <v>3.5</v>
      </c>
      <c r="AJ114" s="1" cm="1">
        <f t="array" aca="1" ref="AJ114" ca="1">INDIRECT(ADDRESS($B114,AJ$50+$A114,1,1,$D114))</f>
        <v>15.375</v>
      </c>
      <c r="AK114" s="1" cm="1">
        <f t="array" aca="1" ref="AK114" ca="1">INDIRECT(ADDRESS($B114,AK$50+$A114,1,1,$D114))</f>
        <v>27.25</v>
      </c>
      <c r="AL114" s="1" cm="1">
        <f t="array" aca="1" ref="AL114" ca="1">INDIRECT(ADDRESS($B114,AL$50+$A114,1,1,$D114))</f>
        <v>39.125</v>
      </c>
      <c r="AM114" s="1" cm="1">
        <f t="array" aca="1" ref="AM114" ca="1">INDIRECT(ADDRESS($B114,AM$50+$A114,1,1,$D114))</f>
        <v>42</v>
      </c>
      <c r="AN114" s="1" cm="1">
        <f t="array" aca="1" ref="AN114" ca="1">INDIRECT(ADDRESS($B114,AN$50+$A114,1,1,$D114))</f>
        <v>44.5</v>
      </c>
      <c r="AO114" s="1" cm="1">
        <f t="array" aca="1" ref="AO114" ca="1">INDIRECT(ADDRESS($B114,AO$50+$A114,1,1,$D114))</f>
        <v>45</v>
      </c>
      <c r="AP114" s="1" cm="1">
        <f t="array" aca="1" ref="AP114" ca="1">INDIRECT(ADDRESS($B114,AP$50+$A114,1,1,$D114))</f>
        <v>46.75</v>
      </c>
      <c r="AQ114" s="1" cm="1">
        <f t="array" aca="1" ref="AQ114" ca="1">INDIRECT(ADDRESS($B114,AQ$50+$A114,1,1,$D114))</f>
        <v>54.5</v>
      </c>
      <c r="AR114" s="1" cm="1">
        <f t="array" aca="1" ref="AR114" ca="1">INDIRECT(ADDRESS($B114,AR$50+$A114,1,1,$D114))</f>
        <v>60.25</v>
      </c>
      <c r="AS114" s="1" cm="1">
        <f t="array" aca="1" ref="AS114" ca="1">INDIRECT(ADDRESS($B114,AS$50+$A114,1,1,$D114))</f>
        <v>84</v>
      </c>
      <c r="AT114" s="1" cm="1">
        <f t="array" aca="1" ref="AT114" ca="1">INDIRECT(ADDRESS($B114,AT$50+$A114,1,1,$D114))</f>
        <v>103.75</v>
      </c>
      <c r="AU114" s="1" cm="1">
        <f t="array" aca="1" ref="AU114" ca="1">INDIRECT(ADDRESS($B114,AU$50+$A114,1,1,$D114))</f>
        <v>134.5</v>
      </c>
      <c r="AV114" s="1" cm="1">
        <f t="array" aca="1" ref="AV114" ca="1">INDIRECT(ADDRESS($B114,AV$50+$A114,1,1,$D114))</f>
        <v>202.25</v>
      </c>
      <c r="AW114" s="1" cm="1">
        <f t="array" aca="1" ref="AW114" ca="1">INDIRECT(ADDRESS($B114,AW$50+$A114,1,1,$D114))</f>
        <v>247</v>
      </c>
      <c r="AX114" s="1" cm="1">
        <f t="array" aca="1" ref="AX114" ca="1">INDIRECT(ADDRESS($B114,AX$50+$A114,1,1,$D114))</f>
        <v>375</v>
      </c>
      <c r="AY114" s="1" cm="1">
        <f t="array" aca="1" ref="AY114" ca="1">INDIRECT(ADDRESS($B114,AY$50+$A114,1,1,$D114))</f>
        <v>479</v>
      </c>
      <c r="AZ114" s="1" cm="1">
        <f t="array" aca="1" ref="AZ114" ca="1">INDIRECT(ADDRESS($B114,AZ$50+$A114,1,1,$D114))</f>
        <v>532</v>
      </c>
      <c r="BA114" s="1" cm="1">
        <f t="array" aca="1" ref="BA114" ca="1">INDIRECT(ADDRESS($B114,BA$50+$A114,1,1,$D114))</f>
        <v>905</v>
      </c>
      <c r="BB114" s="1" cm="1">
        <f t="array" aca="1" ref="BB114" ca="1">INDIRECT(ADDRESS($B114,BB$50+$A114,1,1,$D114))</f>
        <v>1224</v>
      </c>
      <c r="BC114" s="1" cm="1">
        <f t="array" aca="1" ref="BC114" ca="1">INDIRECT(ADDRESS($B114,BC$50+$A114,1,1,$D114))</f>
        <v>1605</v>
      </c>
      <c r="BD114" s="1" cm="1">
        <f t="array" aca="1" ref="BD114" ca="1">INDIRECT(ADDRESS($B114,BD$50+$A114,1,1,$D114))</f>
        <v>2119</v>
      </c>
      <c r="BE114" s="1" cm="1">
        <f t="array" aca="1" ref="BE114" ca="1">INDIRECT(ADDRESS($B114,BE$50+$A114,1,1,$D114))</f>
        <v>2659</v>
      </c>
      <c r="BF114" s="1" cm="1">
        <f t="array" aca="1" ref="BF114" ca="1">INDIRECT(ADDRESS($B114,BF$50+$A114,1,1,$D114))</f>
        <v>3425</v>
      </c>
      <c r="BG114" s="1" cm="1">
        <f t="array" aca="1" ref="BG114" ca="1">INDIRECT(ADDRESS($B114,BG$50+$A114,1,1,$D114))</f>
        <v>4534</v>
      </c>
      <c r="BH114" s="1" cm="1">
        <f t="array" aca="1" ref="BH114" ca="1">INDIRECT(ADDRESS($B114,BH$50+$A114,1,1,$D114))</f>
        <v>6303</v>
      </c>
      <c r="BI114" s="1" cm="1">
        <f t="array" aca="1" ref="BI114" ca="1">INDIRECT(ADDRESS($B114,BI$50+$A114,1,1,$D114))</f>
        <v>7634</v>
      </c>
      <c r="BJ114" s="1" cm="1">
        <f t="array" aca="1" ref="BJ114" ca="1">INDIRECT(ADDRESS($B114,BJ$50+$A114,1,1,$D114))</f>
        <v>13530</v>
      </c>
      <c r="BK114" s="1" cm="1">
        <f t="array" aca="1" ref="BK114" ca="1">INDIRECT(ADDRESS($B114,BK$50+$A114,1,1,$D114))</f>
        <v>19011</v>
      </c>
      <c r="BL114" s="1" cm="1">
        <f t="array" aca="1" ref="BL114" ca="1">INDIRECT(ADDRESS($B114,BL$50+$A114,1,1,$D114))</f>
        <v>25198</v>
      </c>
      <c r="BM114" s="1" cm="1">
        <f t="array" aca="1" ref="BM114" ca="1">INDIRECT(ADDRESS($B114,BM$50+$A114,1,1,$D114))</f>
        <v>32758</v>
      </c>
      <c r="BN114" s="1" cm="1">
        <f t="array" aca="1" ref="BN114" ca="1">INDIRECT(ADDRESS($B114,BN$50+$A114,1,1,$D114))</f>
        <v>43264</v>
      </c>
      <c r="BO114" s="1" cm="1">
        <f t="array" aca="1" ref="BO114" ca="1">INDIRECT(ADDRESS($B114,BO$50+$A114,1,1,$D114))</f>
        <v>52781</v>
      </c>
      <c r="BP114" s="1" cm="1">
        <f t="array" aca="1" ref="BP114" ca="1">INDIRECT(ADDRESS($B114,BP$50+$A114,1,1,$D114))</f>
        <v>64497</v>
      </c>
      <c r="BQ114" s="1" cm="1">
        <f t="array" aca="1" ref="BQ114" ca="1">INDIRECT(ADDRESS($B114,BQ$50+$A114,1,1,$D114))</f>
        <v>82173</v>
      </c>
      <c r="BR114" s="1" cm="1">
        <f t="array" aca="1" ref="BR114" ca="1">INDIRECT(ADDRESS($B114,BR$50+$A114,1,1,$D114))</f>
        <v>99478</v>
      </c>
      <c r="BS114" s="1" cm="1">
        <f t="array" aca="1" ref="BS114" ca="1">INDIRECT(ADDRESS($B114,BS$50+$A114,1,1,$D114))</f>
        <v>118738</v>
      </c>
      <c r="BT114" s="1" cm="1">
        <f t="array" aca="1" ref="BT114" ca="1">INDIRECT(ADDRESS($B114,BT$50+$A114,1,1,$D114))</f>
        <v>137410</v>
      </c>
      <c r="BU114" s="1" cm="1">
        <f t="array" aca="1" ref="BU114" ca="1">INDIRECT(ADDRESS($B114,BU$50+$A114,1,1,$D114))</f>
        <v>157199</v>
      </c>
      <c r="BV114" s="1" cm="1">
        <f t="array" aca="1" ref="BV114" ca="1">INDIRECT(ADDRESS($B114,BV$50+$A114,1,1,$D114))</f>
        <v>181751</v>
      </c>
      <c r="BW114" s="1" cm="1">
        <f t="array" aca="1" ref="BW114" ca="1">INDIRECT(ADDRESS($B114,BW$50+$A114,1,1,$D114))</f>
        <v>205589</v>
      </c>
      <c r="BX114" s="1" cm="1">
        <f t="array" aca="1" ref="BX114" ca="1">INDIRECT(ADDRESS($B114,BX$50+$A114,1,1,$D114))</f>
        <v>230015</v>
      </c>
      <c r="BY114" s="1" cm="1">
        <f t="array" aca="1" ref="BY114" ca="1">INDIRECT(ADDRESS($B114,BY$50+$A114,1,1,$D114))</f>
        <v>256313</v>
      </c>
      <c r="BZ114" s="1" cm="1">
        <f t="array" aca="1" ref="BZ114" ca="1">INDIRECT(ADDRESS($B114,BZ$50+$A114,1,1,$D114))</f>
        <v>283253</v>
      </c>
      <c r="CA114" s="1" cm="1">
        <f t="array" aca="1" ref="CA114" ca="1">INDIRECT(ADDRESS($B114,CA$50+$A114,1,1,$D114))</f>
        <v>303796</v>
      </c>
      <c r="CB114" s="1" cm="1">
        <f t="array" aca="1" ref="CB114" ca="1">INDIRECT(ADDRESS($B114,CB$50+$A114,1,1,$D114))</f>
        <v>322820</v>
      </c>
      <c r="CC114" s="1" cm="1">
        <f t="array" aca="1" ref="CC114" ca="1">INDIRECT(ADDRESS($B114,CC$50+$A114,1,1,$D114))</f>
        <v>342483</v>
      </c>
      <c r="CD114" s="1" cm="1">
        <f t="array" aca="1" ref="CD114" ca="1">INDIRECT(ADDRESS($B114,CD$50+$A114,1,1,$D114))</f>
        <v>363274</v>
      </c>
      <c r="CE114" s="1" cm="1">
        <f t="array" aca="1" ref="CE114" ca="1">INDIRECT(ADDRESS($B114,CE$50+$A114,1,1,$D114))</f>
        <v>377601</v>
      </c>
      <c r="CF114" s="1" cm="1">
        <f t="array" aca="1" ref="CF114" ca="1">INDIRECT(ADDRESS($B114,CF$50+$A114,1,1,$D114))</f>
        <v>394878</v>
      </c>
      <c r="CG114" s="1" cm="1">
        <f t="array" aca="1" ref="CG114" ca="1">INDIRECT(ADDRESS($B114,CG$50+$A114,1,1,$D114))</f>
        <v>404931</v>
      </c>
      <c r="CH114" s="1" cm="1">
        <f t="array" aca="1" ref="CH114" ca="1">INDIRECT(ADDRESS($B114,CH$50+$A114,1,1,$D114))</f>
        <v>414404</v>
      </c>
      <c r="CI114" s="1" cm="1">
        <f t="array" aca="1" ref="CI114" ca="1">INDIRECT(ADDRESS($B114,CI$50+$A114,1,1,$D114))</f>
        <v>418788</v>
      </c>
      <c r="CJ114" s="1" cm="1">
        <f t="array" aca="1" ref="CJ114" ca="1">INDIRECT(ADDRESS($B114,CJ$50+$A114,1,1,$D114))</f>
        <v>419498</v>
      </c>
      <c r="CK114" s="1" cm="1">
        <f t="array" aca="1" ref="CK114" ca="1">INDIRECT(ADDRESS($B114,CK$50+$A114,1,1,$D114))</f>
        <v>0</v>
      </c>
      <c r="CL114" s="1" cm="1">
        <f t="array" aca="1" ref="CL114" ca="1">INDIRECT(ADDRESS($B114,CL$50+$A114,1,1,$D114))</f>
        <v>0</v>
      </c>
      <c r="CM114" s="1" cm="1">
        <f t="array" aca="1" ref="CM114" ca="1">INDIRECT(ADDRESS($B114,CM$50+$A114,1,1,$D114))</f>
        <v>0</v>
      </c>
      <c r="CN114" s="1" cm="1">
        <f t="array" aca="1" ref="CN114" ca="1">INDIRECT(ADDRESS($B114,CN$50+$A114,1,1,$D114))</f>
        <v>0</v>
      </c>
      <c r="CO114" s="1" cm="1">
        <f t="array" aca="1" ref="CO114" ca="1">INDIRECT(ADDRESS($B114,CO$50+$A114,1,1,$D114))</f>
        <v>0</v>
      </c>
    </row>
    <row r="115" spans="1:93" x14ac:dyDescent="0.25">
      <c r="A115">
        <v>6</v>
      </c>
      <c r="B115">
        <f ca="1">MATCH($C115,INDIRECT("'"&amp;$C$133&amp;"'!A:A"),0)</f>
        <v>38</v>
      </c>
      <c r="C115" s="1" t="str">
        <f>C9</f>
        <v>US New York</v>
      </c>
      <c r="D115" t="str">
        <f>D114</f>
        <v>Actively Infected</v>
      </c>
      <c r="E115" s="1" cm="1">
        <f t="array" aca="1" ref="E115" ca="1">INDIRECT(ADDRESS($B115,E$50+$A115,1,1,$D115))</f>
        <v>0</v>
      </c>
      <c r="F115" s="1" cm="1">
        <f t="array" aca="1" ref="F115" ca="1">INDIRECT(ADDRESS($B115,F$50+$A115,1,1,$D115))</f>
        <v>0</v>
      </c>
      <c r="G115" s="1" cm="1">
        <f t="array" aca="1" ref="G115" ca="1">INDIRECT(ADDRESS($B115,G$50+$A115,1,1,$D115))</f>
        <v>0</v>
      </c>
      <c r="H115" s="1" cm="1">
        <f t="array" aca="1" ref="H115" ca="1">INDIRECT(ADDRESS($B115,H$50+$A115,1,1,$D115))</f>
        <v>0</v>
      </c>
      <c r="I115" s="1" cm="1">
        <f t="array" aca="1" ref="I115" ca="1">INDIRECT(ADDRESS($B115,I$50+$A115,1,1,$D115))</f>
        <v>0</v>
      </c>
      <c r="J115" s="1" cm="1">
        <f t="array" aca="1" ref="J115" ca="1">INDIRECT(ADDRESS($B115,J$50+$A115,1,1,$D115))</f>
        <v>0</v>
      </c>
      <c r="K115" s="1" cm="1">
        <f t="array" aca="1" ref="K115" ca="1">INDIRECT(ADDRESS($B115,K$50+$A115,1,1,$D115))</f>
        <v>0</v>
      </c>
      <c r="L115" s="1" cm="1">
        <f t="array" aca="1" ref="L115" ca="1">INDIRECT(ADDRESS($B115,L$50+$A115,1,1,$D115))</f>
        <v>0</v>
      </c>
      <c r="M115" s="1" cm="1">
        <f t="array" aca="1" ref="M115" ca="1">INDIRECT(ADDRESS($B115,M$50+$A115,1,1,$D115))</f>
        <v>0</v>
      </c>
      <c r="N115" s="1" cm="1">
        <f t="array" aca="1" ref="N115" ca="1">INDIRECT(ADDRESS($B115,N$50+$A115,1,1,$D115))</f>
        <v>0</v>
      </c>
      <c r="O115" s="1" cm="1">
        <f t="array" aca="1" ref="O115" ca="1">INDIRECT(ADDRESS($B115,O$50+$A115,1,1,$D115))</f>
        <v>0</v>
      </c>
      <c r="P115" s="1" cm="1">
        <f t="array" aca="1" ref="P115" ca="1">INDIRECT(ADDRESS($B115,P$50+$A115,1,1,$D115))</f>
        <v>0</v>
      </c>
      <c r="Q115" s="1" cm="1">
        <f t="array" aca="1" ref="Q115" ca="1">INDIRECT(ADDRESS($B115,Q$50+$A115,1,1,$D115))</f>
        <v>0</v>
      </c>
      <c r="R115" s="1" cm="1">
        <f t="array" aca="1" ref="R115" ca="1">INDIRECT(ADDRESS($B115,R$50+$A115,1,1,$D115))</f>
        <v>0</v>
      </c>
      <c r="S115" s="1" cm="1">
        <f t="array" aca="1" ref="S115" ca="1">INDIRECT(ADDRESS($B115,S$50+$A115,1,1,$D115))</f>
        <v>0</v>
      </c>
      <c r="T115" s="1" cm="1">
        <f t="array" aca="1" ref="T115" ca="1">INDIRECT(ADDRESS($B115,T$50+$A115,1,1,$D115))</f>
        <v>0</v>
      </c>
      <c r="U115" s="1" cm="1">
        <f t="array" aca="1" ref="U115" ca="1">INDIRECT(ADDRESS($B115,U$50+$A115,1,1,$D115))</f>
        <v>0</v>
      </c>
      <c r="V115" s="1" cm="1">
        <f t="array" aca="1" ref="V115" ca="1">INDIRECT(ADDRESS($B115,V$50+$A115,1,1,$D115))</f>
        <v>0</v>
      </c>
      <c r="W115" s="1" cm="1">
        <f t="array" aca="1" ref="W115" ca="1">INDIRECT(ADDRESS($B115,W$50+$A115,1,1,$D115))</f>
        <v>0</v>
      </c>
      <c r="X115" s="1" cm="1">
        <f t="array" aca="1" ref="X115" ca="1">INDIRECT(ADDRESS($B115,X$50+$A115,1,1,$D115))</f>
        <v>0</v>
      </c>
      <c r="Y115" s="1" cm="1">
        <f t="array" aca="1" ref="Y115" ca="1">INDIRECT(ADDRESS($B115,Y$50+$A115,1,1,$D115))</f>
        <v>0</v>
      </c>
      <c r="Z115" s="1" cm="1">
        <f t="array" aca="1" ref="Z115" ca="1">INDIRECT(ADDRESS($B115,Z$50+$A115,1,1,$D115))</f>
        <v>0</v>
      </c>
      <c r="AA115" s="1" cm="1">
        <f t="array" aca="1" ref="AA115" ca="1">INDIRECT(ADDRESS($B115,AA$50+$A115,1,1,$D115))</f>
        <v>0</v>
      </c>
      <c r="AB115" s="1" cm="1">
        <f t="array" aca="1" ref="AB115" ca="1">INDIRECT(ADDRESS($B115,AB$50+$A115,1,1,$D115))</f>
        <v>0</v>
      </c>
      <c r="AC115" s="1" cm="1">
        <f t="array" aca="1" ref="AC115" ca="1">INDIRECT(ADDRESS($B115,AC$50+$A115,1,1,$D115))</f>
        <v>0</v>
      </c>
      <c r="AD115" s="1" cm="1">
        <f t="array" aca="1" ref="AD115" ca="1">INDIRECT(ADDRESS($B115,AD$50+$A115,1,1,$D115))</f>
        <v>0</v>
      </c>
      <c r="AE115" s="1" cm="1">
        <f t="array" aca="1" ref="AE115" ca="1">INDIRECT(ADDRESS($B115,AE$50+$A115,1,1,$D115))</f>
        <v>0</v>
      </c>
      <c r="AF115" s="1" cm="1">
        <f t="array" aca="1" ref="AF115" ca="1">INDIRECT(ADDRESS($B115,AF$50+$A115,1,1,$D115))</f>
        <v>0</v>
      </c>
      <c r="AG115" s="1" cm="1">
        <f t="array" aca="1" ref="AG115" ca="1">INDIRECT(ADDRESS($B115,AG$50+$A115,1,1,$D115))</f>
        <v>0</v>
      </c>
      <c r="AH115" s="1" cm="1">
        <f t="array" aca="1" ref="AH115" ca="1">INDIRECT(ADDRESS($B115,AH$50+$A115,1,1,$D115))</f>
        <v>0</v>
      </c>
      <c r="AI115" s="1" cm="1">
        <f t="array" aca="1" ref="AI115" ca="1">INDIRECT(ADDRESS($B115,AI$50+$A115,1,1,$D115))</f>
        <v>0</v>
      </c>
      <c r="AJ115" s="1" cm="1">
        <f t="array" aca="1" ref="AJ115" ca="1">INDIRECT(ADDRESS($B115,AJ$50+$A115,1,1,$D115))</f>
        <v>0</v>
      </c>
      <c r="AK115" s="1" cm="1">
        <f t="array" aca="1" ref="AK115" ca="1">INDIRECT(ADDRESS($B115,AK$50+$A115,1,1,$D115))</f>
        <v>0</v>
      </c>
      <c r="AL115" s="1" cm="1">
        <f t="array" aca="1" ref="AL115" ca="1">INDIRECT(ADDRESS($B115,AL$50+$A115,1,1,$D115))</f>
        <v>0</v>
      </c>
      <c r="AM115" s="1" cm="1">
        <f t="array" aca="1" ref="AM115" ca="1">INDIRECT(ADDRESS($B115,AM$50+$A115,1,1,$D115))</f>
        <v>0</v>
      </c>
      <c r="AN115" s="1" cm="1">
        <f t="array" aca="1" ref="AN115" ca="1">INDIRECT(ADDRESS($B115,AN$50+$A115,1,1,$D115))</f>
        <v>0</v>
      </c>
      <c r="AO115" s="1" cm="1">
        <f t="array" aca="1" ref="AO115" ca="1">INDIRECT(ADDRESS($B115,AO$50+$A115,1,1,$D115))</f>
        <v>0</v>
      </c>
      <c r="AP115" s="1" cm="1">
        <f t="array" aca="1" ref="AP115" ca="1">INDIRECT(ADDRESS($B115,AP$50+$A115,1,1,$D115))</f>
        <v>0</v>
      </c>
      <c r="AQ115" s="1" cm="1">
        <f t="array" aca="1" ref="AQ115" ca="1">INDIRECT(ADDRESS($B115,AQ$50+$A115,1,1,$D115))</f>
        <v>0</v>
      </c>
      <c r="AR115" s="1" cm="1">
        <f t="array" aca="1" ref="AR115" ca="1">INDIRECT(ADDRESS($B115,AR$50+$A115,1,1,$D115))</f>
        <v>0</v>
      </c>
      <c r="AS115" s="1" cm="1">
        <f t="array" aca="1" ref="AS115" ca="1">INDIRECT(ADDRESS($B115,AS$50+$A115,1,1,$D115))</f>
        <v>0</v>
      </c>
      <c r="AT115" s="1" cm="1">
        <f t="array" aca="1" ref="AT115" ca="1">INDIRECT(ADDRESS($B115,AT$50+$A115,1,1,$D115))</f>
        <v>0</v>
      </c>
      <c r="AU115" s="1" cm="1">
        <f t="array" aca="1" ref="AU115" ca="1">INDIRECT(ADDRESS($B115,AU$50+$A115,1,1,$D115))</f>
        <v>6</v>
      </c>
      <c r="AV115" s="1" cm="1">
        <f t="array" aca="1" ref="AV115" ca="1">INDIRECT(ADDRESS($B115,AV$50+$A115,1,1,$D115))</f>
        <v>22</v>
      </c>
      <c r="AW115" s="1" cm="1">
        <f t="array" aca="1" ref="AW115" ca="1">INDIRECT(ADDRESS($B115,AW$50+$A115,1,1,$D115))</f>
        <v>33</v>
      </c>
      <c r="AX115" s="1" cm="1">
        <f t="array" aca="1" ref="AX115" ca="1">INDIRECT(ADDRESS($B115,AX$50+$A115,1,1,$D115))</f>
        <v>76</v>
      </c>
      <c r="AY115" s="1" cm="1">
        <f t="array" aca="1" ref="AY115" ca="1">INDIRECT(ADDRESS($B115,AY$50+$A115,1,1,$D115))</f>
        <v>105</v>
      </c>
      <c r="AZ115" s="1" cm="1">
        <f t="array" aca="1" ref="AZ115" ca="1">INDIRECT(ADDRESS($B115,AZ$50+$A115,1,1,$D115))</f>
        <v>142</v>
      </c>
      <c r="BA115" s="1" cm="1">
        <f t="array" aca="1" ref="BA115" ca="1">INDIRECT(ADDRESS($B115,BA$50+$A115,1,1,$D115))</f>
        <v>173</v>
      </c>
      <c r="BB115" s="1" cm="1">
        <f t="array" aca="1" ref="BB115" ca="1">INDIRECT(ADDRESS($B115,BB$50+$A115,1,1,$D115))</f>
        <v>216</v>
      </c>
      <c r="BC115" s="1" cm="1">
        <f t="array" aca="1" ref="BC115" ca="1">INDIRECT(ADDRESS($B115,BC$50+$A115,1,1,$D115))</f>
        <v>318.5</v>
      </c>
      <c r="BD115" s="1" cm="1">
        <f t="array" aca="1" ref="BD115" ca="1">INDIRECT(ADDRESS($B115,BD$50+$A115,1,1,$D115))</f>
        <v>421</v>
      </c>
      <c r="BE115" s="1" cm="1">
        <f t="array" aca="1" ref="BE115" ca="1">INDIRECT(ADDRESS($B115,BE$50+$A115,1,1,$D115))</f>
        <v>524</v>
      </c>
      <c r="BF115" s="1" cm="1">
        <f t="array" aca="1" ref="BF115" ca="1">INDIRECT(ADDRESS($B115,BF$50+$A115,1,1,$D115))</f>
        <v>726</v>
      </c>
      <c r="BG115" s="1" cm="1">
        <f t="array" aca="1" ref="BG115" ca="1">INDIRECT(ADDRESS($B115,BG$50+$A115,1,1,$D115))</f>
        <v>943</v>
      </c>
      <c r="BH115" s="1" cm="1">
        <f t="array" aca="1" ref="BH115" ca="1">INDIRECT(ADDRESS($B115,BH$50+$A115,1,1,$D115))</f>
        <v>1693</v>
      </c>
      <c r="BI115" s="1" cm="1">
        <f t="array" aca="1" ref="BI115" ca="1">INDIRECT(ADDRESS($B115,BI$50+$A115,1,1,$D115))</f>
        <v>2370</v>
      </c>
      <c r="BJ115" s="1" cm="1">
        <f t="array" aca="1" ref="BJ115" ca="1">INDIRECT(ADDRESS($B115,BJ$50+$A115,1,1,$D115))</f>
        <v>4130</v>
      </c>
      <c r="BK115" s="1" cm="1">
        <f t="array" aca="1" ref="BK115" ca="1">INDIRECT(ADDRESS($B115,BK$50+$A115,1,1,$D115))</f>
        <v>7067</v>
      </c>
      <c r="BL115" s="1" cm="1">
        <f t="array" aca="1" ref="BL115" ca="1">INDIRECT(ADDRESS($B115,BL$50+$A115,1,1,$D115))</f>
        <v>10280</v>
      </c>
      <c r="BM115" s="1" cm="1">
        <f t="array" aca="1" ref="BM115" ca="1">INDIRECT(ADDRESS($B115,BM$50+$A115,1,1,$D115))</f>
        <v>15054</v>
      </c>
      <c r="BN115" s="1" cm="1">
        <f t="array" aca="1" ref="BN115" ca="1">INDIRECT(ADDRESS($B115,BN$50+$A115,1,1,$D115))</f>
        <v>20733</v>
      </c>
      <c r="BO115" s="1" cm="1">
        <f t="array" aca="1" ref="BO115" ca="1">INDIRECT(ADDRESS($B115,BO$50+$A115,1,1,$D115))</f>
        <v>25455</v>
      </c>
      <c r="BP115" s="1" cm="1">
        <f t="array" aca="1" ref="BP115" ca="1">INDIRECT(ADDRESS($B115,BP$50+$A115,1,1,$D115))</f>
        <v>30526</v>
      </c>
      <c r="BQ115" s="1" cm="1">
        <f t="array" aca="1" ref="BQ115" ca="1">INDIRECT(ADDRESS($B115,BQ$50+$A115,1,1,$D115))</f>
        <v>36873</v>
      </c>
      <c r="BR115" s="1" cm="1">
        <f t="array" aca="1" ref="BR115" ca="1">INDIRECT(ADDRESS($B115,BR$50+$A115,1,1,$D115))</f>
        <v>44116</v>
      </c>
      <c r="BS115" s="1" cm="1">
        <f t="array" aca="1" ref="BS115" ca="1">INDIRECT(ADDRESS($B115,BS$50+$A115,1,1,$D115))</f>
        <v>51590</v>
      </c>
      <c r="BT115" s="1" cm="1">
        <f t="array" aca="1" ref="BT115" ca="1">INDIRECT(ADDRESS($B115,BT$50+$A115,1,1,$D115))</f>
        <v>58548</v>
      </c>
      <c r="BU115" s="1" cm="1">
        <f t="array" aca="1" ref="BU115" ca="1">INDIRECT(ADDRESS($B115,BU$50+$A115,1,1,$D115))</f>
        <v>65279</v>
      </c>
      <c r="BV115" s="1" cm="1">
        <f t="array" aca="1" ref="BV115" ca="1">INDIRECT(ADDRESS($B115,BV$50+$A115,1,1,$D115))</f>
        <v>74095</v>
      </c>
      <c r="BW115" s="1" cm="1">
        <f t="array" aca="1" ref="BW115" ca="1">INDIRECT(ADDRESS($B115,BW$50+$A115,1,1,$D115))</f>
        <v>81330</v>
      </c>
      <c r="BX115" s="1" cm="1">
        <f t="array" aca="1" ref="BX115" ca="1">INDIRECT(ADDRESS($B115,BX$50+$A115,1,1,$D115))</f>
        <v>88229</v>
      </c>
      <c r="BY115" s="1" cm="1">
        <f t="array" aca="1" ref="BY115" ca="1">INDIRECT(ADDRESS($B115,BY$50+$A115,1,1,$D115))</f>
        <v>95761</v>
      </c>
      <c r="BZ115" s="1" cm="1">
        <f t="array" aca="1" ref="BZ115" ca="1">INDIRECT(ADDRESS($B115,BZ$50+$A115,1,1,$D115))</f>
        <v>103348</v>
      </c>
      <c r="CA115" s="1" cm="1">
        <f t="array" aca="1" ref="CA115" ca="1">INDIRECT(ADDRESS($B115,CA$50+$A115,1,1,$D115))</f>
        <v>106863</v>
      </c>
      <c r="CB115" s="1" cm="1">
        <f t="array" aca="1" ref="CB115" ca="1">INDIRECT(ADDRESS($B115,CB$50+$A115,1,1,$D115))</f>
        <v>109814</v>
      </c>
      <c r="CC115" s="1" cm="1">
        <f t="array" aca="1" ref="CC115" ca="1">INDIRECT(ADDRESS($B115,CC$50+$A115,1,1,$D115))</f>
        <v>113198</v>
      </c>
      <c r="CD115" s="1" cm="1">
        <f t="array" aca="1" ref="CD115" ca="1">INDIRECT(ADDRESS($B115,CD$50+$A115,1,1,$D115))</f>
        <v>118505</v>
      </c>
      <c r="CE115" s="1" cm="1">
        <f t="array" aca="1" ref="CE115" ca="1">INDIRECT(ADDRESS($B115,CE$50+$A115,1,1,$D115))</f>
        <v>122679</v>
      </c>
      <c r="CF115" s="1" cm="1">
        <f t="array" aca="1" ref="CF115" ca="1">INDIRECT(ADDRESS($B115,CF$50+$A115,1,1,$D115))</f>
        <v>125877</v>
      </c>
      <c r="CG115" s="1" cm="1">
        <f t="array" aca="1" ref="CG115" ca="1">INDIRECT(ADDRESS($B115,CG$50+$A115,1,1,$D115))</f>
        <v>128140</v>
      </c>
      <c r="CH115" s="1" cm="1">
        <f t="array" aca="1" ref="CH115" ca="1">INDIRECT(ADDRESS($B115,CH$50+$A115,1,1,$D115))</f>
        <v>129181</v>
      </c>
      <c r="CI115" s="1" cm="1">
        <f t="array" aca="1" ref="CI115" ca="1">INDIRECT(ADDRESS($B115,CI$50+$A115,1,1,$D115))</f>
        <v>128534</v>
      </c>
      <c r="CJ115" s="1" cm="1">
        <f t="array" aca="1" ref="CJ115" ca="1">INDIRECT(ADDRESS($B115,CJ$50+$A115,1,1,$D115))</f>
        <v>126413</v>
      </c>
      <c r="CK115" s="1" cm="1">
        <f t="array" aca="1" ref="CK115" ca="1">INDIRECT(ADDRESS($B115,CK$50+$A115,1,1,$D115))</f>
        <v>0</v>
      </c>
      <c r="CL115" s="1" cm="1">
        <f t="array" aca="1" ref="CL115" ca="1">INDIRECT(ADDRESS($B115,CL$50+$A115,1,1,$D115))</f>
        <v>0</v>
      </c>
      <c r="CM115" s="1" cm="1">
        <f t="array" aca="1" ref="CM115" ca="1">INDIRECT(ADDRESS($B115,CM$50+$A115,1,1,$D115))</f>
        <v>0</v>
      </c>
      <c r="CN115" s="1" cm="1">
        <f t="array" aca="1" ref="CN115" ca="1">INDIRECT(ADDRESS($B115,CN$50+$A115,1,1,$D115))</f>
        <v>0</v>
      </c>
      <c r="CO115" s="1" cm="1">
        <f t="array" aca="1" ref="CO115" ca="1">INDIRECT(ADDRESS($B115,CO$50+$A115,1,1,$D115))</f>
        <v>0</v>
      </c>
    </row>
    <row r="116" spans="1:93" x14ac:dyDescent="0.25">
      <c r="A116">
        <v>6</v>
      </c>
      <c r="B116">
        <f ca="1">MATCH($C116,INDIRECT("'"&amp;$C$133&amp;"'!A:A"),0)</f>
        <v>9</v>
      </c>
      <c r="C116" s="1" t="str">
        <f>C10</f>
        <v>US California</v>
      </c>
      <c r="D116" t="str">
        <f>D115</f>
        <v>Actively Infected</v>
      </c>
      <c r="E116" s="1" cm="1">
        <f t="array" aca="1" ref="E116" ca="1">INDIRECT(ADDRESS($B116,E$50+$A116,1,1,$D116))</f>
        <v>0</v>
      </c>
      <c r="F116" s="1" cm="1">
        <f t="array" aca="1" ref="F116" ca="1">INDIRECT(ADDRESS($B116,F$50+$A116,1,1,$D116))</f>
        <v>0</v>
      </c>
      <c r="G116" s="1" cm="1">
        <f t="array" aca="1" ref="G116" ca="1">INDIRECT(ADDRESS($B116,G$50+$A116,1,1,$D116))</f>
        <v>0</v>
      </c>
      <c r="H116" s="1" cm="1">
        <f t="array" aca="1" ref="H116" ca="1">INDIRECT(ADDRESS($B116,H$50+$A116,1,1,$D116))</f>
        <v>0</v>
      </c>
      <c r="I116" s="1" cm="1">
        <f t="array" aca="1" ref="I116" ca="1">INDIRECT(ADDRESS($B116,I$50+$A116,1,1,$D116))</f>
        <v>0</v>
      </c>
      <c r="J116" s="1" cm="1">
        <f t="array" aca="1" ref="J116" ca="1">INDIRECT(ADDRESS($B116,J$50+$A116,1,1,$D116))</f>
        <v>0</v>
      </c>
      <c r="K116" s="1" cm="1">
        <f t="array" aca="1" ref="K116" ca="1">INDIRECT(ADDRESS($B116,K$50+$A116,1,1,$D116))</f>
        <v>0</v>
      </c>
      <c r="L116" s="1" cm="1">
        <f t="array" aca="1" ref="L116" ca="1">INDIRECT(ADDRESS($B116,L$50+$A116,1,1,$D116))</f>
        <v>0</v>
      </c>
      <c r="M116" s="1" cm="1">
        <f t="array" aca="1" ref="M116" ca="1">INDIRECT(ADDRESS($B116,M$50+$A116,1,1,$D116))</f>
        <v>0</v>
      </c>
      <c r="N116" s="1" cm="1">
        <f t="array" aca="1" ref="N116" ca="1">INDIRECT(ADDRESS($B116,N$50+$A116,1,1,$D116))</f>
        <v>0</v>
      </c>
      <c r="O116" s="1" cm="1">
        <f t="array" aca="1" ref="O116" ca="1">INDIRECT(ADDRESS($B116,O$50+$A116,1,1,$D116))</f>
        <v>0</v>
      </c>
      <c r="P116" s="1" cm="1">
        <f t="array" aca="1" ref="P116" ca="1">INDIRECT(ADDRESS($B116,P$50+$A116,1,1,$D116))</f>
        <v>0</v>
      </c>
      <c r="Q116" s="1" cm="1">
        <f t="array" aca="1" ref="Q116" ca="1">INDIRECT(ADDRESS($B116,Q$50+$A116,1,1,$D116))</f>
        <v>0</v>
      </c>
      <c r="R116" s="1" cm="1">
        <f t="array" aca="1" ref="R116" ca="1">INDIRECT(ADDRESS($B116,R$50+$A116,1,1,$D116))</f>
        <v>0</v>
      </c>
      <c r="S116" s="1" cm="1">
        <f t="array" aca="1" ref="S116" ca="1">INDIRECT(ADDRESS($B116,S$50+$A116,1,1,$D116))</f>
        <v>0</v>
      </c>
      <c r="T116" s="1" cm="1">
        <f t="array" aca="1" ref="T116" ca="1">INDIRECT(ADDRESS($B116,T$50+$A116,1,1,$D116))</f>
        <v>0</v>
      </c>
      <c r="U116" s="1" cm="1">
        <f t="array" aca="1" ref="U116" ca="1">INDIRECT(ADDRESS($B116,U$50+$A116,1,1,$D116))</f>
        <v>0</v>
      </c>
      <c r="V116" s="1" cm="1">
        <f t="array" aca="1" ref="V116" ca="1">INDIRECT(ADDRESS($B116,V$50+$A116,1,1,$D116))</f>
        <v>0</v>
      </c>
      <c r="W116" s="1" cm="1">
        <f t="array" aca="1" ref="W116" ca="1">INDIRECT(ADDRESS($B116,W$50+$A116,1,1,$D116))</f>
        <v>0</v>
      </c>
      <c r="X116" s="1" cm="1">
        <f t="array" aca="1" ref="X116" ca="1">INDIRECT(ADDRESS($B116,X$50+$A116,1,1,$D116))</f>
        <v>0</v>
      </c>
      <c r="Y116" s="1" cm="1">
        <f t="array" aca="1" ref="Y116" ca="1">INDIRECT(ADDRESS($B116,Y$50+$A116,1,1,$D116))</f>
        <v>0</v>
      </c>
      <c r="Z116" s="1" cm="1">
        <f t="array" aca="1" ref="Z116" ca="1">INDIRECT(ADDRESS($B116,Z$50+$A116,1,1,$D116))</f>
        <v>0</v>
      </c>
      <c r="AA116" s="1" cm="1">
        <f t="array" aca="1" ref="AA116" ca="1">INDIRECT(ADDRESS($B116,AA$50+$A116,1,1,$D116))</f>
        <v>0</v>
      </c>
      <c r="AB116" s="1" cm="1">
        <f t="array" aca="1" ref="AB116" ca="1">INDIRECT(ADDRESS($B116,AB$50+$A116,1,1,$D116))</f>
        <v>0</v>
      </c>
      <c r="AC116" s="1" cm="1">
        <f t="array" aca="1" ref="AC116" ca="1">INDIRECT(ADDRESS($B116,AC$50+$A116,1,1,$D116))</f>
        <v>0</v>
      </c>
      <c r="AD116" s="1" cm="1">
        <f t="array" aca="1" ref="AD116" ca="1">INDIRECT(ADDRESS($B116,AD$50+$A116,1,1,$D116))</f>
        <v>0</v>
      </c>
      <c r="AE116" s="1" cm="1">
        <f t="array" aca="1" ref="AE116" ca="1">INDIRECT(ADDRESS($B116,AE$50+$A116,1,1,$D116))</f>
        <v>0</v>
      </c>
      <c r="AF116" s="1" cm="1">
        <f t="array" aca="1" ref="AF116" ca="1">INDIRECT(ADDRESS($B116,AF$50+$A116,1,1,$D116))</f>
        <v>0</v>
      </c>
      <c r="AG116" s="1" cm="1">
        <f t="array" aca="1" ref="AG116" ca="1">INDIRECT(ADDRESS($B116,AG$50+$A116,1,1,$D116))</f>
        <v>0</v>
      </c>
      <c r="AH116" s="1" cm="1">
        <f t="array" aca="1" ref="AH116" ca="1">INDIRECT(ADDRESS($B116,AH$50+$A116,1,1,$D116))</f>
        <v>0</v>
      </c>
      <c r="AI116" s="1" cm="1">
        <f t="array" aca="1" ref="AI116" ca="1">INDIRECT(ADDRESS($B116,AI$50+$A116,1,1,$D116))</f>
        <v>0</v>
      </c>
      <c r="AJ116" s="1" cm="1">
        <f t="array" aca="1" ref="AJ116" ca="1">INDIRECT(ADDRESS($B116,AJ$50+$A116,1,1,$D116))</f>
        <v>0</v>
      </c>
      <c r="AK116" s="1" cm="1">
        <f t="array" aca="1" ref="AK116" ca="1">INDIRECT(ADDRESS($B116,AK$50+$A116,1,1,$D116))</f>
        <v>0</v>
      </c>
      <c r="AL116" s="1" cm="1">
        <f t="array" aca="1" ref="AL116" ca="1">INDIRECT(ADDRESS($B116,AL$50+$A116,1,1,$D116))</f>
        <v>0</v>
      </c>
      <c r="AM116" s="1" cm="1">
        <f t="array" aca="1" ref="AM116" ca="1">INDIRECT(ADDRESS($B116,AM$50+$A116,1,1,$D116))</f>
        <v>0</v>
      </c>
      <c r="AN116" s="1" cm="1">
        <f t="array" aca="1" ref="AN116" ca="1">INDIRECT(ADDRESS($B116,AN$50+$A116,1,1,$D116))</f>
        <v>0</v>
      </c>
      <c r="AO116" s="1" cm="1">
        <f t="array" aca="1" ref="AO116" ca="1">INDIRECT(ADDRESS($B116,AO$50+$A116,1,1,$D116))</f>
        <v>0</v>
      </c>
      <c r="AP116" s="1" cm="1">
        <f t="array" aca="1" ref="AP116" ca="1">INDIRECT(ADDRESS($B116,AP$50+$A116,1,1,$D116))</f>
        <v>0</v>
      </c>
      <c r="AQ116" s="1" cm="1">
        <f t="array" aca="1" ref="AQ116" ca="1">INDIRECT(ADDRESS($B116,AQ$50+$A116,1,1,$D116))</f>
        <v>0</v>
      </c>
      <c r="AR116" s="1" cm="1">
        <f t="array" aca="1" ref="AR116" ca="1">INDIRECT(ADDRESS($B116,AR$50+$A116,1,1,$D116))</f>
        <v>0</v>
      </c>
      <c r="AS116" s="1" cm="1">
        <f t="array" aca="1" ref="AS116" ca="1">INDIRECT(ADDRESS($B116,AS$50+$A116,1,1,$D116))</f>
        <v>0</v>
      </c>
      <c r="AT116" s="1" cm="1">
        <f t="array" aca="1" ref="AT116" ca="1">INDIRECT(ADDRESS($B116,AT$50+$A116,1,1,$D116))</f>
        <v>0</v>
      </c>
      <c r="AU116" s="1" cm="1">
        <f t="array" aca="1" ref="AU116" ca="1">INDIRECT(ADDRESS($B116,AU$50+$A116,1,1,$D116))</f>
        <v>53</v>
      </c>
      <c r="AV116" s="1" cm="1">
        <f t="array" aca="1" ref="AV116" ca="1">INDIRECT(ADDRESS($B116,AV$50+$A116,1,1,$D116))</f>
        <v>56.5</v>
      </c>
      <c r="AW116" s="1" cm="1">
        <f t="array" aca="1" ref="AW116" ca="1">INDIRECT(ADDRESS($B116,AW$50+$A116,1,1,$D116))</f>
        <v>60</v>
      </c>
      <c r="AX116" s="1" cm="1">
        <f t="array" aca="1" ref="AX116" ca="1">INDIRECT(ADDRESS($B116,AX$50+$A116,1,1,$D116))</f>
        <v>69</v>
      </c>
      <c r="AY116" s="1" cm="1">
        <f t="array" aca="1" ref="AY116" ca="1">INDIRECT(ADDRESS($B116,AY$50+$A116,1,1,$D116))</f>
        <v>88</v>
      </c>
      <c r="AZ116" s="1" cm="1">
        <f t="array" aca="1" ref="AZ116" ca="1">INDIRECT(ADDRESS($B116,AZ$50+$A116,1,1,$D116))</f>
        <v>114</v>
      </c>
      <c r="BA116" s="1" cm="1">
        <f t="array" aca="1" ref="BA116" ca="1">INDIRECT(ADDRESS($B116,BA$50+$A116,1,1,$D116))</f>
        <v>133</v>
      </c>
      <c r="BB116" s="1" cm="1">
        <f t="array" aca="1" ref="BB116" ca="1">INDIRECT(ADDRESS($B116,BB$50+$A116,1,1,$D116))</f>
        <v>157</v>
      </c>
      <c r="BC116" s="1" cm="1">
        <f t="array" aca="1" ref="BC116" ca="1">INDIRECT(ADDRESS($B116,BC$50+$A116,1,1,$D116))</f>
        <v>198</v>
      </c>
      <c r="BD116" s="1" cm="1">
        <f t="array" aca="1" ref="BD116" ca="1">INDIRECT(ADDRESS($B116,BD$50+$A116,1,1,$D116))</f>
        <v>223</v>
      </c>
      <c r="BE116" s="1" cm="1">
        <f t="array" aca="1" ref="BE116" ca="1">INDIRECT(ADDRESS($B116,BE$50+$A116,1,1,$D116))</f>
        <v>247</v>
      </c>
      <c r="BF116" s="1" cm="1">
        <f t="array" aca="1" ref="BF116" ca="1">INDIRECT(ADDRESS($B116,BF$50+$A116,1,1,$D116))</f>
        <v>288</v>
      </c>
      <c r="BG116" s="1" cm="1">
        <f t="array" aca="1" ref="BG116" ca="1">INDIRECT(ADDRESS($B116,BG$50+$A116,1,1,$D116))</f>
        <v>329</v>
      </c>
      <c r="BH116" s="1" cm="1">
        <f t="array" aca="1" ref="BH116" ca="1">INDIRECT(ADDRESS($B116,BH$50+$A116,1,1,$D116))</f>
        <v>472</v>
      </c>
      <c r="BI116" s="1" cm="1">
        <f t="array" aca="1" ref="BI116" ca="1">INDIRECT(ADDRESS($B116,BI$50+$A116,1,1,$D116))</f>
        <v>558</v>
      </c>
      <c r="BJ116" s="1" cm="1">
        <f t="array" aca="1" ref="BJ116" ca="1">INDIRECT(ADDRESS($B116,BJ$50+$A116,1,1,$D116))</f>
        <v>867.5</v>
      </c>
      <c r="BK116" s="1" cm="1">
        <f t="array" aca="1" ref="BK116" ca="1">INDIRECT(ADDRESS($B116,BK$50+$A116,1,1,$D116))</f>
        <v>1003</v>
      </c>
      <c r="BL116" s="1" cm="1">
        <f t="array" aca="1" ref="BL116" ca="1">INDIRECT(ADDRESS($B116,BL$50+$A116,1,1,$D116))</f>
        <v>1210</v>
      </c>
      <c r="BM116" s="1" cm="1">
        <f t="array" aca="1" ref="BM116" ca="1">INDIRECT(ADDRESS($B116,BM$50+$A116,1,1,$D116))</f>
        <v>1448</v>
      </c>
      <c r="BN116" s="1" cm="1">
        <f t="array" aca="1" ref="BN116" ca="1">INDIRECT(ADDRESS($B116,BN$50+$A116,1,1,$D116))</f>
        <v>1619</v>
      </c>
      <c r="BO116" s="1" cm="1">
        <f t="array" aca="1" ref="BO116" ca="1">INDIRECT(ADDRESS($B116,BO$50+$A116,1,1,$D116))</f>
        <v>1969</v>
      </c>
      <c r="BP116" s="1" cm="1">
        <f t="array" aca="1" ref="BP116" ca="1">INDIRECT(ADDRESS($B116,BP$50+$A116,1,1,$D116))</f>
        <v>2198</v>
      </c>
      <c r="BQ116" s="1" cm="1">
        <f t="array" aca="1" ref="BQ116" ca="1">INDIRECT(ADDRESS($B116,BQ$50+$A116,1,1,$D116))</f>
        <v>2804</v>
      </c>
      <c r="BR116" s="1" cm="1">
        <f t="array" aca="1" ref="BR116" ca="1">INDIRECT(ADDRESS($B116,BR$50+$A116,1,1,$D116))</f>
        <v>3652</v>
      </c>
      <c r="BS116" s="1" cm="1">
        <f t="array" aca="1" ref="BS116" ca="1">INDIRECT(ADDRESS($B116,BS$50+$A116,1,1,$D116))</f>
        <v>4391</v>
      </c>
      <c r="BT116" s="1" cm="1">
        <f t="array" aca="1" ref="BT116" ca="1">INDIRECT(ADDRESS($B116,BT$50+$A116,1,1,$D116))</f>
        <v>5415</v>
      </c>
      <c r="BU116" s="1" cm="1">
        <f t="array" aca="1" ref="BU116" ca="1">INDIRECT(ADDRESS($B116,BU$50+$A116,1,1,$D116))</f>
        <v>6112</v>
      </c>
      <c r="BV116" s="1" cm="1">
        <f t="array" aca="1" ref="BV116" ca="1">INDIRECT(ADDRESS($B116,BV$50+$A116,1,1,$D116))</f>
        <v>6999</v>
      </c>
      <c r="BW116" s="1" cm="1">
        <f t="array" aca="1" ref="BW116" ca="1">INDIRECT(ADDRESS($B116,BW$50+$A116,1,1,$D116))</f>
        <v>7544</v>
      </c>
      <c r="BX116" s="1" cm="1">
        <f t="array" aca="1" ref="BX116" ca="1">INDIRECT(ADDRESS($B116,BX$50+$A116,1,1,$D116))</f>
        <v>8267</v>
      </c>
      <c r="BY116" s="1" cm="1">
        <f t="array" aca="1" ref="BY116" ca="1">INDIRECT(ADDRESS($B116,BY$50+$A116,1,1,$D116))</f>
        <v>9638</v>
      </c>
      <c r="BZ116" s="1" cm="1">
        <f t="array" aca="1" ref="BZ116" ca="1">INDIRECT(ADDRESS($B116,BZ$50+$A116,1,1,$D116))</f>
        <v>10747</v>
      </c>
      <c r="CA116" s="1" cm="1">
        <f t="array" aca="1" ref="CA116" ca="1">INDIRECT(ADDRESS($B116,CA$50+$A116,1,1,$D116))</f>
        <v>11902</v>
      </c>
      <c r="CB116" s="1" cm="1">
        <f t="array" aca="1" ref="CB116" ca="1">INDIRECT(ADDRESS($B116,CB$50+$A116,1,1,$D116))</f>
        <v>12603</v>
      </c>
      <c r="CC116" s="1" cm="1">
        <f t="array" aca="1" ref="CC116" ca="1">INDIRECT(ADDRESS($B116,CC$50+$A116,1,1,$D116))</f>
        <v>13763</v>
      </c>
      <c r="CD116" s="1" cm="1">
        <f t="array" aca="1" ref="CD116" ca="1">INDIRECT(ADDRESS($B116,CD$50+$A116,1,1,$D116))</f>
        <v>14602</v>
      </c>
      <c r="CE116" s="1" cm="1">
        <f t="array" aca="1" ref="CE116" ca="1">INDIRECT(ADDRESS($B116,CE$50+$A116,1,1,$D116))</f>
        <v>15303</v>
      </c>
      <c r="CF116" s="1" cm="1">
        <f t="array" aca="1" ref="CF116" ca="1">INDIRECT(ADDRESS($B116,CF$50+$A116,1,1,$D116))</f>
        <v>15593</v>
      </c>
      <c r="CG116" s="1" cm="1">
        <f t="array" aca="1" ref="CG116" ca="1">INDIRECT(ADDRESS($B116,CG$50+$A116,1,1,$D116))</f>
        <v>15990</v>
      </c>
      <c r="CH116" s="1" cm="1">
        <f t="array" aca="1" ref="CH116" ca="1">INDIRECT(ADDRESS($B116,CH$50+$A116,1,1,$D116))</f>
        <v>16086</v>
      </c>
      <c r="CI116" s="1" cm="1">
        <f t="array" aca="1" ref="CI116" ca="1">INDIRECT(ADDRESS($B116,CI$50+$A116,1,1,$D116))</f>
        <v>15901</v>
      </c>
      <c r="CJ116" s="1" cm="1">
        <f t="array" aca="1" ref="CJ116" ca="1">INDIRECT(ADDRESS($B116,CJ$50+$A116,1,1,$D116))</f>
        <v>15856</v>
      </c>
      <c r="CK116" s="1" cm="1">
        <f t="array" aca="1" ref="CK116" ca="1">INDIRECT(ADDRESS($B116,CK$50+$A116,1,1,$D116))</f>
        <v>0</v>
      </c>
      <c r="CL116" s="1" cm="1">
        <f t="array" aca="1" ref="CL116" ca="1">INDIRECT(ADDRESS($B116,CL$50+$A116,1,1,$D116))</f>
        <v>0</v>
      </c>
      <c r="CM116" s="1" cm="1">
        <f t="array" aca="1" ref="CM116" ca="1">INDIRECT(ADDRESS($B116,CM$50+$A116,1,1,$D116))</f>
        <v>0</v>
      </c>
      <c r="CN116" s="1" cm="1">
        <f t="array" aca="1" ref="CN116" ca="1">INDIRECT(ADDRESS($B116,CN$50+$A116,1,1,$D116))</f>
        <v>0</v>
      </c>
      <c r="CO116" s="1" cm="1">
        <f t="array" aca="1" ref="CO116" ca="1">INDIRECT(ADDRESS($B116,CO$50+$A116,1,1,$D116))</f>
        <v>0</v>
      </c>
    </row>
    <row r="117" spans="1:93" x14ac:dyDescent="0.25">
      <c r="A117">
        <v>6</v>
      </c>
      <c r="B117">
        <f ca="1">MATCH($C117,INDIRECT("'"&amp;$C$133&amp;"'!A:A"),0)</f>
        <v>36</v>
      </c>
      <c r="C117" s="1" t="str">
        <f>C11</f>
        <v>US New Jersey</v>
      </c>
      <c r="D117" t="str">
        <f>D116</f>
        <v>Actively Infected</v>
      </c>
      <c r="E117" s="1" cm="1">
        <f t="array" aca="1" ref="E117" ca="1">INDIRECT(ADDRESS($B117,E$50+$A117,1,1,$D117))</f>
        <v>0</v>
      </c>
      <c r="F117" s="1" cm="1">
        <f t="array" aca="1" ref="F117" ca="1">INDIRECT(ADDRESS($B117,F$50+$A117,1,1,$D117))</f>
        <v>0</v>
      </c>
      <c r="G117" s="1" cm="1">
        <f t="array" aca="1" ref="G117" ca="1">INDIRECT(ADDRESS($B117,G$50+$A117,1,1,$D117))</f>
        <v>0</v>
      </c>
      <c r="H117" s="1" cm="1">
        <f t="array" aca="1" ref="H117" ca="1">INDIRECT(ADDRESS($B117,H$50+$A117,1,1,$D117))</f>
        <v>0</v>
      </c>
      <c r="I117" s="1" cm="1">
        <f t="array" aca="1" ref="I117" ca="1">INDIRECT(ADDRESS($B117,I$50+$A117,1,1,$D117))</f>
        <v>0</v>
      </c>
      <c r="J117" s="1" cm="1">
        <f t="array" aca="1" ref="J117" ca="1">INDIRECT(ADDRESS($B117,J$50+$A117,1,1,$D117))</f>
        <v>0</v>
      </c>
      <c r="K117" s="1" cm="1">
        <f t="array" aca="1" ref="K117" ca="1">INDIRECT(ADDRESS($B117,K$50+$A117,1,1,$D117))</f>
        <v>0</v>
      </c>
      <c r="L117" s="1" cm="1">
        <f t="array" aca="1" ref="L117" ca="1">INDIRECT(ADDRESS($B117,L$50+$A117,1,1,$D117))</f>
        <v>0</v>
      </c>
      <c r="M117" s="1" cm="1">
        <f t="array" aca="1" ref="M117" ca="1">INDIRECT(ADDRESS($B117,M$50+$A117,1,1,$D117))</f>
        <v>0</v>
      </c>
      <c r="N117" s="1" cm="1">
        <f t="array" aca="1" ref="N117" ca="1">INDIRECT(ADDRESS($B117,N$50+$A117,1,1,$D117))</f>
        <v>0</v>
      </c>
      <c r="O117" s="1" cm="1">
        <f t="array" aca="1" ref="O117" ca="1">INDIRECT(ADDRESS($B117,O$50+$A117,1,1,$D117))</f>
        <v>0</v>
      </c>
      <c r="P117" s="1" cm="1">
        <f t="array" aca="1" ref="P117" ca="1">INDIRECT(ADDRESS($B117,P$50+$A117,1,1,$D117))</f>
        <v>0</v>
      </c>
      <c r="Q117" s="1" cm="1">
        <f t="array" aca="1" ref="Q117" ca="1">INDIRECT(ADDRESS($B117,Q$50+$A117,1,1,$D117))</f>
        <v>0</v>
      </c>
      <c r="R117" s="1" cm="1">
        <f t="array" aca="1" ref="R117" ca="1">INDIRECT(ADDRESS($B117,R$50+$A117,1,1,$D117))</f>
        <v>0</v>
      </c>
      <c r="S117" s="1" cm="1">
        <f t="array" aca="1" ref="S117" ca="1">INDIRECT(ADDRESS($B117,S$50+$A117,1,1,$D117))</f>
        <v>0</v>
      </c>
      <c r="T117" s="1" cm="1">
        <f t="array" aca="1" ref="T117" ca="1">INDIRECT(ADDRESS($B117,T$50+$A117,1,1,$D117))</f>
        <v>0</v>
      </c>
      <c r="U117" s="1" cm="1">
        <f t="array" aca="1" ref="U117" ca="1">INDIRECT(ADDRESS($B117,U$50+$A117,1,1,$D117))</f>
        <v>0</v>
      </c>
      <c r="V117" s="1" cm="1">
        <f t="array" aca="1" ref="V117" ca="1">INDIRECT(ADDRESS($B117,V$50+$A117,1,1,$D117))</f>
        <v>0</v>
      </c>
      <c r="W117" s="1" cm="1">
        <f t="array" aca="1" ref="W117" ca="1">INDIRECT(ADDRESS($B117,W$50+$A117,1,1,$D117))</f>
        <v>0</v>
      </c>
      <c r="X117" s="1" cm="1">
        <f t="array" aca="1" ref="X117" ca="1">INDIRECT(ADDRESS($B117,X$50+$A117,1,1,$D117))</f>
        <v>0</v>
      </c>
      <c r="Y117" s="1" cm="1">
        <f t="array" aca="1" ref="Y117" ca="1">INDIRECT(ADDRESS($B117,Y$50+$A117,1,1,$D117))</f>
        <v>0</v>
      </c>
      <c r="Z117" s="1" cm="1">
        <f t="array" aca="1" ref="Z117" ca="1">INDIRECT(ADDRESS($B117,Z$50+$A117,1,1,$D117))</f>
        <v>0</v>
      </c>
      <c r="AA117" s="1" cm="1">
        <f t="array" aca="1" ref="AA117" ca="1">INDIRECT(ADDRESS($B117,AA$50+$A117,1,1,$D117))</f>
        <v>0</v>
      </c>
      <c r="AB117" s="1" cm="1">
        <f t="array" aca="1" ref="AB117" ca="1">INDIRECT(ADDRESS($B117,AB$50+$A117,1,1,$D117))</f>
        <v>0</v>
      </c>
      <c r="AC117" s="1" cm="1">
        <f t="array" aca="1" ref="AC117" ca="1">INDIRECT(ADDRESS($B117,AC$50+$A117,1,1,$D117))</f>
        <v>0</v>
      </c>
      <c r="AD117" s="1" cm="1">
        <f t="array" aca="1" ref="AD117" ca="1">INDIRECT(ADDRESS($B117,AD$50+$A117,1,1,$D117))</f>
        <v>0</v>
      </c>
      <c r="AE117" s="1" cm="1">
        <f t="array" aca="1" ref="AE117" ca="1">INDIRECT(ADDRESS($B117,AE$50+$A117,1,1,$D117))</f>
        <v>0</v>
      </c>
      <c r="AF117" s="1" cm="1">
        <f t="array" aca="1" ref="AF117" ca="1">INDIRECT(ADDRESS($B117,AF$50+$A117,1,1,$D117))</f>
        <v>0</v>
      </c>
      <c r="AG117" s="1" cm="1">
        <f t="array" aca="1" ref="AG117" ca="1">INDIRECT(ADDRESS($B117,AG$50+$A117,1,1,$D117))</f>
        <v>0</v>
      </c>
      <c r="AH117" s="1" cm="1">
        <f t="array" aca="1" ref="AH117" ca="1">INDIRECT(ADDRESS($B117,AH$50+$A117,1,1,$D117))</f>
        <v>0</v>
      </c>
      <c r="AI117" s="1" cm="1">
        <f t="array" aca="1" ref="AI117" ca="1">INDIRECT(ADDRESS($B117,AI$50+$A117,1,1,$D117))</f>
        <v>0</v>
      </c>
      <c r="AJ117" s="1" cm="1">
        <f t="array" aca="1" ref="AJ117" ca="1">INDIRECT(ADDRESS($B117,AJ$50+$A117,1,1,$D117))</f>
        <v>0</v>
      </c>
      <c r="AK117" s="1" cm="1">
        <f t="array" aca="1" ref="AK117" ca="1">INDIRECT(ADDRESS($B117,AK$50+$A117,1,1,$D117))</f>
        <v>0</v>
      </c>
      <c r="AL117" s="1" cm="1">
        <f t="array" aca="1" ref="AL117" ca="1">INDIRECT(ADDRESS($B117,AL$50+$A117,1,1,$D117))</f>
        <v>0</v>
      </c>
      <c r="AM117" s="1" cm="1">
        <f t="array" aca="1" ref="AM117" ca="1">INDIRECT(ADDRESS($B117,AM$50+$A117,1,1,$D117))</f>
        <v>0</v>
      </c>
      <c r="AN117" s="1" cm="1">
        <f t="array" aca="1" ref="AN117" ca="1">INDIRECT(ADDRESS($B117,AN$50+$A117,1,1,$D117))</f>
        <v>0</v>
      </c>
      <c r="AO117" s="1" cm="1">
        <f t="array" aca="1" ref="AO117" ca="1">INDIRECT(ADDRESS($B117,AO$50+$A117,1,1,$D117))</f>
        <v>0</v>
      </c>
      <c r="AP117" s="1" cm="1">
        <f t="array" aca="1" ref="AP117" ca="1">INDIRECT(ADDRESS($B117,AP$50+$A117,1,1,$D117))</f>
        <v>0</v>
      </c>
      <c r="AQ117" s="1" cm="1">
        <f t="array" aca="1" ref="AQ117" ca="1">INDIRECT(ADDRESS($B117,AQ$50+$A117,1,1,$D117))</f>
        <v>0</v>
      </c>
      <c r="AR117" s="1" cm="1">
        <f t="array" aca="1" ref="AR117" ca="1">INDIRECT(ADDRESS($B117,AR$50+$A117,1,1,$D117))</f>
        <v>0</v>
      </c>
      <c r="AS117" s="1" cm="1">
        <f t="array" aca="1" ref="AS117" ca="1">INDIRECT(ADDRESS($B117,AS$50+$A117,1,1,$D117))</f>
        <v>0</v>
      </c>
      <c r="AT117" s="1" cm="1">
        <f t="array" aca="1" ref="AT117" ca="1">INDIRECT(ADDRESS($B117,AT$50+$A117,1,1,$D117))</f>
        <v>0</v>
      </c>
      <c r="AU117" s="1" cm="1">
        <f t="array" aca="1" ref="AU117" ca="1">INDIRECT(ADDRESS($B117,AU$50+$A117,1,1,$D117))</f>
        <v>0</v>
      </c>
      <c r="AV117" s="1" cm="1">
        <f t="array" aca="1" ref="AV117" ca="1">INDIRECT(ADDRESS($B117,AV$50+$A117,1,1,$D117))</f>
        <v>1</v>
      </c>
      <c r="AW117" s="1" cm="1">
        <f t="array" aca="1" ref="AW117" ca="1">INDIRECT(ADDRESS($B117,AW$50+$A117,1,1,$D117))</f>
        <v>1</v>
      </c>
      <c r="AX117" s="1" cm="1">
        <f t="array" aca="1" ref="AX117" ca="1">INDIRECT(ADDRESS($B117,AX$50+$A117,1,1,$D117))</f>
        <v>4</v>
      </c>
      <c r="AY117" s="1" cm="1">
        <f t="array" aca="1" ref="AY117" ca="1">INDIRECT(ADDRESS($B117,AY$50+$A117,1,1,$D117))</f>
        <v>6</v>
      </c>
      <c r="AZ117" s="1" cm="1">
        <f t="array" aca="1" ref="AZ117" ca="1">INDIRECT(ADDRESS($B117,AZ$50+$A117,1,1,$D117))</f>
        <v>11</v>
      </c>
      <c r="BA117" s="1" cm="1">
        <f t="array" aca="1" ref="BA117" ca="1">INDIRECT(ADDRESS($B117,BA$50+$A117,1,1,$D117))</f>
        <v>15</v>
      </c>
      <c r="BB117" s="1" cm="1">
        <f t="array" aca="1" ref="BB117" ca="1">INDIRECT(ADDRESS($B117,BB$50+$A117,1,1,$D117))</f>
        <v>23</v>
      </c>
      <c r="BC117" s="1" cm="1">
        <f t="array" aca="1" ref="BC117" ca="1">INDIRECT(ADDRESS($B117,BC$50+$A117,1,1,$D117))</f>
        <v>29</v>
      </c>
      <c r="BD117" s="1" cm="1">
        <f t="array" aca="1" ref="BD117" ca="1">INDIRECT(ADDRESS($B117,BD$50+$A117,1,1,$D117))</f>
        <v>49</v>
      </c>
      <c r="BE117" s="1" cm="1">
        <f t="array" aca="1" ref="BE117" ca="1">INDIRECT(ADDRESS($B117,BE$50+$A117,1,1,$D117))</f>
        <v>73</v>
      </c>
      <c r="BF117" s="1" cm="1">
        <f t="array" aca="1" ref="BF117" ca="1">INDIRECT(ADDRESS($B117,BF$50+$A117,1,1,$D117))</f>
        <v>96</v>
      </c>
      <c r="BG117" s="1" cm="1">
        <f t="array" aca="1" ref="BG117" ca="1">INDIRECT(ADDRESS($B117,BG$50+$A117,1,1,$D117))</f>
        <v>176</v>
      </c>
      <c r="BH117" s="1" cm="1">
        <f t="array" aca="1" ref="BH117" ca="1">INDIRECT(ADDRESS($B117,BH$50+$A117,1,1,$D117))</f>
        <v>264</v>
      </c>
      <c r="BI117" s="1" cm="1">
        <f t="array" aca="1" ref="BI117" ca="1">INDIRECT(ADDRESS($B117,BI$50+$A117,1,1,$D117))</f>
        <v>422</v>
      </c>
      <c r="BJ117" s="1" cm="1">
        <f t="array" aca="1" ref="BJ117" ca="1">INDIRECT(ADDRESS($B117,BJ$50+$A117,1,1,$D117))</f>
        <v>733</v>
      </c>
      <c r="BK117" s="1" cm="1">
        <f t="array" aca="1" ref="BK117" ca="1">INDIRECT(ADDRESS($B117,BK$50+$A117,1,1,$D117))</f>
        <v>879</v>
      </c>
      <c r="BL117" s="1" cm="1">
        <f t="array" aca="1" ref="BL117" ca="1">INDIRECT(ADDRESS($B117,BL$50+$A117,1,1,$D117))</f>
        <v>1311</v>
      </c>
      <c r="BM117" s="1" cm="1">
        <f t="array" aca="1" ref="BM117" ca="1">INDIRECT(ADDRESS($B117,BM$50+$A117,1,1,$D117))</f>
        <v>1894</v>
      </c>
      <c r="BN117" s="1" cm="1">
        <f t="array" aca="1" ref="BN117" ca="1">INDIRECT(ADDRESS($B117,BN$50+$A117,1,1,$D117))</f>
        <v>2817</v>
      </c>
      <c r="BO117" s="1" cm="1">
        <f t="array" aca="1" ref="BO117" ca="1">INDIRECT(ADDRESS($B117,BO$50+$A117,1,1,$D117))</f>
        <v>3631</v>
      </c>
      <c r="BP117" s="1" cm="1">
        <f t="array" aca="1" ref="BP117" ca="1">INDIRECT(ADDRESS($B117,BP$50+$A117,1,1,$D117))</f>
        <v>4340</v>
      </c>
      <c r="BQ117" s="1" cm="1">
        <f t="array" aca="1" ref="BQ117" ca="1">INDIRECT(ADDRESS($B117,BQ$50+$A117,1,1,$D117))</f>
        <v>6795</v>
      </c>
      <c r="BR117" s="1" cm="1">
        <f t="array" aca="1" ref="BR117" ca="1">INDIRECT(ADDRESS($B117,BR$50+$A117,1,1,$D117))</f>
        <v>8717</v>
      </c>
      <c r="BS117" s="1" cm="1">
        <f t="array" aca="1" ref="BS117" ca="1">INDIRECT(ADDRESS($B117,BS$50+$A117,1,1,$D117))</f>
        <v>10984</v>
      </c>
      <c r="BT117" s="1" cm="1">
        <f t="array" aca="1" ref="BT117" ca="1">INDIRECT(ADDRESS($B117,BT$50+$A117,1,1,$D117))</f>
        <v>13225</v>
      </c>
      <c r="BU117" s="1" cm="1">
        <f t="array" aca="1" ref="BU117" ca="1">INDIRECT(ADDRESS($B117,BU$50+$A117,1,1,$D117))</f>
        <v>16438</v>
      </c>
      <c r="BV117" s="1" cm="1">
        <f t="array" aca="1" ref="BV117" ca="1">INDIRECT(ADDRESS($B117,BV$50+$A117,1,1,$D117))</f>
        <v>18429</v>
      </c>
      <c r="BW117" s="1" cm="1">
        <f t="array" aca="1" ref="BW117" ca="1">INDIRECT(ADDRESS($B117,BW$50+$A117,1,1,$D117))</f>
        <v>21828</v>
      </c>
      <c r="BX117" s="1" cm="1">
        <f t="array" aca="1" ref="BX117" ca="1">INDIRECT(ADDRESS($B117,BX$50+$A117,1,1,$D117))</f>
        <v>24848</v>
      </c>
      <c r="BY117" s="1" cm="1">
        <f t="array" aca="1" ref="BY117" ca="1">INDIRECT(ADDRESS($B117,BY$50+$A117,1,1,$D117))</f>
        <v>29005</v>
      </c>
      <c r="BZ117" s="1" cm="1">
        <f t="array" aca="1" ref="BZ117" ca="1">INDIRECT(ADDRESS($B117,BZ$50+$A117,1,1,$D117))</f>
        <v>32797</v>
      </c>
      <c r="CA117" s="1" cm="1">
        <f t="array" aca="1" ref="CA117" ca="1">INDIRECT(ADDRESS($B117,CA$50+$A117,1,1,$D117))</f>
        <v>35591</v>
      </c>
      <c r="CB117" s="1" cm="1">
        <f t="array" aca="1" ref="CB117" ca="1">INDIRECT(ADDRESS($B117,CB$50+$A117,1,1,$D117))</f>
        <v>38246</v>
      </c>
      <c r="CC117" s="1" cm="1">
        <f t="array" aca="1" ref="CC117" ca="1">INDIRECT(ADDRESS($B117,CC$50+$A117,1,1,$D117))</f>
        <v>40741</v>
      </c>
      <c r="CD117" s="1" cm="1">
        <f t="array" aca="1" ref="CD117" ca="1">INDIRECT(ADDRESS($B117,CD$50+$A117,1,1,$D117))</f>
        <v>43035</v>
      </c>
      <c r="CE117" s="1" cm="1">
        <f t="array" aca="1" ref="CE117" ca="1">INDIRECT(ADDRESS($B117,CE$50+$A117,1,1,$D117))</f>
        <v>44151</v>
      </c>
      <c r="CF117" s="1" cm="1">
        <f t="array" aca="1" ref="CF117" ca="1">INDIRECT(ADDRESS($B117,CF$50+$A117,1,1,$D117))</f>
        <v>45763</v>
      </c>
      <c r="CG117" s="1" cm="1">
        <f t="array" aca="1" ref="CG117" ca="1">INDIRECT(ADDRESS($B117,CG$50+$A117,1,1,$D117))</f>
        <v>47027</v>
      </c>
      <c r="CH117" s="1" cm="1">
        <f t="array" aca="1" ref="CH117" ca="1">INDIRECT(ADDRESS($B117,CH$50+$A117,1,1,$D117))</f>
        <v>48464</v>
      </c>
      <c r="CI117" s="1" cm="1">
        <f t="array" aca="1" ref="CI117" ca="1">INDIRECT(ADDRESS($B117,CI$50+$A117,1,1,$D117))</f>
        <v>47948</v>
      </c>
      <c r="CJ117" s="1" cm="1">
        <f t="array" aca="1" ref="CJ117" ca="1">INDIRECT(ADDRESS($B117,CJ$50+$A117,1,1,$D117))</f>
        <v>50128</v>
      </c>
      <c r="CK117" s="1" cm="1">
        <f t="array" aca="1" ref="CK117" ca="1">INDIRECT(ADDRESS($B117,CK$50+$A117,1,1,$D117))</f>
        <v>0</v>
      </c>
      <c r="CL117" s="1" cm="1">
        <f t="array" aca="1" ref="CL117" ca="1">INDIRECT(ADDRESS($B117,CL$50+$A117,1,1,$D117))</f>
        <v>0</v>
      </c>
      <c r="CM117" s="1" cm="1">
        <f t="array" aca="1" ref="CM117" ca="1">INDIRECT(ADDRESS($B117,CM$50+$A117,1,1,$D117))</f>
        <v>0</v>
      </c>
      <c r="CN117" s="1" cm="1">
        <f t="array" aca="1" ref="CN117" ca="1">INDIRECT(ADDRESS($B117,CN$50+$A117,1,1,$D117))</f>
        <v>0</v>
      </c>
      <c r="CO117" s="1" cm="1">
        <f t="array" aca="1" ref="CO117" ca="1">INDIRECT(ADDRESS($B117,CO$50+$A117,1,1,$D117))</f>
        <v>0</v>
      </c>
    </row>
    <row r="118" spans="1:93" x14ac:dyDescent="0.25">
      <c r="A118">
        <v>6</v>
      </c>
      <c r="B118">
        <f t="shared" ref="B118:B121" ca="1" si="48">MATCH($C118,INDIRECT("'"&amp;$C$133&amp;"'!A:A"),0)</f>
        <v>56</v>
      </c>
      <c r="C118" s="1" t="str">
        <f t="shared" ref="C118:C121" si="49">C12</f>
        <v>US Washington</v>
      </c>
      <c r="D118" t="str">
        <f t="shared" ref="D118:D121" si="50">D117</f>
        <v>Actively Infected</v>
      </c>
      <c r="E118" s="1" cm="1">
        <f t="array" aca="1" ref="E118" ca="1">INDIRECT(ADDRESS($B118,E$50+$A118,1,1,$D118))</f>
        <v>0</v>
      </c>
      <c r="F118" s="1" cm="1">
        <f t="array" aca="1" ref="F118" ca="1">INDIRECT(ADDRESS($B118,F$50+$A118,1,1,$D118))</f>
        <v>0</v>
      </c>
      <c r="G118" s="1" cm="1">
        <f t="array" aca="1" ref="G118" ca="1">INDIRECT(ADDRESS($B118,G$50+$A118,1,1,$D118))</f>
        <v>0</v>
      </c>
      <c r="H118" s="1" cm="1">
        <f t="array" aca="1" ref="H118" ca="1">INDIRECT(ADDRESS($B118,H$50+$A118,1,1,$D118))</f>
        <v>0</v>
      </c>
      <c r="I118" s="1" cm="1">
        <f t="array" aca="1" ref="I118" ca="1">INDIRECT(ADDRESS($B118,I$50+$A118,1,1,$D118))</f>
        <v>0</v>
      </c>
      <c r="J118" s="1" cm="1">
        <f t="array" aca="1" ref="J118" ca="1">INDIRECT(ADDRESS($B118,J$50+$A118,1,1,$D118))</f>
        <v>0</v>
      </c>
      <c r="K118" s="1" cm="1">
        <f t="array" aca="1" ref="K118" ca="1">INDIRECT(ADDRESS($B118,K$50+$A118,1,1,$D118))</f>
        <v>0</v>
      </c>
      <c r="L118" s="1" cm="1">
        <f t="array" aca="1" ref="L118" ca="1">INDIRECT(ADDRESS($B118,L$50+$A118,1,1,$D118))</f>
        <v>0</v>
      </c>
      <c r="M118" s="1" cm="1">
        <f t="array" aca="1" ref="M118" ca="1">INDIRECT(ADDRESS($B118,M$50+$A118,1,1,$D118))</f>
        <v>0</v>
      </c>
      <c r="N118" s="1" cm="1">
        <f t="array" aca="1" ref="N118" ca="1">INDIRECT(ADDRESS($B118,N$50+$A118,1,1,$D118))</f>
        <v>0</v>
      </c>
      <c r="O118" s="1" cm="1">
        <f t="array" aca="1" ref="O118" ca="1">INDIRECT(ADDRESS($B118,O$50+$A118,1,1,$D118))</f>
        <v>0</v>
      </c>
      <c r="P118" s="1" cm="1">
        <f t="array" aca="1" ref="P118" ca="1">INDIRECT(ADDRESS($B118,P$50+$A118,1,1,$D118))</f>
        <v>0</v>
      </c>
      <c r="Q118" s="1" cm="1">
        <f t="array" aca="1" ref="Q118" ca="1">INDIRECT(ADDRESS($B118,Q$50+$A118,1,1,$D118))</f>
        <v>0</v>
      </c>
      <c r="R118" s="1" cm="1">
        <f t="array" aca="1" ref="R118" ca="1">INDIRECT(ADDRESS($B118,R$50+$A118,1,1,$D118))</f>
        <v>0</v>
      </c>
      <c r="S118" s="1" cm="1">
        <f t="array" aca="1" ref="S118" ca="1">INDIRECT(ADDRESS($B118,S$50+$A118,1,1,$D118))</f>
        <v>0</v>
      </c>
      <c r="T118" s="1" cm="1">
        <f t="array" aca="1" ref="T118" ca="1">INDIRECT(ADDRESS($B118,T$50+$A118,1,1,$D118))</f>
        <v>0</v>
      </c>
      <c r="U118" s="1" cm="1">
        <f t="array" aca="1" ref="U118" ca="1">INDIRECT(ADDRESS($B118,U$50+$A118,1,1,$D118))</f>
        <v>0</v>
      </c>
      <c r="V118" s="1" cm="1">
        <f t="array" aca="1" ref="V118" ca="1">INDIRECT(ADDRESS($B118,V$50+$A118,1,1,$D118))</f>
        <v>0</v>
      </c>
      <c r="W118" s="1" cm="1">
        <f t="array" aca="1" ref="W118" ca="1">INDIRECT(ADDRESS($B118,W$50+$A118,1,1,$D118))</f>
        <v>0</v>
      </c>
      <c r="X118" s="1" cm="1">
        <f t="array" aca="1" ref="X118" ca="1">INDIRECT(ADDRESS($B118,X$50+$A118,1,1,$D118))</f>
        <v>0</v>
      </c>
      <c r="Y118" s="1" cm="1">
        <f t="array" aca="1" ref="Y118" ca="1">INDIRECT(ADDRESS($B118,Y$50+$A118,1,1,$D118))</f>
        <v>0</v>
      </c>
      <c r="Z118" s="1" cm="1">
        <f t="array" aca="1" ref="Z118" ca="1">INDIRECT(ADDRESS($B118,Z$50+$A118,1,1,$D118))</f>
        <v>0</v>
      </c>
      <c r="AA118" s="1" cm="1">
        <f t="array" aca="1" ref="AA118" ca="1">INDIRECT(ADDRESS($B118,AA$50+$A118,1,1,$D118))</f>
        <v>0</v>
      </c>
      <c r="AB118" s="1" cm="1">
        <f t="array" aca="1" ref="AB118" ca="1">INDIRECT(ADDRESS($B118,AB$50+$A118,1,1,$D118))</f>
        <v>0</v>
      </c>
      <c r="AC118" s="1" cm="1">
        <f t="array" aca="1" ref="AC118" ca="1">INDIRECT(ADDRESS($B118,AC$50+$A118,1,1,$D118))</f>
        <v>0</v>
      </c>
      <c r="AD118" s="1" cm="1">
        <f t="array" aca="1" ref="AD118" ca="1">INDIRECT(ADDRESS($B118,AD$50+$A118,1,1,$D118))</f>
        <v>0</v>
      </c>
      <c r="AE118" s="1" cm="1">
        <f t="array" aca="1" ref="AE118" ca="1">INDIRECT(ADDRESS($B118,AE$50+$A118,1,1,$D118))</f>
        <v>0</v>
      </c>
      <c r="AF118" s="1" cm="1">
        <f t="array" aca="1" ref="AF118" ca="1">INDIRECT(ADDRESS($B118,AF$50+$A118,1,1,$D118))</f>
        <v>0</v>
      </c>
      <c r="AG118" s="1" cm="1">
        <f t="array" aca="1" ref="AG118" ca="1">INDIRECT(ADDRESS($B118,AG$50+$A118,1,1,$D118))</f>
        <v>0</v>
      </c>
      <c r="AH118" s="1" cm="1">
        <f t="array" aca="1" ref="AH118" ca="1">INDIRECT(ADDRESS($B118,AH$50+$A118,1,1,$D118))</f>
        <v>0</v>
      </c>
      <c r="AI118" s="1" cm="1">
        <f t="array" aca="1" ref="AI118" ca="1">INDIRECT(ADDRESS($B118,AI$50+$A118,1,1,$D118))</f>
        <v>0</v>
      </c>
      <c r="AJ118" s="1" cm="1">
        <f t="array" aca="1" ref="AJ118" ca="1">INDIRECT(ADDRESS($B118,AJ$50+$A118,1,1,$D118))</f>
        <v>0</v>
      </c>
      <c r="AK118" s="1" cm="1">
        <f t="array" aca="1" ref="AK118" ca="1">INDIRECT(ADDRESS($B118,AK$50+$A118,1,1,$D118))</f>
        <v>0</v>
      </c>
      <c r="AL118" s="1" cm="1">
        <f t="array" aca="1" ref="AL118" ca="1">INDIRECT(ADDRESS($B118,AL$50+$A118,1,1,$D118))</f>
        <v>0</v>
      </c>
      <c r="AM118" s="1" cm="1">
        <f t="array" aca="1" ref="AM118" ca="1">INDIRECT(ADDRESS($B118,AM$50+$A118,1,1,$D118))</f>
        <v>0</v>
      </c>
      <c r="AN118" s="1" cm="1">
        <f t="array" aca="1" ref="AN118" ca="1">INDIRECT(ADDRESS($B118,AN$50+$A118,1,1,$D118))</f>
        <v>0</v>
      </c>
      <c r="AO118" s="1" cm="1">
        <f t="array" aca="1" ref="AO118" ca="1">INDIRECT(ADDRESS($B118,AO$50+$A118,1,1,$D118))</f>
        <v>0</v>
      </c>
      <c r="AP118" s="1" cm="1">
        <f t="array" aca="1" ref="AP118" ca="1">INDIRECT(ADDRESS($B118,AP$50+$A118,1,1,$D118))</f>
        <v>5</v>
      </c>
      <c r="AQ118" s="1" cm="1">
        <f t="array" aca="1" ref="AQ118" ca="1">INDIRECT(ADDRESS($B118,AQ$50+$A118,1,1,$D118))</f>
        <v>13</v>
      </c>
      <c r="AR118" s="1" cm="1">
        <f t="array" aca="1" ref="AR118" ca="1">INDIRECT(ADDRESS($B118,AR$50+$A118,1,1,$D118))</f>
        <v>22</v>
      </c>
      <c r="AS118" s="1" cm="1">
        <f t="array" aca="1" ref="AS118" ca="1">INDIRECT(ADDRESS($B118,AS$50+$A118,1,1,$D118))</f>
        <v>23</v>
      </c>
      <c r="AT118" s="1" cm="1">
        <f t="array" aca="1" ref="AT118" ca="1">INDIRECT(ADDRESS($B118,AT$50+$A118,1,1,$D118))</f>
        <v>44</v>
      </c>
      <c r="AU118" s="1" cm="1">
        <f t="array" aca="1" ref="AU118" ca="1">INDIRECT(ADDRESS($B118,AU$50+$A118,1,1,$D118))</f>
        <v>60</v>
      </c>
      <c r="AV118" s="1" cm="1">
        <f t="array" aca="1" ref="AV118" ca="1">INDIRECT(ADDRESS($B118,AV$50+$A118,1,1,$D118))</f>
        <v>76</v>
      </c>
      <c r="AW118" s="1" cm="1">
        <f t="array" aca="1" ref="AW118" ca="1">INDIRECT(ADDRESS($B118,AW$50+$A118,1,1,$D118))</f>
        <v>123</v>
      </c>
      <c r="AX118" s="1" cm="1">
        <f t="array" aca="1" ref="AX118" ca="1">INDIRECT(ADDRESS($B118,AX$50+$A118,1,1,$D118))</f>
        <v>154</v>
      </c>
      <c r="AY118" s="1" cm="1">
        <f t="array" aca="1" ref="AY118" ca="1">INDIRECT(ADDRESS($B118,AY$50+$A118,1,1,$D118))</f>
        <v>215</v>
      </c>
      <c r="AZ118" s="1" cm="1">
        <f t="array" aca="1" ref="AZ118" ca="1">INDIRECT(ADDRESS($B118,AZ$50+$A118,1,1,$D118))</f>
        <v>308</v>
      </c>
      <c r="BA118" s="1" cm="1">
        <f t="array" aca="1" ref="BA118" ca="1">INDIRECT(ADDRESS($B118,BA$50+$A118,1,1,$D118))</f>
        <v>353</v>
      </c>
      <c r="BB118" s="1" cm="1">
        <f t="array" aca="1" ref="BB118" ca="1">INDIRECT(ADDRESS($B118,BB$50+$A118,1,1,$D118))</f>
        <v>434</v>
      </c>
      <c r="BC118" s="1" cm="1">
        <f t="array" aca="1" ref="BC118" ca="1">INDIRECT(ADDRESS($B118,BC$50+$A118,1,1,$D118))</f>
        <v>499</v>
      </c>
      <c r="BD118" s="1" cm="1">
        <f t="array" aca="1" ref="BD118" ca="1">INDIRECT(ADDRESS($B118,BD$50+$A118,1,1,$D118))</f>
        <v>646</v>
      </c>
      <c r="BE118" s="1" cm="1">
        <f t="array" aca="1" ref="BE118" ca="1">INDIRECT(ADDRESS($B118,BE$50+$A118,1,1,$D118))</f>
        <v>742</v>
      </c>
      <c r="BF118" s="1" cm="1">
        <f t="array" aca="1" ref="BF118" ca="1">INDIRECT(ADDRESS($B118,BF$50+$A118,1,1,$D118))</f>
        <v>868</v>
      </c>
      <c r="BG118" s="1" cm="1">
        <f t="array" aca="1" ref="BG118" ca="1">INDIRECT(ADDRESS($B118,BG$50+$A118,1,1,$D118))</f>
        <v>984</v>
      </c>
      <c r="BH118" s="1" cm="1">
        <f t="array" aca="1" ref="BH118" ca="1">INDIRECT(ADDRESS($B118,BH$50+$A118,1,1,$D118))</f>
        <v>1141</v>
      </c>
      <c r="BI118" s="1" cm="1">
        <f t="array" aca="1" ref="BI118" ca="1">INDIRECT(ADDRESS($B118,BI$50+$A118,1,1,$D118))</f>
        <v>1307</v>
      </c>
      <c r="BJ118" s="1" cm="1">
        <f t="array" aca="1" ref="BJ118" ca="1">INDIRECT(ADDRESS($B118,BJ$50+$A118,1,1,$D118))</f>
        <v>1439</v>
      </c>
      <c r="BK118" s="1" cm="1">
        <f t="array" aca="1" ref="BK118" ca="1">INDIRECT(ADDRESS($B118,BK$50+$A118,1,1,$D118))</f>
        <v>1624</v>
      </c>
      <c r="BL118" s="1" cm="1">
        <f t="array" aca="1" ref="BL118" ca="1">INDIRECT(ADDRESS($B118,BL$50+$A118,1,1,$D118))</f>
        <v>1825</v>
      </c>
      <c r="BM118" s="1" cm="1">
        <f t="array" aca="1" ref="BM118" ca="1">INDIRECT(ADDRESS($B118,BM$50+$A118,1,1,$D118))</f>
        <v>1996</v>
      </c>
      <c r="BN118" s="1" cm="1">
        <f t="array" aca="1" ref="BN118" ca="1">INDIRECT(ADDRESS($B118,BN$50+$A118,1,1,$D118))</f>
        <v>2107</v>
      </c>
      <c r="BO118" s="1" cm="1">
        <f t="array" aca="1" ref="BO118" ca="1">INDIRECT(ADDRESS($B118,BO$50+$A118,1,1,$D118))</f>
        <v>2433</v>
      </c>
      <c r="BP118" s="1" cm="1">
        <f t="array" aca="1" ref="BP118" ca="1">INDIRECT(ADDRESS($B118,BP$50+$A118,1,1,$D118))</f>
        <v>2801</v>
      </c>
      <c r="BQ118" s="1" cm="1">
        <f t="array" aca="1" ref="BQ118" ca="1">INDIRECT(ADDRESS($B118,BQ$50+$A118,1,1,$D118))</f>
        <v>3202</v>
      </c>
      <c r="BR118" s="1" cm="1">
        <f t="array" aca="1" ref="BR118" ca="1">INDIRECT(ADDRESS($B118,BR$50+$A118,1,1,$D118))</f>
        <v>3545</v>
      </c>
      <c r="BS118" s="1" cm="1">
        <f t="array" aca="1" ref="BS118" ca="1">INDIRECT(ADDRESS($B118,BS$50+$A118,1,1,$D118))</f>
        <v>3914</v>
      </c>
      <c r="BT118" s="1" cm="1">
        <f t="array" aca="1" ref="BT118" ca="1">INDIRECT(ADDRESS($B118,BT$50+$A118,1,1,$D118))</f>
        <v>4178</v>
      </c>
      <c r="BU118" s="1" cm="1">
        <f t="array" aca="1" ref="BU118" ca="1">INDIRECT(ADDRESS($B118,BU$50+$A118,1,1,$D118))</f>
        <v>4514</v>
      </c>
      <c r="BV118" s="1" cm="1">
        <f t="array" aca="1" ref="BV118" ca="1">INDIRECT(ADDRESS($B118,BV$50+$A118,1,1,$D118))</f>
        <v>4812</v>
      </c>
      <c r="BW118" s="1" cm="1">
        <f t="array" aca="1" ref="BW118" ca="1">INDIRECT(ADDRESS($B118,BW$50+$A118,1,1,$D118))</f>
        <v>5205</v>
      </c>
      <c r="BX118" s="1" cm="1">
        <f t="array" aca="1" ref="BX118" ca="1">INDIRECT(ADDRESS($B118,BX$50+$A118,1,1,$D118))</f>
        <v>5427</v>
      </c>
      <c r="BY118" s="1" cm="1">
        <f t="array" aca="1" ref="BY118" ca="1">INDIRECT(ADDRESS($B118,BY$50+$A118,1,1,$D118))</f>
        <v>5775</v>
      </c>
      <c r="BZ118" s="1" cm="1">
        <f t="array" aca="1" ref="BZ118" ca="1">INDIRECT(ADDRESS($B118,BZ$50+$A118,1,1,$D118))</f>
        <v>5928</v>
      </c>
      <c r="CA118" s="1" cm="1">
        <f t="array" aca="1" ref="CA118" ca="1">INDIRECT(ADDRESS($B118,CA$50+$A118,1,1,$D118))</f>
        <v>6090</v>
      </c>
      <c r="CB118" s="1" cm="1">
        <f t="array" aca="1" ref="CB118" ca="1">INDIRECT(ADDRESS($B118,CB$50+$A118,1,1,$D118))</f>
        <v>6229</v>
      </c>
      <c r="CC118" s="1" cm="1">
        <f t="array" aca="1" ref="CC118" ca="1">INDIRECT(ADDRESS($B118,CC$50+$A118,1,1,$D118))</f>
        <v>6220</v>
      </c>
      <c r="CD118" s="1" cm="1">
        <f t="array" aca="1" ref="CD118" ca="1">INDIRECT(ADDRESS($B118,CD$50+$A118,1,1,$D118))</f>
        <v>6231</v>
      </c>
      <c r="CE118" s="1" cm="1">
        <f t="array" aca="1" ref="CE118" ca="1">INDIRECT(ADDRESS($B118,CE$50+$A118,1,1,$D118))</f>
        <v>6024</v>
      </c>
      <c r="CF118" s="1" cm="1">
        <f t="array" aca="1" ref="CF118" ca="1">INDIRECT(ADDRESS($B118,CF$50+$A118,1,1,$D118))</f>
        <v>5986</v>
      </c>
      <c r="CG118" s="1" cm="1">
        <f t="array" aca="1" ref="CG118" ca="1">INDIRECT(ADDRESS($B118,CG$50+$A118,1,1,$D118))</f>
        <v>5579.3333333333003</v>
      </c>
      <c r="CH118" s="1" cm="1">
        <f t="array" aca="1" ref="CH118" ca="1">INDIRECT(ADDRESS($B118,CH$50+$A118,1,1,$D118))</f>
        <v>5246.6666666666997</v>
      </c>
      <c r="CI118" s="1" cm="1">
        <f t="array" aca="1" ref="CI118" ca="1">INDIRECT(ADDRESS($B118,CI$50+$A118,1,1,$D118))</f>
        <v>4845</v>
      </c>
      <c r="CJ118" s="1" cm="1">
        <f t="array" aca="1" ref="CJ118" ca="1">INDIRECT(ADDRESS($B118,CJ$50+$A118,1,1,$D118))</f>
        <v>4508</v>
      </c>
      <c r="CK118" s="1" cm="1">
        <f t="array" aca="1" ref="CK118" ca="1">INDIRECT(ADDRESS($B118,CK$50+$A118,1,1,$D118))</f>
        <v>0</v>
      </c>
      <c r="CL118" s="1" cm="1">
        <f t="array" aca="1" ref="CL118" ca="1">INDIRECT(ADDRESS($B118,CL$50+$A118,1,1,$D118))</f>
        <v>0</v>
      </c>
      <c r="CM118" s="1" cm="1">
        <f t="array" aca="1" ref="CM118" ca="1">INDIRECT(ADDRESS($B118,CM$50+$A118,1,1,$D118))</f>
        <v>0</v>
      </c>
      <c r="CN118" s="1" cm="1">
        <f t="array" aca="1" ref="CN118" ca="1">INDIRECT(ADDRESS($B118,CN$50+$A118,1,1,$D118))</f>
        <v>0</v>
      </c>
      <c r="CO118" s="1" cm="1">
        <f t="array" aca="1" ref="CO118" ca="1">INDIRECT(ADDRESS($B118,CO$50+$A118,1,1,$D118))</f>
        <v>0</v>
      </c>
    </row>
    <row r="119" spans="1:93" x14ac:dyDescent="0.25">
      <c r="A119">
        <v>6</v>
      </c>
      <c r="B119">
        <f t="shared" ca="1" si="48"/>
        <v>18</v>
      </c>
      <c r="C119" s="1" t="str">
        <f t="shared" si="49"/>
        <v>US Idaho</v>
      </c>
      <c r="D119" t="str">
        <f t="shared" si="50"/>
        <v>Actively Infected</v>
      </c>
      <c r="E119" s="1" cm="1">
        <f t="array" aca="1" ref="E119" ca="1">INDIRECT(ADDRESS($B119,E$50+$A119,1,1,$D119))</f>
        <v>0</v>
      </c>
      <c r="F119" s="1" cm="1">
        <f t="array" aca="1" ref="F119" ca="1">INDIRECT(ADDRESS($B119,F$50+$A119,1,1,$D119))</f>
        <v>0</v>
      </c>
      <c r="G119" s="1" cm="1">
        <f t="array" aca="1" ref="G119" ca="1">INDIRECT(ADDRESS($B119,G$50+$A119,1,1,$D119))</f>
        <v>0</v>
      </c>
      <c r="H119" s="1" cm="1">
        <f t="array" aca="1" ref="H119" ca="1">INDIRECT(ADDRESS($B119,H$50+$A119,1,1,$D119))</f>
        <v>0</v>
      </c>
      <c r="I119" s="1" cm="1">
        <f t="array" aca="1" ref="I119" ca="1">INDIRECT(ADDRESS($B119,I$50+$A119,1,1,$D119))</f>
        <v>0</v>
      </c>
      <c r="J119" s="1" cm="1">
        <f t="array" aca="1" ref="J119" ca="1">INDIRECT(ADDRESS($B119,J$50+$A119,1,1,$D119))</f>
        <v>0</v>
      </c>
      <c r="K119" s="1" cm="1">
        <f t="array" aca="1" ref="K119" ca="1">INDIRECT(ADDRESS($B119,K$50+$A119,1,1,$D119))</f>
        <v>0</v>
      </c>
      <c r="L119" s="1" cm="1">
        <f t="array" aca="1" ref="L119" ca="1">INDIRECT(ADDRESS($B119,L$50+$A119,1,1,$D119))</f>
        <v>0</v>
      </c>
      <c r="M119" s="1" cm="1">
        <f t="array" aca="1" ref="M119" ca="1">INDIRECT(ADDRESS($B119,M$50+$A119,1,1,$D119))</f>
        <v>0</v>
      </c>
      <c r="N119" s="1" cm="1">
        <f t="array" aca="1" ref="N119" ca="1">INDIRECT(ADDRESS($B119,N$50+$A119,1,1,$D119))</f>
        <v>0</v>
      </c>
      <c r="O119" s="1" cm="1">
        <f t="array" aca="1" ref="O119" ca="1">INDIRECT(ADDRESS($B119,O$50+$A119,1,1,$D119))</f>
        <v>0</v>
      </c>
      <c r="P119" s="1" cm="1">
        <f t="array" aca="1" ref="P119" ca="1">INDIRECT(ADDRESS($B119,P$50+$A119,1,1,$D119))</f>
        <v>0</v>
      </c>
      <c r="Q119" s="1" cm="1">
        <f t="array" aca="1" ref="Q119" ca="1">INDIRECT(ADDRESS($B119,Q$50+$A119,1,1,$D119))</f>
        <v>0</v>
      </c>
      <c r="R119" s="1" cm="1">
        <f t="array" aca="1" ref="R119" ca="1">INDIRECT(ADDRESS($B119,R$50+$A119,1,1,$D119))</f>
        <v>0</v>
      </c>
      <c r="S119" s="1" cm="1">
        <f t="array" aca="1" ref="S119" ca="1">INDIRECT(ADDRESS($B119,S$50+$A119,1,1,$D119))</f>
        <v>0</v>
      </c>
      <c r="T119" s="1" cm="1">
        <f t="array" aca="1" ref="T119" ca="1">INDIRECT(ADDRESS($B119,T$50+$A119,1,1,$D119))</f>
        <v>0</v>
      </c>
      <c r="U119" s="1" cm="1">
        <f t="array" aca="1" ref="U119" ca="1">INDIRECT(ADDRESS($B119,U$50+$A119,1,1,$D119))</f>
        <v>0</v>
      </c>
      <c r="V119" s="1" cm="1">
        <f t="array" aca="1" ref="V119" ca="1">INDIRECT(ADDRESS($B119,V$50+$A119,1,1,$D119))</f>
        <v>0</v>
      </c>
      <c r="W119" s="1" cm="1">
        <f t="array" aca="1" ref="W119" ca="1">INDIRECT(ADDRESS($B119,W$50+$A119,1,1,$D119))</f>
        <v>0</v>
      </c>
      <c r="X119" s="1" cm="1">
        <f t="array" aca="1" ref="X119" ca="1">INDIRECT(ADDRESS($B119,X$50+$A119,1,1,$D119))</f>
        <v>0</v>
      </c>
      <c r="Y119" s="1" cm="1">
        <f t="array" aca="1" ref="Y119" ca="1">INDIRECT(ADDRESS($B119,Y$50+$A119,1,1,$D119))</f>
        <v>0</v>
      </c>
      <c r="Z119" s="1" cm="1">
        <f t="array" aca="1" ref="Z119" ca="1">INDIRECT(ADDRESS($B119,Z$50+$A119,1,1,$D119))</f>
        <v>0</v>
      </c>
      <c r="AA119" s="1" cm="1">
        <f t="array" aca="1" ref="AA119" ca="1">INDIRECT(ADDRESS($B119,AA$50+$A119,1,1,$D119))</f>
        <v>0</v>
      </c>
      <c r="AB119" s="1" cm="1">
        <f t="array" aca="1" ref="AB119" ca="1">INDIRECT(ADDRESS($B119,AB$50+$A119,1,1,$D119))</f>
        <v>0</v>
      </c>
      <c r="AC119" s="1" cm="1">
        <f t="array" aca="1" ref="AC119" ca="1">INDIRECT(ADDRESS($B119,AC$50+$A119,1,1,$D119))</f>
        <v>0</v>
      </c>
      <c r="AD119" s="1" cm="1">
        <f t="array" aca="1" ref="AD119" ca="1">INDIRECT(ADDRESS($B119,AD$50+$A119,1,1,$D119))</f>
        <v>0</v>
      </c>
      <c r="AE119" s="1" cm="1">
        <f t="array" aca="1" ref="AE119" ca="1">INDIRECT(ADDRESS($B119,AE$50+$A119,1,1,$D119))</f>
        <v>0</v>
      </c>
      <c r="AF119" s="1" cm="1">
        <f t="array" aca="1" ref="AF119" ca="1">INDIRECT(ADDRESS($B119,AF$50+$A119,1,1,$D119))</f>
        <v>0</v>
      </c>
      <c r="AG119" s="1" cm="1">
        <f t="array" aca="1" ref="AG119" ca="1">INDIRECT(ADDRESS($B119,AG$50+$A119,1,1,$D119))</f>
        <v>0</v>
      </c>
      <c r="AH119" s="1" cm="1">
        <f t="array" aca="1" ref="AH119" ca="1">INDIRECT(ADDRESS($B119,AH$50+$A119,1,1,$D119))</f>
        <v>0</v>
      </c>
      <c r="AI119" s="1" cm="1">
        <f t="array" aca="1" ref="AI119" ca="1">INDIRECT(ADDRESS($B119,AI$50+$A119,1,1,$D119))</f>
        <v>0</v>
      </c>
      <c r="AJ119" s="1" cm="1">
        <f t="array" aca="1" ref="AJ119" ca="1">INDIRECT(ADDRESS($B119,AJ$50+$A119,1,1,$D119))</f>
        <v>0</v>
      </c>
      <c r="AK119" s="1" cm="1">
        <f t="array" aca="1" ref="AK119" ca="1">INDIRECT(ADDRESS($B119,AK$50+$A119,1,1,$D119))</f>
        <v>0</v>
      </c>
      <c r="AL119" s="1" cm="1">
        <f t="array" aca="1" ref="AL119" ca="1">INDIRECT(ADDRESS($B119,AL$50+$A119,1,1,$D119))</f>
        <v>0</v>
      </c>
      <c r="AM119" s="1" cm="1">
        <f t="array" aca="1" ref="AM119" ca="1">INDIRECT(ADDRESS($B119,AM$50+$A119,1,1,$D119))</f>
        <v>0</v>
      </c>
      <c r="AN119" s="1" cm="1">
        <f t="array" aca="1" ref="AN119" ca="1">INDIRECT(ADDRESS($B119,AN$50+$A119,1,1,$D119))</f>
        <v>0</v>
      </c>
      <c r="AO119" s="1" cm="1">
        <f t="array" aca="1" ref="AO119" ca="1">INDIRECT(ADDRESS($B119,AO$50+$A119,1,1,$D119))</f>
        <v>0</v>
      </c>
      <c r="AP119" s="1" cm="1">
        <f t="array" aca="1" ref="AP119" ca="1">INDIRECT(ADDRESS($B119,AP$50+$A119,1,1,$D119))</f>
        <v>0</v>
      </c>
      <c r="AQ119" s="1" cm="1">
        <f t="array" aca="1" ref="AQ119" ca="1">INDIRECT(ADDRESS($B119,AQ$50+$A119,1,1,$D119))</f>
        <v>0</v>
      </c>
      <c r="AR119" s="1" cm="1">
        <f t="array" aca="1" ref="AR119" ca="1">INDIRECT(ADDRESS($B119,AR$50+$A119,1,1,$D119))</f>
        <v>0</v>
      </c>
      <c r="AS119" s="1" cm="1">
        <f t="array" aca="1" ref="AS119" ca="1">INDIRECT(ADDRESS($B119,AS$50+$A119,1,1,$D119))</f>
        <v>0</v>
      </c>
      <c r="AT119" s="1" cm="1">
        <f t="array" aca="1" ref="AT119" ca="1">INDIRECT(ADDRESS($B119,AT$50+$A119,1,1,$D119))</f>
        <v>0</v>
      </c>
      <c r="AU119" s="1" cm="1">
        <f t="array" aca="1" ref="AU119" ca="1">INDIRECT(ADDRESS($B119,AU$50+$A119,1,1,$D119))</f>
        <v>0</v>
      </c>
      <c r="AV119" s="1" cm="1">
        <f t="array" aca="1" ref="AV119" ca="1">INDIRECT(ADDRESS($B119,AV$50+$A119,1,1,$D119))</f>
        <v>0</v>
      </c>
      <c r="AW119" s="1" cm="1">
        <f t="array" aca="1" ref="AW119" ca="1">INDIRECT(ADDRESS($B119,AW$50+$A119,1,1,$D119))</f>
        <v>0</v>
      </c>
      <c r="AX119" s="1" cm="1">
        <f t="array" aca="1" ref="AX119" ca="1">INDIRECT(ADDRESS($B119,AX$50+$A119,1,1,$D119))</f>
        <v>0</v>
      </c>
      <c r="AY119" s="1" cm="1">
        <f t="array" aca="1" ref="AY119" ca="1">INDIRECT(ADDRESS($B119,AY$50+$A119,1,1,$D119))</f>
        <v>0</v>
      </c>
      <c r="AZ119" s="1" cm="1">
        <f t="array" aca="1" ref="AZ119" ca="1">INDIRECT(ADDRESS($B119,AZ$50+$A119,1,1,$D119))</f>
        <v>0</v>
      </c>
      <c r="BA119" s="1" cm="1">
        <f t="array" aca="1" ref="BA119" ca="1">INDIRECT(ADDRESS($B119,BA$50+$A119,1,1,$D119))</f>
        <v>0</v>
      </c>
      <c r="BB119" s="1" cm="1">
        <f t="array" aca="1" ref="BB119" ca="1">INDIRECT(ADDRESS($B119,BB$50+$A119,1,1,$D119))</f>
        <v>0</v>
      </c>
      <c r="BC119" s="1" cm="1">
        <f t="array" aca="1" ref="BC119" ca="1">INDIRECT(ADDRESS($B119,BC$50+$A119,1,1,$D119))</f>
        <v>0</v>
      </c>
      <c r="BD119" s="1" cm="1">
        <f t="array" aca="1" ref="BD119" ca="1">INDIRECT(ADDRESS($B119,BD$50+$A119,1,1,$D119))</f>
        <v>0</v>
      </c>
      <c r="BE119" s="1" cm="1">
        <f t="array" aca="1" ref="BE119" ca="1">INDIRECT(ADDRESS($B119,BE$50+$A119,1,1,$D119))</f>
        <v>2</v>
      </c>
      <c r="BF119" s="1" cm="1">
        <f t="array" aca="1" ref="BF119" ca="1">INDIRECT(ADDRESS($B119,BF$50+$A119,1,1,$D119))</f>
        <v>5</v>
      </c>
      <c r="BG119" s="1" cm="1">
        <f t="array" aca="1" ref="BG119" ca="1">INDIRECT(ADDRESS($B119,BG$50+$A119,1,1,$D119))</f>
        <v>6</v>
      </c>
      <c r="BH119" s="1" cm="1">
        <f t="array" aca="1" ref="BH119" ca="1">INDIRECT(ADDRESS($B119,BH$50+$A119,1,1,$D119))</f>
        <v>7</v>
      </c>
      <c r="BI119" s="1" cm="1">
        <f t="array" aca="1" ref="BI119" ca="1">INDIRECT(ADDRESS($B119,BI$50+$A119,1,1,$D119))</f>
        <v>9</v>
      </c>
      <c r="BJ119" s="1" cm="1">
        <f t="array" aca="1" ref="BJ119" ca="1">INDIRECT(ADDRESS($B119,BJ$50+$A119,1,1,$D119))</f>
        <v>11</v>
      </c>
      <c r="BK119" s="1" cm="1">
        <f t="array" aca="1" ref="BK119" ca="1">INDIRECT(ADDRESS($B119,BK$50+$A119,1,1,$D119))</f>
        <v>23</v>
      </c>
      <c r="BL119" s="1" cm="1">
        <f t="array" aca="1" ref="BL119" ca="1">INDIRECT(ADDRESS($B119,BL$50+$A119,1,1,$D119))</f>
        <v>31</v>
      </c>
      <c r="BM119" s="1" cm="1">
        <f t="array" aca="1" ref="BM119" ca="1">INDIRECT(ADDRESS($B119,BM$50+$A119,1,1,$D119))</f>
        <v>42</v>
      </c>
      <c r="BN119" s="1" cm="1">
        <f t="array" aca="1" ref="BN119" ca="1">INDIRECT(ADDRESS($B119,BN$50+$A119,1,1,$D119))</f>
        <v>47</v>
      </c>
      <c r="BO119" s="1" cm="1">
        <f t="array" aca="1" ref="BO119" ca="1">INDIRECT(ADDRESS($B119,BO$50+$A119,1,1,$D119))</f>
        <v>50</v>
      </c>
      <c r="BP119" s="1" cm="1">
        <f t="array" aca="1" ref="BP119" ca="1">INDIRECT(ADDRESS($B119,BP$50+$A119,1,1,$D119))</f>
        <v>73</v>
      </c>
      <c r="BQ119" s="1" cm="1">
        <f t="array" aca="1" ref="BQ119" ca="1">INDIRECT(ADDRESS($B119,BQ$50+$A119,1,1,$D119))</f>
        <v>123</v>
      </c>
      <c r="BR119" s="1" cm="1">
        <f t="array" aca="1" ref="BR119" ca="1">INDIRECT(ADDRESS($B119,BR$50+$A119,1,1,$D119))</f>
        <v>186</v>
      </c>
      <c r="BS119" s="1" cm="1">
        <f t="array" aca="1" ref="BS119" ca="1">INDIRECT(ADDRESS($B119,BS$50+$A119,1,1,$D119))</f>
        <v>226</v>
      </c>
      <c r="BT119" s="1" cm="1">
        <f t="array" aca="1" ref="BT119" ca="1">INDIRECT(ADDRESS($B119,BT$50+$A119,1,1,$D119))</f>
        <v>256</v>
      </c>
      <c r="BU119" s="1" cm="1">
        <f t="array" aca="1" ref="BU119" ca="1">INDIRECT(ADDRESS($B119,BU$50+$A119,1,1,$D119))</f>
        <v>304</v>
      </c>
      <c r="BV119" s="1" cm="1">
        <f t="array" aca="1" ref="BV119" ca="1">INDIRECT(ADDRESS($B119,BV$50+$A119,1,1,$D119))</f>
        <v>408</v>
      </c>
      <c r="BW119" s="1" cm="1">
        <f t="array" aca="1" ref="BW119" ca="1">INDIRECT(ADDRESS($B119,BW$50+$A119,1,1,$D119))</f>
        <v>516</v>
      </c>
      <c r="BX119" s="1" cm="1">
        <f t="array" aca="1" ref="BX119" ca="1">INDIRECT(ADDRESS($B119,BX$50+$A119,1,1,$D119))</f>
        <v>658</v>
      </c>
      <c r="BY119" s="1" cm="1">
        <f t="array" aca="1" ref="BY119" ca="1">INDIRECT(ADDRESS($B119,BY$50+$A119,1,1,$D119))</f>
        <v>868</v>
      </c>
      <c r="BZ119" s="1" cm="1">
        <f t="array" aca="1" ref="BZ119" ca="1">INDIRECT(ADDRESS($B119,BZ$50+$A119,1,1,$D119))</f>
        <v>982</v>
      </c>
      <c r="CA119" s="1" cm="1">
        <f t="array" aca="1" ref="CA119" ca="1">INDIRECT(ADDRESS($B119,CA$50+$A119,1,1,$D119))</f>
        <v>1035</v>
      </c>
      <c r="CB119" s="1" cm="1">
        <f t="array" aca="1" ref="CB119" ca="1">INDIRECT(ADDRESS($B119,CB$50+$A119,1,1,$D119))</f>
        <v>1054</v>
      </c>
      <c r="CC119" s="1" cm="1">
        <f t="array" aca="1" ref="CC119" ca="1">INDIRECT(ADDRESS($B119,CC$50+$A119,1,1,$D119))</f>
        <v>1120</v>
      </c>
      <c r="CD119" s="1" cm="1">
        <f t="array" aca="1" ref="CD119" ca="1">INDIRECT(ADDRESS($B119,CD$50+$A119,1,1,$D119))</f>
        <v>1137</v>
      </c>
      <c r="CE119" s="1" cm="1">
        <f t="array" aca="1" ref="CE119" ca="1">INDIRECT(ADDRESS($B119,CE$50+$A119,1,1,$D119))</f>
        <v>1109</v>
      </c>
      <c r="CF119" s="1" cm="1">
        <f t="array" aca="1" ref="CF119" ca="1">INDIRECT(ADDRESS($B119,CF$50+$A119,1,1,$D119))</f>
        <v>1164</v>
      </c>
      <c r="CG119" s="1" cm="1">
        <f t="array" aca="1" ref="CG119" ca="1">INDIRECT(ADDRESS($B119,CG$50+$A119,1,1,$D119))</f>
        <v>1166</v>
      </c>
      <c r="CH119" s="1" cm="1">
        <f t="array" aca="1" ref="CH119" ca="1">INDIRECT(ADDRESS($B119,CH$50+$A119,1,1,$D119))</f>
        <v>1146</v>
      </c>
      <c r="CI119" s="1" cm="1">
        <f t="array" aca="1" ref="CI119" ca="1">INDIRECT(ADDRESS($B119,CI$50+$A119,1,1,$D119))</f>
        <v>1116</v>
      </c>
      <c r="CJ119" s="1" cm="1">
        <f t="array" aca="1" ref="CJ119" ca="1">INDIRECT(ADDRESS($B119,CJ$50+$A119,1,1,$D119))</f>
        <v>1038</v>
      </c>
      <c r="CK119" s="1" cm="1">
        <f t="array" aca="1" ref="CK119" ca="1">INDIRECT(ADDRESS($B119,CK$50+$A119,1,1,$D119))</f>
        <v>0</v>
      </c>
      <c r="CL119" s="1" cm="1">
        <f t="array" aca="1" ref="CL119" ca="1">INDIRECT(ADDRESS($B119,CL$50+$A119,1,1,$D119))</f>
        <v>0</v>
      </c>
      <c r="CM119" s="1" cm="1">
        <f t="array" aca="1" ref="CM119" ca="1">INDIRECT(ADDRESS($B119,CM$50+$A119,1,1,$D119))</f>
        <v>0</v>
      </c>
      <c r="CN119" s="1" cm="1">
        <f t="array" aca="1" ref="CN119" ca="1">INDIRECT(ADDRESS($B119,CN$50+$A119,1,1,$D119))</f>
        <v>0</v>
      </c>
      <c r="CO119" s="1" cm="1">
        <f t="array" aca="1" ref="CO119" ca="1">INDIRECT(ADDRESS($B119,CO$50+$A119,1,1,$D119))</f>
        <v>0</v>
      </c>
    </row>
    <row r="120" spans="1:93" x14ac:dyDescent="0.25">
      <c r="A120">
        <v>6</v>
      </c>
      <c r="B120">
        <f t="shared" ca="1" si="48"/>
        <v>44</v>
      </c>
      <c r="C120" s="1" t="str">
        <f t="shared" si="49"/>
        <v>US Pennsylvania</v>
      </c>
      <c r="D120" t="str">
        <f t="shared" si="50"/>
        <v>Actively Infected</v>
      </c>
      <c r="E120" s="1" cm="1">
        <f t="array" aca="1" ref="E120" ca="1">INDIRECT(ADDRESS($B120,E$50+$A120,1,1,$D120))</f>
        <v>0</v>
      </c>
      <c r="F120" s="1" cm="1">
        <f t="array" aca="1" ref="F120" ca="1">INDIRECT(ADDRESS($B120,F$50+$A120,1,1,$D120))</f>
        <v>0</v>
      </c>
      <c r="G120" s="1" cm="1">
        <f t="array" aca="1" ref="G120" ca="1">INDIRECT(ADDRESS($B120,G$50+$A120,1,1,$D120))</f>
        <v>0</v>
      </c>
      <c r="H120" s="1" cm="1">
        <f t="array" aca="1" ref="H120" ca="1">INDIRECT(ADDRESS($B120,H$50+$A120,1,1,$D120))</f>
        <v>0</v>
      </c>
      <c r="I120" s="1" cm="1">
        <f t="array" aca="1" ref="I120" ca="1">INDIRECT(ADDRESS($B120,I$50+$A120,1,1,$D120))</f>
        <v>0</v>
      </c>
      <c r="J120" s="1" cm="1">
        <f t="array" aca="1" ref="J120" ca="1">INDIRECT(ADDRESS($B120,J$50+$A120,1,1,$D120))</f>
        <v>0</v>
      </c>
      <c r="K120" s="1" cm="1">
        <f t="array" aca="1" ref="K120" ca="1">INDIRECT(ADDRESS($B120,K$50+$A120,1,1,$D120))</f>
        <v>0</v>
      </c>
      <c r="L120" s="1" cm="1">
        <f t="array" aca="1" ref="L120" ca="1">INDIRECT(ADDRESS($B120,L$50+$A120,1,1,$D120))</f>
        <v>0</v>
      </c>
      <c r="M120" s="1" cm="1">
        <f t="array" aca="1" ref="M120" ca="1">INDIRECT(ADDRESS($B120,M$50+$A120,1,1,$D120))</f>
        <v>0</v>
      </c>
      <c r="N120" s="1" cm="1">
        <f t="array" aca="1" ref="N120" ca="1">INDIRECT(ADDRESS($B120,N$50+$A120,1,1,$D120))</f>
        <v>0</v>
      </c>
      <c r="O120" s="1" cm="1">
        <f t="array" aca="1" ref="O120" ca="1">INDIRECT(ADDRESS($B120,O$50+$A120,1,1,$D120))</f>
        <v>0</v>
      </c>
      <c r="P120" s="1" cm="1">
        <f t="array" aca="1" ref="P120" ca="1">INDIRECT(ADDRESS($B120,P$50+$A120,1,1,$D120))</f>
        <v>0</v>
      </c>
      <c r="Q120" s="1" cm="1">
        <f t="array" aca="1" ref="Q120" ca="1">INDIRECT(ADDRESS($B120,Q$50+$A120,1,1,$D120))</f>
        <v>0</v>
      </c>
      <c r="R120" s="1" cm="1">
        <f t="array" aca="1" ref="R120" ca="1">INDIRECT(ADDRESS($B120,R$50+$A120,1,1,$D120))</f>
        <v>0</v>
      </c>
      <c r="S120" s="1" cm="1">
        <f t="array" aca="1" ref="S120" ca="1">INDIRECT(ADDRESS($B120,S$50+$A120,1,1,$D120))</f>
        <v>0</v>
      </c>
      <c r="T120" s="1" cm="1">
        <f t="array" aca="1" ref="T120" ca="1">INDIRECT(ADDRESS($B120,T$50+$A120,1,1,$D120))</f>
        <v>0</v>
      </c>
      <c r="U120" s="1" cm="1">
        <f t="array" aca="1" ref="U120" ca="1">INDIRECT(ADDRESS($B120,U$50+$A120,1,1,$D120))</f>
        <v>0</v>
      </c>
      <c r="V120" s="1" cm="1">
        <f t="array" aca="1" ref="V120" ca="1">INDIRECT(ADDRESS($B120,V$50+$A120,1,1,$D120))</f>
        <v>0</v>
      </c>
      <c r="W120" s="1" cm="1">
        <f t="array" aca="1" ref="W120" ca="1">INDIRECT(ADDRESS($B120,W$50+$A120,1,1,$D120))</f>
        <v>0</v>
      </c>
      <c r="X120" s="1" cm="1">
        <f t="array" aca="1" ref="X120" ca="1">INDIRECT(ADDRESS($B120,X$50+$A120,1,1,$D120))</f>
        <v>0</v>
      </c>
      <c r="Y120" s="1" cm="1">
        <f t="array" aca="1" ref="Y120" ca="1">INDIRECT(ADDRESS($B120,Y$50+$A120,1,1,$D120))</f>
        <v>0</v>
      </c>
      <c r="Z120" s="1" cm="1">
        <f t="array" aca="1" ref="Z120" ca="1">INDIRECT(ADDRESS($B120,Z$50+$A120,1,1,$D120))</f>
        <v>0</v>
      </c>
      <c r="AA120" s="1" cm="1">
        <f t="array" aca="1" ref="AA120" ca="1">INDIRECT(ADDRESS($B120,AA$50+$A120,1,1,$D120))</f>
        <v>0</v>
      </c>
      <c r="AB120" s="1" cm="1">
        <f t="array" aca="1" ref="AB120" ca="1">INDIRECT(ADDRESS($B120,AB$50+$A120,1,1,$D120))</f>
        <v>0</v>
      </c>
      <c r="AC120" s="1" cm="1">
        <f t="array" aca="1" ref="AC120" ca="1">INDIRECT(ADDRESS($B120,AC$50+$A120,1,1,$D120))</f>
        <v>0</v>
      </c>
      <c r="AD120" s="1" cm="1">
        <f t="array" aca="1" ref="AD120" ca="1">INDIRECT(ADDRESS($B120,AD$50+$A120,1,1,$D120))</f>
        <v>0</v>
      </c>
      <c r="AE120" s="1" cm="1">
        <f t="array" aca="1" ref="AE120" ca="1">INDIRECT(ADDRESS($B120,AE$50+$A120,1,1,$D120))</f>
        <v>0</v>
      </c>
      <c r="AF120" s="1" cm="1">
        <f t="array" aca="1" ref="AF120" ca="1">INDIRECT(ADDRESS($B120,AF$50+$A120,1,1,$D120))</f>
        <v>0</v>
      </c>
      <c r="AG120" s="1" cm="1">
        <f t="array" aca="1" ref="AG120" ca="1">INDIRECT(ADDRESS($B120,AG$50+$A120,1,1,$D120))</f>
        <v>0</v>
      </c>
      <c r="AH120" s="1" cm="1">
        <f t="array" aca="1" ref="AH120" ca="1">INDIRECT(ADDRESS($B120,AH$50+$A120,1,1,$D120))</f>
        <v>0</v>
      </c>
      <c r="AI120" s="1" cm="1">
        <f t="array" aca="1" ref="AI120" ca="1">INDIRECT(ADDRESS($B120,AI$50+$A120,1,1,$D120))</f>
        <v>0</v>
      </c>
      <c r="AJ120" s="1" cm="1">
        <f t="array" aca="1" ref="AJ120" ca="1">INDIRECT(ADDRESS($B120,AJ$50+$A120,1,1,$D120))</f>
        <v>0</v>
      </c>
      <c r="AK120" s="1" cm="1">
        <f t="array" aca="1" ref="AK120" ca="1">INDIRECT(ADDRESS($B120,AK$50+$A120,1,1,$D120))</f>
        <v>0</v>
      </c>
      <c r="AL120" s="1" cm="1">
        <f t="array" aca="1" ref="AL120" ca="1">INDIRECT(ADDRESS($B120,AL$50+$A120,1,1,$D120))</f>
        <v>0</v>
      </c>
      <c r="AM120" s="1" cm="1">
        <f t="array" aca="1" ref="AM120" ca="1">INDIRECT(ADDRESS($B120,AM$50+$A120,1,1,$D120))</f>
        <v>0</v>
      </c>
      <c r="AN120" s="1" cm="1">
        <f t="array" aca="1" ref="AN120" ca="1">INDIRECT(ADDRESS($B120,AN$50+$A120,1,1,$D120))</f>
        <v>0</v>
      </c>
      <c r="AO120" s="1" cm="1">
        <f t="array" aca="1" ref="AO120" ca="1">INDIRECT(ADDRESS($B120,AO$50+$A120,1,1,$D120))</f>
        <v>0</v>
      </c>
      <c r="AP120" s="1" cm="1">
        <f t="array" aca="1" ref="AP120" ca="1">INDIRECT(ADDRESS($B120,AP$50+$A120,1,1,$D120))</f>
        <v>0</v>
      </c>
      <c r="AQ120" s="1" cm="1">
        <f t="array" aca="1" ref="AQ120" ca="1">INDIRECT(ADDRESS($B120,AQ$50+$A120,1,1,$D120))</f>
        <v>0</v>
      </c>
      <c r="AR120" s="1" cm="1">
        <f t="array" aca="1" ref="AR120" ca="1">INDIRECT(ADDRESS($B120,AR$50+$A120,1,1,$D120))</f>
        <v>0</v>
      </c>
      <c r="AS120" s="1" cm="1">
        <f t="array" aca="1" ref="AS120" ca="1">INDIRECT(ADDRESS($B120,AS$50+$A120,1,1,$D120))</f>
        <v>0</v>
      </c>
      <c r="AT120" s="1" cm="1">
        <f t="array" aca="1" ref="AT120" ca="1">INDIRECT(ADDRESS($B120,AT$50+$A120,1,1,$D120))</f>
        <v>0</v>
      </c>
      <c r="AU120" s="1" cm="1">
        <f t="array" aca="1" ref="AU120" ca="1">INDIRECT(ADDRESS($B120,AU$50+$A120,1,1,$D120))</f>
        <v>0</v>
      </c>
      <c r="AV120" s="1" cm="1">
        <f t="array" aca="1" ref="AV120" ca="1">INDIRECT(ADDRESS($B120,AV$50+$A120,1,1,$D120))</f>
        <v>0</v>
      </c>
      <c r="AW120" s="1" cm="1">
        <f t="array" aca="1" ref="AW120" ca="1">INDIRECT(ADDRESS($B120,AW$50+$A120,1,1,$D120))</f>
        <v>2</v>
      </c>
      <c r="AX120" s="1" cm="1">
        <f t="array" aca="1" ref="AX120" ca="1">INDIRECT(ADDRESS($B120,AX$50+$A120,1,1,$D120))</f>
        <v>4</v>
      </c>
      <c r="AY120" s="1" cm="1">
        <f t="array" aca="1" ref="AY120" ca="1">INDIRECT(ADDRESS($B120,AY$50+$A120,1,1,$D120))</f>
        <v>6</v>
      </c>
      <c r="AZ120" s="1" cm="1">
        <f t="array" aca="1" ref="AZ120" ca="1">INDIRECT(ADDRESS($B120,AZ$50+$A120,1,1,$D120))</f>
        <v>10</v>
      </c>
      <c r="BA120" s="1" cm="1">
        <f t="array" aca="1" ref="BA120" ca="1">INDIRECT(ADDRESS($B120,BA$50+$A120,1,1,$D120))</f>
        <v>12</v>
      </c>
      <c r="BB120" s="1" cm="1">
        <f t="array" aca="1" ref="BB120" ca="1">INDIRECT(ADDRESS($B120,BB$50+$A120,1,1,$D120))</f>
        <v>16</v>
      </c>
      <c r="BC120" s="1" cm="1">
        <f t="array" aca="1" ref="BC120" ca="1">INDIRECT(ADDRESS($B120,BC$50+$A120,1,1,$D120))</f>
        <v>22</v>
      </c>
      <c r="BD120" s="1" cm="1">
        <f t="array" aca="1" ref="BD120" ca="1">INDIRECT(ADDRESS($B120,BD$50+$A120,1,1,$D120))</f>
        <v>41</v>
      </c>
      <c r="BE120" s="1" cm="1">
        <f t="array" aca="1" ref="BE120" ca="1">INDIRECT(ADDRESS($B120,BE$50+$A120,1,1,$D120))</f>
        <v>47</v>
      </c>
      <c r="BF120" s="1" cm="1">
        <f t="array" aca="1" ref="BF120" ca="1">INDIRECT(ADDRESS($B120,BF$50+$A120,1,1,$D120))</f>
        <v>63</v>
      </c>
      <c r="BG120" s="1" cm="1">
        <f t="array" aca="1" ref="BG120" ca="1">INDIRECT(ADDRESS($B120,BG$50+$A120,1,1,$D120))</f>
        <v>76</v>
      </c>
      <c r="BH120" s="1" cm="1">
        <f t="array" aca="1" ref="BH120" ca="1">INDIRECT(ADDRESS($B120,BH$50+$A120,1,1,$D120))</f>
        <v>96</v>
      </c>
      <c r="BI120" s="1" cm="1">
        <f t="array" aca="1" ref="BI120" ca="1">INDIRECT(ADDRESS($B120,BI$50+$A120,1,1,$D120))</f>
        <v>132</v>
      </c>
      <c r="BJ120" s="1" cm="1">
        <f t="array" aca="1" ref="BJ120" ca="1">INDIRECT(ADDRESS($B120,BJ$50+$A120,1,1,$D120))</f>
        <v>184</v>
      </c>
      <c r="BK120" s="1" cm="1">
        <f t="array" aca="1" ref="BK120" ca="1">INDIRECT(ADDRESS($B120,BK$50+$A120,1,1,$D120))</f>
        <v>266</v>
      </c>
      <c r="BL120" s="1" cm="1">
        <f t="array" aca="1" ref="BL120" ca="1">INDIRECT(ADDRESS($B120,BL$50+$A120,1,1,$D120))</f>
        <v>367</v>
      </c>
      <c r="BM120" s="1" cm="1">
        <f t="array" aca="1" ref="BM120" ca="1">INDIRECT(ADDRESS($B120,BM$50+$A120,1,1,$D120))</f>
        <v>473</v>
      </c>
      <c r="BN120" s="1" cm="1">
        <f t="array" aca="1" ref="BN120" ca="1">INDIRECT(ADDRESS($B120,BN$50+$A120,1,1,$D120))</f>
        <v>634</v>
      </c>
      <c r="BO120" s="1" cm="1">
        <f t="array" aca="1" ref="BO120" ca="1">INDIRECT(ADDRESS($B120,BO$50+$A120,1,1,$D120))</f>
        <v>839</v>
      </c>
      <c r="BP120" s="1" cm="1">
        <f t="array" aca="1" ref="BP120" ca="1">INDIRECT(ADDRESS($B120,BP$50+$A120,1,1,$D120))</f>
        <v>1111</v>
      </c>
      <c r="BQ120" s="1" cm="1">
        <f t="array" aca="1" ref="BQ120" ca="1">INDIRECT(ADDRESS($B120,BQ$50+$A120,1,1,$D120))</f>
        <v>1665</v>
      </c>
      <c r="BR120" s="1" cm="1">
        <f t="array" aca="1" ref="BR120" ca="1">INDIRECT(ADDRESS($B120,BR$50+$A120,1,1,$D120))</f>
        <v>2177</v>
      </c>
      <c r="BS120" s="1" cm="1">
        <f t="array" aca="1" ref="BS120" ca="1">INDIRECT(ADDRESS($B120,BS$50+$A120,1,1,$D120))</f>
        <v>2704</v>
      </c>
      <c r="BT120" s="1" cm="1">
        <f t="array" aca="1" ref="BT120" ca="1">INDIRECT(ADDRESS($B120,BT$50+$A120,1,1,$D120))</f>
        <v>3331</v>
      </c>
      <c r="BU120" s="1" cm="1">
        <f t="array" aca="1" ref="BU120" ca="1">INDIRECT(ADDRESS($B120,BU$50+$A120,1,1,$D120))</f>
        <v>4011</v>
      </c>
      <c r="BV120" s="1" cm="1">
        <f t="array" aca="1" ref="BV120" ca="1">INDIRECT(ADDRESS($B120,BV$50+$A120,1,1,$D120))</f>
        <v>4747</v>
      </c>
      <c r="BW120" s="1" cm="1">
        <f t="array" aca="1" ref="BW120" ca="1">INDIRECT(ADDRESS($B120,BW$50+$A120,1,1,$D120))</f>
        <v>5672</v>
      </c>
      <c r="BX120" s="1" cm="1">
        <f t="array" aca="1" ref="BX120" ca="1">INDIRECT(ADDRESS($B120,BX$50+$A120,1,1,$D120))</f>
        <v>6831</v>
      </c>
      <c r="BY120" s="1" cm="1">
        <f t="array" aca="1" ref="BY120" ca="1">INDIRECT(ADDRESS($B120,BY$50+$A120,1,1,$D120))</f>
        <v>8152</v>
      </c>
      <c r="BZ120" s="1" cm="1">
        <f t="array" aca="1" ref="BZ120" ca="1">INDIRECT(ADDRESS($B120,BZ$50+$A120,1,1,$D120))</f>
        <v>9646</v>
      </c>
      <c r="CA120" s="1" cm="1">
        <f t="array" aca="1" ref="CA120" ca="1">INDIRECT(ADDRESS($B120,CA$50+$A120,1,1,$D120))</f>
        <v>11031</v>
      </c>
      <c r="CB120" s="1" cm="1">
        <f t="array" aca="1" ref="CB120" ca="1">INDIRECT(ADDRESS($B120,CB$50+$A120,1,1,$D120))</f>
        <v>12336</v>
      </c>
      <c r="CC120" s="1" cm="1">
        <f t="array" aca="1" ref="CC120" ca="1">INDIRECT(ADDRESS($B120,CC$50+$A120,1,1,$D120))</f>
        <v>13708</v>
      </c>
      <c r="CD120" s="1" cm="1">
        <f t="array" aca="1" ref="CD120" ca="1">INDIRECT(ADDRESS($B120,CD$50+$A120,1,1,$D120))</f>
        <v>15112</v>
      </c>
      <c r="CE120" s="1" cm="1">
        <f t="array" aca="1" ref="CE120" ca="1">INDIRECT(ADDRESS($B120,CE$50+$A120,1,1,$D120))</f>
        <v>16541</v>
      </c>
      <c r="CF120" s="1" cm="1">
        <f t="array" aca="1" ref="CF120" ca="1">INDIRECT(ADDRESS($B120,CF$50+$A120,1,1,$D120))</f>
        <v>17761</v>
      </c>
      <c r="CG120" s="1" cm="1">
        <f t="array" aca="1" ref="CG120" ca="1">INDIRECT(ADDRESS($B120,CG$50+$A120,1,1,$D120))</f>
        <v>18904</v>
      </c>
      <c r="CH120" s="1" cm="1">
        <f t="array" aca="1" ref="CH120" ca="1">INDIRECT(ADDRESS($B120,CH$50+$A120,1,1,$D120))</f>
        <v>19439</v>
      </c>
      <c r="CI120" s="1" cm="1">
        <f t="array" aca="1" ref="CI120" ca="1">INDIRECT(ADDRESS($B120,CI$50+$A120,1,1,$D120))</f>
        <v>20112</v>
      </c>
      <c r="CJ120" s="1" cm="1">
        <f t="array" aca="1" ref="CJ120" ca="1">INDIRECT(ADDRESS($B120,CJ$50+$A120,1,1,$D120))</f>
        <v>20502</v>
      </c>
      <c r="CK120" s="1" cm="1">
        <f t="array" aca="1" ref="CK120" ca="1">INDIRECT(ADDRESS($B120,CK$50+$A120,1,1,$D120))</f>
        <v>0</v>
      </c>
      <c r="CL120" s="1" cm="1">
        <f t="array" aca="1" ref="CL120" ca="1">INDIRECT(ADDRESS($B120,CL$50+$A120,1,1,$D120))</f>
        <v>0</v>
      </c>
      <c r="CM120" s="1" cm="1">
        <f t="array" aca="1" ref="CM120" ca="1">INDIRECT(ADDRESS($B120,CM$50+$A120,1,1,$D120))</f>
        <v>0</v>
      </c>
      <c r="CN120" s="1" cm="1">
        <f t="array" aca="1" ref="CN120" ca="1">INDIRECT(ADDRESS($B120,CN$50+$A120,1,1,$D120))</f>
        <v>0</v>
      </c>
      <c r="CO120" s="1" cm="1">
        <f t="array" aca="1" ref="CO120" ca="1">INDIRECT(ADDRESS($B120,CO$50+$A120,1,1,$D120))</f>
        <v>0</v>
      </c>
    </row>
    <row r="121" spans="1:93" x14ac:dyDescent="0.25">
      <c r="A121">
        <v>6</v>
      </c>
      <c r="B121">
        <f t="shared" ca="1" si="48"/>
        <v>45</v>
      </c>
      <c r="C121" s="1" t="str">
        <f t="shared" si="49"/>
        <v>US Puerto Rico</v>
      </c>
      <c r="D121" t="str">
        <f t="shared" si="50"/>
        <v>Actively Infected</v>
      </c>
      <c r="E121" s="1" cm="1">
        <f t="array" aca="1" ref="E121" ca="1">INDIRECT(ADDRESS($B121,E$50+$A121,1,1,$D121))</f>
        <v>0</v>
      </c>
      <c r="F121" s="1" cm="1">
        <f t="array" aca="1" ref="F121" ca="1">INDIRECT(ADDRESS($B121,F$50+$A121,1,1,$D121))</f>
        <v>0</v>
      </c>
      <c r="G121" s="1" cm="1">
        <f t="array" aca="1" ref="G121" ca="1">INDIRECT(ADDRESS($B121,G$50+$A121,1,1,$D121))</f>
        <v>0</v>
      </c>
      <c r="H121" s="1" cm="1">
        <f t="array" aca="1" ref="H121" ca="1">INDIRECT(ADDRESS($B121,H$50+$A121,1,1,$D121))</f>
        <v>0</v>
      </c>
      <c r="I121" s="1" cm="1">
        <f t="array" aca="1" ref="I121" ca="1">INDIRECT(ADDRESS($B121,I$50+$A121,1,1,$D121))</f>
        <v>0</v>
      </c>
      <c r="J121" s="1" cm="1">
        <f t="array" aca="1" ref="J121" ca="1">INDIRECT(ADDRESS($B121,J$50+$A121,1,1,$D121))</f>
        <v>0</v>
      </c>
      <c r="K121" s="1" cm="1">
        <f t="array" aca="1" ref="K121" ca="1">INDIRECT(ADDRESS($B121,K$50+$A121,1,1,$D121))</f>
        <v>0</v>
      </c>
      <c r="L121" s="1" cm="1">
        <f t="array" aca="1" ref="L121" ca="1">INDIRECT(ADDRESS($B121,L$50+$A121,1,1,$D121))</f>
        <v>0</v>
      </c>
      <c r="M121" s="1" cm="1">
        <f t="array" aca="1" ref="M121" ca="1">INDIRECT(ADDRESS($B121,M$50+$A121,1,1,$D121))</f>
        <v>0</v>
      </c>
      <c r="N121" s="1" cm="1">
        <f t="array" aca="1" ref="N121" ca="1">INDIRECT(ADDRESS($B121,N$50+$A121,1,1,$D121))</f>
        <v>0</v>
      </c>
      <c r="O121" s="1" cm="1">
        <f t="array" aca="1" ref="O121" ca="1">INDIRECT(ADDRESS($B121,O$50+$A121,1,1,$D121))</f>
        <v>0</v>
      </c>
      <c r="P121" s="1" cm="1">
        <f t="array" aca="1" ref="P121" ca="1">INDIRECT(ADDRESS($B121,P$50+$A121,1,1,$D121))</f>
        <v>0</v>
      </c>
      <c r="Q121" s="1" cm="1">
        <f t="array" aca="1" ref="Q121" ca="1">INDIRECT(ADDRESS($B121,Q$50+$A121,1,1,$D121))</f>
        <v>0</v>
      </c>
      <c r="R121" s="1" cm="1">
        <f t="array" aca="1" ref="R121" ca="1">INDIRECT(ADDRESS($B121,R$50+$A121,1,1,$D121))</f>
        <v>0</v>
      </c>
      <c r="S121" s="1" cm="1">
        <f t="array" aca="1" ref="S121" ca="1">INDIRECT(ADDRESS($B121,S$50+$A121,1,1,$D121))</f>
        <v>0</v>
      </c>
      <c r="T121" s="1" cm="1">
        <f t="array" aca="1" ref="T121" ca="1">INDIRECT(ADDRESS($B121,T$50+$A121,1,1,$D121))</f>
        <v>0</v>
      </c>
      <c r="U121" s="1" cm="1">
        <f t="array" aca="1" ref="U121" ca="1">INDIRECT(ADDRESS($B121,U$50+$A121,1,1,$D121))</f>
        <v>0</v>
      </c>
      <c r="V121" s="1" cm="1">
        <f t="array" aca="1" ref="V121" ca="1">INDIRECT(ADDRESS($B121,V$50+$A121,1,1,$D121))</f>
        <v>0</v>
      </c>
      <c r="W121" s="1" cm="1">
        <f t="array" aca="1" ref="W121" ca="1">INDIRECT(ADDRESS($B121,W$50+$A121,1,1,$D121))</f>
        <v>0</v>
      </c>
      <c r="X121" s="1" cm="1">
        <f t="array" aca="1" ref="X121" ca="1">INDIRECT(ADDRESS($B121,X$50+$A121,1,1,$D121))</f>
        <v>0</v>
      </c>
      <c r="Y121" s="1" cm="1">
        <f t="array" aca="1" ref="Y121" ca="1">INDIRECT(ADDRESS($B121,Y$50+$A121,1,1,$D121))</f>
        <v>0</v>
      </c>
      <c r="Z121" s="1" cm="1">
        <f t="array" aca="1" ref="Z121" ca="1">INDIRECT(ADDRESS($B121,Z$50+$A121,1,1,$D121))</f>
        <v>0</v>
      </c>
      <c r="AA121" s="1" cm="1">
        <f t="array" aca="1" ref="AA121" ca="1">INDIRECT(ADDRESS($B121,AA$50+$A121,1,1,$D121))</f>
        <v>0</v>
      </c>
      <c r="AB121" s="1" cm="1">
        <f t="array" aca="1" ref="AB121" ca="1">INDIRECT(ADDRESS($B121,AB$50+$A121,1,1,$D121))</f>
        <v>0</v>
      </c>
      <c r="AC121" s="1" cm="1">
        <f t="array" aca="1" ref="AC121" ca="1">INDIRECT(ADDRESS($B121,AC$50+$A121,1,1,$D121))</f>
        <v>0</v>
      </c>
      <c r="AD121" s="1" cm="1">
        <f t="array" aca="1" ref="AD121" ca="1">INDIRECT(ADDRESS($B121,AD$50+$A121,1,1,$D121))</f>
        <v>0</v>
      </c>
      <c r="AE121" s="1" cm="1">
        <f t="array" aca="1" ref="AE121" ca="1">INDIRECT(ADDRESS($B121,AE$50+$A121,1,1,$D121))</f>
        <v>0</v>
      </c>
      <c r="AF121" s="1" cm="1">
        <f t="array" aca="1" ref="AF121" ca="1">INDIRECT(ADDRESS($B121,AF$50+$A121,1,1,$D121))</f>
        <v>0</v>
      </c>
      <c r="AG121" s="1" cm="1">
        <f t="array" aca="1" ref="AG121" ca="1">INDIRECT(ADDRESS($B121,AG$50+$A121,1,1,$D121))</f>
        <v>0</v>
      </c>
      <c r="AH121" s="1" cm="1">
        <f t="array" aca="1" ref="AH121" ca="1">INDIRECT(ADDRESS($B121,AH$50+$A121,1,1,$D121))</f>
        <v>0</v>
      </c>
      <c r="AI121" s="1" cm="1">
        <f t="array" aca="1" ref="AI121" ca="1">INDIRECT(ADDRESS($B121,AI$50+$A121,1,1,$D121))</f>
        <v>0</v>
      </c>
      <c r="AJ121" s="1" cm="1">
        <f t="array" aca="1" ref="AJ121" ca="1">INDIRECT(ADDRESS($B121,AJ$50+$A121,1,1,$D121))</f>
        <v>0</v>
      </c>
      <c r="AK121" s="1" cm="1">
        <f t="array" aca="1" ref="AK121" ca="1">INDIRECT(ADDRESS($B121,AK$50+$A121,1,1,$D121))</f>
        <v>0</v>
      </c>
      <c r="AL121" s="1" cm="1">
        <f t="array" aca="1" ref="AL121" ca="1">INDIRECT(ADDRESS($B121,AL$50+$A121,1,1,$D121))</f>
        <v>0</v>
      </c>
      <c r="AM121" s="1" cm="1">
        <f t="array" aca="1" ref="AM121" ca="1">INDIRECT(ADDRESS($B121,AM$50+$A121,1,1,$D121))</f>
        <v>0</v>
      </c>
      <c r="AN121" s="1" cm="1">
        <f t="array" aca="1" ref="AN121" ca="1">INDIRECT(ADDRESS($B121,AN$50+$A121,1,1,$D121))</f>
        <v>0</v>
      </c>
      <c r="AO121" s="1" cm="1">
        <f t="array" aca="1" ref="AO121" ca="1">INDIRECT(ADDRESS($B121,AO$50+$A121,1,1,$D121))</f>
        <v>0</v>
      </c>
      <c r="AP121" s="1" cm="1">
        <f t="array" aca="1" ref="AP121" ca="1">INDIRECT(ADDRESS($B121,AP$50+$A121,1,1,$D121))</f>
        <v>0</v>
      </c>
      <c r="AQ121" s="1" cm="1">
        <f t="array" aca="1" ref="AQ121" ca="1">INDIRECT(ADDRESS($B121,AQ$50+$A121,1,1,$D121))</f>
        <v>0</v>
      </c>
      <c r="AR121" s="1" cm="1">
        <f t="array" aca="1" ref="AR121" ca="1">INDIRECT(ADDRESS($B121,AR$50+$A121,1,1,$D121))</f>
        <v>0</v>
      </c>
      <c r="AS121" s="1" cm="1">
        <f t="array" aca="1" ref="AS121" ca="1">INDIRECT(ADDRESS($B121,AS$50+$A121,1,1,$D121))</f>
        <v>0</v>
      </c>
      <c r="AT121" s="1" cm="1">
        <f t="array" aca="1" ref="AT121" ca="1">INDIRECT(ADDRESS($B121,AT$50+$A121,1,1,$D121))</f>
        <v>0</v>
      </c>
      <c r="AU121" s="1" cm="1">
        <f t="array" aca="1" ref="AU121" ca="1">INDIRECT(ADDRESS($B121,AU$50+$A121,1,1,$D121))</f>
        <v>0</v>
      </c>
      <c r="AV121" s="1" cm="1">
        <f t="array" aca="1" ref="AV121" ca="1">INDIRECT(ADDRESS($B121,AV$50+$A121,1,1,$D121))</f>
        <v>0</v>
      </c>
      <c r="AW121" s="1" cm="1">
        <f t="array" aca="1" ref="AW121" ca="1">INDIRECT(ADDRESS($B121,AW$50+$A121,1,1,$D121))</f>
        <v>0</v>
      </c>
      <c r="AX121" s="1" cm="1">
        <f t="array" aca="1" ref="AX121" ca="1">INDIRECT(ADDRESS($B121,AX$50+$A121,1,1,$D121))</f>
        <v>0</v>
      </c>
      <c r="AY121" s="1" cm="1">
        <f t="array" aca="1" ref="AY121" ca="1">INDIRECT(ADDRESS($B121,AY$50+$A121,1,1,$D121))</f>
        <v>0</v>
      </c>
      <c r="AZ121" s="1" cm="1">
        <f t="array" aca="1" ref="AZ121" ca="1">INDIRECT(ADDRESS($B121,AZ$50+$A121,1,1,$D121))</f>
        <v>0</v>
      </c>
      <c r="BA121" s="1" cm="1">
        <f t="array" aca="1" ref="BA121" ca="1">INDIRECT(ADDRESS($B121,BA$50+$A121,1,1,$D121))</f>
        <v>0</v>
      </c>
      <c r="BB121" s="1" cm="1">
        <f t="array" aca="1" ref="BB121" ca="1">INDIRECT(ADDRESS($B121,BB$50+$A121,1,1,$D121))</f>
        <v>0</v>
      </c>
      <c r="BC121" s="1" cm="1">
        <f t="array" aca="1" ref="BC121" ca="1">INDIRECT(ADDRESS($B121,BC$50+$A121,1,1,$D121))</f>
        <v>0</v>
      </c>
      <c r="BD121" s="1" cm="1">
        <f t="array" aca="1" ref="BD121" ca="1">INDIRECT(ADDRESS($B121,BD$50+$A121,1,1,$D121))</f>
        <v>0</v>
      </c>
      <c r="BE121" s="1" cm="1">
        <f t="array" aca="1" ref="BE121" ca="1">INDIRECT(ADDRESS($B121,BE$50+$A121,1,1,$D121))</f>
        <v>0</v>
      </c>
      <c r="BF121" s="1" cm="1">
        <f t="array" aca="1" ref="BF121" ca="1">INDIRECT(ADDRESS($B121,BF$50+$A121,1,1,$D121))</f>
        <v>0</v>
      </c>
      <c r="BG121" s="1" cm="1">
        <f t="array" aca="1" ref="BG121" ca="1">INDIRECT(ADDRESS($B121,BG$50+$A121,1,1,$D121))</f>
        <v>5</v>
      </c>
      <c r="BH121" s="1" cm="1">
        <f t="array" aca="1" ref="BH121" ca="1">INDIRECT(ADDRESS($B121,BH$50+$A121,1,1,$D121))</f>
        <v>7.25</v>
      </c>
      <c r="BI121" s="1" cm="1">
        <f t="array" aca="1" ref="BI121" ca="1">INDIRECT(ADDRESS($B121,BI$50+$A121,1,1,$D121))</f>
        <v>9.5</v>
      </c>
      <c r="BJ121" s="1" cm="1">
        <f t="array" aca="1" ref="BJ121" ca="1">INDIRECT(ADDRESS($B121,BJ$50+$A121,1,1,$D121))</f>
        <v>11.75</v>
      </c>
      <c r="BK121" s="1" cm="1">
        <f t="array" aca="1" ref="BK121" ca="1">INDIRECT(ADDRESS($B121,BK$50+$A121,1,1,$D121))</f>
        <v>14</v>
      </c>
      <c r="BL121" s="1" cm="1">
        <f t="array" aca="1" ref="BL121" ca="1">INDIRECT(ADDRESS($B121,BL$50+$A121,1,1,$D121))</f>
        <v>21</v>
      </c>
      <c r="BM121" s="1" cm="1">
        <f t="array" aca="1" ref="BM121" ca="1">INDIRECT(ADDRESS($B121,BM$50+$A121,1,1,$D121))</f>
        <v>23</v>
      </c>
      <c r="BN121" s="1" cm="1">
        <f t="array" aca="1" ref="BN121" ca="1">INDIRECT(ADDRESS($B121,BN$50+$A121,1,1,$D121))</f>
        <v>29</v>
      </c>
      <c r="BO121" s="1" cm="1">
        <f t="array" aca="1" ref="BO121" ca="1">INDIRECT(ADDRESS($B121,BO$50+$A121,1,1,$D121))</f>
        <v>37</v>
      </c>
      <c r="BP121" s="1" cm="1">
        <f t="array" aca="1" ref="BP121" ca="1">INDIRECT(ADDRESS($B121,BP$50+$A121,1,1,$D121))</f>
        <v>49</v>
      </c>
      <c r="BQ121" s="1" cm="1">
        <f t="array" aca="1" ref="BQ121" ca="1">INDIRECT(ADDRESS($B121,BQ$50+$A121,1,1,$D121))</f>
        <v>62</v>
      </c>
      <c r="BR121" s="1" cm="1">
        <f t="array" aca="1" ref="BR121" ca="1">INDIRECT(ADDRESS($B121,BR$50+$A121,1,1,$D121))</f>
        <v>76</v>
      </c>
      <c r="BS121" s="1" cm="1">
        <f t="array" aca="1" ref="BS121" ca="1">INDIRECT(ADDRESS($B121,BS$50+$A121,1,1,$D121))</f>
        <v>97</v>
      </c>
      <c r="BT121" s="1" cm="1">
        <f t="array" aca="1" ref="BT121" ca="1">INDIRECT(ADDRESS($B121,BT$50+$A121,1,1,$D121))</f>
        <v>122</v>
      </c>
      <c r="BU121" s="1" cm="1">
        <f t="array" aca="1" ref="BU121" ca="1">INDIRECT(ADDRESS($B121,BU$50+$A121,1,1,$D121))</f>
        <v>168</v>
      </c>
      <c r="BV121" s="1" cm="1">
        <f t="array" aca="1" ref="BV121" ca="1">INDIRECT(ADDRESS($B121,BV$50+$A121,1,1,$D121))</f>
        <v>231</v>
      </c>
      <c r="BW121" s="1" cm="1">
        <f t="array" aca="1" ref="BW121" ca="1">INDIRECT(ADDRESS($B121,BW$50+$A121,1,1,$D121))</f>
        <v>275</v>
      </c>
      <c r="BX121" s="1" cm="1">
        <f t="array" aca="1" ref="BX121" ca="1">INDIRECT(ADDRESS($B121,BX$50+$A121,1,1,$D121))</f>
        <v>304</v>
      </c>
      <c r="BY121" s="1" cm="1">
        <f t="array" aca="1" ref="BY121" ca="1">INDIRECT(ADDRESS($B121,BY$50+$A121,1,1,$D121))</f>
        <v>363</v>
      </c>
      <c r="BZ121" s="1" cm="1">
        <f t="array" aca="1" ref="BZ121" ca="1">INDIRECT(ADDRESS($B121,BZ$50+$A121,1,1,$D121))</f>
        <v>431</v>
      </c>
      <c r="CA121" s="1" cm="1">
        <f t="array" aca="1" ref="CA121" ca="1">INDIRECT(ADDRESS($B121,CA$50+$A121,1,1,$D121))</f>
        <v>452</v>
      </c>
      <c r="CB121" s="1" cm="1">
        <f t="array" aca="1" ref="CB121" ca="1">INDIRECT(ADDRESS($B121,CB$50+$A121,1,1,$D121))</f>
        <v>482</v>
      </c>
      <c r="CC121" s="1" cm="1">
        <f t="array" aca="1" ref="CC121" ca="1">INDIRECT(ADDRESS($B121,CC$50+$A121,1,1,$D121))</f>
        <v>534</v>
      </c>
      <c r="CD121" s="1" cm="1">
        <f t="array" aca="1" ref="CD121" ca="1">INDIRECT(ADDRESS($B121,CD$50+$A121,1,1,$D121))</f>
        <v>569</v>
      </c>
      <c r="CE121" s="1" cm="1">
        <f t="array" aca="1" ref="CE121" ca="1">INDIRECT(ADDRESS($B121,CE$50+$A121,1,1,$D121))</f>
        <v>619</v>
      </c>
      <c r="CF121" s="1" cm="1">
        <f t="array" aca="1" ref="CF121" ca="1">INDIRECT(ADDRESS($B121,CF$50+$A121,1,1,$D121))</f>
        <v>646</v>
      </c>
      <c r="CG121" s="1" cm="1">
        <f t="array" aca="1" ref="CG121" ca="1">INDIRECT(ADDRESS($B121,CG$50+$A121,1,1,$D121))</f>
        <v>688</v>
      </c>
      <c r="CH121" s="1" cm="1">
        <f t="array" aca="1" ref="CH121" ca="1">INDIRECT(ADDRESS($B121,CH$50+$A121,1,1,$D121))</f>
        <v>770</v>
      </c>
      <c r="CI121" s="1" cm="1">
        <f t="array" aca="1" ref="CI121" ca="1">INDIRECT(ADDRESS($B121,CI$50+$A121,1,1,$D121))</f>
        <v>729</v>
      </c>
      <c r="CJ121" s="1" cm="1">
        <f t="array" aca="1" ref="CJ121" ca="1">INDIRECT(ADDRESS($B121,CJ$50+$A121,1,1,$D121))</f>
        <v>684</v>
      </c>
      <c r="CK121" s="1" cm="1">
        <f t="array" aca="1" ref="CK121" ca="1">INDIRECT(ADDRESS($B121,CK$50+$A121,1,1,$D121))</f>
        <v>0</v>
      </c>
      <c r="CL121" s="1" cm="1">
        <f t="array" aca="1" ref="CL121" ca="1">INDIRECT(ADDRESS($B121,CL$50+$A121,1,1,$D121))</f>
        <v>0</v>
      </c>
      <c r="CM121" s="1" cm="1">
        <f t="array" aca="1" ref="CM121" ca="1">INDIRECT(ADDRESS($B121,CM$50+$A121,1,1,$D121))</f>
        <v>0</v>
      </c>
      <c r="CN121" s="1" cm="1">
        <f t="array" aca="1" ref="CN121" ca="1">INDIRECT(ADDRESS($B121,CN$50+$A121,1,1,$D121))</f>
        <v>0</v>
      </c>
      <c r="CO121" s="1" cm="1">
        <f t="array" aca="1" ref="CO121" ca="1">INDIRECT(ADDRESS($B121,CO$50+$A121,1,1,$D121))</f>
        <v>0</v>
      </c>
    </row>
    <row r="122" spans="1:93" x14ac:dyDescent="0.25"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</row>
    <row r="123" spans="1:93" x14ac:dyDescent="0.25">
      <c r="C123" s="4" t="s">
        <v>142</v>
      </c>
      <c r="D123" s="4"/>
      <c r="E123" s="5" t="str">
        <f t="shared" ref="E123:AJ123" ca="1" si="51">E63</f>
        <v>2020-01-22</v>
      </c>
      <c r="F123" s="5" t="str">
        <f t="shared" ca="1" si="51"/>
        <v>2020-01-23</v>
      </c>
      <c r="G123" s="5" t="str">
        <f t="shared" ca="1" si="51"/>
        <v>2020-01-24</v>
      </c>
      <c r="H123" s="5" t="str">
        <f t="shared" ca="1" si="51"/>
        <v>2020-01-25</v>
      </c>
      <c r="I123" s="5" t="str">
        <f t="shared" ca="1" si="51"/>
        <v>2020-01-26</v>
      </c>
      <c r="J123" s="5" t="str">
        <f t="shared" ca="1" si="51"/>
        <v>2020-01-27</v>
      </c>
      <c r="K123" s="5" t="str">
        <f t="shared" ca="1" si="51"/>
        <v>2020-01-28</v>
      </c>
      <c r="L123" s="5" t="str">
        <f t="shared" ca="1" si="51"/>
        <v>2020-01-29</v>
      </c>
      <c r="M123" s="5" t="str">
        <f t="shared" ca="1" si="51"/>
        <v>2020-01-30</v>
      </c>
      <c r="N123" s="5" t="str">
        <f t="shared" ca="1" si="51"/>
        <v>2020-01-31</v>
      </c>
      <c r="O123" s="5" t="str">
        <f t="shared" ca="1" si="51"/>
        <v>2020-02-01</v>
      </c>
      <c r="P123" s="5" t="str">
        <f t="shared" ca="1" si="51"/>
        <v>2020-02-02</v>
      </c>
      <c r="Q123" s="5" t="str">
        <f t="shared" ca="1" si="51"/>
        <v>2020-02-03</v>
      </c>
      <c r="R123" s="5" t="str">
        <f t="shared" ca="1" si="51"/>
        <v>2020-02-04</v>
      </c>
      <c r="S123" s="5" t="str">
        <f t="shared" ca="1" si="51"/>
        <v>2020-02-05</v>
      </c>
      <c r="T123" s="5" t="str">
        <f t="shared" ca="1" si="51"/>
        <v>2020-02-06</v>
      </c>
      <c r="U123" s="5" t="str">
        <f t="shared" ca="1" si="51"/>
        <v>2020-02-07</v>
      </c>
      <c r="V123" s="5" t="str">
        <f t="shared" ca="1" si="51"/>
        <v>2020-02-08</v>
      </c>
      <c r="W123" s="5" t="str">
        <f t="shared" ca="1" si="51"/>
        <v>2020-02-09</v>
      </c>
      <c r="X123" s="5" t="str">
        <f t="shared" ca="1" si="51"/>
        <v>2020-02-10</v>
      </c>
      <c r="Y123" s="5" t="str">
        <f t="shared" ca="1" si="51"/>
        <v>2020-02-11</v>
      </c>
      <c r="Z123" s="5" t="str">
        <f t="shared" ca="1" si="51"/>
        <v>2020-02-12</v>
      </c>
      <c r="AA123" s="5" t="str">
        <f t="shared" ca="1" si="51"/>
        <v>2020-02-13</v>
      </c>
      <c r="AB123" s="5" t="str">
        <f t="shared" ca="1" si="51"/>
        <v>2020-02-14</v>
      </c>
      <c r="AC123" s="5" t="str">
        <f t="shared" ca="1" si="51"/>
        <v>2020-02-15</v>
      </c>
      <c r="AD123" s="5" t="str">
        <f t="shared" ca="1" si="51"/>
        <v>2020-02-16</v>
      </c>
      <c r="AE123" s="5" t="str">
        <f t="shared" ca="1" si="51"/>
        <v>2020-02-17</v>
      </c>
      <c r="AF123" s="5" t="str">
        <f t="shared" ca="1" si="51"/>
        <v>2020-02-18</v>
      </c>
      <c r="AG123" s="5" t="str">
        <f t="shared" ca="1" si="51"/>
        <v>2020-02-19</v>
      </c>
      <c r="AH123" s="5" t="str">
        <f t="shared" ca="1" si="51"/>
        <v>2020-02-20</v>
      </c>
      <c r="AI123" s="5" t="str">
        <f t="shared" ca="1" si="51"/>
        <v>2020-02-21</v>
      </c>
      <c r="AJ123" s="5" t="str">
        <f t="shared" ca="1" si="51"/>
        <v>2020-02-22</v>
      </c>
      <c r="AK123" s="5" t="str">
        <f t="shared" ref="AK123:BP123" ca="1" si="52">AK63</f>
        <v>2020-02-23</v>
      </c>
      <c r="AL123" s="5" t="str">
        <f t="shared" ca="1" si="52"/>
        <v>2020-02-24</v>
      </c>
      <c r="AM123" s="5" t="str">
        <f t="shared" ca="1" si="52"/>
        <v>2020-02-25</v>
      </c>
      <c r="AN123" s="5" t="str">
        <f t="shared" ca="1" si="52"/>
        <v>2020-02-26</v>
      </c>
      <c r="AO123" s="5" t="str">
        <f t="shared" ca="1" si="52"/>
        <v>2020-02-27</v>
      </c>
      <c r="AP123" s="5" t="str">
        <f t="shared" ca="1" si="52"/>
        <v>2020-02-28</v>
      </c>
      <c r="AQ123" s="5" t="str">
        <f t="shared" ca="1" si="52"/>
        <v>2020-02-29</v>
      </c>
      <c r="AR123" s="5" t="str">
        <f t="shared" ca="1" si="52"/>
        <v>2020-03-01</v>
      </c>
      <c r="AS123" s="5" t="str">
        <f t="shared" ca="1" si="52"/>
        <v>2020-03-02</v>
      </c>
      <c r="AT123" s="5" t="str">
        <f t="shared" ca="1" si="52"/>
        <v>2020-03-03</v>
      </c>
      <c r="AU123" s="5" t="str">
        <f t="shared" ca="1" si="52"/>
        <v>2020-03-04</v>
      </c>
      <c r="AV123" s="5" t="str">
        <f t="shared" ca="1" si="52"/>
        <v>2020-03-05</v>
      </c>
      <c r="AW123" s="5" t="str">
        <f t="shared" ca="1" si="52"/>
        <v>2020-03-06</v>
      </c>
      <c r="AX123" s="5" t="str">
        <f t="shared" ca="1" si="52"/>
        <v>2020-03-07</v>
      </c>
      <c r="AY123" s="5" t="str">
        <f t="shared" ca="1" si="52"/>
        <v>2020-03-08</v>
      </c>
      <c r="AZ123" s="5" t="str">
        <f t="shared" ca="1" si="52"/>
        <v>2020-03-09</v>
      </c>
      <c r="BA123" s="5" t="str">
        <f t="shared" ca="1" si="52"/>
        <v>2020-03-10</v>
      </c>
      <c r="BB123" s="5" t="str">
        <f t="shared" ca="1" si="52"/>
        <v>2020-03-11</v>
      </c>
      <c r="BC123" s="5" t="str">
        <f t="shared" ca="1" si="52"/>
        <v>2020-03-12</v>
      </c>
      <c r="BD123" s="5" t="str">
        <f t="shared" ca="1" si="52"/>
        <v>2020-03-13</v>
      </c>
      <c r="BE123" s="5" t="str">
        <f t="shared" ca="1" si="52"/>
        <v>2020-03-14</v>
      </c>
      <c r="BF123" s="5" t="str">
        <f t="shared" ca="1" si="52"/>
        <v>2020-03-15</v>
      </c>
      <c r="BG123" s="5" t="str">
        <f t="shared" ca="1" si="52"/>
        <v>2020-03-16</v>
      </c>
      <c r="BH123" s="5" t="str">
        <f t="shared" ca="1" si="52"/>
        <v>2020-03-17</v>
      </c>
      <c r="BI123" s="5" t="str">
        <f t="shared" ca="1" si="52"/>
        <v>2020-03-18</v>
      </c>
      <c r="BJ123" s="5" t="str">
        <f t="shared" ca="1" si="52"/>
        <v>2020-03-19</v>
      </c>
      <c r="BK123" s="5" t="str">
        <f t="shared" ca="1" si="52"/>
        <v>2020-03-20</v>
      </c>
      <c r="BL123" s="5" t="str">
        <f t="shared" ca="1" si="52"/>
        <v>2020-03-21</v>
      </c>
      <c r="BM123" s="5" t="str">
        <f t="shared" ca="1" si="52"/>
        <v>2020-03-22</v>
      </c>
      <c r="BN123" s="5" t="str">
        <f t="shared" ca="1" si="52"/>
        <v>2020-03-23</v>
      </c>
      <c r="BO123" s="5" t="str">
        <f t="shared" ca="1" si="52"/>
        <v>2020-03-24</v>
      </c>
      <c r="BP123" s="5" t="str">
        <f t="shared" ca="1" si="52"/>
        <v>2020-03-25</v>
      </c>
      <c r="BQ123" s="5" t="str">
        <f t="shared" ref="BQ123:BU123" ca="1" si="53">BQ63</f>
        <v>2020-03-26</v>
      </c>
      <c r="BR123" s="5" t="str">
        <f t="shared" ca="1" si="53"/>
        <v>2020-03-27</v>
      </c>
      <c r="BS123" s="5" t="str">
        <f t="shared" ca="1" si="53"/>
        <v>2020-03-28</v>
      </c>
      <c r="BT123" s="5" t="str">
        <f t="shared" ca="1" si="53"/>
        <v>2020-03-29</v>
      </c>
      <c r="BU123" s="5" t="str">
        <f t="shared" ca="1" si="53"/>
        <v>2020-03-30</v>
      </c>
      <c r="BV123" s="5" t="str">
        <f t="shared" ref="BV123:CO123" ca="1" si="54">BV63</f>
        <v>2020-03-31</v>
      </c>
      <c r="BW123" s="5" t="str">
        <f t="shared" ca="1" si="54"/>
        <v>2020-04-01</v>
      </c>
      <c r="BX123" s="5" t="str">
        <f t="shared" ca="1" si="54"/>
        <v>2020-04-02</v>
      </c>
      <c r="BY123" s="5" t="str">
        <f t="shared" ca="1" si="54"/>
        <v>2020-04-03</v>
      </c>
      <c r="BZ123" s="5" t="str">
        <f t="shared" ca="1" si="54"/>
        <v>2020-04-04</v>
      </c>
      <c r="CA123" s="5" t="str">
        <f t="shared" ca="1" si="54"/>
        <v>2020-04-05</v>
      </c>
      <c r="CB123" s="5" t="str">
        <f t="shared" ca="1" si="54"/>
        <v>2020-04-06</v>
      </c>
      <c r="CC123" s="5" t="str">
        <f t="shared" ca="1" si="54"/>
        <v>2020-04-07</v>
      </c>
      <c r="CD123" s="5" t="str">
        <f t="shared" ca="1" si="54"/>
        <v>2020-04-08</v>
      </c>
      <c r="CE123" s="5" t="str">
        <f t="shared" ca="1" si="54"/>
        <v>2020-04-09</v>
      </c>
      <c r="CF123" s="5" t="str">
        <f t="shared" ca="1" si="54"/>
        <v>2020-04-10</v>
      </c>
      <c r="CG123" s="5" t="str">
        <f t="shared" ca="1" si="54"/>
        <v>2020-04-11</v>
      </c>
      <c r="CH123" s="5" t="str">
        <f t="shared" ca="1" si="54"/>
        <v>2020-04-12</v>
      </c>
      <c r="CI123" s="5" t="str">
        <f t="shared" ca="1" si="54"/>
        <v>2020-04-13</v>
      </c>
      <c r="CJ123" s="5" t="str">
        <f t="shared" ca="1" si="54"/>
        <v>2020-04-14</v>
      </c>
      <c r="CK123" s="5">
        <f t="shared" ca="1" si="54"/>
        <v>0</v>
      </c>
      <c r="CL123" s="5">
        <f t="shared" ca="1" si="54"/>
        <v>0</v>
      </c>
      <c r="CM123" s="5">
        <f t="shared" ca="1" si="54"/>
        <v>0</v>
      </c>
      <c r="CN123" s="5">
        <f t="shared" ca="1" si="54"/>
        <v>0</v>
      </c>
      <c r="CO123" s="5">
        <f t="shared" ca="1" si="54"/>
        <v>0</v>
      </c>
    </row>
    <row r="124" spans="1:93" x14ac:dyDescent="0.25">
      <c r="C124" s="1" t="str">
        <f>C8</f>
        <v>US</v>
      </c>
      <c r="D124" t="str">
        <f>C123</f>
        <v>Recovered not reported</v>
      </c>
      <c r="E124" s="1">
        <f t="shared" ref="E124:AJ124" ca="1" si="55">E84-E74</f>
        <v>0</v>
      </c>
      <c r="F124" s="1">
        <f t="shared" ca="1" si="55"/>
        <v>0</v>
      </c>
      <c r="G124" s="1">
        <f t="shared" ca="1" si="55"/>
        <v>0</v>
      </c>
      <c r="H124" s="1">
        <f t="shared" ca="1" si="55"/>
        <v>0</v>
      </c>
      <c r="I124" s="1">
        <f t="shared" ca="1" si="55"/>
        <v>0</v>
      </c>
      <c r="J124" s="1">
        <f t="shared" ca="1" si="55"/>
        <v>0</v>
      </c>
      <c r="K124" s="1">
        <f t="shared" ca="1" si="55"/>
        <v>0</v>
      </c>
      <c r="L124" s="1">
        <f t="shared" ca="1" si="55"/>
        <v>0</v>
      </c>
      <c r="M124" s="1">
        <f t="shared" ca="1" si="55"/>
        <v>0</v>
      </c>
      <c r="N124" s="1">
        <f t="shared" ca="1" si="55"/>
        <v>0</v>
      </c>
      <c r="O124" s="1">
        <f t="shared" ca="1" si="55"/>
        <v>0</v>
      </c>
      <c r="P124" s="1">
        <f t="shared" ca="1" si="55"/>
        <v>0</v>
      </c>
      <c r="Q124" s="1">
        <f t="shared" ca="1" si="55"/>
        <v>0</v>
      </c>
      <c r="R124" s="1">
        <f t="shared" ca="1" si="55"/>
        <v>0</v>
      </c>
      <c r="S124" s="1">
        <f t="shared" ca="1" si="55"/>
        <v>1</v>
      </c>
      <c r="T124" s="1">
        <f t="shared" ca="1" si="55"/>
        <v>1</v>
      </c>
      <c r="U124" s="1">
        <f t="shared" ca="1" si="55"/>
        <v>2</v>
      </c>
      <c r="V124" s="1">
        <f t="shared" ca="1" si="55"/>
        <v>2</v>
      </c>
      <c r="W124" s="1">
        <f t="shared" ca="1" si="55"/>
        <v>5</v>
      </c>
      <c r="X124" s="1">
        <f t="shared" ca="1" si="55"/>
        <v>5.4</v>
      </c>
      <c r="Y124" s="1">
        <f t="shared" ca="1" si="55"/>
        <v>5.8</v>
      </c>
      <c r="Z124" s="1">
        <f t="shared" ca="1" si="55"/>
        <v>6.2</v>
      </c>
      <c r="AA124" s="1">
        <f t="shared" ca="1" si="55"/>
        <v>6.6</v>
      </c>
      <c r="AB124" s="1">
        <f t="shared" ca="1" si="55"/>
        <v>7</v>
      </c>
      <c r="AC124" s="1">
        <f t="shared" ca="1" si="55"/>
        <v>8</v>
      </c>
      <c r="AD124" s="1">
        <f t="shared" ca="1" si="55"/>
        <v>9.5</v>
      </c>
      <c r="AE124" s="1">
        <f t="shared" ca="1" si="55"/>
        <v>11</v>
      </c>
      <c r="AF124" s="1">
        <f t="shared" ca="1" si="55"/>
        <v>11.125</v>
      </c>
      <c r="AG124" s="1">
        <f t="shared" ca="1" si="55"/>
        <v>11.25</v>
      </c>
      <c r="AH124" s="1">
        <f t="shared" ca="1" si="55"/>
        <v>11.375</v>
      </c>
      <c r="AI124" s="1">
        <f t="shared" ca="1" si="55"/>
        <v>11.5</v>
      </c>
      <c r="AJ124" s="1">
        <f t="shared" ca="1" si="55"/>
        <v>11.625</v>
      </c>
      <c r="AK124" s="1">
        <f t="shared" ref="AK124:BP124" ca="1" si="56">AK84-AK74</f>
        <v>11.75</v>
      </c>
      <c r="AL124" s="1">
        <f t="shared" ca="1" si="56"/>
        <v>11.875</v>
      </c>
      <c r="AM124" s="1">
        <f t="shared" ca="1" si="56"/>
        <v>12</v>
      </c>
      <c r="AN124" s="1">
        <f t="shared" ca="1" si="56"/>
        <v>12.5</v>
      </c>
      <c r="AO124" s="1">
        <f t="shared" ca="1" si="56"/>
        <v>13</v>
      </c>
      <c r="AP124" s="1">
        <f t="shared" ca="1" si="56"/>
        <v>13.25</v>
      </c>
      <c r="AQ124" s="1">
        <f t="shared" ca="1" si="56"/>
        <v>12.5</v>
      </c>
      <c r="AR124" s="1">
        <f t="shared" ca="1" si="56"/>
        <v>12.75</v>
      </c>
      <c r="AS124" s="1">
        <f t="shared" ca="1" si="56"/>
        <v>8</v>
      </c>
      <c r="AT124" s="1">
        <f t="shared" ca="1" si="56"/>
        <v>7.25</v>
      </c>
      <c r="AU124" s="1">
        <f t="shared" ca="1" si="56"/>
        <v>3.5</v>
      </c>
      <c r="AV124" s="1">
        <f t="shared" ca="1" si="56"/>
        <v>2.75</v>
      </c>
      <c r="AW124" s="1">
        <f t="shared" ca="1" si="56"/>
        <v>1</v>
      </c>
      <c r="AX124" s="1">
        <f t="shared" ca="1" si="56"/>
        <v>10</v>
      </c>
      <c r="AY124" s="1">
        <f t="shared" ca="1" si="56"/>
        <v>18</v>
      </c>
      <c r="AZ124" s="1">
        <f t="shared" ca="1" si="56"/>
        <v>29</v>
      </c>
      <c r="BA124" s="1">
        <f t="shared" ca="1" si="56"/>
        <v>26</v>
      </c>
      <c r="BB124" s="1">
        <f t="shared" ca="1" si="56"/>
        <v>21</v>
      </c>
      <c r="BC124" s="1">
        <f t="shared" ca="1" si="56"/>
        <v>18</v>
      </c>
      <c r="BD124" s="1">
        <f t="shared" ca="1" si="56"/>
        <v>13</v>
      </c>
      <c r="BE124" s="1">
        <f t="shared" ca="1" si="56"/>
        <v>14</v>
      </c>
      <c r="BF124" s="1">
        <f t="shared" ca="1" si="56"/>
        <v>11</v>
      </c>
      <c r="BG124" s="1">
        <f t="shared" ca="1" si="56"/>
        <v>13</v>
      </c>
      <c r="BH124" s="1">
        <f t="shared" ca="1" si="56"/>
        <v>10</v>
      </c>
      <c r="BI124" s="1">
        <f t="shared" ca="1" si="56"/>
        <v>31</v>
      </c>
      <c r="BJ124" s="1">
        <f t="shared" ca="1" si="56"/>
        <v>17</v>
      </c>
      <c r="BK124" s="1">
        <f t="shared" ca="1" si="56"/>
        <v>18</v>
      </c>
      <c r="BL124" s="1">
        <f t="shared" ca="1" si="56"/>
        <v>95</v>
      </c>
      <c r="BM124" s="1">
        <f t="shared" ca="1" si="56"/>
        <v>101</v>
      </c>
      <c r="BN124" s="1">
        <f t="shared" ca="1" si="56"/>
        <v>26</v>
      </c>
      <c r="BO124" s="1">
        <f t="shared" ca="1" si="56"/>
        <v>253</v>
      </c>
      <c r="BP124" s="1">
        <f t="shared" ca="1" si="56"/>
        <v>339</v>
      </c>
      <c r="BQ124" s="1">
        <f t="shared" ref="BQ124:BU124" ca="1" si="57">BQ84-BQ74</f>
        <v>454</v>
      </c>
      <c r="BR124" s="1">
        <f t="shared" ca="1" si="57"/>
        <v>598</v>
      </c>
      <c r="BS124" s="1">
        <f t="shared" ca="1" si="57"/>
        <v>701</v>
      </c>
      <c r="BT124" s="1">
        <f t="shared" ca="1" si="57"/>
        <v>1032</v>
      </c>
      <c r="BU124" s="1">
        <f t="shared" ca="1" si="57"/>
        <v>1654</v>
      </c>
      <c r="BV124" s="1">
        <f t="shared" ref="BV124:CO124" ca="1" si="58">BV84-BV74</f>
        <v>2548</v>
      </c>
      <c r="BW124" s="1">
        <f t="shared" ca="1" si="58"/>
        <v>3026</v>
      </c>
      <c r="BX124" s="1">
        <f t="shared" ca="1" si="58"/>
        <v>7821</v>
      </c>
      <c r="BY124" s="1">
        <f t="shared" ca="1" si="58"/>
        <v>12186</v>
      </c>
      <c r="BZ124" s="1">
        <f t="shared" ca="1" si="58"/>
        <v>17193</v>
      </c>
      <c r="CA124" s="1">
        <f t="shared" ca="1" si="58"/>
        <v>23657</v>
      </c>
      <c r="CB124" s="1">
        <f t="shared" ca="1" si="58"/>
        <v>33064</v>
      </c>
      <c r="CC124" s="1">
        <f t="shared" ca="1" si="58"/>
        <v>41018</v>
      </c>
      <c r="CD124" s="1">
        <f t="shared" ca="1" si="58"/>
        <v>51083</v>
      </c>
      <c r="CE124" s="1">
        <f t="shared" ca="1" si="58"/>
        <v>67358</v>
      </c>
      <c r="CF124" s="1">
        <f t="shared" ca="1" si="58"/>
        <v>83071</v>
      </c>
      <c r="CG124" s="1">
        <f t="shared" ca="1" si="58"/>
        <v>101002</v>
      </c>
      <c r="CH124" s="1">
        <f t="shared" ca="1" si="58"/>
        <v>118889</v>
      </c>
      <c r="CI124" s="1">
        <f t="shared" ca="1" si="58"/>
        <v>138302</v>
      </c>
      <c r="CJ124" s="1">
        <f t="shared" ca="1" si="58"/>
        <v>162340</v>
      </c>
      <c r="CK124" s="1">
        <f t="shared" ca="1" si="58"/>
        <v>0</v>
      </c>
      <c r="CL124" s="1">
        <f t="shared" ca="1" si="58"/>
        <v>0</v>
      </c>
      <c r="CM124" s="1">
        <f t="shared" ca="1" si="58"/>
        <v>0</v>
      </c>
      <c r="CN124" s="1">
        <f t="shared" ca="1" si="58"/>
        <v>0</v>
      </c>
      <c r="CO124" s="1">
        <f t="shared" ca="1" si="58"/>
        <v>0</v>
      </c>
    </row>
    <row r="125" spans="1:93" x14ac:dyDescent="0.25">
      <c r="C125" s="1" t="str">
        <f>C9</f>
        <v>US New York</v>
      </c>
      <c r="D125" t="str">
        <f>D124</f>
        <v>Recovered not reported</v>
      </c>
      <c r="E125" s="1">
        <f t="shared" ref="E125:AJ125" ca="1" si="59">E85-E75</f>
        <v>0</v>
      </c>
      <c r="F125" s="1">
        <f t="shared" ca="1" si="59"/>
        <v>0</v>
      </c>
      <c r="G125" s="1">
        <f t="shared" ca="1" si="59"/>
        <v>0</v>
      </c>
      <c r="H125" s="1">
        <f t="shared" ca="1" si="59"/>
        <v>0</v>
      </c>
      <c r="I125" s="1">
        <f t="shared" ca="1" si="59"/>
        <v>0</v>
      </c>
      <c r="J125" s="1">
        <f t="shared" ca="1" si="59"/>
        <v>0</v>
      </c>
      <c r="K125" s="1">
        <f t="shared" ca="1" si="59"/>
        <v>0</v>
      </c>
      <c r="L125" s="1">
        <f t="shared" ca="1" si="59"/>
        <v>0</v>
      </c>
      <c r="M125" s="1">
        <f t="shared" ca="1" si="59"/>
        <v>0</v>
      </c>
      <c r="N125" s="1">
        <f t="shared" ca="1" si="59"/>
        <v>0</v>
      </c>
      <c r="O125" s="1">
        <f t="shared" ca="1" si="59"/>
        <v>0</v>
      </c>
      <c r="P125" s="1">
        <f t="shared" ca="1" si="59"/>
        <v>0</v>
      </c>
      <c r="Q125" s="1">
        <f t="shared" ca="1" si="59"/>
        <v>0</v>
      </c>
      <c r="R125" s="1">
        <f t="shared" ca="1" si="59"/>
        <v>0</v>
      </c>
      <c r="S125" s="1">
        <f t="shared" ca="1" si="59"/>
        <v>0</v>
      </c>
      <c r="T125" s="1">
        <f t="shared" ca="1" si="59"/>
        <v>0</v>
      </c>
      <c r="U125" s="1">
        <f t="shared" ca="1" si="59"/>
        <v>0</v>
      </c>
      <c r="V125" s="1">
        <f t="shared" ca="1" si="59"/>
        <v>0</v>
      </c>
      <c r="W125" s="1">
        <f t="shared" ca="1" si="59"/>
        <v>0</v>
      </c>
      <c r="X125" s="1">
        <f t="shared" ca="1" si="59"/>
        <v>0</v>
      </c>
      <c r="Y125" s="1">
        <f t="shared" ca="1" si="59"/>
        <v>0</v>
      </c>
      <c r="Z125" s="1">
        <f t="shared" ca="1" si="59"/>
        <v>0</v>
      </c>
      <c r="AA125" s="1">
        <f t="shared" ca="1" si="59"/>
        <v>0</v>
      </c>
      <c r="AB125" s="1">
        <f t="shared" ca="1" si="59"/>
        <v>0</v>
      </c>
      <c r="AC125" s="1">
        <f t="shared" ca="1" si="59"/>
        <v>0</v>
      </c>
      <c r="AD125" s="1">
        <f t="shared" ca="1" si="59"/>
        <v>0</v>
      </c>
      <c r="AE125" s="1">
        <f t="shared" ca="1" si="59"/>
        <v>0</v>
      </c>
      <c r="AF125" s="1">
        <f t="shared" ca="1" si="59"/>
        <v>0</v>
      </c>
      <c r="AG125" s="1">
        <f t="shared" ca="1" si="59"/>
        <v>0</v>
      </c>
      <c r="AH125" s="1">
        <f t="shared" ca="1" si="59"/>
        <v>0</v>
      </c>
      <c r="AI125" s="1">
        <f t="shared" ca="1" si="59"/>
        <v>0</v>
      </c>
      <c r="AJ125" s="1">
        <f t="shared" ca="1" si="59"/>
        <v>0</v>
      </c>
      <c r="AK125" s="1">
        <f t="shared" ref="AK125:BP125" ca="1" si="60">AK85-AK75</f>
        <v>0</v>
      </c>
      <c r="AL125" s="1">
        <f t="shared" ca="1" si="60"/>
        <v>0</v>
      </c>
      <c r="AM125" s="1">
        <f t="shared" ca="1" si="60"/>
        <v>0</v>
      </c>
      <c r="AN125" s="1">
        <f t="shared" ca="1" si="60"/>
        <v>0</v>
      </c>
      <c r="AO125" s="1">
        <f t="shared" ca="1" si="60"/>
        <v>0</v>
      </c>
      <c r="AP125" s="1">
        <f t="shared" ca="1" si="60"/>
        <v>0</v>
      </c>
      <c r="AQ125" s="1">
        <f t="shared" ca="1" si="60"/>
        <v>0</v>
      </c>
      <c r="AR125" s="1">
        <f t="shared" ca="1" si="60"/>
        <v>0</v>
      </c>
      <c r="AS125" s="1">
        <f t="shared" ca="1" si="60"/>
        <v>0</v>
      </c>
      <c r="AT125" s="1">
        <f t="shared" ca="1" si="60"/>
        <v>0</v>
      </c>
      <c r="AU125" s="1">
        <f t="shared" ca="1" si="60"/>
        <v>0</v>
      </c>
      <c r="AV125" s="1">
        <f t="shared" ca="1" si="60"/>
        <v>0</v>
      </c>
      <c r="AW125" s="1">
        <f t="shared" ca="1" si="60"/>
        <v>0</v>
      </c>
      <c r="AX125" s="1">
        <f t="shared" ca="1" si="60"/>
        <v>0</v>
      </c>
      <c r="AY125" s="1">
        <f t="shared" ca="1" si="60"/>
        <v>0</v>
      </c>
      <c r="AZ125" s="1">
        <f t="shared" ca="1" si="60"/>
        <v>0</v>
      </c>
      <c r="BA125" s="1">
        <f t="shared" ca="1" si="60"/>
        <v>0</v>
      </c>
      <c r="BB125" s="1">
        <f t="shared" ca="1" si="60"/>
        <v>0</v>
      </c>
      <c r="BC125" s="1">
        <f t="shared" ca="1" si="60"/>
        <v>0</v>
      </c>
      <c r="BD125" s="1">
        <f t="shared" ca="1" si="60"/>
        <v>0</v>
      </c>
      <c r="BE125" s="1">
        <f t="shared" ca="1" si="60"/>
        <v>0</v>
      </c>
      <c r="BF125" s="1">
        <f t="shared" ca="1" si="60"/>
        <v>0</v>
      </c>
      <c r="BG125" s="1">
        <f t="shared" ca="1" si="60"/>
        <v>0</v>
      </c>
      <c r="BH125" s="1">
        <f t="shared" ca="1" si="60"/>
        <v>0</v>
      </c>
      <c r="BI125" s="1">
        <f t="shared" ca="1" si="60"/>
        <v>0</v>
      </c>
      <c r="BJ125" s="1">
        <f t="shared" ca="1" si="60"/>
        <v>10</v>
      </c>
      <c r="BK125" s="1">
        <f t="shared" ca="1" si="60"/>
        <v>0</v>
      </c>
      <c r="BL125" s="1">
        <f t="shared" ca="1" si="60"/>
        <v>32</v>
      </c>
      <c r="BM125" s="1">
        <f t="shared" ca="1" si="60"/>
        <v>0</v>
      </c>
      <c r="BN125" s="1">
        <f t="shared" ca="1" si="60"/>
        <v>28</v>
      </c>
      <c r="BO125" s="1">
        <f t="shared" ca="1" si="60"/>
        <v>0</v>
      </c>
      <c r="BP125" s="1">
        <f t="shared" ca="1" si="60"/>
        <v>0</v>
      </c>
      <c r="BQ125" s="1">
        <f t="shared" ref="BQ125:BU125" ca="1" si="61">BQ85-BQ75</f>
        <v>0</v>
      </c>
      <c r="BR125" s="1">
        <f t="shared" ca="1" si="61"/>
        <v>0</v>
      </c>
      <c r="BS125" s="1">
        <f t="shared" ca="1" si="61"/>
        <v>0</v>
      </c>
      <c r="BT125" s="1">
        <f t="shared" ca="1" si="61"/>
        <v>0</v>
      </c>
      <c r="BU125" s="1">
        <f t="shared" ca="1" si="61"/>
        <v>0</v>
      </c>
      <c r="BV125" s="1">
        <f t="shared" ref="BV125:CO125" ca="1" si="62">BV85-BV75</f>
        <v>150</v>
      </c>
      <c r="BW125" s="1">
        <f t="shared" ca="1" si="62"/>
        <v>441</v>
      </c>
      <c r="BX125" s="1">
        <f t="shared" ca="1" si="62"/>
        <v>1779</v>
      </c>
      <c r="BY125" s="1">
        <f t="shared" ca="1" si="62"/>
        <v>4167</v>
      </c>
      <c r="BZ125" s="1">
        <f t="shared" ca="1" si="62"/>
        <v>6791</v>
      </c>
      <c r="CA125" s="1">
        <f t="shared" ca="1" si="62"/>
        <v>11009</v>
      </c>
      <c r="CB125" s="1">
        <f t="shared" ca="1" si="62"/>
        <v>16117</v>
      </c>
      <c r="CC125" s="1">
        <f t="shared" ca="1" si="62"/>
        <v>20176</v>
      </c>
      <c r="CD125" s="1">
        <f t="shared" ca="1" si="62"/>
        <v>24543</v>
      </c>
      <c r="CE125" s="1">
        <f t="shared" ca="1" si="62"/>
        <v>30191</v>
      </c>
      <c r="CF125" s="1">
        <f t="shared" ca="1" si="62"/>
        <v>36791</v>
      </c>
      <c r="CG125" s="1">
        <f t="shared" ca="1" si="62"/>
        <v>43691</v>
      </c>
      <c r="CH125" s="1">
        <f t="shared" ca="1" si="62"/>
        <v>50128</v>
      </c>
      <c r="CI125" s="1">
        <f t="shared" ca="1" si="62"/>
        <v>56441</v>
      </c>
      <c r="CJ125" s="1">
        <f t="shared" ca="1" si="62"/>
        <v>64961</v>
      </c>
      <c r="CK125" s="1">
        <f t="shared" ca="1" si="62"/>
        <v>0</v>
      </c>
      <c r="CL125" s="1">
        <f t="shared" ca="1" si="62"/>
        <v>0</v>
      </c>
      <c r="CM125" s="1">
        <f t="shared" ca="1" si="62"/>
        <v>0</v>
      </c>
      <c r="CN125" s="1">
        <f t="shared" ca="1" si="62"/>
        <v>0</v>
      </c>
      <c r="CO125" s="1">
        <f t="shared" ca="1" si="62"/>
        <v>0</v>
      </c>
    </row>
    <row r="126" spans="1:93" x14ac:dyDescent="0.25">
      <c r="C126" s="1" t="str">
        <f>C10</f>
        <v>US California</v>
      </c>
      <c r="D126" t="str">
        <f>D125</f>
        <v>Recovered not reported</v>
      </c>
      <c r="E126" s="1">
        <f t="shared" ref="E126:AJ126" ca="1" si="63">E86-E76</f>
        <v>0</v>
      </c>
      <c r="F126" s="1">
        <f t="shared" ca="1" si="63"/>
        <v>0</v>
      </c>
      <c r="G126" s="1">
        <f t="shared" ca="1" si="63"/>
        <v>0</v>
      </c>
      <c r="H126" s="1">
        <f t="shared" ca="1" si="63"/>
        <v>0</v>
      </c>
      <c r="I126" s="1">
        <f t="shared" ca="1" si="63"/>
        <v>0</v>
      </c>
      <c r="J126" s="1">
        <f t="shared" ca="1" si="63"/>
        <v>0</v>
      </c>
      <c r="K126" s="1">
        <f t="shared" ca="1" si="63"/>
        <v>0</v>
      </c>
      <c r="L126" s="1">
        <f t="shared" ca="1" si="63"/>
        <v>0</v>
      </c>
      <c r="M126" s="1">
        <f t="shared" ca="1" si="63"/>
        <v>0</v>
      </c>
      <c r="N126" s="1">
        <f t="shared" ca="1" si="63"/>
        <v>0</v>
      </c>
      <c r="O126" s="1">
        <f t="shared" ca="1" si="63"/>
        <v>0</v>
      </c>
      <c r="P126" s="1">
        <f t="shared" ca="1" si="63"/>
        <v>0</v>
      </c>
      <c r="Q126" s="1">
        <f t="shared" ca="1" si="63"/>
        <v>0</v>
      </c>
      <c r="R126" s="1">
        <f t="shared" ca="1" si="63"/>
        <v>0</v>
      </c>
      <c r="S126" s="1">
        <f t="shared" ca="1" si="63"/>
        <v>0</v>
      </c>
      <c r="T126" s="1">
        <f t="shared" ca="1" si="63"/>
        <v>0</v>
      </c>
      <c r="U126" s="1">
        <f t="shared" ca="1" si="63"/>
        <v>0</v>
      </c>
      <c r="V126" s="1">
        <f t="shared" ca="1" si="63"/>
        <v>0</v>
      </c>
      <c r="W126" s="1">
        <f t="shared" ca="1" si="63"/>
        <v>0</v>
      </c>
      <c r="X126" s="1">
        <f t="shared" ca="1" si="63"/>
        <v>0</v>
      </c>
      <c r="Y126" s="1">
        <f t="shared" ca="1" si="63"/>
        <v>0</v>
      </c>
      <c r="Z126" s="1">
        <f t="shared" ca="1" si="63"/>
        <v>0</v>
      </c>
      <c r="AA126" s="1">
        <f t="shared" ca="1" si="63"/>
        <v>0</v>
      </c>
      <c r="AB126" s="1">
        <f t="shared" ca="1" si="63"/>
        <v>0</v>
      </c>
      <c r="AC126" s="1">
        <f t="shared" ca="1" si="63"/>
        <v>0</v>
      </c>
      <c r="AD126" s="1">
        <f t="shared" ca="1" si="63"/>
        <v>0</v>
      </c>
      <c r="AE126" s="1">
        <f t="shared" ca="1" si="63"/>
        <v>0</v>
      </c>
      <c r="AF126" s="1">
        <f t="shared" ca="1" si="63"/>
        <v>0</v>
      </c>
      <c r="AG126" s="1">
        <f t="shared" ca="1" si="63"/>
        <v>0</v>
      </c>
      <c r="AH126" s="1">
        <f t="shared" ca="1" si="63"/>
        <v>0</v>
      </c>
      <c r="AI126" s="1">
        <f t="shared" ca="1" si="63"/>
        <v>0</v>
      </c>
      <c r="AJ126" s="1">
        <f t="shared" ca="1" si="63"/>
        <v>0</v>
      </c>
      <c r="AK126" s="1">
        <f t="shared" ref="AK126:BP126" ca="1" si="64">AK86-AK76</f>
        <v>0</v>
      </c>
      <c r="AL126" s="1">
        <f t="shared" ca="1" si="64"/>
        <v>0</v>
      </c>
      <c r="AM126" s="1">
        <f t="shared" ca="1" si="64"/>
        <v>0</v>
      </c>
      <c r="AN126" s="1">
        <f t="shared" ca="1" si="64"/>
        <v>0</v>
      </c>
      <c r="AO126" s="1">
        <f t="shared" ca="1" si="64"/>
        <v>0</v>
      </c>
      <c r="AP126" s="1">
        <f t="shared" ca="1" si="64"/>
        <v>0</v>
      </c>
      <c r="AQ126" s="1">
        <f t="shared" ca="1" si="64"/>
        <v>0</v>
      </c>
      <c r="AR126" s="1">
        <f t="shared" ca="1" si="64"/>
        <v>0</v>
      </c>
      <c r="AS126" s="1">
        <f t="shared" ca="1" si="64"/>
        <v>0</v>
      </c>
      <c r="AT126" s="1">
        <f t="shared" ca="1" si="64"/>
        <v>0</v>
      </c>
      <c r="AU126" s="1">
        <f t="shared" ca="1" si="64"/>
        <v>0</v>
      </c>
      <c r="AV126" s="1">
        <f t="shared" ca="1" si="64"/>
        <v>0</v>
      </c>
      <c r="AW126" s="1">
        <f t="shared" ca="1" si="64"/>
        <v>0</v>
      </c>
      <c r="AX126" s="1">
        <f t="shared" ca="1" si="64"/>
        <v>0</v>
      </c>
      <c r="AY126" s="1">
        <f t="shared" ca="1" si="64"/>
        <v>0</v>
      </c>
      <c r="AZ126" s="1">
        <f t="shared" ca="1" si="64"/>
        <v>0</v>
      </c>
      <c r="BA126" s="1">
        <f t="shared" ca="1" si="64"/>
        <v>0</v>
      </c>
      <c r="BB126" s="1">
        <f t="shared" ca="1" si="64"/>
        <v>0</v>
      </c>
      <c r="BC126" s="1">
        <f t="shared" ca="1" si="64"/>
        <v>0</v>
      </c>
      <c r="BD126" s="1">
        <f t="shared" ca="1" si="64"/>
        <v>0</v>
      </c>
      <c r="BE126" s="1">
        <f t="shared" ca="1" si="64"/>
        <v>0</v>
      </c>
      <c r="BF126" s="1">
        <f t="shared" ca="1" si="64"/>
        <v>0</v>
      </c>
      <c r="BG126" s="1">
        <f t="shared" ca="1" si="64"/>
        <v>0</v>
      </c>
      <c r="BH126" s="1">
        <f t="shared" ca="1" si="64"/>
        <v>0</v>
      </c>
      <c r="BI126" s="1">
        <f t="shared" ca="1" si="64"/>
        <v>40</v>
      </c>
      <c r="BJ126" s="1">
        <f t="shared" ca="1" si="64"/>
        <v>38.5</v>
      </c>
      <c r="BK126" s="1">
        <f t="shared" ca="1" si="64"/>
        <v>40</v>
      </c>
      <c r="BL126" s="1">
        <f t="shared" ca="1" si="64"/>
        <v>45</v>
      </c>
      <c r="BM126" s="1">
        <f t="shared" ca="1" si="64"/>
        <v>61</v>
      </c>
      <c r="BN126" s="1">
        <f t="shared" ca="1" si="64"/>
        <v>87</v>
      </c>
      <c r="BO126" s="1">
        <f t="shared" ca="1" si="64"/>
        <v>93</v>
      </c>
      <c r="BP126" s="1">
        <f t="shared" ca="1" si="64"/>
        <v>104</v>
      </c>
      <c r="BQ126" s="1">
        <f t="shared" ref="BQ126:BU126" ca="1" si="65">BQ86-BQ76</f>
        <v>137</v>
      </c>
      <c r="BR126" s="1">
        <f t="shared" ca="1" si="65"/>
        <v>149</v>
      </c>
      <c r="BS126" s="1">
        <f t="shared" ca="1" si="65"/>
        <v>151</v>
      </c>
      <c r="BT126" s="1">
        <f t="shared" ca="1" si="65"/>
        <v>170</v>
      </c>
      <c r="BU126" s="1">
        <f t="shared" ca="1" si="65"/>
        <v>202</v>
      </c>
      <c r="BV126" s="1">
        <f t="shared" ref="BV126:CO126" ca="1" si="66">BV86-BV76</f>
        <v>330</v>
      </c>
      <c r="BW126" s="1">
        <f t="shared" ca="1" si="66"/>
        <v>440</v>
      </c>
      <c r="BX126" s="1">
        <f t="shared" ca="1" si="66"/>
        <v>721</v>
      </c>
      <c r="BY126" s="1">
        <f t="shared" ca="1" si="66"/>
        <v>826</v>
      </c>
      <c r="BZ126" s="1">
        <f t="shared" ca="1" si="66"/>
        <v>1003</v>
      </c>
      <c r="CA126" s="1">
        <f t="shared" ca="1" si="66"/>
        <v>1217</v>
      </c>
      <c r="CB126" s="1">
        <f t="shared" ca="1" si="66"/>
        <v>1390</v>
      </c>
      <c r="CC126" s="1">
        <f t="shared" ca="1" si="66"/>
        <v>1728</v>
      </c>
      <c r="CD126" s="1">
        <f t="shared" ca="1" si="66"/>
        <v>1913</v>
      </c>
      <c r="CE126" s="1">
        <f t="shared" ca="1" si="66"/>
        <v>2514</v>
      </c>
      <c r="CF126" s="1">
        <f t="shared" ca="1" si="66"/>
        <v>3338</v>
      </c>
      <c r="CG126" s="1">
        <f t="shared" ca="1" si="66"/>
        <v>4102</v>
      </c>
      <c r="CH126" s="1">
        <f t="shared" ca="1" si="66"/>
        <v>5057</v>
      </c>
      <c r="CI126" s="1">
        <f t="shared" ca="1" si="66"/>
        <v>5760</v>
      </c>
      <c r="CJ126" s="1">
        <f t="shared" ca="1" si="66"/>
        <v>6724</v>
      </c>
      <c r="CK126" s="1">
        <f t="shared" ca="1" si="66"/>
        <v>0</v>
      </c>
      <c r="CL126" s="1">
        <f t="shared" ca="1" si="66"/>
        <v>0</v>
      </c>
      <c r="CM126" s="1">
        <f t="shared" ca="1" si="66"/>
        <v>0</v>
      </c>
      <c r="CN126" s="1">
        <f t="shared" ca="1" si="66"/>
        <v>0</v>
      </c>
      <c r="CO126" s="1">
        <f t="shared" ca="1" si="66"/>
        <v>0</v>
      </c>
    </row>
    <row r="127" spans="1:93" x14ac:dyDescent="0.25">
      <c r="C127" s="1" t="str">
        <f>C11</f>
        <v>US New Jersey</v>
      </c>
      <c r="D127" t="str">
        <f>D126</f>
        <v>Recovered not reported</v>
      </c>
      <c r="E127" s="1">
        <f t="shared" ref="E127:AJ127" ca="1" si="67">E87-E77</f>
        <v>0</v>
      </c>
      <c r="F127" s="1">
        <f t="shared" ca="1" si="67"/>
        <v>0</v>
      </c>
      <c r="G127" s="1">
        <f t="shared" ca="1" si="67"/>
        <v>0</v>
      </c>
      <c r="H127" s="1">
        <f t="shared" ca="1" si="67"/>
        <v>0</v>
      </c>
      <c r="I127" s="1">
        <f t="shared" ca="1" si="67"/>
        <v>0</v>
      </c>
      <c r="J127" s="1">
        <f t="shared" ca="1" si="67"/>
        <v>0</v>
      </c>
      <c r="K127" s="1">
        <f t="shared" ca="1" si="67"/>
        <v>0</v>
      </c>
      <c r="L127" s="1">
        <f t="shared" ca="1" si="67"/>
        <v>0</v>
      </c>
      <c r="M127" s="1">
        <f t="shared" ca="1" si="67"/>
        <v>0</v>
      </c>
      <c r="N127" s="1">
        <f t="shared" ca="1" si="67"/>
        <v>0</v>
      </c>
      <c r="O127" s="1">
        <f t="shared" ca="1" si="67"/>
        <v>0</v>
      </c>
      <c r="P127" s="1">
        <f t="shared" ca="1" si="67"/>
        <v>0</v>
      </c>
      <c r="Q127" s="1">
        <f t="shared" ca="1" si="67"/>
        <v>0</v>
      </c>
      <c r="R127" s="1">
        <f t="shared" ca="1" si="67"/>
        <v>0</v>
      </c>
      <c r="S127" s="1">
        <f t="shared" ca="1" si="67"/>
        <v>0</v>
      </c>
      <c r="T127" s="1">
        <f t="shared" ca="1" si="67"/>
        <v>0</v>
      </c>
      <c r="U127" s="1">
        <f t="shared" ca="1" si="67"/>
        <v>0</v>
      </c>
      <c r="V127" s="1">
        <f t="shared" ca="1" si="67"/>
        <v>0</v>
      </c>
      <c r="W127" s="1">
        <f t="shared" ca="1" si="67"/>
        <v>0</v>
      </c>
      <c r="X127" s="1">
        <f t="shared" ca="1" si="67"/>
        <v>0</v>
      </c>
      <c r="Y127" s="1">
        <f t="shared" ca="1" si="67"/>
        <v>0</v>
      </c>
      <c r="Z127" s="1">
        <f t="shared" ca="1" si="67"/>
        <v>0</v>
      </c>
      <c r="AA127" s="1">
        <f t="shared" ca="1" si="67"/>
        <v>0</v>
      </c>
      <c r="AB127" s="1">
        <f t="shared" ca="1" si="67"/>
        <v>0</v>
      </c>
      <c r="AC127" s="1">
        <f t="shared" ca="1" si="67"/>
        <v>0</v>
      </c>
      <c r="AD127" s="1">
        <f t="shared" ca="1" si="67"/>
        <v>0</v>
      </c>
      <c r="AE127" s="1">
        <f t="shared" ca="1" si="67"/>
        <v>0</v>
      </c>
      <c r="AF127" s="1">
        <f t="shared" ca="1" si="67"/>
        <v>0</v>
      </c>
      <c r="AG127" s="1">
        <f t="shared" ca="1" si="67"/>
        <v>0</v>
      </c>
      <c r="AH127" s="1">
        <f t="shared" ca="1" si="67"/>
        <v>0</v>
      </c>
      <c r="AI127" s="1">
        <f t="shared" ca="1" si="67"/>
        <v>0</v>
      </c>
      <c r="AJ127" s="1">
        <f t="shared" ca="1" si="67"/>
        <v>0</v>
      </c>
      <c r="AK127" s="1">
        <f t="shared" ref="AK127:BP127" ca="1" si="68">AK87-AK77</f>
        <v>0</v>
      </c>
      <c r="AL127" s="1">
        <f t="shared" ca="1" si="68"/>
        <v>0</v>
      </c>
      <c r="AM127" s="1">
        <f t="shared" ca="1" si="68"/>
        <v>0</v>
      </c>
      <c r="AN127" s="1">
        <f t="shared" ca="1" si="68"/>
        <v>0</v>
      </c>
      <c r="AO127" s="1">
        <f t="shared" ca="1" si="68"/>
        <v>0</v>
      </c>
      <c r="AP127" s="1">
        <f t="shared" ca="1" si="68"/>
        <v>0</v>
      </c>
      <c r="AQ127" s="1">
        <f t="shared" ca="1" si="68"/>
        <v>0</v>
      </c>
      <c r="AR127" s="1">
        <f t="shared" ca="1" si="68"/>
        <v>0</v>
      </c>
      <c r="AS127" s="1">
        <f t="shared" ca="1" si="68"/>
        <v>0</v>
      </c>
      <c r="AT127" s="1">
        <f t="shared" ca="1" si="68"/>
        <v>0</v>
      </c>
      <c r="AU127" s="1">
        <f t="shared" ca="1" si="68"/>
        <v>0</v>
      </c>
      <c r="AV127" s="1">
        <f t="shared" ca="1" si="68"/>
        <v>0</v>
      </c>
      <c r="AW127" s="1">
        <f t="shared" ca="1" si="68"/>
        <v>0</v>
      </c>
      <c r="AX127" s="1">
        <f t="shared" ca="1" si="68"/>
        <v>0</v>
      </c>
      <c r="AY127" s="1">
        <f t="shared" ca="1" si="68"/>
        <v>0</v>
      </c>
      <c r="AZ127" s="1">
        <f t="shared" ca="1" si="68"/>
        <v>0</v>
      </c>
      <c r="BA127" s="1">
        <f t="shared" ca="1" si="68"/>
        <v>0</v>
      </c>
      <c r="BB127" s="1">
        <f t="shared" ca="1" si="68"/>
        <v>0</v>
      </c>
      <c r="BC127" s="1">
        <f t="shared" ca="1" si="68"/>
        <v>0</v>
      </c>
      <c r="BD127" s="1">
        <f t="shared" ca="1" si="68"/>
        <v>0</v>
      </c>
      <c r="BE127" s="1">
        <f t="shared" ca="1" si="68"/>
        <v>0</v>
      </c>
      <c r="BF127" s="1">
        <f t="shared" ca="1" si="68"/>
        <v>0</v>
      </c>
      <c r="BG127" s="1">
        <f t="shared" ca="1" si="68"/>
        <v>0</v>
      </c>
      <c r="BH127" s="1">
        <f t="shared" ca="1" si="68"/>
        <v>0</v>
      </c>
      <c r="BI127" s="1">
        <f t="shared" ca="1" si="68"/>
        <v>0</v>
      </c>
      <c r="BJ127" s="1">
        <f t="shared" ca="1" si="68"/>
        <v>0</v>
      </c>
      <c r="BK127" s="1">
        <f t="shared" ca="1" si="68"/>
        <v>0</v>
      </c>
      <c r="BL127" s="1">
        <f t="shared" ca="1" si="68"/>
        <v>0</v>
      </c>
      <c r="BM127" s="1">
        <f t="shared" ca="1" si="68"/>
        <v>0</v>
      </c>
      <c r="BN127" s="1">
        <f t="shared" ca="1" si="68"/>
        <v>0</v>
      </c>
      <c r="BO127" s="1">
        <f t="shared" ca="1" si="68"/>
        <v>0</v>
      </c>
      <c r="BP127" s="1">
        <f t="shared" ca="1" si="68"/>
        <v>0</v>
      </c>
      <c r="BQ127" s="1">
        <f t="shared" ref="BQ127:BU127" ca="1" si="69">BQ87-BQ77</f>
        <v>0</v>
      </c>
      <c r="BR127" s="1">
        <f t="shared" ca="1" si="69"/>
        <v>0</v>
      </c>
      <c r="BS127" s="1">
        <f t="shared" ca="1" si="69"/>
        <v>0</v>
      </c>
      <c r="BT127" s="1">
        <f t="shared" ca="1" si="69"/>
        <v>0</v>
      </c>
      <c r="BU127" s="1">
        <f t="shared" ca="1" si="69"/>
        <v>0</v>
      </c>
      <c r="BV127" s="1">
        <f t="shared" ref="BV127:CO127" ca="1" si="70">BV87-BV77</f>
        <v>0</v>
      </c>
      <c r="BW127" s="1">
        <f t="shared" ca="1" si="70"/>
        <v>72</v>
      </c>
      <c r="BX127" s="1">
        <f t="shared" ca="1" si="70"/>
        <v>205</v>
      </c>
      <c r="BY127" s="1">
        <f t="shared" ca="1" si="70"/>
        <v>244</v>
      </c>
      <c r="BZ127" s="1">
        <f t="shared" ca="1" si="70"/>
        <v>481</v>
      </c>
      <c r="CA127" s="1">
        <f t="shared" ca="1" si="70"/>
        <v>997</v>
      </c>
      <c r="CB127" s="1">
        <f t="shared" ca="1" si="70"/>
        <v>1841</v>
      </c>
      <c r="CC127" s="1">
        <f t="shared" ca="1" si="70"/>
        <v>2443</v>
      </c>
      <c r="CD127" s="1">
        <f t="shared" ca="1" si="70"/>
        <v>2898</v>
      </c>
      <c r="CE127" s="1">
        <f t="shared" ca="1" si="70"/>
        <v>5176</v>
      </c>
      <c r="CF127" s="1">
        <f t="shared" ca="1" si="70"/>
        <v>6893</v>
      </c>
      <c r="CG127" s="1">
        <f t="shared" ca="1" si="70"/>
        <v>8941</v>
      </c>
      <c r="CH127" s="1">
        <f t="shared" ca="1" si="70"/>
        <v>11036</v>
      </c>
      <c r="CI127" s="1">
        <f t="shared" ca="1" si="70"/>
        <v>14193</v>
      </c>
      <c r="CJ127" s="1">
        <f t="shared" ca="1" si="70"/>
        <v>15891</v>
      </c>
      <c r="CK127" s="1">
        <f t="shared" ca="1" si="70"/>
        <v>0</v>
      </c>
      <c r="CL127" s="1">
        <f t="shared" ca="1" si="70"/>
        <v>0</v>
      </c>
      <c r="CM127" s="1">
        <f t="shared" ca="1" si="70"/>
        <v>0</v>
      </c>
      <c r="CN127" s="1">
        <f t="shared" ca="1" si="70"/>
        <v>0</v>
      </c>
      <c r="CO127" s="1">
        <f t="shared" ca="1" si="70"/>
        <v>0</v>
      </c>
    </row>
    <row r="128" spans="1:93" x14ac:dyDescent="0.25">
      <c r="C128" s="1" t="str">
        <f t="shared" ref="C128:C131" si="71">C12</f>
        <v>US Washington</v>
      </c>
      <c r="D128" t="str">
        <f t="shared" ref="D128:D131" si="72">D127</f>
        <v>Recovered not reported</v>
      </c>
      <c r="E128" s="1">
        <f t="shared" ref="E128:BP128" ca="1" si="73">E88-E78</f>
        <v>0</v>
      </c>
      <c r="F128" s="1">
        <f t="shared" ca="1" si="73"/>
        <v>0</v>
      </c>
      <c r="G128" s="1">
        <f t="shared" ca="1" si="73"/>
        <v>0</v>
      </c>
      <c r="H128" s="1">
        <f t="shared" ca="1" si="73"/>
        <v>0</v>
      </c>
      <c r="I128" s="1">
        <f t="shared" ca="1" si="73"/>
        <v>0</v>
      </c>
      <c r="J128" s="1">
        <f t="shared" ca="1" si="73"/>
        <v>0</v>
      </c>
      <c r="K128" s="1">
        <f t="shared" ca="1" si="73"/>
        <v>0</v>
      </c>
      <c r="L128" s="1">
        <f t="shared" ca="1" si="73"/>
        <v>0</v>
      </c>
      <c r="M128" s="1">
        <f t="shared" ca="1" si="73"/>
        <v>0</v>
      </c>
      <c r="N128" s="1">
        <f t="shared" ca="1" si="73"/>
        <v>0</v>
      </c>
      <c r="O128" s="1">
        <f t="shared" ca="1" si="73"/>
        <v>0</v>
      </c>
      <c r="P128" s="1">
        <f t="shared" ca="1" si="73"/>
        <v>0</v>
      </c>
      <c r="Q128" s="1">
        <f t="shared" ca="1" si="73"/>
        <v>0</v>
      </c>
      <c r="R128" s="1">
        <f t="shared" ca="1" si="73"/>
        <v>0</v>
      </c>
      <c r="S128" s="1">
        <f t="shared" ca="1" si="73"/>
        <v>0</v>
      </c>
      <c r="T128" s="1">
        <f t="shared" ca="1" si="73"/>
        <v>0</v>
      </c>
      <c r="U128" s="1">
        <f t="shared" ca="1" si="73"/>
        <v>0</v>
      </c>
      <c r="V128" s="1">
        <f t="shared" ca="1" si="73"/>
        <v>0</v>
      </c>
      <c r="W128" s="1">
        <f t="shared" ca="1" si="73"/>
        <v>0</v>
      </c>
      <c r="X128" s="1">
        <f t="shared" ca="1" si="73"/>
        <v>0</v>
      </c>
      <c r="Y128" s="1">
        <f t="shared" ca="1" si="73"/>
        <v>0</v>
      </c>
      <c r="Z128" s="1">
        <f t="shared" ca="1" si="73"/>
        <v>0</v>
      </c>
      <c r="AA128" s="1">
        <f t="shared" ca="1" si="73"/>
        <v>0</v>
      </c>
      <c r="AB128" s="1">
        <f t="shared" ca="1" si="73"/>
        <v>0</v>
      </c>
      <c r="AC128" s="1">
        <f t="shared" ca="1" si="73"/>
        <v>0</v>
      </c>
      <c r="AD128" s="1">
        <f t="shared" ca="1" si="73"/>
        <v>0</v>
      </c>
      <c r="AE128" s="1">
        <f t="shared" ca="1" si="73"/>
        <v>0</v>
      </c>
      <c r="AF128" s="1">
        <f t="shared" ca="1" si="73"/>
        <v>0</v>
      </c>
      <c r="AG128" s="1">
        <f t="shared" ca="1" si="73"/>
        <v>0</v>
      </c>
      <c r="AH128" s="1">
        <f t="shared" ca="1" si="73"/>
        <v>0</v>
      </c>
      <c r="AI128" s="1">
        <f t="shared" ca="1" si="73"/>
        <v>0</v>
      </c>
      <c r="AJ128" s="1">
        <f t="shared" ca="1" si="73"/>
        <v>0</v>
      </c>
      <c r="AK128" s="1">
        <f t="shared" ca="1" si="73"/>
        <v>0</v>
      </c>
      <c r="AL128" s="1">
        <f t="shared" ca="1" si="73"/>
        <v>0</v>
      </c>
      <c r="AM128" s="1">
        <f t="shared" ca="1" si="73"/>
        <v>0</v>
      </c>
      <c r="AN128" s="1">
        <f t="shared" ca="1" si="73"/>
        <v>0</v>
      </c>
      <c r="AO128" s="1">
        <f t="shared" ca="1" si="73"/>
        <v>0</v>
      </c>
      <c r="AP128" s="1">
        <f t="shared" ca="1" si="73"/>
        <v>0</v>
      </c>
      <c r="AQ128" s="1">
        <f t="shared" ca="1" si="73"/>
        <v>0</v>
      </c>
      <c r="AR128" s="1">
        <f t="shared" ca="1" si="73"/>
        <v>0</v>
      </c>
      <c r="AS128" s="1">
        <f t="shared" ca="1" si="73"/>
        <v>0</v>
      </c>
      <c r="AT128" s="1">
        <f t="shared" ca="1" si="73"/>
        <v>0</v>
      </c>
      <c r="AU128" s="1">
        <f t="shared" ca="1" si="73"/>
        <v>0</v>
      </c>
      <c r="AV128" s="1">
        <f t="shared" ca="1" si="73"/>
        <v>0</v>
      </c>
      <c r="AW128" s="1">
        <f t="shared" ca="1" si="73"/>
        <v>0</v>
      </c>
      <c r="AX128" s="1">
        <f t="shared" ca="1" si="73"/>
        <v>0</v>
      </c>
      <c r="AY128" s="1">
        <f t="shared" ca="1" si="73"/>
        <v>0</v>
      </c>
      <c r="AZ128" s="1">
        <f t="shared" ca="1" si="73"/>
        <v>0</v>
      </c>
      <c r="BA128" s="1">
        <f t="shared" ca="1" si="73"/>
        <v>0</v>
      </c>
      <c r="BB128" s="1">
        <f t="shared" ca="1" si="73"/>
        <v>0</v>
      </c>
      <c r="BC128" s="1">
        <f t="shared" ca="1" si="73"/>
        <v>0</v>
      </c>
      <c r="BD128" s="1">
        <f t="shared" ca="1" si="73"/>
        <v>0</v>
      </c>
      <c r="BE128" s="1">
        <f t="shared" ca="1" si="73"/>
        <v>0</v>
      </c>
      <c r="BF128" s="1">
        <f t="shared" ca="1" si="73"/>
        <v>0</v>
      </c>
      <c r="BG128" s="1">
        <f t="shared" ca="1" si="73"/>
        <v>0</v>
      </c>
      <c r="BH128" s="1">
        <f t="shared" ca="1" si="73"/>
        <v>0</v>
      </c>
      <c r="BI128" s="1">
        <f t="shared" ca="1" si="73"/>
        <v>0</v>
      </c>
      <c r="BJ128" s="1">
        <f t="shared" ca="1" si="73"/>
        <v>5</v>
      </c>
      <c r="BK128" s="1">
        <f t="shared" ca="1" si="73"/>
        <v>47</v>
      </c>
      <c r="BL128" s="1">
        <f t="shared" ca="1" si="73"/>
        <v>73</v>
      </c>
      <c r="BM128" s="1">
        <f t="shared" ca="1" si="73"/>
        <v>124</v>
      </c>
      <c r="BN128" s="1">
        <f t="shared" ca="1" si="73"/>
        <v>210</v>
      </c>
      <c r="BO128" s="1">
        <f t="shared" ca="1" si="73"/>
        <v>248</v>
      </c>
      <c r="BP128" s="1">
        <f t="shared" ca="1" si="73"/>
        <v>319</v>
      </c>
      <c r="BQ128" s="1">
        <f t="shared" ref="BQ128:CO128" ca="1" si="74">BQ88-BQ78</f>
        <v>366</v>
      </c>
      <c r="BR128" s="1">
        <f t="shared" ca="1" si="74"/>
        <v>502</v>
      </c>
      <c r="BS128" s="1">
        <f t="shared" ca="1" si="74"/>
        <v>582</v>
      </c>
      <c r="BT128" s="1">
        <f t="shared" ca="1" si="74"/>
        <v>696</v>
      </c>
      <c r="BU128" s="1">
        <f t="shared" ca="1" si="74"/>
        <v>813</v>
      </c>
      <c r="BV128" s="1">
        <f t="shared" ca="1" si="74"/>
        <v>966</v>
      </c>
      <c r="BW128" s="1">
        <f t="shared" ca="1" si="74"/>
        <v>1118</v>
      </c>
      <c r="BX128" s="1">
        <f t="shared" ca="1" si="74"/>
        <v>1239</v>
      </c>
      <c r="BY128" s="1">
        <f t="shared" ca="1" si="74"/>
        <v>1448</v>
      </c>
      <c r="BZ128" s="1">
        <f t="shared" ca="1" si="74"/>
        <v>1661</v>
      </c>
      <c r="CA128" s="1">
        <f t="shared" ca="1" si="74"/>
        <v>1877</v>
      </c>
      <c r="CB128" s="1">
        <f t="shared" ca="1" si="74"/>
        <v>2072</v>
      </c>
      <c r="CC128" s="1">
        <f t="shared" ca="1" si="74"/>
        <v>2430</v>
      </c>
      <c r="CD128" s="1">
        <f t="shared" ca="1" si="74"/>
        <v>2829</v>
      </c>
      <c r="CE128" s="1">
        <f t="shared" ca="1" si="74"/>
        <v>3299</v>
      </c>
      <c r="CF128" s="1">
        <f t="shared" ca="1" si="74"/>
        <v>3792</v>
      </c>
      <c r="CG128" s="1">
        <f t="shared" ca="1" si="74"/>
        <v>4216</v>
      </c>
      <c r="CH128" s="1">
        <f t="shared" ca="1" si="74"/>
        <v>4611</v>
      </c>
      <c r="CI128" s="1">
        <f t="shared" ca="1" si="74"/>
        <v>5058</v>
      </c>
      <c r="CJ128" s="1">
        <f t="shared" ca="1" si="74"/>
        <v>5514</v>
      </c>
      <c r="CK128" s="1">
        <f t="shared" ca="1" si="74"/>
        <v>0</v>
      </c>
      <c r="CL128" s="1">
        <f t="shared" ca="1" si="74"/>
        <v>0</v>
      </c>
      <c r="CM128" s="1">
        <f t="shared" ca="1" si="74"/>
        <v>0</v>
      </c>
      <c r="CN128" s="1">
        <f t="shared" ca="1" si="74"/>
        <v>0</v>
      </c>
      <c r="CO128" s="1">
        <f t="shared" ca="1" si="74"/>
        <v>0</v>
      </c>
    </row>
    <row r="129" spans="1:93" x14ac:dyDescent="0.25">
      <c r="C129" s="1" t="str">
        <f t="shared" si="71"/>
        <v>US Idaho</v>
      </c>
      <c r="D129" t="str">
        <f t="shared" si="72"/>
        <v>Recovered not reported</v>
      </c>
      <c r="E129" s="1">
        <f t="shared" ref="E129:BP129" ca="1" si="75">E89-E79</f>
        <v>0</v>
      </c>
      <c r="F129" s="1">
        <f t="shared" ca="1" si="75"/>
        <v>0</v>
      </c>
      <c r="G129" s="1">
        <f t="shared" ca="1" si="75"/>
        <v>0</v>
      </c>
      <c r="H129" s="1">
        <f t="shared" ca="1" si="75"/>
        <v>0</v>
      </c>
      <c r="I129" s="1">
        <f t="shared" ca="1" si="75"/>
        <v>0</v>
      </c>
      <c r="J129" s="1">
        <f t="shared" ca="1" si="75"/>
        <v>0</v>
      </c>
      <c r="K129" s="1">
        <f t="shared" ca="1" si="75"/>
        <v>0</v>
      </c>
      <c r="L129" s="1">
        <f t="shared" ca="1" si="75"/>
        <v>0</v>
      </c>
      <c r="M129" s="1">
        <f t="shared" ca="1" si="75"/>
        <v>0</v>
      </c>
      <c r="N129" s="1">
        <f t="shared" ca="1" si="75"/>
        <v>0</v>
      </c>
      <c r="O129" s="1">
        <f t="shared" ca="1" si="75"/>
        <v>0</v>
      </c>
      <c r="P129" s="1">
        <f t="shared" ca="1" si="75"/>
        <v>0</v>
      </c>
      <c r="Q129" s="1">
        <f t="shared" ca="1" si="75"/>
        <v>0</v>
      </c>
      <c r="R129" s="1">
        <f t="shared" ca="1" si="75"/>
        <v>0</v>
      </c>
      <c r="S129" s="1">
        <f t="shared" ca="1" si="75"/>
        <v>0</v>
      </c>
      <c r="T129" s="1">
        <f t="shared" ca="1" si="75"/>
        <v>0</v>
      </c>
      <c r="U129" s="1">
        <f t="shared" ca="1" si="75"/>
        <v>0</v>
      </c>
      <c r="V129" s="1">
        <f t="shared" ca="1" si="75"/>
        <v>0</v>
      </c>
      <c r="W129" s="1">
        <f t="shared" ca="1" si="75"/>
        <v>0</v>
      </c>
      <c r="X129" s="1">
        <f t="shared" ca="1" si="75"/>
        <v>0</v>
      </c>
      <c r="Y129" s="1">
        <f t="shared" ca="1" si="75"/>
        <v>0</v>
      </c>
      <c r="Z129" s="1">
        <f t="shared" ca="1" si="75"/>
        <v>0</v>
      </c>
      <c r="AA129" s="1">
        <f t="shared" ca="1" si="75"/>
        <v>0</v>
      </c>
      <c r="AB129" s="1">
        <f t="shared" ca="1" si="75"/>
        <v>0</v>
      </c>
      <c r="AC129" s="1">
        <f t="shared" ca="1" si="75"/>
        <v>0</v>
      </c>
      <c r="AD129" s="1">
        <f t="shared" ca="1" si="75"/>
        <v>0</v>
      </c>
      <c r="AE129" s="1">
        <f t="shared" ca="1" si="75"/>
        <v>0</v>
      </c>
      <c r="AF129" s="1">
        <f t="shared" ca="1" si="75"/>
        <v>0</v>
      </c>
      <c r="AG129" s="1">
        <f t="shared" ca="1" si="75"/>
        <v>0</v>
      </c>
      <c r="AH129" s="1">
        <f t="shared" ca="1" si="75"/>
        <v>0</v>
      </c>
      <c r="AI129" s="1">
        <f t="shared" ca="1" si="75"/>
        <v>0</v>
      </c>
      <c r="AJ129" s="1">
        <f t="shared" ca="1" si="75"/>
        <v>0</v>
      </c>
      <c r="AK129" s="1">
        <f t="shared" ca="1" si="75"/>
        <v>0</v>
      </c>
      <c r="AL129" s="1">
        <f t="shared" ca="1" si="75"/>
        <v>0</v>
      </c>
      <c r="AM129" s="1">
        <f t="shared" ca="1" si="75"/>
        <v>0</v>
      </c>
      <c r="AN129" s="1">
        <f t="shared" ca="1" si="75"/>
        <v>0</v>
      </c>
      <c r="AO129" s="1">
        <f t="shared" ca="1" si="75"/>
        <v>0</v>
      </c>
      <c r="AP129" s="1">
        <f t="shared" ca="1" si="75"/>
        <v>0</v>
      </c>
      <c r="AQ129" s="1">
        <f t="shared" ca="1" si="75"/>
        <v>0</v>
      </c>
      <c r="AR129" s="1">
        <f t="shared" ca="1" si="75"/>
        <v>0</v>
      </c>
      <c r="AS129" s="1">
        <f t="shared" ca="1" si="75"/>
        <v>0</v>
      </c>
      <c r="AT129" s="1">
        <f t="shared" ca="1" si="75"/>
        <v>0</v>
      </c>
      <c r="AU129" s="1">
        <f t="shared" ca="1" si="75"/>
        <v>0</v>
      </c>
      <c r="AV129" s="1">
        <f t="shared" ca="1" si="75"/>
        <v>0</v>
      </c>
      <c r="AW129" s="1">
        <f t="shared" ca="1" si="75"/>
        <v>0</v>
      </c>
      <c r="AX129" s="1">
        <f t="shared" ca="1" si="75"/>
        <v>0</v>
      </c>
      <c r="AY129" s="1">
        <f t="shared" ca="1" si="75"/>
        <v>0</v>
      </c>
      <c r="AZ129" s="1">
        <f t="shared" ca="1" si="75"/>
        <v>0</v>
      </c>
      <c r="BA129" s="1">
        <f t="shared" ca="1" si="75"/>
        <v>0</v>
      </c>
      <c r="BB129" s="1">
        <f t="shared" ca="1" si="75"/>
        <v>0</v>
      </c>
      <c r="BC129" s="1">
        <f t="shared" ca="1" si="75"/>
        <v>0</v>
      </c>
      <c r="BD129" s="1">
        <f t="shared" ca="1" si="75"/>
        <v>0</v>
      </c>
      <c r="BE129" s="1">
        <f t="shared" ca="1" si="75"/>
        <v>0</v>
      </c>
      <c r="BF129" s="1">
        <f t="shared" ca="1" si="75"/>
        <v>0</v>
      </c>
      <c r="BG129" s="1">
        <f t="shared" ca="1" si="75"/>
        <v>0</v>
      </c>
      <c r="BH129" s="1">
        <f t="shared" ca="1" si="75"/>
        <v>0</v>
      </c>
      <c r="BI129" s="1">
        <f t="shared" ca="1" si="75"/>
        <v>0</v>
      </c>
      <c r="BJ129" s="1">
        <f t="shared" ca="1" si="75"/>
        <v>0</v>
      </c>
      <c r="BK129" s="1">
        <f t="shared" ca="1" si="75"/>
        <v>0</v>
      </c>
      <c r="BL129" s="1">
        <f t="shared" ca="1" si="75"/>
        <v>0</v>
      </c>
      <c r="BM129" s="1">
        <f t="shared" ca="1" si="75"/>
        <v>0</v>
      </c>
      <c r="BN129" s="1">
        <f t="shared" ca="1" si="75"/>
        <v>0</v>
      </c>
      <c r="BO129" s="1">
        <f t="shared" ca="1" si="75"/>
        <v>0</v>
      </c>
      <c r="BP129" s="1">
        <f t="shared" ca="1" si="75"/>
        <v>0</v>
      </c>
      <c r="BQ129" s="1">
        <f t="shared" ref="BQ129:CO129" ca="1" si="76">BQ89-BQ79</f>
        <v>0</v>
      </c>
      <c r="BR129" s="1">
        <f t="shared" ca="1" si="76"/>
        <v>0</v>
      </c>
      <c r="BS129" s="1">
        <f t="shared" ca="1" si="76"/>
        <v>0</v>
      </c>
      <c r="BT129" s="1">
        <f t="shared" ca="1" si="76"/>
        <v>0</v>
      </c>
      <c r="BU129" s="1">
        <f t="shared" ca="1" si="76"/>
        <v>0</v>
      </c>
      <c r="BV129" s="1">
        <f t="shared" ca="1" si="76"/>
        <v>0</v>
      </c>
      <c r="BW129" s="1">
        <f t="shared" ca="1" si="76"/>
        <v>0</v>
      </c>
      <c r="BX129" s="1">
        <f t="shared" ca="1" si="76"/>
        <v>2</v>
      </c>
      <c r="BY129" s="1">
        <f t="shared" ca="1" si="76"/>
        <v>14</v>
      </c>
      <c r="BZ129" s="1">
        <f t="shared" ca="1" si="76"/>
        <v>21</v>
      </c>
      <c r="CA129" s="1">
        <f t="shared" ca="1" si="76"/>
        <v>32</v>
      </c>
      <c r="CB129" s="1">
        <f t="shared" ca="1" si="76"/>
        <v>37</v>
      </c>
      <c r="CC129" s="1">
        <f t="shared" ca="1" si="76"/>
        <v>37</v>
      </c>
      <c r="CD129" s="1">
        <f t="shared" ca="1" si="76"/>
        <v>58</v>
      </c>
      <c r="CE129" s="1">
        <f t="shared" ca="1" si="76"/>
        <v>105</v>
      </c>
      <c r="CF129" s="1">
        <f t="shared" ca="1" si="76"/>
        <v>165</v>
      </c>
      <c r="CG129" s="1">
        <f t="shared" ca="1" si="76"/>
        <v>205</v>
      </c>
      <c r="CH129" s="1">
        <f t="shared" ca="1" si="76"/>
        <v>234</v>
      </c>
      <c r="CI129" s="1">
        <f t="shared" ca="1" si="76"/>
        <v>283</v>
      </c>
      <c r="CJ129" s="1">
        <f t="shared" ca="1" si="76"/>
        <v>382</v>
      </c>
      <c r="CK129" s="1">
        <f t="shared" ca="1" si="76"/>
        <v>0</v>
      </c>
      <c r="CL129" s="1">
        <f t="shared" ca="1" si="76"/>
        <v>0</v>
      </c>
      <c r="CM129" s="1">
        <f t="shared" ca="1" si="76"/>
        <v>0</v>
      </c>
      <c r="CN129" s="1">
        <f t="shared" ca="1" si="76"/>
        <v>0</v>
      </c>
      <c r="CO129" s="1">
        <f t="shared" ca="1" si="76"/>
        <v>0</v>
      </c>
    </row>
    <row r="130" spans="1:93" x14ac:dyDescent="0.25">
      <c r="C130" s="1" t="str">
        <f t="shared" si="71"/>
        <v>US Pennsylvania</v>
      </c>
      <c r="D130" t="str">
        <f t="shared" si="72"/>
        <v>Recovered not reported</v>
      </c>
      <c r="E130" s="1">
        <f t="shared" ref="E130:BP130" ca="1" si="77">E90-E80</f>
        <v>0</v>
      </c>
      <c r="F130" s="1">
        <f t="shared" ca="1" si="77"/>
        <v>0</v>
      </c>
      <c r="G130" s="1">
        <f t="shared" ca="1" si="77"/>
        <v>0</v>
      </c>
      <c r="H130" s="1">
        <f t="shared" ca="1" si="77"/>
        <v>0</v>
      </c>
      <c r="I130" s="1">
        <f t="shared" ca="1" si="77"/>
        <v>0</v>
      </c>
      <c r="J130" s="1">
        <f t="shared" ca="1" si="77"/>
        <v>0</v>
      </c>
      <c r="K130" s="1">
        <f t="shared" ca="1" si="77"/>
        <v>0</v>
      </c>
      <c r="L130" s="1">
        <f t="shared" ca="1" si="77"/>
        <v>0</v>
      </c>
      <c r="M130" s="1">
        <f t="shared" ca="1" si="77"/>
        <v>0</v>
      </c>
      <c r="N130" s="1">
        <f t="shared" ca="1" si="77"/>
        <v>0</v>
      </c>
      <c r="O130" s="1">
        <f t="shared" ca="1" si="77"/>
        <v>0</v>
      </c>
      <c r="P130" s="1">
        <f t="shared" ca="1" si="77"/>
        <v>0</v>
      </c>
      <c r="Q130" s="1">
        <f t="shared" ca="1" si="77"/>
        <v>0</v>
      </c>
      <c r="R130" s="1">
        <f t="shared" ca="1" si="77"/>
        <v>0</v>
      </c>
      <c r="S130" s="1">
        <f t="shared" ca="1" si="77"/>
        <v>0</v>
      </c>
      <c r="T130" s="1">
        <f t="shared" ca="1" si="77"/>
        <v>0</v>
      </c>
      <c r="U130" s="1">
        <f t="shared" ca="1" si="77"/>
        <v>0</v>
      </c>
      <c r="V130" s="1">
        <f t="shared" ca="1" si="77"/>
        <v>0</v>
      </c>
      <c r="W130" s="1">
        <f t="shared" ca="1" si="77"/>
        <v>0</v>
      </c>
      <c r="X130" s="1">
        <f t="shared" ca="1" si="77"/>
        <v>0</v>
      </c>
      <c r="Y130" s="1">
        <f t="shared" ca="1" si="77"/>
        <v>0</v>
      </c>
      <c r="Z130" s="1">
        <f t="shared" ca="1" si="77"/>
        <v>0</v>
      </c>
      <c r="AA130" s="1">
        <f t="shared" ca="1" si="77"/>
        <v>0</v>
      </c>
      <c r="AB130" s="1">
        <f t="shared" ca="1" si="77"/>
        <v>0</v>
      </c>
      <c r="AC130" s="1">
        <f t="shared" ca="1" si="77"/>
        <v>0</v>
      </c>
      <c r="AD130" s="1">
        <f t="shared" ca="1" si="77"/>
        <v>0</v>
      </c>
      <c r="AE130" s="1">
        <f t="shared" ca="1" si="77"/>
        <v>0</v>
      </c>
      <c r="AF130" s="1">
        <f t="shared" ca="1" si="77"/>
        <v>0</v>
      </c>
      <c r="AG130" s="1">
        <f t="shared" ca="1" si="77"/>
        <v>0</v>
      </c>
      <c r="AH130" s="1">
        <f t="shared" ca="1" si="77"/>
        <v>0</v>
      </c>
      <c r="AI130" s="1">
        <f t="shared" ca="1" si="77"/>
        <v>0</v>
      </c>
      <c r="AJ130" s="1">
        <f t="shared" ca="1" si="77"/>
        <v>0</v>
      </c>
      <c r="AK130" s="1">
        <f t="shared" ca="1" si="77"/>
        <v>0</v>
      </c>
      <c r="AL130" s="1">
        <f t="shared" ca="1" si="77"/>
        <v>0</v>
      </c>
      <c r="AM130" s="1">
        <f t="shared" ca="1" si="77"/>
        <v>0</v>
      </c>
      <c r="AN130" s="1">
        <f t="shared" ca="1" si="77"/>
        <v>0</v>
      </c>
      <c r="AO130" s="1">
        <f t="shared" ca="1" si="77"/>
        <v>0</v>
      </c>
      <c r="AP130" s="1">
        <f t="shared" ca="1" si="77"/>
        <v>0</v>
      </c>
      <c r="AQ130" s="1">
        <f t="shared" ca="1" si="77"/>
        <v>0</v>
      </c>
      <c r="AR130" s="1">
        <f t="shared" ca="1" si="77"/>
        <v>0</v>
      </c>
      <c r="AS130" s="1">
        <f t="shared" ca="1" si="77"/>
        <v>0</v>
      </c>
      <c r="AT130" s="1">
        <f t="shared" ca="1" si="77"/>
        <v>0</v>
      </c>
      <c r="AU130" s="1">
        <f t="shared" ca="1" si="77"/>
        <v>0</v>
      </c>
      <c r="AV130" s="1">
        <f t="shared" ca="1" si="77"/>
        <v>0</v>
      </c>
      <c r="AW130" s="1">
        <f t="shared" ca="1" si="77"/>
        <v>0</v>
      </c>
      <c r="AX130" s="1">
        <f t="shared" ca="1" si="77"/>
        <v>0</v>
      </c>
      <c r="AY130" s="1">
        <f t="shared" ca="1" si="77"/>
        <v>0</v>
      </c>
      <c r="AZ130" s="1">
        <f t="shared" ca="1" si="77"/>
        <v>0</v>
      </c>
      <c r="BA130" s="1">
        <f t="shared" ca="1" si="77"/>
        <v>0</v>
      </c>
      <c r="BB130" s="1">
        <f t="shared" ca="1" si="77"/>
        <v>0</v>
      </c>
      <c r="BC130" s="1">
        <f t="shared" ca="1" si="77"/>
        <v>0</v>
      </c>
      <c r="BD130" s="1">
        <f t="shared" ca="1" si="77"/>
        <v>0</v>
      </c>
      <c r="BE130" s="1">
        <f t="shared" ca="1" si="77"/>
        <v>0</v>
      </c>
      <c r="BF130" s="1">
        <f t="shared" ca="1" si="77"/>
        <v>0</v>
      </c>
      <c r="BG130" s="1">
        <f t="shared" ca="1" si="77"/>
        <v>0</v>
      </c>
      <c r="BH130" s="1">
        <f t="shared" ca="1" si="77"/>
        <v>0</v>
      </c>
      <c r="BI130" s="1">
        <f t="shared" ca="1" si="77"/>
        <v>0</v>
      </c>
      <c r="BJ130" s="1">
        <f t="shared" ca="1" si="77"/>
        <v>0</v>
      </c>
      <c r="BK130" s="1">
        <f t="shared" ca="1" si="77"/>
        <v>1</v>
      </c>
      <c r="BL130" s="1">
        <f t="shared" ca="1" si="77"/>
        <v>2</v>
      </c>
      <c r="BM130" s="1">
        <f t="shared" ca="1" si="77"/>
        <v>4</v>
      </c>
      <c r="BN130" s="1">
        <f t="shared" ca="1" si="77"/>
        <v>4</v>
      </c>
      <c r="BO130" s="1">
        <f t="shared" ca="1" si="77"/>
        <v>5</v>
      </c>
      <c r="BP130" s="1">
        <f t="shared" ca="1" si="77"/>
        <v>5</v>
      </c>
      <c r="BQ130" s="1">
        <f t="shared" ref="BQ130:CO130" ca="1" si="78">BQ90-BQ80</f>
        <v>6</v>
      </c>
      <c r="BR130" s="1">
        <f t="shared" ca="1" si="78"/>
        <v>19</v>
      </c>
      <c r="BS130" s="1">
        <f t="shared" ca="1" si="78"/>
        <v>13</v>
      </c>
      <c r="BT130" s="1">
        <f t="shared" ca="1" si="78"/>
        <v>25</v>
      </c>
      <c r="BU130" s="1">
        <f t="shared" ca="1" si="78"/>
        <v>27</v>
      </c>
      <c r="BV130" s="1">
        <f t="shared" ca="1" si="78"/>
        <v>33</v>
      </c>
      <c r="BW130" s="1">
        <f t="shared" ca="1" si="78"/>
        <v>59</v>
      </c>
      <c r="BX130" s="1">
        <f t="shared" ca="1" si="78"/>
        <v>95</v>
      </c>
      <c r="BY130" s="1">
        <f t="shared" ca="1" si="78"/>
        <v>166</v>
      </c>
      <c r="BZ130" s="1">
        <f t="shared" ca="1" si="78"/>
        <v>235</v>
      </c>
      <c r="CA130" s="1">
        <f t="shared" ca="1" si="78"/>
        <v>329</v>
      </c>
      <c r="CB130" s="1">
        <f t="shared" ca="1" si="78"/>
        <v>482</v>
      </c>
      <c r="CC130" s="1">
        <f t="shared" ca="1" si="78"/>
        <v>611</v>
      </c>
      <c r="CD130" s="1">
        <f t="shared" ca="1" si="78"/>
        <v>818</v>
      </c>
      <c r="CE130" s="1">
        <f t="shared" ca="1" si="78"/>
        <v>1349</v>
      </c>
      <c r="CF130" s="1">
        <f t="shared" ca="1" si="78"/>
        <v>1802</v>
      </c>
      <c r="CG130" s="1">
        <f t="shared" ca="1" si="78"/>
        <v>2257</v>
      </c>
      <c r="CH130" s="1">
        <f t="shared" ca="1" si="78"/>
        <v>2887</v>
      </c>
      <c r="CI130" s="1">
        <f t="shared" ca="1" si="78"/>
        <v>3563</v>
      </c>
      <c r="CJ130" s="1">
        <f t="shared" ca="1" si="78"/>
        <v>4259</v>
      </c>
      <c r="CK130" s="1">
        <f t="shared" ca="1" si="78"/>
        <v>0</v>
      </c>
      <c r="CL130" s="1">
        <f t="shared" ca="1" si="78"/>
        <v>0</v>
      </c>
      <c r="CM130" s="1">
        <f t="shared" ca="1" si="78"/>
        <v>0</v>
      </c>
      <c r="CN130" s="1">
        <f t="shared" ca="1" si="78"/>
        <v>0</v>
      </c>
      <c r="CO130" s="1">
        <f t="shared" ca="1" si="78"/>
        <v>0</v>
      </c>
    </row>
    <row r="131" spans="1:93" x14ac:dyDescent="0.25">
      <c r="C131" s="1" t="str">
        <f t="shared" si="71"/>
        <v>US Puerto Rico</v>
      </c>
      <c r="D131" t="str">
        <f t="shared" si="72"/>
        <v>Recovered not reported</v>
      </c>
      <c r="E131" s="1">
        <f t="shared" ref="E131:BP131" ca="1" si="79">E91-E81</f>
        <v>0</v>
      </c>
      <c r="F131" s="1">
        <f t="shared" ca="1" si="79"/>
        <v>0</v>
      </c>
      <c r="G131" s="1">
        <f t="shared" ca="1" si="79"/>
        <v>0</v>
      </c>
      <c r="H131" s="1">
        <f t="shared" ca="1" si="79"/>
        <v>0</v>
      </c>
      <c r="I131" s="1">
        <f t="shared" ca="1" si="79"/>
        <v>0</v>
      </c>
      <c r="J131" s="1">
        <f t="shared" ca="1" si="79"/>
        <v>0</v>
      </c>
      <c r="K131" s="1">
        <f t="shared" ca="1" si="79"/>
        <v>0</v>
      </c>
      <c r="L131" s="1">
        <f t="shared" ca="1" si="79"/>
        <v>0</v>
      </c>
      <c r="M131" s="1">
        <f t="shared" ca="1" si="79"/>
        <v>0</v>
      </c>
      <c r="N131" s="1">
        <f t="shared" ca="1" si="79"/>
        <v>0</v>
      </c>
      <c r="O131" s="1">
        <f t="shared" ca="1" si="79"/>
        <v>0</v>
      </c>
      <c r="P131" s="1">
        <f t="shared" ca="1" si="79"/>
        <v>0</v>
      </c>
      <c r="Q131" s="1">
        <f t="shared" ca="1" si="79"/>
        <v>0</v>
      </c>
      <c r="R131" s="1">
        <f t="shared" ca="1" si="79"/>
        <v>0</v>
      </c>
      <c r="S131" s="1">
        <f t="shared" ca="1" si="79"/>
        <v>0</v>
      </c>
      <c r="T131" s="1">
        <f t="shared" ca="1" si="79"/>
        <v>0</v>
      </c>
      <c r="U131" s="1">
        <f t="shared" ca="1" si="79"/>
        <v>0</v>
      </c>
      <c r="V131" s="1">
        <f t="shared" ca="1" si="79"/>
        <v>0</v>
      </c>
      <c r="W131" s="1">
        <f t="shared" ca="1" si="79"/>
        <v>0</v>
      </c>
      <c r="X131" s="1">
        <f t="shared" ca="1" si="79"/>
        <v>0</v>
      </c>
      <c r="Y131" s="1">
        <f t="shared" ca="1" si="79"/>
        <v>0</v>
      </c>
      <c r="Z131" s="1">
        <f t="shared" ca="1" si="79"/>
        <v>0</v>
      </c>
      <c r="AA131" s="1">
        <f t="shared" ca="1" si="79"/>
        <v>0</v>
      </c>
      <c r="AB131" s="1">
        <f t="shared" ca="1" si="79"/>
        <v>0</v>
      </c>
      <c r="AC131" s="1">
        <f t="shared" ca="1" si="79"/>
        <v>0</v>
      </c>
      <c r="AD131" s="1">
        <f t="shared" ca="1" si="79"/>
        <v>0</v>
      </c>
      <c r="AE131" s="1">
        <f t="shared" ca="1" si="79"/>
        <v>0</v>
      </c>
      <c r="AF131" s="1">
        <f t="shared" ca="1" si="79"/>
        <v>0</v>
      </c>
      <c r="AG131" s="1">
        <f t="shared" ca="1" si="79"/>
        <v>0</v>
      </c>
      <c r="AH131" s="1">
        <f t="shared" ca="1" si="79"/>
        <v>0</v>
      </c>
      <c r="AI131" s="1">
        <f t="shared" ca="1" si="79"/>
        <v>0</v>
      </c>
      <c r="AJ131" s="1">
        <f t="shared" ca="1" si="79"/>
        <v>0</v>
      </c>
      <c r="AK131" s="1">
        <f t="shared" ca="1" si="79"/>
        <v>0</v>
      </c>
      <c r="AL131" s="1">
        <f t="shared" ca="1" si="79"/>
        <v>0</v>
      </c>
      <c r="AM131" s="1">
        <f t="shared" ca="1" si="79"/>
        <v>0</v>
      </c>
      <c r="AN131" s="1">
        <f t="shared" ca="1" si="79"/>
        <v>0</v>
      </c>
      <c r="AO131" s="1">
        <f t="shared" ca="1" si="79"/>
        <v>0</v>
      </c>
      <c r="AP131" s="1">
        <f t="shared" ca="1" si="79"/>
        <v>0</v>
      </c>
      <c r="AQ131" s="1">
        <f t="shared" ca="1" si="79"/>
        <v>0</v>
      </c>
      <c r="AR131" s="1">
        <f t="shared" ca="1" si="79"/>
        <v>0</v>
      </c>
      <c r="AS131" s="1">
        <f t="shared" ca="1" si="79"/>
        <v>0</v>
      </c>
      <c r="AT131" s="1">
        <f t="shared" ca="1" si="79"/>
        <v>0</v>
      </c>
      <c r="AU131" s="1">
        <f t="shared" ca="1" si="79"/>
        <v>0</v>
      </c>
      <c r="AV131" s="1">
        <f t="shared" ca="1" si="79"/>
        <v>0</v>
      </c>
      <c r="AW131" s="1">
        <f t="shared" ca="1" si="79"/>
        <v>0</v>
      </c>
      <c r="AX131" s="1">
        <f t="shared" ca="1" si="79"/>
        <v>0</v>
      </c>
      <c r="AY131" s="1">
        <f t="shared" ca="1" si="79"/>
        <v>0</v>
      </c>
      <c r="AZ131" s="1">
        <f t="shared" ca="1" si="79"/>
        <v>0</v>
      </c>
      <c r="BA131" s="1">
        <f t="shared" ca="1" si="79"/>
        <v>0</v>
      </c>
      <c r="BB131" s="1">
        <f t="shared" ca="1" si="79"/>
        <v>0</v>
      </c>
      <c r="BC131" s="1">
        <f t="shared" ca="1" si="79"/>
        <v>0</v>
      </c>
      <c r="BD131" s="1">
        <f t="shared" ca="1" si="79"/>
        <v>0</v>
      </c>
      <c r="BE131" s="1">
        <f t="shared" ca="1" si="79"/>
        <v>0</v>
      </c>
      <c r="BF131" s="1">
        <f t="shared" ca="1" si="79"/>
        <v>0</v>
      </c>
      <c r="BG131" s="1">
        <f t="shared" ca="1" si="79"/>
        <v>0</v>
      </c>
      <c r="BH131" s="1">
        <f t="shared" ca="1" si="79"/>
        <v>0</v>
      </c>
      <c r="BI131" s="1">
        <f t="shared" ca="1" si="79"/>
        <v>0</v>
      </c>
      <c r="BJ131" s="1">
        <f t="shared" ca="1" si="79"/>
        <v>0</v>
      </c>
      <c r="BK131" s="1">
        <f t="shared" ca="1" si="79"/>
        <v>0</v>
      </c>
      <c r="BL131" s="1">
        <f t="shared" ca="1" si="79"/>
        <v>0</v>
      </c>
      <c r="BM131" s="1">
        <f t="shared" ca="1" si="79"/>
        <v>0</v>
      </c>
      <c r="BN131" s="1">
        <f t="shared" ca="1" si="79"/>
        <v>0</v>
      </c>
      <c r="BO131" s="1">
        <f t="shared" ca="1" si="79"/>
        <v>0</v>
      </c>
      <c r="BP131" s="1">
        <f t="shared" ca="1" si="79"/>
        <v>0</v>
      </c>
      <c r="BQ131" s="1">
        <f t="shared" ref="BQ131:CO131" ca="1" si="80">BQ91-BQ81</f>
        <v>0</v>
      </c>
      <c r="BR131" s="1">
        <f t="shared" ca="1" si="80"/>
        <v>0</v>
      </c>
      <c r="BS131" s="1">
        <f t="shared" ca="1" si="80"/>
        <v>0</v>
      </c>
      <c r="BT131" s="1">
        <f t="shared" ca="1" si="80"/>
        <v>0</v>
      </c>
      <c r="BU131" s="1">
        <f t="shared" ca="1" si="80"/>
        <v>0</v>
      </c>
      <c r="BV131" s="1">
        <f t="shared" ca="1" si="80"/>
        <v>0</v>
      </c>
      <c r="BW131" s="1">
        <f t="shared" ca="1" si="80"/>
        <v>0</v>
      </c>
      <c r="BX131" s="1">
        <f t="shared" ca="1" si="80"/>
        <v>0</v>
      </c>
      <c r="BY131" s="1">
        <f t="shared" ca="1" si="80"/>
        <v>0</v>
      </c>
      <c r="BZ131" s="1">
        <f t="shared" ca="1" si="80"/>
        <v>3</v>
      </c>
      <c r="CA131" s="1">
        <f t="shared" ca="1" si="80"/>
        <v>3</v>
      </c>
      <c r="CB131" s="1">
        <f t="shared" ca="1" si="80"/>
        <v>10</v>
      </c>
      <c r="CC131" s="1">
        <f t="shared" ca="1" si="80"/>
        <v>16</v>
      </c>
      <c r="CD131" s="1">
        <f t="shared" ca="1" si="80"/>
        <v>27</v>
      </c>
      <c r="CE131" s="1">
        <f t="shared" ca="1" si="80"/>
        <v>31</v>
      </c>
      <c r="CF131" s="1">
        <f t="shared" ca="1" si="80"/>
        <v>40</v>
      </c>
      <c r="CG131" s="1">
        <f t="shared" ca="1" si="80"/>
        <v>58</v>
      </c>
      <c r="CH131" s="1">
        <f t="shared" ca="1" si="80"/>
        <v>83</v>
      </c>
      <c r="CI131" s="1">
        <f t="shared" ca="1" si="80"/>
        <v>129</v>
      </c>
      <c r="CJ131" s="1">
        <f t="shared" ca="1" si="80"/>
        <v>194</v>
      </c>
      <c r="CK131" s="1">
        <f t="shared" ca="1" si="80"/>
        <v>0</v>
      </c>
      <c r="CL131" s="1">
        <f t="shared" ca="1" si="80"/>
        <v>0</v>
      </c>
      <c r="CM131" s="1">
        <f t="shared" ca="1" si="80"/>
        <v>0</v>
      </c>
      <c r="CN131" s="1">
        <f t="shared" ca="1" si="80"/>
        <v>0</v>
      </c>
      <c r="CO131" s="1">
        <f t="shared" ca="1" si="80"/>
        <v>0</v>
      </c>
    </row>
    <row r="132" spans="1:93" x14ac:dyDescent="0.25"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</row>
    <row r="133" spans="1:93" x14ac:dyDescent="0.25">
      <c r="A133">
        <v>6</v>
      </c>
      <c r="B133">
        <f ca="1">MATCH("Country/Region",INDIRECT("'Confirmed'!A:A"),0)</f>
        <v>1</v>
      </c>
      <c r="C133" s="4" t="s">
        <v>136</v>
      </c>
      <c r="D133" s="4"/>
      <c r="E133" s="4" t="str" cm="1">
        <f t="array" aca="1" ref="E133" ca="1">INDIRECT(ADDRESS($B133,E$50+$A133,1,1,"Confirmed Trend"))</f>
        <v>2020-01-22</v>
      </c>
      <c r="F133" s="4" t="str" cm="1">
        <f t="array" aca="1" ref="F133" ca="1">INDIRECT(ADDRESS($B133,F$50+$A133,1,1,"Confirmed Trend"))</f>
        <v>2020-01-23</v>
      </c>
      <c r="G133" s="4" t="str" cm="1">
        <f t="array" aca="1" ref="G133" ca="1">INDIRECT(ADDRESS($B133,G$50+$A133,1,1,"Confirmed Trend"))</f>
        <v>2020-01-24</v>
      </c>
      <c r="H133" s="4" t="str" cm="1">
        <f t="array" aca="1" ref="H133" ca="1">INDIRECT(ADDRESS($B133,H$50+$A133,1,1,"Confirmed Trend"))</f>
        <v>2020-01-25</v>
      </c>
      <c r="I133" s="4" t="str" cm="1">
        <f t="array" aca="1" ref="I133" ca="1">INDIRECT(ADDRESS($B133,I$50+$A133,1,1,"Confirmed Trend"))</f>
        <v>2020-01-26</v>
      </c>
      <c r="J133" s="4" t="str" cm="1">
        <f t="array" aca="1" ref="J133" ca="1">INDIRECT(ADDRESS($B133,J$50+$A133,1,1,"Confirmed Trend"))</f>
        <v>2020-01-27</v>
      </c>
      <c r="K133" s="4" t="str" cm="1">
        <f t="array" aca="1" ref="K133" ca="1">INDIRECT(ADDRESS($B133,K$50+$A133,1,1,"Confirmed Trend"))</f>
        <v>2020-01-28</v>
      </c>
      <c r="L133" s="4" t="str" cm="1">
        <f t="array" aca="1" ref="L133" ca="1">INDIRECT(ADDRESS($B133,L$50+$A133,1,1,"Confirmed Trend"))</f>
        <v>2020-01-29</v>
      </c>
      <c r="M133" s="4" t="str" cm="1">
        <f t="array" aca="1" ref="M133" ca="1">INDIRECT(ADDRESS($B133,M$50+$A133,1,1,"Confirmed Trend"))</f>
        <v>2020-01-30</v>
      </c>
      <c r="N133" s="4" t="str" cm="1">
        <f t="array" aca="1" ref="N133" ca="1">INDIRECT(ADDRESS($B133,N$50+$A133,1,1,"Confirmed Trend"))</f>
        <v>2020-01-31</v>
      </c>
      <c r="O133" s="4" t="str" cm="1">
        <f t="array" aca="1" ref="O133" ca="1">INDIRECT(ADDRESS($B133,O$50+$A133,1,1,"Confirmed Trend"))</f>
        <v>2020-02-01</v>
      </c>
      <c r="P133" s="4" t="str" cm="1">
        <f t="array" aca="1" ref="P133" ca="1">INDIRECT(ADDRESS($B133,P$50+$A133,1,1,"Confirmed Trend"))</f>
        <v>2020-02-02</v>
      </c>
      <c r="Q133" s="4" t="str" cm="1">
        <f t="array" aca="1" ref="Q133" ca="1">INDIRECT(ADDRESS($B133,Q$50+$A133,1,1,"Confirmed Trend"))</f>
        <v>2020-02-03</v>
      </c>
      <c r="R133" s="4" t="str" cm="1">
        <f t="array" aca="1" ref="R133" ca="1">INDIRECT(ADDRESS($B133,R$50+$A133,1,1,"Confirmed Trend"))</f>
        <v>2020-02-04</v>
      </c>
      <c r="S133" s="4" t="str" cm="1">
        <f t="array" aca="1" ref="S133" ca="1">INDIRECT(ADDRESS($B133,S$50+$A133,1,1,"Confirmed Trend"))</f>
        <v>2020-02-05</v>
      </c>
      <c r="T133" s="4" t="str" cm="1">
        <f t="array" aca="1" ref="T133" ca="1">INDIRECT(ADDRESS($B133,T$50+$A133,1,1,"Confirmed Trend"))</f>
        <v>2020-02-06</v>
      </c>
      <c r="U133" s="4" t="str" cm="1">
        <f t="array" aca="1" ref="U133" ca="1">INDIRECT(ADDRESS($B133,U$50+$A133,1,1,"Confirmed Trend"))</f>
        <v>2020-02-07</v>
      </c>
      <c r="V133" s="4" t="str" cm="1">
        <f t="array" aca="1" ref="V133" ca="1">INDIRECT(ADDRESS($B133,V$50+$A133,1,1,"Confirmed Trend"))</f>
        <v>2020-02-08</v>
      </c>
      <c r="W133" s="4" t="str" cm="1">
        <f t="array" aca="1" ref="W133" ca="1">INDIRECT(ADDRESS($B133,W$50+$A133,1,1,"Confirmed Trend"))</f>
        <v>2020-02-09</v>
      </c>
      <c r="X133" s="4" t="str" cm="1">
        <f t="array" aca="1" ref="X133" ca="1">INDIRECT(ADDRESS($B133,X$50+$A133,1,1,"Confirmed Trend"))</f>
        <v>2020-02-10</v>
      </c>
      <c r="Y133" s="4" t="str" cm="1">
        <f t="array" aca="1" ref="Y133" ca="1">INDIRECT(ADDRESS($B133,Y$50+$A133,1,1,"Confirmed Trend"))</f>
        <v>2020-02-11</v>
      </c>
      <c r="Z133" s="4" t="str" cm="1">
        <f t="array" aca="1" ref="Z133" ca="1">INDIRECT(ADDRESS($B133,Z$50+$A133,1,1,"Confirmed Trend"))</f>
        <v>2020-02-12</v>
      </c>
      <c r="AA133" s="4" t="str" cm="1">
        <f t="array" aca="1" ref="AA133" ca="1">INDIRECT(ADDRESS($B133,AA$50+$A133,1,1,"Confirmed Trend"))</f>
        <v>2020-02-13</v>
      </c>
      <c r="AB133" s="4" t="str" cm="1">
        <f t="array" aca="1" ref="AB133" ca="1">INDIRECT(ADDRESS($B133,AB$50+$A133,1,1,"Confirmed Trend"))</f>
        <v>2020-02-14</v>
      </c>
      <c r="AC133" s="4" t="str" cm="1">
        <f t="array" aca="1" ref="AC133" ca="1">INDIRECT(ADDRESS($B133,AC$50+$A133,1,1,"Confirmed Trend"))</f>
        <v>2020-02-15</v>
      </c>
      <c r="AD133" s="4" t="str" cm="1">
        <f t="array" aca="1" ref="AD133" ca="1">INDIRECT(ADDRESS($B133,AD$50+$A133,1,1,"Confirmed Trend"))</f>
        <v>2020-02-16</v>
      </c>
      <c r="AE133" s="4" t="str" cm="1">
        <f t="array" aca="1" ref="AE133" ca="1">INDIRECT(ADDRESS($B133,AE$50+$A133,1,1,"Confirmed Trend"))</f>
        <v>2020-02-17</v>
      </c>
      <c r="AF133" s="4" t="str" cm="1">
        <f t="array" aca="1" ref="AF133" ca="1">INDIRECT(ADDRESS($B133,AF$50+$A133,1,1,"Confirmed Trend"))</f>
        <v>2020-02-18</v>
      </c>
      <c r="AG133" s="4" t="str" cm="1">
        <f t="array" aca="1" ref="AG133" ca="1">INDIRECT(ADDRESS($B133,AG$50+$A133,1,1,"Confirmed Trend"))</f>
        <v>2020-02-19</v>
      </c>
      <c r="AH133" s="4" t="str" cm="1">
        <f t="array" aca="1" ref="AH133" ca="1">INDIRECT(ADDRESS($B133,AH$50+$A133,1,1,"Confirmed Trend"))</f>
        <v>2020-02-20</v>
      </c>
      <c r="AI133" s="4" t="str" cm="1">
        <f t="array" aca="1" ref="AI133" ca="1">INDIRECT(ADDRESS($B133,AI$50+$A133,1,1,"Confirmed Trend"))</f>
        <v>2020-02-21</v>
      </c>
      <c r="AJ133" s="4" t="str" cm="1">
        <f t="array" aca="1" ref="AJ133" ca="1">INDIRECT(ADDRESS($B133,AJ$50+$A133,1,1,"Confirmed Trend"))</f>
        <v>2020-02-22</v>
      </c>
      <c r="AK133" s="4" t="str" cm="1">
        <f t="array" aca="1" ref="AK133" ca="1">INDIRECT(ADDRESS($B133,AK$50+$A133,1,1,"Confirmed Trend"))</f>
        <v>2020-02-23</v>
      </c>
      <c r="AL133" s="4" t="str" cm="1">
        <f t="array" aca="1" ref="AL133" ca="1">INDIRECT(ADDRESS($B133,AL$50+$A133,1,1,"Confirmed Trend"))</f>
        <v>2020-02-24</v>
      </c>
      <c r="AM133" s="4" t="str" cm="1">
        <f t="array" aca="1" ref="AM133" ca="1">INDIRECT(ADDRESS($B133,AM$50+$A133,1,1,"Confirmed Trend"))</f>
        <v>2020-02-25</v>
      </c>
      <c r="AN133" s="4" t="str" cm="1">
        <f t="array" aca="1" ref="AN133" ca="1">INDIRECT(ADDRESS($B133,AN$50+$A133,1,1,"Confirmed Trend"))</f>
        <v>2020-02-26</v>
      </c>
      <c r="AO133" s="4" t="str" cm="1">
        <f t="array" aca="1" ref="AO133" ca="1">INDIRECT(ADDRESS($B133,AO$50+$A133,1,1,"Confirmed Trend"))</f>
        <v>2020-02-27</v>
      </c>
      <c r="AP133" s="4" t="str" cm="1">
        <f t="array" aca="1" ref="AP133" ca="1">INDIRECT(ADDRESS($B133,AP$50+$A133,1,1,"Confirmed Trend"))</f>
        <v>2020-02-28</v>
      </c>
      <c r="AQ133" s="4" t="str" cm="1">
        <f t="array" aca="1" ref="AQ133" ca="1">INDIRECT(ADDRESS($B133,AQ$50+$A133,1,1,"Confirmed Trend"))</f>
        <v>2020-02-29</v>
      </c>
      <c r="AR133" s="4" t="str" cm="1">
        <f t="array" aca="1" ref="AR133" ca="1">INDIRECT(ADDRESS($B133,AR$50+$A133,1,1,"Confirmed Trend"))</f>
        <v>2020-03-01</v>
      </c>
      <c r="AS133" s="4" t="str" cm="1">
        <f t="array" aca="1" ref="AS133" ca="1">INDIRECT(ADDRESS($B133,AS$50+$A133,1,1,"Confirmed Trend"))</f>
        <v>2020-03-02</v>
      </c>
      <c r="AT133" s="4" t="str" cm="1">
        <f t="array" aca="1" ref="AT133" ca="1">INDIRECT(ADDRESS($B133,AT$50+$A133,1,1,"Confirmed Trend"))</f>
        <v>2020-03-03</v>
      </c>
      <c r="AU133" s="4" t="str" cm="1">
        <f t="array" aca="1" ref="AU133" ca="1">INDIRECT(ADDRESS($B133,AU$50+$A133,1,1,"Confirmed Trend"))</f>
        <v>2020-03-04</v>
      </c>
      <c r="AV133" s="4" t="str" cm="1">
        <f t="array" aca="1" ref="AV133" ca="1">INDIRECT(ADDRESS($B133,AV$50+$A133,1,1,"Confirmed Trend"))</f>
        <v>2020-03-05</v>
      </c>
      <c r="AW133" s="4" t="str" cm="1">
        <f t="array" aca="1" ref="AW133" ca="1">INDIRECT(ADDRESS($B133,AW$50+$A133,1,1,"Confirmed Trend"))</f>
        <v>2020-03-06</v>
      </c>
      <c r="AX133" s="4" t="str" cm="1">
        <f t="array" aca="1" ref="AX133" ca="1">INDIRECT(ADDRESS($B133,AX$50+$A133,1,1,"Confirmed Trend"))</f>
        <v>2020-03-07</v>
      </c>
      <c r="AY133" s="4" t="str" cm="1">
        <f t="array" aca="1" ref="AY133" ca="1">INDIRECT(ADDRESS($B133,AY$50+$A133,1,1,"Confirmed Trend"))</f>
        <v>2020-03-08</v>
      </c>
      <c r="AZ133" s="4" t="str" cm="1">
        <f t="array" aca="1" ref="AZ133" ca="1">INDIRECT(ADDRESS($B133,AZ$50+$A133,1,1,"Confirmed Trend"))</f>
        <v>2020-03-09</v>
      </c>
      <c r="BA133" s="4" t="str" cm="1">
        <f t="array" aca="1" ref="BA133" ca="1">INDIRECT(ADDRESS($B133,BA$50+$A133,1,1,"Confirmed Trend"))</f>
        <v>2020-03-10</v>
      </c>
      <c r="BB133" s="4" t="str" cm="1">
        <f t="array" aca="1" ref="BB133" ca="1">INDIRECT(ADDRESS($B133,BB$50+$A133,1,1,"Confirmed Trend"))</f>
        <v>2020-03-11</v>
      </c>
      <c r="BC133" s="4" t="str" cm="1">
        <f t="array" aca="1" ref="BC133" ca="1">INDIRECT(ADDRESS($B133,BC$50+$A133,1,1,"Confirmed Trend"))</f>
        <v>2020-03-12</v>
      </c>
      <c r="BD133" s="4" t="str" cm="1">
        <f t="array" aca="1" ref="BD133" ca="1">INDIRECT(ADDRESS($B133,BD$50+$A133,1,1,"Confirmed Trend"))</f>
        <v>2020-03-13</v>
      </c>
      <c r="BE133" s="4" t="str" cm="1">
        <f t="array" aca="1" ref="BE133" ca="1">INDIRECT(ADDRESS($B133,BE$50+$A133,1,1,"Confirmed Trend"))</f>
        <v>2020-03-14</v>
      </c>
      <c r="BF133" s="4" t="str" cm="1">
        <f t="array" aca="1" ref="BF133" ca="1">INDIRECT(ADDRESS($B133,BF$50+$A133,1,1,"Confirmed Trend"))</f>
        <v>2020-03-15</v>
      </c>
      <c r="BG133" s="4" t="str" cm="1">
        <f t="array" aca="1" ref="BG133" ca="1">INDIRECT(ADDRESS($B133,BG$50+$A133,1,1,"Confirmed Trend"))</f>
        <v>2020-03-16</v>
      </c>
      <c r="BH133" s="4" t="str" cm="1">
        <f t="array" aca="1" ref="BH133" ca="1">INDIRECT(ADDRESS($B133,BH$50+$A133,1,1,"Confirmed Trend"))</f>
        <v>2020-03-17</v>
      </c>
      <c r="BI133" s="4" t="str" cm="1">
        <f t="array" aca="1" ref="BI133" ca="1">INDIRECT(ADDRESS($B133,BI$50+$A133,1,1,"Confirmed Trend"))</f>
        <v>2020-03-18</v>
      </c>
      <c r="BJ133" s="4" t="str" cm="1">
        <f t="array" aca="1" ref="BJ133" ca="1">INDIRECT(ADDRESS($B133,BJ$50+$A133,1,1,"Confirmed Trend"))</f>
        <v>2020-03-19</v>
      </c>
      <c r="BK133" s="4" t="str" cm="1">
        <f t="array" aca="1" ref="BK133" ca="1">INDIRECT(ADDRESS($B133,BK$50+$A133,1,1,"Confirmed Trend"))</f>
        <v>2020-03-20</v>
      </c>
      <c r="BL133" s="4" t="str" cm="1">
        <f t="array" aca="1" ref="BL133" ca="1">INDIRECT(ADDRESS($B133,BL$50+$A133,1,1,"Confirmed Trend"))</f>
        <v>2020-03-21</v>
      </c>
      <c r="BM133" s="4" t="str" cm="1">
        <f t="array" aca="1" ref="BM133" ca="1">INDIRECT(ADDRESS($B133,BM$50+$A133,1,1,"Confirmed Trend"))</f>
        <v>2020-03-22</v>
      </c>
      <c r="BN133" s="4" t="str" cm="1">
        <f t="array" aca="1" ref="BN133" ca="1">INDIRECT(ADDRESS($B133,BN$50+$A133,1,1,"Confirmed Trend"))</f>
        <v>2020-03-23</v>
      </c>
      <c r="BO133" s="4" t="str" cm="1">
        <f t="array" aca="1" ref="BO133" ca="1">INDIRECT(ADDRESS($B133,BO$50+$A133,1,1,"Confirmed Trend"))</f>
        <v>2020-03-24</v>
      </c>
      <c r="BP133" s="4" t="str" cm="1">
        <f t="array" aca="1" ref="BP133" ca="1">INDIRECT(ADDRESS($B133,BP$50+$A133,1,1,"Confirmed Trend"))</f>
        <v>2020-03-25</v>
      </c>
      <c r="BQ133" s="4" t="str" cm="1">
        <f t="array" aca="1" ref="BQ133" ca="1">INDIRECT(ADDRESS($B133,BQ$50+$A133,1,1,"Confirmed Trend"))</f>
        <v>2020-03-26</v>
      </c>
      <c r="BR133" s="4" t="str" cm="1">
        <f t="array" aca="1" ref="BR133" ca="1">INDIRECT(ADDRESS($B133,BR$50+$A133,1,1,"Confirmed Trend"))</f>
        <v>2020-03-27</v>
      </c>
      <c r="BS133" s="4" t="str" cm="1">
        <f t="array" aca="1" ref="BS133" ca="1">INDIRECT(ADDRESS($B133,BS$50+$A133,1,1,"Confirmed Trend"))</f>
        <v>2020-03-28</v>
      </c>
      <c r="BT133" s="4" t="str" cm="1">
        <f t="array" aca="1" ref="BT133" ca="1">INDIRECT(ADDRESS($B133,BT$50+$A133,1,1,"Confirmed Trend"))</f>
        <v>2020-03-29</v>
      </c>
      <c r="BU133" s="4" t="str" cm="1">
        <f t="array" aca="1" ref="BU133" ca="1">INDIRECT(ADDRESS($B133,BU$50+$A133,1,1,"Confirmed Trend"))</f>
        <v>2020-03-30</v>
      </c>
      <c r="BV133" s="4" t="str" cm="1">
        <f t="array" aca="1" ref="BV133" ca="1">INDIRECT(ADDRESS($B133,BV$50+$A133,1,1,"Confirmed Trend"))</f>
        <v>2020-03-31</v>
      </c>
      <c r="BW133" s="4" t="str" cm="1">
        <f t="array" aca="1" ref="BW133" ca="1">INDIRECT(ADDRESS($B133,BW$50+$A133,1,1,"Confirmed Trend"))</f>
        <v>2020-04-01</v>
      </c>
      <c r="BX133" s="4" t="str" cm="1">
        <f t="array" aca="1" ref="BX133" ca="1">INDIRECT(ADDRESS($B133,BX$50+$A133,1,1,"Confirmed Trend"))</f>
        <v>2020-04-02</v>
      </c>
      <c r="BY133" s="4" t="str" cm="1">
        <f t="array" aca="1" ref="BY133" ca="1">INDIRECT(ADDRESS($B133,BY$50+$A133,1,1,"Confirmed Trend"))</f>
        <v>2020-04-03</v>
      </c>
      <c r="BZ133" s="4" t="str" cm="1">
        <f t="array" aca="1" ref="BZ133" ca="1">INDIRECT(ADDRESS($B133,BZ$50+$A133,1,1,"Confirmed Trend"))</f>
        <v>2020-04-04</v>
      </c>
      <c r="CA133" s="4" t="str" cm="1">
        <f t="array" aca="1" ref="CA133" ca="1">INDIRECT(ADDRESS($B133,CA$50+$A133,1,1,"Confirmed Trend"))</f>
        <v>2020-04-05</v>
      </c>
      <c r="CB133" s="4" t="str" cm="1">
        <f t="array" aca="1" ref="CB133" ca="1">INDIRECT(ADDRESS($B133,CB$50+$A133,1,1,"Confirmed Trend"))</f>
        <v>2020-04-06</v>
      </c>
      <c r="CC133" s="4" t="str" cm="1">
        <f t="array" aca="1" ref="CC133" ca="1">INDIRECT(ADDRESS($B133,CC$50+$A133,1,1,"Confirmed Trend"))</f>
        <v>2020-04-07</v>
      </c>
      <c r="CD133" s="4" t="str" cm="1">
        <f t="array" aca="1" ref="CD133" ca="1">INDIRECT(ADDRESS($B133,CD$50+$A133,1,1,"Confirmed Trend"))</f>
        <v>2020-04-08</v>
      </c>
      <c r="CE133" s="4" t="str" cm="1">
        <f t="array" aca="1" ref="CE133" ca="1">INDIRECT(ADDRESS($B133,CE$50+$A133,1,1,"Confirmed Trend"))</f>
        <v>2020-04-09</v>
      </c>
      <c r="CF133" s="4" t="str" cm="1">
        <f t="array" aca="1" ref="CF133" ca="1">INDIRECT(ADDRESS($B133,CF$50+$A133,1,1,"Confirmed Trend"))</f>
        <v>2020-04-10</v>
      </c>
      <c r="CG133" s="4" t="str" cm="1">
        <f t="array" aca="1" ref="CG133" ca="1">INDIRECT(ADDRESS($B133,CG$50+$A133,1,1,"Confirmed Trend"))</f>
        <v>2020-04-11</v>
      </c>
      <c r="CH133" s="4" t="str" cm="1">
        <f t="array" aca="1" ref="CH133" ca="1">INDIRECT(ADDRESS($B133,CH$50+$A133,1,1,"Confirmed Trend"))</f>
        <v>2020-04-12</v>
      </c>
      <c r="CI133" s="4" t="str" cm="1">
        <f t="array" aca="1" ref="CI133" ca="1">INDIRECT(ADDRESS($B133,CI$50+$A133,1,1,"Confirmed Trend"))</f>
        <v>2020-04-13</v>
      </c>
      <c r="CJ133" s="4" t="str" cm="1">
        <f t="array" aca="1" ref="CJ133" ca="1">INDIRECT(ADDRESS($B133,CJ$50+$A133,1,1,"Confirmed Trend"))</f>
        <v>2020-04-14</v>
      </c>
      <c r="CK133" s="4" t="str" cm="1">
        <f t="array" aca="1" ref="CK133" ca="1">INDIRECT(ADDRESS($B133,CK$50+$A133,1,1,"Confirmed Trend"))</f>
        <v>Last Trend</v>
      </c>
      <c r="CL133" s="4" cm="1">
        <f t="array" aca="1" ref="CL133" ca="1">INDIRECT(ADDRESS($B133,CL$50+$A133,1,1,"Confirmed Trend"))</f>
        <v>0</v>
      </c>
      <c r="CM133" s="4" cm="1">
        <f t="array" aca="1" ref="CM133" ca="1">INDIRECT(ADDRESS($B133,CM$50+$A133,1,1,"Confirmed Trend"))</f>
        <v>0</v>
      </c>
      <c r="CN133" s="4" cm="1">
        <f t="array" aca="1" ref="CN133" ca="1">INDIRECT(ADDRESS($B133,CN$50+$A133,1,1,"Confirmed Trend"))</f>
        <v>0</v>
      </c>
      <c r="CO133" s="4" cm="1">
        <f t="array" aca="1" ref="CO133" ca="1">INDIRECT(ADDRESS($B133,CO$50+$A133,1,1,"Confirmed Trend"))</f>
        <v>0</v>
      </c>
    </row>
    <row r="134" spans="1:93" x14ac:dyDescent="0.25">
      <c r="A134">
        <v>6</v>
      </c>
      <c r="B134">
        <f ca="1">MATCH($C134,INDIRECT("'"&amp;$C$133&amp;"'!A:A"),0)</f>
        <v>4</v>
      </c>
      <c r="C134" s="1" t="str">
        <f>C8</f>
        <v>US</v>
      </c>
      <c r="D134" t="str">
        <f>C133</f>
        <v>Confirmed Trend</v>
      </c>
      <c r="E134" s="3" cm="1">
        <f t="array" aca="1" ref="E134" ca="1">INDIRECT(ADDRESS($B134,E$50+$A134,1,1,$C$133))</f>
        <v>0</v>
      </c>
      <c r="F134" s="3" cm="1">
        <f t="array" aca="1" ref="F134" ca="1">INDIRECT(ADDRESS($B134,F$50+$A134,1,1,$C$133))</f>
        <v>0</v>
      </c>
      <c r="G134" s="3" cm="1">
        <f t="array" aca="1" ref="G134" ca="1">INDIRECT(ADDRESS($B134,G$50+$A134,1,1,$C$133))</f>
        <v>0</v>
      </c>
      <c r="H134" s="3" cm="1">
        <f t="array" aca="1" ref="H134" ca="1">INDIRECT(ADDRESS($B134,H$50+$A134,1,1,$C$133))</f>
        <v>0</v>
      </c>
      <c r="I134" s="3" cm="1">
        <f t="array" aca="1" ref="I134" ca="1">INDIRECT(ADDRESS($B134,I$50+$A134,1,1,$C$133))</f>
        <v>0</v>
      </c>
      <c r="J134" s="3" cm="1">
        <f t="array" aca="1" ref="J134" ca="1">INDIRECT(ADDRESS($B134,J$50+$A134,1,1,$C$133))</f>
        <v>0</v>
      </c>
      <c r="K134" s="3" cm="1">
        <f t="array" aca="1" ref="K134" ca="1">INDIRECT(ADDRESS($B134,K$50+$A134,1,1,$C$133))</f>
        <v>0</v>
      </c>
      <c r="L134" s="3" cm="1">
        <f t="array" aca="1" ref="L134" ca="1">INDIRECT(ADDRESS($B134,L$50+$A134,1,1,$C$133))</f>
        <v>0</v>
      </c>
      <c r="M134" s="3" cm="1">
        <f t="array" aca="1" ref="M134" ca="1">INDIRECT(ADDRESS($B134,M$50+$A134,1,1,$C$133))</f>
        <v>0</v>
      </c>
      <c r="N134" s="3" cm="1">
        <f t="array" aca="1" ref="N134" ca="1">INDIRECT(ADDRESS($B134,N$50+$A134,1,1,$C$133))</f>
        <v>0</v>
      </c>
      <c r="O134" s="3" cm="1">
        <f t="array" aca="1" ref="O134" ca="1">INDIRECT(ADDRESS($B134,O$50+$A134,1,1,$C$133))</f>
        <v>0</v>
      </c>
      <c r="P134" s="3" cm="1">
        <f t="array" aca="1" ref="P134" ca="1">INDIRECT(ADDRESS($B134,P$50+$A134,1,1,$C$133))</f>
        <v>0</v>
      </c>
      <c r="Q134" s="3" cm="1">
        <f t="array" aca="1" ref="Q134" ca="1">INDIRECT(ADDRESS($B134,Q$50+$A134,1,1,$C$133))</f>
        <v>0</v>
      </c>
      <c r="R134" s="3" cm="1">
        <f t="array" aca="1" ref="R134" ca="1">INDIRECT(ADDRESS($B134,R$50+$A134,1,1,$C$133))</f>
        <v>0</v>
      </c>
      <c r="S134" s="3" cm="1">
        <f t="array" aca="1" ref="S134" ca="1">INDIRECT(ADDRESS($B134,S$50+$A134,1,1,$C$133))</f>
        <v>0</v>
      </c>
      <c r="T134" s="3" cm="1">
        <f t="array" aca="1" ref="T134" ca="1">INDIRECT(ADDRESS($B134,T$50+$A134,1,1,$C$133))</f>
        <v>0</v>
      </c>
      <c r="U134" s="3" cm="1">
        <f t="array" aca="1" ref="U134" ca="1">INDIRECT(ADDRESS($B134,U$50+$A134,1,1,$C$133))</f>
        <v>0</v>
      </c>
      <c r="V134" s="3" cm="1">
        <f t="array" aca="1" ref="V134" ca="1">INDIRECT(ADDRESS($B134,V$50+$A134,1,1,$C$133))</f>
        <v>0</v>
      </c>
      <c r="W134" s="3" cm="1">
        <f t="array" aca="1" ref="W134" ca="1">INDIRECT(ADDRESS($B134,W$50+$A134,1,1,$C$133))</f>
        <v>1.1051401400000001E-2</v>
      </c>
      <c r="X134" s="3" cm="1">
        <f t="array" aca="1" ref="X134" ca="1">INDIRECT(ADDRESS($B134,X$50+$A134,1,1,$C$133))</f>
        <v>1.0930585E-2</v>
      </c>
      <c r="Y134" s="3" cm="1">
        <f t="array" aca="1" ref="Y134" ca="1">INDIRECT(ADDRESS($B134,Y$50+$A134,1,1,$C$133))</f>
        <v>1.08123821E-2</v>
      </c>
      <c r="Z134" s="3" cm="1">
        <f t="array" aca="1" ref="Z134" ca="1">INDIRECT(ADDRESS($B134,Z$50+$A134,1,1,$C$133))</f>
        <v>1.3318511999999999E-2</v>
      </c>
      <c r="AA134" s="3" cm="1">
        <f t="array" aca="1" ref="AA134" ca="1">INDIRECT(ADDRESS($B134,AA$50+$A134,1,1,$C$133))</f>
        <v>1.8308251300000002E-2</v>
      </c>
      <c r="AB134" s="3" cm="1">
        <f t="array" aca="1" ref="AB134" ca="1">INDIRECT(ADDRESS($B134,AB$50+$A134,1,1,$C$133))</f>
        <v>2.3948575999999999E-2</v>
      </c>
      <c r="AC134" s="3" cm="1">
        <f t="array" aca="1" ref="AC134" ca="1">INDIRECT(ADDRESS($B134,AC$50+$A134,1,1,$C$133))</f>
        <v>2.7769120299999998E-2</v>
      </c>
      <c r="AD134" s="3" cm="1">
        <f t="array" aca="1" ref="AD134" ca="1">INDIRECT(ADDRESS($B134,AD$50+$A134,1,1,$C$133))</f>
        <v>2.7218909100000001E-2</v>
      </c>
      <c r="AE134" s="3" cm="1">
        <f t="array" aca="1" ref="AE134" ca="1">INDIRECT(ADDRESS($B134,AE$50+$A134,1,1,$C$133))</f>
        <v>2.4113689099999999E-2</v>
      </c>
      <c r="AF134" s="3" cm="1">
        <f t="array" aca="1" ref="AF134" ca="1">INDIRECT(ADDRESS($B134,AF$50+$A134,1,1,$C$133))</f>
        <v>2.0338786300000002E-2</v>
      </c>
      <c r="AG134" s="3" cm="1">
        <f t="array" aca="1" ref="AG134" ca="1">INDIRECT(ADDRESS($B134,AG$50+$A134,1,1,$C$133))</f>
        <v>1.8356281299999999E-2</v>
      </c>
      <c r="AH134" s="3" cm="1">
        <f t="array" aca="1" ref="AH134" ca="1">INDIRECT(ADDRESS($B134,AH$50+$A134,1,1,$C$133))</f>
        <v>1.8025269999999999E-2</v>
      </c>
      <c r="AI134" s="3" cm="1">
        <f t="array" aca="1" ref="AI134" ca="1">INDIRECT(ADDRESS($B134,AI$50+$A134,1,1,$C$133))</f>
        <v>1.7705989599999999E-2</v>
      </c>
      <c r="AJ134" s="3" cm="1">
        <f t="array" aca="1" ref="AJ134" ca="1">INDIRECT(ADDRESS($B134,AJ$50+$A134,1,1,$C$133))</f>
        <v>7.8149892299999996E-2</v>
      </c>
      <c r="AK134" s="3" cm="1">
        <f t="array" aca="1" ref="AK134" ca="1">INDIRECT(ADDRESS($B134,AK$50+$A134,1,1,$C$133))</f>
        <v>0.17324098260000001</v>
      </c>
      <c r="AL134" s="3" cm="1">
        <f t="array" aca="1" ref="AL134" ca="1">INDIRECT(ADDRESS($B134,AL$50+$A134,1,1,$C$133))</f>
        <v>0.28063141489999999</v>
      </c>
      <c r="AM134" s="3" cm="1">
        <f t="array" aca="1" ref="AM134" ca="1">INDIRECT(ADDRESS($B134,AM$50+$A134,1,1,$C$133))</f>
        <v>0.3431122318</v>
      </c>
      <c r="AN134" s="3" cm="1">
        <f t="array" aca="1" ref="AN134" ca="1">INDIRECT(ADDRESS($B134,AN$50+$A134,1,1,$C$133))</f>
        <v>0.29983218769999997</v>
      </c>
      <c r="AO134" s="3" cm="1">
        <f t="array" aca="1" ref="AO134" ca="1">INDIRECT(ADDRESS($B134,AO$50+$A134,1,1,$C$133))</f>
        <v>0.20185042519999999</v>
      </c>
      <c r="AP134" s="3" cm="1">
        <f t="array" aca="1" ref="AP134" ca="1">INDIRECT(ADDRESS($B134,AP$50+$A134,1,1,$C$133))</f>
        <v>0.1058928412</v>
      </c>
      <c r="AQ134" s="3" cm="1">
        <f t="array" aca="1" ref="AQ134" ca="1">INDIRECT(ADDRESS($B134,AQ$50+$A134,1,1,$C$133))</f>
        <v>6.6074641599999998E-2</v>
      </c>
      <c r="AR134" s="3" cm="1">
        <f t="array" aca="1" ref="AR134" ca="1">INDIRECT(ADDRESS($B134,AR$50+$A134,1,1,$C$133))</f>
        <v>5.6717959900000003E-2</v>
      </c>
      <c r="AS134" s="3" cm="1">
        <f t="array" aca="1" ref="AS134" ca="1">INDIRECT(ADDRESS($B134,AS$50+$A134,1,1,$C$133))</f>
        <v>9.1644256800000004E-2</v>
      </c>
      <c r="AT134" s="3" cm="1">
        <f t="array" aca="1" ref="AT134" ca="1">INDIRECT(ADDRESS($B134,AT$50+$A134,1,1,$C$133))</f>
        <v>0.13459270609999999</v>
      </c>
      <c r="AU134" s="3" cm="1">
        <f t="array" aca="1" ref="AU134" ca="1">INDIRECT(ADDRESS($B134,AU$50+$A134,1,1,$C$133))</f>
        <v>0.18357281119999999</v>
      </c>
      <c r="AV134" s="3" cm="1">
        <f t="array" aca="1" ref="AV134" ca="1">INDIRECT(ADDRESS($B134,AV$50+$A134,1,1,$C$133))</f>
        <v>0.24415216049999999</v>
      </c>
      <c r="AW134" s="3" cm="1">
        <f t="array" aca="1" ref="AW134" ca="1">INDIRECT(ADDRESS($B134,AW$50+$A134,1,1,$C$133))</f>
        <v>0.27185353239999999</v>
      </c>
      <c r="AX134" s="3" cm="1">
        <f t="array" aca="1" ref="AX134" ca="1">INDIRECT(ADDRESS($B134,AX$50+$A134,1,1,$C$133))</f>
        <v>0.32021443710000003</v>
      </c>
      <c r="AY134" s="3" cm="1">
        <f t="array" aca="1" ref="AY134" ca="1">INDIRECT(ADDRESS($B134,AY$50+$A134,1,1,$C$133))</f>
        <v>0.34147058149999998</v>
      </c>
      <c r="AZ134" s="3" cm="1">
        <f t="array" aca="1" ref="AZ134" ca="1">INDIRECT(ADDRESS($B134,AZ$50+$A134,1,1,$C$133))</f>
        <v>0.32748127789999998</v>
      </c>
      <c r="BA134" s="3" cm="1">
        <f t="array" aca="1" ref="BA134" ca="1">INDIRECT(ADDRESS($B134,BA$50+$A134,1,1,$C$133))</f>
        <v>0.34578875190000002</v>
      </c>
      <c r="BB134" s="3" cm="1">
        <f t="array" aca="1" ref="BB134" ca="1">INDIRECT(ADDRESS($B134,BB$50+$A134,1,1,$C$133))</f>
        <v>0.33793107989999999</v>
      </c>
      <c r="BC134" s="3" cm="1">
        <f t="array" aca="1" ref="BC134" ca="1">INDIRECT(ADDRESS($B134,BC$50+$A134,1,1,$C$133))</f>
        <v>0.34801668810000003</v>
      </c>
      <c r="BD134" s="3" cm="1">
        <f t="array" aca="1" ref="BD134" ca="1">INDIRECT(ADDRESS($B134,BD$50+$A134,1,1,$C$133))</f>
        <v>0.35875559000000001</v>
      </c>
      <c r="BE134" s="3" cm="1">
        <f t="array" aca="1" ref="BE134" ca="1">INDIRECT(ADDRESS($B134,BE$50+$A134,1,1,$C$133))</f>
        <v>0.33631243700000002</v>
      </c>
      <c r="BF134" s="3" cm="1">
        <f t="array" aca="1" ref="BF134" ca="1">INDIRECT(ADDRESS($B134,BF$50+$A134,1,1,$C$133))</f>
        <v>0.3135805519</v>
      </c>
      <c r="BG134" s="3" cm="1">
        <f t="array" aca="1" ref="BG134" ca="1">INDIRECT(ADDRESS($B134,BG$50+$A134,1,1,$C$133))</f>
        <v>0.29148040590000002</v>
      </c>
      <c r="BH134" s="3" cm="1">
        <f t="array" aca="1" ref="BH134" ca="1">INDIRECT(ADDRESS($B134,BH$50+$A134,1,1,$C$133))</f>
        <v>0.29822384740000002</v>
      </c>
      <c r="BI134" s="3" cm="1">
        <f t="array" aca="1" ref="BI134" ca="1">INDIRECT(ADDRESS($B134,BI$50+$A134,1,1,$C$133))</f>
        <v>0.30128479419999998</v>
      </c>
      <c r="BJ134" s="3" cm="1">
        <f t="array" aca="1" ref="BJ134" ca="1">INDIRECT(ADDRESS($B134,BJ$50+$A134,1,1,$C$133))</f>
        <v>0.35040770770000002</v>
      </c>
      <c r="BK134" s="3" cm="1">
        <f t="array" aca="1" ref="BK134" ca="1">INDIRECT(ADDRESS($B134,BK$50+$A134,1,1,$C$133))</f>
        <v>0.39230878850000001</v>
      </c>
      <c r="BL134" s="3" cm="1">
        <f t="array" aca="1" ref="BL134" ca="1">INDIRECT(ADDRESS($B134,BL$50+$A134,1,1,$C$133))</f>
        <v>0.41670942119999999</v>
      </c>
      <c r="BM134" s="3" cm="1">
        <f t="array" aca="1" ref="BM134" ca="1">INDIRECT(ADDRESS($B134,BM$50+$A134,1,1,$C$133))</f>
        <v>0.42719621689999998</v>
      </c>
      <c r="BN134" s="3" cm="1">
        <f t="array" aca="1" ref="BN134" ca="1">INDIRECT(ADDRESS($B134,BN$50+$A134,1,1,$C$133))</f>
        <v>0.38457850799999999</v>
      </c>
      <c r="BO134" s="3" cm="1">
        <f t="array" aca="1" ref="BO134" ca="1">INDIRECT(ADDRESS($B134,BO$50+$A134,1,1,$C$133))</f>
        <v>0.33823133329999999</v>
      </c>
      <c r="BP134" s="3" cm="1">
        <f t="array" aca="1" ref="BP134" ca="1">INDIRECT(ADDRESS($B134,BP$50+$A134,1,1,$C$133))</f>
        <v>0.2920469665</v>
      </c>
      <c r="BQ134" s="3" cm="1">
        <f t="array" aca="1" ref="BQ134" ca="1">INDIRECT(ADDRESS($B134,BQ$50+$A134,1,1,$C$133))</f>
        <v>0.27008364489999998</v>
      </c>
      <c r="BR134" s="3" cm="1">
        <f t="array" aca="1" ref="BR134" ca="1">INDIRECT(ADDRESS($B134,BR$50+$A134,1,1,$C$133))</f>
        <v>0.25060070290000003</v>
      </c>
      <c r="BS134" s="3" cm="1">
        <f t="array" aca="1" ref="BS134" ca="1">INDIRECT(ADDRESS($B134,BS$50+$A134,1,1,$C$133))</f>
        <v>0.23755788359999999</v>
      </c>
      <c r="BT134" s="3" cm="1">
        <f t="array" aca="1" ref="BT134" ca="1">INDIRECT(ADDRESS($B134,BT$50+$A134,1,1,$C$133))</f>
        <v>0.2217851377</v>
      </c>
      <c r="BU134" s="3" cm="1">
        <f t="array" aca="1" ref="BU134" ca="1">INDIRECT(ADDRESS($B134,BU$50+$A134,1,1,$C$133))</f>
        <v>0.20179603239999999</v>
      </c>
      <c r="BV134" s="3" cm="1">
        <f t="array" aca="1" ref="BV134" ca="1">INDIRECT(ADDRESS($B134,BV$50+$A134,1,1,$C$133))</f>
        <v>0.1822663263</v>
      </c>
      <c r="BW134" s="3" cm="1">
        <f t="array" aca="1" ref="BW134" ca="1">INDIRECT(ADDRESS($B134,BW$50+$A134,1,1,$C$133))</f>
        <v>0.16393748129999999</v>
      </c>
      <c r="BX134" s="3" cm="1">
        <f t="array" aca="1" ref="BX134" ca="1">INDIRECT(ADDRESS($B134,BX$50+$A134,1,1,$C$133))</f>
        <v>0.15386987129999999</v>
      </c>
      <c r="BY134" s="3" cm="1">
        <f t="array" aca="1" ref="BY134" ca="1">INDIRECT(ADDRESS($B134,BY$50+$A134,1,1,$C$133))</f>
        <v>0.1464115839</v>
      </c>
      <c r="BZ134" s="3" cm="1">
        <f t="array" aca="1" ref="BZ134" ca="1">INDIRECT(ADDRESS($B134,BZ$50+$A134,1,1,$C$133))</f>
        <v>0.1396802587</v>
      </c>
      <c r="CA134" s="3" cm="1">
        <f t="array" aca="1" ref="CA134" ca="1">INDIRECT(ADDRESS($B134,CA$50+$A134,1,1,$C$133))</f>
        <v>0.13090399480000001</v>
      </c>
      <c r="CB134" s="3" cm="1">
        <f t="array" aca="1" ref="CB134" ca="1">INDIRECT(ADDRESS($B134,CB$50+$A134,1,1,$C$133))</f>
        <v>0.1192244712</v>
      </c>
      <c r="CC134" s="3" cm="1">
        <f t="array" aca="1" ref="CC134" ca="1">INDIRECT(ADDRESS($B134,CC$50+$A134,1,1,$C$133))</f>
        <v>0.10690387799999999</v>
      </c>
      <c r="CD134" s="3" cm="1">
        <f t="array" aca="1" ref="CD134" ca="1">INDIRECT(ADDRESS($B134,CD$50+$A134,1,1,$C$133))</f>
        <v>9.5291817299999998E-2</v>
      </c>
      <c r="CE134" s="3" cm="1">
        <f t="array" aca="1" ref="CE134" ca="1">INDIRECT(ADDRESS($B134,CE$50+$A134,1,1,$C$133))</f>
        <v>8.7039203300000006E-2</v>
      </c>
      <c r="CF134" s="3" cm="1">
        <f t="array" aca="1" ref="CF134" ca="1">INDIRECT(ADDRESS($B134,CF$50+$A134,1,1,$C$133))</f>
        <v>8.1838345800000004E-2</v>
      </c>
      <c r="CG134" s="3" cm="1">
        <f t="array" aca="1" ref="CG134" ca="1">INDIRECT(ADDRESS($B134,CG$50+$A134,1,1,$C$133))</f>
        <v>7.78069391E-2</v>
      </c>
      <c r="CH134" s="3" cm="1">
        <f t="array" aca="1" ref="CH134" ca="1">INDIRECT(ADDRESS($B134,CH$50+$A134,1,1,$C$133))</f>
        <v>7.2703644100000006E-2</v>
      </c>
      <c r="CI134" s="3" cm="1">
        <f t="array" aca="1" ref="CI134" ca="1">INDIRECT(ADDRESS($B134,CI$50+$A134,1,1,$C$133))</f>
        <v>6.6126754699999998E-2</v>
      </c>
      <c r="CJ134" s="3" cm="1">
        <f t="array" aca="1" ref="CJ134" ca="1">INDIRECT(ADDRESS($B134,CJ$50+$A134,1,1,$C$133))</f>
        <v>5.8865615400000001E-2</v>
      </c>
      <c r="CK134" s="3" cm="1">
        <f t="array" aca="1" ref="CK134" ca="1">INDIRECT(ADDRESS($B134,CK$50+$A134,1,1,$C$133))</f>
        <v>4.65899325E-2</v>
      </c>
      <c r="CL134" s="3" cm="1">
        <f t="array" aca="1" ref="CL134" ca="1">INDIRECT(ADDRESS($B134,CL$50+$A134,1,1,$C$133))</f>
        <v>0</v>
      </c>
      <c r="CM134" s="3" cm="1">
        <f t="array" aca="1" ref="CM134" ca="1">INDIRECT(ADDRESS($B134,CM$50+$A134,1,1,$C$133))</f>
        <v>0</v>
      </c>
      <c r="CN134" s="3" cm="1">
        <f t="array" aca="1" ref="CN134" ca="1">INDIRECT(ADDRESS($B134,CN$50+$A134,1,1,$C$133))</f>
        <v>0</v>
      </c>
      <c r="CO134" s="3" cm="1">
        <f t="array" aca="1" ref="CO134" ca="1">INDIRECT(ADDRESS($B134,CO$50+$A134,1,1,$C$133))</f>
        <v>0</v>
      </c>
    </row>
    <row r="135" spans="1:93" x14ac:dyDescent="0.25">
      <c r="A135">
        <v>6</v>
      </c>
      <c r="B135">
        <f ca="1">MATCH($C135,INDIRECT("'"&amp;$C$133&amp;"'!A:A"),0)</f>
        <v>38</v>
      </c>
      <c r="C135" s="1" t="str">
        <f>C9</f>
        <v>US New York</v>
      </c>
      <c r="D135" t="str">
        <f>D134</f>
        <v>Confirmed Trend</v>
      </c>
      <c r="E135" s="3" cm="1">
        <f t="array" aca="1" ref="E135" ca="1">INDIRECT(ADDRESS($B135,E$50+$A135,1,1,$C$133))</f>
        <v>0</v>
      </c>
      <c r="F135" s="3" cm="1">
        <f t="array" aca="1" ref="F135" ca="1">INDIRECT(ADDRESS($B135,F$50+$A135,1,1,$C$133))</f>
        <v>0</v>
      </c>
      <c r="G135" s="3" cm="1">
        <f t="array" aca="1" ref="G135" ca="1">INDIRECT(ADDRESS($B135,G$50+$A135,1,1,$C$133))</f>
        <v>0</v>
      </c>
      <c r="H135" s="3" cm="1">
        <f t="array" aca="1" ref="H135" ca="1">INDIRECT(ADDRESS($B135,H$50+$A135,1,1,$C$133))</f>
        <v>0</v>
      </c>
      <c r="I135" s="3" cm="1">
        <f t="array" aca="1" ref="I135" ca="1">INDIRECT(ADDRESS($B135,I$50+$A135,1,1,$C$133))</f>
        <v>0</v>
      </c>
      <c r="J135" s="3" cm="1">
        <f t="array" aca="1" ref="J135" ca="1">INDIRECT(ADDRESS($B135,J$50+$A135,1,1,$C$133))</f>
        <v>0</v>
      </c>
      <c r="K135" s="3" cm="1">
        <f t="array" aca="1" ref="K135" ca="1">INDIRECT(ADDRESS($B135,K$50+$A135,1,1,$C$133))</f>
        <v>0</v>
      </c>
      <c r="L135" s="3" cm="1">
        <f t="array" aca="1" ref="L135" ca="1">INDIRECT(ADDRESS($B135,L$50+$A135,1,1,$C$133))</f>
        <v>0</v>
      </c>
      <c r="M135" s="3" cm="1">
        <f t="array" aca="1" ref="M135" ca="1">INDIRECT(ADDRESS($B135,M$50+$A135,1,1,$C$133))</f>
        <v>0</v>
      </c>
      <c r="N135" s="3" cm="1">
        <f t="array" aca="1" ref="N135" ca="1">INDIRECT(ADDRESS($B135,N$50+$A135,1,1,$C$133))</f>
        <v>0</v>
      </c>
      <c r="O135" s="3" cm="1">
        <f t="array" aca="1" ref="O135" ca="1">INDIRECT(ADDRESS($B135,O$50+$A135,1,1,$C$133))</f>
        <v>0</v>
      </c>
      <c r="P135" s="3" cm="1">
        <f t="array" aca="1" ref="P135" ca="1">INDIRECT(ADDRESS($B135,P$50+$A135,1,1,$C$133))</f>
        <v>0</v>
      </c>
      <c r="Q135" s="3" cm="1">
        <f t="array" aca="1" ref="Q135" ca="1">INDIRECT(ADDRESS($B135,Q$50+$A135,1,1,$C$133))</f>
        <v>0</v>
      </c>
      <c r="R135" s="3" cm="1">
        <f t="array" aca="1" ref="R135" ca="1">INDIRECT(ADDRESS($B135,R$50+$A135,1,1,$C$133))</f>
        <v>0</v>
      </c>
      <c r="S135" s="3" cm="1">
        <f t="array" aca="1" ref="S135" ca="1">INDIRECT(ADDRESS($B135,S$50+$A135,1,1,$C$133))</f>
        <v>0</v>
      </c>
      <c r="T135" s="3" cm="1">
        <f t="array" aca="1" ref="T135" ca="1">INDIRECT(ADDRESS($B135,T$50+$A135,1,1,$C$133))</f>
        <v>0</v>
      </c>
      <c r="U135" s="3" cm="1">
        <f t="array" aca="1" ref="U135" ca="1">INDIRECT(ADDRESS($B135,U$50+$A135,1,1,$C$133))</f>
        <v>0</v>
      </c>
      <c r="V135" s="3" cm="1">
        <f t="array" aca="1" ref="V135" ca="1">INDIRECT(ADDRESS($B135,V$50+$A135,1,1,$C$133))</f>
        <v>0</v>
      </c>
      <c r="W135" s="3" cm="1">
        <f t="array" aca="1" ref="W135" ca="1">INDIRECT(ADDRESS($B135,W$50+$A135,1,1,$C$133))</f>
        <v>0</v>
      </c>
      <c r="X135" s="3" cm="1">
        <f t="array" aca="1" ref="X135" ca="1">INDIRECT(ADDRESS($B135,X$50+$A135,1,1,$C$133))</f>
        <v>0</v>
      </c>
      <c r="Y135" s="3" cm="1">
        <f t="array" aca="1" ref="Y135" ca="1">INDIRECT(ADDRESS($B135,Y$50+$A135,1,1,$C$133))</f>
        <v>0</v>
      </c>
      <c r="Z135" s="3" cm="1">
        <f t="array" aca="1" ref="Z135" ca="1">INDIRECT(ADDRESS($B135,Z$50+$A135,1,1,$C$133))</f>
        <v>0</v>
      </c>
      <c r="AA135" s="3" cm="1">
        <f t="array" aca="1" ref="AA135" ca="1">INDIRECT(ADDRESS($B135,AA$50+$A135,1,1,$C$133))</f>
        <v>0</v>
      </c>
      <c r="AB135" s="3" cm="1">
        <f t="array" aca="1" ref="AB135" ca="1">INDIRECT(ADDRESS($B135,AB$50+$A135,1,1,$C$133))</f>
        <v>0</v>
      </c>
      <c r="AC135" s="3" cm="1">
        <f t="array" aca="1" ref="AC135" ca="1">INDIRECT(ADDRESS($B135,AC$50+$A135,1,1,$C$133))</f>
        <v>0</v>
      </c>
      <c r="AD135" s="3" cm="1">
        <f t="array" aca="1" ref="AD135" ca="1">INDIRECT(ADDRESS($B135,AD$50+$A135,1,1,$C$133))</f>
        <v>0</v>
      </c>
      <c r="AE135" s="3" cm="1">
        <f t="array" aca="1" ref="AE135" ca="1">INDIRECT(ADDRESS($B135,AE$50+$A135,1,1,$C$133))</f>
        <v>0</v>
      </c>
      <c r="AF135" s="3" cm="1">
        <f t="array" aca="1" ref="AF135" ca="1">INDIRECT(ADDRESS($B135,AF$50+$A135,1,1,$C$133))</f>
        <v>0</v>
      </c>
      <c r="AG135" s="3" cm="1">
        <f t="array" aca="1" ref="AG135" ca="1">INDIRECT(ADDRESS($B135,AG$50+$A135,1,1,$C$133))</f>
        <v>0</v>
      </c>
      <c r="AH135" s="3" cm="1">
        <f t="array" aca="1" ref="AH135" ca="1">INDIRECT(ADDRESS($B135,AH$50+$A135,1,1,$C$133))</f>
        <v>0</v>
      </c>
      <c r="AI135" s="3" cm="1">
        <f t="array" aca="1" ref="AI135" ca="1">INDIRECT(ADDRESS($B135,AI$50+$A135,1,1,$C$133))</f>
        <v>0</v>
      </c>
      <c r="AJ135" s="3" cm="1">
        <f t="array" aca="1" ref="AJ135" ca="1">INDIRECT(ADDRESS($B135,AJ$50+$A135,1,1,$C$133))</f>
        <v>0</v>
      </c>
      <c r="AK135" s="3" cm="1">
        <f t="array" aca="1" ref="AK135" ca="1">INDIRECT(ADDRESS($B135,AK$50+$A135,1,1,$C$133))</f>
        <v>0</v>
      </c>
      <c r="AL135" s="3" cm="1">
        <f t="array" aca="1" ref="AL135" ca="1">INDIRECT(ADDRESS($B135,AL$50+$A135,1,1,$C$133))</f>
        <v>0</v>
      </c>
      <c r="AM135" s="3" cm="1">
        <f t="array" aca="1" ref="AM135" ca="1">INDIRECT(ADDRESS($B135,AM$50+$A135,1,1,$C$133))</f>
        <v>0</v>
      </c>
      <c r="AN135" s="3" cm="1">
        <f t="array" aca="1" ref="AN135" ca="1">INDIRECT(ADDRESS($B135,AN$50+$A135,1,1,$C$133))</f>
        <v>0</v>
      </c>
      <c r="AO135" s="3" cm="1">
        <f t="array" aca="1" ref="AO135" ca="1">INDIRECT(ADDRESS($B135,AO$50+$A135,1,1,$C$133))</f>
        <v>0</v>
      </c>
      <c r="AP135" s="3" cm="1">
        <f t="array" aca="1" ref="AP135" ca="1">INDIRECT(ADDRESS($B135,AP$50+$A135,1,1,$C$133))</f>
        <v>0</v>
      </c>
      <c r="AQ135" s="3" cm="1">
        <f t="array" aca="1" ref="AQ135" ca="1">INDIRECT(ADDRESS($B135,AQ$50+$A135,1,1,$C$133))</f>
        <v>0</v>
      </c>
      <c r="AR135" s="3" cm="1">
        <f t="array" aca="1" ref="AR135" ca="1">INDIRECT(ADDRESS($B135,AR$50+$A135,1,1,$C$133))</f>
        <v>0</v>
      </c>
      <c r="AS135" s="3" cm="1">
        <f t="array" aca="1" ref="AS135" ca="1">INDIRECT(ADDRESS($B135,AS$50+$A135,1,1,$C$133))</f>
        <v>0</v>
      </c>
      <c r="AT135" s="3" cm="1">
        <f t="array" aca="1" ref="AT135" ca="1">INDIRECT(ADDRESS($B135,AT$50+$A135,1,1,$C$133))</f>
        <v>0</v>
      </c>
      <c r="AU135" s="3" cm="1">
        <f t="array" aca="1" ref="AU135" ca="1">INDIRECT(ADDRESS($B135,AU$50+$A135,1,1,$C$133))</f>
        <v>0</v>
      </c>
      <c r="AV135" s="3" cm="1">
        <f t="array" aca="1" ref="AV135" ca="1">INDIRECT(ADDRESS($B135,AV$50+$A135,1,1,$C$133))</f>
        <v>0</v>
      </c>
      <c r="AW135" s="3" cm="1">
        <f t="array" aca="1" ref="AW135" ca="1">INDIRECT(ADDRESS($B135,AW$50+$A135,1,1,$C$133))</f>
        <v>0</v>
      </c>
      <c r="AX135" s="3" cm="1">
        <f t="array" aca="1" ref="AX135" ca="1">INDIRECT(ADDRESS($B135,AX$50+$A135,1,1,$C$133))</f>
        <v>0</v>
      </c>
      <c r="AY135" s="3" cm="1">
        <f t="array" aca="1" ref="AY135" ca="1">INDIRECT(ADDRESS($B135,AY$50+$A135,1,1,$C$133))</f>
        <v>0</v>
      </c>
      <c r="AZ135" s="3" cm="1">
        <f t="array" aca="1" ref="AZ135" ca="1">INDIRECT(ADDRESS($B135,AZ$50+$A135,1,1,$C$133))</f>
        <v>0</v>
      </c>
      <c r="BA135" s="3" cm="1">
        <f t="array" aca="1" ref="BA135" ca="1">INDIRECT(ADDRESS($B135,BA$50+$A135,1,1,$C$133))</f>
        <v>0</v>
      </c>
      <c r="BB135" s="3" cm="1">
        <f t="array" aca="1" ref="BB135" ca="1">INDIRECT(ADDRESS($B135,BB$50+$A135,1,1,$C$133))</f>
        <v>0.41891312629999999</v>
      </c>
      <c r="BC135" s="3" cm="1">
        <f t="array" aca="1" ref="BC135" ca="1">INDIRECT(ADDRESS($B135,BC$50+$A135,1,1,$C$133))</f>
        <v>0.34842925959999999</v>
      </c>
      <c r="BD135" s="3" cm="1">
        <f t="array" aca="1" ref="BD135" ca="1">INDIRECT(ADDRESS($B135,BD$50+$A135,1,1,$C$133))</f>
        <v>0.3114660192</v>
      </c>
      <c r="BE135" s="3" cm="1">
        <f t="array" aca="1" ref="BE135" ca="1">INDIRECT(ADDRESS($B135,BE$50+$A135,1,1,$C$133))</f>
        <v>0.31698700279999997</v>
      </c>
      <c r="BF135" s="3" cm="1">
        <f t="array" aca="1" ref="BF135" ca="1">INDIRECT(ADDRESS($B135,BF$50+$A135,1,1,$C$133))</f>
        <v>0.33249391099999998</v>
      </c>
      <c r="BG135" s="3" cm="1">
        <f t="array" aca="1" ref="BG135" ca="1">INDIRECT(ADDRESS($B135,BG$50+$A135,1,1,$C$133))</f>
        <v>0.32837903639999999</v>
      </c>
      <c r="BH135" s="3" cm="1">
        <f t="array" aca="1" ref="BH135" ca="1">INDIRECT(ADDRESS($B135,BH$50+$A135,1,1,$C$133))</f>
        <v>0.37132178430000001</v>
      </c>
      <c r="BI135" s="3" cm="1">
        <f t="array" aca="1" ref="BI135" ca="1">INDIRECT(ADDRESS($B135,BI$50+$A135,1,1,$C$133))</f>
        <v>0.41267203019999998</v>
      </c>
      <c r="BJ135" s="3" cm="1">
        <f t="array" aca="1" ref="BJ135" ca="1">INDIRECT(ADDRESS($B135,BJ$50+$A135,1,1,$C$133))</f>
        <v>0.48923711850000001</v>
      </c>
      <c r="BK135" s="3" cm="1">
        <f t="array" aca="1" ref="BK135" ca="1">INDIRECT(ADDRESS($B135,BK$50+$A135,1,1,$C$133))</f>
        <v>0.57731387570000003</v>
      </c>
      <c r="BL135" s="3" cm="1">
        <f t="array" aca="1" ref="BL135" ca="1">INDIRECT(ADDRESS($B135,BL$50+$A135,1,1,$C$133))</f>
        <v>0.59025453880000001</v>
      </c>
      <c r="BM135" s="3" cm="1">
        <f t="array" aca="1" ref="BM135" ca="1">INDIRECT(ADDRESS($B135,BM$50+$A135,1,1,$C$133))</f>
        <v>0.59571673550000004</v>
      </c>
      <c r="BN135" s="3" cm="1">
        <f t="array" aca="1" ref="BN135" ca="1">INDIRECT(ADDRESS($B135,BN$50+$A135,1,1,$C$133))</f>
        <v>0.54072255199999997</v>
      </c>
      <c r="BO135" s="3" cm="1">
        <f t="array" aca="1" ref="BO135" ca="1">INDIRECT(ADDRESS($B135,BO$50+$A135,1,1,$C$133))</f>
        <v>0.45852413349999999</v>
      </c>
      <c r="BP135" s="3" cm="1">
        <f t="array" aca="1" ref="BP135" ca="1">INDIRECT(ADDRESS($B135,BP$50+$A135,1,1,$C$133))</f>
        <v>0.37547528559999999</v>
      </c>
      <c r="BQ135" s="3" cm="1">
        <f t="array" aca="1" ref="BQ135" ca="1">INDIRECT(ADDRESS($B135,BQ$50+$A135,1,1,$C$133))</f>
        <v>0.30191709519999999</v>
      </c>
      <c r="BR135" s="3" cm="1">
        <f t="array" aca="1" ref="BR135" ca="1">INDIRECT(ADDRESS($B135,BR$50+$A135,1,1,$C$133))</f>
        <v>0.24841126059999999</v>
      </c>
      <c r="BS135" s="3" cm="1">
        <f t="array" aca="1" ref="BS135" ca="1">INDIRECT(ADDRESS($B135,BS$50+$A135,1,1,$C$133))</f>
        <v>0.21439972539999999</v>
      </c>
      <c r="BT135" s="3" cm="1">
        <f t="array" aca="1" ref="BT135" ca="1">INDIRECT(ADDRESS($B135,BT$50+$A135,1,1,$C$133))</f>
        <v>0.19258271869999999</v>
      </c>
      <c r="BU135" s="3" cm="1">
        <f t="array" aca="1" ref="BU135" ca="1">INDIRECT(ADDRESS($B135,BU$50+$A135,1,1,$C$133))</f>
        <v>0.17443935839999999</v>
      </c>
      <c r="BV135" s="3" cm="1">
        <f t="array" aca="1" ref="BV135" ca="1">INDIRECT(ADDRESS($B135,BV$50+$A135,1,1,$C$133))</f>
        <v>0.1567730128</v>
      </c>
      <c r="BW135" s="3" cm="1">
        <f t="array" aca="1" ref="BW135" ca="1">INDIRECT(ADDRESS($B135,BW$50+$A135,1,1,$C$133))</f>
        <v>0.1391528561</v>
      </c>
      <c r="BX135" s="3" cm="1">
        <f t="array" aca="1" ref="BX135" ca="1">INDIRECT(ADDRESS($B135,BX$50+$A135,1,1,$C$133))</f>
        <v>0.12641097809999999</v>
      </c>
      <c r="BY135" s="3" cm="1">
        <f t="array" aca="1" ref="BY135" ca="1">INDIRECT(ADDRESS($B135,BY$50+$A135,1,1,$C$133))</f>
        <v>0.1183533475</v>
      </c>
      <c r="BZ135" s="3" cm="1">
        <f t="array" aca="1" ref="BZ135" ca="1">INDIRECT(ADDRESS($B135,BZ$50+$A135,1,1,$C$133))</f>
        <v>0.11234207879999999</v>
      </c>
      <c r="CA135" s="3" cm="1">
        <f t="array" aca="1" ref="CA135" ca="1">INDIRECT(ADDRESS($B135,CA$50+$A135,1,1,$C$133))</f>
        <v>0.1063487913</v>
      </c>
      <c r="CB135" s="3" cm="1">
        <f t="array" aca="1" ref="CB135" ca="1">INDIRECT(ADDRESS($B135,CB$50+$A135,1,1,$C$133))</f>
        <v>9.82320364E-2</v>
      </c>
      <c r="CC135" s="3" cm="1">
        <f t="array" aca="1" ref="CC135" ca="1">INDIRECT(ADDRESS($B135,CC$50+$A135,1,1,$C$133))</f>
        <v>8.8483952399999996E-2</v>
      </c>
      <c r="CD135" s="3" cm="1">
        <f t="array" aca="1" ref="CD135" ca="1">INDIRECT(ADDRESS($B135,CD$50+$A135,1,1,$C$133))</f>
        <v>7.9065851100000001E-2</v>
      </c>
      <c r="CE135" s="3" cm="1">
        <f t="array" aca="1" ref="CE135" ca="1">INDIRECT(ADDRESS($B135,CE$50+$A135,1,1,$C$133))</f>
        <v>7.2572148700000005E-2</v>
      </c>
      <c r="CF135" s="3" cm="1">
        <f t="array" aca="1" ref="CF135" ca="1">INDIRECT(ADDRESS($B135,CF$50+$A135,1,1,$C$133))</f>
        <v>6.9697947900000001E-2</v>
      </c>
      <c r="CG135" s="3" cm="1">
        <f t="array" aca="1" ref="CG135" ca="1">INDIRECT(ADDRESS($B135,CG$50+$A135,1,1,$C$133))</f>
        <v>6.8758313400000007E-2</v>
      </c>
      <c r="CH135" s="3" cm="1">
        <f t="array" aca="1" ref="CH135" ca="1">INDIRECT(ADDRESS($B135,CH$50+$A135,1,1,$C$133))</f>
        <v>6.53972372E-2</v>
      </c>
      <c r="CI135" s="3" cm="1">
        <f t="array" aca="1" ref="CI135" ca="1">INDIRECT(ADDRESS($B135,CI$50+$A135,1,1,$C$133))</f>
        <v>5.9271740599999997E-2</v>
      </c>
      <c r="CJ135" s="3" cm="1">
        <f t="array" aca="1" ref="CJ135" ca="1">INDIRECT(ADDRESS($B135,CJ$50+$A135,1,1,$C$133))</f>
        <v>5.1247192800000001E-2</v>
      </c>
      <c r="CK135" s="3" cm="1">
        <f t="array" aca="1" ref="CK135" ca="1">INDIRECT(ADDRESS($B135,CK$50+$A135,1,1,$C$133))</f>
        <v>3.6799278099999999E-2</v>
      </c>
      <c r="CL135" s="3" cm="1">
        <f t="array" aca="1" ref="CL135" ca="1">INDIRECT(ADDRESS($B135,CL$50+$A135,1,1,$C$133))</f>
        <v>0</v>
      </c>
      <c r="CM135" s="3" cm="1">
        <f t="array" aca="1" ref="CM135" ca="1">INDIRECT(ADDRESS($B135,CM$50+$A135,1,1,$C$133))</f>
        <v>0</v>
      </c>
      <c r="CN135" s="3" cm="1">
        <f t="array" aca="1" ref="CN135" ca="1">INDIRECT(ADDRESS($B135,CN$50+$A135,1,1,$C$133))</f>
        <v>0</v>
      </c>
      <c r="CO135" s="3" cm="1">
        <f t="array" aca="1" ref="CO135" ca="1">INDIRECT(ADDRESS($B135,CO$50+$A135,1,1,$C$133))</f>
        <v>0</v>
      </c>
    </row>
    <row r="136" spans="1:93" x14ac:dyDescent="0.25">
      <c r="A136">
        <v>6</v>
      </c>
      <c r="B136">
        <f ca="1">MATCH($C136,INDIRECT("'"&amp;$C$133&amp;"'!A:A"),0)</f>
        <v>9</v>
      </c>
      <c r="C136" s="1" t="str">
        <f>C10</f>
        <v>US California</v>
      </c>
      <c r="D136" t="str">
        <f>D135</f>
        <v>Confirmed Trend</v>
      </c>
      <c r="E136" s="3" cm="1">
        <f t="array" aca="1" ref="E136" ca="1">INDIRECT(ADDRESS($B136,E$50+$A136,1,1,$C$133))</f>
        <v>0</v>
      </c>
      <c r="F136" s="3" cm="1">
        <f t="array" aca="1" ref="F136" ca="1">INDIRECT(ADDRESS($B136,F$50+$A136,1,1,$C$133))</f>
        <v>0</v>
      </c>
      <c r="G136" s="3" cm="1">
        <f t="array" aca="1" ref="G136" ca="1">INDIRECT(ADDRESS($B136,G$50+$A136,1,1,$C$133))</f>
        <v>0</v>
      </c>
      <c r="H136" s="3" cm="1">
        <f t="array" aca="1" ref="H136" ca="1">INDIRECT(ADDRESS($B136,H$50+$A136,1,1,$C$133))</f>
        <v>0</v>
      </c>
      <c r="I136" s="3" cm="1">
        <f t="array" aca="1" ref="I136" ca="1">INDIRECT(ADDRESS($B136,I$50+$A136,1,1,$C$133))</f>
        <v>0</v>
      </c>
      <c r="J136" s="3" cm="1">
        <f t="array" aca="1" ref="J136" ca="1">INDIRECT(ADDRESS($B136,J$50+$A136,1,1,$C$133))</f>
        <v>0</v>
      </c>
      <c r="K136" s="3" cm="1">
        <f t="array" aca="1" ref="K136" ca="1">INDIRECT(ADDRESS($B136,K$50+$A136,1,1,$C$133))</f>
        <v>0</v>
      </c>
      <c r="L136" s="3" cm="1">
        <f t="array" aca="1" ref="L136" ca="1">INDIRECT(ADDRESS($B136,L$50+$A136,1,1,$C$133))</f>
        <v>0</v>
      </c>
      <c r="M136" s="3" cm="1">
        <f t="array" aca="1" ref="M136" ca="1">INDIRECT(ADDRESS($B136,M$50+$A136,1,1,$C$133))</f>
        <v>0</v>
      </c>
      <c r="N136" s="3" cm="1">
        <f t="array" aca="1" ref="N136" ca="1">INDIRECT(ADDRESS($B136,N$50+$A136,1,1,$C$133))</f>
        <v>0</v>
      </c>
      <c r="O136" s="3" cm="1">
        <f t="array" aca="1" ref="O136" ca="1">INDIRECT(ADDRESS($B136,O$50+$A136,1,1,$C$133))</f>
        <v>0</v>
      </c>
      <c r="P136" s="3" cm="1">
        <f t="array" aca="1" ref="P136" ca="1">INDIRECT(ADDRESS($B136,P$50+$A136,1,1,$C$133))</f>
        <v>0</v>
      </c>
      <c r="Q136" s="3" cm="1">
        <f t="array" aca="1" ref="Q136" ca="1">INDIRECT(ADDRESS($B136,Q$50+$A136,1,1,$C$133))</f>
        <v>0</v>
      </c>
      <c r="R136" s="3" cm="1">
        <f t="array" aca="1" ref="R136" ca="1">INDIRECT(ADDRESS($B136,R$50+$A136,1,1,$C$133))</f>
        <v>0</v>
      </c>
      <c r="S136" s="3" cm="1">
        <f t="array" aca="1" ref="S136" ca="1">INDIRECT(ADDRESS($B136,S$50+$A136,1,1,$C$133))</f>
        <v>0</v>
      </c>
      <c r="T136" s="3" cm="1">
        <f t="array" aca="1" ref="T136" ca="1">INDIRECT(ADDRESS($B136,T$50+$A136,1,1,$C$133))</f>
        <v>0</v>
      </c>
      <c r="U136" s="3" cm="1">
        <f t="array" aca="1" ref="U136" ca="1">INDIRECT(ADDRESS($B136,U$50+$A136,1,1,$C$133))</f>
        <v>0</v>
      </c>
      <c r="V136" s="3" cm="1">
        <f t="array" aca="1" ref="V136" ca="1">INDIRECT(ADDRESS($B136,V$50+$A136,1,1,$C$133))</f>
        <v>0</v>
      </c>
      <c r="W136" s="3" cm="1">
        <f t="array" aca="1" ref="W136" ca="1">INDIRECT(ADDRESS($B136,W$50+$A136,1,1,$C$133))</f>
        <v>0</v>
      </c>
      <c r="X136" s="3" cm="1">
        <f t="array" aca="1" ref="X136" ca="1">INDIRECT(ADDRESS($B136,X$50+$A136,1,1,$C$133))</f>
        <v>0</v>
      </c>
      <c r="Y136" s="3" cm="1">
        <f t="array" aca="1" ref="Y136" ca="1">INDIRECT(ADDRESS($B136,Y$50+$A136,1,1,$C$133))</f>
        <v>0</v>
      </c>
      <c r="Z136" s="3" cm="1">
        <f t="array" aca="1" ref="Z136" ca="1">INDIRECT(ADDRESS($B136,Z$50+$A136,1,1,$C$133))</f>
        <v>0</v>
      </c>
      <c r="AA136" s="3" cm="1">
        <f t="array" aca="1" ref="AA136" ca="1">INDIRECT(ADDRESS($B136,AA$50+$A136,1,1,$C$133))</f>
        <v>0</v>
      </c>
      <c r="AB136" s="3" cm="1">
        <f t="array" aca="1" ref="AB136" ca="1">INDIRECT(ADDRESS($B136,AB$50+$A136,1,1,$C$133))</f>
        <v>0</v>
      </c>
      <c r="AC136" s="3" cm="1">
        <f t="array" aca="1" ref="AC136" ca="1">INDIRECT(ADDRESS($B136,AC$50+$A136,1,1,$C$133))</f>
        <v>0</v>
      </c>
      <c r="AD136" s="3" cm="1">
        <f t="array" aca="1" ref="AD136" ca="1">INDIRECT(ADDRESS($B136,AD$50+$A136,1,1,$C$133))</f>
        <v>0</v>
      </c>
      <c r="AE136" s="3" cm="1">
        <f t="array" aca="1" ref="AE136" ca="1">INDIRECT(ADDRESS($B136,AE$50+$A136,1,1,$C$133))</f>
        <v>0</v>
      </c>
      <c r="AF136" s="3" cm="1">
        <f t="array" aca="1" ref="AF136" ca="1">INDIRECT(ADDRESS($B136,AF$50+$A136,1,1,$C$133))</f>
        <v>0</v>
      </c>
      <c r="AG136" s="3" cm="1">
        <f t="array" aca="1" ref="AG136" ca="1">INDIRECT(ADDRESS($B136,AG$50+$A136,1,1,$C$133))</f>
        <v>0</v>
      </c>
      <c r="AH136" s="3" cm="1">
        <f t="array" aca="1" ref="AH136" ca="1">INDIRECT(ADDRESS($B136,AH$50+$A136,1,1,$C$133))</f>
        <v>0</v>
      </c>
      <c r="AI136" s="3" cm="1">
        <f t="array" aca="1" ref="AI136" ca="1">INDIRECT(ADDRESS($B136,AI$50+$A136,1,1,$C$133))</f>
        <v>0</v>
      </c>
      <c r="AJ136" s="3" cm="1">
        <f t="array" aca="1" ref="AJ136" ca="1">INDIRECT(ADDRESS($B136,AJ$50+$A136,1,1,$C$133))</f>
        <v>0</v>
      </c>
      <c r="AK136" s="3" cm="1">
        <f t="array" aca="1" ref="AK136" ca="1">INDIRECT(ADDRESS($B136,AK$50+$A136,1,1,$C$133))</f>
        <v>0</v>
      </c>
      <c r="AL136" s="3" cm="1">
        <f t="array" aca="1" ref="AL136" ca="1">INDIRECT(ADDRESS($B136,AL$50+$A136,1,1,$C$133))</f>
        <v>0</v>
      </c>
      <c r="AM136" s="3" cm="1">
        <f t="array" aca="1" ref="AM136" ca="1">INDIRECT(ADDRESS($B136,AM$50+$A136,1,1,$C$133))</f>
        <v>0</v>
      </c>
      <c r="AN136" s="3" cm="1">
        <f t="array" aca="1" ref="AN136" ca="1">INDIRECT(ADDRESS($B136,AN$50+$A136,1,1,$C$133))</f>
        <v>0</v>
      </c>
      <c r="AO136" s="3" cm="1">
        <f t="array" aca="1" ref="AO136" ca="1">INDIRECT(ADDRESS($B136,AO$50+$A136,1,1,$C$133))</f>
        <v>0</v>
      </c>
      <c r="AP136" s="3" cm="1">
        <f t="array" aca="1" ref="AP136" ca="1">INDIRECT(ADDRESS($B136,AP$50+$A136,1,1,$C$133))</f>
        <v>0</v>
      </c>
      <c r="AQ136" s="3" cm="1">
        <f t="array" aca="1" ref="AQ136" ca="1">INDIRECT(ADDRESS($B136,AQ$50+$A136,1,1,$C$133))</f>
        <v>0</v>
      </c>
      <c r="AR136" s="3" cm="1">
        <f t="array" aca="1" ref="AR136" ca="1">INDIRECT(ADDRESS($B136,AR$50+$A136,1,1,$C$133))</f>
        <v>0</v>
      </c>
      <c r="AS136" s="3" cm="1">
        <f t="array" aca="1" ref="AS136" ca="1">INDIRECT(ADDRESS($B136,AS$50+$A136,1,1,$C$133))</f>
        <v>0</v>
      </c>
      <c r="AT136" s="3" cm="1">
        <f t="array" aca="1" ref="AT136" ca="1">INDIRECT(ADDRESS($B136,AT$50+$A136,1,1,$C$133))</f>
        <v>0</v>
      </c>
      <c r="AU136" s="3" cm="1">
        <f t="array" aca="1" ref="AU136" ca="1">INDIRECT(ADDRESS($B136,AU$50+$A136,1,1,$C$133))</f>
        <v>0</v>
      </c>
      <c r="AV136" s="3" cm="1">
        <f t="array" aca="1" ref="AV136" ca="1">INDIRECT(ADDRESS($B136,AV$50+$A136,1,1,$C$133))</f>
        <v>0</v>
      </c>
      <c r="AW136" s="3" cm="1">
        <f t="array" aca="1" ref="AW136" ca="1">INDIRECT(ADDRESS($B136,AW$50+$A136,1,1,$C$133))</f>
        <v>0</v>
      </c>
      <c r="AX136" s="3" cm="1">
        <f t="array" aca="1" ref="AX136" ca="1">INDIRECT(ADDRESS($B136,AX$50+$A136,1,1,$C$133))</f>
        <v>0</v>
      </c>
      <c r="AY136" s="3" cm="1">
        <f t="array" aca="1" ref="AY136" ca="1">INDIRECT(ADDRESS($B136,AY$50+$A136,1,1,$C$133))</f>
        <v>0</v>
      </c>
      <c r="AZ136" s="3" cm="1">
        <f t="array" aca="1" ref="AZ136" ca="1">INDIRECT(ADDRESS($B136,AZ$50+$A136,1,1,$C$133))</f>
        <v>0</v>
      </c>
      <c r="BA136" s="3" cm="1">
        <f t="array" aca="1" ref="BA136" ca="1">INDIRECT(ADDRESS($B136,BA$50+$A136,1,1,$C$133))</f>
        <v>0.1856834996</v>
      </c>
      <c r="BB136" s="3" cm="1">
        <f t="array" aca="1" ref="BB136" ca="1">INDIRECT(ADDRESS($B136,BB$50+$A136,1,1,$C$133))</f>
        <v>0.21481280990000001</v>
      </c>
      <c r="BC136" s="3" cm="1">
        <f t="array" aca="1" ref="BC136" ca="1">INDIRECT(ADDRESS($B136,BC$50+$A136,1,1,$C$133))</f>
        <v>0.22708978899999999</v>
      </c>
      <c r="BD136" s="3" cm="1">
        <f t="array" aca="1" ref="BD136" ca="1">INDIRECT(ADDRESS($B136,BD$50+$A136,1,1,$C$133))</f>
        <v>0.21264053490000001</v>
      </c>
      <c r="BE136" s="3" cm="1">
        <f t="array" aca="1" ref="BE136" ca="1">INDIRECT(ADDRESS($B136,BE$50+$A136,1,1,$C$133))</f>
        <v>0.1940584222</v>
      </c>
      <c r="BF136" s="3" cm="1">
        <f t="array" aca="1" ref="BF136" ca="1">INDIRECT(ADDRESS($B136,BF$50+$A136,1,1,$C$133))</f>
        <v>0.1757337467</v>
      </c>
      <c r="BG136" s="3" cm="1">
        <f t="array" aca="1" ref="BG136" ca="1">INDIRECT(ADDRESS($B136,BG$50+$A136,1,1,$C$133))</f>
        <v>0.15645674200000001</v>
      </c>
      <c r="BH136" s="3" cm="1">
        <f t="array" aca="1" ref="BH136" ca="1">INDIRECT(ADDRESS($B136,BH$50+$A136,1,1,$C$133))</f>
        <v>0.17342168760000001</v>
      </c>
      <c r="BI136" s="3" cm="1">
        <f t="array" aca="1" ref="BI136" ca="1">INDIRECT(ADDRESS($B136,BI$50+$A136,1,1,$C$133))</f>
        <v>0.20356979259999999</v>
      </c>
      <c r="BJ136" s="3" cm="1">
        <f t="array" aca="1" ref="BJ136" ca="1">INDIRECT(ADDRESS($B136,BJ$50+$A136,1,1,$C$133))</f>
        <v>0.27152810919999998</v>
      </c>
      <c r="BK136" s="3" cm="1">
        <f t="array" aca="1" ref="BK136" ca="1">INDIRECT(ADDRESS($B136,BK$50+$A136,1,1,$C$133))</f>
        <v>0.31080810679999998</v>
      </c>
      <c r="BL136" s="3" cm="1">
        <f t="array" aca="1" ref="BL136" ca="1">INDIRECT(ADDRESS($B136,BL$50+$A136,1,1,$C$133))</f>
        <v>0.30940962929999999</v>
      </c>
      <c r="BM136" s="3" cm="1">
        <f t="array" aca="1" ref="BM136" ca="1">INDIRECT(ADDRESS($B136,BM$50+$A136,1,1,$C$133))</f>
        <v>0.2834941513</v>
      </c>
      <c r="BN136" s="3" cm="1">
        <f t="array" aca="1" ref="BN136" ca="1">INDIRECT(ADDRESS($B136,BN$50+$A136,1,1,$C$133))</f>
        <v>0.2252503169</v>
      </c>
      <c r="BO136" s="3" cm="1">
        <f t="array" aca="1" ref="BO136" ca="1">INDIRECT(ADDRESS($B136,BO$50+$A136,1,1,$C$133))</f>
        <v>0.1990961302</v>
      </c>
      <c r="BP136" s="3" cm="1">
        <f t="array" aca="1" ref="BP136" ca="1">INDIRECT(ADDRESS($B136,BP$50+$A136,1,1,$C$133))</f>
        <v>0.1733257913</v>
      </c>
      <c r="BQ136" s="3" cm="1">
        <f t="array" aca="1" ref="BQ136" ca="1">INDIRECT(ADDRESS($B136,BQ$50+$A136,1,1,$C$133))</f>
        <v>0.1778131782</v>
      </c>
      <c r="BR136" s="3" cm="1">
        <f t="array" aca="1" ref="BR136" ca="1">INDIRECT(ADDRESS($B136,BR$50+$A136,1,1,$C$133))</f>
        <v>0.193886053</v>
      </c>
      <c r="BS136" s="3" cm="1">
        <f t="array" aca="1" ref="BS136" ca="1">INDIRECT(ADDRESS($B136,BS$50+$A136,1,1,$C$133))</f>
        <v>0.2103882634</v>
      </c>
      <c r="BT136" s="3" cm="1">
        <f t="array" aca="1" ref="BT136" ca="1">INDIRECT(ADDRESS($B136,BT$50+$A136,1,1,$C$133))</f>
        <v>0.2313416304</v>
      </c>
      <c r="BU136" s="3" cm="1">
        <f t="array" aca="1" ref="BU136" ca="1">INDIRECT(ADDRESS($B136,BU$50+$A136,1,1,$C$133))</f>
        <v>0.22485881999999999</v>
      </c>
      <c r="BV136" s="3" cm="1">
        <f t="array" aca="1" ref="BV136" ca="1">INDIRECT(ADDRESS($B136,BV$50+$A136,1,1,$C$133))</f>
        <v>0.20739894549999999</v>
      </c>
      <c r="BW136" s="3" cm="1">
        <f t="array" aca="1" ref="BW136" ca="1">INDIRECT(ADDRESS($B136,BW$50+$A136,1,1,$C$133))</f>
        <v>0.17647023170000001</v>
      </c>
      <c r="BX136" s="3" cm="1">
        <f t="array" aca="1" ref="BX136" ca="1">INDIRECT(ADDRESS($B136,BX$50+$A136,1,1,$C$133))</f>
        <v>0.1493021236</v>
      </c>
      <c r="BY136" s="3" cm="1">
        <f t="array" aca="1" ref="BY136" ca="1">INDIRECT(ADDRESS($B136,BY$50+$A136,1,1,$C$133))</f>
        <v>0.13672970570000001</v>
      </c>
      <c r="BZ136" s="3" cm="1">
        <f t="array" aca="1" ref="BZ136" ca="1">INDIRECT(ADDRESS($B136,BZ$50+$A136,1,1,$C$133))</f>
        <v>0.1291200844</v>
      </c>
      <c r="CA136" s="3" cm="1">
        <f t="array" aca="1" ref="CA136" ca="1">INDIRECT(ADDRESS($B136,CA$50+$A136,1,1,$C$133))</f>
        <v>0.13123460710000001</v>
      </c>
      <c r="CB136" s="3" cm="1">
        <f t="array" aca="1" ref="CB136" ca="1">INDIRECT(ADDRESS($B136,CB$50+$A136,1,1,$C$133))</f>
        <v>0.1252145358</v>
      </c>
      <c r="CC136" s="3" cm="1">
        <f t="array" aca="1" ref="CC136" ca="1">INDIRECT(ADDRESS($B136,CC$50+$A136,1,1,$C$133))</f>
        <v>0.1168557742</v>
      </c>
      <c r="CD136" s="3" cm="1">
        <f t="array" aca="1" ref="CD136" ca="1">INDIRECT(ADDRESS($B136,CD$50+$A136,1,1,$C$133))</f>
        <v>0.10250337330000001</v>
      </c>
      <c r="CE136" s="3" cm="1">
        <f t="array" aca="1" ref="CE136" ca="1">INDIRECT(ADDRESS($B136,CE$50+$A136,1,1,$C$133))</f>
        <v>9.0432919900000006E-2</v>
      </c>
      <c r="CF136" s="3" cm="1">
        <f t="array" aca="1" ref="CF136" ca="1">INDIRECT(ADDRESS($B136,CF$50+$A136,1,1,$C$133))</f>
        <v>8.2932688800000001E-2</v>
      </c>
      <c r="CG136" s="3" cm="1">
        <f t="array" aca="1" ref="CG136" ca="1">INDIRECT(ADDRESS($B136,CG$50+$A136,1,1,$C$133))</f>
        <v>7.5624136600000003E-2</v>
      </c>
      <c r="CH136" s="3" cm="1">
        <f t="array" aca="1" ref="CH136" ca="1">INDIRECT(ADDRESS($B136,CH$50+$A136,1,1,$C$133))</f>
        <v>7.0365404399999998E-2</v>
      </c>
      <c r="CI136" s="3" cm="1">
        <f t="array" aca="1" ref="CI136" ca="1">INDIRECT(ADDRESS($B136,CI$50+$A136,1,1,$C$133))</f>
        <v>6.0915473800000002E-2</v>
      </c>
      <c r="CJ136" s="3" cm="1">
        <f t="array" aca="1" ref="CJ136" ca="1">INDIRECT(ADDRESS($B136,CJ$50+$A136,1,1,$C$133))</f>
        <v>5.3711056700000002E-2</v>
      </c>
      <c r="CK136" s="3" cm="1">
        <f t="array" aca="1" ref="CK136" ca="1">INDIRECT(ADDRESS($B136,CK$50+$A136,1,1,$C$133))</f>
        <v>4.42992662E-2</v>
      </c>
      <c r="CL136" s="3" cm="1">
        <f t="array" aca="1" ref="CL136" ca="1">INDIRECT(ADDRESS($B136,CL$50+$A136,1,1,$C$133))</f>
        <v>0</v>
      </c>
      <c r="CM136" s="3" cm="1">
        <f t="array" aca="1" ref="CM136" ca="1">INDIRECT(ADDRESS($B136,CM$50+$A136,1,1,$C$133))</f>
        <v>0</v>
      </c>
      <c r="CN136" s="3" cm="1">
        <f t="array" aca="1" ref="CN136" ca="1">INDIRECT(ADDRESS($B136,CN$50+$A136,1,1,$C$133))</f>
        <v>0</v>
      </c>
      <c r="CO136" s="3" cm="1">
        <f t="array" aca="1" ref="CO136" ca="1">INDIRECT(ADDRESS($B136,CO$50+$A136,1,1,$C$133))</f>
        <v>0</v>
      </c>
    </row>
    <row r="137" spans="1:93" x14ac:dyDescent="0.25">
      <c r="A137">
        <v>6</v>
      </c>
      <c r="B137">
        <f ca="1">MATCH($C137,INDIRECT("'"&amp;$C$133&amp;"'!A:A"),0)</f>
        <v>36</v>
      </c>
      <c r="C137" s="1" t="str">
        <f>C11</f>
        <v>US New Jersey</v>
      </c>
      <c r="D137" t="str">
        <f>D136</f>
        <v>Confirmed Trend</v>
      </c>
      <c r="E137" s="3" cm="1">
        <f t="array" aca="1" ref="E137" ca="1">INDIRECT(ADDRESS($B137,E$50+$A137,1,1,$C$133))</f>
        <v>0</v>
      </c>
      <c r="F137" s="3" cm="1">
        <f t="array" aca="1" ref="F137" ca="1">INDIRECT(ADDRESS($B137,F$50+$A137,1,1,$C$133))</f>
        <v>0</v>
      </c>
      <c r="G137" s="3" cm="1">
        <f t="array" aca="1" ref="G137" ca="1">INDIRECT(ADDRESS($B137,G$50+$A137,1,1,$C$133))</f>
        <v>0</v>
      </c>
      <c r="H137" s="3" cm="1">
        <f t="array" aca="1" ref="H137" ca="1">INDIRECT(ADDRESS($B137,H$50+$A137,1,1,$C$133))</f>
        <v>0</v>
      </c>
      <c r="I137" s="3" cm="1">
        <f t="array" aca="1" ref="I137" ca="1">INDIRECT(ADDRESS($B137,I$50+$A137,1,1,$C$133))</f>
        <v>0</v>
      </c>
      <c r="J137" s="3" cm="1">
        <f t="array" aca="1" ref="J137" ca="1">INDIRECT(ADDRESS($B137,J$50+$A137,1,1,$C$133))</f>
        <v>0</v>
      </c>
      <c r="K137" s="3" cm="1">
        <f t="array" aca="1" ref="K137" ca="1">INDIRECT(ADDRESS($B137,K$50+$A137,1,1,$C$133))</f>
        <v>0</v>
      </c>
      <c r="L137" s="3" cm="1">
        <f t="array" aca="1" ref="L137" ca="1">INDIRECT(ADDRESS($B137,L$50+$A137,1,1,$C$133))</f>
        <v>0</v>
      </c>
      <c r="M137" s="3" cm="1">
        <f t="array" aca="1" ref="M137" ca="1">INDIRECT(ADDRESS($B137,M$50+$A137,1,1,$C$133))</f>
        <v>0</v>
      </c>
      <c r="N137" s="3" cm="1">
        <f t="array" aca="1" ref="N137" ca="1">INDIRECT(ADDRESS($B137,N$50+$A137,1,1,$C$133))</f>
        <v>0</v>
      </c>
      <c r="O137" s="3" cm="1">
        <f t="array" aca="1" ref="O137" ca="1">INDIRECT(ADDRESS($B137,O$50+$A137,1,1,$C$133))</f>
        <v>0</v>
      </c>
      <c r="P137" s="3" cm="1">
        <f t="array" aca="1" ref="P137" ca="1">INDIRECT(ADDRESS($B137,P$50+$A137,1,1,$C$133))</f>
        <v>0</v>
      </c>
      <c r="Q137" s="3" cm="1">
        <f t="array" aca="1" ref="Q137" ca="1">INDIRECT(ADDRESS($B137,Q$50+$A137,1,1,$C$133))</f>
        <v>0</v>
      </c>
      <c r="R137" s="3" cm="1">
        <f t="array" aca="1" ref="R137" ca="1">INDIRECT(ADDRESS($B137,R$50+$A137,1,1,$C$133))</f>
        <v>0</v>
      </c>
      <c r="S137" s="3" cm="1">
        <f t="array" aca="1" ref="S137" ca="1">INDIRECT(ADDRESS($B137,S$50+$A137,1,1,$C$133))</f>
        <v>0</v>
      </c>
      <c r="T137" s="3" cm="1">
        <f t="array" aca="1" ref="T137" ca="1">INDIRECT(ADDRESS($B137,T$50+$A137,1,1,$C$133))</f>
        <v>0</v>
      </c>
      <c r="U137" s="3" cm="1">
        <f t="array" aca="1" ref="U137" ca="1">INDIRECT(ADDRESS($B137,U$50+$A137,1,1,$C$133))</f>
        <v>0</v>
      </c>
      <c r="V137" s="3" cm="1">
        <f t="array" aca="1" ref="V137" ca="1">INDIRECT(ADDRESS($B137,V$50+$A137,1,1,$C$133))</f>
        <v>0</v>
      </c>
      <c r="W137" s="3" cm="1">
        <f t="array" aca="1" ref="W137" ca="1">INDIRECT(ADDRESS($B137,W$50+$A137,1,1,$C$133))</f>
        <v>0</v>
      </c>
      <c r="X137" s="3" cm="1">
        <f t="array" aca="1" ref="X137" ca="1">INDIRECT(ADDRESS($B137,X$50+$A137,1,1,$C$133))</f>
        <v>0</v>
      </c>
      <c r="Y137" s="3" cm="1">
        <f t="array" aca="1" ref="Y137" ca="1">INDIRECT(ADDRESS($B137,Y$50+$A137,1,1,$C$133))</f>
        <v>0</v>
      </c>
      <c r="Z137" s="3" cm="1">
        <f t="array" aca="1" ref="Z137" ca="1">INDIRECT(ADDRESS($B137,Z$50+$A137,1,1,$C$133))</f>
        <v>0</v>
      </c>
      <c r="AA137" s="3" cm="1">
        <f t="array" aca="1" ref="AA137" ca="1">INDIRECT(ADDRESS($B137,AA$50+$A137,1,1,$C$133))</f>
        <v>0</v>
      </c>
      <c r="AB137" s="3" cm="1">
        <f t="array" aca="1" ref="AB137" ca="1">INDIRECT(ADDRESS($B137,AB$50+$A137,1,1,$C$133))</f>
        <v>0</v>
      </c>
      <c r="AC137" s="3" cm="1">
        <f t="array" aca="1" ref="AC137" ca="1">INDIRECT(ADDRESS($B137,AC$50+$A137,1,1,$C$133))</f>
        <v>0</v>
      </c>
      <c r="AD137" s="3" cm="1">
        <f t="array" aca="1" ref="AD137" ca="1">INDIRECT(ADDRESS($B137,AD$50+$A137,1,1,$C$133))</f>
        <v>0</v>
      </c>
      <c r="AE137" s="3" cm="1">
        <f t="array" aca="1" ref="AE137" ca="1">INDIRECT(ADDRESS($B137,AE$50+$A137,1,1,$C$133))</f>
        <v>0</v>
      </c>
      <c r="AF137" s="3" cm="1">
        <f t="array" aca="1" ref="AF137" ca="1">INDIRECT(ADDRESS($B137,AF$50+$A137,1,1,$C$133))</f>
        <v>0</v>
      </c>
      <c r="AG137" s="3" cm="1">
        <f t="array" aca="1" ref="AG137" ca="1">INDIRECT(ADDRESS($B137,AG$50+$A137,1,1,$C$133))</f>
        <v>0</v>
      </c>
      <c r="AH137" s="3" cm="1">
        <f t="array" aca="1" ref="AH137" ca="1">INDIRECT(ADDRESS($B137,AH$50+$A137,1,1,$C$133))</f>
        <v>0</v>
      </c>
      <c r="AI137" s="3" cm="1">
        <f t="array" aca="1" ref="AI137" ca="1">INDIRECT(ADDRESS($B137,AI$50+$A137,1,1,$C$133))</f>
        <v>0</v>
      </c>
      <c r="AJ137" s="3" cm="1">
        <f t="array" aca="1" ref="AJ137" ca="1">INDIRECT(ADDRESS($B137,AJ$50+$A137,1,1,$C$133))</f>
        <v>0</v>
      </c>
      <c r="AK137" s="3" cm="1">
        <f t="array" aca="1" ref="AK137" ca="1">INDIRECT(ADDRESS($B137,AK$50+$A137,1,1,$C$133))</f>
        <v>0</v>
      </c>
      <c r="AL137" s="3" cm="1">
        <f t="array" aca="1" ref="AL137" ca="1">INDIRECT(ADDRESS($B137,AL$50+$A137,1,1,$C$133))</f>
        <v>0</v>
      </c>
      <c r="AM137" s="3" cm="1">
        <f t="array" aca="1" ref="AM137" ca="1">INDIRECT(ADDRESS($B137,AM$50+$A137,1,1,$C$133))</f>
        <v>0</v>
      </c>
      <c r="AN137" s="3" cm="1">
        <f t="array" aca="1" ref="AN137" ca="1">INDIRECT(ADDRESS($B137,AN$50+$A137,1,1,$C$133))</f>
        <v>0</v>
      </c>
      <c r="AO137" s="3" cm="1">
        <f t="array" aca="1" ref="AO137" ca="1">INDIRECT(ADDRESS($B137,AO$50+$A137,1,1,$C$133))</f>
        <v>0</v>
      </c>
      <c r="AP137" s="3" cm="1">
        <f t="array" aca="1" ref="AP137" ca="1">INDIRECT(ADDRESS($B137,AP$50+$A137,1,1,$C$133))</f>
        <v>0</v>
      </c>
      <c r="AQ137" s="3" cm="1">
        <f t="array" aca="1" ref="AQ137" ca="1">INDIRECT(ADDRESS($B137,AQ$50+$A137,1,1,$C$133))</f>
        <v>0</v>
      </c>
      <c r="AR137" s="3" cm="1">
        <f t="array" aca="1" ref="AR137" ca="1">INDIRECT(ADDRESS($B137,AR$50+$A137,1,1,$C$133))</f>
        <v>0</v>
      </c>
      <c r="AS137" s="3" cm="1">
        <f t="array" aca="1" ref="AS137" ca="1">INDIRECT(ADDRESS($B137,AS$50+$A137,1,1,$C$133))</f>
        <v>0</v>
      </c>
      <c r="AT137" s="3" cm="1">
        <f t="array" aca="1" ref="AT137" ca="1">INDIRECT(ADDRESS($B137,AT$50+$A137,1,1,$C$133))</f>
        <v>0</v>
      </c>
      <c r="AU137" s="3" cm="1">
        <f t="array" aca="1" ref="AU137" ca="1">INDIRECT(ADDRESS($B137,AU$50+$A137,1,1,$C$133))</f>
        <v>0</v>
      </c>
      <c r="AV137" s="3" cm="1">
        <f t="array" aca="1" ref="AV137" ca="1">INDIRECT(ADDRESS($B137,AV$50+$A137,1,1,$C$133))</f>
        <v>0</v>
      </c>
      <c r="AW137" s="3" cm="1">
        <f t="array" aca="1" ref="AW137" ca="1">INDIRECT(ADDRESS($B137,AW$50+$A137,1,1,$C$133))</f>
        <v>0</v>
      </c>
      <c r="AX137" s="3" cm="1">
        <f t="array" aca="1" ref="AX137" ca="1">INDIRECT(ADDRESS($B137,AX$50+$A137,1,1,$C$133))</f>
        <v>0</v>
      </c>
      <c r="AY137" s="3" cm="1">
        <f t="array" aca="1" ref="AY137" ca="1">INDIRECT(ADDRESS($B137,AY$50+$A137,1,1,$C$133))</f>
        <v>0</v>
      </c>
      <c r="AZ137" s="3" cm="1">
        <f t="array" aca="1" ref="AZ137" ca="1">INDIRECT(ADDRESS($B137,AZ$50+$A137,1,1,$C$133))</f>
        <v>0</v>
      </c>
      <c r="BA137" s="3" cm="1">
        <f t="array" aca="1" ref="BA137" ca="1">INDIRECT(ADDRESS($B137,BA$50+$A137,1,1,$C$133))</f>
        <v>0</v>
      </c>
      <c r="BB137" s="3" cm="1">
        <f t="array" aca="1" ref="BB137" ca="1">INDIRECT(ADDRESS($B137,BB$50+$A137,1,1,$C$133))</f>
        <v>0</v>
      </c>
      <c r="BC137" s="3" cm="1">
        <f t="array" aca="1" ref="BC137" ca="1">INDIRECT(ADDRESS($B137,BC$50+$A137,1,1,$C$133))</f>
        <v>0</v>
      </c>
      <c r="BD137" s="3" cm="1">
        <f t="array" aca="1" ref="BD137" ca="1">INDIRECT(ADDRESS($B137,BD$50+$A137,1,1,$C$133))</f>
        <v>0</v>
      </c>
      <c r="BE137" s="3" cm="1">
        <f t="array" aca="1" ref="BE137" ca="1">INDIRECT(ADDRESS($B137,BE$50+$A137,1,1,$C$133))</f>
        <v>0</v>
      </c>
      <c r="BF137" s="3" cm="1">
        <f t="array" aca="1" ref="BF137" ca="1">INDIRECT(ADDRESS($B137,BF$50+$A137,1,1,$C$133))</f>
        <v>0.4515959323</v>
      </c>
      <c r="BG137" s="3" cm="1">
        <f t="array" aca="1" ref="BG137" ca="1">INDIRECT(ADDRESS($B137,BG$50+$A137,1,1,$C$133))</f>
        <v>0.50073751280000001</v>
      </c>
      <c r="BH137" s="3" cm="1">
        <f t="array" aca="1" ref="BH137" ca="1">INDIRECT(ADDRESS($B137,BH$50+$A137,1,1,$C$133))</f>
        <v>0.51161649570000001</v>
      </c>
      <c r="BI137" s="3" cm="1">
        <f t="array" aca="1" ref="BI137" ca="1">INDIRECT(ADDRESS($B137,BI$50+$A137,1,1,$C$133))</f>
        <v>0.54258442110000005</v>
      </c>
      <c r="BJ137" s="3" cm="1">
        <f t="array" aca="1" ref="BJ137" ca="1">INDIRECT(ADDRESS($B137,BJ$50+$A137,1,1,$C$133))</f>
        <v>0.59477847900000003</v>
      </c>
      <c r="BK137" s="3" cm="1">
        <f t="array" aca="1" ref="BK137" ca="1">INDIRECT(ADDRESS($B137,BK$50+$A137,1,1,$C$133))</f>
        <v>0.55738890200000002</v>
      </c>
      <c r="BL137" s="3" cm="1">
        <f t="array" aca="1" ref="BL137" ca="1">INDIRECT(ADDRESS($B137,BL$50+$A137,1,1,$C$133))</f>
        <v>0.52786957909999999</v>
      </c>
      <c r="BM137" s="3" cm="1">
        <f t="array" aca="1" ref="BM137" ca="1">INDIRECT(ADDRESS($B137,BM$50+$A137,1,1,$C$133))</f>
        <v>0.4753147264</v>
      </c>
      <c r="BN137" s="3" cm="1">
        <f t="array" aca="1" ref="BN137" ca="1">INDIRECT(ADDRESS($B137,BN$50+$A137,1,1,$C$133))</f>
        <v>0.43475099849999999</v>
      </c>
      <c r="BO137" s="3" cm="1">
        <f t="array" aca="1" ref="BO137" ca="1">INDIRECT(ADDRESS($B137,BO$50+$A137,1,1,$C$133))</f>
        <v>0.42259552569999997</v>
      </c>
      <c r="BP137" s="3" cm="1">
        <f t="array" aca="1" ref="BP137" ca="1">INDIRECT(ADDRESS($B137,BP$50+$A137,1,1,$C$133))</f>
        <v>0.3860514786</v>
      </c>
      <c r="BQ137" s="3" cm="1">
        <f t="array" aca="1" ref="BQ137" ca="1">INDIRECT(ADDRESS($B137,BQ$50+$A137,1,1,$C$133))</f>
        <v>0.37933032560000002</v>
      </c>
      <c r="BR137" s="3" cm="1">
        <f t="array" aca="1" ref="BR137" ca="1">INDIRECT(ADDRESS($B137,BR$50+$A137,1,1,$C$133))</f>
        <v>0.34818680569999999</v>
      </c>
      <c r="BS137" s="3" cm="1">
        <f t="array" aca="1" ref="BS137" ca="1">INDIRECT(ADDRESS($B137,BS$50+$A137,1,1,$C$133))</f>
        <v>0.33548620890000003</v>
      </c>
      <c r="BT137" s="3" cm="1">
        <f t="array" aca="1" ref="BT137" ca="1">INDIRECT(ADDRESS($B137,BT$50+$A137,1,1,$C$133))</f>
        <v>0.32178102520000001</v>
      </c>
      <c r="BU137" s="3" cm="1">
        <f t="array" aca="1" ref="BU137" ca="1">INDIRECT(ADDRESS($B137,BU$50+$A137,1,1,$C$133))</f>
        <v>0.28795242789999997</v>
      </c>
      <c r="BV137" s="3" cm="1">
        <f t="array" aca="1" ref="BV137" ca="1">INDIRECT(ADDRESS($B137,BV$50+$A137,1,1,$C$133))</f>
        <v>0.24769129370000001</v>
      </c>
      <c r="BW137" s="3" cm="1">
        <f t="array" aca="1" ref="BW137" ca="1">INDIRECT(ADDRESS($B137,BW$50+$A137,1,1,$C$133))</f>
        <v>0.21044812199999999</v>
      </c>
      <c r="BX137" s="3" cm="1">
        <f t="array" aca="1" ref="BX137" ca="1">INDIRECT(ADDRESS($B137,BX$50+$A137,1,1,$C$133))</f>
        <v>0.18863144700000001</v>
      </c>
      <c r="BY137" s="3" cm="1">
        <f t="array" aca="1" ref="BY137" ca="1">INDIRECT(ADDRESS($B137,BY$50+$A137,1,1,$C$133))</f>
        <v>0.1724092294</v>
      </c>
      <c r="BZ137" s="3" cm="1">
        <f t="array" aca="1" ref="BZ137" ca="1">INDIRECT(ADDRESS($B137,BZ$50+$A137,1,1,$C$133))</f>
        <v>0.16456985709999999</v>
      </c>
      <c r="CA137" s="3" cm="1">
        <f t="array" aca="1" ref="CA137" ca="1">INDIRECT(ADDRESS($B137,CA$50+$A137,1,1,$C$133))</f>
        <v>0.15228807250000001</v>
      </c>
      <c r="CB137" s="3" cm="1">
        <f t="array" aca="1" ref="CB137" ca="1">INDIRECT(ADDRESS($B137,CB$50+$A137,1,1,$C$133))</f>
        <v>0.1408458081</v>
      </c>
      <c r="CC137" s="3" cm="1">
        <f t="array" aca="1" ref="CC137" ca="1">INDIRECT(ADDRESS($B137,CC$50+$A137,1,1,$C$133))</f>
        <v>0.1215660462</v>
      </c>
      <c r="CD137" s="3" cm="1">
        <f t="array" aca="1" ref="CD137" ca="1">INDIRECT(ADDRESS($B137,CD$50+$A137,1,1,$C$133))</f>
        <v>0.1036426136</v>
      </c>
      <c r="CE137" s="3" cm="1">
        <f t="array" aca="1" ref="CE137" ca="1">INDIRECT(ADDRESS($B137,CE$50+$A137,1,1,$C$133))</f>
        <v>8.9182563699999995E-2</v>
      </c>
      <c r="CF137" s="3" cm="1">
        <f t="array" aca="1" ref="CF137" ca="1">INDIRECT(ADDRESS($B137,CF$50+$A137,1,1,$C$133))</f>
        <v>7.9469734799999997E-2</v>
      </c>
      <c r="CG137" s="3" cm="1">
        <f t="array" aca="1" ref="CG137" ca="1">INDIRECT(ADDRESS($B137,CG$50+$A137,1,1,$C$133))</f>
        <v>7.4162404599999995E-2</v>
      </c>
      <c r="CH137" s="3" cm="1">
        <f t="array" aca="1" ref="CH137" ca="1">INDIRECT(ADDRESS($B137,CH$50+$A137,1,1,$C$133))</f>
        <v>7.0502906200000007E-2</v>
      </c>
      <c r="CI137" s="3" cm="1">
        <f t="array" aca="1" ref="CI137" ca="1">INDIRECT(ADDRESS($B137,CI$50+$A137,1,1,$C$133))</f>
        <v>6.6120369400000004E-2</v>
      </c>
      <c r="CJ137" s="3" cm="1">
        <f t="array" aca="1" ref="CJ137" ca="1">INDIRECT(ADDRESS($B137,CJ$50+$A137,1,1,$C$133))</f>
        <v>6.2777758099999997E-2</v>
      </c>
      <c r="CK137" s="3" cm="1">
        <f t="array" aca="1" ref="CK137" ca="1">INDIRECT(ADDRESS($B137,CK$50+$A137,1,1,$C$133))</f>
        <v>6.5650935199999996E-2</v>
      </c>
      <c r="CL137" s="3" cm="1">
        <f t="array" aca="1" ref="CL137" ca="1">INDIRECT(ADDRESS($B137,CL$50+$A137,1,1,$C$133))</f>
        <v>0</v>
      </c>
      <c r="CM137" s="3" cm="1">
        <f t="array" aca="1" ref="CM137" ca="1">INDIRECT(ADDRESS($B137,CM$50+$A137,1,1,$C$133))</f>
        <v>0</v>
      </c>
      <c r="CN137" s="3" cm="1">
        <f t="array" aca="1" ref="CN137" ca="1">INDIRECT(ADDRESS($B137,CN$50+$A137,1,1,$C$133))</f>
        <v>0</v>
      </c>
      <c r="CO137" s="3" cm="1">
        <f t="array" aca="1" ref="CO137" ca="1">INDIRECT(ADDRESS($B137,CO$50+$A137,1,1,$C$133))</f>
        <v>0</v>
      </c>
    </row>
    <row r="138" spans="1:93" x14ac:dyDescent="0.25">
      <c r="A138">
        <v>6</v>
      </c>
      <c r="B138">
        <f t="shared" ref="B138:B141" ca="1" si="81">MATCH($C138,INDIRECT("'"&amp;$C$133&amp;"'!A:A"),0)</f>
        <v>56</v>
      </c>
      <c r="C138" s="1" t="str">
        <f t="shared" ref="C138:C141" si="82">C12</f>
        <v>US Washington</v>
      </c>
      <c r="D138" t="str">
        <f t="shared" ref="D138:D141" si="83">D137</f>
        <v>Confirmed Trend</v>
      </c>
      <c r="E138" s="3" cm="1">
        <f t="array" aca="1" ref="E138" ca="1">INDIRECT(ADDRESS($B138,E$50+$A138,1,1,$C$133))</f>
        <v>0</v>
      </c>
      <c r="F138" s="3" cm="1">
        <f t="array" aca="1" ref="F138" ca="1">INDIRECT(ADDRESS($B138,F$50+$A138,1,1,$C$133))</f>
        <v>0</v>
      </c>
      <c r="G138" s="3" cm="1">
        <f t="array" aca="1" ref="G138" ca="1">INDIRECT(ADDRESS($B138,G$50+$A138,1,1,$C$133))</f>
        <v>0</v>
      </c>
      <c r="H138" s="3" cm="1">
        <f t="array" aca="1" ref="H138" ca="1">INDIRECT(ADDRESS($B138,H$50+$A138,1,1,$C$133))</f>
        <v>0</v>
      </c>
      <c r="I138" s="3" cm="1">
        <f t="array" aca="1" ref="I138" ca="1">INDIRECT(ADDRESS($B138,I$50+$A138,1,1,$C$133))</f>
        <v>0</v>
      </c>
      <c r="J138" s="3" cm="1">
        <f t="array" aca="1" ref="J138" ca="1">INDIRECT(ADDRESS($B138,J$50+$A138,1,1,$C$133))</f>
        <v>0</v>
      </c>
      <c r="K138" s="3" cm="1">
        <f t="array" aca="1" ref="K138" ca="1">INDIRECT(ADDRESS($B138,K$50+$A138,1,1,$C$133))</f>
        <v>0</v>
      </c>
      <c r="L138" s="3" cm="1">
        <f t="array" aca="1" ref="L138" ca="1">INDIRECT(ADDRESS($B138,L$50+$A138,1,1,$C$133))</f>
        <v>0</v>
      </c>
      <c r="M138" s="3" cm="1">
        <f t="array" aca="1" ref="M138" ca="1">INDIRECT(ADDRESS($B138,M$50+$A138,1,1,$C$133))</f>
        <v>0</v>
      </c>
      <c r="N138" s="3" cm="1">
        <f t="array" aca="1" ref="N138" ca="1">INDIRECT(ADDRESS($B138,N$50+$A138,1,1,$C$133))</f>
        <v>0</v>
      </c>
      <c r="O138" s="3" cm="1">
        <f t="array" aca="1" ref="O138" ca="1">INDIRECT(ADDRESS($B138,O$50+$A138,1,1,$C$133))</f>
        <v>0</v>
      </c>
      <c r="P138" s="3" cm="1">
        <f t="array" aca="1" ref="P138" ca="1">INDIRECT(ADDRESS($B138,P$50+$A138,1,1,$C$133))</f>
        <v>0</v>
      </c>
      <c r="Q138" s="3" cm="1">
        <f t="array" aca="1" ref="Q138" ca="1">INDIRECT(ADDRESS($B138,Q$50+$A138,1,1,$C$133))</f>
        <v>0</v>
      </c>
      <c r="R138" s="3" cm="1">
        <f t="array" aca="1" ref="R138" ca="1">INDIRECT(ADDRESS($B138,R$50+$A138,1,1,$C$133))</f>
        <v>0</v>
      </c>
      <c r="S138" s="3" cm="1">
        <f t="array" aca="1" ref="S138" ca="1">INDIRECT(ADDRESS($B138,S$50+$A138,1,1,$C$133))</f>
        <v>0</v>
      </c>
      <c r="T138" s="3" cm="1">
        <f t="array" aca="1" ref="T138" ca="1">INDIRECT(ADDRESS($B138,T$50+$A138,1,1,$C$133))</f>
        <v>0</v>
      </c>
      <c r="U138" s="3" cm="1">
        <f t="array" aca="1" ref="U138" ca="1">INDIRECT(ADDRESS($B138,U$50+$A138,1,1,$C$133))</f>
        <v>0</v>
      </c>
      <c r="V138" s="3" cm="1">
        <f t="array" aca="1" ref="V138" ca="1">INDIRECT(ADDRESS($B138,V$50+$A138,1,1,$C$133))</f>
        <v>0</v>
      </c>
      <c r="W138" s="3" cm="1">
        <f t="array" aca="1" ref="W138" ca="1">INDIRECT(ADDRESS($B138,W$50+$A138,1,1,$C$133))</f>
        <v>0</v>
      </c>
      <c r="X138" s="3" cm="1">
        <f t="array" aca="1" ref="X138" ca="1">INDIRECT(ADDRESS($B138,X$50+$A138,1,1,$C$133))</f>
        <v>0</v>
      </c>
      <c r="Y138" s="3" cm="1">
        <f t="array" aca="1" ref="Y138" ca="1">INDIRECT(ADDRESS($B138,Y$50+$A138,1,1,$C$133))</f>
        <v>0</v>
      </c>
      <c r="Z138" s="3" cm="1">
        <f t="array" aca="1" ref="Z138" ca="1">INDIRECT(ADDRESS($B138,Z$50+$A138,1,1,$C$133))</f>
        <v>0</v>
      </c>
      <c r="AA138" s="3" cm="1">
        <f t="array" aca="1" ref="AA138" ca="1">INDIRECT(ADDRESS($B138,AA$50+$A138,1,1,$C$133))</f>
        <v>0</v>
      </c>
      <c r="AB138" s="3" cm="1">
        <f t="array" aca="1" ref="AB138" ca="1">INDIRECT(ADDRESS($B138,AB$50+$A138,1,1,$C$133))</f>
        <v>0</v>
      </c>
      <c r="AC138" s="3" cm="1">
        <f t="array" aca="1" ref="AC138" ca="1">INDIRECT(ADDRESS($B138,AC$50+$A138,1,1,$C$133))</f>
        <v>0</v>
      </c>
      <c r="AD138" s="3" cm="1">
        <f t="array" aca="1" ref="AD138" ca="1">INDIRECT(ADDRESS($B138,AD$50+$A138,1,1,$C$133))</f>
        <v>0</v>
      </c>
      <c r="AE138" s="3" cm="1">
        <f t="array" aca="1" ref="AE138" ca="1">INDIRECT(ADDRESS($B138,AE$50+$A138,1,1,$C$133))</f>
        <v>0</v>
      </c>
      <c r="AF138" s="3" cm="1">
        <f t="array" aca="1" ref="AF138" ca="1">INDIRECT(ADDRESS($B138,AF$50+$A138,1,1,$C$133))</f>
        <v>0</v>
      </c>
      <c r="AG138" s="3" cm="1">
        <f t="array" aca="1" ref="AG138" ca="1">INDIRECT(ADDRESS($B138,AG$50+$A138,1,1,$C$133))</f>
        <v>0</v>
      </c>
      <c r="AH138" s="3" cm="1">
        <f t="array" aca="1" ref="AH138" ca="1">INDIRECT(ADDRESS($B138,AH$50+$A138,1,1,$C$133))</f>
        <v>0</v>
      </c>
      <c r="AI138" s="3" cm="1">
        <f t="array" aca="1" ref="AI138" ca="1">INDIRECT(ADDRESS($B138,AI$50+$A138,1,1,$C$133))</f>
        <v>0</v>
      </c>
      <c r="AJ138" s="3" cm="1">
        <f t="array" aca="1" ref="AJ138" ca="1">INDIRECT(ADDRESS($B138,AJ$50+$A138,1,1,$C$133))</f>
        <v>0</v>
      </c>
      <c r="AK138" s="3" cm="1">
        <f t="array" aca="1" ref="AK138" ca="1">INDIRECT(ADDRESS($B138,AK$50+$A138,1,1,$C$133))</f>
        <v>0</v>
      </c>
      <c r="AL138" s="3" cm="1">
        <f t="array" aca="1" ref="AL138" ca="1">INDIRECT(ADDRESS($B138,AL$50+$A138,1,1,$C$133))</f>
        <v>0</v>
      </c>
      <c r="AM138" s="3" cm="1">
        <f t="array" aca="1" ref="AM138" ca="1">INDIRECT(ADDRESS($B138,AM$50+$A138,1,1,$C$133))</f>
        <v>0</v>
      </c>
      <c r="AN138" s="3" cm="1">
        <f t="array" aca="1" ref="AN138" ca="1">INDIRECT(ADDRESS($B138,AN$50+$A138,1,1,$C$133))</f>
        <v>0</v>
      </c>
      <c r="AO138" s="3" cm="1">
        <f t="array" aca="1" ref="AO138" ca="1">INDIRECT(ADDRESS($B138,AO$50+$A138,1,1,$C$133))</f>
        <v>0</v>
      </c>
      <c r="AP138" s="3" cm="1">
        <f t="array" aca="1" ref="AP138" ca="1">INDIRECT(ADDRESS($B138,AP$50+$A138,1,1,$C$133))</f>
        <v>0</v>
      </c>
      <c r="AQ138" s="3" cm="1">
        <f t="array" aca="1" ref="AQ138" ca="1">INDIRECT(ADDRESS($B138,AQ$50+$A138,1,1,$C$133))</f>
        <v>0</v>
      </c>
      <c r="AR138" s="3" cm="1">
        <f t="array" aca="1" ref="AR138" ca="1">INDIRECT(ADDRESS($B138,AR$50+$A138,1,1,$C$133))</f>
        <v>0</v>
      </c>
      <c r="AS138" s="3" cm="1">
        <f t="array" aca="1" ref="AS138" ca="1">INDIRECT(ADDRESS($B138,AS$50+$A138,1,1,$C$133))</f>
        <v>0</v>
      </c>
      <c r="AT138" s="3" cm="1">
        <f t="array" aca="1" ref="AT138" ca="1">INDIRECT(ADDRESS($B138,AT$50+$A138,1,1,$C$133))</f>
        <v>0</v>
      </c>
      <c r="AU138" s="3" cm="1">
        <f t="array" aca="1" ref="AU138" ca="1">INDIRECT(ADDRESS($B138,AU$50+$A138,1,1,$C$133))</f>
        <v>0</v>
      </c>
      <c r="AV138" s="3" cm="1">
        <f t="array" aca="1" ref="AV138" ca="1">INDIRECT(ADDRESS($B138,AV$50+$A138,1,1,$C$133))</f>
        <v>0</v>
      </c>
      <c r="AW138" s="3" cm="1">
        <f t="array" aca="1" ref="AW138" ca="1">INDIRECT(ADDRESS($B138,AW$50+$A138,1,1,$C$133))</f>
        <v>0.40660706689999998</v>
      </c>
      <c r="AX138" s="3" cm="1">
        <f t="array" aca="1" ref="AX138" ca="1">INDIRECT(ADDRESS($B138,AX$50+$A138,1,1,$C$133))</f>
        <v>0.36698088629999998</v>
      </c>
      <c r="AY138" s="3" cm="1">
        <f t="array" aca="1" ref="AY138" ca="1">INDIRECT(ADDRESS($B138,AY$50+$A138,1,1,$C$133))</f>
        <v>0.36074986660000002</v>
      </c>
      <c r="AZ138" s="3" cm="1">
        <f t="array" aca="1" ref="AZ138" ca="1">INDIRECT(ADDRESS($B138,AZ$50+$A138,1,1,$C$133))</f>
        <v>0.35266646210000002</v>
      </c>
      <c r="BA138" s="3" cm="1">
        <f t="array" aca="1" ref="BA138" ca="1">INDIRECT(ADDRESS($B138,BA$50+$A138,1,1,$C$133))</f>
        <v>0.3215068385</v>
      </c>
      <c r="BB138" s="3" cm="1">
        <f t="array" aca="1" ref="BB138" ca="1">INDIRECT(ADDRESS($B138,BB$50+$A138,1,1,$C$133))</f>
        <v>0.29740156579999999</v>
      </c>
      <c r="BC138" s="3" cm="1">
        <f t="array" aca="1" ref="BC138" ca="1">INDIRECT(ADDRESS($B138,BC$50+$A138,1,1,$C$133))</f>
        <v>0.2501666333</v>
      </c>
      <c r="BD138" s="3" cm="1">
        <f t="array" aca="1" ref="BD138" ca="1">INDIRECT(ADDRESS($B138,BD$50+$A138,1,1,$C$133))</f>
        <v>0.22074891320000001</v>
      </c>
      <c r="BE138" s="3" cm="1">
        <f t="array" aca="1" ref="BE138" ca="1">INDIRECT(ADDRESS($B138,BE$50+$A138,1,1,$C$133))</f>
        <v>0.19984415119999999</v>
      </c>
      <c r="BF138" s="3" cm="1">
        <f t="array" aca="1" ref="BF138" ca="1">INDIRECT(ADDRESS($B138,BF$50+$A138,1,1,$C$133))</f>
        <v>0.18871417930000001</v>
      </c>
      <c r="BG138" s="3" cm="1">
        <f t="array" aca="1" ref="BG138" ca="1">INDIRECT(ADDRESS($B138,BG$50+$A138,1,1,$C$133))</f>
        <v>0.18442404270000001</v>
      </c>
      <c r="BH138" s="3" cm="1">
        <f t="array" aca="1" ref="BH138" ca="1">INDIRECT(ADDRESS($B138,BH$50+$A138,1,1,$C$133))</f>
        <v>0.16905434499999999</v>
      </c>
      <c r="BI138" s="3" cm="1">
        <f t="array" aca="1" ref="BI138" ca="1">INDIRECT(ADDRESS($B138,BI$50+$A138,1,1,$C$133))</f>
        <v>0.15875177800000001</v>
      </c>
      <c r="BJ138" s="3" cm="1">
        <f t="array" aca="1" ref="BJ138" ca="1">INDIRECT(ADDRESS($B138,BJ$50+$A138,1,1,$C$133))</f>
        <v>0.14491184100000001</v>
      </c>
      <c r="BK138" s="3" cm="1">
        <f t="array" aca="1" ref="BK138" ca="1">INDIRECT(ADDRESS($B138,BK$50+$A138,1,1,$C$133))</f>
        <v>0.1411724623</v>
      </c>
      <c r="BL138" s="3" cm="1">
        <f t="array" aca="1" ref="BL138" ca="1">INDIRECT(ADDRESS($B138,BL$50+$A138,1,1,$C$133))</f>
        <v>0.1357210089</v>
      </c>
      <c r="BM138" s="3" cm="1">
        <f t="array" aca="1" ref="BM138" ca="1">INDIRECT(ADDRESS($B138,BM$50+$A138,1,1,$C$133))</f>
        <v>0.1326773903</v>
      </c>
      <c r="BN138" s="3" cm="1">
        <f t="array" aca="1" ref="BN138" ca="1">INDIRECT(ADDRESS($B138,BN$50+$A138,1,1,$C$133))</f>
        <v>0.12774257959999999</v>
      </c>
      <c r="BO138" s="3" cm="1">
        <f t="array" aca="1" ref="BO138" ca="1">INDIRECT(ADDRESS($B138,BO$50+$A138,1,1,$C$133))</f>
        <v>0.1247350369</v>
      </c>
      <c r="BP138" s="3" cm="1">
        <f t="array" aca="1" ref="BP138" ca="1">INDIRECT(ADDRESS($B138,BP$50+$A138,1,1,$C$133))</f>
        <v>0.12618759909999999</v>
      </c>
      <c r="BQ138" s="3" cm="1">
        <f t="array" aca="1" ref="BQ138" ca="1">INDIRECT(ADDRESS($B138,BQ$50+$A138,1,1,$C$133))</f>
        <v>0.13074510010000001</v>
      </c>
      <c r="BR138" s="3" cm="1">
        <f t="array" aca="1" ref="BR138" ca="1">INDIRECT(ADDRESS($B138,BR$50+$A138,1,1,$C$133))</f>
        <v>0.1386205697</v>
      </c>
      <c r="BS138" s="3" cm="1">
        <f t="array" aca="1" ref="BS138" ca="1">INDIRECT(ADDRESS($B138,BS$50+$A138,1,1,$C$133))</f>
        <v>0.13994306100000001</v>
      </c>
      <c r="BT138" s="3" cm="1">
        <f t="array" aca="1" ref="BT138" ca="1">INDIRECT(ADDRESS($B138,BT$50+$A138,1,1,$C$133))</f>
        <v>0.13221724970000001</v>
      </c>
      <c r="BU138" s="3" cm="1">
        <f t="array" aca="1" ref="BU138" ca="1">INDIRECT(ADDRESS($B138,BU$50+$A138,1,1,$C$133))</f>
        <v>0.117948789</v>
      </c>
      <c r="BV138" s="3" cm="1">
        <f t="array" aca="1" ref="BV138" ca="1">INDIRECT(ADDRESS($B138,BV$50+$A138,1,1,$C$133))</f>
        <v>0.10357233070000001</v>
      </c>
      <c r="BW138" s="3" cm="1">
        <f t="array" aca="1" ref="BW138" ca="1">INDIRECT(ADDRESS($B138,BW$50+$A138,1,1,$C$133))</f>
        <v>9.41750316E-2</v>
      </c>
      <c r="BX138" s="3" cm="1">
        <f t="array" aca="1" ref="BX138" ca="1">INDIRECT(ADDRESS($B138,BX$50+$A138,1,1,$C$133))</f>
        <v>8.6638275299999998E-2</v>
      </c>
      <c r="BY138" s="3" cm="1">
        <f t="array" aca="1" ref="BY138" ca="1">INDIRECT(ADDRESS($B138,BY$50+$A138,1,1,$C$133))</f>
        <v>8.2386255000000005E-2</v>
      </c>
      <c r="BZ138" s="3" cm="1">
        <f t="array" aca="1" ref="BZ138" ca="1">INDIRECT(ADDRESS($B138,BZ$50+$A138,1,1,$C$133))</f>
        <v>7.6735298800000004E-2</v>
      </c>
      <c r="CA138" s="3" cm="1">
        <f t="array" aca="1" ref="CA138" ca="1">INDIRECT(ADDRESS($B138,CA$50+$A138,1,1,$C$133))</f>
        <v>6.9684940299999998E-2</v>
      </c>
      <c r="CB138" s="3" cm="1">
        <f t="array" aca="1" ref="CB138" ca="1">INDIRECT(ADDRESS($B138,CB$50+$A138,1,1,$C$133))</f>
        <v>6.2343544299999998E-2</v>
      </c>
      <c r="CC138" s="3" cm="1">
        <f t="array" aca="1" ref="CC138" ca="1">INDIRECT(ADDRESS($B138,CC$50+$A138,1,1,$C$133))</f>
        <v>5.4101794000000002E-2</v>
      </c>
      <c r="CD138" s="3" cm="1">
        <f t="array" aca="1" ref="CD138" ca="1">INDIRECT(ADDRESS($B138,CD$50+$A138,1,1,$C$133))</f>
        <v>4.9491367000000001E-2</v>
      </c>
      <c r="CE138" s="3" cm="1">
        <f t="array" aca="1" ref="CE138" ca="1">INDIRECT(ADDRESS($B138,CE$50+$A138,1,1,$C$133))</f>
        <v>4.4257389199999997E-2</v>
      </c>
      <c r="CF138" s="3" cm="1">
        <f t="array" aca="1" ref="CF138" ca="1">INDIRECT(ADDRESS($B138,CF$50+$A138,1,1,$C$133))</f>
        <v>4.2811822999999999E-2</v>
      </c>
      <c r="CG138" s="3" cm="1">
        <f t="array" aca="1" ref="CG138" ca="1">INDIRECT(ADDRESS($B138,CG$50+$A138,1,1,$C$133))</f>
        <v>3.8288335499999999E-2</v>
      </c>
      <c r="CH138" s="3" cm="1">
        <f t="array" aca="1" ref="CH138" ca="1">INDIRECT(ADDRESS($B138,CH$50+$A138,1,1,$C$133))</f>
        <v>3.17905042E-2</v>
      </c>
      <c r="CI138" s="3" cm="1">
        <f t="array" aca="1" ref="CI138" ca="1">INDIRECT(ADDRESS($B138,CI$50+$A138,1,1,$C$133))</f>
        <v>2.3259461299999999E-2</v>
      </c>
      <c r="CJ138" s="3" cm="1">
        <f t="array" aca="1" ref="CJ138" ca="1">INDIRECT(ADDRESS($B138,CJ$50+$A138,1,1,$C$133))</f>
        <v>1.49068103E-2</v>
      </c>
      <c r="CK138" s="3" cm="1">
        <f t="array" aca="1" ref="CK138" ca="1">INDIRECT(ADDRESS($B138,CK$50+$A138,1,1,$C$133))</f>
        <v>1.21986361E-2</v>
      </c>
      <c r="CL138" s="3" cm="1">
        <f t="array" aca="1" ref="CL138" ca="1">INDIRECT(ADDRESS($B138,CL$50+$A138,1,1,$C$133))</f>
        <v>0</v>
      </c>
      <c r="CM138" s="3" cm="1">
        <f t="array" aca="1" ref="CM138" ca="1">INDIRECT(ADDRESS($B138,CM$50+$A138,1,1,$C$133))</f>
        <v>0</v>
      </c>
      <c r="CN138" s="3" cm="1">
        <f t="array" aca="1" ref="CN138" ca="1">INDIRECT(ADDRESS($B138,CN$50+$A138,1,1,$C$133))</f>
        <v>0</v>
      </c>
      <c r="CO138" s="3" cm="1">
        <f t="array" aca="1" ref="CO138" ca="1">INDIRECT(ADDRESS($B138,CO$50+$A138,1,1,$C$133))</f>
        <v>0</v>
      </c>
    </row>
    <row r="139" spans="1:93" x14ac:dyDescent="0.25">
      <c r="A139">
        <v>6</v>
      </c>
      <c r="B139">
        <f t="shared" ca="1" si="81"/>
        <v>18</v>
      </c>
      <c r="C139" s="1" t="str">
        <f t="shared" si="82"/>
        <v>US Idaho</v>
      </c>
      <c r="D139" t="str">
        <f t="shared" si="83"/>
        <v>Confirmed Trend</v>
      </c>
      <c r="E139" s="3" cm="1">
        <f t="array" aca="1" ref="E139" ca="1">INDIRECT(ADDRESS($B139,E$50+$A139,1,1,$C$133))</f>
        <v>0</v>
      </c>
      <c r="F139" s="3" cm="1">
        <f t="array" aca="1" ref="F139" ca="1">INDIRECT(ADDRESS($B139,F$50+$A139,1,1,$C$133))</f>
        <v>0</v>
      </c>
      <c r="G139" s="3" cm="1">
        <f t="array" aca="1" ref="G139" ca="1">INDIRECT(ADDRESS($B139,G$50+$A139,1,1,$C$133))</f>
        <v>0</v>
      </c>
      <c r="H139" s="3" cm="1">
        <f t="array" aca="1" ref="H139" ca="1">INDIRECT(ADDRESS($B139,H$50+$A139,1,1,$C$133))</f>
        <v>0</v>
      </c>
      <c r="I139" s="3" cm="1">
        <f t="array" aca="1" ref="I139" ca="1">INDIRECT(ADDRESS($B139,I$50+$A139,1,1,$C$133))</f>
        <v>0</v>
      </c>
      <c r="J139" s="3" cm="1">
        <f t="array" aca="1" ref="J139" ca="1">INDIRECT(ADDRESS($B139,J$50+$A139,1,1,$C$133))</f>
        <v>0</v>
      </c>
      <c r="K139" s="3" cm="1">
        <f t="array" aca="1" ref="K139" ca="1">INDIRECT(ADDRESS($B139,K$50+$A139,1,1,$C$133))</f>
        <v>0</v>
      </c>
      <c r="L139" s="3" cm="1">
        <f t="array" aca="1" ref="L139" ca="1">INDIRECT(ADDRESS($B139,L$50+$A139,1,1,$C$133))</f>
        <v>0</v>
      </c>
      <c r="M139" s="3" cm="1">
        <f t="array" aca="1" ref="M139" ca="1">INDIRECT(ADDRESS($B139,M$50+$A139,1,1,$C$133))</f>
        <v>0</v>
      </c>
      <c r="N139" s="3" cm="1">
        <f t="array" aca="1" ref="N139" ca="1">INDIRECT(ADDRESS($B139,N$50+$A139,1,1,$C$133))</f>
        <v>0</v>
      </c>
      <c r="O139" s="3" cm="1">
        <f t="array" aca="1" ref="O139" ca="1">INDIRECT(ADDRESS($B139,O$50+$A139,1,1,$C$133))</f>
        <v>0</v>
      </c>
      <c r="P139" s="3" cm="1">
        <f t="array" aca="1" ref="P139" ca="1">INDIRECT(ADDRESS($B139,P$50+$A139,1,1,$C$133))</f>
        <v>0</v>
      </c>
      <c r="Q139" s="3" cm="1">
        <f t="array" aca="1" ref="Q139" ca="1">INDIRECT(ADDRESS($B139,Q$50+$A139,1,1,$C$133))</f>
        <v>0</v>
      </c>
      <c r="R139" s="3" cm="1">
        <f t="array" aca="1" ref="R139" ca="1">INDIRECT(ADDRESS($B139,R$50+$A139,1,1,$C$133))</f>
        <v>0</v>
      </c>
      <c r="S139" s="3" cm="1">
        <f t="array" aca="1" ref="S139" ca="1">INDIRECT(ADDRESS($B139,S$50+$A139,1,1,$C$133))</f>
        <v>0</v>
      </c>
      <c r="T139" s="3" cm="1">
        <f t="array" aca="1" ref="T139" ca="1">INDIRECT(ADDRESS($B139,T$50+$A139,1,1,$C$133))</f>
        <v>0</v>
      </c>
      <c r="U139" s="3" cm="1">
        <f t="array" aca="1" ref="U139" ca="1">INDIRECT(ADDRESS($B139,U$50+$A139,1,1,$C$133))</f>
        <v>0</v>
      </c>
      <c r="V139" s="3" cm="1">
        <f t="array" aca="1" ref="V139" ca="1">INDIRECT(ADDRESS($B139,V$50+$A139,1,1,$C$133))</f>
        <v>0</v>
      </c>
      <c r="W139" s="3" cm="1">
        <f t="array" aca="1" ref="W139" ca="1">INDIRECT(ADDRESS($B139,W$50+$A139,1,1,$C$133))</f>
        <v>0</v>
      </c>
      <c r="X139" s="3" cm="1">
        <f t="array" aca="1" ref="X139" ca="1">INDIRECT(ADDRESS($B139,X$50+$A139,1,1,$C$133))</f>
        <v>0</v>
      </c>
      <c r="Y139" s="3" cm="1">
        <f t="array" aca="1" ref="Y139" ca="1">INDIRECT(ADDRESS($B139,Y$50+$A139,1,1,$C$133))</f>
        <v>0</v>
      </c>
      <c r="Z139" s="3" cm="1">
        <f t="array" aca="1" ref="Z139" ca="1">INDIRECT(ADDRESS($B139,Z$50+$A139,1,1,$C$133))</f>
        <v>0</v>
      </c>
      <c r="AA139" s="3" cm="1">
        <f t="array" aca="1" ref="AA139" ca="1">INDIRECT(ADDRESS($B139,AA$50+$A139,1,1,$C$133))</f>
        <v>0</v>
      </c>
      <c r="AB139" s="3" cm="1">
        <f t="array" aca="1" ref="AB139" ca="1">INDIRECT(ADDRESS($B139,AB$50+$A139,1,1,$C$133))</f>
        <v>0</v>
      </c>
      <c r="AC139" s="3" cm="1">
        <f t="array" aca="1" ref="AC139" ca="1">INDIRECT(ADDRESS($B139,AC$50+$A139,1,1,$C$133))</f>
        <v>0</v>
      </c>
      <c r="AD139" s="3" cm="1">
        <f t="array" aca="1" ref="AD139" ca="1">INDIRECT(ADDRESS($B139,AD$50+$A139,1,1,$C$133))</f>
        <v>0</v>
      </c>
      <c r="AE139" s="3" cm="1">
        <f t="array" aca="1" ref="AE139" ca="1">INDIRECT(ADDRESS($B139,AE$50+$A139,1,1,$C$133))</f>
        <v>0</v>
      </c>
      <c r="AF139" s="3" cm="1">
        <f t="array" aca="1" ref="AF139" ca="1">INDIRECT(ADDRESS($B139,AF$50+$A139,1,1,$C$133))</f>
        <v>0</v>
      </c>
      <c r="AG139" s="3" cm="1">
        <f t="array" aca="1" ref="AG139" ca="1">INDIRECT(ADDRESS($B139,AG$50+$A139,1,1,$C$133))</f>
        <v>0</v>
      </c>
      <c r="AH139" s="3" cm="1">
        <f t="array" aca="1" ref="AH139" ca="1">INDIRECT(ADDRESS($B139,AH$50+$A139,1,1,$C$133))</f>
        <v>0</v>
      </c>
      <c r="AI139" s="3" cm="1">
        <f t="array" aca="1" ref="AI139" ca="1">INDIRECT(ADDRESS($B139,AI$50+$A139,1,1,$C$133))</f>
        <v>0</v>
      </c>
      <c r="AJ139" s="3" cm="1">
        <f t="array" aca="1" ref="AJ139" ca="1">INDIRECT(ADDRESS($B139,AJ$50+$A139,1,1,$C$133))</f>
        <v>0</v>
      </c>
      <c r="AK139" s="3" cm="1">
        <f t="array" aca="1" ref="AK139" ca="1">INDIRECT(ADDRESS($B139,AK$50+$A139,1,1,$C$133))</f>
        <v>0</v>
      </c>
      <c r="AL139" s="3" cm="1">
        <f t="array" aca="1" ref="AL139" ca="1">INDIRECT(ADDRESS($B139,AL$50+$A139,1,1,$C$133))</f>
        <v>0</v>
      </c>
      <c r="AM139" s="3" cm="1">
        <f t="array" aca="1" ref="AM139" ca="1">INDIRECT(ADDRESS($B139,AM$50+$A139,1,1,$C$133))</f>
        <v>0</v>
      </c>
      <c r="AN139" s="3" cm="1">
        <f t="array" aca="1" ref="AN139" ca="1">INDIRECT(ADDRESS($B139,AN$50+$A139,1,1,$C$133))</f>
        <v>0</v>
      </c>
      <c r="AO139" s="3" cm="1">
        <f t="array" aca="1" ref="AO139" ca="1">INDIRECT(ADDRESS($B139,AO$50+$A139,1,1,$C$133))</f>
        <v>0</v>
      </c>
      <c r="AP139" s="3" cm="1">
        <f t="array" aca="1" ref="AP139" ca="1">INDIRECT(ADDRESS($B139,AP$50+$A139,1,1,$C$133))</f>
        <v>0</v>
      </c>
      <c r="AQ139" s="3" cm="1">
        <f t="array" aca="1" ref="AQ139" ca="1">INDIRECT(ADDRESS($B139,AQ$50+$A139,1,1,$C$133))</f>
        <v>0</v>
      </c>
      <c r="AR139" s="3" cm="1">
        <f t="array" aca="1" ref="AR139" ca="1">INDIRECT(ADDRESS($B139,AR$50+$A139,1,1,$C$133))</f>
        <v>0</v>
      </c>
      <c r="AS139" s="3" cm="1">
        <f t="array" aca="1" ref="AS139" ca="1">INDIRECT(ADDRESS($B139,AS$50+$A139,1,1,$C$133))</f>
        <v>0</v>
      </c>
      <c r="AT139" s="3" cm="1">
        <f t="array" aca="1" ref="AT139" ca="1">INDIRECT(ADDRESS($B139,AT$50+$A139,1,1,$C$133))</f>
        <v>0</v>
      </c>
      <c r="AU139" s="3" cm="1">
        <f t="array" aca="1" ref="AU139" ca="1">INDIRECT(ADDRESS($B139,AU$50+$A139,1,1,$C$133))</f>
        <v>0</v>
      </c>
      <c r="AV139" s="3" cm="1">
        <f t="array" aca="1" ref="AV139" ca="1">INDIRECT(ADDRESS($B139,AV$50+$A139,1,1,$C$133))</f>
        <v>0</v>
      </c>
      <c r="AW139" s="3" cm="1">
        <f t="array" aca="1" ref="AW139" ca="1">INDIRECT(ADDRESS($B139,AW$50+$A139,1,1,$C$133))</f>
        <v>0</v>
      </c>
      <c r="AX139" s="3" cm="1">
        <f t="array" aca="1" ref="AX139" ca="1">INDIRECT(ADDRESS($B139,AX$50+$A139,1,1,$C$133))</f>
        <v>0</v>
      </c>
      <c r="AY139" s="3" cm="1">
        <f t="array" aca="1" ref="AY139" ca="1">INDIRECT(ADDRESS($B139,AY$50+$A139,1,1,$C$133))</f>
        <v>0</v>
      </c>
      <c r="AZ139" s="3" cm="1">
        <f t="array" aca="1" ref="AZ139" ca="1">INDIRECT(ADDRESS($B139,AZ$50+$A139,1,1,$C$133))</f>
        <v>0</v>
      </c>
      <c r="BA139" s="3" cm="1">
        <f t="array" aca="1" ref="BA139" ca="1">INDIRECT(ADDRESS($B139,BA$50+$A139,1,1,$C$133))</f>
        <v>0</v>
      </c>
      <c r="BB139" s="3" cm="1">
        <f t="array" aca="1" ref="BB139" ca="1">INDIRECT(ADDRESS($B139,BB$50+$A139,1,1,$C$133))</f>
        <v>0</v>
      </c>
      <c r="BC139" s="3" cm="1">
        <f t="array" aca="1" ref="BC139" ca="1">INDIRECT(ADDRESS($B139,BC$50+$A139,1,1,$C$133))</f>
        <v>0</v>
      </c>
      <c r="BD139" s="3" cm="1">
        <f t="array" aca="1" ref="BD139" ca="1">INDIRECT(ADDRESS($B139,BD$50+$A139,1,1,$C$133))</f>
        <v>0</v>
      </c>
      <c r="BE139" s="3" cm="1">
        <f t="array" aca="1" ref="BE139" ca="1">INDIRECT(ADDRESS($B139,BE$50+$A139,1,1,$C$133))</f>
        <v>0</v>
      </c>
      <c r="BF139" s="3" cm="1">
        <f t="array" aca="1" ref="BF139" ca="1">INDIRECT(ADDRESS($B139,BF$50+$A139,1,1,$C$133))</f>
        <v>0</v>
      </c>
      <c r="BG139" s="3" cm="1">
        <f t="array" aca="1" ref="BG139" ca="1">INDIRECT(ADDRESS($B139,BG$50+$A139,1,1,$C$133))</f>
        <v>0</v>
      </c>
      <c r="BH139" s="3" cm="1">
        <f t="array" aca="1" ref="BH139" ca="1">INDIRECT(ADDRESS($B139,BH$50+$A139,1,1,$C$133))</f>
        <v>0</v>
      </c>
      <c r="BI139" s="3" cm="1">
        <f t="array" aca="1" ref="BI139" ca="1">INDIRECT(ADDRESS($B139,BI$50+$A139,1,1,$C$133))</f>
        <v>0</v>
      </c>
      <c r="BJ139" s="3" cm="1">
        <f t="array" aca="1" ref="BJ139" ca="1">INDIRECT(ADDRESS($B139,BJ$50+$A139,1,1,$C$133))</f>
        <v>0</v>
      </c>
      <c r="BK139" s="3" cm="1">
        <f t="array" aca="1" ref="BK139" ca="1">INDIRECT(ADDRESS($B139,BK$50+$A139,1,1,$C$133))</f>
        <v>0</v>
      </c>
      <c r="BL139" s="3" cm="1">
        <f t="array" aca="1" ref="BL139" ca="1">INDIRECT(ADDRESS($B139,BL$50+$A139,1,1,$C$133))</f>
        <v>0</v>
      </c>
      <c r="BM139" s="3" cm="1">
        <f t="array" aca="1" ref="BM139" ca="1">INDIRECT(ADDRESS($B139,BM$50+$A139,1,1,$C$133))</f>
        <v>0</v>
      </c>
      <c r="BN139" s="3" cm="1">
        <f t="array" aca="1" ref="BN139" ca="1">INDIRECT(ADDRESS($B139,BN$50+$A139,1,1,$C$133))</f>
        <v>0</v>
      </c>
      <c r="BO139" s="3" cm="1">
        <f t="array" aca="1" ref="BO139" ca="1">INDIRECT(ADDRESS($B139,BO$50+$A139,1,1,$C$133))</f>
        <v>0</v>
      </c>
      <c r="BP139" s="3" cm="1">
        <f t="array" aca="1" ref="BP139" ca="1">INDIRECT(ADDRESS($B139,BP$50+$A139,1,1,$C$133))</f>
        <v>0.27169771570000001</v>
      </c>
      <c r="BQ139" s="3" cm="1">
        <f t="array" aca="1" ref="BQ139" ca="1">INDIRECT(ADDRESS($B139,BQ$50+$A139,1,1,$C$133))</f>
        <v>0.26521976720000001</v>
      </c>
      <c r="BR139" s="3" cm="1">
        <f t="array" aca="1" ref="BR139" ca="1">INDIRECT(ADDRESS($B139,BR$50+$A139,1,1,$C$133))</f>
        <v>0.33835051649999998</v>
      </c>
      <c r="BS139" s="3" cm="1">
        <f t="array" aca="1" ref="BS139" ca="1">INDIRECT(ADDRESS($B139,BS$50+$A139,1,1,$C$133))</f>
        <v>0.40522582169999999</v>
      </c>
      <c r="BT139" s="3" cm="1">
        <f t="array" aca="1" ref="BT139" ca="1">INDIRECT(ADDRESS($B139,BT$50+$A139,1,1,$C$133))</f>
        <v>0.41421356240000001</v>
      </c>
      <c r="BU139" s="3" cm="1">
        <f t="array" aca="1" ref="BU139" ca="1">INDIRECT(ADDRESS($B139,BU$50+$A139,1,1,$C$133))</f>
        <v>0.34330413700000001</v>
      </c>
      <c r="BV139" s="3" cm="1">
        <f t="array" aca="1" ref="BV139" ca="1">INDIRECT(ADDRESS($B139,BV$50+$A139,1,1,$C$133))</f>
        <v>0.26503938370000002</v>
      </c>
      <c r="BW139" s="3" cm="1">
        <f t="array" aca="1" ref="BW139" ca="1">INDIRECT(ADDRESS($B139,BW$50+$A139,1,1,$C$133))</f>
        <v>0.23233187420000001</v>
      </c>
      <c r="BX139" s="3" cm="1">
        <f t="array" aca="1" ref="BX139" ca="1">INDIRECT(ADDRESS($B139,BX$50+$A139,1,1,$C$133))</f>
        <v>0.2402572741</v>
      </c>
      <c r="BY139" s="3" cm="1">
        <f t="array" aca="1" ref="BY139" ca="1">INDIRECT(ADDRESS($B139,BY$50+$A139,1,1,$C$133))</f>
        <v>0.27018911239999999</v>
      </c>
      <c r="BZ139" s="3" cm="1">
        <f t="array" aca="1" ref="BZ139" ca="1">INDIRECT(ADDRESS($B139,BZ$50+$A139,1,1,$C$133))</f>
        <v>0.27098585670000003</v>
      </c>
      <c r="CA139" s="3" cm="1">
        <f t="array" aca="1" ref="CA139" ca="1">INDIRECT(ADDRESS($B139,CA$50+$A139,1,1,$C$133))</f>
        <v>0.24269053569999999</v>
      </c>
      <c r="CB139" s="3" cm="1">
        <f t="array" aca="1" ref="CB139" ca="1">INDIRECT(ADDRESS($B139,CB$50+$A139,1,1,$C$133))</f>
        <v>0.18670477539999999</v>
      </c>
      <c r="CC139" s="3" cm="1">
        <f t="array" aca="1" ref="CC139" ca="1">INDIRECT(ADDRESS($B139,CC$50+$A139,1,1,$C$133))</f>
        <v>0.12569269420000001</v>
      </c>
      <c r="CD139" s="3" cm="1">
        <f t="array" aca="1" ref="CD139" ca="1">INDIRECT(ADDRESS($B139,CD$50+$A139,1,1,$C$133))</f>
        <v>7.8489842800000001E-2</v>
      </c>
      <c r="CE139" s="3" cm="1">
        <f t="array" aca="1" ref="CE139" ca="1">INDIRECT(ADDRESS($B139,CE$50+$A139,1,1,$C$133))</f>
        <v>4.9171395200000002E-2</v>
      </c>
      <c r="CF139" s="3" cm="1">
        <f t="array" aca="1" ref="CF139" ca="1">INDIRECT(ADDRESS($B139,CF$50+$A139,1,1,$C$133))</f>
        <v>4.4290299900000003E-2</v>
      </c>
      <c r="CG139" s="3" cm="1">
        <f t="array" aca="1" ref="CG139" ca="1">INDIRECT(ADDRESS($B139,CG$50+$A139,1,1,$C$133))</f>
        <v>4.4243262999999998E-2</v>
      </c>
      <c r="CH139" s="3" cm="1">
        <f t="array" aca="1" ref="CH139" ca="1">INDIRECT(ADDRESS($B139,CH$50+$A139,1,1,$C$133))</f>
        <v>4.5304641700000002E-2</v>
      </c>
      <c r="CI139" s="3" cm="1">
        <f t="array" aca="1" ref="CI139" ca="1">INDIRECT(ADDRESS($B139,CI$50+$A139,1,1,$C$133))</f>
        <v>4.0213500200000002E-2</v>
      </c>
      <c r="CJ139" s="3" cm="1">
        <f t="array" aca="1" ref="CJ139" ca="1">INDIRECT(ADDRESS($B139,CJ$50+$A139,1,1,$C$133))</f>
        <v>3.0884706099999999E-2</v>
      </c>
      <c r="CK139" s="3" cm="1">
        <f t="array" aca="1" ref="CK139" ca="1">INDIRECT(ADDRESS($B139,CK$50+$A139,1,1,$C$133))</f>
        <v>1.8934081299999999E-2</v>
      </c>
      <c r="CL139" s="3" cm="1">
        <f t="array" aca="1" ref="CL139" ca="1">INDIRECT(ADDRESS($B139,CL$50+$A139,1,1,$C$133))</f>
        <v>0</v>
      </c>
      <c r="CM139" s="3" cm="1">
        <f t="array" aca="1" ref="CM139" ca="1">INDIRECT(ADDRESS($B139,CM$50+$A139,1,1,$C$133))</f>
        <v>0</v>
      </c>
      <c r="CN139" s="3" cm="1">
        <f t="array" aca="1" ref="CN139" ca="1">INDIRECT(ADDRESS($B139,CN$50+$A139,1,1,$C$133))</f>
        <v>0</v>
      </c>
      <c r="CO139" s="3" cm="1">
        <f t="array" aca="1" ref="CO139" ca="1">INDIRECT(ADDRESS($B139,CO$50+$A139,1,1,$C$133))</f>
        <v>0</v>
      </c>
    </row>
    <row r="140" spans="1:93" x14ac:dyDescent="0.25">
      <c r="A140">
        <v>6</v>
      </c>
      <c r="B140">
        <f t="shared" ca="1" si="81"/>
        <v>44</v>
      </c>
      <c r="C140" s="1" t="str">
        <f t="shared" si="82"/>
        <v>US Pennsylvania</v>
      </c>
      <c r="D140" t="str">
        <f t="shared" si="83"/>
        <v>Confirmed Trend</v>
      </c>
      <c r="E140" s="3" cm="1">
        <f t="array" aca="1" ref="E140" ca="1">INDIRECT(ADDRESS($B140,E$50+$A140,1,1,$C$133))</f>
        <v>0</v>
      </c>
      <c r="F140" s="3" cm="1">
        <f t="array" aca="1" ref="F140" ca="1">INDIRECT(ADDRESS($B140,F$50+$A140,1,1,$C$133))</f>
        <v>0</v>
      </c>
      <c r="G140" s="3" cm="1">
        <f t="array" aca="1" ref="G140" ca="1">INDIRECT(ADDRESS($B140,G$50+$A140,1,1,$C$133))</f>
        <v>0</v>
      </c>
      <c r="H140" s="3" cm="1">
        <f t="array" aca="1" ref="H140" ca="1">INDIRECT(ADDRESS($B140,H$50+$A140,1,1,$C$133))</f>
        <v>0</v>
      </c>
      <c r="I140" s="3" cm="1">
        <f t="array" aca="1" ref="I140" ca="1">INDIRECT(ADDRESS($B140,I$50+$A140,1,1,$C$133))</f>
        <v>0</v>
      </c>
      <c r="J140" s="3" cm="1">
        <f t="array" aca="1" ref="J140" ca="1">INDIRECT(ADDRESS($B140,J$50+$A140,1,1,$C$133))</f>
        <v>0</v>
      </c>
      <c r="K140" s="3" cm="1">
        <f t="array" aca="1" ref="K140" ca="1">INDIRECT(ADDRESS($B140,K$50+$A140,1,1,$C$133))</f>
        <v>0</v>
      </c>
      <c r="L140" s="3" cm="1">
        <f t="array" aca="1" ref="L140" ca="1">INDIRECT(ADDRESS($B140,L$50+$A140,1,1,$C$133))</f>
        <v>0</v>
      </c>
      <c r="M140" s="3" cm="1">
        <f t="array" aca="1" ref="M140" ca="1">INDIRECT(ADDRESS($B140,M$50+$A140,1,1,$C$133))</f>
        <v>0</v>
      </c>
      <c r="N140" s="3" cm="1">
        <f t="array" aca="1" ref="N140" ca="1">INDIRECT(ADDRESS($B140,N$50+$A140,1,1,$C$133))</f>
        <v>0</v>
      </c>
      <c r="O140" s="3" cm="1">
        <f t="array" aca="1" ref="O140" ca="1">INDIRECT(ADDRESS($B140,O$50+$A140,1,1,$C$133))</f>
        <v>0</v>
      </c>
      <c r="P140" s="3" cm="1">
        <f t="array" aca="1" ref="P140" ca="1">INDIRECT(ADDRESS($B140,P$50+$A140,1,1,$C$133))</f>
        <v>0</v>
      </c>
      <c r="Q140" s="3" cm="1">
        <f t="array" aca="1" ref="Q140" ca="1">INDIRECT(ADDRESS($B140,Q$50+$A140,1,1,$C$133))</f>
        <v>0</v>
      </c>
      <c r="R140" s="3" cm="1">
        <f t="array" aca="1" ref="R140" ca="1">INDIRECT(ADDRESS($B140,R$50+$A140,1,1,$C$133))</f>
        <v>0</v>
      </c>
      <c r="S140" s="3" cm="1">
        <f t="array" aca="1" ref="S140" ca="1">INDIRECT(ADDRESS($B140,S$50+$A140,1,1,$C$133))</f>
        <v>0</v>
      </c>
      <c r="T140" s="3" cm="1">
        <f t="array" aca="1" ref="T140" ca="1">INDIRECT(ADDRESS($B140,T$50+$A140,1,1,$C$133))</f>
        <v>0</v>
      </c>
      <c r="U140" s="3" cm="1">
        <f t="array" aca="1" ref="U140" ca="1">INDIRECT(ADDRESS($B140,U$50+$A140,1,1,$C$133))</f>
        <v>0</v>
      </c>
      <c r="V140" s="3" cm="1">
        <f t="array" aca="1" ref="V140" ca="1">INDIRECT(ADDRESS($B140,V$50+$A140,1,1,$C$133))</f>
        <v>0</v>
      </c>
      <c r="W140" s="3" cm="1">
        <f t="array" aca="1" ref="W140" ca="1">INDIRECT(ADDRESS($B140,W$50+$A140,1,1,$C$133))</f>
        <v>0</v>
      </c>
      <c r="X140" s="3" cm="1">
        <f t="array" aca="1" ref="X140" ca="1">INDIRECT(ADDRESS($B140,X$50+$A140,1,1,$C$133))</f>
        <v>0</v>
      </c>
      <c r="Y140" s="3" cm="1">
        <f t="array" aca="1" ref="Y140" ca="1">INDIRECT(ADDRESS($B140,Y$50+$A140,1,1,$C$133))</f>
        <v>0</v>
      </c>
      <c r="Z140" s="3" cm="1">
        <f t="array" aca="1" ref="Z140" ca="1">INDIRECT(ADDRESS($B140,Z$50+$A140,1,1,$C$133))</f>
        <v>0</v>
      </c>
      <c r="AA140" s="3" cm="1">
        <f t="array" aca="1" ref="AA140" ca="1">INDIRECT(ADDRESS($B140,AA$50+$A140,1,1,$C$133))</f>
        <v>0</v>
      </c>
      <c r="AB140" s="3" cm="1">
        <f t="array" aca="1" ref="AB140" ca="1">INDIRECT(ADDRESS($B140,AB$50+$A140,1,1,$C$133))</f>
        <v>0</v>
      </c>
      <c r="AC140" s="3" cm="1">
        <f t="array" aca="1" ref="AC140" ca="1">INDIRECT(ADDRESS($B140,AC$50+$A140,1,1,$C$133))</f>
        <v>0</v>
      </c>
      <c r="AD140" s="3" cm="1">
        <f t="array" aca="1" ref="AD140" ca="1">INDIRECT(ADDRESS($B140,AD$50+$A140,1,1,$C$133))</f>
        <v>0</v>
      </c>
      <c r="AE140" s="3" cm="1">
        <f t="array" aca="1" ref="AE140" ca="1">INDIRECT(ADDRESS($B140,AE$50+$A140,1,1,$C$133))</f>
        <v>0</v>
      </c>
      <c r="AF140" s="3" cm="1">
        <f t="array" aca="1" ref="AF140" ca="1">INDIRECT(ADDRESS($B140,AF$50+$A140,1,1,$C$133))</f>
        <v>0</v>
      </c>
      <c r="AG140" s="3" cm="1">
        <f t="array" aca="1" ref="AG140" ca="1">INDIRECT(ADDRESS($B140,AG$50+$A140,1,1,$C$133))</f>
        <v>0</v>
      </c>
      <c r="AH140" s="3" cm="1">
        <f t="array" aca="1" ref="AH140" ca="1">INDIRECT(ADDRESS($B140,AH$50+$A140,1,1,$C$133))</f>
        <v>0</v>
      </c>
      <c r="AI140" s="3" cm="1">
        <f t="array" aca="1" ref="AI140" ca="1">INDIRECT(ADDRESS($B140,AI$50+$A140,1,1,$C$133))</f>
        <v>0</v>
      </c>
      <c r="AJ140" s="3" cm="1">
        <f t="array" aca="1" ref="AJ140" ca="1">INDIRECT(ADDRESS($B140,AJ$50+$A140,1,1,$C$133))</f>
        <v>0</v>
      </c>
      <c r="AK140" s="3" cm="1">
        <f t="array" aca="1" ref="AK140" ca="1">INDIRECT(ADDRESS($B140,AK$50+$A140,1,1,$C$133))</f>
        <v>0</v>
      </c>
      <c r="AL140" s="3" cm="1">
        <f t="array" aca="1" ref="AL140" ca="1">INDIRECT(ADDRESS($B140,AL$50+$A140,1,1,$C$133))</f>
        <v>0</v>
      </c>
      <c r="AM140" s="3" cm="1">
        <f t="array" aca="1" ref="AM140" ca="1">INDIRECT(ADDRESS($B140,AM$50+$A140,1,1,$C$133))</f>
        <v>0</v>
      </c>
      <c r="AN140" s="3" cm="1">
        <f t="array" aca="1" ref="AN140" ca="1">INDIRECT(ADDRESS($B140,AN$50+$A140,1,1,$C$133))</f>
        <v>0</v>
      </c>
      <c r="AO140" s="3" cm="1">
        <f t="array" aca="1" ref="AO140" ca="1">INDIRECT(ADDRESS($B140,AO$50+$A140,1,1,$C$133))</f>
        <v>0</v>
      </c>
      <c r="AP140" s="3" cm="1">
        <f t="array" aca="1" ref="AP140" ca="1">INDIRECT(ADDRESS($B140,AP$50+$A140,1,1,$C$133))</f>
        <v>0</v>
      </c>
      <c r="AQ140" s="3" cm="1">
        <f t="array" aca="1" ref="AQ140" ca="1">INDIRECT(ADDRESS($B140,AQ$50+$A140,1,1,$C$133))</f>
        <v>0</v>
      </c>
      <c r="AR140" s="3" cm="1">
        <f t="array" aca="1" ref="AR140" ca="1">INDIRECT(ADDRESS($B140,AR$50+$A140,1,1,$C$133))</f>
        <v>0</v>
      </c>
      <c r="AS140" s="3" cm="1">
        <f t="array" aca="1" ref="AS140" ca="1">INDIRECT(ADDRESS($B140,AS$50+$A140,1,1,$C$133))</f>
        <v>0</v>
      </c>
      <c r="AT140" s="3" cm="1">
        <f t="array" aca="1" ref="AT140" ca="1">INDIRECT(ADDRESS($B140,AT$50+$A140,1,1,$C$133))</f>
        <v>0</v>
      </c>
      <c r="AU140" s="3" cm="1">
        <f t="array" aca="1" ref="AU140" ca="1">INDIRECT(ADDRESS($B140,AU$50+$A140,1,1,$C$133))</f>
        <v>0</v>
      </c>
      <c r="AV140" s="3" cm="1">
        <f t="array" aca="1" ref="AV140" ca="1">INDIRECT(ADDRESS($B140,AV$50+$A140,1,1,$C$133))</f>
        <v>0</v>
      </c>
      <c r="AW140" s="3" cm="1">
        <f t="array" aca="1" ref="AW140" ca="1">INDIRECT(ADDRESS($B140,AW$50+$A140,1,1,$C$133))</f>
        <v>0</v>
      </c>
      <c r="AX140" s="3" cm="1">
        <f t="array" aca="1" ref="AX140" ca="1">INDIRECT(ADDRESS($B140,AX$50+$A140,1,1,$C$133))</f>
        <v>0</v>
      </c>
      <c r="AY140" s="3" cm="1">
        <f t="array" aca="1" ref="AY140" ca="1">INDIRECT(ADDRESS($B140,AY$50+$A140,1,1,$C$133))</f>
        <v>0</v>
      </c>
      <c r="AZ140" s="3" cm="1">
        <f t="array" aca="1" ref="AZ140" ca="1">INDIRECT(ADDRESS($B140,AZ$50+$A140,1,1,$C$133))</f>
        <v>0</v>
      </c>
      <c r="BA140" s="3" cm="1">
        <f t="array" aca="1" ref="BA140" ca="1">INDIRECT(ADDRESS($B140,BA$50+$A140,1,1,$C$133))</f>
        <v>0</v>
      </c>
      <c r="BB140" s="3" cm="1">
        <f t="array" aca="1" ref="BB140" ca="1">INDIRECT(ADDRESS($B140,BB$50+$A140,1,1,$C$133))</f>
        <v>0</v>
      </c>
      <c r="BC140" s="3" cm="1">
        <f t="array" aca="1" ref="BC140" ca="1">INDIRECT(ADDRESS($B140,BC$50+$A140,1,1,$C$133))</f>
        <v>0</v>
      </c>
      <c r="BD140" s="3" cm="1">
        <f t="array" aca="1" ref="BD140" ca="1">INDIRECT(ADDRESS($B140,BD$50+$A140,1,1,$C$133))</f>
        <v>0</v>
      </c>
      <c r="BE140" s="3" cm="1">
        <f t="array" aca="1" ref="BE140" ca="1">INDIRECT(ADDRESS($B140,BE$50+$A140,1,1,$C$133))</f>
        <v>0</v>
      </c>
      <c r="BF140" s="3" cm="1">
        <f t="array" aca="1" ref="BF140" ca="1">INDIRECT(ADDRESS($B140,BF$50+$A140,1,1,$C$133))</f>
        <v>0.41188179260000002</v>
      </c>
      <c r="BG140" s="3" cm="1">
        <f t="array" aca="1" ref="BG140" ca="1">INDIRECT(ADDRESS($B140,BG$50+$A140,1,1,$C$133))</f>
        <v>0.38878729550000002</v>
      </c>
      <c r="BH140" s="3" cm="1">
        <f t="array" aca="1" ref="BH140" ca="1">INDIRECT(ADDRESS($B140,BH$50+$A140,1,1,$C$133))</f>
        <v>0.31328865550000001</v>
      </c>
      <c r="BI140" s="3" cm="1">
        <f t="array" aca="1" ref="BI140" ca="1">INDIRECT(ADDRESS($B140,BI$50+$A140,1,1,$C$133))</f>
        <v>0.29040723260000001</v>
      </c>
      <c r="BJ140" s="3" cm="1">
        <f t="array" aca="1" ref="BJ140" ca="1">INDIRECT(ADDRESS($B140,BJ$50+$A140,1,1,$C$133))</f>
        <v>0.28678458150000002</v>
      </c>
      <c r="BK140" s="3" cm="1">
        <f t="array" aca="1" ref="BK140" ca="1">INDIRECT(ADDRESS($B140,BK$50+$A140,1,1,$C$133))</f>
        <v>0.33228202340000002</v>
      </c>
      <c r="BL140" s="3" cm="1">
        <f t="array" aca="1" ref="BL140" ca="1">INDIRECT(ADDRESS($B140,BL$50+$A140,1,1,$C$133))</f>
        <v>0.36840558280000002</v>
      </c>
      <c r="BM140" s="3" cm="1">
        <f t="array" aca="1" ref="BM140" ca="1">INDIRECT(ADDRESS($B140,BM$50+$A140,1,1,$C$133))</f>
        <v>0.38367945019999999</v>
      </c>
      <c r="BN140" s="3" cm="1">
        <f t="array" aca="1" ref="BN140" ca="1">INDIRECT(ADDRESS($B140,BN$50+$A140,1,1,$C$133))</f>
        <v>0.37828034869999999</v>
      </c>
      <c r="BO140" s="3" cm="1">
        <f t="array" aca="1" ref="BO140" ca="1">INDIRECT(ADDRESS($B140,BO$50+$A140,1,1,$C$133))</f>
        <v>0.35476005519999998</v>
      </c>
      <c r="BP140" s="3" cm="1">
        <f t="array" aca="1" ref="BP140" ca="1">INDIRECT(ADDRESS($B140,BP$50+$A140,1,1,$C$133))</f>
        <v>0.33559987250000001</v>
      </c>
      <c r="BQ140" s="3" cm="1">
        <f t="array" aca="1" ref="BQ140" ca="1">INDIRECT(ADDRESS($B140,BQ$50+$A140,1,1,$C$133))</f>
        <v>0.34557541600000002</v>
      </c>
      <c r="BR140" s="3" cm="1">
        <f t="array" aca="1" ref="BR140" ca="1">INDIRECT(ADDRESS($B140,BR$50+$A140,1,1,$C$133))</f>
        <v>0.3547136562</v>
      </c>
      <c r="BS140" s="3" cm="1">
        <f t="array" aca="1" ref="BS140" ca="1">INDIRECT(ADDRESS($B140,BS$50+$A140,1,1,$C$133))</f>
        <v>0.3550850103</v>
      </c>
      <c r="BT140" s="3" cm="1">
        <f t="array" aca="1" ref="BT140" ca="1">INDIRECT(ADDRESS($B140,BT$50+$A140,1,1,$C$133))</f>
        <v>0.33638733869999998</v>
      </c>
      <c r="BU140" s="3" cm="1">
        <f t="array" aca="1" ref="BU140" ca="1">INDIRECT(ADDRESS($B140,BU$50+$A140,1,1,$C$133))</f>
        <v>0.2926222825</v>
      </c>
      <c r="BV140" s="3" cm="1">
        <f t="array" aca="1" ref="BV140" ca="1">INDIRECT(ADDRESS($B140,BV$50+$A140,1,1,$C$133))</f>
        <v>0.25098690689999997</v>
      </c>
      <c r="BW140" s="3" cm="1">
        <f t="array" aca="1" ref="BW140" ca="1">INDIRECT(ADDRESS($B140,BW$50+$A140,1,1,$C$133))</f>
        <v>0.2197875792</v>
      </c>
      <c r="BX140" s="3" cm="1">
        <f t="array" aca="1" ref="BX140" ca="1">INDIRECT(ADDRESS($B140,BX$50+$A140,1,1,$C$133))</f>
        <v>0.205540319</v>
      </c>
      <c r="BY140" s="3" cm="1">
        <f t="array" aca="1" ref="BY140" ca="1">INDIRECT(ADDRESS($B140,BY$50+$A140,1,1,$C$133))</f>
        <v>0.2003381431</v>
      </c>
      <c r="BZ140" s="3" cm="1">
        <f t="array" aca="1" ref="BZ140" ca="1">INDIRECT(ADDRESS($B140,BZ$50+$A140,1,1,$C$133))</f>
        <v>0.1988002421</v>
      </c>
      <c r="CA140" s="3" cm="1">
        <f t="array" aca="1" ref="CA140" ca="1">INDIRECT(ADDRESS($B140,CA$50+$A140,1,1,$C$133))</f>
        <v>0.19399029179999999</v>
      </c>
      <c r="CB140" s="3" cm="1">
        <f t="array" aca="1" ref="CB140" ca="1">INDIRECT(ADDRESS($B140,CB$50+$A140,1,1,$C$133))</f>
        <v>0.18223697220000001</v>
      </c>
      <c r="CC140" s="3" cm="1">
        <f t="array" aca="1" ref="CC140" ca="1">INDIRECT(ADDRESS($B140,CC$50+$A140,1,1,$C$133))</f>
        <v>0.16441754180000001</v>
      </c>
      <c r="CD140" s="3" cm="1">
        <f t="array" aca="1" ref="CD140" ca="1">INDIRECT(ADDRESS($B140,CD$50+$A140,1,1,$C$133))</f>
        <v>0.1451944506</v>
      </c>
      <c r="CE140" s="3" cm="1">
        <f t="array" aca="1" ref="CE140" ca="1">INDIRECT(ADDRESS($B140,CE$50+$A140,1,1,$C$133))</f>
        <v>0.1311450116</v>
      </c>
      <c r="CF140" s="3" cm="1">
        <f t="array" aca="1" ref="CF140" ca="1">INDIRECT(ADDRESS($B140,CF$50+$A140,1,1,$C$133))</f>
        <v>0.120765345</v>
      </c>
      <c r="CG140" s="3" cm="1">
        <f t="array" aca="1" ref="CG140" ca="1">INDIRECT(ADDRESS($B140,CG$50+$A140,1,1,$C$133))</f>
        <v>0.11271854570000001</v>
      </c>
      <c r="CH140" s="3" cm="1">
        <f t="array" aca="1" ref="CH140" ca="1">INDIRECT(ADDRESS($B140,CH$50+$A140,1,1,$C$133))</f>
        <v>0.1015910174</v>
      </c>
      <c r="CI140" s="3" cm="1">
        <f t="array" aca="1" ref="CI140" ca="1">INDIRECT(ADDRESS($B140,CI$50+$A140,1,1,$C$133))</f>
        <v>8.7957729100000007E-2</v>
      </c>
      <c r="CJ140" s="3" cm="1">
        <f t="array" aca="1" ref="CJ140" ca="1">INDIRECT(ADDRESS($B140,CJ$50+$A140,1,1,$C$133))</f>
        <v>7.3763531300000004E-2</v>
      </c>
      <c r="CK140" s="3" cm="1">
        <f t="array" aca="1" ref="CK140" ca="1">INDIRECT(ADDRESS($B140,CK$50+$A140,1,1,$C$133))</f>
        <v>4.7357328800000001E-2</v>
      </c>
      <c r="CL140" s="3" cm="1">
        <f t="array" aca="1" ref="CL140" ca="1">INDIRECT(ADDRESS($B140,CL$50+$A140,1,1,$C$133))</f>
        <v>0</v>
      </c>
      <c r="CM140" s="3" cm="1">
        <f t="array" aca="1" ref="CM140" ca="1">INDIRECT(ADDRESS($B140,CM$50+$A140,1,1,$C$133))</f>
        <v>0</v>
      </c>
      <c r="CN140" s="3" cm="1">
        <f t="array" aca="1" ref="CN140" ca="1">INDIRECT(ADDRESS($B140,CN$50+$A140,1,1,$C$133))</f>
        <v>0</v>
      </c>
      <c r="CO140" s="3" cm="1">
        <f t="array" aca="1" ref="CO140" ca="1">INDIRECT(ADDRESS($B140,CO$50+$A140,1,1,$C$133))</f>
        <v>0</v>
      </c>
    </row>
    <row r="141" spans="1:93" x14ac:dyDescent="0.25">
      <c r="A141">
        <v>6</v>
      </c>
      <c r="B141">
        <f t="shared" ca="1" si="81"/>
        <v>45</v>
      </c>
      <c r="C141" s="1" t="str">
        <f t="shared" si="82"/>
        <v>US Puerto Rico</v>
      </c>
      <c r="D141" t="str">
        <f t="shared" si="83"/>
        <v>Confirmed Trend</v>
      </c>
      <c r="E141" s="3" cm="1">
        <f t="array" aca="1" ref="E141" ca="1">INDIRECT(ADDRESS($B141,E$50+$A141,1,1,$C$133))</f>
        <v>0</v>
      </c>
      <c r="F141" s="3" cm="1">
        <f t="array" aca="1" ref="F141" ca="1">INDIRECT(ADDRESS($B141,F$50+$A141,1,1,$C$133))</f>
        <v>0</v>
      </c>
      <c r="G141" s="3" cm="1">
        <f t="array" aca="1" ref="G141" ca="1">INDIRECT(ADDRESS($B141,G$50+$A141,1,1,$C$133))</f>
        <v>0</v>
      </c>
      <c r="H141" s="3" cm="1">
        <f t="array" aca="1" ref="H141" ca="1">INDIRECT(ADDRESS($B141,H$50+$A141,1,1,$C$133))</f>
        <v>0</v>
      </c>
      <c r="I141" s="3" cm="1">
        <f t="array" aca="1" ref="I141" ca="1">INDIRECT(ADDRESS($B141,I$50+$A141,1,1,$C$133))</f>
        <v>0</v>
      </c>
      <c r="J141" s="3" cm="1">
        <f t="array" aca="1" ref="J141" ca="1">INDIRECT(ADDRESS($B141,J$50+$A141,1,1,$C$133))</f>
        <v>0</v>
      </c>
      <c r="K141" s="3" cm="1">
        <f t="array" aca="1" ref="K141" ca="1">INDIRECT(ADDRESS($B141,K$50+$A141,1,1,$C$133))</f>
        <v>0</v>
      </c>
      <c r="L141" s="3" cm="1">
        <f t="array" aca="1" ref="L141" ca="1">INDIRECT(ADDRESS($B141,L$50+$A141,1,1,$C$133))</f>
        <v>0</v>
      </c>
      <c r="M141" s="3" cm="1">
        <f t="array" aca="1" ref="M141" ca="1">INDIRECT(ADDRESS($B141,M$50+$A141,1,1,$C$133))</f>
        <v>0</v>
      </c>
      <c r="N141" s="3" cm="1">
        <f t="array" aca="1" ref="N141" ca="1">INDIRECT(ADDRESS($B141,N$50+$A141,1,1,$C$133))</f>
        <v>0</v>
      </c>
      <c r="O141" s="3" cm="1">
        <f t="array" aca="1" ref="O141" ca="1">INDIRECT(ADDRESS($B141,O$50+$A141,1,1,$C$133))</f>
        <v>0</v>
      </c>
      <c r="P141" s="3" cm="1">
        <f t="array" aca="1" ref="P141" ca="1">INDIRECT(ADDRESS($B141,P$50+$A141,1,1,$C$133))</f>
        <v>0</v>
      </c>
      <c r="Q141" s="3" cm="1">
        <f t="array" aca="1" ref="Q141" ca="1">INDIRECT(ADDRESS($B141,Q$50+$A141,1,1,$C$133))</f>
        <v>0</v>
      </c>
      <c r="R141" s="3" cm="1">
        <f t="array" aca="1" ref="R141" ca="1">INDIRECT(ADDRESS($B141,R$50+$A141,1,1,$C$133))</f>
        <v>0</v>
      </c>
      <c r="S141" s="3" cm="1">
        <f t="array" aca="1" ref="S141" ca="1">INDIRECT(ADDRESS($B141,S$50+$A141,1,1,$C$133))</f>
        <v>0</v>
      </c>
      <c r="T141" s="3" cm="1">
        <f t="array" aca="1" ref="T141" ca="1">INDIRECT(ADDRESS($B141,T$50+$A141,1,1,$C$133))</f>
        <v>0</v>
      </c>
      <c r="U141" s="3" cm="1">
        <f t="array" aca="1" ref="U141" ca="1">INDIRECT(ADDRESS($B141,U$50+$A141,1,1,$C$133))</f>
        <v>0</v>
      </c>
      <c r="V141" s="3" cm="1">
        <f t="array" aca="1" ref="V141" ca="1">INDIRECT(ADDRESS($B141,V$50+$A141,1,1,$C$133))</f>
        <v>0</v>
      </c>
      <c r="W141" s="3" cm="1">
        <f t="array" aca="1" ref="W141" ca="1">INDIRECT(ADDRESS($B141,W$50+$A141,1,1,$C$133))</f>
        <v>0</v>
      </c>
      <c r="X141" s="3" cm="1">
        <f t="array" aca="1" ref="X141" ca="1">INDIRECT(ADDRESS($B141,X$50+$A141,1,1,$C$133))</f>
        <v>0</v>
      </c>
      <c r="Y141" s="3" cm="1">
        <f t="array" aca="1" ref="Y141" ca="1">INDIRECT(ADDRESS($B141,Y$50+$A141,1,1,$C$133))</f>
        <v>0</v>
      </c>
      <c r="Z141" s="3" cm="1">
        <f t="array" aca="1" ref="Z141" ca="1">INDIRECT(ADDRESS($B141,Z$50+$A141,1,1,$C$133))</f>
        <v>0</v>
      </c>
      <c r="AA141" s="3" cm="1">
        <f t="array" aca="1" ref="AA141" ca="1">INDIRECT(ADDRESS($B141,AA$50+$A141,1,1,$C$133))</f>
        <v>0</v>
      </c>
      <c r="AB141" s="3" cm="1">
        <f t="array" aca="1" ref="AB141" ca="1">INDIRECT(ADDRESS($B141,AB$50+$A141,1,1,$C$133))</f>
        <v>0</v>
      </c>
      <c r="AC141" s="3" cm="1">
        <f t="array" aca="1" ref="AC141" ca="1">INDIRECT(ADDRESS($B141,AC$50+$A141,1,1,$C$133))</f>
        <v>0</v>
      </c>
      <c r="AD141" s="3" cm="1">
        <f t="array" aca="1" ref="AD141" ca="1">INDIRECT(ADDRESS($B141,AD$50+$A141,1,1,$C$133))</f>
        <v>0</v>
      </c>
      <c r="AE141" s="3" cm="1">
        <f t="array" aca="1" ref="AE141" ca="1">INDIRECT(ADDRESS($B141,AE$50+$A141,1,1,$C$133))</f>
        <v>0</v>
      </c>
      <c r="AF141" s="3" cm="1">
        <f t="array" aca="1" ref="AF141" ca="1">INDIRECT(ADDRESS($B141,AF$50+$A141,1,1,$C$133))</f>
        <v>0</v>
      </c>
      <c r="AG141" s="3" cm="1">
        <f t="array" aca="1" ref="AG141" ca="1">INDIRECT(ADDRESS($B141,AG$50+$A141,1,1,$C$133))</f>
        <v>0</v>
      </c>
      <c r="AH141" s="3" cm="1">
        <f t="array" aca="1" ref="AH141" ca="1">INDIRECT(ADDRESS($B141,AH$50+$A141,1,1,$C$133))</f>
        <v>0</v>
      </c>
      <c r="AI141" s="3" cm="1">
        <f t="array" aca="1" ref="AI141" ca="1">INDIRECT(ADDRESS($B141,AI$50+$A141,1,1,$C$133))</f>
        <v>0</v>
      </c>
      <c r="AJ141" s="3" cm="1">
        <f t="array" aca="1" ref="AJ141" ca="1">INDIRECT(ADDRESS($B141,AJ$50+$A141,1,1,$C$133))</f>
        <v>0</v>
      </c>
      <c r="AK141" s="3" cm="1">
        <f t="array" aca="1" ref="AK141" ca="1">INDIRECT(ADDRESS($B141,AK$50+$A141,1,1,$C$133))</f>
        <v>0</v>
      </c>
      <c r="AL141" s="3" cm="1">
        <f t="array" aca="1" ref="AL141" ca="1">INDIRECT(ADDRESS($B141,AL$50+$A141,1,1,$C$133))</f>
        <v>0</v>
      </c>
      <c r="AM141" s="3" cm="1">
        <f t="array" aca="1" ref="AM141" ca="1">INDIRECT(ADDRESS($B141,AM$50+$A141,1,1,$C$133))</f>
        <v>0</v>
      </c>
      <c r="AN141" s="3" cm="1">
        <f t="array" aca="1" ref="AN141" ca="1">INDIRECT(ADDRESS($B141,AN$50+$A141,1,1,$C$133))</f>
        <v>0</v>
      </c>
      <c r="AO141" s="3" cm="1">
        <f t="array" aca="1" ref="AO141" ca="1">INDIRECT(ADDRESS($B141,AO$50+$A141,1,1,$C$133))</f>
        <v>0</v>
      </c>
      <c r="AP141" s="3" cm="1">
        <f t="array" aca="1" ref="AP141" ca="1">INDIRECT(ADDRESS($B141,AP$50+$A141,1,1,$C$133))</f>
        <v>0</v>
      </c>
      <c r="AQ141" s="3" cm="1">
        <f t="array" aca="1" ref="AQ141" ca="1">INDIRECT(ADDRESS($B141,AQ$50+$A141,1,1,$C$133))</f>
        <v>0</v>
      </c>
      <c r="AR141" s="3" cm="1">
        <f t="array" aca="1" ref="AR141" ca="1">INDIRECT(ADDRESS($B141,AR$50+$A141,1,1,$C$133))</f>
        <v>0</v>
      </c>
      <c r="AS141" s="3" cm="1">
        <f t="array" aca="1" ref="AS141" ca="1">INDIRECT(ADDRESS($B141,AS$50+$A141,1,1,$C$133))</f>
        <v>0</v>
      </c>
      <c r="AT141" s="3" cm="1">
        <f t="array" aca="1" ref="AT141" ca="1">INDIRECT(ADDRESS($B141,AT$50+$A141,1,1,$C$133))</f>
        <v>0</v>
      </c>
      <c r="AU141" s="3" cm="1">
        <f t="array" aca="1" ref="AU141" ca="1">INDIRECT(ADDRESS($B141,AU$50+$A141,1,1,$C$133))</f>
        <v>0</v>
      </c>
      <c r="AV141" s="3" cm="1">
        <f t="array" aca="1" ref="AV141" ca="1">INDIRECT(ADDRESS($B141,AV$50+$A141,1,1,$C$133))</f>
        <v>0</v>
      </c>
      <c r="AW141" s="3" cm="1">
        <f t="array" aca="1" ref="AW141" ca="1">INDIRECT(ADDRESS($B141,AW$50+$A141,1,1,$C$133))</f>
        <v>0</v>
      </c>
      <c r="AX141" s="3" cm="1">
        <f t="array" aca="1" ref="AX141" ca="1">INDIRECT(ADDRESS($B141,AX$50+$A141,1,1,$C$133))</f>
        <v>0</v>
      </c>
      <c r="AY141" s="3" cm="1">
        <f t="array" aca="1" ref="AY141" ca="1">INDIRECT(ADDRESS($B141,AY$50+$A141,1,1,$C$133))</f>
        <v>0</v>
      </c>
      <c r="AZ141" s="3" cm="1">
        <f t="array" aca="1" ref="AZ141" ca="1">INDIRECT(ADDRESS($B141,AZ$50+$A141,1,1,$C$133))</f>
        <v>0</v>
      </c>
      <c r="BA141" s="3" cm="1">
        <f t="array" aca="1" ref="BA141" ca="1">INDIRECT(ADDRESS($B141,BA$50+$A141,1,1,$C$133))</f>
        <v>0</v>
      </c>
      <c r="BB141" s="3" cm="1">
        <f t="array" aca="1" ref="BB141" ca="1">INDIRECT(ADDRESS($B141,BB$50+$A141,1,1,$C$133))</f>
        <v>0</v>
      </c>
      <c r="BC141" s="3" cm="1">
        <f t="array" aca="1" ref="BC141" ca="1">INDIRECT(ADDRESS($B141,BC$50+$A141,1,1,$C$133))</f>
        <v>0</v>
      </c>
      <c r="BD141" s="3" cm="1">
        <f t="array" aca="1" ref="BD141" ca="1">INDIRECT(ADDRESS($B141,BD$50+$A141,1,1,$C$133))</f>
        <v>0</v>
      </c>
      <c r="BE141" s="3" cm="1">
        <f t="array" aca="1" ref="BE141" ca="1">INDIRECT(ADDRESS($B141,BE$50+$A141,1,1,$C$133))</f>
        <v>0</v>
      </c>
      <c r="BF141" s="3" cm="1">
        <f t="array" aca="1" ref="BF141" ca="1">INDIRECT(ADDRESS($B141,BF$50+$A141,1,1,$C$133))</f>
        <v>0</v>
      </c>
      <c r="BG141" s="3" cm="1">
        <f t="array" aca="1" ref="BG141" ca="1">INDIRECT(ADDRESS($B141,BG$50+$A141,1,1,$C$133))</f>
        <v>0</v>
      </c>
      <c r="BH141" s="3" cm="1">
        <f t="array" aca="1" ref="BH141" ca="1">INDIRECT(ADDRESS($B141,BH$50+$A141,1,1,$C$133))</f>
        <v>0</v>
      </c>
      <c r="BI141" s="3" cm="1">
        <f t="array" aca="1" ref="BI141" ca="1">INDIRECT(ADDRESS($B141,BI$50+$A141,1,1,$C$133))</f>
        <v>0</v>
      </c>
      <c r="BJ141" s="3" cm="1">
        <f t="array" aca="1" ref="BJ141" ca="1">INDIRECT(ADDRESS($B141,BJ$50+$A141,1,1,$C$133))</f>
        <v>0</v>
      </c>
      <c r="BK141" s="3" cm="1">
        <f t="array" aca="1" ref="BK141" ca="1">INDIRECT(ADDRESS($B141,BK$50+$A141,1,1,$C$133))</f>
        <v>0</v>
      </c>
      <c r="BL141" s="3" cm="1">
        <f t="array" aca="1" ref="BL141" ca="1">INDIRECT(ADDRESS($B141,BL$50+$A141,1,1,$C$133))</f>
        <v>0</v>
      </c>
      <c r="BM141" s="3" cm="1">
        <f t="array" aca="1" ref="BM141" ca="1">INDIRECT(ADDRESS($B141,BM$50+$A141,1,1,$C$133))</f>
        <v>0</v>
      </c>
      <c r="BN141" s="3" cm="1">
        <f t="array" aca="1" ref="BN141" ca="1">INDIRECT(ADDRESS($B141,BN$50+$A141,1,1,$C$133))</f>
        <v>0</v>
      </c>
      <c r="BO141" s="3" cm="1">
        <f t="array" aca="1" ref="BO141" ca="1">INDIRECT(ADDRESS($B141,BO$50+$A141,1,1,$C$133))</f>
        <v>0</v>
      </c>
      <c r="BP141" s="3" cm="1">
        <f t="array" aca="1" ref="BP141" ca="1">INDIRECT(ADDRESS($B141,BP$50+$A141,1,1,$C$133))</f>
        <v>0.26838453680000002</v>
      </c>
      <c r="BQ141" s="3" cm="1">
        <f t="array" aca="1" ref="BQ141" ca="1">INDIRECT(ADDRESS($B141,BQ$50+$A141,1,1,$C$133))</f>
        <v>0.27650694450000002</v>
      </c>
      <c r="BR141" s="3" cm="1">
        <f t="array" aca="1" ref="BR141" ca="1">INDIRECT(ADDRESS($B141,BR$50+$A141,1,1,$C$133))</f>
        <v>0.26819231360000001</v>
      </c>
      <c r="BS141" s="3" cm="1">
        <f t="array" aca="1" ref="BS141" ca="1">INDIRECT(ADDRESS($B141,BS$50+$A141,1,1,$C$133))</f>
        <v>0.2713959722</v>
      </c>
      <c r="BT141" s="3" cm="1">
        <f t="array" aca="1" ref="BT141" ca="1">INDIRECT(ADDRESS($B141,BT$50+$A141,1,1,$C$133))</f>
        <v>0.26105495820000002</v>
      </c>
      <c r="BU141" s="3" cm="1">
        <f t="array" aca="1" ref="BU141" ca="1">INDIRECT(ADDRESS($B141,BU$50+$A141,1,1,$C$133))</f>
        <v>0.27029887349999998</v>
      </c>
      <c r="BV141" s="3" cm="1">
        <f t="array" aca="1" ref="BV141" ca="1">INDIRECT(ADDRESS($B141,BV$50+$A141,1,1,$C$133))</f>
        <v>0.29165939590000001</v>
      </c>
      <c r="BW141" s="3" cm="1">
        <f t="array" aca="1" ref="BW141" ca="1">INDIRECT(ADDRESS($B141,BW$50+$A141,1,1,$C$133))</f>
        <v>0.30232004610000002</v>
      </c>
      <c r="BX141" s="3" cm="1">
        <f t="array" aca="1" ref="BX141" ca="1">INDIRECT(ADDRESS($B141,BX$50+$A141,1,1,$C$133))</f>
        <v>0.28756345719999998</v>
      </c>
      <c r="BY141" s="3" cm="1">
        <f t="array" aca="1" ref="BY141" ca="1">INDIRECT(ADDRESS($B141,BY$50+$A141,1,1,$C$133))</f>
        <v>0.25031783390000001</v>
      </c>
      <c r="BZ141" s="3" cm="1">
        <f t="array" aca="1" ref="BZ141" ca="1">INDIRECT(ADDRESS($B141,BZ$50+$A141,1,1,$C$133))</f>
        <v>0.20697344300000001</v>
      </c>
      <c r="CA141" s="3" cm="1">
        <f t="array" aca="1" ref="CA141" ca="1">INDIRECT(ADDRESS($B141,CA$50+$A141,1,1,$C$133))</f>
        <v>0.1689160827</v>
      </c>
      <c r="CB141" s="3" cm="1">
        <f t="array" aca="1" ref="CB141" ca="1">INDIRECT(ADDRESS($B141,CB$50+$A141,1,1,$C$133))</f>
        <v>0.14390938759999999</v>
      </c>
      <c r="CC141" s="3" cm="1">
        <f t="array" aca="1" ref="CC141" ca="1">INDIRECT(ADDRESS($B141,CC$50+$A141,1,1,$C$133))</f>
        <v>0.1234253173</v>
      </c>
      <c r="CD141" s="3" cm="1">
        <f t="array" aca="1" ref="CD141" ca="1">INDIRECT(ADDRESS($B141,CD$50+$A141,1,1,$C$133))</f>
        <v>0.10458362910000001</v>
      </c>
      <c r="CE141" s="3" cm="1">
        <f t="array" aca="1" ref="CE141" ca="1">INDIRECT(ADDRESS($B141,CE$50+$A141,1,1,$C$133))</f>
        <v>9.4978471600000003E-2</v>
      </c>
      <c r="CF141" s="3" cm="1">
        <f t="array" aca="1" ref="CF141" ca="1">INDIRECT(ADDRESS($B141,CF$50+$A141,1,1,$C$133))</f>
        <v>8.9372391800000006E-2</v>
      </c>
      <c r="CG141" s="3" cm="1">
        <f t="array" aca="1" ref="CG141" ca="1">INDIRECT(ADDRESS($B141,CG$50+$A141,1,1,$C$133))</f>
        <v>8.9073920099999995E-2</v>
      </c>
      <c r="CH141" s="3" cm="1">
        <f t="array" aca="1" ref="CH141" ca="1">INDIRECT(ADDRESS($B141,CH$50+$A141,1,1,$C$133))</f>
        <v>9.0208349800000004E-2</v>
      </c>
      <c r="CI141" s="3" cm="1">
        <f t="array" aca="1" ref="CI141" ca="1">INDIRECT(ADDRESS($B141,CI$50+$A141,1,1,$C$133))</f>
        <v>8.3759355399999999E-2</v>
      </c>
      <c r="CJ141" s="3" cm="1">
        <f t="array" aca="1" ref="CJ141" ca="1">INDIRECT(ADDRESS($B141,CJ$50+$A141,1,1,$C$133))</f>
        <v>7.6452628800000005E-2</v>
      </c>
      <c r="CK141" s="3" cm="1">
        <f t="array" aca="1" ref="CK141" ca="1">INDIRECT(ADDRESS($B141,CK$50+$A141,1,1,$C$133))</f>
        <v>2.2148394200000001E-2</v>
      </c>
      <c r="CL141" s="3" cm="1">
        <f t="array" aca="1" ref="CL141" ca="1">INDIRECT(ADDRESS($B141,CL$50+$A141,1,1,$C$133))</f>
        <v>0</v>
      </c>
      <c r="CM141" s="3" cm="1">
        <f t="array" aca="1" ref="CM141" ca="1">INDIRECT(ADDRESS($B141,CM$50+$A141,1,1,$C$133))</f>
        <v>0</v>
      </c>
      <c r="CN141" s="3" cm="1">
        <f t="array" aca="1" ref="CN141" ca="1">INDIRECT(ADDRESS($B141,CN$50+$A141,1,1,$C$133))</f>
        <v>0</v>
      </c>
      <c r="CO141" s="3" cm="1">
        <f t="array" aca="1" ref="CO141" ca="1">INDIRECT(ADDRESS($B141,CO$50+$A141,1,1,$C$133))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276225</xdr:colOff>
                    <xdr:row>0</xdr:row>
                    <xdr:rowOff>123825</xdr:rowOff>
                  </from>
                  <to>
                    <xdr:col>2</xdr:col>
                    <xdr:colOff>1066800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A37:CR291"/>
  <sheetViews>
    <sheetView tabSelected="1" topLeftCell="A229" zoomScaleNormal="100" workbookViewId="0">
      <selection activeCell="G229" sqref="G229"/>
    </sheetView>
  </sheetViews>
  <sheetFormatPr baseColWidth="10" defaultRowHeight="15" x14ac:dyDescent="0.25"/>
  <cols>
    <col min="3" max="3" width="20.7109375" customWidth="1"/>
    <col min="4" max="4" width="12.7109375" bestFit="1" customWidth="1"/>
  </cols>
  <sheetData>
    <row r="37" spans="1:96" x14ac:dyDescent="0.25">
      <c r="D37" t="s">
        <v>162</v>
      </c>
      <c r="F37">
        <v>1000000</v>
      </c>
    </row>
    <row r="38" spans="1:96" x14ac:dyDescent="0.25">
      <c r="D38">
        <v>2</v>
      </c>
      <c r="E38">
        <f ca="1">MATCH("Day 1",INDIRECT("'Confirmed Day Zero'!1:1"),0)</f>
        <v>7</v>
      </c>
      <c r="F38">
        <f ca="1">E38+1</f>
        <v>8</v>
      </c>
      <c r="G38">
        <f t="shared" ref="G38:U38" ca="1" si="0">F38+1</f>
        <v>9</v>
      </c>
      <c r="H38">
        <f t="shared" ca="1" si="0"/>
        <v>10</v>
      </c>
      <c r="I38">
        <f t="shared" ca="1" si="0"/>
        <v>11</v>
      </c>
      <c r="J38">
        <f t="shared" ca="1" si="0"/>
        <v>12</v>
      </c>
      <c r="K38">
        <f t="shared" ca="1" si="0"/>
        <v>13</v>
      </c>
      <c r="L38">
        <f t="shared" ca="1" si="0"/>
        <v>14</v>
      </c>
      <c r="M38">
        <f t="shared" ca="1" si="0"/>
        <v>15</v>
      </c>
      <c r="N38">
        <f t="shared" ca="1" si="0"/>
        <v>16</v>
      </c>
      <c r="O38">
        <f t="shared" ca="1" si="0"/>
        <v>17</v>
      </c>
      <c r="P38">
        <f t="shared" ca="1" si="0"/>
        <v>18</v>
      </c>
      <c r="Q38">
        <f t="shared" ca="1" si="0"/>
        <v>19</v>
      </c>
      <c r="R38">
        <f t="shared" ca="1" si="0"/>
        <v>20</v>
      </c>
      <c r="S38">
        <f t="shared" ca="1" si="0"/>
        <v>21</v>
      </c>
      <c r="T38">
        <f t="shared" ca="1" si="0"/>
        <v>22</v>
      </c>
      <c r="U38">
        <f t="shared" ca="1" si="0"/>
        <v>23</v>
      </c>
      <c r="V38">
        <f t="shared" ref="V38:BV38" ca="1" si="1">U38+1</f>
        <v>24</v>
      </c>
      <c r="W38">
        <f t="shared" ca="1" si="1"/>
        <v>25</v>
      </c>
      <c r="X38">
        <f t="shared" ca="1" si="1"/>
        <v>26</v>
      </c>
      <c r="Y38">
        <f t="shared" ca="1" si="1"/>
        <v>27</v>
      </c>
      <c r="Z38">
        <f t="shared" ca="1" si="1"/>
        <v>28</v>
      </c>
      <c r="AA38">
        <f t="shared" ca="1" si="1"/>
        <v>29</v>
      </c>
      <c r="AB38">
        <f t="shared" ca="1" si="1"/>
        <v>30</v>
      </c>
      <c r="AC38">
        <f t="shared" ca="1" si="1"/>
        <v>31</v>
      </c>
      <c r="AD38">
        <f t="shared" ca="1" si="1"/>
        <v>32</v>
      </c>
      <c r="AE38">
        <f t="shared" ca="1" si="1"/>
        <v>33</v>
      </c>
      <c r="AF38">
        <f t="shared" ca="1" si="1"/>
        <v>34</v>
      </c>
      <c r="AG38">
        <f t="shared" ca="1" si="1"/>
        <v>35</v>
      </c>
      <c r="AH38">
        <f t="shared" ca="1" si="1"/>
        <v>36</v>
      </c>
      <c r="AI38">
        <f t="shared" ca="1" si="1"/>
        <v>37</v>
      </c>
      <c r="AJ38">
        <f t="shared" ca="1" si="1"/>
        <v>38</v>
      </c>
      <c r="AK38">
        <f t="shared" ca="1" si="1"/>
        <v>39</v>
      </c>
      <c r="AL38">
        <f t="shared" ca="1" si="1"/>
        <v>40</v>
      </c>
      <c r="AM38">
        <f t="shared" ca="1" si="1"/>
        <v>41</v>
      </c>
      <c r="AN38">
        <f t="shared" ca="1" si="1"/>
        <v>42</v>
      </c>
      <c r="AO38">
        <f t="shared" ca="1" si="1"/>
        <v>43</v>
      </c>
      <c r="AP38">
        <f t="shared" ca="1" si="1"/>
        <v>44</v>
      </c>
      <c r="AQ38">
        <f t="shared" ca="1" si="1"/>
        <v>45</v>
      </c>
      <c r="AR38">
        <f t="shared" ca="1" si="1"/>
        <v>46</v>
      </c>
      <c r="AS38">
        <f t="shared" ca="1" si="1"/>
        <v>47</v>
      </c>
      <c r="AT38">
        <f t="shared" ca="1" si="1"/>
        <v>48</v>
      </c>
      <c r="AU38">
        <f t="shared" ca="1" si="1"/>
        <v>49</v>
      </c>
      <c r="AV38">
        <f t="shared" ca="1" si="1"/>
        <v>50</v>
      </c>
      <c r="AW38">
        <f t="shared" ca="1" si="1"/>
        <v>51</v>
      </c>
      <c r="AX38">
        <f t="shared" ca="1" si="1"/>
        <v>52</v>
      </c>
      <c r="AY38">
        <f t="shared" ca="1" si="1"/>
        <v>53</v>
      </c>
      <c r="AZ38">
        <f t="shared" ca="1" si="1"/>
        <v>54</v>
      </c>
      <c r="BA38">
        <f t="shared" ca="1" si="1"/>
        <v>55</v>
      </c>
      <c r="BB38">
        <f t="shared" ca="1" si="1"/>
        <v>56</v>
      </c>
      <c r="BC38">
        <f t="shared" ca="1" si="1"/>
        <v>57</v>
      </c>
      <c r="BD38">
        <f t="shared" ca="1" si="1"/>
        <v>58</v>
      </c>
      <c r="BE38">
        <f t="shared" ca="1" si="1"/>
        <v>59</v>
      </c>
      <c r="BF38">
        <f t="shared" ca="1" si="1"/>
        <v>60</v>
      </c>
      <c r="BG38">
        <f t="shared" ca="1" si="1"/>
        <v>61</v>
      </c>
      <c r="BH38">
        <f t="shared" ca="1" si="1"/>
        <v>62</v>
      </c>
      <c r="BI38">
        <f t="shared" ca="1" si="1"/>
        <v>63</v>
      </c>
      <c r="BJ38">
        <f t="shared" ca="1" si="1"/>
        <v>64</v>
      </c>
      <c r="BK38">
        <f t="shared" ca="1" si="1"/>
        <v>65</v>
      </c>
      <c r="BL38">
        <f t="shared" ca="1" si="1"/>
        <v>66</v>
      </c>
      <c r="BM38">
        <f t="shared" ca="1" si="1"/>
        <v>67</v>
      </c>
      <c r="BN38">
        <f t="shared" ca="1" si="1"/>
        <v>68</v>
      </c>
      <c r="BO38">
        <f t="shared" ca="1" si="1"/>
        <v>69</v>
      </c>
      <c r="BP38">
        <f t="shared" ca="1" si="1"/>
        <v>70</v>
      </c>
      <c r="BQ38">
        <f t="shared" ca="1" si="1"/>
        <v>71</v>
      </c>
      <c r="BR38">
        <f t="shared" ca="1" si="1"/>
        <v>72</v>
      </c>
      <c r="BS38">
        <f t="shared" ca="1" si="1"/>
        <v>73</v>
      </c>
      <c r="BT38">
        <f t="shared" ca="1" si="1"/>
        <v>74</v>
      </c>
      <c r="BU38">
        <f t="shared" ca="1" si="1"/>
        <v>75</v>
      </c>
      <c r="BV38">
        <f t="shared" ca="1" si="1"/>
        <v>76</v>
      </c>
      <c r="BW38">
        <f t="shared" ref="BW38" ca="1" si="2">BV38+1</f>
        <v>77</v>
      </c>
      <c r="BX38">
        <f t="shared" ref="BX38" ca="1" si="3">BW38+1</f>
        <v>78</v>
      </c>
      <c r="BY38">
        <f t="shared" ref="BY38" ca="1" si="4">BX38+1</f>
        <v>79</v>
      </c>
      <c r="BZ38">
        <f t="shared" ref="BZ38" ca="1" si="5">BY38+1</f>
        <v>80</v>
      </c>
      <c r="CA38">
        <f t="shared" ref="CA38" ca="1" si="6">BZ38+1</f>
        <v>81</v>
      </c>
      <c r="CB38">
        <f t="shared" ref="CB38" ca="1" si="7">CA38+1</f>
        <v>82</v>
      </c>
      <c r="CC38">
        <f t="shared" ref="CC38" ca="1" si="8">CB38+1</f>
        <v>83</v>
      </c>
      <c r="CD38">
        <f t="shared" ref="CD38" ca="1" si="9">CC38+1</f>
        <v>84</v>
      </c>
      <c r="CE38">
        <f t="shared" ref="CE38" ca="1" si="10">CD38+1</f>
        <v>85</v>
      </c>
      <c r="CF38">
        <f t="shared" ref="CF38" ca="1" si="11">CE38+1</f>
        <v>86</v>
      </c>
      <c r="CG38">
        <f t="shared" ref="CG38" ca="1" si="12">CF38+1</f>
        <v>87</v>
      </c>
      <c r="CH38">
        <f t="shared" ref="CH38" ca="1" si="13">CG38+1</f>
        <v>88</v>
      </c>
      <c r="CI38">
        <f t="shared" ref="CI38" ca="1" si="14">CH38+1</f>
        <v>89</v>
      </c>
      <c r="CJ38">
        <f t="shared" ref="CJ38" ca="1" si="15">CI38+1</f>
        <v>90</v>
      </c>
      <c r="CK38">
        <f t="shared" ref="CK38" ca="1" si="16">CJ38+1</f>
        <v>91</v>
      </c>
      <c r="CL38">
        <f t="shared" ref="CL38" ca="1" si="17">CK38+1</f>
        <v>92</v>
      </c>
      <c r="CM38">
        <f t="shared" ref="CM38" ca="1" si="18">CL38+1</f>
        <v>93</v>
      </c>
      <c r="CN38">
        <f t="shared" ref="CN38" ca="1" si="19">CM38+1</f>
        <v>94</v>
      </c>
      <c r="CO38">
        <f t="shared" ref="CO38" ca="1" si="20">CN38+1</f>
        <v>95</v>
      </c>
      <c r="CP38">
        <f t="shared" ref="CP38" ca="1" si="21">CO38+1</f>
        <v>96</v>
      </c>
      <c r="CQ38">
        <f t="shared" ref="CQ38" ca="1" si="22">CP38+1</f>
        <v>97</v>
      </c>
      <c r="CR38">
        <f t="shared" ref="CR38" ca="1" si="23">CQ38+1</f>
        <v>98</v>
      </c>
    </row>
    <row r="39" spans="1:96" s="1" customFormat="1" x14ac:dyDescent="0.25">
      <c r="C39" s="5" t="s">
        <v>134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t="str" cm="1">
        <f t="array" aca="1" ref="CI39" ca="1">INDIRECT(ADDRESS(1,CI$38,1,1,"Confirmed Day Zero"))</f>
        <v>Day 83</v>
      </c>
      <c r="CJ39" s="5" t="str" cm="1">
        <f t="array" aca="1" ref="CJ39" ca="1">INDIRECT(ADDRESS(1,CJ$38,1,1,"Confirmed Day Zero"))</f>
        <v>Day 84</v>
      </c>
      <c r="CK39" s="5" cm="1">
        <f t="array" aca="1" ref="CK39" ca="1">INDIRECT(ADDRESS(1,CK$38,1,1,"Confirmed Day Zero"))</f>
        <v>0</v>
      </c>
      <c r="CL39" s="5" cm="1">
        <f t="array" aca="1" ref="CL39" ca="1">INDIRECT(ADDRESS(1,CL$38,1,1,"Confirmed Day Zero"))</f>
        <v>0</v>
      </c>
      <c r="CM39" s="5" cm="1">
        <f t="array" aca="1" ref="CM39" ca="1">INDIRECT(ADDRESS(1,CM$38,1,1,"Confirmed Day Zero"))</f>
        <v>0</v>
      </c>
      <c r="CN39" s="5" cm="1">
        <f t="array" aca="1" ref="CN39" ca="1">INDIRECT(ADDRESS(1,CN$38,1,1,"Confirmed Day Zero"))</f>
        <v>0</v>
      </c>
      <c r="CO39" s="5" cm="1">
        <f t="array" aca="1" ref="CO39" ca="1">INDIRECT(ADDRESS(1,CO$38,1,1,"Confirmed Day Zero"))</f>
        <v>0</v>
      </c>
      <c r="CP39" s="5" cm="1">
        <f t="array" aca="1" ref="CP39" ca="1">INDIRECT(ADDRESS(1,CP$38,1,1,"Confirmed Day Zero"))</f>
        <v>0</v>
      </c>
      <c r="CQ39" s="5" cm="1">
        <f t="array" aca="1" ref="CQ39" ca="1">INDIRECT(ADDRESS(1,CQ$38,1,1,"Confirmed Day Zero"))</f>
        <v>0</v>
      </c>
      <c r="CR39" s="5" cm="1">
        <f t="array" aca="1" ref="CR39" ca="1">INDIRECT(ADDRESS(1,CR$38,1,1,"Confirmed Day Zero"))</f>
        <v>0</v>
      </c>
    </row>
    <row r="40" spans="1:96" x14ac:dyDescent="0.25">
      <c r="B40" s="16"/>
      <c r="C40" t="s">
        <v>68</v>
      </c>
      <c r="D40" s="18">
        <f>2^(1/2)</f>
        <v>1.4142135623730951</v>
      </c>
      <c r="E40">
        <v>50</v>
      </c>
      <c r="F40" s="21">
        <f>IF(E40*$D40&gt;$F$37,#N/A,E40*$D40)</f>
        <v>70.710678118654755</v>
      </c>
      <c r="G40" s="21">
        <f t="shared" ref="G40:BR40" si="24">IF(F40*$D40&gt;$F$37,#N/A,F40*$D40)</f>
        <v>100.00000000000001</v>
      </c>
      <c r="H40" s="21">
        <f t="shared" si="24"/>
        <v>141.42135623730954</v>
      </c>
      <c r="I40" s="21">
        <f t="shared" si="24"/>
        <v>200.00000000000006</v>
      </c>
      <c r="J40" s="21">
        <f t="shared" si="24"/>
        <v>282.84271247461913</v>
      </c>
      <c r="K40" s="21">
        <f t="shared" si="24"/>
        <v>400.00000000000023</v>
      </c>
      <c r="L40" s="21">
        <f t="shared" si="24"/>
        <v>565.68542494923838</v>
      </c>
      <c r="M40" s="21">
        <f t="shared" si="24"/>
        <v>800.00000000000057</v>
      </c>
      <c r="N40" s="21">
        <f t="shared" si="24"/>
        <v>1131.370849898477</v>
      </c>
      <c r="O40" s="21">
        <f t="shared" si="24"/>
        <v>1600.0000000000014</v>
      </c>
      <c r="P40" s="21">
        <f t="shared" si="24"/>
        <v>2262.741699796954</v>
      </c>
      <c r="Q40" s="21">
        <f t="shared" si="24"/>
        <v>3200.0000000000027</v>
      </c>
      <c r="R40" s="21">
        <f t="shared" si="24"/>
        <v>4525.483399593908</v>
      </c>
      <c r="S40" s="21">
        <f t="shared" si="24"/>
        <v>6400.0000000000055</v>
      </c>
      <c r="T40" s="21">
        <f t="shared" si="24"/>
        <v>9050.9667991878159</v>
      </c>
      <c r="U40" s="21">
        <f t="shared" si="24"/>
        <v>12800.000000000011</v>
      </c>
      <c r="V40" s="21">
        <f t="shared" si="24"/>
        <v>18101.933598375632</v>
      </c>
      <c r="W40" s="21">
        <f t="shared" si="24"/>
        <v>25600.000000000022</v>
      </c>
      <c r="X40" s="21">
        <f t="shared" si="24"/>
        <v>36203.867196751264</v>
      </c>
      <c r="Y40" s="21">
        <f t="shared" si="24"/>
        <v>51200.000000000044</v>
      </c>
      <c r="Z40" s="21">
        <f t="shared" si="24"/>
        <v>72407.734393502527</v>
      </c>
      <c r="AA40" s="21">
        <f t="shared" si="24"/>
        <v>102400.00000000009</v>
      </c>
      <c r="AB40" s="21">
        <f t="shared" si="24"/>
        <v>144815.46878700505</v>
      </c>
      <c r="AC40" s="21">
        <f t="shared" si="24"/>
        <v>204800.00000000017</v>
      </c>
      <c r="AD40" s="21">
        <f t="shared" si="24"/>
        <v>289630.93757401011</v>
      </c>
      <c r="AE40" s="21">
        <f t="shared" si="24"/>
        <v>409600.00000000035</v>
      </c>
      <c r="AF40" s="21">
        <f t="shared" si="24"/>
        <v>579261.87514802022</v>
      </c>
      <c r="AG40" s="21">
        <f t="shared" si="24"/>
        <v>819200.0000000007</v>
      </c>
      <c r="AH40" s="21" t="e">
        <f t="shared" si="24"/>
        <v>#N/A</v>
      </c>
      <c r="AI40" s="21" t="e">
        <f t="shared" si="24"/>
        <v>#N/A</v>
      </c>
      <c r="AJ40" s="21" t="e">
        <f t="shared" si="24"/>
        <v>#N/A</v>
      </c>
      <c r="AK40" s="21" t="e">
        <f t="shared" si="24"/>
        <v>#N/A</v>
      </c>
      <c r="AL40" s="21" t="e">
        <f t="shared" si="24"/>
        <v>#N/A</v>
      </c>
      <c r="AM40" s="21" t="e">
        <f t="shared" si="24"/>
        <v>#N/A</v>
      </c>
      <c r="AN40" s="21" t="e">
        <f t="shared" si="24"/>
        <v>#N/A</v>
      </c>
      <c r="AO40" s="21" t="e">
        <f t="shared" si="24"/>
        <v>#N/A</v>
      </c>
      <c r="AP40" s="21" t="e">
        <f t="shared" si="24"/>
        <v>#N/A</v>
      </c>
      <c r="AQ40" s="21" t="e">
        <f t="shared" si="24"/>
        <v>#N/A</v>
      </c>
      <c r="AR40" s="21" t="e">
        <f t="shared" si="24"/>
        <v>#N/A</v>
      </c>
      <c r="AS40" s="21" t="e">
        <f t="shared" si="24"/>
        <v>#N/A</v>
      </c>
      <c r="AT40" s="21" t="e">
        <f t="shared" si="24"/>
        <v>#N/A</v>
      </c>
      <c r="AU40" s="21" t="e">
        <f t="shared" si="24"/>
        <v>#N/A</v>
      </c>
      <c r="AV40" s="21" t="e">
        <f t="shared" si="24"/>
        <v>#N/A</v>
      </c>
      <c r="AW40" s="21" t="e">
        <f t="shared" si="24"/>
        <v>#N/A</v>
      </c>
      <c r="AX40" s="21" t="e">
        <f t="shared" si="24"/>
        <v>#N/A</v>
      </c>
      <c r="AY40" s="21" t="e">
        <f t="shared" si="24"/>
        <v>#N/A</v>
      </c>
      <c r="AZ40" s="21" t="e">
        <f t="shared" si="24"/>
        <v>#N/A</v>
      </c>
      <c r="BA40" s="21" t="e">
        <f t="shared" si="24"/>
        <v>#N/A</v>
      </c>
      <c r="BB40" s="21" t="e">
        <f t="shared" si="24"/>
        <v>#N/A</v>
      </c>
      <c r="BC40" s="21" t="e">
        <f t="shared" si="24"/>
        <v>#N/A</v>
      </c>
      <c r="BD40" s="21" t="e">
        <f t="shared" si="24"/>
        <v>#N/A</v>
      </c>
      <c r="BE40" s="21" t="e">
        <f t="shared" si="24"/>
        <v>#N/A</v>
      </c>
      <c r="BF40" s="21" t="e">
        <f t="shared" si="24"/>
        <v>#N/A</v>
      </c>
      <c r="BG40" s="21" t="e">
        <f t="shared" si="24"/>
        <v>#N/A</v>
      </c>
      <c r="BH40" s="21" t="e">
        <f t="shared" si="24"/>
        <v>#N/A</v>
      </c>
      <c r="BI40" s="21" t="e">
        <f t="shared" si="24"/>
        <v>#N/A</v>
      </c>
      <c r="BJ40" s="21" t="e">
        <f t="shared" si="24"/>
        <v>#N/A</v>
      </c>
      <c r="BK40" s="21" t="e">
        <f t="shared" si="24"/>
        <v>#N/A</v>
      </c>
      <c r="BL40" s="21" t="e">
        <f t="shared" si="24"/>
        <v>#N/A</v>
      </c>
      <c r="BM40" s="21" t="e">
        <f t="shared" si="24"/>
        <v>#N/A</v>
      </c>
      <c r="BN40" s="21" t="e">
        <f t="shared" si="24"/>
        <v>#N/A</v>
      </c>
      <c r="BO40" s="21" t="e">
        <f t="shared" si="24"/>
        <v>#N/A</v>
      </c>
      <c r="BP40" s="21" t="e">
        <f t="shared" si="24"/>
        <v>#N/A</v>
      </c>
      <c r="BQ40" s="21" t="e">
        <f t="shared" si="24"/>
        <v>#N/A</v>
      </c>
      <c r="BR40" s="21" t="e">
        <f t="shared" si="24"/>
        <v>#N/A</v>
      </c>
      <c r="BS40" s="21" t="e">
        <f t="shared" ref="BS40:BV40" si="25">IF(BR40*$D40&gt;$F$37,#N/A,BR40*$D40)</f>
        <v>#N/A</v>
      </c>
      <c r="BT40" s="21" t="e">
        <f t="shared" si="25"/>
        <v>#N/A</v>
      </c>
      <c r="BU40" s="21" t="e">
        <f t="shared" si="25"/>
        <v>#N/A</v>
      </c>
      <c r="BV40" s="21" t="e">
        <f t="shared" si="25"/>
        <v>#N/A</v>
      </c>
      <c r="BW40" s="21" t="e">
        <f t="shared" ref="BW40:BW42" si="26">IF(BV40*$D40&gt;$F$37,#N/A,BV40*$D40)</f>
        <v>#N/A</v>
      </c>
      <c r="BX40" s="21" t="e">
        <f t="shared" ref="BX40:BX42" si="27">IF(BW40*$D40&gt;$F$37,#N/A,BW40*$D40)</f>
        <v>#N/A</v>
      </c>
      <c r="BY40" s="21" t="e">
        <f t="shared" ref="BY40:BY42" si="28">IF(BX40*$D40&gt;$F$37,#N/A,BX40*$D40)</f>
        <v>#N/A</v>
      </c>
      <c r="BZ40" s="21" t="e">
        <f t="shared" ref="BZ40:BZ42" si="29">IF(BY40*$D40&gt;$F$37,#N/A,BY40*$D40)</f>
        <v>#N/A</v>
      </c>
      <c r="CA40" s="21" t="e">
        <f t="shared" ref="CA40:CA42" si="30">IF(BZ40*$D40&gt;$F$37,#N/A,BZ40*$D40)</f>
        <v>#N/A</v>
      </c>
      <c r="CB40" s="21" t="e">
        <f t="shared" ref="CB40:CB42" si="31">IF(CA40*$D40&gt;$F$37,#N/A,CA40*$D40)</f>
        <v>#N/A</v>
      </c>
      <c r="CC40" s="21" t="e">
        <f t="shared" ref="CC40:CC42" si="32">IF(CB40*$D40&gt;$F$37,#N/A,CB40*$D40)</f>
        <v>#N/A</v>
      </c>
      <c r="CD40" s="21" t="e">
        <f t="shared" ref="CD40:CD42" si="33">IF(CC40*$D40&gt;$F$37,#N/A,CC40*$D40)</f>
        <v>#N/A</v>
      </c>
      <c r="CE40" s="21" t="e">
        <f t="shared" ref="CE40:CE42" si="34">IF(CD40*$D40&gt;$F$37,#N/A,CD40*$D40)</f>
        <v>#N/A</v>
      </c>
      <c r="CF40" s="21" t="e">
        <f t="shared" ref="CF40:CF42" si="35">IF(CE40*$D40&gt;$F$37,#N/A,CE40*$D40)</f>
        <v>#N/A</v>
      </c>
      <c r="CG40" s="21" t="e">
        <f t="shared" ref="CG40:CG42" si="36">IF(CF40*$D40&gt;$F$37,#N/A,CF40*$D40)</f>
        <v>#N/A</v>
      </c>
      <c r="CH40" s="21" t="e">
        <f t="shared" ref="CH40:CH42" si="37">IF(CG40*$D40&gt;$F$37,#N/A,CG40*$D40)</f>
        <v>#N/A</v>
      </c>
      <c r="CI40" s="21" t="e">
        <f t="shared" ref="CI40:CI42" si="38">IF(CH40*$D40&gt;$F$37,#N/A,CH40*$D40)</f>
        <v>#N/A</v>
      </c>
      <c r="CJ40" s="21" t="e">
        <f t="shared" ref="CJ40:CJ42" si="39">IF(CI40*$D40&gt;$F$37,#N/A,CI40*$D40)</f>
        <v>#N/A</v>
      </c>
      <c r="CK40" s="21" t="e">
        <f t="shared" ref="CK40:CK42" si="40">IF(CJ40*$D40&gt;$F$37,#N/A,CJ40*$D40)</f>
        <v>#N/A</v>
      </c>
      <c r="CL40" s="21" t="e">
        <f t="shared" ref="CL40:CL42" si="41">IF(CK40*$D40&gt;$F$37,#N/A,CK40*$D40)</f>
        <v>#N/A</v>
      </c>
      <c r="CM40" s="21" t="e">
        <f t="shared" ref="CM40:CM42" si="42">IF(CL40*$D40&gt;$F$37,#N/A,CL40*$D40)</f>
        <v>#N/A</v>
      </c>
      <c r="CN40" s="21" t="e">
        <f t="shared" ref="CN40:CN42" si="43">IF(CM40*$D40&gt;$F$37,#N/A,CM40*$D40)</f>
        <v>#N/A</v>
      </c>
      <c r="CO40" s="21" t="e">
        <f t="shared" ref="CO40:CO42" si="44">IF(CN40*$D40&gt;$F$37,#N/A,CN40*$D40)</f>
        <v>#N/A</v>
      </c>
      <c r="CP40" s="21" t="e">
        <f t="shared" ref="CP40:CP42" si="45">IF(CO40*$D40&gt;$F$37,#N/A,CO40*$D40)</f>
        <v>#N/A</v>
      </c>
      <c r="CQ40" s="21" t="e">
        <f t="shared" ref="CQ40:CQ42" si="46">IF(CP40*$D40&gt;$F$37,#N/A,CP40*$D40)</f>
        <v>#N/A</v>
      </c>
      <c r="CR40" s="21" t="e">
        <f t="shared" ref="CR40:CR42" si="47">IF(CQ40*$D40&gt;$F$37,#N/A,CQ40*$D40)</f>
        <v>#N/A</v>
      </c>
    </row>
    <row r="41" spans="1:96" x14ac:dyDescent="0.25">
      <c r="B41" s="16"/>
      <c r="C41" t="s">
        <v>67</v>
      </c>
      <c r="D41" s="18">
        <f>2^(1/5)</f>
        <v>1.1486983549970351</v>
      </c>
      <c r="E41">
        <v>50</v>
      </c>
      <c r="F41" s="21">
        <f>IF(E41*$D41&gt;$F$37,#N/A,E41*$D41)</f>
        <v>57.434917749851756</v>
      </c>
      <c r="G41" s="21">
        <f t="shared" ref="G41:BR41" si="48">IF(F41*$D41&gt;$F$37,#N/A,F41*$D41)</f>
        <v>65.975395538644719</v>
      </c>
      <c r="H41" s="21">
        <f t="shared" si="48"/>
        <v>75.785828325519915</v>
      </c>
      <c r="I41" s="21">
        <f t="shared" si="48"/>
        <v>87.055056329612441</v>
      </c>
      <c r="J41" s="21">
        <f t="shared" si="48"/>
        <v>100.00000000000004</v>
      </c>
      <c r="K41" s="21">
        <f t="shared" si="48"/>
        <v>114.86983549970356</v>
      </c>
      <c r="L41" s="21">
        <f t="shared" si="48"/>
        <v>131.95079107728949</v>
      </c>
      <c r="M41" s="21">
        <f t="shared" si="48"/>
        <v>151.57165665103989</v>
      </c>
      <c r="N41" s="21">
        <f t="shared" si="48"/>
        <v>174.11011265922494</v>
      </c>
      <c r="O41" s="21">
        <f t="shared" si="48"/>
        <v>200.00000000000014</v>
      </c>
      <c r="P41" s="21">
        <f t="shared" si="48"/>
        <v>229.7396709994072</v>
      </c>
      <c r="Q41" s="21">
        <f t="shared" si="48"/>
        <v>263.9015821545791</v>
      </c>
      <c r="R41" s="21">
        <f t="shared" si="48"/>
        <v>303.14331330207995</v>
      </c>
      <c r="S41" s="21">
        <f t="shared" si="48"/>
        <v>348.22022531845005</v>
      </c>
      <c r="T41" s="21">
        <f t="shared" si="48"/>
        <v>400.00000000000045</v>
      </c>
      <c r="U41" s="21">
        <f t="shared" si="48"/>
        <v>459.47934199881456</v>
      </c>
      <c r="V41" s="21">
        <f t="shared" si="48"/>
        <v>527.80316430915843</v>
      </c>
      <c r="W41" s="21">
        <f t="shared" si="48"/>
        <v>606.28662660416012</v>
      </c>
      <c r="X41" s="21">
        <f t="shared" si="48"/>
        <v>696.44045063690044</v>
      </c>
      <c r="Y41" s="21">
        <f t="shared" si="48"/>
        <v>800.00000000000136</v>
      </c>
      <c r="Z41" s="21">
        <f t="shared" si="48"/>
        <v>918.95868399762969</v>
      </c>
      <c r="AA41" s="21">
        <f t="shared" si="48"/>
        <v>1055.6063286183173</v>
      </c>
      <c r="AB41" s="21">
        <f t="shared" si="48"/>
        <v>1212.5732532083207</v>
      </c>
      <c r="AC41" s="21">
        <f t="shared" si="48"/>
        <v>1392.8809012738013</v>
      </c>
      <c r="AD41" s="21">
        <f t="shared" si="48"/>
        <v>1600.0000000000032</v>
      </c>
      <c r="AE41" s="21">
        <f t="shared" si="48"/>
        <v>1837.9173679952598</v>
      </c>
      <c r="AF41" s="21">
        <f t="shared" si="48"/>
        <v>2111.2126572366356</v>
      </c>
      <c r="AG41" s="21">
        <f t="shared" si="48"/>
        <v>2425.1465064166428</v>
      </c>
      <c r="AH41" s="21">
        <f t="shared" si="48"/>
        <v>2785.761802547604</v>
      </c>
      <c r="AI41" s="21">
        <f t="shared" si="48"/>
        <v>3200.0000000000082</v>
      </c>
      <c r="AJ41" s="21">
        <f t="shared" si="48"/>
        <v>3675.8347359905215</v>
      </c>
      <c r="AK41" s="21">
        <f t="shared" si="48"/>
        <v>4222.4253144732729</v>
      </c>
      <c r="AL41" s="21">
        <f t="shared" si="48"/>
        <v>4850.2930128332873</v>
      </c>
      <c r="AM41" s="21">
        <f t="shared" si="48"/>
        <v>5571.5236050952108</v>
      </c>
      <c r="AN41" s="21">
        <f t="shared" si="48"/>
        <v>6400.0000000000191</v>
      </c>
      <c r="AO41" s="21">
        <f t="shared" si="48"/>
        <v>7351.6694719810466</v>
      </c>
      <c r="AP41" s="21">
        <f t="shared" si="48"/>
        <v>8444.8506289465495</v>
      </c>
      <c r="AQ41" s="21">
        <f t="shared" si="48"/>
        <v>9700.5860256665783</v>
      </c>
      <c r="AR41" s="21">
        <f t="shared" si="48"/>
        <v>11143.047210190425</v>
      </c>
      <c r="AS41" s="21">
        <f t="shared" si="48"/>
        <v>12800.000000000042</v>
      </c>
      <c r="AT41" s="21">
        <f t="shared" si="48"/>
        <v>14703.338943962097</v>
      </c>
      <c r="AU41" s="21">
        <f t="shared" si="48"/>
        <v>16889.701257893103</v>
      </c>
      <c r="AV41" s="21">
        <f t="shared" si="48"/>
        <v>19401.17205133316</v>
      </c>
      <c r="AW41" s="21">
        <f t="shared" si="48"/>
        <v>22286.094420380854</v>
      </c>
      <c r="AX41" s="21">
        <f t="shared" si="48"/>
        <v>25600.000000000091</v>
      </c>
      <c r="AY41" s="21">
        <f t="shared" si="48"/>
        <v>29406.677887924205</v>
      </c>
      <c r="AZ41" s="21">
        <f t="shared" si="48"/>
        <v>33779.40251578622</v>
      </c>
      <c r="BA41" s="21">
        <f t="shared" si="48"/>
        <v>38802.344102666342</v>
      </c>
      <c r="BB41" s="21">
        <f t="shared" si="48"/>
        <v>44572.18884076173</v>
      </c>
      <c r="BC41" s="21">
        <f t="shared" si="48"/>
        <v>51200.000000000204</v>
      </c>
      <c r="BD41" s="21">
        <f t="shared" si="48"/>
        <v>58813.355775848431</v>
      </c>
      <c r="BE41" s="21">
        <f t="shared" si="48"/>
        <v>67558.805031572469</v>
      </c>
      <c r="BF41" s="21">
        <f t="shared" si="48"/>
        <v>77604.688205332714</v>
      </c>
      <c r="BG41" s="21">
        <f t="shared" si="48"/>
        <v>89144.377681523503</v>
      </c>
      <c r="BH41" s="21">
        <f t="shared" si="48"/>
        <v>102400.00000000045</v>
      </c>
      <c r="BI41" s="21">
        <f t="shared" si="48"/>
        <v>117626.71155169691</v>
      </c>
      <c r="BJ41" s="21">
        <f t="shared" si="48"/>
        <v>135117.610063145</v>
      </c>
      <c r="BK41" s="21">
        <f t="shared" si="48"/>
        <v>155209.37641066549</v>
      </c>
      <c r="BL41" s="21">
        <f t="shared" si="48"/>
        <v>178288.75536304706</v>
      </c>
      <c r="BM41" s="21">
        <f t="shared" si="48"/>
        <v>204800.00000000099</v>
      </c>
      <c r="BN41" s="21">
        <f t="shared" si="48"/>
        <v>235253.42310339393</v>
      </c>
      <c r="BO41" s="21">
        <f t="shared" si="48"/>
        <v>270235.22012629011</v>
      </c>
      <c r="BP41" s="21">
        <f t="shared" si="48"/>
        <v>310418.75282133115</v>
      </c>
      <c r="BQ41" s="21">
        <f t="shared" si="48"/>
        <v>356577.51072609436</v>
      </c>
      <c r="BR41" s="21">
        <f t="shared" si="48"/>
        <v>409600.00000000221</v>
      </c>
      <c r="BS41" s="21">
        <f t="shared" ref="BS41:BV41" si="49">IF(BR41*$D41&gt;$F$37,#N/A,BR41*$D41)</f>
        <v>470506.84620678809</v>
      </c>
      <c r="BT41" s="21">
        <f t="shared" si="49"/>
        <v>540470.44025258045</v>
      </c>
      <c r="BU41" s="21">
        <f t="shared" si="49"/>
        <v>620837.50564266252</v>
      </c>
      <c r="BV41" s="21">
        <f t="shared" si="49"/>
        <v>713155.02145218896</v>
      </c>
      <c r="BW41" s="21">
        <f t="shared" si="26"/>
        <v>819200.00000000477</v>
      </c>
      <c r="BX41" s="21">
        <f t="shared" si="27"/>
        <v>941013.69241357665</v>
      </c>
      <c r="BY41" s="21" t="e">
        <f t="shared" si="28"/>
        <v>#N/A</v>
      </c>
      <c r="BZ41" s="21" t="e">
        <f t="shared" si="29"/>
        <v>#N/A</v>
      </c>
      <c r="CA41" s="21" t="e">
        <f t="shared" si="30"/>
        <v>#N/A</v>
      </c>
      <c r="CB41" s="21" t="e">
        <f t="shared" si="31"/>
        <v>#N/A</v>
      </c>
      <c r="CC41" s="21" t="e">
        <f t="shared" si="32"/>
        <v>#N/A</v>
      </c>
      <c r="CD41" s="21" t="e">
        <f t="shared" si="33"/>
        <v>#N/A</v>
      </c>
      <c r="CE41" s="21" t="e">
        <f t="shared" si="34"/>
        <v>#N/A</v>
      </c>
      <c r="CF41" s="21" t="e">
        <f t="shared" si="35"/>
        <v>#N/A</v>
      </c>
      <c r="CG41" s="21" t="e">
        <f t="shared" si="36"/>
        <v>#N/A</v>
      </c>
      <c r="CH41" s="21" t="e">
        <f t="shared" si="37"/>
        <v>#N/A</v>
      </c>
      <c r="CI41" s="21" t="e">
        <f t="shared" si="38"/>
        <v>#N/A</v>
      </c>
      <c r="CJ41" s="21" t="e">
        <f t="shared" si="39"/>
        <v>#N/A</v>
      </c>
      <c r="CK41" s="21" t="e">
        <f t="shared" si="40"/>
        <v>#N/A</v>
      </c>
      <c r="CL41" s="21" t="e">
        <f t="shared" si="41"/>
        <v>#N/A</v>
      </c>
      <c r="CM41" s="21" t="e">
        <f t="shared" si="42"/>
        <v>#N/A</v>
      </c>
      <c r="CN41" s="21" t="e">
        <f t="shared" si="43"/>
        <v>#N/A</v>
      </c>
      <c r="CO41" s="21" t="e">
        <f t="shared" si="44"/>
        <v>#N/A</v>
      </c>
      <c r="CP41" s="21" t="e">
        <f t="shared" si="45"/>
        <v>#N/A</v>
      </c>
      <c r="CQ41" s="21" t="e">
        <f t="shared" si="46"/>
        <v>#N/A</v>
      </c>
      <c r="CR41" s="21" t="e">
        <f t="shared" si="47"/>
        <v>#N/A</v>
      </c>
    </row>
    <row r="42" spans="1:96" x14ac:dyDescent="0.25">
      <c r="B42" s="16"/>
      <c r="C42" s="19" t="s">
        <v>66</v>
      </c>
      <c r="D42" s="20">
        <f>2^(1/10)</f>
        <v>1.0717734625362931</v>
      </c>
      <c r="E42" s="4">
        <v>50</v>
      </c>
      <c r="F42" s="22">
        <f>IF(E42*$D42&gt;$F$37,#N/A,E42*$D42)</f>
        <v>53.588673126814655</v>
      </c>
      <c r="G42" s="22">
        <f t="shared" ref="G42:BR42" si="50">IF(F42*$D42&gt;$F$37,#N/A,F42*$D42)</f>
        <v>57.434917749851742</v>
      </c>
      <c r="H42" s="22">
        <f t="shared" si="50"/>
        <v>61.557220667245801</v>
      </c>
      <c r="I42" s="22">
        <f t="shared" si="50"/>
        <v>65.97539553864469</v>
      </c>
      <c r="J42" s="22">
        <f t="shared" si="50"/>
        <v>70.710678118654727</v>
      </c>
      <c r="K42" s="22">
        <f t="shared" si="50"/>
        <v>75.785828325519873</v>
      </c>
      <c r="L42" s="22">
        <f t="shared" si="50"/>
        <v>81.22523963562351</v>
      </c>
      <c r="M42" s="22">
        <f t="shared" si="50"/>
        <v>87.05505632961237</v>
      </c>
      <c r="N42" s="22">
        <f t="shared" si="50"/>
        <v>93.303299153680697</v>
      </c>
      <c r="O42" s="22">
        <f t="shared" si="50"/>
        <v>99.999999999999943</v>
      </c>
      <c r="P42" s="22">
        <f t="shared" si="50"/>
        <v>107.17734625362925</v>
      </c>
      <c r="Q42" s="22">
        <f t="shared" si="50"/>
        <v>114.86983549970343</v>
      </c>
      <c r="R42" s="22">
        <f t="shared" si="50"/>
        <v>123.11444133449154</v>
      </c>
      <c r="S42" s="22">
        <f t="shared" si="50"/>
        <v>131.95079107728932</v>
      </c>
      <c r="T42" s="22">
        <f t="shared" si="50"/>
        <v>141.4213562373094</v>
      </c>
      <c r="U42" s="22">
        <f t="shared" si="50"/>
        <v>151.57165665103969</v>
      </c>
      <c r="V42" s="22">
        <f t="shared" si="50"/>
        <v>162.45047927124696</v>
      </c>
      <c r="W42" s="22">
        <f t="shared" si="50"/>
        <v>174.11011265922468</v>
      </c>
      <c r="X42" s="22">
        <f t="shared" si="50"/>
        <v>186.60659830736131</v>
      </c>
      <c r="Y42" s="22">
        <f t="shared" si="50"/>
        <v>199.9999999999998</v>
      </c>
      <c r="Z42" s="22">
        <f t="shared" si="50"/>
        <v>214.35469250725842</v>
      </c>
      <c r="AA42" s="22">
        <f t="shared" si="50"/>
        <v>229.73967099940677</v>
      </c>
      <c r="AB42" s="22">
        <f t="shared" si="50"/>
        <v>246.228882668983</v>
      </c>
      <c r="AC42" s="22">
        <f t="shared" si="50"/>
        <v>263.90158215457859</v>
      </c>
      <c r="AD42" s="22">
        <f t="shared" si="50"/>
        <v>282.84271247461874</v>
      </c>
      <c r="AE42" s="22">
        <f t="shared" si="50"/>
        <v>303.14331330207932</v>
      </c>
      <c r="AF42" s="22">
        <f t="shared" si="50"/>
        <v>324.90095854249387</v>
      </c>
      <c r="AG42" s="22">
        <f t="shared" si="50"/>
        <v>348.22022531844925</v>
      </c>
      <c r="AH42" s="22">
        <f t="shared" si="50"/>
        <v>373.21319661472251</v>
      </c>
      <c r="AI42" s="22">
        <f t="shared" si="50"/>
        <v>399.99999999999949</v>
      </c>
      <c r="AJ42" s="22">
        <f t="shared" si="50"/>
        <v>428.70938501451673</v>
      </c>
      <c r="AK42" s="22">
        <f t="shared" si="50"/>
        <v>459.47934199881342</v>
      </c>
      <c r="AL42" s="22">
        <f t="shared" si="50"/>
        <v>492.4577653379659</v>
      </c>
      <c r="AM42" s="22">
        <f t="shared" si="50"/>
        <v>527.80316430915707</v>
      </c>
      <c r="AN42" s="22">
        <f t="shared" si="50"/>
        <v>565.68542494923736</v>
      </c>
      <c r="AO42" s="22">
        <f t="shared" si="50"/>
        <v>606.28662660415853</v>
      </c>
      <c r="AP42" s="22">
        <f t="shared" si="50"/>
        <v>649.80191708498762</v>
      </c>
      <c r="AQ42" s="22">
        <f t="shared" si="50"/>
        <v>696.44045063689839</v>
      </c>
      <c r="AR42" s="22">
        <f t="shared" si="50"/>
        <v>746.4263932294449</v>
      </c>
      <c r="AS42" s="22">
        <f t="shared" si="50"/>
        <v>799.99999999999886</v>
      </c>
      <c r="AT42" s="22">
        <f t="shared" si="50"/>
        <v>857.41877002903334</v>
      </c>
      <c r="AU42" s="22">
        <f t="shared" si="50"/>
        <v>918.95868399762674</v>
      </c>
      <c r="AV42" s="22">
        <f t="shared" si="50"/>
        <v>984.91553067593168</v>
      </c>
      <c r="AW42" s="22">
        <f t="shared" si="50"/>
        <v>1055.6063286183139</v>
      </c>
      <c r="AX42" s="22">
        <f t="shared" si="50"/>
        <v>1131.3708498984745</v>
      </c>
      <c r="AY42" s="22">
        <f t="shared" si="50"/>
        <v>1212.5732532083168</v>
      </c>
      <c r="AZ42" s="22">
        <f t="shared" si="50"/>
        <v>1299.603834169975</v>
      </c>
      <c r="BA42" s="22">
        <f t="shared" si="50"/>
        <v>1392.8809012737966</v>
      </c>
      <c r="BB42" s="22">
        <f t="shared" si="50"/>
        <v>1492.8527864588896</v>
      </c>
      <c r="BC42" s="22">
        <f t="shared" si="50"/>
        <v>1599.9999999999975</v>
      </c>
      <c r="BD42" s="22">
        <f t="shared" si="50"/>
        <v>1714.8375400580662</v>
      </c>
      <c r="BE42" s="22">
        <f t="shared" si="50"/>
        <v>1837.917367995253</v>
      </c>
      <c r="BF42" s="22">
        <f t="shared" si="50"/>
        <v>1969.8310613518627</v>
      </c>
      <c r="BG42" s="22">
        <f t="shared" si="50"/>
        <v>2111.2126572366269</v>
      </c>
      <c r="BH42" s="22">
        <f t="shared" si="50"/>
        <v>2262.7416997969476</v>
      </c>
      <c r="BI42" s="22">
        <f t="shared" si="50"/>
        <v>2425.1465064166323</v>
      </c>
      <c r="BJ42" s="22">
        <f t="shared" si="50"/>
        <v>2599.2076683399487</v>
      </c>
      <c r="BK42" s="22">
        <f t="shared" si="50"/>
        <v>2785.7618025475917</v>
      </c>
      <c r="BL42" s="22">
        <f t="shared" si="50"/>
        <v>2985.7055729177778</v>
      </c>
      <c r="BM42" s="22">
        <f t="shared" si="50"/>
        <v>3199.9999999999936</v>
      </c>
      <c r="BN42" s="22">
        <f t="shared" si="50"/>
        <v>3429.6750801161311</v>
      </c>
      <c r="BO42" s="22">
        <f t="shared" si="50"/>
        <v>3675.8347359905042</v>
      </c>
      <c r="BP42" s="22">
        <f t="shared" si="50"/>
        <v>3939.6621227037235</v>
      </c>
      <c r="BQ42" s="22">
        <f t="shared" si="50"/>
        <v>4222.425314473252</v>
      </c>
      <c r="BR42" s="22">
        <f t="shared" si="50"/>
        <v>4525.4833995938934</v>
      </c>
      <c r="BS42" s="22">
        <f t="shared" ref="BS42:BV42" si="51">IF(BR42*$D42&gt;$F$37,#N/A,BR42*$D42)</f>
        <v>4850.2930128332619</v>
      </c>
      <c r="BT42" s="22">
        <f t="shared" si="51"/>
        <v>5198.4153366798946</v>
      </c>
      <c r="BU42" s="22">
        <f t="shared" si="51"/>
        <v>5571.5236050951808</v>
      </c>
      <c r="BV42" s="22">
        <f t="shared" si="51"/>
        <v>5971.4111458355528</v>
      </c>
      <c r="BW42" s="22">
        <f t="shared" si="26"/>
        <v>6399.9999999999845</v>
      </c>
      <c r="BX42" s="22">
        <f t="shared" si="27"/>
        <v>6859.3501602322594</v>
      </c>
      <c r="BY42" s="22">
        <f t="shared" si="28"/>
        <v>7351.6694719810057</v>
      </c>
      <c r="BZ42" s="22">
        <f t="shared" si="29"/>
        <v>7879.3242454074443</v>
      </c>
      <c r="CA42" s="22">
        <f t="shared" si="30"/>
        <v>8444.8506289465022</v>
      </c>
      <c r="CB42" s="22">
        <f t="shared" si="31"/>
        <v>9050.966799187785</v>
      </c>
      <c r="CC42" s="22">
        <f t="shared" si="32"/>
        <v>9700.5860256665219</v>
      </c>
      <c r="CD42" s="22">
        <f t="shared" si="33"/>
        <v>10396.830673359787</v>
      </c>
      <c r="CE42" s="22">
        <f t="shared" si="34"/>
        <v>11143.04721019036</v>
      </c>
      <c r="CF42" s="22">
        <f t="shared" si="35"/>
        <v>11942.822291671104</v>
      </c>
      <c r="CG42" s="22">
        <f t="shared" si="36"/>
        <v>12799.999999999965</v>
      </c>
      <c r="CH42" s="22">
        <f t="shared" si="37"/>
        <v>13718.700320464515</v>
      </c>
      <c r="CI42" s="22">
        <f t="shared" si="38"/>
        <v>14703.338943962008</v>
      </c>
      <c r="CJ42" s="22">
        <f t="shared" si="39"/>
        <v>15758.648490814885</v>
      </c>
      <c r="CK42" s="22">
        <f t="shared" si="40"/>
        <v>16889.701257893001</v>
      </c>
      <c r="CL42" s="22">
        <f t="shared" si="41"/>
        <v>18101.933598375566</v>
      </c>
      <c r="CM42" s="22">
        <f t="shared" si="42"/>
        <v>19401.17205133304</v>
      </c>
      <c r="CN42" s="22">
        <f t="shared" si="43"/>
        <v>20793.661346719571</v>
      </c>
      <c r="CO42" s="22">
        <f t="shared" si="44"/>
        <v>22286.094420380716</v>
      </c>
      <c r="CP42" s="22">
        <f t="shared" si="45"/>
        <v>23885.644583342204</v>
      </c>
      <c r="CQ42" s="22">
        <f t="shared" si="46"/>
        <v>25599.999999999927</v>
      </c>
      <c r="CR42" s="22">
        <f t="shared" si="47"/>
        <v>27437.400640929027</v>
      </c>
    </row>
    <row r="43" spans="1:96" x14ac:dyDescent="0.25">
      <c r="B43" s="16">
        <v>1</v>
      </c>
      <c r="C43" t="str" cm="1">
        <f t="array" aca="1" ref="C43" ca="1">INDIRECT(ADDRESS($B43+1,1,1,1,"Confirmed Day Zero"))</f>
        <v>American Samoa</v>
      </c>
      <c r="D43" s="1" cm="1">
        <f t="array" aca="1" ref="D43" ca="1">IF(INDIRECT(ADDRESS($B43+1,D$38,1,1,"Confirmed Day Zero"))=0,#N/A,INDIRECT(ADDRESS($B43+1,D$38,1,1,"Confirmed Day Zero")))</f>
        <v>55191</v>
      </c>
      <c r="E43" t="e" cm="1">
        <f t="array" aca="1" ref="E43" ca="1">IF(INDIRECT(ADDRESS($B43+1,E$38,1,1,"Confirmed Day Zero"))=0,#N/A,INDIRECT(ADDRESS($B43+1,E$38,1,1,"Confirmed Day Zero")))</f>
        <v>#N/A</v>
      </c>
      <c r="F43" t="e" cm="1">
        <f t="array" aca="1" ref="F43" ca="1">IF(INDIRECT(ADDRESS($B43+1,F$38,1,1,"Confirmed Day Zero"))=0,#N/A,INDIRECT(ADDRESS($B43+1,F$38,1,1,"Confirmed Day Zero")))</f>
        <v>#N/A</v>
      </c>
      <c r="G43" t="e" cm="1">
        <f t="array" aca="1" ref="G43" ca="1">IF(INDIRECT(ADDRESS($B43+1,G$38,1,1,"Confirmed Day Zero"))=0,#N/A,INDIRECT(ADDRESS($B43+1,G$38,1,1,"Confirmed Day Zero")))</f>
        <v>#N/A</v>
      </c>
      <c r="H43" t="e" cm="1">
        <f t="array" aca="1" ref="H43" ca="1">IF(INDIRECT(ADDRESS($B43+1,H$38,1,1,"Confirmed Day Zero"))=0,#N/A,INDIRECT(ADDRESS($B43+1,H$38,1,1,"Confirmed Day Zero")))</f>
        <v>#N/A</v>
      </c>
      <c r="I43" t="e" cm="1">
        <f t="array" aca="1" ref="I43" ca="1">IF(INDIRECT(ADDRESS($B43+1,I$38,1,1,"Confirmed Day Zero"))=0,#N/A,INDIRECT(ADDRESS($B43+1,I$38,1,1,"Confirmed Day Zero")))</f>
        <v>#N/A</v>
      </c>
      <c r="J43" t="e" cm="1">
        <f t="array" aca="1" ref="J43" ca="1">IF(INDIRECT(ADDRESS($B43+1,J$38,1,1,"Confirmed Day Zero"))=0,#N/A,INDIRECT(ADDRESS($B43+1,J$38,1,1,"Confirmed Day Zero")))</f>
        <v>#N/A</v>
      </c>
      <c r="K43" t="e" cm="1">
        <f t="array" aca="1" ref="K43" ca="1">IF(INDIRECT(ADDRESS($B43+1,K$38,1,1,"Confirmed Day Zero"))=0,#N/A,INDIRECT(ADDRESS($B43+1,K$38,1,1,"Confirmed Day Zero")))</f>
        <v>#N/A</v>
      </c>
      <c r="L43" t="e" cm="1">
        <f t="array" aca="1" ref="L43" ca="1">IF(INDIRECT(ADDRESS($B43+1,L$38,1,1,"Confirmed Day Zero"))=0,#N/A,INDIRECT(ADDRESS($B43+1,L$38,1,1,"Confirmed Day Zero")))</f>
        <v>#N/A</v>
      </c>
      <c r="M43" t="e" cm="1">
        <f t="array" aca="1" ref="M43" ca="1">IF(INDIRECT(ADDRESS($B43+1,M$38,1,1,"Confirmed Day Zero"))=0,#N/A,INDIRECT(ADDRESS($B43+1,M$38,1,1,"Confirmed Day Zero")))</f>
        <v>#N/A</v>
      </c>
      <c r="N43" t="e" cm="1">
        <f t="array" aca="1" ref="N43" ca="1">IF(INDIRECT(ADDRESS($B43+1,N$38,1,1,"Confirmed Day Zero"))=0,#N/A,INDIRECT(ADDRESS($B43+1,N$38,1,1,"Confirmed Day Zero")))</f>
        <v>#N/A</v>
      </c>
      <c r="O43" t="e" cm="1">
        <f t="array" aca="1" ref="O43" ca="1">IF(INDIRECT(ADDRESS($B43+1,O$38,1,1,"Confirmed Day Zero"))=0,#N/A,INDIRECT(ADDRESS($B43+1,O$38,1,1,"Confirmed Day Zero")))</f>
        <v>#N/A</v>
      </c>
      <c r="P43" t="e" cm="1">
        <f t="array" aca="1" ref="P43" ca="1">IF(INDIRECT(ADDRESS($B43+1,P$38,1,1,"Confirmed Day Zero"))=0,#N/A,INDIRECT(ADDRESS($B43+1,P$38,1,1,"Confirmed Day Zero")))</f>
        <v>#N/A</v>
      </c>
      <c r="Q43" t="e" cm="1">
        <f t="array" aca="1" ref="Q43" ca="1">IF(INDIRECT(ADDRESS($B43+1,Q$38,1,1,"Confirmed Day Zero"))=0,#N/A,INDIRECT(ADDRESS($B43+1,Q$38,1,1,"Confirmed Day Zero")))</f>
        <v>#N/A</v>
      </c>
      <c r="R43" t="e" cm="1">
        <f t="array" aca="1" ref="R43" ca="1">IF(INDIRECT(ADDRESS($B43+1,R$38,1,1,"Confirmed Day Zero"))=0,#N/A,INDIRECT(ADDRESS($B43+1,R$38,1,1,"Confirmed Day Zero")))</f>
        <v>#N/A</v>
      </c>
      <c r="S43" t="e" cm="1">
        <f t="array" aca="1" ref="S43" ca="1">IF(INDIRECT(ADDRESS($B43+1,S$38,1,1,"Confirmed Day Zero"))=0,#N/A,INDIRECT(ADDRESS($B43+1,S$38,1,1,"Confirmed Day Zero")))</f>
        <v>#N/A</v>
      </c>
      <c r="T43" t="e" cm="1">
        <f t="array" aca="1" ref="T43" ca="1">IF(INDIRECT(ADDRESS($B43+1,T$38,1,1,"Confirmed Day Zero"))=0,#N/A,INDIRECT(ADDRESS($B43+1,T$38,1,1,"Confirmed Day Zero")))</f>
        <v>#N/A</v>
      </c>
      <c r="U43" t="e" cm="1">
        <f t="array" aca="1" ref="U43" ca="1">IF(INDIRECT(ADDRESS($B43+1,U$38,1,1,"Confirmed Day Zero"))=0,#N/A,INDIRECT(ADDRESS($B43+1,U$38,1,1,"Confirmed Day Zero")))</f>
        <v>#N/A</v>
      </c>
      <c r="V43" t="e" cm="1">
        <f t="array" aca="1" ref="V43" ca="1">IF(INDIRECT(ADDRESS($B43+1,V$38,1,1,"Confirmed Day Zero"))=0,#N/A,INDIRECT(ADDRESS($B43+1,V$38,1,1,"Confirmed Day Zero")))</f>
        <v>#N/A</v>
      </c>
      <c r="W43" t="e" cm="1">
        <f t="array" aca="1" ref="W43" ca="1">IF(INDIRECT(ADDRESS($B43+1,W$38,1,1,"Confirmed Day Zero"))=0,#N/A,INDIRECT(ADDRESS($B43+1,W$38,1,1,"Confirmed Day Zero")))</f>
        <v>#N/A</v>
      </c>
      <c r="X43" t="e" cm="1">
        <f t="array" aca="1" ref="X43" ca="1">IF(INDIRECT(ADDRESS($B43+1,X$38,1,1,"Confirmed Day Zero"))=0,#N/A,INDIRECT(ADDRESS($B43+1,X$38,1,1,"Confirmed Day Zero")))</f>
        <v>#N/A</v>
      </c>
      <c r="Y43" t="e" cm="1">
        <f t="array" aca="1" ref="Y43" ca="1">IF(INDIRECT(ADDRESS($B43+1,Y$38,1,1,"Confirmed Day Zero"))=0,#N/A,INDIRECT(ADDRESS($B43+1,Y$38,1,1,"Confirmed Day Zero")))</f>
        <v>#N/A</v>
      </c>
      <c r="Z43" t="e" cm="1">
        <f t="array" aca="1" ref="Z43" ca="1">IF(INDIRECT(ADDRESS($B43+1,Z$38,1,1,"Confirmed Day Zero"))=0,#N/A,INDIRECT(ADDRESS($B43+1,Z$38,1,1,"Confirmed Day Zero")))</f>
        <v>#N/A</v>
      </c>
      <c r="AA43" t="e" cm="1">
        <f t="array" aca="1" ref="AA43" ca="1">IF(INDIRECT(ADDRESS($B43+1,AA$38,1,1,"Confirmed Day Zero"))=0,#N/A,INDIRECT(ADDRESS($B43+1,AA$38,1,1,"Confirmed Day Zero")))</f>
        <v>#N/A</v>
      </c>
      <c r="AB43" t="e" cm="1">
        <f t="array" aca="1" ref="AB43" ca="1">IF(INDIRECT(ADDRESS($B43+1,AB$38,1,1,"Confirmed Day Zero"))=0,#N/A,INDIRECT(ADDRESS($B43+1,AB$38,1,1,"Confirmed Day Zero")))</f>
        <v>#N/A</v>
      </c>
      <c r="AC43" t="e" cm="1">
        <f t="array" aca="1" ref="AC43" ca="1">IF(INDIRECT(ADDRESS($B43+1,AC$38,1,1,"Confirmed Day Zero"))=0,#N/A,INDIRECT(ADDRESS($B43+1,AC$38,1,1,"Confirmed Day Zero")))</f>
        <v>#N/A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  <c r="BW43" t="e" cm="1">
        <f t="array" aca="1" ref="BW43" ca="1">IF(INDIRECT(ADDRESS($B43+1,BW$38,1,1,"Confirmed Day Zero"))=0,#N/A,INDIRECT(ADDRESS($B43+1,BW$38,1,1,"Confirmed Day Zero")))</f>
        <v>#N/A</v>
      </c>
      <c r="BX43" t="e" cm="1">
        <f t="array" aca="1" ref="BX43" ca="1">IF(INDIRECT(ADDRESS($B43+1,BX$38,1,1,"Confirmed Day Zero"))=0,#N/A,INDIRECT(ADDRESS($B43+1,BX$38,1,1,"Confirmed Day Zero")))</f>
        <v>#N/A</v>
      </c>
      <c r="BY43" t="e" cm="1">
        <f t="array" aca="1" ref="BY43" ca="1">IF(INDIRECT(ADDRESS($B43+1,BY$38,1,1,"Confirmed Day Zero"))=0,#N/A,INDIRECT(ADDRESS($B43+1,BY$38,1,1,"Confirmed Day Zero")))</f>
        <v>#N/A</v>
      </c>
      <c r="BZ43" t="e" cm="1">
        <f t="array" aca="1" ref="BZ43" ca="1">IF(INDIRECT(ADDRESS($B43+1,BZ$38,1,1,"Confirmed Day Zero"))=0,#N/A,INDIRECT(ADDRESS($B43+1,BZ$38,1,1,"Confirmed Day Zero")))</f>
        <v>#N/A</v>
      </c>
      <c r="CA43" t="e" cm="1">
        <f t="array" aca="1" ref="CA43" ca="1">IF(INDIRECT(ADDRESS($B43+1,CA$38,1,1,"Confirmed Day Zero"))=0,#N/A,INDIRECT(ADDRESS($B43+1,CA$38,1,1,"Confirmed Day Zero")))</f>
        <v>#N/A</v>
      </c>
      <c r="CB43" t="e" cm="1">
        <f t="array" aca="1" ref="CB43" ca="1">IF(INDIRECT(ADDRESS($B43+1,CB$38,1,1,"Confirmed Day Zero"))=0,#N/A,INDIRECT(ADDRESS($B43+1,CB$38,1,1,"Confirmed Day Zero")))</f>
        <v>#N/A</v>
      </c>
      <c r="CC43" t="e" cm="1">
        <f t="array" aca="1" ref="CC43" ca="1">IF(INDIRECT(ADDRESS($B43+1,CC$38,1,1,"Confirmed Day Zero"))=0,#N/A,INDIRECT(ADDRESS($B43+1,CC$38,1,1,"Confirmed Day Zero")))</f>
        <v>#N/A</v>
      </c>
      <c r="CD43" t="e" cm="1">
        <f t="array" aca="1" ref="CD43" ca="1">IF(INDIRECT(ADDRESS($B43+1,CD$38,1,1,"Confirmed Day Zero"))=0,#N/A,INDIRECT(ADDRESS($B43+1,CD$38,1,1,"Confirmed Day Zero")))</f>
        <v>#N/A</v>
      </c>
      <c r="CE43" t="e" cm="1">
        <f t="array" aca="1" ref="CE43" ca="1">IF(INDIRECT(ADDRESS($B43+1,CE$38,1,1,"Confirmed Day Zero"))=0,#N/A,INDIRECT(ADDRESS($B43+1,CE$38,1,1,"Confirmed Day Zero")))</f>
        <v>#N/A</v>
      </c>
      <c r="CF43" t="e" cm="1">
        <f t="array" aca="1" ref="CF43" ca="1">IF(INDIRECT(ADDRESS($B43+1,CF$38,1,1,"Confirmed Day Zero"))=0,#N/A,INDIRECT(ADDRESS($B43+1,CF$38,1,1,"Confirmed Day Zero")))</f>
        <v>#N/A</v>
      </c>
      <c r="CG43" t="e" cm="1">
        <f t="array" aca="1" ref="CG43" ca="1">IF(INDIRECT(ADDRESS($B43+1,CG$38,1,1,"Confirmed Day Zero"))=0,#N/A,INDIRECT(ADDRESS($B43+1,CG$38,1,1,"Confirmed Day Zero")))</f>
        <v>#N/A</v>
      </c>
      <c r="CH43" t="e" cm="1">
        <f t="array" aca="1" ref="CH43" ca="1">IF(INDIRECT(ADDRESS($B43+1,CH$38,1,1,"Confirmed Day Zero"))=0,#N/A,INDIRECT(ADDRESS($B43+1,CH$38,1,1,"Confirmed Day Zero")))</f>
        <v>#N/A</v>
      </c>
      <c r="CI43" t="e" cm="1">
        <f t="array" aca="1" ref="CI43" ca="1">IF(INDIRECT(ADDRESS($B43+1,CI$38,1,1,"Confirmed Day Zero"))=0,#N/A,INDIRECT(ADDRESS($B43+1,CI$38,1,1,"Confirmed Day Zero")))</f>
        <v>#N/A</v>
      </c>
      <c r="CJ43" t="e" cm="1">
        <f t="array" aca="1" ref="CJ43" ca="1">IF(INDIRECT(ADDRESS($B43+1,CJ$38,1,1,"Confirmed Day Zero"))=0,#N/A,INDIRECT(ADDRESS($B43+1,CJ$38,1,1,"Confirmed Day Zero")))</f>
        <v>#N/A</v>
      </c>
      <c r="CK43" t="e" cm="1">
        <f t="array" aca="1" ref="CK43" ca="1">IF(INDIRECT(ADDRESS($B43+1,CK$38,1,1,"Confirmed Day Zero"))=0,#N/A,INDIRECT(ADDRESS($B43+1,CK$38,1,1,"Confirmed Day Zero")))</f>
        <v>#N/A</v>
      </c>
      <c r="CL43" t="e" cm="1">
        <f t="array" aca="1" ref="CL43" ca="1">IF(INDIRECT(ADDRESS($B43+1,CL$38,1,1,"Confirmed Day Zero"))=0,#N/A,INDIRECT(ADDRESS($B43+1,CL$38,1,1,"Confirmed Day Zero")))</f>
        <v>#N/A</v>
      </c>
      <c r="CM43" t="e" cm="1">
        <f t="array" aca="1" ref="CM43" ca="1">IF(INDIRECT(ADDRESS($B43+1,CM$38,1,1,"Confirmed Day Zero"))=0,#N/A,INDIRECT(ADDRESS($B43+1,CM$38,1,1,"Confirmed Day Zero")))</f>
        <v>#N/A</v>
      </c>
      <c r="CN43" t="e" cm="1">
        <f t="array" aca="1" ref="CN43" ca="1">IF(INDIRECT(ADDRESS($B43+1,CN$38,1,1,"Confirmed Day Zero"))=0,#N/A,INDIRECT(ADDRESS($B43+1,CN$38,1,1,"Confirmed Day Zero")))</f>
        <v>#N/A</v>
      </c>
      <c r="CO43" t="e" cm="1">
        <f t="array" aca="1" ref="CO43" ca="1">IF(INDIRECT(ADDRESS($B43+1,CO$38,1,1,"Confirmed Day Zero"))=0,#N/A,INDIRECT(ADDRESS($B43+1,CO$38,1,1,"Confirmed Day Zero")))</f>
        <v>#N/A</v>
      </c>
      <c r="CP43" t="e" cm="1">
        <f t="array" aca="1" ref="CP43" ca="1">IF(INDIRECT(ADDRESS($B43+1,CP$38,1,1,"Confirmed Day Zero"))=0,#N/A,INDIRECT(ADDRESS($B43+1,CP$38,1,1,"Confirmed Day Zero")))</f>
        <v>#N/A</v>
      </c>
      <c r="CQ43" t="e" cm="1">
        <f t="array" aca="1" ref="CQ43" ca="1">IF(INDIRECT(ADDRESS($B43+1,CQ$38,1,1,"Confirmed Day Zero"))=0,#N/A,INDIRECT(ADDRESS($B43+1,CQ$38,1,1,"Confirmed Day Zero")))</f>
        <v>#N/A</v>
      </c>
      <c r="CR43" t="e" cm="1">
        <f t="array" aca="1" ref="CR43" ca="1">IF(INDIRECT(ADDRESS($B43+1,CR$38,1,1,"Confirmed Day Zero"))=0,#N/A,INDIRECT(ADDRESS($B43+1,CR$38,1,1,"Confirmed Day Zero")))</f>
        <v>#N/A</v>
      </c>
    </row>
    <row r="44" spans="1:96" x14ac:dyDescent="0.25">
      <c r="B44" s="16">
        <f t="shared" ref="B44:B102" si="52">B43+1</f>
        <v>2</v>
      </c>
      <c r="C44" t="str" cm="1">
        <f t="array" aca="1" ref="C44" ca="1">INDIRECT(ADDRESS($B44+1,1,1,1,"Confirmed Day Zero"))</f>
        <v>Northern Mariana Islands</v>
      </c>
      <c r="D44" s="1" cm="1">
        <f t="array" aca="1" ref="D44" ca="1">IF(INDIRECT(ADDRESS($B44+1,D$38,1,1,"Confirmed Day Zero"))=0,#N/A,INDIRECT(ADDRESS($B44+1,D$38,1,1,"Confirmed Day Zero")))</f>
        <v>57559</v>
      </c>
      <c r="E44" t="e" cm="1">
        <f t="array" aca="1" ref="E44" ca="1">IF(INDIRECT(ADDRESS($B44+1,E$38,1,1,"Confirmed Day Zero"))=0,#N/A,INDIRECT(ADDRESS($B44+1,E$38,1,1,"Confirmed Day Zero")))</f>
        <v>#N/A</v>
      </c>
      <c r="F44" t="e" cm="1">
        <f t="array" aca="1" ref="F44" ca="1">IF(INDIRECT(ADDRESS($B44+1,F$38,1,1,"Confirmed Day Zero"))=0,#N/A,INDIRECT(ADDRESS($B44+1,F$38,1,1,"Confirmed Day Zero")))</f>
        <v>#N/A</v>
      </c>
      <c r="G44" t="e" cm="1">
        <f t="array" aca="1" ref="G44" ca="1">IF(INDIRECT(ADDRESS($B44+1,G$38,1,1,"Confirmed Day Zero"))=0,#N/A,INDIRECT(ADDRESS($B44+1,G$38,1,1,"Confirmed Day Zero")))</f>
        <v>#N/A</v>
      </c>
      <c r="H44" t="e" cm="1">
        <f t="array" aca="1" ref="H44" ca="1">IF(INDIRECT(ADDRESS($B44+1,H$38,1,1,"Confirmed Day Zero"))=0,#N/A,INDIRECT(ADDRESS($B44+1,H$38,1,1,"Confirmed Day Zero")))</f>
        <v>#N/A</v>
      </c>
      <c r="I44" t="e" cm="1">
        <f t="array" aca="1" ref="I44" ca="1">IF(INDIRECT(ADDRESS($B44+1,I$38,1,1,"Confirmed Day Zero"))=0,#N/A,INDIRECT(ADDRESS($B44+1,I$38,1,1,"Confirmed Day Zero")))</f>
        <v>#N/A</v>
      </c>
      <c r="J44" t="e" cm="1">
        <f t="array" aca="1" ref="J44" ca="1">IF(INDIRECT(ADDRESS($B44+1,J$38,1,1,"Confirmed Day Zero"))=0,#N/A,INDIRECT(ADDRESS($B44+1,J$38,1,1,"Confirmed Day Zero")))</f>
        <v>#N/A</v>
      </c>
      <c r="K44" t="e" cm="1">
        <f t="array" aca="1" ref="K44" ca="1">IF(INDIRECT(ADDRESS($B44+1,K$38,1,1,"Confirmed Day Zero"))=0,#N/A,INDIRECT(ADDRESS($B44+1,K$38,1,1,"Confirmed Day Zero")))</f>
        <v>#N/A</v>
      </c>
      <c r="L44" t="e" cm="1">
        <f t="array" aca="1" ref="L44" ca="1">IF(INDIRECT(ADDRESS($B44+1,L$38,1,1,"Confirmed Day Zero"))=0,#N/A,INDIRECT(ADDRESS($B44+1,L$38,1,1,"Confirmed Day Zero")))</f>
        <v>#N/A</v>
      </c>
      <c r="M44" t="e" cm="1">
        <f t="array" aca="1" ref="M44" ca="1">IF(INDIRECT(ADDRESS($B44+1,M$38,1,1,"Confirmed Day Zero"))=0,#N/A,INDIRECT(ADDRESS($B44+1,M$38,1,1,"Confirmed Day Zero")))</f>
        <v>#N/A</v>
      </c>
      <c r="N44" t="e" cm="1">
        <f t="array" aca="1" ref="N44" ca="1">IF(INDIRECT(ADDRESS($B44+1,N$38,1,1,"Confirmed Day Zero"))=0,#N/A,INDIRECT(ADDRESS($B44+1,N$38,1,1,"Confirmed Day Zero")))</f>
        <v>#N/A</v>
      </c>
      <c r="O44" t="e" cm="1">
        <f t="array" aca="1" ref="O44" ca="1">IF(INDIRECT(ADDRESS($B44+1,O$38,1,1,"Confirmed Day Zero"))=0,#N/A,INDIRECT(ADDRESS($B44+1,O$38,1,1,"Confirmed Day Zero")))</f>
        <v>#N/A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  <c r="BW44" t="e" cm="1">
        <f t="array" aca="1" ref="BW44" ca="1">IF(INDIRECT(ADDRESS($B44+1,BW$38,1,1,"Confirmed Day Zero"))=0,#N/A,INDIRECT(ADDRESS($B44+1,BW$38,1,1,"Confirmed Day Zero")))</f>
        <v>#N/A</v>
      </c>
      <c r="BX44" t="e" cm="1">
        <f t="array" aca="1" ref="BX44" ca="1">IF(INDIRECT(ADDRESS($B44+1,BX$38,1,1,"Confirmed Day Zero"))=0,#N/A,INDIRECT(ADDRESS($B44+1,BX$38,1,1,"Confirmed Day Zero")))</f>
        <v>#N/A</v>
      </c>
      <c r="BY44" t="e" cm="1">
        <f t="array" aca="1" ref="BY44" ca="1">IF(INDIRECT(ADDRESS($B44+1,BY$38,1,1,"Confirmed Day Zero"))=0,#N/A,INDIRECT(ADDRESS($B44+1,BY$38,1,1,"Confirmed Day Zero")))</f>
        <v>#N/A</v>
      </c>
      <c r="BZ44" t="e" cm="1">
        <f t="array" aca="1" ref="BZ44" ca="1">IF(INDIRECT(ADDRESS($B44+1,BZ$38,1,1,"Confirmed Day Zero"))=0,#N/A,INDIRECT(ADDRESS($B44+1,BZ$38,1,1,"Confirmed Day Zero")))</f>
        <v>#N/A</v>
      </c>
      <c r="CA44" t="e" cm="1">
        <f t="array" aca="1" ref="CA44" ca="1">IF(INDIRECT(ADDRESS($B44+1,CA$38,1,1,"Confirmed Day Zero"))=0,#N/A,INDIRECT(ADDRESS($B44+1,CA$38,1,1,"Confirmed Day Zero")))</f>
        <v>#N/A</v>
      </c>
      <c r="CB44" t="e" cm="1">
        <f t="array" aca="1" ref="CB44" ca="1">IF(INDIRECT(ADDRESS($B44+1,CB$38,1,1,"Confirmed Day Zero"))=0,#N/A,INDIRECT(ADDRESS($B44+1,CB$38,1,1,"Confirmed Day Zero")))</f>
        <v>#N/A</v>
      </c>
      <c r="CC44" t="e" cm="1">
        <f t="array" aca="1" ref="CC44" ca="1">IF(INDIRECT(ADDRESS($B44+1,CC$38,1,1,"Confirmed Day Zero"))=0,#N/A,INDIRECT(ADDRESS($B44+1,CC$38,1,1,"Confirmed Day Zero")))</f>
        <v>#N/A</v>
      </c>
      <c r="CD44" t="e" cm="1">
        <f t="array" aca="1" ref="CD44" ca="1">IF(INDIRECT(ADDRESS($B44+1,CD$38,1,1,"Confirmed Day Zero"))=0,#N/A,INDIRECT(ADDRESS($B44+1,CD$38,1,1,"Confirmed Day Zero")))</f>
        <v>#N/A</v>
      </c>
      <c r="CE44" t="e" cm="1">
        <f t="array" aca="1" ref="CE44" ca="1">IF(INDIRECT(ADDRESS($B44+1,CE$38,1,1,"Confirmed Day Zero"))=0,#N/A,INDIRECT(ADDRESS($B44+1,CE$38,1,1,"Confirmed Day Zero")))</f>
        <v>#N/A</v>
      </c>
      <c r="CF44" t="e" cm="1">
        <f t="array" aca="1" ref="CF44" ca="1">IF(INDIRECT(ADDRESS($B44+1,CF$38,1,1,"Confirmed Day Zero"))=0,#N/A,INDIRECT(ADDRESS($B44+1,CF$38,1,1,"Confirmed Day Zero")))</f>
        <v>#N/A</v>
      </c>
      <c r="CG44" t="e" cm="1">
        <f t="array" aca="1" ref="CG44" ca="1">IF(INDIRECT(ADDRESS($B44+1,CG$38,1,1,"Confirmed Day Zero"))=0,#N/A,INDIRECT(ADDRESS($B44+1,CG$38,1,1,"Confirmed Day Zero")))</f>
        <v>#N/A</v>
      </c>
      <c r="CH44" t="e" cm="1">
        <f t="array" aca="1" ref="CH44" ca="1">IF(INDIRECT(ADDRESS($B44+1,CH$38,1,1,"Confirmed Day Zero"))=0,#N/A,INDIRECT(ADDRESS($B44+1,CH$38,1,1,"Confirmed Day Zero")))</f>
        <v>#N/A</v>
      </c>
      <c r="CI44" t="e" cm="1">
        <f t="array" aca="1" ref="CI44" ca="1">IF(INDIRECT(ADDRESS($B44+1,CI$38,1,1,"Confirmed Day Zero"))=0,#N/A,INDIRECT(ADDRESS($B44+1,CI$38,1,1,"Confirmed Day Zero")))</f>
        <v>#N/A</v>
      </c>
      <c r="CJ44" t="e" cm="1">
        <f t="array" aca="1" ref="CJ44" ca="1">IF(INDIRECT(ADDRESS($B44+1,CJ$38,1,1,"Confirmed Day Zero"))=0,#N/A,INDIRECT(ADDRESS($B44+1,CJ$38,1,1,"Confirmed Day Zero")))</f>
        <v>#N/A</v>
      </c>
      <c r="CK44" t="e" cm="1">
        <f t="array" aca="1" ref="CK44" ca="1">IF(INDIRECT(ADDRESS($B44+1,CK$38,1,1,"Confirmed Day Zero"))=0,#N/A,INDIRECT(ADDRESS($B44+1,CK$38,1,1,"Confirmed Day Zero")))</f>
        <v>#N/A</v>
      </c>
      <c r="CL44" t="e" cm="1">
        <f t="array" aca="1" ref="CL44" ca="1">IF(INDIRECT(ADDRESS($B44+1,CL$38,1,1,"Confirmed Day Zero"))=0,#N/A,INDIRECT(ADDRESS($B44+1,CL$38,1,1,"Confirmed Day Zero")))</f>
        <v>#N/A</v>
      </c>
      <c r="CM44" t="e" cm="1">
        <f t="array" aca="1" ref="CM44" ca="1">IF(INDIRECT(ADDRESS($B44+1,CM$38,1,1,"Confirmed Day Zero"))=0,#N/A,INDIRECT(ADDRESS($B44+1,CM$38,1,1,"Confirmed Day Zero")))</f>
        <v>#N/A</v>
      </c>
      <c r="CN44" t="e" cm="1">
        <f t="array" aca="1" ref="CN44" ca="1">IF(INDIRECT(ADDRESS($B44+1,CN$38,1,1,"Confirmed Day Zero"))=0,#N/A,INDIRECT(ADDRESS($B44+1,CN$38,1,1,"Confirmed Day Zero")))</f>
        <v>#N/A</v>
      </c>
      <c r="CO44" t="e" cm="1">
        <f t="array" aca="1" ref="CO44" ca="1">IF(INDIRECT(ADDRESS($B44+1,CO$38,1,1,"Confirmed Day Zero"))=0,#N/A,INDIRECT(ADDRESS($B44+1,CO$38,1,1,"Confirmed Day Zero")))</f>
        <v>#N/A</v>
      </c>
      <c r="CP44" t="e" cm="1">
        <f t="array" aca="1" ref="CP44" ca="1">IF(INDIRECT(ADDRESS($B44+1,CP$38,1,1,"Confirmed Day Zero"))=0,#N/A,INDIRECT(ADDRESS($B44+1,CP$38,1,1,"Confirmed Day Zero")))</f>
        <v>#N/A</v>
      </c>
      <c r="CQ44" t="e" cm="1">
        <f t="array" aca="1" ref="CQ44" ca="1">IF(INDIRECT(ADDRESS($B44+1,CQ$38,1,1,"Confirmed Day Zero"))=0,#N/A,INDIRECT(ADDRESS($B44+1,CQ$38,1,1,"Confirmed Day Zero")))</f>
        <v>#N/A</v>
      </c>
      <c r="CR44" t="e" cm="1">
        <f t="array" aca="1" ref="CR44" ca="1">IF(INDIRECT(ADDRESS($B44+1,CR$38,1,1,"Confirmed Day Zero"))=0,#N/A,INDIRECT(ADDRESS($B44+1,CR$38,1,1,"Confirmed Day Zero")))</f>
        <v>#N/A</v>
      </c>
    </row>
    <row r="45" spans="1:96" x14ac:dyDescent="0.25">
      <c r="B45" s="16">
        <f t="shared" si="52"/>
        <v>3</v>
      </c>
      <c r="C45" t="str" cm="1">
        <f t="array" aca="1" ref="C45" ca="1">INDIRECT(ADDRESS($B45+1,1,1,1,"Confirmed Day Zero"))</f>
        <v>US</v>
      </c>
      <c r="D45" s="1" cm="1">
        <f t="array" aca="1" ref="D45" ca="1">IF(INDIRECT(ADDRESS($B45+1,D$38,1,1,"Confirmed Day Zero"))=0,#N/A,INDIRECT(ADDRESS($B45+1,D$38,1,1,"Confirmed Day Zero")))</f>
        <v>331002651</v>
      </c>
      <c r="E45" cm="1">
        <f t="array" aca="1" ref="E45" ca="1">IF(INDIRECT(ADDRESS($B45+1,E$38,1,1,"Confirmed Day Zero"))=0,#N/A,INDIRECT(ADDRESS($B45+1,E$38,1,1,"Confirmed Day Zero")))</f>
        <v>27</v>
      </c>
      <c r="F45" cm="1">
        <f t="array" aca="1" ref="F45" ca="1">IF(INDIRECT(ADDRESS($B45+1,F$38,1,1,"Confirmed Day Zero"))=0,#N/A,INDIRECT(ADDRESS($B45+1,F$38,1,1,"Confirmed Day Zero")))</f>
        <v>39</v>
      </c>
      <c r="G45" cm="1">
        <f t="array" aca="1" ref="G45" ca="1">IF(INDIRECT(ADDRESS($B45+1,G$38,1,1,"Confirmed Day Zero"))=0,#N/A,INDIRECT(ADDRESS($B45+1,G$38,1,1,"Confirmed Day Zero")))</f>
        <v>51</v>
      </c>
      <c r="H45" cm="1">
        <f t="array" aca="1" ref="H45" ca="1">IF(INDIRECT(ADDRESS($B45+1,H$38,1,1,"Confirmed Day Zero"))=0,#N/A,INDIRECT(ADDRESS($B45+1,H$38,1,1,"Confirmed Day Zero")))</f>
        <v>54</v>
      </c>
      <c r="I45" cm="1">
        <f t="array" aca="1" ref="I45" ca="1">IF(INDIRECT(ADDRESS($B45+1,I$38,1,1,"Confirmed Day Zero"))=0,#N/A,INDIRECT(ADDRESS($B45+1,I$38,1,1,"Confirmed Day Zero")))</f>
        <v>57</v>
      </c>
      <c r="J45" cm="1">
        <f t="array" aca="1" ref="J45" ca="1">IF(INDIRECT(ADDRESS($B45+1,J$38,1,1,"Confirmed Day Zero"))=0,#N/A,INDIRECT(ADDRESS($B45+1,J$38,1,1,"Confirmed Day Zero")))</f>
        <v>58</v>
      </c>
      <c r="K45" cm="1">
        <f t="array" aca="1" ref="K45" ca="1">IF(INDIRECT(ADDRESS($B45+1,K$38,1,1,"Confirmed Day Zero"))=0,#N/A,INDIRECT(ADDRESS($B45+1,K$38,1,1,"Confirmed Day Zero")))</f>
        <v>60</v>
      </c>
      <c r="L45" cm="1">
        <f t="array" aca="1" ref="L45" ca="1">IF(INDIRECT(ADDRESS($B45+1,L$38,1,1,"Confirmed Day Zero"))=0,#N/A,INDIRECT(ADDRESS($B45+1,L$38,1,1,"Confirmed Day Zero")))</f>
        <v>68</v>
      </c>
      <c r="M45" cm="1">
        <f t="array" aca="1" ref="M45" ca="1">IF(INDIRECT(ADDRESS($B45+1,M$38,1,1,"Confirmed Day Zero"))=0,#N/A,INDIRECT(ADDRESS($B45+1,M$38,1,1,"Confirmed Day Zero")))</f>
        <v>74</v>
      </c>
      <c r="N45" cm="1">
        <f t="array" aca="1" ref="N45" ca="1">IF(INDIRECT(ADDRESS($B45+1,N$38,1,1,"Confirmed Day Zero"))=0,#N/A,INDIRECT(ADDRESS($B45+1,N$38,1,1,"Confirmed Day Zero")))</f>
        <v>98</v>
      </c>
      <c r="O45" cm="1">
        <f t="array" aca="1" ref="O45" ca="1">IF(INDIRECT(ADDRESS($B45+1,O$38,1,1,"Confirmed Day Zero"))=0,#N/A,INDIRECT(ADDRESS($B45+1,O$38,1,1,"Confirmed Day Zero")))</f>
        <v>118</v>
      </c>
      <c r="P45" cm="1">
        <f t="array" aca="1" ref="P45" ca="1">IF(INDIRECT(ADDRESS($B45+1,P$38,1,1,"Confirmed Day Zero"))=0,#N/A,INDIRECT(ADDRESS($B45+1,P$38,1,1,"Confirmed Day Zero")))</f>
        <v>149</v>
      </c>
      <c r="Q45" cm="1">
        <f t="array" aca="1" ref="Q45" ca="1">IF(INDIRECT(ADDRESS($B45+1,Q$38,1,1,"Confirmed Day Zero"))=0,#N/A,INDIRECT(ADDRESS($B45+1,Q$38,1,1,"Confirmed Day Zero")))</f>
        <v>217</v>
      </c>
      <c r="R45" cm="1">
        <f t="array" aca="1" ref="R45" ca="1">IF(INDIRECT(ADDRESS($B45+1,R$38,1,1,"Confirmed Day Zero"))=0,#N/A,INDIRECT(ADDRESS($B45+1,R$38,1,1,"Confirmed Day Zero")))</f>
        <v>262</v>
      </c>
      <c r="S45" cm="1">
        <f t="array" aca="1" ref="S45" ca="1">IF(INDIRECT(ADDRESS($B45+1,S$38,1,1,"Confirmed Day Zero"))=0,#N/A,INDIRECT(ADDRESS($B45+1,S$38,1,1,"Confirmed Day Zero")))</f>
        <v>402</v>
      </c>
      <c r="T45" cm="1">
        <f t="array" aca="1" ref="T45" ca="1">IF(INDIRECT(ADDRESS($B45+1,T$38,1,1,"Confirmed Day Zero"))=0,#N/A,INDIRECT(ADDRESS($B45+1,T$38,1,1,"Confirmed Day Zero")))</f>
        <v>518</v>
      </c>
      <c r="U45" cm="1">
        <f t="array" aca="1" ref="U45" ca="1">IF(INDIRECT(ADDRESS($B45+1,U$38,1,1,"Confirmed Day Zero"))=0,#N/A,INDIRECT(ADDRESS($B45+1,U$38,1,1,"Confirmed Day Zero")))</f>
        <v>583</v>
      </c>
      <c r="V45" cm="1">
        <f t="array" aca="1" ref="V45" ca="1">IF(INDIRECT(ADDRESS($B45+1,V$38,1,1,"Confirmed Day Zero"))=0,#N/A,INDIRECT(ADDRESS($B45+1,V$38,1,1,"Confirmed Day Zero")))</f>
        <v>959</v>
      </c>
      <c r="W45" cm="1">
        <f t="array" aca="1" ref="W45" ca="1">IF(INDIRECT(ADDRESS($B45+1,W$38,1,1,"Confirmed Day Zero"))=0,#N/A,INDIRECT(ADDRESS($B45+1,W$38,1,1,"Confirmed Day Zero")))</f>
        <v>1281</v>
      </c>
      <c r="X45" cm="1">
        <f t="array" aca="1" ref="X45" ca="1">IF(INDIRECT(ADDRESS($B45+1,X$38,1,1,"Confirmed Day Zero"))=0,#N/A,INDIRECT(ADDRESS($B45+1,X$38,1,1,"Confirmed Day Zero")))</f>
        <v>1663</v>
      </c>
      <c r="Y45" cm="1">
        <f t="array" aca="1" ref="Y45" ca="1">IF(INDIRECT(ADDRESS($B45+1,Y$38,1,1,"Confirmed Day Zero"))=0,#N/A,INDIRECT(ADDRESS($B45+1,Y$38,1,1,"Confirmed Day Zero")))</f>
        <v>2179</v>
      </c>
      <c r="Z45" cm="1">
        <f t="array" aca="1" ref="Z45" ca="1">IF(INDIRECT(ADDRESS($B45+1,Z$38,1,1,"Confirmed Day Zero"))=0,#N/A,INDIRECT(ADDRESS($B45+1,Z$38,1,1,"Confirmed Day Zero")))</f>
        <v>2727</v>
      </c>
      <c r="AA45" cm="1">
        <f t="array" aca="1" ref="AA45" ca="1">IF(INDIRECT(ADDRESS($B45+1,AA$38,1,1,"Confirmed Day Zero"))=0,#N/A,INDIRECT(ADDRESS($B45+1,AA$38,1,1,"Confirmed Day Zero")))</f>
        <v>3499</v>
      </c>
      <c r="AB45" cm="1">
        <f t="array" aca="1" ref="AB45" ca="1">IF(INDIRECT(ADDRESS($B45+1,AB$38,1,1,"Confirmed Day Zero"))=0,#N/A,INDIRECT(ADDRESS($B45+1,AB$38,1,1,"Confirmed Day Zero")))</f>
        <v>4632</v>
      </c>
      <c r="AC45" cm="1">
        <f t="array" aca="1" ref="AC45" ca="1">IF(INDIRECT(ADDRESS($B45+1,AC$38,1,1,"Confirmed Day Zero"))=0,#N/A,INDIRECT(ADDRESS($B45+1,AC$38,1,1,"Confirmed Day Zero")))</f>
        <v>6421</v>
      </c>
      <c r="AD45" cm="1">
        <f t="array" aca="1" ref="AD45" ca="1">IF(INDIRECT(ADDRESS($B45+1,AD$38,1,1,"Confirmed Day Zero"))=0,#N/A,INDIRECT(ADDRESS($B45+1,AD$38,1,1,"Confirmed Day Zero")))</f>
        <v>7783</v>
      </c>
      <c r="AE45" cm="1">
        <f t="array" aca="1" ref="AE45" ca="1">IF(INDIRECT(ADDRESS($B45+1,AE$38,1,1,"Confirmed Day Zero"))=0,#N/A,INDIRECT(ADDRESS($B45+1,AE$38,1,1,"Confirmed Day Zero")))</f>
        <v>13747</v>
      </c>
      <c r="AF45" cm="1">
        <f t="array" aca="1" ref="AF45" ca="1">IF(INDIRECT(ADDRESS($B45+1,AF$38,1,1,"Confirmed Day Zero"))=0,#N/A,INDIRECT(ADDRESS($B45+1,AF$38,1,1,"Confirmed Day Zero")))</f>
        <v>19273</v>
      </c>
      <c r="AG45" cm="1">
        <f t="array" aca="1" ref="AG45" ca="1">IF(INDIRECT(ADDRESS($B45+1,AG$38,1,1,"Confirmed Day Zero"))=0,#N/A,INDIRECT(ADDRESS($B45+1,AG$38,1,1,"Confirmed Day Zero")))</f>
        <v>25600</v>
      </c>
      <c r="AH45" cm="1">
        <f t="array" aca="1" ref="AH45" ca="1">IF(INDIRECT(ADDRESS($B45+1,AH$38,1,1,"Confirmed Day Zero"))=0,#N/A,INDIRECT(ADDRESS($B45+1,AH$38,1,1,"Confirmed Day Zero")))</f>
        <v>33276</v>
      </c>
      <c r="AI45" cm="1">
        <f t="array" aca="1" ref="AI45" ca="1">IF(INDIRECT(ADDRESS($B45+1,AI$38,1,1,"Confirmed Day Zero"))=0,#N/A,INDIRECT(ADDRESS($B45+1,AI$38,1,1,"Confirmed Day Zero")))</f>
        <v>43847</v>
      </c>
      <c r="AJ45" cm="1">
        <f t="array" aca="1" ref="AJ45" ca="1">IF(INDIRECT(ADDRESS($B45+1,AJ$38,1,1,"Confirmed Day Zero"))=0,#N/A,INDIRECT(ADDRESS($B45+1,AJ$38,1,1,"Confirmed Day Zero")))</f>
        <v>53740</v>
      </c>
      <c r="AK45" cm="1">
        <f t="array" aca="1" ref="AK45" ca="1">IF(INDIRECT(ADDRESS($B45+1,AK$38,1,1,"Confirmed Day Zero"))=0,#N/A,INDIRECT(ADDRESS($B45+1,AK$38,1,1,"Confirmed Day Zero")))</f>
        <v>65778</v>
      </c>
      <c r="AL45" cm="1">
        <f t="array" aca="1" ref="AL45" ca="1">IF(INDIRECT(ADDRESS($B45+1,AL$38,1,1,"Confirmed Day Zero"))=0,#N/A,INDIRECT(ADDRESS($B45+1,AL$38,1,1,"Confirmed Day Zero")))</f>
        <v>83836</v>
      </c>
      <c r="AM45" cm="1">
        <f t="array" aca="1" ref="AM45" ca="1">IF(INDIRECT(ADDRESS($B45+1,AM$38,1,1,"Confirmed Day Zero"))=0,#N/A,INDIRECT(ADDRESS($B45+1,AM$38,1,1,"Confirmed Day Zero")))</f>
        <v>101657</v>
      </c>
      <c r="AN45" cm="1">
        <f t="array" aca="1" ref="AN45" ca="1">IF(INDIRECT(ADDRESS($B45+1,AN$38,1,1,"Confirmed Day Zero"))=0,#N/A,INDIRECT(ADDRESS($B45+1,AN$38,1,1,"Confirmed Day Zero")))</f>
        <v>121465</v>
      </c>
      <c r="AO45" cm="1">
        <f t="array" aca="1" ref="AO45" ca="1">IF(INDIRECT(ADDRESS($B45+1,AO$38,1,1,"Confirmed Day Zero"))=0,#N/A,INDIRECT(ADDRESS($B45+1,AO$38,1,1,"Confirmed Day Zero")))</f>
        <v>140909</v>
      </c>
      <c r="AP45" cm="1">
        <f t="array" aca="1" ref="AP45" ca="1">IF(INDIRECT(ADDRESS($B45+1,AP$38,1,1,"Confirmed Day Zero"))=0,#N/A,INDIRECT(ADDRESS($B45+1,AP$38,1,1,"Confirmed Day Zero")))</f>
        <v>161831</v>
      </c>
      <c r="AQ45" cm="1">
        <f t="array" aca="1" ref="AQ45" ca="1">IF(INDIRECT(ADDRESS($B45+1,AQ$38,1,1,"Confirmed Day Zero"))=0,#N/A,INDIRECT(ADDRESS($B45+1,AQ$38,1,1,"Confirmed Day Zero")))</f>
        <v>188172</v>
      </c>
      <c r="AR45" cm="1">
        <f t="array" aca="1" ref="AR45" ca="1">IF(INDIRECT(ADDRESS($B45+1,AR$38,1,1,"Confirmed Day Zero"))=0,#N/A,INDIRECT(ADDRESS($B45+1,AR$38,1,1,"Confirmed Day Zero")))</f>
        <v>213372</v>
      </c>
      <c r="AS45" cm="1">
        <f t="array" aca="1" ref="AS45" ca="1">IF(INDIRECT(ADDRESS($B45+1,AS$38,1,1,"Confirmed Day Zero"))=0,#N/A,INDIRECT(ADDRESS($B45+1,AS$38,1,1,"Confirmed Day Zero")))</f>
        <v>243762</v>
      </c>
      <c r="AT45" cm="1">
        <f t="array" aca="1" ref="AT45" ca="1">IF(INDIRECT(ADDRESS($B45+1,AT$38,1,1,"Confirmed Day Zero"))=0,#N/A,INDIRECT(ADDRESS($B45+1,AT$38,1,1,"Confirmed Day Zero")))</f>
        <v>275586</v>
      </c>
      <c r="AU45" cm="1">
        <f t="array" aca="1" ref="AU45" ca="1">IF(INDIRECT(ADDRESS($B45+1,AU$38,1,1,"Confirmed Day Zero"))=0,#N/A,INDIRECT(ADDRESS($B45+1,AU$38,1,1,"Confirmed Day Zero")))</f>
        <v>308853</v>
      </c>
      <c r="AV45" cm="1">
        <f t="array" aca="1" ref="AV45" ca="1">IF(INDIRECT(ADDRESS($B45+1,AV$38,1,1,"Confirmed Day Zero"))=0,#N/A,INDIRECT(ADDRESS($B45+1,AV$38,1,1,"Confirmed Day Zero")))</f>
        <v>337072</v>
      </c>
      <c r="AW45" cm="1">
        <f t="array" aca="1" ref="AW45" ca="1">IF(INDIRECT(ADDRESS($B45+1,AW$38,1,1,"Confirmed Day Zero"))=0,#N/A,INDIRECT(ADDRESS($B45+1,AW$38,1,1,"Confirmed Day Zero")))</f>
        <v>366667</v>
      </c>
      <c r="AX45" cm="1">
        <f t="array" aca="1" ref="AX45" ca="1">IF(INDIRECT(ADDRESS($B45+1,AX$38,1,1,"Confirmed Day Zero"))=0,#N/A,INDIRECT(ADDRESS($B45+1,AX$38,1,1,"Confirmed Day Zero")))</f>
        <v>396223</v>
      </c>
      <c r="AY45" cm="1">
        <f t="array" aca="1" ref="AY45" ca="1">IF(INDIRECT(ADDRESS($B45+1,AY$38,1,1,"Confirmed Day Zero"))=0,#N/A,INDIRECT(ADDRESS($B45+1,AY$38,1,1,"Confirmed Day Zero")))</f>
        <v>429052</v>
      </c>
      <c r="AZ45" cm="1">
        <f t="array" aca="1" ref="AZ45" ca="1">IF(INDIRECT(ADDRESS($B45+1,AZ$38,1,1,"Confirmed Day Zero"))=0,#N/A,INDIRECT(ADDRESS($B45+1,AZ$38,1,1,"Confirmed Day Zero")))</f>
        <v>461437</v>
      </c>
      <c r="BA45" cm="1">
        <f t="array" aca="1" ref="BA45" ca="1">IF(INDIRECT(ADDRESS($B45+1,BA$38,1,1,"Confirmed Day Zero"))=0,#N/A,INDIRECT(ADDRESS($B45+1,BA$38,1,1,"Confirmed Day Zero")))</f>
        <v>496535</v>
      </c>
      <c r="BB45" cm="1">
        <f t="array" aca="1" ref="BB45" ca="1">IF(INDIRECT(ADDRESS($B45+1,BB$38,1,1,"Confirmed Day Zero"))=0,#N/A,INDIRECT(ADDRESS($B45+1,BB$38,1,1,"Confirmed Day Zero")))</f>
        <v>526396</v>
      </c>
      <c r="BC45" cm="1">
        <f t="array" aca="1" ref="BC45" ca="1">IF(INDIRECT(ADDRESS($B45+1,BC$38,1,1,"Confirmed Day Zero"))=0,#N/A,INDIRECT(ADDRESS($B45+1,BC$38,1,1,"Confirmed Day Zero")))</f>
        <v>555313</v>
      </c>
      <c r="BD45" cm="1">
        <f t="array" aca="1" ref="BD45" ca="1">IF(INDIRECT(ADDRESS($B45+1,BD$38,1,1,"Confirmed Day Zero"))=0,#N/A,INDIRECT(ADDRESS($B45+1,BD$38,1,1,"Confirmed Day Zero")))</f>
        <v>580619</v>
      </c>
      <c r="BE45" cm="1">
        <f t="array" aca="1" ref="BE45" ca="1">IF(INDIRECT(ADDRESS($B45+1,BE$38,1,1,"Confirmed Day Zero"))=0,#N/A,INDIRECT(ADDRESS($B45+1,BE$38,1,1,"Confirmed Day Zero")))</f>
        <v>607670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  <c r="BW45" t="e" cm="1">
        <f t="array" aca="1" ref="BW45" ca="1">IF(INDIRECT(ADDRESS($B45+1,BW$38,1,1,"Confirmed Day Zero"))=0,#N/A,INDIRECT(ADDRESS($B45+1,BW$38,1,1,"Confirmed Day Zero")))</f>
        <v>#N/A</v>
      </c>
      <c r="BX45" t="e" cm="1">
        <f t="array" aca="1" ref="BX45" ca="1">IF(INDIRECT(ADDRESS($B45+1,BX$38,1,1,"Confirmed Day Zero"))=0,#N/A,INDIRECT(ADDRESS($B45+1,BX$38,1,1,"Confirmed Day Zero")))</f>
        <v>#N/A</v>
      </c>
      <c r="BY45" t="e" cm="1">
        <f t="array" aca="1" ref="BY45" ca="1">IF(INDIRECT(ADDRESS($B45+1,BY$38,1,1,"Confirmed Day Zero"))=0,#N/A,INDIRECT(ADDRESS($B45+1,BY$38,1,1,"Confirmed Day Zero")))</f>
        <v>#N/A</v>
      </c>
      <c r="BZ45" t="e" cm="1">
        <f t="array" aca="1" ref="BZ45" ca="1">IF(INDIRECT(ADDRESS($B45+1,BZ$38,1,1,"Confirmed Day Zero"))=0,#N/A,INDIRECT(ADDRESS($B45+1,BZ$38,1,1,"Confirmed Day Zero")))</f>
        <v>#N/A</v>
      </c>
      <c r="CA45" t="e" cm="1">
        <f t="array" aca="1" ref="CA45" ca="1">IF(INDIRECT(ADDRESS($B45+1,CA$38,1,1,"Confirmed Day Zero"))=0,#N/A,INDIRECT(ADDRESS($B45+1,CA$38,1,1,"Confirmed Day Zero")))</f>
        <v>#N/A</v>
      </c>
      <c r="CB45" t="e" cm="1">
        <f t="array" aca="1" ref="CB45" ca="1">IF(INDIRECT(ADDRESS($B45+1,CB$38,1,1,"Confirmed Day Zero"))=0,#N/A,INDIRECT(ADDRESS($B45+1,CB$38,1,1,"Confirmed Day Zero")))</f>
        <v>#N/A</v>
      </c>
      <c r="CC45" t="e" cm="1">
        <f t="array" aca="1" ref="CC45" ca="1">IF(INDIRECT(ADDRESS($B45+1,CC$38,1,1,"Confirmed Day Zero"))=0,#N/A,INDIRECT(ADDRESS($B45+1,CC$38,1,1,"Confirmed Day Zero")))</f>
        <v>#N/A</v>
      </c>
      <c r="CD45" t="e" cm="1">
        <f t="array" aca="1" ref="CD45" ca="1">IF(INDIRECT(ADDRESS($B45+1,CD$38,1,1,"Confirmed Day Zero"))=0,#N/A,INDIRECT(ADDRESS($B45+1,CD$38,1,1,"Confirmed Day Zero")))</f>
        <v>#N/A</v>
      </c>
      <c r="CE45" t="e" cm="1">
        <f t="array" aca="1" ref="CE45" ca="1">IF(INDIRECT(ADDRESS($B45+1,CE$38,1,1,"Confirmed Day Zero"))=0,#N/A,INDIRECT(ADDRESS($B45+1,CE$38,1,1,"Confirmed Day Zero")))</f>
        <v>#N/A</v>
      </c>
      <c r="CF45" t="e" cm="1">
        <f t="array" aca="1" ref="CF45" ca="1">IF(INDIRECT(ADDRESS($B45+1,CF$38,1,1,"Confirmed Day Zero"))=0,#N/A,INDIRECT(ADDRESS($B45+1,CF$38,1,1,"Confirmed Day Zero")))</f>
        <v>#N/A</v>
      </c>
      <c r="CG45" t="e" cm="1">
        <f t="array" aca="1" ref="CG45" ca="1">IF(INDIRECT(ADDRESS($B45+1,CG$38,1,1,"Confirmed Day Zero"))=0,#N/A,INDIRECT(ADDRESS($B45+1,CG$38,1,1,"Confirmed Day Zero")))</f>
        <v>#N/A</v>
      </c>
      <c r="CH45" t="e" cm="1">
        <f t="array" aca="1" ref="CH45" ca="1">IF(INDIRECT(ADDRESS($B45+1,CH$38,1,1,"Confirmed Day Zero"))=0,#N/A,INDIRECT(ADDRESS($B45+1,CH$38,1,1,"Confirmed Day Zero")))</f>
        <v>#N/A</v>
      </c>
      <c r="CI45" t="e" cm="1">
        <f t="array" aca="1" ref="CI45" ca="1">IF(INDIRECT(ADDRESS($B45+1,CI$38,1,1,"Confirmed Day Zero"))=0,#N/A,INDIRECT(ADDRESS($B45+1,CI$38,1,1,"Confirmed Day Zero")))</f>
        <v>#N/A</v>
      </c>
      <c r="CJ45" t="e" cm="1">
        <f t="array" aca="1" ref="CJ45" ca="1">IF(INDIRECT(ADDRESS($B45+1,CJ$38,1,1,"Confirmed Day Zero"))=0,#N/A,INDIRECT(ADDRESS($B45+1,CJ$38,1,1,"Confirmed Day Zero")))</f>
        <v>#N/A</v>
      </c>
      <c r="CK45" t="e" cm="1">
        <f t="array" aca="1" ref="CK45" ca="1">IF(INDIRECT(ADDRESS($B45+1,CK$38,1,1,"Confirmed Day Zero"))=0,#N/A,INDIRECT(ADDRESS($B45+1,CK$38,1,1,"Confirmed Day Zero")))</f>
        <v>#N/A</v>
      </c>
      <c r="CL45" t="e" cm="1">
        <f t="array" aca="1" ref="CL45" ca="1">IF(INDIRECT(ADDRESS($B45+1,CL$38,1,1,"Confirmed Day Zero"))=0,#N/A,INDIRECT(ADDRESS($B45+1,CL$38,1,1,"Confirmed Day Zero")))</f>
        <v>#N/A</v>
      </c>
      <c r="CM45" t="e" cm="1">
        <f t="array" aca="1" ref="CM45" ca="1">IF(INDIRECT(ADDRESS($B45+1,CM$38,1,1,"Confirmed Day Zero"))=0,#N/A,INDIRECT(ADDRESS($B45+1,CM$38,1,1,"Confirmed Day Zero")))</f>
        <v>#N/A</v>
      </c>
      <c r="CN45" t="e" cm="1">
        <f t="array" aca="1" ref="CN45" ca="1">IF(INDIRECT(ADDRESS($B45+1,CN$38,1,1,"Confirmed Day Zero"))=0,#N/A,INDIRECT(ADDRESS($B45+1,CN$38,1,1,"Confirmed Day Zero")))</f>
        <v>#N/A</v>
      </c>
      <c r="CO45" t="e" cm="1">
        <f t="array" aca="1" ref="CO45" ca="1">IF(INDIRECT(ADDRESS($B45+1,CO$38,1,1,"Confirmed Day Zero"))=0,#N/A,INDIRECT(ADDRESS($B45+1,CO$38,1,1,"Confirmed Day Zero")))</f>
        <v>#N/A</v>
      </c>
      <c r="CP45" t="e" cm="1">
        <f t="array" aca="1" ref="CP45" ca="1">IF(INDIRECT(ADDRESS($B45+1,CP$38,1,1,"Confirmed Day Zero"))=0,#N/A,INDIRECT(ADDRESS($B45+1,CP$38,1,1,"Confirmed Day Zero")))</f>
        <v>#N/A</v>
      </c>
      <c r="CQ45" t="e" cm="1">
        <f t="array" aca="1" ref="CQ45" ca="1">IF(INDIRECT(ADDRESS($B45+1,CQ$38,1,1,"Confirmed Day Zero"))=0,#N/A,INDIRECT(ADDRESS($B45+1,CQ$38,1,1,"Confirmed Day Zero")))</f>
        <v>#N/A</v>
      </c>
      <c r="CR45" t="e" cm="1">
        <f t="array" aca="1" ref="CR45" ca="1">IF(INDIRECT(ADDRESS($B45+1,CR$38,1,1,"Confirmed Day Zero"))=0,#N/A,INDIRECT(ADDRESS($B45+1,CR$38,1,1,"Confirmed Day Zero")))</f>
        <v>#N/A</v>
      </c>
    </row>
    <row r="46" spans="1:96" x14ac:dyDescent="0.25">
      <c r="A46" t="str">
        <f ca="1">RIGHT(C46,LEN(C46)-LEN(C$45)-1)</f>
        <v>Alabama</v>
      </c>
      <c r="B46" s="16">
        <f t="shared" si="52"/>
        <v>4</v>
      </c>
      <c r="C46" t="str" cm="1">
        <f t="array" aca="1" ref="C46" ca="1">INDIRECT(ADDRESS($B46+1,1,1,1,"Confirmed Day Zero"))</f>
        <v>US Alabama</v>
      </c>
      <c r="D46" s="1" cm="1">
        <f t="array" aca="1" ref="D46" ca="1">IF(INDIRECT(ADDRESS($B46+1,D$38,1,1,"Confirmed Day Zero"))=0,#N/A,INDIRECT(ADDRESS($B46+1,D$38,1,1,"Confirmed Day Zero")))</f>
        <v>4903185</v>
      </c>
      <c r="E46" cm="1">
        <f t="array" aca="1" ref="E46" ca="1">IF(INDIRECT(ADDRESS($B46+1,E$38,1,1,"Confirmed Day Zero"))=0,#N/A,INDIRECT(ADDRESS($B46+1,E$38,1,1,"Confirmed Day Zero")))</f>
        <v>28</v>
      </c>
      <c r="F46" cm="1">
        <f t="array" aca="1" ref="F46" ca="1">IF(INDIRECT(ADDRESS($B46+1,F$38,1,1,"Confirmed Day Zero"))=0,#N/A,INDIRECT(ADDRESS($B46+1,F$38,1,1,"Confirmed Day Zero")))</f>
        <v>36</v>
      </c>
      <c r="G46" cm="1">
        <f t="array" aca="1" ref="G46" ca="1">IF(INDIRECT(ADDRESS($B46+1,G$38,1,1,"Confirmed Day Zero"))=0,#N/A,INDIRECT(ADDRESS($B46+1,G$38,1,1,"Confirmed Day Zero")))</f>
        <v>46</v>
      </c>
      <c r="H46" cm="1">
        <f t="array" aca="1" ref="H46" ca="1">IF(INDIRECT(ADDRESS($B46+1,H$38,1,1,"Confirmed Day Zero"))=0,#N/A,INDIRECT(ADDRESS($B46+1,H$38,1,1,"Confirmed Day Zero")))</f>
        <v>68</v>
      </c>
      <c r="I46" cm="1">
        <f t="array" aca="1" ref="I46" ca="1">IF(INDIRECT(ADDRESS($B46+1,I$38,1,1,"Confirmed Day Zero"))=0,#N/A,INDIRECT(ADDRESS($B46+1,I$38,1,1,"Confirmed Day Zero")))</f>
        <v>81</v>
      </c>
      <c r="J46" cm="1">
        <f t="array" aca="1" ref="J46" ca="1">IF(INDIRECT(ADDRESS($B46+1,J$38,1,1,"Confirmed Day Zero"))=0,#N/A,INDIRECT(ADDRESS($B46+1,J$38,1,1,"Confirmed Day Zero")))</f>
        <v>124</v>
      </c>
      <c r="K46" cm="1">
        <f t="array" aca="1" ref="K46" ca="1">IF(INDIRECT(ADDRESS($B46+1,K$38,1,1,"Confirmed Day Zero"))=0,#N/A,INDIRECT(ADDRESS($B46+1,K$38,1,1,"Confirmed Day Zero")))</f>
        <v>138</v>
      </c>
      <c r="L46" cm="1">
        <f t="array" aca="1" ref="L46" ca="1">IF(INDIRECT(ADDRESS($B46+1,L$38,1,1,"Confirmed Day Zero"))=0,#N/A,INDIRECT(ADDRESS($B46+1,L$38,1,1,"Confirmed Day Zero")))</f>
        <v>167</v>
      </c>
      <c r="M46" cm="1">
        <f t="array" aca="1" ref="M46" ca="1">IF(INDIRECT(ADDRESS($B46+1,M$38,1,1,"Confirmed Day Zero"))=0,#N/A,INDIRECT(ADDRESS($B46+1,M$38,1,1,"Confirmed Day Zero")))</f>
        <v>215</v>
      </c>
      <c r="N46" cm="1">
        <f t="array" aca="1" ref="N46" ca="1">IF(INDIRECT(ADDRESS($B46+1,N$38,1,1,"Confirmed Day Zero"))=0,#N/A,INDIRECT(ADDRESS($B46+1,N$38,1,1,"Confirmed Day Zero")))</f>
        <v>283</v>
      </c>
      <c r="O46" cm="1">
        <f t="array" aca="1" ref="O46" ca="1">IF(INDIRECT(ADDRESS($B46+1,O$38,1,1,"Confirmed Day Zero"))=0,#N/A,INDIRECT(ADDRESS($B46+1,O$38,1,1,"Confirmed Day Zero")))</f>
        <v>506</v>
      </c>
      <c r="P46" cm="1">
        <f t="array" aca="1" ref="P46" ca="1">IF(INDIRECT(ADDRESS($B46+1,P$38,1,1,"Confirmed Day Zero"))=0,#N/A,INDIRECT(ADDRESS($B46+1,P$38,1,1,"Confirmed Day Zero")))</f>
        <v>587</v>
      </c>
      <c r="Q46" cm="1">
        <f t="array" aca="1" ref="Q46" ca="1">IF(INDIRECT(ADDRESS($B46+1,Q$38,1,1,"Confirmed Day Zero"))=0,#N/A,INDIRECT(ADDRESS($B46+1,Q$38,1,1,"Confirmed Day Zero")))</f>
        <v>696</v>
      </c>
      <c r="R46" cm="1">
        <f t="array" aca="1" ref="R46" ca="1">IF(INDIRECT(ADDRESS($B46+1,R$38,1,1,"Confirmed Day Zero"))=0,#N/A,INDIRECT(ADDRESS($B46+1,R$38,1,1,"Confirmed Day Zero")))</f>
        <v>806</v>
      </c>
      <c r="S46" cm="1">
        <f t="array" aca="1" ref="S46" ca="1">IF(INDIRECT(ADDRESS($B46+1,S$38,1,1,"Confirmed Day Zero"))=0,#N/A,INDIRECT(ADDRESS($B46+1,S$38,1,1,"Confirmed Day Zero")))</f>
        <v>859</v>
      </c>
      <c r="T46" cm="1">
        <f t="array" aca="1" ref="T46" ca="1">IF(INDIRECT(ADDRESS($B46+1,T$38,1,1,"Confirmed Day Zero"))=0,#N/A,INDIRECT(ADDRESS($B46+1,T$38,1,1,"Confirmed Day Zero")))</f>
        <v>981</v>
      </c>
      <c r="U46" cm="1">
        <f t="array" aca="1" ref="U46" ca="1">IF(INDIRECT(ADDRESS($B46+1,U$38,1,1,"Confirmed Day Zero"))=0,#N/A,INDIRECT(ADDRESS($B46+1,U$38,1,1,"Confirmed Day Zero")))</f>
        <v>1077</v>
      </c>
      <c r="V46" cm="1">
        <f t="array" aca="1" ref="V46" ca="1">IF(INDIRECT(ADDRESS($B46+1,V$38,1,1,"Confirmed Day Zero"))=0,#N/A,INDIRECT(ADDRESS($B46+1,V$38,1,1,"Confirmed Day Zero")))</f>
        <v>1233</v>
      </c>
      <c r="W46" cm="1">
        <f t="array" aca="1" ref="W46" ca="1">IF(INDIRECT(ADDRESS($B46+1,W$38,1,1,"Confirmed Day Zero"))=0,#N/A,INDIRECT(ADDRESS($B46+1,W$38,1,1,"Confirmed Day Zero")))</f>
        <v>1432</v>
      </c>
      <c r="X46" cm="1">
        <f t="array" aca="1" ref="X46" ca="1">IF(INDIRECT(ADDRESS($B46+1,X$38,1,1,"Confirmed Day Zero"))=0,#N/A,INDIRECT(ADDRESS($B46+1,X$38,1,1,"Confirmed Day Zero")))</f>
        <v>1580</v>
      </c>
      <c r="Y46" cm="1">
        <f t="array" aca="1" ref="Y46" ca="1">IF(INDIRECT(ADDRESS($B46+1,Y$38,1,1,"Confirmed Day Zero"))=0,#N/A,INDIRECT(ADDRESS($B46+1,Y$38,1,1,"Confirmed Day Zero")))</f>
        <v>1796</v>
      </c>
      <c r="Z46" cm="1">
        <f t="array" aca="1" ref="Z46" ca="1">IF(INDIRECT(ADDRESS($B46+1,Z$38,1,1,"Confirmed Day Zero"))=0,#N/A,INDIRECT(ADDRESS($B46+1,Z$38,1,1,"Confirmed Day Zero")))</f>
        <v>1968</v>
      </c>
      <c r="AA46" cm="1">
        <f t="array" aca="1" ref="AA46" ca="1">IF(INDIRECT(ADDRESS($B46+1,AA$38,1,1,"Confirmed Day Zero"))=0,#N/A,INDIRECT(ADDRESS($B46+1,AA$38,1,1,"Confirmed Day Zero")))</f>
        <v>2119</v>
      </c>
      <c r="AB46" cm="1">
        <f t="array" aca="1" ref="AB46" ca="1">IF(INDIRECT(ADDRESS($B46+1,AB$38,1,1,"Confirmed Day Zero"))=0,#N/A,INDIRECT(ADDRESS($B46+1,AB$38,1,1,"Confirmed Day Zero")))</f>
        <v>2369</v>
      </c>
      <c r="AC46" cm="1">
        <f t="array" aca="1" ref="AC46" ca="1">IF(INDIRECT(ADDRESS($B46+1,AC$38,1,1,"Confirmed Day Zero"))=0,#N/A,INDIRECT(ADDRESS($B46+1,AC$38,1,1,"Confirmed Day Zero")))</f>
        <v>2769</v>
      </c>
      <c r="AD46" cm="1">
        <f t="array" aca="1" ref="AD46" ca="1">IF(INDIRECT(ADDRESS($B46+1,AD$38,1,1,"Confirmed Day Zero"))=0,#N/A,INDIRECT(ADDRESS($B46+1,AD$38,1,1,"Confirmed Day Zero")))</f>
        <v>2968</v>
      </c>
      <c r="AE46" cm="1">
        <f t="array" aca="1" ref="AE46" ca="1">IF(INDIRECT(ADDRESS($B46+1,AE$38,1,1,"Confirmed Day Zero"))=0,#N/A,INDIRECT(ADDRESS($B46+1,AE$38,1,1,"Confirmed Day Zero")))</f>
        <v>3191</v>
      </c>
      <c r="AF46" cm="1">
        <f t="array" aca="1" ref="AF46" ca="1">IF(INDIRECT(ADDRESS($B46+1,AF$38,1,1,"Confirmed Day Zero"))=0,#N/A,INDIRECT(ADDRESS($B46+1,AF$38,1,1,"Confirmed Day Zero")))</f>
        <v>3525</v>
      </c>
      <c r="AG46" cm="1">
        <f t="array" aca="1" ref="AG46" ca="1">IF(INDIRECT(ADDRESS($B46+1,AG$38,1,1,"Confirmed Day Zero"))=0,#N/A,INDIRECT(ADDRESS($B46+1,AG$38,1,1,"Confirmed Day Zero")))</f>
        <v>3734</v>
      </c>
      <c r="AH46" cm="1">
        <f t="array" aca="1" ref="AH46" ca="1">IF(INDIRECT(ADDRESS($B46+1,AH$38,1,1,"Confirmed Day Zero"))=0,#N/A,INDIRECT(ADDRESS($B46+1,AH$38,1,1,"Confirmed Day Zero")))</f>
        <v>3876</v>
      </c>
      <c r="AI46" t="e" cm="1">
        <f t="array" aca="1" ref="AI46" ca="1">IF(INDIRECT(ADDRESS($B46+1,AI$38,1,1,"Confirmed Day Zero"))=0,#N/A,INDIRECT(ADDRESS($B46+1,AI$38,1,1,"Confirmed Day Zero")))</f>
        <v>#N/A</v>
      </c>
      <c r="AJ46" t="e" cm="1">
        <f t="array" aca="1" ref="AJ46" ca="1">IF(INDIRECT(ADDRESS($B46+1,AJ$38,1,1,"Confirmed Day Zero"))=0,#N/A,INDIRECT(ADDRESS($B46+1,AJ$38,1,1,"Confirmed Day Zero")))</f>
        <v>#N/A</v>
      </c>
      <c r="AK46" t="e" cm="1">
        <f t="array" aca="1" ref="AK46" ca="1">IF(INDIRECT(ADDRESS($B46+1,AK$38,1,1,"Confirmed Day Zero"))=0,#N/A,INDIRECT(ADDRESS($B46+1,AK$38,1,1,"Confirmed Day Zero")))</f>
        <v>#N/A</v>
      </c>
      <c r="AL46" t="e" cm="1">
        <f t="array" aca="1" ref="AL46" ca="1">IF(INDIRECT(ADDRESS($B46+1,AL$38,1,1,"Confirmed Day Zero"))=0,#N/A,INDIRECT(ADDRESS($B46+1,AL$38,1,1,"Confirmed Day Zero")))</f>
        <v>#N/A</v>
      </c>
      <c r="AM46" t="e" cm="1">
        <f t="array" aca="1" ref="AM46" ca="1">IF(INDIRECT(ADDRESS($B46+1,AM$38,1,1,"Confirmed Day Zero"))=0,#N/A,INDIRECT(ADDRESS($B46+1,AM$38,1,1,"Confirmed Day Zero")))</f>
        <v>#N/A</v>
      </c>
      <c r="AN46" t="e" cm="1">
        <f t="array" aca="1" ref="AN46" ca="1">IF(INDIRECT(ADDRESS($B46+1,AN$38,1,1,"Confirmed Day Zero"))=0,#N/A,INDIRECT(ADDRESS($B46+1,AN$38,1,1,"Confirmed Day Zero")))</f>
        <v>#N/A</v>
      </c>
      <c r="AO46" t="e" cm="1">
        <f t="array" aca="1" ref="AO46" ca="1">IF(INDIRECT(ADDRESS($B46+1,AO$38,1,1,"Confirmed Day Zero"))=0,#N/A,INDIRECT(ADDRESS($B46+1,AO$38,1,1,"Confirmed Day Zero")))</f>
        <v>#N/A</v>
      </c>
      <c r="AP46" t="e" cm="1">
        <f t="array" aca="1" ref="AP46" ca="1">IF(INDIRECT(ADDRESS($B46+1,AP$38,1,1,"Confirmed Day Zero"))=0,#N/A,INDIRECT(ADDRESS($B46+1,AP$38,1,1,"Confirmed Day Zero")))</f>
        <v>#N/A</v>
      </c>
      <c r="AQ46" t="e" cm="1">
        <f t="array" aca="1" ref="AQ46" ca="1">IF(INDIRECT(ADDRESS($B46+1,AQ$38,1,1,"Confirmed Day Zero"))=0,#N/A,INDIRECT(ADDRESS($B46+1,AQ$38,1,1,"Confirmed Day Zero")))</f>
        <v>#N/A</v>
      </c>
      <c r="AR46" t="e" cm="1">
        <f t="array" aca="1" ref="AR46" ca="1">IF(INDIRECT(ADDRESS($B46+1,AR$38,1,1,"Confirmed Day Zero"))=0,#N/A,INDIRECT(ADDRESS($B46+1,AR$38,1,1,"Confirmed Day Zero")))</f>
        <v>#N/A</v>
      </c>
      <c r="AS46" t="e" cm="1">
        <f t="array" aca="1" ref="AS46" ca="1">IF(INDIRECT(ADDRESS($B46+1,AS$38,1,1,"Confirmed Day Zero"))=0,#N/A,INDIRECT(ADDRESS($B46+1,AS$38,1,1,"Confirmed Day Zero")))</f>
        <v>#N/A</v>
      </c>
      <c r="AT46" t="e" cm="1">
        <f t="array" aca="1" ref="AT46" ca="1">IF(INDIRECT(ADDRESS($B46+1,AT$38,1,1,"Confirmed Day Zero"))=0,#N/A,INDIRECT(ADDRESS($B46+1,AT$38,1,1,"Confirmed Day Zero")))</f>
        <v>#N/A</v>
      </c>
      <c r="AU46" t="e" cm="1">
        <f t="array" aca="1" ref="AU46" ca="1">IF(INDIRECT(ADDRESS($B46+1,AU$38,1,1,"Confirmed Day Zero"))=0,#N/A,INDIRECT(ADDRESS($B46+1,AU$38,1,1,"Confirmed Day Zero")))</f>
        <v>#N/A</v>
      </c>
      <c r="AV46" t="e" cm="1">
        <f t="array" aca="1" ref="AV46" ca="1">IF(INDIRECT(ADDRESS($B46+1,AV$38,1,1,"Confirmed Day Zero"))=0,#N/A,INDIRECT(ADDRESS($B46+1,AV$38,1,1,"Confirmed Day Zero")))</f>
        <v>#N/A</v>
      </c>
      <c r="AW46" t="e" cm="1">
        <f t="array" aca="1" ref="AW46" ca="1">IF(INDIRECT(ADDRESS($B46+1,AW$38,1,1,"Confirmed Day Zero"))=0,#N/A,INDIRECT(ADDRESS($B46+1,AW$38,1,1,"Confirmed Day Zero")))</f>
        <v>#N/A</v>
      </c>
      <c r="AX46" t="e" cm="1">
        <f t="array" aca="1" ref="AX46" ca="1">IF(INDIRECT(ADDRESS($B46+1,AX$38,1,1,"Confirmed Day Zero"))=0,#N/A,INDIRECT(ADDRESS($B46+1,AX$38,1,1,"Confirmed Day Zero")))</f>
        <v>#N/A</v>
      </c>
      <c r="AY46" t="e" cm="1">
        <f t="array" aca="1" ref="AY46" ca="1">IF(INDIRECT(ADDRESS($B46+1,AY$38,1,1,"Confirmed Day Zero"))=0,#N/A,INDIRECT(ADDRESS($B46+1,AY$38,1,1,"Confirmed Day Zero")))</f>
        <v>#N/A</v>
      </c>
      <c r="AZ46" t="e" cm="1">
        <f t="array" aca="1" ref="AZ46" ca="1">IF(INDIRECT(ADDRESS($B46+1,AZ$38,1,1,"Confirmed Day Zero"))=0,#N/A,INDIRECT(ADDRESS($B46+1,AZ$38,1,1,"Confirmed Day Zero")))</f>
        <v>#N/A</v>
      </c>
      <c r="BA46" t="e" cm="1">
        <f t="array" aca="1" ref="BA46" ca="1">IF(INDIRECT(ADDRESS($B46+1,BA$38,1,1,"Confirmed Day Zero"))=0,#N/A,INDIRECT(ADDRESS($B46+1,BA$38,1,1,"Confirmed Day Zero")))</f>
        <v>#N/A</v>
      </c>
      <c r="BB46" t="e" cm="1">
        <f t="array" aca="1" ref="BB46" ca="1">IF(INDIRECT(ADDRESS($B46+1,BB$38,1,1,"Confirmed Day Zero"))=0,#N/A,INDIRECT(ADDRESS($B46+1,BB$38,1,1,"Confirmed Day Zero")))</f>
        <v>#N/A</v>
      </c>
      <c r="BC46" t="e" cm="1">
        <f t="array" aca="1" ref="BC46" ca="1">IF(INDIRECT(ADDRESS($B46+1,BC$38,1,1,"Confirmed Day Zero"))=0,#N/A,INDIRECT(ADDRESS($B46+1,BC$38,1,1,"Confirmed Day Zero")))</f>
        <v>#N/A</v>
      </c>
      <c r="BD46" t="e" cm="1">
        <f t="array" aca="1" ref="BD46" ca="1">IF(INDIRECT(ADDRESS($B46+1,BD$38,1,1,"Confirmed Day Zero"))=0,#N/A,INDIRECT(ADDRESS($B46+1,BD$38,1,1,"Confirmed Day Zero")))</f>
        <v>#N/A</v>
      </c>
      <c r="BE46" t="e" cm="1">
        <f t="array" aca="1" ref="BE46" ca="1">IF(INDIRECT(ADDRESS($B46+1,BE$38,1,1,"Confirmed Day Zero"))=0,#N/A,INDIRECT(ADDRESS($B46+1,BE$38,1,1,"Confirmed Day Zero")))</f>
        <v>#N/A</v>
      </c>
      <c r="BF46" t="e" cm="1">
        <f t="array" aca="1" ref="BF46" ca="1">IF(INDIRECT(ADDRESS($B46+1,BF$38,1,1,"Confirmed Day Zero"))=0,#N/A,INDIRECT(ADDRESS($B46+1,BF$38,1,1,"Confirmed Day Zero")))</f>
        <v>#N/A</v>
      </c>
      <c r="BG46" t="e" cm="1">
        <f t="array" aca="1" ref="BG46" ca="1">IF(INDIRECT(ADDRESS($B46+1,BG$38,1,1,"Confirmed Day Zero"))=0,#N/A,INDIRECT(ADDRESS($B46+1,BG$38,1,1,"Confirmed Day Zero")))</f>
        <v>#N/A</v>
      </c>
      <c r="BH46" t="e" cm="1">
        <f t="array" aca="1" ref="BH46" ca="1">IF(INDIRECT(ADDRESS($B46+1,BH$38,1,1,"Confirmed Day Zero"))=0,#N/A,INDIRECT(ADDRESS($B46+1,BH$38,1,1,"Confirmed Day Zero")))</f>
        <v>#N/A</v>
      </c>
      <c r="BI46" t="e" cm="1">
        <f t="array" aca="1" ref="BI46" ca="1">IF(INDIRECT(ADDRESS($B46+1,BI$38,1,1,"Confirmed Day Zero"))=0,#N/A,INDIRECT(ADDRESS($B46+1,BI$38,1,1,"Confirmed Day Zero")))</f>
        <v>#N/A</v>
      </c>
      <c r="BJ46" t="e" cm="1">
        <f t="array" aca="1" ref="BJ46" ca="1">IF(INDIRECT(ADDRESS($B46+1,BJ$38,1,1,"Confirmed Day Zero"))=0,#N/A,INDIRECT(ADDRESS($B46+1,BJ$38,1,1,"Confirmed Day Zero")))</f>
        <v>#N/A</v>
      </c>
      <c r="BK46" t="e" cm="1">
        <f t="array" aca="1" ref="BK46" ca="1">IF(INDIRECT(ADDRESS($B46+1,BK$38,1,1,"Confirmed Day Zero"))=0,#N/A,INDIRECT(ADDRESS($B46+1,BK$38,1,1,"Confirmed Day Zero")))</f>
        <v>#N/A</v>
      </c>
      <c r="BL46" t="e" cm="1">
        <f t="array" aca="1" ref="BL46" ca="1">IF(INDIRECT(ADDRESS($B46+1,BL$38,1,1,"Confirmed Day Zero"))=0,#N/A,INDIRECT(ADDRESS($B46+1,BL$38,1,1,"Confirmed Day Zero")))</f>
        <v>#N/A</v>
      </c>
      <c r="BM46" t="e" cm="1">
        <f t="array" aca="1" ref="BM46" ca="1">IF(INDIRECT(ADDRESS($B46+1,BM$38,1,1,"Confirmed Day Zero"))=0,#N/A,INDIRECT(ADDRESS($B46+1,BM$38,1,1,"Confirmed Day Zero")))</f>
        <v>#N/A</v>
      </c>
      <c r="BN46" t="e" cm="1">
        <f t="array" aca="1" ref="BN46" ca="1">IF(INDIRECT(ADDRESS($B46+1,BN$38,1,1,"Confirmed Day Zero"))=0,#N/A,INDIRECT(ADDRESS($B46+1,BN$38,1,1,"Confirmed Day Zero")))</f>
        <v>#N/A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  <c r="BW46" t="e" cm="1">
        <f t="array" aca="1" ref="BW46" ca="1">IF(INDIRECT(ADDRESS($B46+1,BW$38,1,1,"Confirmed Day Zero"))=0,#N/A,INDIRECT(ADDRESS($B46+1,BW$38,1,1,"Confirmed Day Zero")))</f>
        <v>#N/A</v>
      </c>
      <c r="BX46" t="e" cm="1">
        <f t="array" aca="1" ref="BX46" ca="1">IF(INDIRECT(ADDRESS($B46+1,BX$38,1,1,"Confirmed Day Zero"))=0,#N/A,INDIRECT(ADDRESS($B46+1,BX$38,1,1,"Confirmed Day Zero")))</f>
        <v>#N/A</v>
      </c>
      <c r="BY46" t="e" cm="1">
        <f t="array" aca="1" ref="BY46" ca="1">IF(INDIRECT(ADDRESS($B46+1,BY$38,1,1,"Confirmed Day Zero"))=0,#N/A,INDIRECT(ADDRESS($B46+1,BY$38,1,1,"Confirmed Day Zero")))</f>
        <v>#N/A</v>
      </c>
      <c r="BZ46" t="e" cm="1">
        <f t="array" aca="1" ref="BZ46" ca="1">IF(INDIRECT(ADDRESS($B46+1,BZ$38,1,1,"Confirmed Day Zero"))=0,#N/A,INDIRECT(ADDRESS($B46+1,BZ$38,1,1,"Confirmed Day Zero")))</f>
        <v>#N/A</v>
      </c>
      <c r="CA46" t="e" cm="1">
        <f t="array" aca="1" ref="CA46" ca="1">IF(INDIRECT(ADDRESS($B46+1,CA$38,1,1,"Confirmed Day Zero"))=0,#N/A,INDIRECT(ADDRESS($B46+1,CA$38,1,1,"Confirmed Day Zero")))</f>
        <v>#N/A</v>
      </c>
      <c r="CB46" t="e" cm="1">
        <f t="array" aca="1" ref="CB46" ca="1">IF(INDIRECT(ADDRESS($B46+1,CB$38,1,1,"Confirmed Day Zero"))=0,#N/A,INDIRECT(ADDRESS($B46+1,CB$38,1,1,"Confirmed Day Zero")))</f>
        <v>#N/A</v>
      </c>
      <c r="CC46" t="e" cm="1">
        <f t="array" aca="1" ref="CC46" ca="1">IF(INDIRECT(ADDRESS($B46+1,CC$38,1,1,"Confirmed Day Zero"))=0,#N/A,INDIRECT(ADDRESS($B46+1,CC$38,1,1,"Confirmed Day Zero")))</f>
        <v>#N/A</v>
      </c>
      <c r="CD46" t="e" cm="1">
        <f t="array" aca="1" ref="CD46" ca="1">IF(INDIRECT(ADDRESS($B46+1,CD$38,1,1,"Confirmed Day Zero"))=0,#N/A,INDIRECT(ADDRESS($B46+1,CD$38,1,1,"Confirmed Day Zero")))</f>
        <v>#N/A</v>
      </c>
      <c r="CE46" t="e" cm="1">
        <f t="array" aca="1" ref="CE46" ca="1">IF(INDIRECT(ADDRESS($B46+1,CE$38,1,1,"Confirmed Day Zero"))=0,#N/A,INDIRECT(ADDRESS($B46+1,CE$38,1,1,"Confirmed Day Zero")))</f>
        <v>#N/A</v>
      </c>
      <c r="CF46" t="e" cm="1">
        <f t="array" aca="1" ref="CF46" ca="1">IF(INDIRECT(ADDRESS($B46+1,CF$38,1,1,"Confirmed Day Zero"))=0,#N/A,INDIRECT(ADDRESS($B46+1,CF$38,1,1,"Confirmed Day Zero")))</f>
        <v>#N/A</v>
      </c>
      <c r="CG46" t="e" cm="1">
        <f t="array" aca="1" ref="CG46" ca="1">IF(INDIRECT(ADDRESS($B46+1,CG$38,1,1,"Confirmed Day Zero"))=0,#N/A,INDIRECT(ADDRESS($B46+1,CG$38,1,1,"Confirmed Day Zero")))</f>
        <v>#N/A</v>
      </c>
      <c r="CH46" t="e" cm="1">
        <f t="array" aca="1" ref="CH46" ca="1">IF(INDIRECT(ADDRESS($B46+1,CH$38,1,1,"Confirmed Day Zero"))=0,#N/A,INDIRECT(ADDRESS($B46+1,CH$38,1,1,"Confirmed Day Zero")))</f>
        <v>#N/A</v>
      </c>
      <c r="CI46" t="e" cm="1">
        <f t="array" aca="1" ref="CI46" ca="1">IF(INDIRECT(ADDRESS($B46+1,CI$38,1,1,"Confirmed Day Zero"))=0,#N/A,INDIRECT(ADDRESS($B46+1,CI$38,1,1,"Confirmed Day Zero")))</f>
        <v>#N/A</v>
      </c>
      <c r="CJ46" t="e" cm="1">
        <f t="array" aca="1" ref="CJ46" ca="1">IF(INDIRECT(ADDRESS($B46+1,CJ$38,1,1,"Confirmed Day Zero"))=0,#N/A,INDIRECT(ADDRESS($B46+1,CJ$38,1,1,"Confirmed Day Zero")))</f>
        <v>#N/A</v>
      </c>
      <c r="CK46" t="e" cm="1">
        <f t="array" aca="1" ref="CK46" ca="1">IF(INDIRECT(ADDRESS($B46+1,CK$38,1,1,"Confirmed Day Zero"))=0,#N/A,INDIRECT(ADDRESS($B46+1,CK$38,1,1,"Confirmed Day Zero")))</f>
        <v>#N/A</v>
      </c>
      <c r="CL46" t="e" cm="1">
        <f t="array" aca="1" ref="CL46" ca="1">IF(INDIRECT(ADDRESS($B46+1,CL$38,1,1,"Confirmed Day Zero"))=0,#N/A,INDIRECT(ADDRESS($B46+1,CL$38,1,1,"Confirmed Day Zero")))</f>
        <v>#N/A</v>
      </c>
      <c r="CM46" t="e" cm="1">
        <f t="array" aca="1" ref="CM46" ca="1">IF(INDIRECT(ADDRESS($B46+1,CM$38,1,1,"Confirmed Day Zero"))=0,#N/A,INDIRECT(ADDRESS($B46+1,CM$38,1,1,"Confirmed Day Zero")))</f>
        <v>#N/A</v>
      </c>
      <c r="CN46" t="e" cm="1">
        <f t="array" aca="1" ref="CN46" ca="1">IF(INDIRECT(ADDRESS($B46+1,CN$38,1,1,"Confirmed Day Zero"))=0,#N/A,INDIRECT(ADDRESS($B46+1,CN$38,1,1,"Confirmed Day Zero")))</f>
        <v>#N/A</v>
      </c>
      <c r="CO46" t="e" cm="1">
        <f t="array" aca="1" ref="CO46" ca="1">IF(INDIRECT(ADDRESS($B46+1,CO$38,1,1,"Confirmed Day Zero"))=0,#N/A,INDIRECT(ADDRESS($B46+1,CO$38,1,1,"Confirmed Day Zero")))</f>
        <v>#N/A</v>
      </c>
      <c r="CP46" t="e" cm="1">
        <f t="array" aca="1" ref="CP46" ca="1">IF(INDIRECT(ADDRESS($B46+1,CP$38,1,1,"Confirmed Day Zero"))=0,#N/A,INDIRECT(ADDRESS($B46+1,CP$38,1,1,"Confirmed Day Zero")))</f>
        <v>#N/A</v>
      </c>
      <c r="CQ46" t="e" cm="1">
        <f t="array" aca="1" ref="CQ46" ca="1">IF(INDIRECT(ADDRESS($B46+1,CQ$38,1,1,"Confirmed Day Zero"))=0,#N/A,INDIRECT(ADDRESS($B46+1,CQ$38,1,1,"Confirmed Day Zero")))</f>
        <v>#N/A</v>
      </c>
      <c r="CR46" t="e" cm="1">
        <f t="array" aca="1" ref="CR46" ca="1">IF(INDIRECT(ADDRESS($B46+1,CR$38,1,1,"Confirmed Day Zero"))=0,#N/A,INDIRECT(ADDRESS($B46+1,CR$38,1,1,"Confirmed Day Zero")))</f>
        <v>#N/A</v>
      </c>
    </row>
    <row r="47" spans="1:96" x14ac:dyDescent="0.25">
      <c r="A47" t="str">
        <f t="shared" ref="A47:A100" ca="1" si="53">RIGHT(C47,LEN(C47)-LEN(C$45)-1)</f>
        <v>Alaska</v>
      </c>
      <c r="B47" s="16">
        <f t="shared" si="52"/>
        <v>5</v>
      </c>
      <c r="C47" t="str" cm="1">
        <f t="array" aca="1" ref="C47" ca="1">INDIRECT(ADDRESS($B47+1,1,1,1,"Confirmed Day Zero"))</f>
        <v>US Alaska</v>
      </c>
      <c r="D47" s="1" cm="1">
        <f t="array" aca="1" ref="D47" ca="1">IF(INDIRECT(ADDRESS($B47+1,D$38,1,1,"Confirmed Day Zero"))=0,#N/A,INDIRECT(ADDRESS($B47+1,D$38,1,1,"Confirmed Day Zero")))</f>
        <v>731545</v>
      </c>
      <c r="E47" cm="1">
        <f t="array" aca="1" ref="E47" ca="1">IF(INDIRECT(ADDRESS($B47+1,E$38,1,1,"Confirmed Day Zero"))=0,#N/A,INDIRECT(ADDRESS($B47+1,E$38,1,1,"Confirmed Day Zero")))</f>
        <v>22</v>
      </c>
      <c r="F47" cm="1">
        <f t="array" aca="1" ref="F47" ca="1">IF(INDIRECT(ADDRESS($B47+1,F$38,1,1,"Confirmed Day Zero"))=0,#N/A,INDIRECT(ADDRESS($B47+1,F$38,1,1,"Confirmed Day Zero")))</f>
        <v>29</v>
      </c>
      <c r="G47" cm="1">
        <f t="array" aca="1" ref="G47" ca="1">IF(INDIRECT(ADDRESS($B47+1,G$38,1,1,"Confirmed Day Zero"))=0,#N/A,INDIRECT(ADDRESS($B47+1,G$38,1,1,"Confirmed Day Zero")))</f>
        <v>36</v>
      </c>
      <c r="H47" cm="1">
        <f t="array" aca="1" ref="H47" ca="1">IF(INDIRECT(ADDRESS($B47+1,H$38,1,1,"Confirmed Day Zero"))=0,#N/A,INDIRECT(ADDRESS($B47+1,H$38,1,1,"Confirmed Day Zero")))</f>
        <v>42</v>
      </c>
      <c r="I47" cm="1">
        <f t="array" aca="1" ref="I47" ca="1">IF(INDIRECT(ADDRESS($B47+1,I$38,1,1,"Confirmed Day Zero"))=0,#N/A,INDIRECT(ADDRESS($B47+1,I$38,1,1,"Confirmed Day Zero")))</f>
        <v>59</v>
      </c>
      <c r="J47" cm="1">
        <f t="array" aca="1" ref="J47" ca="1">IF(INDIRECT(ADDRESS($B47+1,J$38,1,1,"Confirmed Day Zero"))=0,#N/A,INDIRECT(ADDRESS($B47+1,J$38,1,1,"Confirmed Day Zero")))</f>
        <v>69</v>
      </c>
      <c r="K47" cm="1">
        <f t="array" aca="1" ref="K47" ca="1">IF(INDIRECT(ADDRESS($B47+1,K$38,1,1,"Confirmed Day Zero"))=0,#N/A,INDIRECT(ADDRESS($B47+1,K$38,1,1,"Confirmed Day Zero")))</f>
        <v>85</v>
      </c>
      <c r="L47" cm="1">
        <f t="array" aca="1" ref="L47" ca="1">IF(INDIRECT(ADDRESS($B47+1,L$38,1,1,"Confirmed Day Zero"))=0,#N/A,INDIRECT(ADDRESS($B47+1,L$38,1,1,"Confirmed Day Zero")))</f>
        <v>102</v>
      </c>
      <c r="M47" cm="1">
        <f t="array" aca="1" ref="M47" ca="1">IF(INDIRECT(ADDRESS($B47+1,M$38,1,1,"Confirmed Day Zero"))=0,#N/A,INDIRECT(ADDRESS($B47+1,M$38,1,1,"Confirmed Day Zero")))</f>
        <v>114</v>
      </c>
      <c r="N47" cm="1">
        <f t="array" aca="1" ref="N47" ca="1">IF(INDIRECT(ADDRESS($B47+1,N$38,1,1,"Confirmed Day Zero"))=0,#N/A,INDIRECT(ADDRESS($B47+1,N$38,1,1,"Confirmed Day Zero")))</f>
        <v>119</v>
      </c>
      <c r="O47" cm="1">
        <f t="array" aca="1" ref="O47" ca="1">IF(INDIRECT(ADDRESS($B47+1,O$38,1,1,"Confirmed Day Zero"))=0,#N/A,INDIRECT(ADDRESS($B47+1,O$38,1,1,"Confirmed Day Zero")))</f>
        <v>133</v>
      </c>
      <c r="P47" cm="1">
        <f t="array" aca="1" ref="P47" ca="1">IF(INDIRECT(ADDRESS($B47+1,P$38,1,1,"Confirmed Day Zero"))=0,#N/A,INDIRECT(ADDRESS($B47+1,P$38,1,1,"Confirmed Day Zero")))</f>
        <v>143</v>
      </c>
      <c r="Q47" cm="1">
        <f t="array" aca="1" ref="Q47" ca="1">IF(INDIRECT(ADDRESS($B47+1,Q$38,1,1,"Confirmed Day Zero"))=0,#N/A,INDIRECT(ADDRESS($B47+1,Q$38,1,1,"Confirmed Day Zero")))</f>
        <v>157</v>
      </c>
      <c r="R47" cm="1">
        <f t="array" aca="1" ref="R47" ca="1">IF(INDIRECT(ADDRESS($B47+1,R$38,1,1,"Confirmed Day Zero"))=0,#N/A,INDIRECT(ADDRESS($B47+1,R$38,1,1,"Confirmed Day Zero")))</f>
        <v>171</v>
      </c>
      <c r="S47" cm="1">
        <f t="array" aca="1" ref="S47" ca="1">IF(INDIRECT(ADDRESS($B47+1,S$38,1,1,"Confirmed Day Zero"))=0,#N/A,INDIRECT(ADDRESS($B47+1,S$38,1,1,"Confirmed Day Zero")))</f>
        <v>185</v>
      </c>
      <c r="T47" cm="1">
        <f t="array" aca="1" ref="T47" ca="1">IF(INDIRECT(ADDRESS($B47+1,T$38,1,1,"Confirmed Day Zero"))=0,#N/A,INDIRECT(ADDRESS($B47+1,T$38,1,1,"Confirmed Day Zero")))</f>
        <v>191</v>
      </c>
      <c r="U47" cm="1">
        <f t="array" aca="1" ref="U47" ca="1">IF(INDIRECT(ADDRESS($B47+1,U$38,1,1,"Confirmed Day Zero"))=0,#N/A,INDIRECT(ADDRESS($B47+1,U$38,1,1,"Confirmed Day Zero")))</f>
        <v>213</v>
      </c>
      <c r="V47" cm="1">
        <f t="array" aca="1" ref="V47" ca="1">IF(INDIRECT(ADDRESS($B47+1,V$38,1,1,"Confirmed Day Zero"))=0,#N/A,INDIRECT(ADDRESS($B47+1,V$38,1,1,"Confirmed Day Zero")))</f>
        <v>226</v>
      </c>
      <c r="W47" cm="1">
        <f t="array" aca="1" ref="W47" ca="1">IF(INDIRECT(ADDRESS($B47+1,W$38,1,1,"Confirmed Day Zero"))=0,#N/A,INDIRECT(ADDRESS($B47+1,W$38,1,1,"Confirmed Day Zero")))</f>
        <v>235</v>
      </c>
      <c r="X47" cm="1">
        <f t="array" aca="1" ref="X47" ca="1">IF(INDIRECT(ADDRESS($B47+1,X$38,1,1,"Confirmed Day Zero"))=0,#N/A,INDIRECT(ADDRESS($B47+1,X$38,1,1,"Confirmed Day Zero")))</f>
        <v>246</v>
      </c>
      <c r="Y47" cm="1">
        <f t="array" aca="1" ref="Y47" ca="1">IF(INDIRECT(ADDRESS($B47+1,Y$38,1,1,"Confirmed Day Zero"))=0,#N/A,INDIRECT(ADDRESS($B47+1,Y$38,1,1,"Confirmed Day Zero")))</f>
        <v>257</v>
      </c>
      <c r="Z47" cm="1">
        <f t="array" aca="1" ref="Z47" ca="1">IF(INDIRECT(ADDRESS($B47+1,Z$38,1,1,"Confirmed Day Zero"))=0,#N/A,INDIRECT(ADDRESS($B47+1,Z$38,1,1,"Confirmed Day Zero")))</f>
        <v>272</v>
      </c>
      <c r="AA47" cm="1">
        <f t="array" aca="1" ref="AA47" ca="1">IF(INDIRECT(ADDRESS($B47+1,AA$38,1,1,"Confirmed Day Zero"))=0,#N/A,INDIRECT(ADDRESS($B47+1,AA$38,1,1,"Confirmed Day Zero")))</f>
        <v>277</v>
      </c>
      <c r="AB47" cm="1">
        <f t="array" aca="1" ref="AB47" ca="1">IF(INDIRECT(ADDRESS($B47+1,AB$38,1,1,"Confirmed Day Zero"))=0,#N/A,INDIRECT(ADDRESS($B47+1,AB$38,1,1,"Confirmed Day Zero")))</f>
        <v>285</v>
      </c>
      <c r="AC47" t="e" cm="1">
        <f t="array" aca="1" ref="AC47" ca="1">IF(INDIRECT(ADDRESS($B47+1,AC$38,1,1,"Confirmed Day Zero"))=0,#N/A,INDIRECT(ADDRESS($B47+1,AC$38,1,1,"Confirmed Day Zero")))</f>
        <v>#N/A</v>
      </c>
      <c r="AD47" t="e" cm="1">
        <f t="array" aca="1" ref="AD47" ca="1">IF(INDIRECT(ADDRESS($B47+1,AD$38,1,1,"Confirmed Day Zero"))=0,#N/A,INDIRECT(ADDRESS($B47+1,AD$38,1,1,"Confirmed Day Zero")))</f>
        <v>#N/A</v>
      </c>
      <c r="AE47" t="e" cm="1">
        <f t="array" aca="1" ref="AE47" ca="1">IF(INDIRECT(ADDRESS($B47+1,AE$38,1,1,"Confirmed Day Zero"))=0,#N/A,INDIRECT(ADDRESS($B47+1,AE$38,1,1,"Confirmed Day Zero")))</f>
        <v>#N/A</v>
      </c>
      <c r="AF47" t="e" cm="1">
        <f t="array" aca="1" ref="AF47" ca="1">IF(INDIRECT(ADDRESS($B47+1,AF$38,1,1,"Confirmed Day Zero"))=0,#N/A,INDIRECT(ADDRESS($B47+1,AF$38,1,1,"Confirmed Day Zero")))</f>
        <v>#N/A</v>
      </c>
      <c r="AG47" t="e" cm="1">
        <f t="array" aca="1" ref="AG47" ca="1">IF(INDIRECT(ADDRESS($B47+1,AG$38,1,1,"Confirmed Day Zero"))=0,#N/A,INDIRECT(ADDRESS($B47+1,AG$38,1,1,"Confirmed Day Zero")))</f>
        <v>#N/A</v>
      </c>
      <c r="AH47" t="e" cm="1">
        <f t="array" aca="1" ref="AH47" ca="1">IF(INDIRECT(ADDRESS($B47+1,AH$38,1,1,"Confirmed Day Zero"))=0,#N/A,INDIRECT(ADDRESS($B47+1,AH$38,1,1,"Confirmed Day Zero")))</f>
        <v>#N/A</v>
      </c>
      <c r="AI47" t="e" cm="1">
        <f t="array" aca="1" ref="AI47" ca="1">IF(INDIRECT(ADDRESS($B47+1,AI$38,1,1,"Confirmed Day Zero"))=0,#N/A,INDIRECT(ADDRESS($B47+1,AI$38,1,1,"Confirmed Day Zero")))</f>
        <v>#N/A</v>
      </c>
      <c r="AJ47" t="e" cm="1">
        <f t="array" aca="1" ref="AJ47" ca="1">IF(INDIRECT(ADDRESS($B47+1,AJ$38,1,1,"Confirmed Day Zero"))=0,#N/A,INDIRECT(ADDRESS($B47+1,AJ$38,1,1,"Confirmed Day Zero")))</f>
        <v>#N/A</v>
      </c>
      <c r="AK47" t="e" cm="1">
        <f t="array" aca="1" ref="AK47" ca="1">IF(INDIRECT(ADDRESS($B47+1,AK$38,1,1,"Confirmed Day Zero"))=0,#N/A,INDIRECT(ADDRESS($B47+1,AK$38,1,1,"Confirmed Day Zero")))</f>
        <v>#N/A</v>
      </c>
      <c r="AL47" t="e" cm="1">
        <f t="array" aca="1" ref="AL47" ca="1">IF(INDIRECT(ADDRESS($B47+1,AL$38,1,1,"Confirmed Day Zero"))=0,#N/A,INDIRECT(ADDRESS($B47+1,AL$38,1,1,"Confirmed Day Zero")))</f>
        <v>#N/A</v>
      </c>
      <c r="AM47" t="e" cm="1">
        <f t="array" aca="1" ref="AM47" ca="1">IF(INDIRECT(ADDRESS($B47+1,AM$38,1,1,"Confirmed Day Zero"))=0,#N/A,INDIRECT(ADDRESS($B47+1,AM$38,1,1,"Confirmed Day Zero")))</f>
        <v>#N/A</v>
      </c>
      <c r="AN47" t="e" cm="1">
        <f t="array" aca="1" ref="AN47" ca="1">IF(INDIRECT(ADDRESS($B47+1,AN$38,1,1,"Confirmed Day Zero"))=0,#N/A,INDIRECT(ADDRESS($B47+1,AN$38,1,1,"Confirmed Day Zero")))</f>
        <v>#N/A</v>
      </c>
      <c r="AO47" t="e" cm="1">
        <f t="array" aca="1" ref="AO47" ca="1">IF(INDIRECT(ADDRESS($B47+1,AO$38,1,1,"Confirmed Day Zero"))=0,#N/A,INDIRECT(ADDRESS($B47+1,AO$38,1,1,"Confirmed Day Zero")))</f>
        <v>#N/A</v>
      </c>
      <c r="AP47" t="e" cm="1">
        <f t="array" aca="1" ref="AP47" ca="1">IF(INDIRECT(ADDRESS($B47+1,AP$38,1,1,"Confirmed Day Zero"))=0,#N/A,INDIRECT(ADDRESS($B47+1,AP$38,1,1,"Confirmed Day Zero")))</f>
        <v>#N/A</v>
      </c>
      <c r="AQ47" t="e" cm="1">
        <f t="array" aca="1" ref="AQ47" ca="1">IF(INDIRECT(ADDRESS($B47+1,AQ$38,1,1,"Confirmed Day Zero"))=0,#N/A,INDIRECT(ADDRESS($B47+1,AQ$38,1,1,"Confirmed Day Zero")))</f>
        <v>#N/A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  <c r="BW47" t="e" cm="1">
        <f t="array" aca="1" ref="BW47" ca="1">IF(INDIRECT(ADDRESS($B47+1,BW$38,1,1,"Confirmed Day Zero"))=0,#N/A,INDIRECT(ADDRESS($B47+1,BW$38,1,1,"Confirmed Day Zero")))</f>
        <v>#N/A</v>
      </c>
      <c r="BX47" t="e" cm="1">
        <f t="array" aca="1" ref="BX47" ca="1">IF(INDIRECT(ADDRESS($B47+1,BX$38,1,1,"Confirmed Day Zero"))=0,#N/A,INDIRECT(ADDRESS($B47+1,BX$38,1,1,"Confirmed Day Zero")))</f>
        <v>#N/A</v>
      </c>
      <c r="BY47" t="e" cm="1">
        <f t="array" aca="1" ref="BY47" ca="1">IF(INDIRECT(ADDRESS($B47+1,BY$38,1,1,"Confirmed Day Zero"))=0,#N/A,INDIRECT(ADDRESS($B47+1,BY$38,1,1,"Confirmed Day Zero")))</f>
        <v>#N/A</v>
      </c>
      <c r="BZ47" t="e" cm="1">
        <f t="array" aca="1" ref="BZ47" ca="1">IF(INDIRECT(ADDRESS($B47+1,BZ$38,1,1,"Confirmed Day Zero"))=0,#N/A,INDIRECT(ADDRESS($B47+1,BZ$38,1,1,"Confirmed Day Zero")))</f>
        <v>#N/A</v>
      </c>
      <c r="CA47" t="e" cm="1">
        <f t="array" aca="1" ref="CA47" ca="1">IF(INDIRECT(ADDRESS($B47+1,CA$38,1,1,"Confirmed Day Zero"))=0,#N/A,INDIRECT(ADDRESS($B47+1,CA$38,1,1,"Confirmed Day Zero")))</f>
        <v>#N/A</v>
      </c>
      <c r="CB47" t="e" cm="1">
        <f t="array" aca="1" ref="CB47" ca="1">IF(INDIRECT(ADDRESS($B47+1,CB$38,1,1,"Confirmed Day Zero"))=0,#N/A,INDIRECT(ADDRESS($B47+1,CB$38,1,1,"Confirmed Day Zero")))</f>
        <v>#N/A</v>
      </c>
      <c r="CC47" t="e" cm="1">
        <f t="array" aca="1" ref="CC47" ca="1">IF(INDIRECT(ADDRESS($B47+1,CC$38,1,1,"Confirmed Day Zero"))=0,#N/A,INDIRECT(ADDRESS($B47+1,CC$38,1,1,"Confirmed Day Zero")))</f>
        <v>#N/A</v>
      </c>
      <c r="CD47" t="e" cm="1">
        <f t="array" aca="1" ref="CD47" ca="1">IF(INDIRECT(ADDRESS($B47+1,CD$38,1,1,"Confirmed Day Zero"))=0,#N/A,INDIRECT(ADDRESS($B47+1,CD$38,1,1,"Confirmed Day Zero")))</f>
        <v>#N/A</v>
      </c>
      <c r="CE47" t="e" cm="1">
        <f t="array" aca="1" ref="CE47" ca="1">IF(INDIRECT(ADDRESS($B47+1,CE$38,1,1,"Confirmed Day Zero"))=0,#N/A,INDIRECT(ADDRESS($B47+1,CE$38,1,1,"Confirmed Day Zero")))</f>
        <v>#N/A</v>
      </c>
      <c r="CF47" t="e" cm="1">
        <f t="array" aca="1" ref="CF47" ca="1">IF(INDIRECT(ADDRESS($B47+1,CF$38,1,1,"Confirmed Day Zero"))=0,#N/A,INDIRECT(ADDRESS($B47+1,CF$38,1,1,"Confirmed Day Zero")))</f>
        <v>#N/A</v>
      </c>
      <c r="CG47" t="e" cm="1">
        <f t="array" aca="1" ref="CG47" ca="1">IF(INDIRECT(ADDRESS($B47+1,CG$38,1,1,"Confirmed Day Zero"))=0,#N/A,INDIRECT(ADDRESS($B47+1,CG$38,1,1,"Confirmed Day Zero")))</f>
        <v>#N/A</v>
      </c>
      <c r="CH47" t="e" cm="1">
        <f t="array" aca="1" ref="CH47" ca="1">IF(INDIRECT(ADDRESS($B47+1,CH$38,1,1,"Confirmed Day Zero"))=0,#N/A,INDIRECT(ADDRESS($B47+1,CH$38,1,1,"Confirmed Day Zero")))</f>
        <v>#N/A</v>
      </c>
      <c r="CI47" t="e" cm="1">
        <f t="array" aca="1" ref="CI47" ca="1">IF(INDIRECT(ADDRESS($B47+1,CI$38,1,1,"Confirmed Day Zero"))=0,#N/A,INDIRECT(ADDRESS($B47+1,CI$38,1,1,"Confirmed Day Zero")))</f>
        <v>#N/A</v>
      </c>
      <c r="CJ47" t="e" cm="1">
        <f t="array" aca="1" ref="CJ47" ca="1">IF(INDIRECT(ADDRESS($B47+1,CJ$38,1,1,"Confirmed Day Zero"))=0,#N/A,INDIRECT(ADDRESS($B47+1,CJ$38,1,1,"Confirmed Day Zero")))</f>
        <v>#N/A</v>
      </c>
      <c r="CK47" t="e" cm="1">
        <f t="array" aca="1" ref="CK47" ca="1">IF(INDIRECT(ADDRESS($B47+1,CK$38,1,1,"Confirmed Day Zero"))=0,#N/A,INDIRECT(ADDRESS($B47+1,CK$38,1,1,"Confirmed Day Zero")))</f>
        <v>#N/A</v>
      </c>
      <c r="CL47" t="e" cm="1">
        <f t="array" aca="1" ref="CL47" ca="1">IF(INDIRECT(ADDRESS($B47+1,CL$38,1,1,"Confirmed Day Zero"))=0,#N/A,INDIRECT(ADDRESS($B47+1,CL$38,1,1,"Confirmed Day Zero")))</f>
        <v>#N/A</v>
      </c>
      <c r="CM47" t="e" cm="1">
        <f t="array" aca="1" ref="CM47" ca="1">IF(INDIRECT(ADDRESS($B47+1,CM$38,1,1,"Confirmed Day Zero"))=0,#N/A,INDIRECT(ADDRESS($B47+1,CM$38,1,1,"Confirmed Day Zero")))</f>
        <v>#N/A</v>
      </c>
      <c r="CN47" t="e" cm="1">
        <f t="array" aca="1" ref="CN47" ca="1">IF(INDIRECT(ADDRESS($B47+1,CN$38,1,1,"Confirmed Day Zero"))=0,#N/A,INDIRECT(ADDRESS($B47+1,CN$38,1,1,"Confirmed Day Zero")))</f>
        <v>#N/A</v>
      </c>
      <c r="CO47" t="e" cm="1">
        <f t="array" aca="1" ref="CO47" ca="1">IF(INDIRECT(ADDRESS($B47+1,CO$38,1,1,"Confirmed Day Zero"))=0,#N/A,INDIRECT(ADDRESS($B47+1,CO$38,1,1,"Confirmed Day Zero")))</f>
        <v>#N/A</v>
      </c>
      <c r="CP47" t="e" cm="1">
        <f t="array" aca="1" ref="CP47" ca="1">IF(INDIRECT(ADDRESS($B47+1,CP$38,1,1,"Confirmed Day Zero"))=0,#N/A,INDIRECT(ADDRESS($B47+1,CP$38,1,1,"Confirmed Day Zero")))</f>
        <v>#N/A</v>
      </c>
      <c r="CQ47" t="e" cm="1">
        <f t="array" aca="1" ref="CQ47" ca="1">IF(INDIRECT(ADDRESS($B47+1,CQ$38,1,1,"Confirmed Day Zero"))=0,#N/A,INDIRECT(ADDRESS($B47+1,CQ$38,1,1,"Confirmed Day Zero")))</f>
        <v>#N/A</v>
      </c>
      <c r="CR47" t="e" cm="1">
        <f t="array" aca="1" ref="CR47" ca="1">IF(INDIRECT(ADDRESS($B47+1,CR$38,1,1,"Confirmed Day Zero"))=0,#N/A,INDIRECT(ADDRESS($B47+1,CR$38,1,1,"Confirmed Day Zero")))</f>
        <v>#N/A</v>
      </c>
    </row>
    <row r="48" spans="1:96" x14ac:dyDescent="0.25">
      <c r="A48" t="str">
        <f t="shared" ca="1" si="53"/>
        <v>Arizona</v>
      </c>
      <c r="B48" s="16">
        <f t="shared" si="52"/>
        <v>6</v>
      </c>
      <c r="C48" t="str" cm="1">
        <f t="array" aca="1" ref="C48" ca="1">INDIRECT(ADDRESS($B48+1,1,1,1,"Confirmed Day Zero"))</f>
        <v>US Arizona</v>
      </c>
      <c r="D48" s="1" cm="1">
        <f t="array" aca="1" ref="D48" ca="1">IF(INDIRECT(ADDRESS($B48+1,D$38,1,1,"Confirmed Day Zero"))=0,#N/A,INDIRECT(ADDRESS($B48+1,D$38,1,1,"Confirmed Day Zero")))</f>
        <v>7278717</v>
      </c>
      <c r="E48" cm="1">
        <f t="array" aca="1" ref="E48" ca="1">IF(INDIRECT(ADDRESS($B48+1,E$38,1,1,"Confirmed Day Zero"))=0,#N/A,INDIRECT(ADDRESS($B48+1,E$38,1,1,"Confirmed Day Zero")))</f>
        <v>20</v>
      </c>
      <c r="F48" cm="1">
        <f t="array" aca="1" ref="F48" ca="1">IF(INDIRECT(ADDRESS($B48+1,F$38,1,1,"Confirmed Day Zero"))=0,#N/A,INDIRECT(ADDRESS($B48+1,F$38,1,1,"Confirmed Day Zero")))</f>
        <v>28</v>
      </c>
      <c r="G48" cm="1">
        <f t="array" aca="1" ref="G48" ca="1">IF(INDIRECT(ADDRESS($B48+1,G$38,1,1,"Confirmed Day Zero"))=0,#N/A,INDIRECT(ADDRESS($B48+1,G$38,1,1,"Confirmed Day Zero")))</f>
        <v>44</v>
      </c>
      <c r="H48" cm="1">
        <f t="array" aca="1" ref="H48" ca="1">IF(INDIRECT(ADDRESS($B48+1,H$38,1,1,"Confirmed Day Zero"))=0,#N/A,INDIRECT(ADDRESS($B48+1,H$38,1,1,"Confirmed Day Zero")))</f>
        <v>65</v>
      </c>
      <c r="I48" cm="1">
        <f t="array" aca="1" ref="I48" ca="1">IF(INDIRECT(ADDRESS($B48+1,I$38,1,1,"Confirmed Day Zero"))=0,#N/A,INDIRECT(ADDRESS($B48+1,I$38,1,1,"Confirmed Day Zero")))</f>
        <v>104</v>
      </c>
      <c r="J48" cm="1">
        <f t="array" aca="1" ref="J48" ca="1">IF(INDIRECT(ADDRESS($B48+1,J$38,1,1,"Confirmed Day Zero"))=0,#N/A,INDIRECT(ADDRESS($B48+1,J$38,1,1,"Confirmed Day Zero")))</f>
        <v>152</v>
      </c>
      <c r="K48" cm="1">
        <f t="array" aca="1" ref="K48" ca="1">IF(INDIRECT(ADDRESS($B48+1,K$38,1,1,"Confirmed Day Zero"))=0,#N/A,INDIRECT(ADDRESS($B48+1,K$38,1,1,"Confirmed Day Zero")))</f>
        <v>265</v>
      </c>
      <c r="L48" cm="1">
        <f t="array" aca="1" ref="L48" ca="1">IF(INDIRECT(ADDRESS($B48+1,L$38,1,1,"Confirmed Day Zero"))=0,#N/A,INDIRECT(ADDRESS($B48+1,L$38,1,1,"Confirmed Day Zero")))</f>
        <v>357</v>
      </c>
      <c r="M48" cm="1">
        <f t="array" aca="1" ref="M48" ca="1">IF(INDIRECT(ADDRESS($B48+1,M$38,1,1,"Confirmed Day Zero"))=0,#N/A,INDIRECT(ADDRESS($B48+1,M$38,1,1,"Confirmed Day Zero")))</f>
        <v>450</v>
      </c>
      <c r="N48" cm="1">
        <f t="array" aca="1" ref="N48" ca="1">IF(INDIRECT(ADDRESS($B48+1,N$38,1,1,"Confirmed Day Zero"))=0,#N/A,INDIRECT(ADDRESS($B48+1,N$38,1,1,"Confirmed Day Zero")))</f>
        <v>577</v>
      </c>
      <c r="O48" cm="1">
        <f t="array" aca="1" ref="O48" ca="1">IF(INDIRECT(ADDRESS($B48+1,O$38,1,1,"Confirmed Day Zero"))=0,#N/A,INDIRECT(ADDRESS($B48+1,O$38,1,1,"Confirmed Day Zero")))</f>
        <v>736</v>
      </c>
      <c r="P48" cm="1">
        <f t="array" aca="1" ref="P48" ca="1">IF(INDIRECT(ADDRESS($B48+1,P$38,1,1,"Confirmed Day Zero"))=0,#N/A,INDIRECT(ADDRESS($B48+1,P$38,1,1,"Confirmed Day Zero")))</f>
        <v>873</v>
      </c>
      <c r="Q48" cm="1">
        <f t="array" aca="1" ref="Q48" ca="1">IF(INDIRECT(ADDRESS($B48+1,Q$38,1,1,"Confirmed Day Zero"))=0,#N/A,INDIRECT(ADDRESS($B48+1,Q$38,1,1,"Confirmed Day Zero")))</f>
        <v>919</v>
      </c>
      <c r="R48" cm="1">
        <f t="array" aca="1" ref="R48" ca="1">IF(INDIRECT(ADDRESS($B48+1,R$38,1,1,"Confirmed Day Zero"))=0,#N/A,INDIRECT(ADDRESS($B48+1,R$38,1,1,"Confirmed Day Zero")))</f>
        <v>1157</v>
      </c>
      <c r="S48" cm="1">
        <f t="array" aca="1" ref="S48" ca="1">IF(INDIRECT(ADDRESS($B48+1,S$38,1,1,"Confirmed Day Zero"))=0,#N/A,INDIRECT(ADDRESS($B48+1,S$38,1,1,"Confirmed Day Zero")))</f>
        <v>1289</v>
      </c>
      <c r="T48" cm="1">
        <f t="array" aca="1" ref="T48" ca="1">IF(INDIRECT(ADDRESS($B48+1,T$38,1,1,"Confirmed Day Zero"))=0,#N/A,INDIRECT(ADDRESS($B48+1,T$38,1,1,"Confirmed Day Zero")))</f>
        <v>1413</v>
      </c>
      <c r="U48" cm="1">
        <f t="array" aca="1" ref="U48" ca="1">IF(INDIRECT(ADDRESS($B48+1,U$38,1,1,"Confirmed Day Zero"))=0,#N/A,INDIRECT(ADDRESS($B48+1,U$38,1,1,"Confirmed Day Zero")))</f>
        <v>1598</v>
      </c>
      <c r="V48" cm="1">
        <f t="array" aca="1" ref="V48" ca="1">IF(INDIRECT(ADDRESS($B48+1,V$38,1,1,"Confirmed Day Zero"))=0,#N/A,INDIRECT(ADDRESS($B48+1,V$38,1,1,"Confirmed Day Zero")))</f>
        <v>1769</v>
      </c>
      <c r="W48" cm="1">
        <f t="array" aca="1" ref="W48" ca="1">IF(INDIRECT(ADDRESS($B48+1,W$38,1,1,"Confirmed Day Zero"))=0,#N/A,INDIRECT(ADDRESS($B48+1,W$38,1,1,"Confirmed Day Zero")))</f>
        <v>2019</v>
      </c>
      <c r="X48" cm="1">
        <f t="array" aca="1" ref="X48" ca="1">IF(INDIRECT(ADDRESS($B48+1,X$38,1,1,"Confirmed Day Zero"))=0,#N/A,INDIRECT(ADDRESS($B48+1,X$38,1,1,"Confirmed Day Zero")))</f>
        <v>2269</v>
      </c>
      <c r="Y48" cm="1">
        <f t="array" aca="1" ref="Y48" ca="1">IF(INDIRECT(ADDRESS($B48+1,Y$38,1,1,"Confirmed Day Zero"))=0,#N/A,INDIRECT(ADDRESS($B48+1,Y$38,1,1,"Confirmed Day Zero")))</f>
        <v>2456</v>
      </c>
      <c r="Z48" cm="1">
        <f t="array" aca="1" ref="Z48" ca="1">IF(INDIRECT(ADDRESS($B48+1,Z$38,1,1,"Confirmed Day Zero"))=0,#N/A,INDIRECT(ADDRESS($B48+1,Z$38,1,1,"Confirmed Day Zero")))</f>
        <v>2575</v>
      </c>
      <c r="AA48" cm="1">
        <f t="array" aca="1" ref="AA48" ca="1">IF(INDIRECT(ADDRESS($B48+1,AA$38,1,1,"Confirmed Day Zero"))=0,#N/A,INDIRECT(ADDRESS($B48+1,AA$38,1,1,"Confirmed Day Zero")))</f>
        <v>2726</v>
      </c>
      <c r="AB48" cm="1">
        <f t="array" aca="1" ref="AB48" ca="1">IF(INDIRECT(ADDRESS($B48+1,AB$38,1,1,"Confirmed Day Zero"))=0,#N/A,INDIRECT(ADDRESS($B48+1,AB$38,1,1,"Confirmed Day Zero")))</f>
        <v>3018</v>
      </c>
      <c r="AC48" cm="1">
        <f t="array" aca="1" ref="AC48" ca="1">IF(INDIRECT(ADDRESS($B48+1,AC$38,1,1,"Confirmed Day Zero"))=0,#N/A,INDIRECT(ADDRESS($B48+1,AC$38,1,1,"Confirmed Day Zero")))</f>
        <v>3112</v>
      </c>
      <c r="AD48" cm="1">
        <f t="array" aca="1" ref="AD48" ca="1">IF(INDIRECT(ADDRESS($B48+1,AD$38,1,1,"Confirmed Day Zero"))=0,#N/A,INDIRECT(ADDRESS($B48+1,AD$38,1,1,"Confirmed Day Zero")))</f>
        <v>3393</v>
      </c>
      <c r="AE48" cm="1">
        <f t="array" aca="1" ref="AE48" ca="1">IF(INDIRECT(ADDRESS($B48+1,AE$38,1,1,"Confirmed Day Zero"))=0,#N/A,INDIRECT(ADDRESS($B48+1,AE$38,1,1,"Confirmed Day Zero")))</f>
        <v>3539</v>
      </c>
      <c r="AF48" cm="1">
        <f t="array" aca="1" ref="AF48" ca="1">IF(INDIRECT(ADDRESS($B48+1,AF$38,1,1,"Confirmed Day Zero"))=0,#N/A,INDIRECT(ADDRESS($B48+1,AF$38,1,1,"Confirmed Day Zero")))</f>
        <v>3702</v>
      </c>
      <c r="AG48" cm="1">
        <f t="array" aca="1" ref="AG48" ca="1">IF(INDIRECT(ADDRESS($B48+1,AG$38,1,1,"Confirmed Day Zero"))=0,#N/A,INDIRECT(ADDRESS($B48+1,AG$38,1,1,"Confirmed Day Zero")))</f>
        <v>3806</v>
      </c>
      <c r="AH48" t="e" cm="1">
        <f t="array" aca="1" ref="AH48" ca="1">IF(INDIRECT(ADDRESS($B48+1,AH$38,1,1,"Confirmed Day Zero"))=0,#N/A,INDIRECT(ADDRESS($B48+1,AH$38,1,1,"Confirmed Day Zero")))</f>
        <v>#N/A</v>
      </c>
      <c r="AI48" t="e" cm="1">
        <f t="array" aca="1" ref="AI48" ca="1">IF(INDIRECT(ADDRESS($B48+1,AI$38,1,1,"Confirmed Day Zero"))=0,#N/A,INDIRECT(ADDRESS($B48+1,AI$38,1,1,"Confirmed Day Zero")))</f>
        <v>#N/A</v>
      </c>
      <c r="AJ48" t="e" cm="1">
        <f t="array" aca="1" ref="AJ48" ca="1">IF(INDIRECT(ADDRESS($B48+1,AJ$38,1,1,"Confirmed Day Zero"))=0,#N/A,INDIRECT(ADDRESS($B48+1,AJ$38,1,1,"Confirmed Day Zero")))</f>
        <v>#N/A</v>
      </c>
      <c r="AK48" t="e" cm="1">
        <f t="array" aca="1" ref="AK48" ca="1">IF(INDIRECT(ADDRESS($B48+1,AK$38,1,1,"Confirmed Day Zero"))=0,#N/A,INDIRECT(ADDRESS($B48+1,AK$38,1,1,"Confirmed Day Zero")))</f>
        <v>#N/A</v>
      </c>
      <c r="AL48" t="e" cm="1">
        <f t="array" aca="1" ref="AL48" ca="1">IF(INDIRECT(ADDRESS($B48+1,AL$38,1,1,"Confirmed Day Zero"))=0,#N/A,INDIRECT(ADDRESS($B48+1,AL$38,1,1,"Confirmed Day Zero")))</f>
        <v>#N/A</v>
      </c>
      <c r="AM48" t="e" cm="1">
        <f t="array" aca="1" ref="AM48" ca="1">IF(INDIRECT(ADDRESS($B48+1,AM$38,1,1,"Confirmed Day Zero"))=0,#N/A,INDIRECT(ADDRESS($B48+1,AM$38,1,1,"Confirmed Day Zero")))</f>
        <v>#N/A</v>
      </c>
      <c r="AN48" t="e" cm="1">
        <f t="array" aca="1" ref="AN48" ca="1">IF(INDIRECT(ADDRESS($B48+1,AN$38,1,1,"Confirmed Day Zero"))=0,#N/A,INDIRECT(ADDRESS($B48+1,AN$38,1,1,"Confirmed Day Zero")))</f>
        <v>#N/A</v>
      </c>
      <c r="AO48" t="e" cm="1">
        <f t="array" aca="1" ref="AO48" ca="1">IF(INDIRECT(ADDRESS($B48+1,AO$38,1,1,"Confirmed Day Zero"))=0,#N/A,INDIRECT(ADDRESS($B48+1,AO$38,1,1,"Confirmed Day Zero")))</f>
        <v>#N/A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  <c r="BW48" t="e" cm="1">
        <f t="array" aca="1" ref="BW48" ca="1">IF(INDIRECT(ADDRESS($B48+1,BW$38,1,1,"Confirmed Day Zero"))=0,#N/A,INDIRECT(ADDRESS($B48+1,BW$38,1,1,"Confirmed Day Zero")))</f>
        <v>#N/A</v>
      </c>
      <c r="BX48" t="e" cm="1">
        <f t="array" aca="1" ref="BX48" ca="1">IF(INDIRECT(ADDRESS($B48+1,BX$38,1,1,"Confirmed Day Zero"))=0,#N/A,INDIRECT(ADDRESS($B48+1,BX$38,1,1,"Confirmed Day Zero")))</f>
        <v>#N/A</v>
      </c>
      <c r="BY48" t="e" cm="1">
        <f t="array" aca="1" ref="BY48" ca="1">IF(INDIRECT(ADDRESS($B48+1,BY$38,1,1,"Confirmed Day Zero"))=0,#N/A,INDIRECT(ADDRESS($B48+1,BY$38,1,1,"Confirmed Day Zero")))</f>
        <v>#N/A</v>
      </c>
      <c r="BZ48" t="e" cm="1">
        <f t="array" aca="1" ref="BZ48" ca="1">IF(INDIRECT(ADDRESS($B48+1,BZ$38,1,1,"Confirmed Day Zero"))=0,#N/A,INDIRECT(ADDRESS($B48+1,BZ$38,1,1,"Confirmed Day Zero")))</f>
        <v>#N/A</v>
      </c>
      <c r="CA48" t="e" cm="1">
        <f t="array" aca="1" ref="CA48" ca="1">IF(INDIRECT(ADDRESS($B48+1,CA$38,1,1,"Confirmed Day Zero"))=0,#N/A,INDIRECT(ADDRESS($B48+1,CA$38,1,1,"Confirmed Day Zero")))</f>
        <v>#N/A</v>
      </c>
      <c r="CB48" t="e" cm="1">
        <f t="array" aca="1" ref="CB48" ca="1">IF(INDIRECT(ADDRESS($B48+1,CB$38,1,1,"Confirmed Day Zero"))=0,#N/A,INDIRECT(ADDRESS($B48+1,CB$38,1,1,"Confirmed Day Zero")))</f>
        <v>#N/A</v>
      </c>
      <c r="CC48" t="e" cm="1">
        <f t="array" aca="1" ref="CC48" ca="1">IF(INDIRECT(ADDRESS($B48+1,CC$38,1,1,"Confirmed Day Zero"))=0,#N/A,INDIRECT(ADDRESS($B48+1,CC$38,1,1,"Confirmed Day Zero")))</f>
        <v>#N/A</v>
      </c>
      <c r="CD48" t="e" cm="1">
        <f t="array" aca="1" ref="CD48" ca="1">IF(INDIRECT(ADDRESS($B48+1,CD$38,1,1,"Confirmed Day Zero"))=0,#N/A,INDIRECT(ADDRESS($B48+1,CD$38,1,1,"Confirmed Day Zero")))</f>
        <v>#N/A</v>
      </c>
      <c r="CE48" t="e" cm="1">
        <f t="array" aca="1" ref="CE48" ca="1">IF(INDIRECT(ADDRESS($B48+1,CE$38,1,1,"Confirmed Day Zero"))=0,#N/A,INDIRECT(ADDRESS($B48+1,CE$38,1,1,"Confirmed Day Zero")))</f>
        <v>#N/A</v>
      </c>
      <c r="CF48" t="e" cm="1">
        <f t="array" aca="1" ref="CF48" ca="1">IF(INDIRECT(ADDRESS($B48+1,CF$38,1,1,"Confirmed Day Zero"))=0,#N/A,INDIRECT(ADDRESS($B48+1,CF$38,1,1,"Confirmed Day Zero")))</f>
        <v>#N/A</v>
      </c>
      <c r="CG48" t="e" cm="1">
        <f t="array" aca="1" ref="CG48" ca="1">IF(INDIRECT(ADDRESS($B48+1,CG$38,1,1,"Confirmed Day Zero"))=0,#N/A,INDIRECT(ADDRESS($B48+1,CG$38,1,1,"Confirmed Day Zero")))</f>
        <v>#N/A</v>
      </c>
      <c r="CH48" t="e" cm="1">
        <f t="array" aca="1" ref="CH48" ca="1">IF(INDIRECT(ADDRESS($B48+1,CH$38,1,1,"Confirmed Day Zero"))=0,#N/A,INDIRECT(ADDRESS($B48+1,CH$38,1,1,"Confirmed Day Zero")))</f>
        <v>#N/A</v>
      </c>
      <c r="CI48" t="e" cm="1">
        <f t="array" aca="1" ref="CI48" ca="1">IF(INDIRECT(ADDRESS($B48+1,CI$38,1,1,"Confirmed Day Zero"))=0,#N/A,INDIRECT(ADDRESS($B48+1,CI$38,1,1,"Confirmed Day Zero")))</f>
        <v>#N/A</v>
      </c>
      <c r="CJ48" t="e" cm="1">
        <f t="array" aca="1" ref="CJ48" ca="1">IF(INDIRECT(ADDRESS($B48+1,CJ$38,1,1,"Confirmed Day Zero"))=0,#N/A,INDIRECT(ADDRESS($B48+1,CJ$38,1,1,"Confirmed Day Zero")))</f>
        <v>#N/A</v>
      </c>
      <c r="CK48" t="e" cm="1">
        <f t="array" aca="1" ref="CK48" ca="1">IF(INDIRECT(ADDRESS($B48+1,CK$38,1,1,"Confirmed Day Zero"))=0,#N/A,INDIRECT(ADDRESS($B48+1,CK$38,1,1,"Confirmed Day Zero")))</f>
        <v>#N/A</v>
      </c>
      <c r="CL48" t="e" cm="1">
        <f t="array" aca="1" ref="CL48" ca="1">IF(INDIRECT(ADDRESS($B48+1,CL$38,1,1,"Confirmed Day Zero"))=0,#N/A,INDIRECT(ADDRESS($B48+1,CL$38,1,1,"Confirmed Day Zero")))</f>
        <v>#N/A</v>
      </c>
      <c r="CM48" t="e" cm="1">
        <f t="array" aca="1" ref="CM48" ca="1">IF(INDIRECT(ADDRESS($B48+1,CM$38,1,1,"Confirmed Day Zero"))=0,#N/A,INDIRECT(ADDRESS($B48+1,CM$38,1,1,"Confirmed Day Zero")))</f>
        <v>#N/A</v>
      </c>
      <c r="CN48" t="e" cm="1">
        <f t="array" aca="1" ref="CN48" ca="1">IF(INDIRECT(ADDRESS($B48+1,CN$38,1,1,"Confirmed Day Zero"))=0,#N/A,INDIRECT(ADDRESS($B48+1,CN$38,1,1,"Confirmed Day Zero")))</f>
        <v>#N/A</v>
      </c>
      <c r="CO48" t="e" cm="1">
        <f t="array" aca="1" ref="CO48" ca="1">IF(INDIRECT(ADDRESS($B48+1,CO$38,1,1,"Confirmed Day Zero"))=0,#N/A,INDIRECT(ADDRESS($B48+1,CO$38,1,1,"Confirmed Day Zero")))</f>
        <v>#N/A</v>
      </c>
      <c r="CP48" t="e" cm="1">
        <f t="array" aca="1" ref="CP48" ca="1">IF(INDIRECT(ADDRESS($B48+1,CP$38,1,1,"Confirmed Day Zero"))=0,#N/A,INDIRECT(ADDRESS($B48+1,CP$38,1,1,"Confirmed Day Zero")))</f>
        <v>#N/A</v>
      </c>
      <c r="CQ48" t="e" cm="1">
        <f t="array" aca="1" ref="CQ48" ca="1">IF(INDIRECT(ADDRESS($B48+1,CQ$38,1,1,"Confirmed Day Zero"))=0,#N/A,INDIRECT(ADDRESS($B48+1,CQ$38,1,1,"Confirmed Day Zero")))</f>
        <v>#N/A</v>
      </c>
      <c r="CR48" t="e" cm="1">
        <f t="array" aca="1" ref="CR48" ca="1">IF(INDIRECT(ADDRESS($B48+1,CR$38,1,1,"Confirmed Day Zero"))=0,#N/A,INDIRECT(ADDRESS($B48+1,CR$38,1,1,"Confirmed Day Zero")))</f>
        <v>#N/A</v>
      </c>
    </row>
    <row r="49" spans="1:96" x14ac:dyDescent="0.25">
      <c r="A49" t="str">
        <f t="shared" ca="1" si="53"/>
        <v>Arkansas</v>
      </c>
      <c r="B49" s="16">
        <f t="shared" si="52"/>
        <v>7</v>
      </c>
      <c r="C49" t="str" cm="1">
        <f t="array" aca="1" ref="C49" ca="1">INDIRECT(ADDRESS($B49+1,1,1,1,"Confirmed Day Zero"))</f>
        <v>US Arkansas</v>
      </c>
      <c r="D49" s="1" cm="1">
        <f t="array" aca="1" ref="D49" ca="1">IF(INDIRECT(ADDRESS($B49+1,D$38,1,1,"Confirmed Day Zero"))=0,#N/A,INDIRECT(ADDRESS($B49+1,D$38,1,1,"Confirmed Day Zero")))</f>
        <v>3017804</v>
      </c>
      <c r="E49" cm="1">
        <f t="array" aca="1" ref="E49" ca="1">IF(INDIRECT(ADDRESS($B49+1,E$38,1,1,"Confirmed Day Zero"))=0,#N/A,INDIRECT(ADDRESS($B49+1,E$38,1,1,"Confirmed Day Zero")))</f>
        <v>22</v>
      </c>
      <c r="F49" cm="1">
        <f t="array" aca="1" ref="F49" ca="1">IF(INDIRECT(ADDRESS($B49+1,F$38,1,1,"Confirmed Day Zero"))=0,#N/A,INDIRECT(ADDRESS($B49+1,F$38,1,1,"Confirmed Day Zero")))</f>
        <v>27.5</v>
      </c>
      <c r="G49" cm="1">
        <f t="array" aca="1" ref="G49" ca="1">IF(INDIRECT(ADDRESS($B49+1,G$38,1,1,"Confirmed Day Zero"))=0,#N/A,INDIRECT(ADDRESS($B49+1,G$38,1,1,"Confirmed Day Zero")))</f>
        <v>33</v>
      </c>
      <c r="H49" cm="1">
        <f t="array" aca="1" ref="H49" ca="1">IF(INDIRECT(ADDRESS($B49+1,H$38,1,1,"Confirmed Day Zero"))=0,#N/A,INDIRECT(ADDRESS($B49+1,H$38,1,1,"Confirmed Day Zero")))</f>
        <v>46</v>
      </c>
      <c r="I49" cm="1">
        <f t="array" aca="1" ref="I49" ca="1">IF(INDIRECT(ADDRESS($B49+1,I$38,1,1,"Confirmed Day Zero"))=0,#N/A,INDIRECT(ADDRESS($B49+1,I$38,1,1,"Confirmed Day Zero")))</f>
        <v>96</v>
      </c>
      <c r="J49" cm="1">
        <f t="array" aca="1" ref="J49" ca="1">IF(INDIRECT(ADDRESS($B49+1,J$38,1,1,"Confirmed Day Zero"))=0,#N/A,INDIRECT(ADDRESS($B49+1,J$38,1,1,"Confirmed Day Zero")))</f>
        <v>118</v>
      </c>
      <c r="K49" cm="1">
        <f t="array" aca="1" ref="K49" ca="1">IF(INDIRECT(ADDRESS($B49+1,K$38,1,1,"Confirmed Day Zero"))=0,#N/A,INDIRECT(ADDRESS($B49+1,K$38,1,1,"Confirmed Day Zero")))</f>
        <v>165</v>
      </c>
      <c r="L49" cm="1">
        <f t="array" aca="1" ref="L49" ca="1">IF(INDIRECT(ADDRESS($B49+1,L$38,1,1,"Confirmed Day Zero"))=0,#N/A,INDIRECT(ADDRESS($B49+1,L$38,1,1,"Confirmed Day Zero")))</f>
        <v>174</v>
      </c>
      <c r="M49" cm="1">
        <f t="array" aca="1" ref="M49" ca="1">IF(INDIRECT(ADDRESS($B49+1,M$38,1,1,"Confirmed Day Zero"))=0,#N/A,INDIRECT(ADDRESS($B49+1,M$38,1,1,"Confirmed Day Zero")))</f>
        <v>218</v>
      </c>
      <c r="N49" cm="1">
        <f t="array" aca="1" ref="N49" ca="1">IF(INDIRECT(ADDRESS($B49+1,N$38,1,1,"Confirmed Day Zero"))=0,#N/A,INDIRECT(ADDRESS($B49+1,N$38,1,1,"Confirmed Day Zero")))</f>
        <v>280</v>
      </c>
      <c r="O49" cm="1">
        <f t="array" aca="1" ref="O49" ca="1">IF(INDIRECT(ADDRESS($B49+1,O$38,1,1,"Confirmed Day Zero"))=0,#N/A,INDIRECT(ADDRESS($B49+1,O$38,1,1,"Confirmed Day Zero")))</f>
        <v>335</v>
      </c>
      <c r="P49" cm="1">
        <f t="array" aca="1" ref="P49" ca="1">IF(INDIRECT(ADDRESS($B49+1,P$38,1,1,"Confirmed Day Zero"))=0,#N/A,INDIRECT(ADDRESS($B49+1,P$38,1,1,"Confirmed Day Zero")))</f>
        <v>381</v>
      </c>
      <c r="Q49" cm="1">
        <f t="array" aca="1" ref="Q49" ca="1">IF(INDIRECT(ADDRESS($B49+1,Q$38,1,1,"Confirmed Day Zero"))=0,#N/A,INDIRECT(ADDRESS($B49+1,Q$38,1,1,"Confirmed Day Zero")))</f>
        <v>404</v>
      </c>
      <c r="R49" cm="1">
        <f t="array" aca="1" ref="R49" ca="1">IF(INDIRECT(ADDRESS($B49+1,R$38,1,1,"Confirmed Day Zero"))=0,#N/A,INDIRECT(ADDRESS($B49+1,R$38,1,1,"Confirmed Day Zero")))</f>
        <v>426</v>
      </c>
      <c r="S49" cm="1">
        <f t="array" aca="1" ref="S49" ca="1">IF(INDIRECT(ADDRESS($B49+1,S$38,1,1,"Confirmed Day Zero"))=0,#N/A,INDIRECT(ADDRESS($B49+1,S$38,1,1,"Confirmed Day Zero")))</f>
        <v>473</v>
      </c>
      <c r="T49" cm="1">
        <f t="array" aca="1" ref="T49" ca="1">IF(INDIRECT(ADDRESS($B49+1,T$38,1,1,"Confirmed Day Zero"))=0,#N/A,INDIRECT(ADDRESS($B49+1,T$38,1,1,"Confirmed Day Zero")))</f>
        <v>523</v>
      </c>
      <c r="U49" cm="1">
        <f t="array" aca="1" ref="U49" ca="1">IF(INDIRECT(ADDRESS($B49+1,U$38,1,1,"Confirmed Day Zero"))=0,#N/A,INDIRECT(ADDRESS($B49+1,U$38,1,1,"Confirmed Day Zero")))</f>
        <v>584</v>
      </c>
      <c r="V49" cm="1">
        <f t="array" aca="1" ref="V49" ca="1">IF(INDIRECT(ADDRESS($B49+1,V$38,1,1,"Confirmed Day Zero"))=0,#N/A,INDIRECT(ADDRESS($B49+1,V$38,1,1,"Confirmed Day Zero")))</f>
        <v>643</v>
      </c>
      <c r="W49" cm="1">
        <f t="array" aca="1" ref="W49" ca="1">IF(INDIRECT(ADDRESS($B49+1,W$38,1,1,"Confirmed Day Zero"))=0,#N/A,INDIRECT(ADDRESS($B49+1,W$38,1,1,"Confirmed Day Zero")))</f>
        <v>704</v>
      </c>
      <c r="X49" cm="1">
        <f t="array" aca="1" ref="X49" ca="1">IF(INDIRECT(ADDRESS($B49+1,X$38,1,1,"Confirmed Day Zero"))=0,#N/A,INDIRECT(ADDRESS($B49+1,X$38,1,1,"Confirmed Day Zero")))</f>
        <v>743</v>
      </c>
      <c r="Y49" cm="1">
        <f t="array" aca="1" ref="Y49" ca="1">IF(INDIRECT(ADDRESS($B49+1,Y$38,1,1,"Confirmed Day Zero"))=0,#N/A,INDIRECT(ADDRESS($B49+1,Y$38,1,1,"Confirmed Day Zero")))</f>
        <v>830</v>
      </c>
      <c r="Z49" cm="1">
        <f t="array" aca="1" ref="Z49" ca="1">IF(INDIRECT(ADDRESS($B49+1,Z$38,1,1,"Confirmed Day Zero"))=0,#N/A,INDIRECT(ADDRESS($B49+1,Z$38,1,1,"Confirmed Day Zero")))</f>
        <v>875</v>
      </c>
      <c r="AA49" cm="1">
        <f t="array" aca="1" ref="AA49" ca="1">IF(INDIRECT(ADDRESS($B49+1,AA$38,1,1,"Confirmed Day Zero"))=0,#N/A,INDIRECT(ADDRESS($B49+1,AA$38,1,1,"Confirmed Day Zero")))</f>
        <v>946</v>
      </c>
      <c r="AB49" cm="1">
        <f t="array" aca="1" ref="AB49" ca="1">IF(INDIRECT(ADDRESS($B49+1,AB$38,1,1,"Confirmed Day Zero"))=0,#N/A,INDIRECT(ADDRESS($B49+1,AB$38,1,1,"Confirmed Day Zero")))</f>
        <v>1000</v>
      </c>
      <c r="AC49" cm="1">
        <f t="array" aca="1" ref="AC49" ca="1">IF(INDIRECT(ADDRESS($B49+1,AC$38,1,1,"Confirmed Day Zero"))=0,#N/A,INDIRECT(ADDRESS($B49+1,AC$38,1,1,"Confirmed Day Zero")))</f>
        <v>1119</v>
      </c>
      <c r="AD49" cm="1">
        <f t="array" aca="1" ref="AD49" ca="1">IF(INDIRECT(ADDRESS($B49+1,AD$38,1,1,"Confirmed Day Zero"))=0,#N/A,INDIRECT(ADDRESS($B49+1,AD$38,1,1,"Confirmed Day Zero")))</f>
        <v>1171</v>
      </c>
      <c r="AE49" cm="1">
        <f t="array" aca="1" ref="AE49" ca="1">IF(INDIRECT(ADDRESS($B49+1,AE$38,1,1,"Confirmed Day Zero"))=0,#N/A,INDIRECT(ADDRESS($B49+1,AE$38,1,1,"Confirmed Day Zero")))</f>
        <v>1226</v>
      </c>
      <c r="AF49" cm="1">
        <f t="array" aca="1" ref="AF49" ca="1">IF(INDIRECT(ADDRESS($B49+1,AF$38,1,1,"Confirmed Day Zero"))=0,#N/A,INDIRECT(ADDRESS($B49+1,AF$38,1,1,"Confirmed Day Zero")))</f>
        <v>1280</v>
      </c>
      <c r="AG49" cm="1">
        <f t="array" aca="1" ref="AG49" ca="1">IF(INDIRECT(ADDRESS($B49+1,AG$38,1,1,"Confirmed Day Zero"))=0,#N/A,INDIRECT(ADDRESS($B49+1,AG$38,1,1,"Confirmed Day Zero")))</f>
        <v>1410</v>
      </c>
      <c r="AH49" cm="1">
        <f t="array" aca="1" ref="AH49" ca="1">IF(INDIRECT(ADDRESS($B49+1,AH$38,1,1,"Confirmed Day Zero"))=0,#N/A,INDIRECT(ADDRESS($B49+1,AH$38,1,1,"Confirmed Day Zero")))</f>
        <v>1480</v>
      </c>
      <c r="AI49" t="e" cm="1">
        <f t="array" aca="1" ref="AI49" ca="1">IF(INDIRECT(ADDRESS($B49+1,AI$38,1,1,"Confirmed Day Zero"))=0,#N/A,INDIRECT(ADDRESS($B49+1,AI$38,1,1,"Confirmed Day Zero")))</f>
        <v>#N/A</v>
      </c>
      <c r="AJ49" t="e" cm="1">
        <f t="array" aca="1" ref="AJ49" ca="1">IF(INDIRECT(ADDRESS($B49+1,AJ$38,1,1,"Confirmed Day Zero"))=0,#N/A,INDIRECT(ADDRESS($B49+1,AJ$38,1,1,"Confirmed Day Zero")))</f>
        <v>#N/A</v>
      </c>
      <c r="AK49" t="e" cm="1">
        <f t="array" aca="1" ref="AK49" ca="1">IF(INDIRECT(ADDRESS($B49+1,AK$38,1,1,"Confirmed Day Zero"))=0,#N/A,INDIRECT(ADDRESS($B49+1,AK$38,1,1,"Confirmed Day Zero")))</f>
        <v>#N/A</v>
      </c>
      <c r="AL49" t="e" cm="1">
        <f t="array" aca="1" ref="AL49" ca="1">IF(INDIRECT(ADDRESS($B49+1,AL$38,1,1,"Confirmed Day Zero"))=0,#N/A,INDIRECT(ADDRESS($B49+1,AL$38,1,1,"Confirmed Day Zero")))</f>
        <v>#N/A</v>
      </c>
      <c r="AM49" t="e" cm="1">
        <f t="array" aca="1" ref="AM49" ca="1">IF(INDIRECT(ADDRESS($B49+1,AM$38,1,1,"Confirmed Day Zero"))=0,#N/A,INDIRECT(ADDRESS($B49+1,AM$38,1,1,"Confirmed Day Zero")))</f>
        <v>#N/A</v>
      </c>
      <c r="AN49" t="e" cm="1">
        <f t="array" aca="1" ref="AN49" ca="1">IF(INDIRECT(ADDRESS($B49+1,AN$38,1,1,"Confirmed Day Zero"))=0,#N/A,INDIRECT(ADDRESS($B49+1,AN$38,1,1,"Confirmed Day Zero")))</f>
        <v>#N/A</v>
      </c>
      <c r="AO49" t="e" cm="1">
        <f t="array" aca="1" ref="AO49" ca="1">IF(INDIRECT(ADDRESS($B49+1,AO$38,1,1,"Confirmed Day Zero"))=0,#N/A,INDIRECT(ADDRESS($B49+1,AO$38,1,1,"Confirmed Day Zero")))</f>
        <v>#N/A</v>
      </c>
      <c r="AP49" t="e" cm="1">
        <f t="array" aca="1" ref="AP49" ca="1">IF(INDIRECT(ADDRESS($B49+1,AP$38,1,1,"Confirmed Day Zero"))=0,#N/A,INDIRECT(ADDRESS($B49+1,AP$38,1,1,"Confirmed Day Zero")))</f>
        <v>#N/A</v>
      </c>
      <c r="AQ49" t="e" cm="1">
        <f t="array" aca="1" ref="AQ49" ca="1">IF(INDIRECT(ADDRESS($B49+1,AQ$38,1,1,"Confirmed Day Zero"))=0,#N/A,INDIRECT(ADDRESS($B49+1,AQ$38,1,1,"Confirmed Day Zero")))</f>
        <v>#N/A</v>
      </c>
      <c r="AR49" t="e" cm="1">
        <f t="array" aca="1" ref="AR49" ca="1">IF(INDIRECT(ADDRESS($B49+1,AR$38,1,1,"Confirmed Day Zero"))=0,#N/A,INDIRECT(ADDRESS($B49+1,AR$38,1,1,"Confirmed Day Zero")))</f>
        <v>#N/A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  <c r="BW49" t="e" cm="1">
        <f t="array" aca="1" ref="BW49" ca="1">IF(INDIRECT(ADDRESS($B49+1,BW$38,1,1,"Confirmed Day Zero"))=0,#N/A,INDIRECT(ADDRESS($B49+1,BW$38,1,1,"Confirmed Day Zero")))</f>
        <v>#N/A</v>
      </c>
      <c r="BX49" t="e" cm="1">
        <f t="array" aca="1" ref="BX49" ca="1">IF(INDIRECT(ADDRESS($B49+1,BX$38,1,1,"Confirmed Day Zero"))=0,#N/A,INDIRECT(ADDRESS($B49+1,BX$38,1,1,"Confirmed Day Zero")))</f>
        <v>#N/A</v>
      </c>
      <c r="BY49" t="e" cm="1">
        <f t="array" aca="1" ref="BY49" ca="1">IF(INDIRECT(ADDRESS($B49+1,BY$38,1,1,"Confirmed Day Zero"))=0,#N/A,INDIRECT(ADDRESS($B49+1,BY$38,1,1,"Confirmed Day Zero")))</f>
        <v>#N/A</v>
      </c>
      <c r="BZ49" t="e" cm="1">
        <f t="array" aca="1" ref="BZ49" ca="1">IF(INDIRECT(ADDRESS($B49+1,BZ$38,1,1,"Confirmed Day Zero"))=0,#N/A,INDIRECT(ADDRESS($B49+1,BZ$38,1,1,"Confirmed Day Zero")))</f>
        <v>#N/A</v>
      </c>
      <c r="CA49" t="e" cm="1">
        <f t="array" aca="1" ref="CA49" ca="1">IF(INDIRECT(ADDRESS($B49+1,CA$38,1,1,"Confirmed Day Zero"))=0,#N/A,INDIRECT(ADDRESS($B49+1,CA$38,1,1,"Confirmed Day Zero")))</f>
        <v>#N/A</v>
      </c>
      <c r="CB49" t="e" cm="1">
        <f t="array" aca="1" ref="CB49" ca="1">IF(INDIRECT(ADDRESS($B49+1,CB$38,1,1,"Confirmed Day Zero"))=0,#N/A,INDIRECT(ADDRESS($B49+1,CB$38,1,1,"Confirmed Day Zero")))</f>
        <v>#N/A</v>
      </c>
      <c r="CC49" t="e" cm="1">
        <f t="array" aca="1" ref="CC49" ca="1">IF(INDIRECT(ADDRESS($B49+1,CC$38,1,1,"Confirmed Day Zero"))=0,#N/A,INDIRECT(ADDRESS($B49+1,CC$38,1,1,"Confirmed Day Zero")))</f>
        <v>#N/A</v>
      </c>
      <c r="CD49" t="e" cm="1">
        <f t="array" aca="1" ref="CD49" ca="1">IF(INDIRECT(ADDRESS($B49+1,CD$38,1,1,"Confirmed Day Zero"))=0,#N/A,INDIRECT(ADDRESS($B49+1,CD$38,1,1,"Confirmed Day Zero")))</f>
        <v>#N/A</v>
      </c>
      <c r="CE49" t="e" cm="1">
        <f t="array" aca="1" ref="CE49" ca="1">IF(INDIRECT(ADDRESS($B49+1,CE$38,1,1,"Confirmed Day Zero"))=0,#N/A,INDIRECT(ADDRESS($B49+1,CE$38,1,1,"Confirmed Day Zero")))</f>
        <v>#N/A</v>
      </c>
      <c r="CF49" t="e" cm="1">
        <f t="array" aca="1" ref="CF49" ca="1">IF(INDIRECT(ADDRESS($B49+1,CF$38,1,1,"Confirmed Day Zero"))=0,#N/A,INDIRECT(ADDRESS($B49+1,CF$38,1,1,"Confirmed Day Zero")))</f>
        <v>#N/A</v>
      </c>
      <c r="CG49" t="e" cm="1">
        <f t="array" aca="1" ref="CG49" ca="1">IF(INDIRECT(ADDRESS($B49+1,CG$38,1,1,"Confirmed Day Zero"))=0,#N/A,INDIRECT(ADDRESS($B49+1,CG$38,1,1,"Confirmed Day Zero")))</f>
        <v>#N/A</v>
      </c>
      <c r="CH49" t="e" cm="1">
        <f t="array" aca="1" ref="CH49" ca="1">IF(INDIRECT(ADDRESS($B49+1,CH$38,1,1,"Confirmed Day Zero"))=0,#N/A,INDIRECT(ADDRESS($B49+1,CH$38,1,1,"Confirmed Day Zero")))</f>
        <v>#N/A</v>
      </c>
      <c r="CI49" t="e" cm="1">
        <f t="array" aca="1" ref="CI49" ca="1">IF(INDIRECT(ADDRESS($B49+1,CI$38,1,1,"Confirmed Day Zero"))=0,#N/A,INDIRECT(ADDRESS($B49+1,CI$38,1,1,"Confirmed Day Zero")))</f>
        <v>#N/A</v>
      </c>
      <c r="CJ49" t="e" cm="1">
        <f t="array" aca="1" ref="CJ49" ca="1">IF(INDIRECT(ADDRESS($B49+1,CJ$38,1,1,"Confirmed Day Zero"))=0,#N/A,INDIRECT(ADDRESS($B49+1,CJ$38,1,1,"Confirmed Day Zero")))</f>
        <v>#N/A</v>
      </c>
      <c r="CK49" t="e" cm="1">
        <f t="array" aca="1" ref="CK49" ca="1">IF(INDIRECT(ADDRESS($B49+1,CK$38,1,1,"Confirmed Day Zero"))=0,#N/A,INDIRECT(ADDRESS($B49+1,CK$38,1,1,"Confirmed Day Zero")))</f>
        <v>#N/A</v>
      </c>
      <c r="CL49" t="e" cm="1">
        <f t="array" aca="1" ref="CL49" ca="1">IF(INDIRECT(ADDRESS($B49+1,CL$38,1,1,"Confirmed Day Zero"))=0,#N/A,INDIRECT(ADDRESS($B49+1,CL$38,1,1,"Confirmed Day Zero")))</f>
        <v>#N/A</v>
      </c>
      <c r="CM49" t="e" cm="1">
        <f t="array" aca="1" ref="CM49" ca="1">IF(INDIRECT(ADDRESS($B49+1,CM$38,1,1,"Confirmed Day Zero"))=0,#N/A,INDIRECT(ADDRESS($B49+1,CM$38,1,1,"Confirmed Day Zero")))</f>
        <v>#N/A</v>
      </c>
      <c r="CN49" t="e" cm="1">
        <f t="array" aca="1" ref="CN49" ca="1">IF(INDIRECT(ADDRESS($B49+1,CN$38,1,1,"Confirmed Day Zero"))=0,#N/A,INDIRECT(ADDRESS($B49+1,CN$38,1,1,"Confirmed Day Zero")))</f>
        <v>#N/A</v>
      </c>
      <c r="CO49" t="e" cm="1">
        <f t="array" aca="1" ref="CO49" ca="1">IF(INDIRECT(ADDRESS($B49+1,CO$38,1,1,"Confirmed Day Zero"))=0,#N/A,INDIRECT(ADDRESS($B49+1,CO$38,1,1,"Confirmed Day Zero")))</f>
        <v>#N/A</v>
      </c>
      <c r="CP49" t="e" cm="1">
        <f t="array" aca="1" ref="CP49" ca="1">IF(INDIRECT(ADDRESS($B49+1,CP$38,1,1,"Confirmed Day Zero"))=0,#N/A,INDIRECT(ADDRESS($B49+1,CP$38,1,1,"Confirmed Day Zero")))</f>
        <v>#N/A</v>
      </c>
      <c r="CQ49" t="e" cm="1">
        <f t="array" aca="1" ref="CQ49" ca="1">IF(INDIRECT(ADDRESS($B49+1,CQ$38,1,1,"Confirmed Day Zero"))=0,#N/A,INDIRECT(ADDRESS($B49+1,CQ$38,1,1,"Confirmed Day Zero")))</f>
        <v>#N/A</v>
      </c>
      <c r="CR49" t="e" cm="1">
        <f t="array" aca="1" ref="CR49" ca="1">IF(INDIRECT(ADDRESS($B49+1,CR$38,1,1,"Confirmed Day Zero"))=0,#N/A,INDIRECT(ADDRESS($B49+1,CR$38,1,1,"Confirmed Day Zero")))</f>
        <v>#N/A</v>
      </c>
    </row>
    <row r="50" spans="1:96" x14ac:dyDescent="0.25">
      <c r="A50" t="str">
        <f t="shared" ca="1" si="53"/>
        <v>California</v>
      </c>
      <c r="B50" s="16">
        <f t="shared" si="52"/>
        <v>8</v>
      </c>
      <c r="C50" t="str" cm="1">
        <f t="array" aca="1" ref="C50" ca="1">INDIRECT(ADDRESS($B50+1,1,1,1,"Confirmed Day Zero"))</f>
        <v>US California</v>
      </c>
      <c r="D50" s="1" cm="1">
        <f t="array" aca="1" ref="D50" ca="1">IF(INDIRECT(ADDRESS($B50+1,D$38,1,1,"Confirmed Day Zero"))=0,#N/A,INDIRECT(ADDRESS($B50+1,D$38,1,1,"Confirmed Day Zero")))</f>
        <v>39512223</v>
      </c>
      <c r="E50" cm="1">
        <f t="array" aca="1" ref="E50" ca="1">IF(INDIRECT(ADDRESS($B50+1,E$38,1,1,"Confirmed Day Zero"))=0,#N/A,INDIRECT(ADDRESS($B50+1,E$38,1,1,"Confirmed Day Zero")))</f>
        <v>53</v>
      </c>
      <c r="F50" cm="1">
        <f t="array" aca="1" ref="F50" ca="1">IF(INDIRECT(ADDRESS($B50+1,F$38,1,1,"Confirmed Day Zero"))=0,#N/A,INDIRECT(ADDRESS($B50+1,F$38,1,1,"Confirmed Day Zero")))</f>
        <v>56.5</v>
      </c>
      <c r="G50" cm="1">
        <f t="array" aca="1" ref="G50" ca="1">IF(INDIRECT(ADDRESS($B50+1,G$38,1,1,"Confirmed Day Zero"))=0,#N/A,INDIRECT(ADDRESS($B50+1,G$38,1,1,"Confirmed Day Zero")))</f>
        <v>60</v>
      </c>
      <c r="H50" cm="1">
        <f t="array" aca="1" ref="H50" ca="1">IF(INDIRECT(ADDRESS($B50+1,H$38,1,1,"Confirmed Day Zero"))=0,#N/A,INDIRECT(ADDRESS($B50+1,H$38,1,1,"Confirmed Day Zero")))</f>
        <v>69</v>
      </c>
      <c r="I50" cm="1">
        <f t="array" aca="1" ref="I50" ca="1">IF(INDIRECT(ADDRESS($B50+1,I$38,1,1,"Confirmed Day Zero"))=0,#N/A,INDIRECT(ADDRESS($B50+1,I$38,1,1,"Confirmed Day Zero")))</f>
        <v>88</v>
      </c>
      <c r="J50" cm="1">
        <f t="array" aca="1" ref="J50" ca="1">IF(INDIRECT(ADDRESS($B50+1,J$38,1,1,"Confirmed Day Zero"))=0,#N/A,INDIRECT(ADDRESS($B50+1,J$38,1,1,"Confirmed Day Zero")))</f>
        <v>114</v>
      </c>
      <c r="K50" cm="1">
        <f t="array" aca="1" ref="K50" ca="1">IF(INDIRECT(ADDRESS($B50+1,K$38,1,1,"Confirmed Day Zero"))=0,#N/A,INDIRECT(ADDRESS($B50+1,K$38,1,1,"Confirmed Day Zero")))</f>
        <v>133</v>
      </c>
      <c r="L50" cm="1">
        <f t="array" aca="1" ref="L50" ca="1">IF(INDIRECT(ADDRESS($B50+1,L$38,1,1,"Confirmed Day Zero"))=0,#N/A,INDIRECT(ADDRESS($B50+1,L$38,1,1,"Confirmed Day Zero")))</f>
        <v>157</v>
      </c>
      <c r="M50" cm="1">
        <f t="array" aca="1" ref="M50" ca="1">IF(INDIRECT(ADDRESS($B50+1,M$38,1,1,"Confirmed Day Zero"))=0,#N/A,INDIRECT(ADDRESS($B50+1,M$38,1,1,"Confirmed Day Zero")))</f>
        <v>202</v>
      </c>
      <c r="N50" cm="1">
        <f t="array" aca="1" ref="N50" ca="1">IF(INDIRECT(ADDRESS($B50+1,N$38,1,1,"Confirmed Day Zero"))=0,#N/A,INDIRECT(ADDRESS($B50+1,N$38,1,1,"Confirmed Day Zero")))</f>
        <v>227</v>
      </c>
      <c r="O50" cm="1">
        <f t="array" aca="1" ref="O50" ca="1">IF(INDIRECT(ADDRESS($B50+1,O$38,1,1,"Confirmed Day Zero"))=0,#N/A,INDIRECT(ADDRESS($B50+1,O$38,1,1,"Confirmed Day Zero")))</f>
        <v>252</v>
      </c>
      <c r="P50" cm="1">
        <f t="array" aca="1" ref="P50" ca="1">IF(INDIRECT(ADDRESS($B50+1,P$38,1,1,"Confirmed Day Zero"))=0,#N/A,INDIRECT(ADDRESS($B50+1,P$38,1,1,"Confirmed Day Zero")))</f>
        <v>293</v>
      </c>
      <c r="Q50" cm="1">
        <f t="array" aca="1" ref="Q50" ca="1">IF(INDIRECT(ADDRESS($B50+1,Q$38,1,1,"Confirmed Day Zero"))=0,#N/A,INDIRECT(ADDRESS($B50+1,Q$38,1,1,"Confirmed Day Zero")))</f>
        <v>335</v>
      </c>
      <c r="R50" cm="1">
        <f t="array" aca="1" ref="R50" ca="1">IF(INDIRECT(ADDRESS($B50+1,R$38,1,1,"Confirmed Day Zero"))=0,#N/A,INDIRECT(ADDRESS($B50+1,R$38,1,1,"Confirmed Day Zero")))</f>
        <v>483</v>
      </c>
      <c r="S50" cm="1">
        <f t="array" aca="1" ref="S50" ca="1">IF(INDIRECT(ADDRESS($B50+1,S$38,1,1,"Confirmed Day Zero"))=0,#N/A,INDIRECT(ADDRESS($B50+1,S$38,1,1,"Confirmed Day Zero")))</f>
        <v>611</v>
      </c>
      <c r="T50" cm="1">
        <f t="array" aca="1" ref="T50" ca="1">IF(INDIRECT(ADDRESS($B50+1,T$38,1,1,"Confirmed Day Zero"))=0,#N/A,INDIRECT(ADDRESS($B50+1,T$38,1,1,"Confirmed Day Zero")))</f>
        <v>924</v>
      </c>
      <c r="U50" cm="1">
        <f t="array" aca="1" ref="U50" ca="1">IF(INDIRECT(ADDRESS($B50+1,U$38,1,1,"Confirmed Day Zero"))=0,#N/A,INDIRECT(ADDRESS($B50+1,U$38,1,1,"Confirmed Day Zero")))</f>
        <v>1063</v>
      </c>
      <c r="V50" cm="1">
        <f t="array" aca="1" ref="V50" ca="1">IF(INDIRECT(ADDRESS($B50+1,V$38,1,1,"Confirmed Day Zero"))=0,#N/A,INDIRECT(ADDRESS($B50+1,V$38,1,1,"Confirmed Day Zero")))</f>
        <v>1279</v>
      </c>
      <c r="W50" cm="1">
        <f t="array" aca="1" ref="W50" ca="1">IF(INDIRECT(ADDRESS($B50+1,W$38,1,1,"Confirmed Day Zero"))=0,#N/A,INDIRECT(ADDRESS($B50+1,W$38,1,1,"Confirmed Day Zero")))</f>
        <v>1536</v>
      </c>
      <c r="X50" cm="1">
        <f t="array" aca="1" ref="X50" ca="1">IF(INDIRECT(ADDRESS($B50+1,X$38,1,1,"Confirmed Day Zero"))=0,#N/A,INDIRECT(ADDRESS($B50+1,X$38,1,1,"Confirmed Day Zero")))</f>
        <v>1733</v>
      </c>
      <c r="Y50" cm="1">
        <f t="array" aca="1" ref="Y50" ca="1">IF(INDIRECT(ADDRESS($B50+1,Y$38,1,1,"Confirmed Day Zero"))=0,#N/A,INDIRECT(ADDRESS($B50+1,Y$38,1,1,"Confirmed Day Zero")))</f>
        <v>2102</v>
      </c>
      <c r="Z50" cm="1">
        <f t="array" aca="1" ref="Z50" ca="1">IF(INDIRECT(ADDRESS($B50+1,Z$38,1,1,"Confirmed Day Zero"))=0,#N/A,INDIRECT(ADDRESS($B50+1,Z$38,1,1,"Confirmed Day Zero")))</f>
        <v>2355</v>
      </c>
      <c r="AA50" cm="1">
        <f t="array" aca="1" ref="AA50" ca="1">IF(INDIRECT(ADDRESS($B50+1,AA$38,1,1,"Confirmed Day Zero"))=0,#N/A,INDIRECT(ADDRESS($B50+1,AA$38,1,1,"Confirmed Day Zero")))</f>
        <v>3006</v>
      </c>
      <c r="AB50" cm="1">
        <f t="array" aca="1" ref="AB50" ca="1">IF(INDIRECT(ADDRESS($B50+1,AB$38,1,1,"Confirmed Day Zero"))=0,#N/A,INDIRECT(ADDRESS($B50+1,AB$38,1,1,"Confirmed Day Zero")))</f>
        <v>3879</v>
      </c>
      <c r="AC50" cm="1">
        <f t="array" aca="1" ref="AC50" ca="1">IF(INDIRECT(ADDRESS($B50+1,AC$38,1,1,"Confirmed Day Zero"))=0,#N/A,INDIRECT(ADDRESS($B50+1,AC$38,1,1,"Confirmed Day Zero")))</f>
        <v>4643</v>
      </c>
      <c r="AD50" cm="1">
        <f t="array" aca="1" ref="AD50" ca="1">IF(INDIRECT(ADDRESS($B50+1,AD$38,1,1,"Confirmed Day Zero"))=0,#N/A,INDIRECT(ADDRESS($B50+1,AD$38,1,1,"Confirmed Day Zero")))</f>
        <v>5708</v>
      </c>
      <c r="AE50" cm="1">
        <f t="array" aca="1" ref="AE50" ca="1">IF(INDIRECT(ADDRESS($B50+1,AE$38,1,1,"Confirmed Day Zero"))=0,#N/A,INDIRECT(ADDRESS($B50+1,AE$38,1,1,"Confirmed Day Zero")))</f>
        <v>6447</v>
      </c>
      <c r="AF50" cm="1">
        <f t="array" aca="1" ref="AF50" ca="1">IF(INDIRECT(ADDRESS($B50+1,AF$38,1,1,"Confirmed Day Zero"))=0,#N/A,INDIRECT(ADDRESS($B50+1,AF$38,1,1,"Confirmed Day Zero")))</f>
        <v>7482</v>
      </c>
      <c r="AG50" cm="1">
        <f t="array" aca="1" ref="AG50" ca="1">IF(INDIRECT(ADDRESS($B50+1,AG$38,1,1,"Confirmed Day Zero"))=0,#N/A,INDIRECT(ADDRESS($B50+1,AG$38,1,1,"Confirmed Day Zero")))</f>
        <v>8155</v>
      </c>
      <c r="AH50" cm="1">
        <f t="array" aca="1" ref="AH50" ca="1">IF(INDIRECT(ADDRESS($B50+1,AH$38,1,1,"Confirmed Day Zero"))=0,#N/A,INDIRECT(ADDRESS($B50+1,AH$38,1,1,"Confirmed Day Zero")))</f>
        <v>9191</v>
      </c>
      <c r="AI50" cm="1">
        <f t="array" aca="1" ref="AI50" ca="1">IF(INDIRECT(ADDRESS($B50+1,AI$38,1,1,"Confirmed Day Zero"))=0,#N/A,INDIRECT(ADDRESS($B50+1,AI$38,1,1,"Confirmed Day Zero")))</f>
        <v>10701</v>
      </c>
      <c r="AJ50" cm="1">
        <f t="array" aca="1" ref="AJ50" ca="1">IF(INDIRECT(ADDRESS($B50+1,AJ$38,1,1,"Confirmed Day Zero"))=0,#N/A,INDIRECT(ADDRESS($B50+1,AJ$38,1,1,"Confirmed Day Zero")))</f>
        <v>12026</v>
      </c>
      <c r="AK50" cm="1">
        <f t="array" aca="1" ref="AK50" ca="1">IF(INDIRECT(ADDRESS($B50+1,AK$38,1,1,"Confirmed Day Zero"))=0,#N/A,INDIRECT(ADDRESS($B50+1,AK$38,1,1,"Confirmed Day Zero")))</f>
        <v>13438</v>
      </c>
      <c r="AL50" cm="1">
        <f t="array" aca="1" ref="AL50" ca="1">IF(INDIRECT(ADDRESS($B50+1,AL$38,1,1,"Confirmed Day Zero"))=0,#N/A,INDIRECT(ADDRESS($B50+1,AL$38,1,1,"Confirmed Day Zero")))</f>
        <v>14336</v>
      </c>
      <c r="AM50" cm="1">
        <f t="array" aca="1" ref="AM50" ca="1">IF(INDIRECT(ADDRESS($B50+1,AM$38,1,1,"Confirmed Day Zero"))=0,#N/A,INDIRECT(ADDRESS($B50+1,AM$38,1,1,"Confirmed Day Zero")))</f>
        <v>15865</v>
      </c>
      <c r="AN50" cm="1">
        <f t="array" aca="1" ref="AN50" ca="1">IF(INDIRECT(ADDRESS($B50+1,AN$38,1,1,"Confirmed Day Zero"))=0,#N/A,INDIRECT(ADDRESS($B50+1,AN$38,1,1,"Confirmed Day Zero")))</f>
        <v>16957</v>
      </c>
      <c r="AO50" cm="1">
        <f t="array" aca="1" ref="AO50" ca="1">IF(INDIRECT(ADDRESS($B50+1,AO$38,1,1,"Confirmed Day Zero"))=0,#N/A,INDIRECT(ADDRESS($B50+1,AO$38,1,1,"Confirmed Day Zero")))</f>
        <v>18309</v>
      </c>
      <c r="AP50" cm="1">
        <f t="array" aca="1" ref="AP50" ca="1">IF(INDIRECT(ADDRESS($B50+1,AP$38,1,1,"Confirmed Day Zero"))=0,#N/A,INDIRECT(ADDRESS($B50+1,AP$38,1,1,"Confirmed Day Zero")))</f>
        <v>19472</v>
      </c>
      <c r="AQ50" cm="1">
        <f t="array" aca="1" ref="AQ50" ca="1">IF(INDIRECT(ADDRESS($B50+1,AQ$38,1,1,"Confirmed Day Zero"))=0,#N/A,INDIRECT(ADDRESS($B50+1,AQ$38,1,1,"Confirmed Day Zero")))</f>
        <v>20633</v>
      </c>
      <c r="AR50" cm="1">
        <f t="array" aca="1" ref="AR50" ca="1">IF(INDIRECT(ADDRESS($B50+1,AR$38,1,1,"Confirmed Day Zero"))=0,#N/A,INDIRECT(ADDRESS($B50+1,AR$38,1,1,"Confirmed Day Zero")))</f>
        <v>21794</v>
      </c>
      <c r="AS50" cm="1">
        <f t="array" aca="1" ref="AS50" ca="1">IF(INDIRECT(ADDRESS($B50+1,AS$38,1,1,"Confirmed Day Zero"))=0,#N/A,INDIRECT(ADDRESS($B50+1,AS$38,1,1,"Confirmed Day Zero")))</f>
        <v>22348</v>
      </c>
      <c r="AT50" cm="1">
        <f t="array" aca="1" ref="AT50" ca="1">IF(INDIRECT(ADDRESS($B50+1,AT$38,1,1,"Confirmed Day Zero"))=0,#N/A,INDIRECT(ADDRESS($B50+1,AT$38,1,1,"Confirmed Day Zero")))</f>
        <v>23338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  <c r="BW50" t="e" cm="1">
        <f t="array" aca="1" ref="BW50" ca="1">IF(INDIRECT(ADDRESS($B50+1,BW$38,1,1,"Confirmed Day Zero"))=0,#N/A,INDIRECT(ADDRESS($B50+1,BW$38,1,1,"Confirmed Day Zero")))</f>
        <v>#N/A</v>
      </c>
      <c r="BX50" t="e" cm="1">
        <f t="array" aca="1" ref="BX50" ca="1">IF(INDIRECT(ADDRESS($B50+1,BX$38,1,1,"Confirmed Day Zero"))=0,#N/A,INDIRECT(ADDRESS($B50+1,BX$38,1,1,"Confirmed Day Zero")))</f>
        <v>#N/A</v>
      </c>
      <c r="BY50" t="e" cm="1">
        <f t="array" aca="1" ref="BY50" ca="1">IF(INDIRECT(ADDRESS($B50+1,BY$38,1,1,"Confirmed Day Zero"))=0,#N/A,INDIRECT(ADDRESS($B50+1,BY$38,1,1,"Confirmed Day Zero")))</f>
        <v>#N/A</v>
      </c>
      <c r="BZ50" t="e" cm="1">
        <f t="array" aca="1" ref="BZ50" ca="1">IF(INDIRECT(ADDRESS($B50+1,BZ$38,1,1,"Confirmed Day Zero"))=0,#N/A,INDIRECT(ADDRESS($B50+1,BZ$38,1,1,"Confirmed Day Zero")))</f>
        <v>#N/A</v>
      </c>
      <c r="CA50" t="e" cm="1">
        <f t="array" aca="1" ref="CA50" ca="1">IF(INDIRECT(ADDRESS($B50+1,CA$38,1,1,"Confirmed Day Zero"))=0,#N/A,INDIRECT(ADDRESS($B50+1,CA$38,1,1,"Confirmed Day Zero")))</f>
        <v>#N/A</v>
      </c>
      <c r="CB50" t="e" cm="1">
        <f t="array" aca="1" ref="CB50" ca="1">IF(INDIRECT(ADDRESS($B50+1,CB$38,1,1,"Confirmed Day Zero"))=0,#N/A,INDIRECT(ADDRESS($B50+1,CB$38,1,1,"Confirmed Day Zero")))</f>
        <v>#N/A</v>
      </c>
      <c r="CC50" t="e" cm="1">
        <f t="array" aca="1" ref="CC50" ca="1">IF(INDIRECT(ADDRESS($B50+1,CC$38,1,1,"Confirmed Day Zero"))=0,#N/A,INDIRECT(ADDRESS($B50+1,CC$38,1,1,"Confirmed Day Zero")))</f>
        <v>#N/A</v>
      </c>
      <c r="CD50" t="e" cm="1">
        <f t="array" aca="1" ref="CD50" ca="1">IF(INDIRECT(ADDRESS($B50+1,CD$38,1,1,"Confirmed Day Zero"))=0,#N/A,INDIRECT(ADDRESS($B50+1,CD$38,1,1,"Confirmed Day Zero")))</f>
        <v>#N/A</v>
      </c>
      <c r="CE50" t="e" cm="1">
        <f t="array" aca="1" ref="CE50" ca="1">IF(INDIRECT(ADDRESS($B50+1,CE$38,1,1,"Confirmed Day Zero"))=0,#N/A,INDIRECT(ADDRESS($B50+1,CE$38,1,1,"Confirmed Day Zero")))</f>
        <v>#N/A</v>
      </c>
      <c r="CF50" t="e" cm="1">
        <f t="array" aca="1" ref="CF50" ca="1">IF(INDIRECT(ADDRESS($B50+1,CF$38,1,1,"Confirmed Day Zero"))=0,#N/A,INDIRECT(ADDRESS($B50+1,CF$38,1,1,"Confirmed Day Zero")))</f>
        <v>#N/A</v>
      </c>
      <c r="CG50" t="e" cm="1">
        <f t="array" aca="1" ref="CG50" ca="1">IF(INDIRECT(ADDRESS($B50+1,CG$38,1,1,"Confirmed Day Zero"))=0,#N/A,INDIRECT(ADDRESS($B50+1,CG$38,1,1,"Confirmed Day Zero")))</f>
        <v>#N/A</v>
      </c>
      <c r="CH50" t="e" cm="1">
        <f t="array" aca="1" ref="CH50" ca="1">IF(INDIRECT(ADDRESS($B50+1,CH$38,1,1,"Confirmed Day Zero"))=0,#N/A,INDIRECT(ADDRESS($B50+1,CH$38,1,1,"Confirmed Day Zero")))</f>
        <v>#N/A</v>
      </c>
      <c r="CI50" t="e" cm="1">
        <f t="array" aca="1" ref="CI50" ca="1">IF(INDIRECT(ADDRESS($B50+1,CI$38,1,1,"Confirmed Day Zero"))=0,#N/A,INDIRECT(ADDRESS($B50+1,CI$38,1,1,"Confirmed Day Zero")))</f>
        <v>#N/A</v>
      </c>
      <c r="CJ50" t="e" cm="1">
        <f t="array" aca="1" ref="CJ50" ca="1">IF(INDIRECT(ADDRESS($B50+1,CJ$38,1,1,"Confirmed Day Zero"))=0,#N/A,INDIRECT(ADDRESS($B50+1,CJ$38,1,1,"Confirmed Day Zero")))</f>
        <v>#N/A</v>
      </c>
      <c r="CK50" t="e" cm="1">
        <f t="array" aca="1" ref="CK50" ca="1">IF(INDIRECT(ADDRESS($B50+1,CK$38,1,1,"Confirmed Day Zero"))=0,#N/A,INDIRECT(ADDRESS($B50+1,CK$38,1,1,"Confirmed Day Zero")))</f>
        <v>#N/A</v>
      </c>
      <c r="CL50" t="e" cm="1">
        <f t="array" aca="1" ref="CL50" ca="1">IF(INDIRECT(ADDRESS($B50+1,CL$38,1,1,"Confirmed Day Zero"))=0,#N/A,INDIRECT(ADDRESS($B50+1,CL$38,1,1,"Confirmed Day Zero")))</f>
        <v>#N/A</v>
      </c>
      <c r="CM50" t="e" cm="1">
        <f t="array" aca="1" ref="CM50" ca="1">IF(INDIRECT(ADDRESS($B50+1,CM$38,1,1,"Confirmed Day Zero"))=0,#N/A,INDIRECT(ADDRESS($B50+1,CM$38,1,1,"Confirmed Day Zero")))</f>
        <v>#N/A</v>
      </c>
      <c r="CN50" t="e" cm="1">
        <f t="array" aca="1" ref="CN50" ca="1">IF(INDIRECT(ADDRESS($B50+1,CN$38,1,1,"Confirmed Day Zero"))=0,#N/A,INDIRECT(ADDRESS($B50+1,CN$38,1,1,"Confirmed Day Zero")))</f>
        <v>#N/A</v>
      </c>
      <c r="CO50" t="e" cm="1">
        <f t="array" aca="1" ref="CO50" ca="1">IF(INDIRECT(ADDRESS($B50+1,CO$38,1,1,"Confirmed Day Zero"))=0,#N/A,INDIRECT(ADDRESS($B50+1,CO$38,1,1,"Confirmed Day Zero")))</f>
        <v>#N/A</v>
      </c>
      <c r="CP50" t="e" cm="1">
        <f t="array" aca="1" ref="CP50" ca="1">IF(INDIRECT(ADDRESS($B50+1,CP$38,1,1,"Confirmed Day Zero"))=0,#N/A,INDIRECT(ADDRESS($B50+1,CP$38,1,1,"Confirmed Day Zero")))</f>
        <v>#N/A</v>
      </c>
      <c r="CQ50" t="e" cm="1">
        <f t="array" aca="1" ref="CQ50" ca="1">IF(INDIRECT(ADDRESS($B50+1,CQ$38,1,1,"Confirmed Day Zero"))=0,#N/A,INDIRECT(ADDRESS($B50+1,CQ$38,1,1,"Confirmed Day Zero")))</f>
        <v>#N/A</v>
      </c>
      <c r="CR50" t="e" cm="1">
        <f t="array" aca="1" ref="CR50" ca="1">IF(INDIRECT(ADDRESS($B50+1,CR$38,1,1,"Confirmed Day Zero"))=0,#N/A,INDIRECT(ADDRESS($B50+1,CR$38,1,1,"Confirmed Day Zero")))</f>
        <v>#N/A</v>
      </c>
    </row>
    <row r="51" spans="1:96" x14ac:dyDescent="0.25">
      <c r="A51" t="str">
        <f t="shared" ca="1" si="53"/>
        <v>Colorado</v>
      </c>
      <c r="B51" s="16">
        <f t="shared" si="52"/>
        <v>9</v>
      </c>
      <c r="C51" t="str" cm="1">
        <f t="array" aca="1" ref="C51" ca="1">INDIRECT(ADDRESS($B51+1,1,1,1,"Confirmed Day Zero"))</f>
        <v>US Colorado</v>
      </c>
      <c r="D51" s="1" cm="1">
        <f t="array" aca="1" ref="D51" ca="1">IF(INDIRECT(ADDRESS($B51+1,D$38,1,1,"Confirmed Day Zero"))=0,#N/A,INDIRECT(ADDRESS($B51+1,D$38,1,1,"Confirmed Day Zero")))</f>
        <v>5758736</v>
      </c>
      <c r="E51" cm="1">
        <f t="array" aca="1" ref="E51" ca="1">IF(INDIRECT(ADDRESS($B51+1,E$38,1,1,"Confirmed Day Zero"))=0,#N/A,INDIRECT(ADDRESS($B51+1,E$38,1,1,"Confirmed Day Zero")))</f>
        <v>28</v>
      </c>
      <c r="F51" cm="1">
        <f t="array" aca="1" ref="F51" ca="1">IF(INDIRECT(ADDRESS($B51+1,F$38,1,1,"Confirmed Day Zero"))=0,#N/A,INDIRECT(ADDRESS($B51+1,F$38,1,1,"Confirmed Day Zero")))</f>
        <v>45</v>
      </c>
      <c r="G51" cm="1">
        <f t="array" aca="1" ref="G51" ca="1">IF(INDIRECT(ADDRESS($B51+1,G$38,1,1,"Confirmed Day Zero"))=0,#N/A,INDIRECT(ADDRESS($B51+1,G$38,1,1,"Confirmed Day Zero")))</f>
        <v>72</v>
      </c>
      <c r="H51" cm="1">
        <f t="array" aca="1" ref="H51" ca="1">IF(INDIRECT(ADDRESS($B51+1,H$38,1,1,"Confirmed Day Zero"))=0,#N/A,INDIRECT(ADDRESS($B51+1,H$38,1,1,"Confirmed Day Zero")))</f>
        <v>101</v>
      </c>
      <c r="I51" cm="1">
        <f t="array" aca="1" ref="I51" ca="1">IF(INDIRECT(ADDRESS($B51+1,I$38,1,1,"Confirmed Day Zero"))=0,#N/A,INDIRECT(ADDRESS($B51+1,I$38,1,1,"Confirmed Day Zero")))</f>
        <v>131</v>
      </c>
      <c r="J51" cm="1">
        <f t="array" aca="1" ref="J51" ca="1">IF(INDIRECT(ADDRESS($B51+1,J$38,1,1,"Confirmed Day Zero"))=0,#N/A,INDIRECT(ADDRESS($B51+1,J$38,1,1,"Confirmed Day Zero")))</f>
        <v>145.5</v>
      </c>
      <c r="K51" cm="1">
        <f t="array" aca="1" ref="K51" ca="1">IF(INDIRECT(ADDRESS($B51+1,K$38,1,1,"Confirmed Day Zero"))=0,#N/A,INDIRECT(ADDRESS($B51+1,K$38,1,1,"Confirmed Day Zero")))</f>
        <v>160</v>
      </c>
      <c r="L51" cm="1">
        <f t="array" aca="1" ref="L51" ca="1">IF(INDIRECT(ADDRESS($B51+1,L$38,1,1,"Confirmed Day Zero"))=0,#N/A,INDIRECT(ADDRESS($B51+1,L$38,1,1,"Confirmed Day Zero")))</f>
        <v>183</v>
      </c>
      <c r="M51" cm="1">
        <f t="array" aca="1" ref="M51" ca="1">IF(INDIRECT(ADDRESS($B51+1,M$38,1,1,"Confirmed Day Zero"))=0,#N/A,INDIRECT(ADDRESS($B51+1,M$38,1,1,"Confirmed Day Zero")))</f>
        <v>216</v>
      </c>
      <c r="N51" cm="1">
        <f t="array" aca="1" ref="N51" ca="1">IF(INDIRECT(ADDRESS($B51+1,N$38,1,1,"Confirmed Day Zero"))=0,#N/A,INDIRECT(ADDRESS($B51+1,N$38,1,1,"Confirmed Day Zero")))</f>
        <v>277</v>
      </c>
      <c r="O51" cm="1">
        <f t="array" aca="1" ref="O51" ca="1">IF(INDIRECT(ADDRESS($B51+1,O$38,1,1,"Confirmed Day Zero"))=0,#N/A,INDIRECT(ADDRESS($B51+1,O$38,1,1,"Confirmed Day Zero")))</f>
        <v>363</v>
      </c>
      <c r="P51" cm="1">
        <f t="array" aca="1" ref="P51" ca="1">IF(INDIRECT(ADDRESS($B51+1,P$38,1,1,"Confirmed Day Zero"))=0,#N/A,INDIRECT(ADDRESS($B51+1,P$38,1,1,"Confirmed Day Zero")))</f>
        <v>475</v>
      </c>
      <c r="Q51" cm="1">
        <f t="array" aca="1" ref="Q51" ca="1">IF(INDIRECT(ADDRESS($B51+1,Q$38,1,1,"Confirmed Day Zero"))=0,#N/A,INDIRECT(ADDRESS($B51+1,Q$38,1,1,"Confirmed Day Zero")))</f>
        <v>591</v>
      </c>
      <c r="R51" cm="1">
        <f t="array" aca="1" ref="R51" ca="1">IF(INDIRECT(ADDRESS($B51+1,R$38,1,1,"Confirmed Day Zero"))=0,#N/A,INDIRECT(ADDRESS($B51+1,R$38,1,1,"Confirmed Day Zero")))</f>
        <v>720</v>
      </c>
      <c r="S51" cm="1">
        <f t="array" aca="1" ref="S51" ca="1">IF(INDIRECT(ADDRESS($B51+1,S$38,1,1,"Confirmed Day Zero"))=0,#N/A,INDIRECT(ADDRESS($B51+1,S$38,1,1,"Confirmed Day Zero")))</f>
        <v>912</v>
      </c>
      <c r="T51" cm="1">
        <f t="array" aca="1" ref="T51" ca="1">IF(INDIRECT(ADDRESS($B51+1,T$38,1,1,"Confirmed Day Zero"))=0,#N/A,INDIRECT(ADDRESS($B51+1,T$38,1,1,"Confirmed Day Zero")))</f>
        <v>1086</v>
      </c>
      <c r="U51" cm="1">
        <f t="array" aca="1" ref="U51" ca="1">IF(INDIRECT(ADDRESS($B51+1,U$38,1,1,"Confirmed Day Zero"))=0,#N/A,INDIRECT(ADDRESS($B51+1,U$38,1,1,"Confirmed Day Zero")))</f>
        <v>1430</v>
      </c>
      <c r="V51" cm="1">
        <f t="array" aca="1" ref="V51" ca="1">IF(INDIRECT(ADDRESS($B51+1,V$38,1,1,"Confirmed Day Zero"))=0,#N/A,INDIRECT(ADDRESS($B51+1,V$38,1,1,"Confirmed Day Zero")))</f>
        <v>1734</v>
      </c>
      <c r="W51" cm="1">
        <f t="array" aca="1" ref="W51" ca="1">IF(INDIRECT(ADDRESS($B51+1,W$38,1,1,"Confirmed Day Zero"))=0,#N/A,INDIRECT(ADDRESS($B51+1,W$38,1,1,"Confirmed Day Zero")))</f>
        <v>2061</v>
      </c>
      <c r="X51" cm="1">
        <f t="array" aca="1" ref="X51" ca="1">IF(INDIRECT(ADDRESS($B51+1,X$38,1,1,"Confirmed Day Zero"))=0,#N/A,INDIRECT(ADDRESS($B51+1,X$38,1,1,"Confirmed Day Zero")))</f>
        <v>2627</v>
      </c>
      <c r="Y51" cm="1">
        <f t="array" aca="1" ref="Y51" ca="1">IF(INDIRECT(ADDRESS($B51+1,Y$38,1,1,"Confirmed Day Zero"))=0,#N/A,INDIRECT(ADDRESS($B51+1,Y$38,1,1,"Confirmed Day Zero")))</f>
        <v>2796.5</v>
      </c>
      <c r="Z51" cm="1">
        <f t="array" aca="1" ref="Z51" ca="1">IF(INDIRECT(ADDRESS($B51+1,Z$38,1,1,"Confirmed Day Zero"))=0,#N/A,INDIRECT(ADDRESS($B51+1,Z$38,1,1,"Confirmed Day Zero")))</f>
        <v>2966</v>
      </c>
      <c r="AA51" cm="1">
        <f t="array" aca="1" ref="AA51" ca="1">IF(INDIRECT(ADDRESS($B51+1,AA$38,1,1,"Confirmed Day Zero"))=0,#N/A,INDIRECT(ADDRESS($B51+1,AA$38,1,1,"Confirmed Day Zero")))</f>
        <v>3342</v>
      </c>
      <c r="AB51" cm="1">
        <f t="array" aca="1" ref="AB51" ca="1">IF(INDIRECT(ADDRESS($B51+1,AB$38,1,1,"Confirmed Day Zero"))=0,#N/A,INDIRECT(ADDRESS($B51+1,AB$38,1,1,"Confirmed Day Zero")))</f>
        <v>3728</v>
      </c>
      <c r="AC51" cm="1">
        <f t="array" aca="1" ref="AC51" ca="1">IF(INDIRECT(ADDRESS($B51+1,AC$38,1,1,"Confirmed Day Zero"))=0,#N/A,INDIRECT(ADDRESS($B51+1,AC$38,1,1,"Confirmed Day Zero")))</f>
        <v>4173</v>
      </c>
      <c r="AD51" cm="1">
        <f t="array" aca="1" ref="AD51" ca="1">IF(INDIRECT(ADDRESS($B51+1,AD$38,1,1,"Confirmed Day Zero"))=0,#N/A,INDIRECT(ADDRESS($B51+1,AD$38,1,1,"Confirmed Day Zero")))</f>
        <v>4565</v>
      </c>
      <c r="AE51" cm="1">
        <f t="array" aca="1" ref="AE51" ca="1">IF(INDIRECT(ADDRESS($B51+1,AE$38,1,1,"Confirmed Day Zero"))=0,#N/A,INDIRECT(ADDRESS($B51+1,AE$38,1,1,"Confirmed Day Zero")))</f>
        <v>4950</v>
      </c>
      <c r="AF51" cm="1">
        <f t="array" aca="1" ref="AF51" ca="1">IF(INDIRECT(ADDRESS($B51+1,AF$38,1,1,"Confirmed Day Zero"))=0,#N/A,INDIRECT(ADDRESS($B51+1,AF$38,1,1,"Confirmed Day Zero")))</f>
        <v>5172</v>
      </c>
      <c r="AG51" cm="1">
        <f t="array" aca="1" ref="AG51" ca="1">IF(INDIRECT(ADDRESS($B51+1,AG$38,1,1,"Confirmed Day Zero"))=0,#N/A,INDIRECT(ADDRESS($B51+1,AG$38,1,1,"Confirmed Day Zero")))</f>
        <v>5429</v>
      </c>
      <c r="AH51" cm="1">
        <f t="array" aca="1" ref="AH51" ca="1">IF(INDIRECT(ADDRESS($B51+1,AH$38,1,1,"Confirmed Day Zero"))=0,#N/A,INDIRECT(ADDRESS($B51+1,AH$38,1,1,"Confirmed Day Zero")))</f>
        <v>5655</v>
      </c>
      <c r="AI51" cm="1">
        <f t="array" aca="1" ref="AI51" ca="1">IF(INDIRECT(ADDRESS($B51+1,AI$38,1,1,"Confirmed Day Zero"))=0,#N/A,INDIRECT(ADDRESS($B51+1,AI$38,1,1,"Confirmed Day Zero")))</f>
        <v>6510</v>
      </c>
      <c r="AJ51" cm="1">
        <f t="array" aca="1" ref="AJ51" ca="1">IF(INDIRECT(ADDRESS($B51+1,AJ$38,1,1,"Confirmed Day Zero"))=0,#N/A,INDIRECT(ADDRESS($B51+1,AJ$38,1,1,"Confirmed Day Zero")))</f>
        <v>6701.5</v>
      </c>
      <c r="AK51" cm="1">
        <f t="array" aca="1" ref="AK51" ca="1">IF(INDIRECT(ADDRESS($B51+1,AK$38,1,1,"Confirmed Day Zero"))=0,#N/A,INDIRECT(ADDRESS($B51+1,AK$38,1,1,"Confirmed Day Zero")))</f>
        <v>6893</v>
      </c>
      <c r="AL51" cm="1">
        <f t="array" aca="1" ref="AL51" ca="1">IF(INDIRECT(ADDRESS($B51+1,AL$38,1,1,"Confirmed Day Zero"))=0,#N/A,INDIRECT(ADDRESS($B51+1,AL$38,1,1,"Confirmed Day Zero")))</f>
        <v>7684</v>
      </c>
      <c r="AM51" cm="1">
        <f t="array" aca="1" ref="AM51" ca="1">IF(INDIRECT(ADDRESS($B51+1,AM$38,1,1,"Confirmed Day Zero"))=0,#N/A,INDIRECT(ADDRESS($B51+1,AM$38,1,1,"Confirmed Day Zero")))</f>
        <v>7691</v>
      </c>
      <c r="AN51" t="e" cm="1">
        <f t="array" aca="1" ref="AN51" ca="1">IF(INDIRECT(ADDRESS($B51+1,AN$38,1,1,"Confirmed Day Zero"))=0,#N/A,INDIRECT(ADDRESS($B51+1,AN$38,1,1,"Confirmed Day Zero")))</f>
        <v>#N/A</v>
      </c>
      <c r="AO51" t="e" cm="1">
        <f t="array" aca="1" ref="AO51" ca="1">IF(INDIRECT(ADDRESS($B51+1,AO$38,1,1,"Confirmed Day Zero"))=0,#N/A,INDIRECT(ADDRESS($B51+1,AO$38,1,1,"Confirmed Day Zero")))</f>
        <v>#N/A</v>
      </c>
      <c r="AP51" t="e" cm="1">
        <f t="array" aca="1" ref="AP51" ca="1">IF(INDIRECT(ADDRESS($B51+1,AP$38,1,1,"Confirmed Day Zero"))=0,#N/A,INDIRECT(ADDRESS($B51+1,AP$38,1,1,"Confirmed Day Zero")))</f>
        <v>#N/A</v>
      </c>
      <c r="AQ51" t="e" cm="1">
        <f t="array" aca="1" ref="AQ51" ca="1">IF(INDIRECT(ADDRESS($B51+1,AQ$38,1,1,"Confirmed Day Zero"))=0,#N/A,INDIRECT(ADDRESS($B51+1,AQ$38,1,1,"Confirmed Day Zero")))</f>
        <v>#N/A</v>
      </c>
      <c r="AR51" t="e" cm="1">
        <f t="array" aca="1" ref="AR51" ca="1">IF(INDIRECT(ADDRESS($B51+1,AR$38,1,1,"Confirmed Day Zero"))=0,#N/A,INDIRECT(ADDRESS($B51+1,AR$38,1,1,"Confirmed Day Zero")))</f>
        <v>#N/A</v>
      </c>
      <c r="AS51" t="e" cm="1">
        <f t="array" aca="1" ref="AS51" ca="1">IF(INDIRECT(ADDRESS($B51+1,AS$38,1,1,"Confirmed Day Zero"))=0,#N/A,INDIRECT(ADDRESS($B51+1,AS$38,1,1,"Confirmed Day Zero")))</f>
        <v>#N/A</v>
      </c>
      <c r="AT51" t="e" cm="1">
        <f t="array" aca="1" ref="AT51" ca="1">IF(INDIRECT(ADDRESS($B51+1,AT$38,1,1,"Confirmed Day Zero"))=0,#N/A,INDIRECT(ADDRESS($B51+1,AT$38,1,1,"Confirmed Day Zero")))</f>
        <v>#N/A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  <c r="BW51" t="e" cm="1">
        <f t="array" aca="1" ref="BW51" ca="1">IF(INDIRECT(ADDRESS($B51+1,BW$38,1,1,"Confirmed Day Zero"))=0,#N/A,INDIRECT(ADDRESS($B51+1,BW$38,1,1,"Confirmed Day Zero")))</f>
        <v>#N/A</v>
      </c>
      <c r="BX51" t="e" cm="1">
        <f t="array" aca="1" ref="BX51" ca="1">IF(INDIRECT(ADDRESS($B51+1,BX$38,1,1,"Confirmed Day Zero"))=0,#N/A,INDIRECT(ADDRESS($B51+1,BX$38,1,1,"Confirmed Day Zero")))</f>
        <v>#N/A</v>
      </c>
      <c r="BY51" t="e" cm="1">
        <f t="array" aca="1" ref="BY51" ca="1">IF(INDIRECT(ADDRESS($B51+1,BY$38,1,1,"Confirmed Day Zero"))=0,#N/A,INDIRECT(ADDRESS($B51+1,BY$38,1,1,"Confirmed Day Zero")))</f>
        <v>#N/A</v>
      </c>
      <c r="BZ51" t="e" cm="1">
        <f t="array" aca="1" ref="BZ51" ca="1">IF(INDIRECT(ADDRESS($B51+1,BZ$38,1,1,"Confirmed Day Zero"))=0,#N/A,INDIRECT(ADDRESS($B51+1,BZ$38,1,1,"Confirmed Day Zero")))</f>
        <v>#N/A</v>
      </c>
      <c r="CA51" t="e" cm="1">
        <f t="array" aca="1" ref="CA51" ca="1">IF(INDIRECT(ADDRESS($B51+1,CA$38,1,1,"Confirmed Day Zero"))=0,#N/A,INDIRECT(ADDRESS($B51+1,CA$38,1,1,"Confirmed Day Zero")))</f>
        <v>#N/A</v>
      </c>
      <c r="CB51" t="e" cm="1">
        <f t="array" aca="1" ref="CB51" ca="1">IF(INDIRECT(ADDRESS($B51+1,CB$38,1,1,"Confirmed Day Zero"))=0,#N/A,INDIRECT(ADDRESS($B51+1,CB$38,1,1,"Confirmed Day Zero")))</f>
        <v>#N/A</v>
      </c>
      <c r="CC51" t="e" cm="1">
        <f t="array" aca="1" ref="CC51" ca="1">IF(INDIRECT(ADDRESS($B51+1,CC$38,1,1,"Confirmed Day Zero"))=0,#N/A,INDIRECT(ADDRESS($B51+1,CC$38,1,1,"Confirmed Day Zero")))</f>
        <v>#N/A</v>
      </c>
      <c r="CD51" t="e" cm="1">
        <f t="array" aca="1" ref="CD51" ca="1">IF(INDIRECT(ADDRESS($B51+1,CD$38,1,1,"Confirmed Day Zero"))=0,#N/A,INDIRECT(ADDRESS($B51+1,CD$38,1,1,"Confirmed Day Zero")))</f>
        <v>#N/A</v>
      </c>
      <c r="CE51" t="e" cm="1">
        <f t="array" aca="1" ref="CE51" ca="1">IF(INDIRECT(ADDRESS($B51+1,CE$38,1,1,"Confirmed Day Zero"))=0,#N/A,INDIRECT(ADDRESS($B51+1,CE$38,1,1,"Confirmed Day Zero")))</f>
        <v>#N/A</v>
      </c>
      <c r="CF51" t="e" cm="1">
        <f t="array" aca="1" ref="CF51" ca="1">IF(INDIRECT(ADDRESS($B51+1,CF$38,1,1,"Confirmed Day Zero"))=0,#N/A,INDIRECT(ADDRESS($B51+1,CF$38,1,1,"Confirmed Day Zero")))</f>
        <v>#N/A</v>
      </c>
      <c r="CG51" t="e" cm="1">
        <f t="array" aca="1" ref="CG51" ca="1">IF(INDIRECT(ADDRESS($B51+1,CG$38,1,1,"Confirmed Day Zero"))=0,#N/A,INDIRECT(ADDRESS($B51+1,CG$38,1,1,"Confirmed Day Zero")))</f>
        <v>#N/A</v>
      </c>
      <c r="CH51" t="e" cm="1">
        <f t="array" aca="1" ref="CH51" ca="1">IF(INDIRECT(ADDRESS($B51+1,CH$38,1,1,"Confirmed Day Zero"))=0,#N/A,INDIRECT(ADDRESS($B51+1,CH$38,1,1,"Confirmed Day Zero")))</f>
        <v>#N/A</v>
      </c>
      <c r="CI51" t="e" cm="1">
        <f t="array" aca="1" ref="CI51" ca="1">IF(INDIRECT(ADDRESS($B51+1,CI$38,1,1,"Confirmed Day Zero"))=0,#N/A,INDIRECT(ADDRESS($B51+1,CI$38,1,1,"Confirmed Day Zero")))</f>
        <v>#N/A</v>
      </c>
      <c r="CJ51" t="e" cm="1">
        <f t="array" aca="1" ref="CJ51" ca="1">IF(INDIRECT(ADDRESS($B51+1,CJ$38,1,1,"Confirmed Day Zero"))=0,#N/A,INDIRECT(ADDRESS($B51+1,CJ$38,1,1,"Confirmed Day Zero")))</f>
        <v>#N/A</v>
      </c>
      <c r="CK51" t="e" cm="1">
        <f t="array" aca="1" ref="CK51" ca="1">IF(INDIRECT(ADDRESS($B51+1,CK$38,1,1,"Confirmed Day Zero"))=0,#N/A,INDIRECT(ADDRESS($B51+1,CK$38,1,1,"Confirmed Day Zero")))</f>
        <v>#N/A</v>
      </c>
      <c r="CL51" t="e" cm="1">
        <f t="array" aca="1" ref="CL51" ca="1">IF(INDIRECT(ADDRESS($B51+1,CL$38,1,1,"Confirmed Day Zero"))=0,#N/A,INDIRECT(ADDRESS($B51+1,CL$38,1,1,"Confirmed Day Zero")))</f>
        <v>#N/A</v>
      </c>
      <c r="CM51" t="e" cm="1">
        <f t="array" aca="1" ref="CM51" ca="1">IF(INDIRECT(ADDRESS($B51+1,CM$38,1,1,"Confirmed Day Zero"))=0,#N/A,INDIRECT(ADDRESS($B51+1,CM$38,1,1,"Confirmed Day Zero")))</f>
        <v>#N/A</v>
      </c>
      <c r="CN51" t="e" cm="1">
        <f t="array" aca="1" ref="CN51" ca="1">IF(INDIRECT(ADDRESS($B51+1,CN$38,1,1,"Confirmed Day Zero"))=0,#N/A,INDIRECT(ADDRESS($B51+1,CN$38,1,1,"Confirmed Day Zero")))</f>
        <v>#N/A</v>
      </c>
      <c r="CO51" t="e" cm="1">
        <f t="array" aca="1" ref="CO51" ca="1">IF(INDIRECT(ADDRESS($B51+1,CO$38,1,1,"Confirmed Day Zero"))=0,#N/A,INDIRECT(ADDRESS($B51+1,CO$38,1,1,"Confirmed Day Zero")))</f>
        <v>#N/A</v>
      </c>
      <c r="CP51" t="e" cm="1">
        <f t="array" aca="1" ref="CP51" ca="1">IF(INDIRECT(ADDRESS($B51+1,CP$38,1,1,"Confirmed Day Zero"))=0,#N/A,INDIRECT(ADDRESS($B51+1,CP$38,1,1,"Confirmed Day Zero")))</f>
        <v>#N/A</v>
      </c>
      <c r="CQ51" t="e" cm="1">
        <f t="array" aca="1" ref="CQ51" ca="1">IF(INDIRECT(ADDRESS($B51+1,CQ$38,1,1,"Confirmed Day Zero"))=0,#N/A,INDIRECT(ADDRESS($B51+1,CQ$38,1,1,"Confirmed Day Zero")))</f>
        <v>#N/A</v>
      </c>
      <c r="CR51" t="e" cm="1">
        <f t="array" aca="1" ref="CR51" ca="1">IF(INDIRECT(ADDRESS($B51+1,CR$38,1,1,"Confirmed Day Zero"))=0,#N/A,INDIRECT(ADDRESS($B51+1,CR$38,1,1,"Confirmed Day Zero")))</f>
        <v>#N/A</v>
      </c>
    </row>
    <row r="52" spans="1:96" x14ac:dyDescent="0.25">
      <c r="A52" t="str">
        <f t="shared" ca="1" si="53"/>
        <v>Connecticut</v>
      </c>
      <c r="B52" s="16">
        <f t="shared" si="52"/>
        <v>10</v>
      </c>
      <c r="C52" t="str" cm="1">
        <f t="array" aca="1" ref="C52" ca="1">INDIRECT(ADDRESS($B52+1,1,1,1,"Confirmed Day Zero"))</f>
        <v>US Connecticut</v>
      </c>
      <c r="D52" s="1" cm="1">
        <f t="array" aca="1" ref="D52" ca="1">IF(INDIRECT(ADDRESS($B52+1,D$38,1,1,"Confirmed Day Zero"))=0,#N/A,INDIRECT(ADDRESS($B52+1,D$38,1,1,"Confirmed Day Zero")))</f>
        <v>3565287</v>
      </c>
      <c r="E52" cm="1">
        <f t="array" aca="1" ref="E52" ca="1">IF(INDIRECT(ADDRESS($B52+1,E$38,1,1,"Confirmed Day Zero"))=0,#N/A,INDIRECT(ADDRESS($B52+1,E$38,1,1,"Confirmed Day Zero")))</f>
        <v>20</v>
      </c>
      <c r="F52" cm="1">
        <f t="array" aca="1" ref="F52" ca="1">IF(INDIRECT(ADDRESS($B52+1,F$38,1,1,"Confirmed Day Zero"))=0,#N/A,INDIRECT(ADDRESS($B52+1,F$38,1,1,"Confirmed Day Zero")))</f>
        <v>26</v>
      </c>
      <c r="G52" cm="1">
        <f t="array" aca="1" ref="G52" ca="1">IF(INDIRECT(ADDRESS($B52+1,G$38,1,1,"Confirmed Day Zero"))=0,#N/A,INDIRECT(ADDRESS($B52+1,G$38,1,1,"Confirmed Day Zero")))</f>
        <v>41</v>
      </c>
      <c r="H52" cm="1">
        <f t="array" aca="1" ref="H52" ca="1">IF(INDIRECT(ADDRESS($B52+1,H$38,1,1,"Confirmed Day Zero"))=0,#N/A,INDIRECT(ADDRESS($B52+1,H$38,1,1,"Confirmed Day Zero")))</f>
        <v>68</v>
      </c>
      <c r="I52" cm="1">
        <f t="array" aca="1" ref="I52" ca="1">IF(INDIRECT(ADDRESS($B52+1,I$38,1,1,"Confirmed Day Zero"))=0,#N/A,INDIRECT(ADDRESS($B52+1,I$38,1,1,"Confirmed Day Zero")))</f>
        <v>96</v>
      </c>
      <c r="J52" cm="1">
        <f t="array" aca="1" ref="J52" ca="1">IF(INDIRECT(ADDRESS($B52+1,J$38,1,1,"Confirmed Day Zero"))=0,#N/A,INDIRECT(ADDRESS($B52+1,J$38,1,1,"Confirmed Day Zero")))</f>
        <v>194</v>
      </c>
      <c r="K52" cm="1">
        <f t="array" aca="1" ref="K52" ca="1">IF(INDIRECT(ADDRESS($B52+1,K$38,1,1,"Confirmed Day Zero"))=0,#N/A,INDIRECT(ADDRESS($B52+1,K$38,1,1,"Confirmed Day Zero")))</f>
        <v>208.5</v>
      </c>
      <c r="L52" cm="1">
        <f t="array" aca="1" ref="L52" ca="1">IF(INDIRECT(ADDRESS($B52+1,L$38,1,1,"Confirmed Day Zero"))=0,#N/A,INDIRECT(ADDRESS($B52+1,L$38,1,1,"Confirmed Day Zero")))</f>
        <v>223</v>
      </c>
      <c r="M52" cm="1">
        <f t="array" aca="1" ref="M52" ca="1">IF(INDIRECT(ADDRESS($B52+1,M$38,1,1,"Confirmed Day Zero"))=0,#N/A,INDIRECT(ADDRESS($B52+1,M$38,1,1,"Confirmed Day Zero")))</f>
        <v>415</v>
      </c>
      <c r="N52" cm="1">
        <f t="array" aca="1" ref="N52" ca="1">IF(INDIRECT(ADDRESS($B52+1,N$38,1,1,"Confirmed Day Zero"))=0,#N/A,INDIRECT(ADDRESS($B52+1,N$38,1,1,"Confirmed Day Zero")))</f>
        <v>618</v>
      </c>
      <c r="O52" cm="1">
        <f t="array" aca="1" ref="O52" ca="1">IF(INDIRECT(ADDRESS($B52+1,O$38,1,1,"Confirmed Day Zero"))=0,#N/A,INDIRECT(ADDRESS($B52+1,O$38,1,1,"Confirmed Day Zero")))</f>
        <v>875</v>
      </c>
      <c r="P52" cm="1">
        <f t="array" aca="1" ref="P52" ca="1">IF(INDIRECT(ADDRESS($B52+1,P$38,1,1,"Confirmed Day Zero"))=0,#N/A,INDIRECT(ADDRESS($B52+1,P$38,1,1,"Confirmed Day Zero")))</f>
        <v>1012</v>
      </c>
      <c r="Q52" cm="1">
        <f t="array" aca="1" ref="Q52" ca="1">IF(INDIRECT(ADDRESS($B52+1,Q$38,1,1,"Confirmed Day Zero"))=0,#N/A,INDIRECT(ADDRESS($B52+1,Q$38,1,1,"Confirmed Day Zero")))</f>
        <v>1291</v>
      </c>
      <c r="R52" cm="1">
        <f t="array" aca="1" ref="R52" ca="1">IF(INDIRECT(ADDRESS($B52+1,R$38,1,1,"Confirmed Day Zero"))=0,#N/A,INDIRECT(ADDRESS($B52+1,R$38,1,1,"Confirmed Day Zero")))</f>
        <v>1642</v>
      </c>
      <c r="S52" cm="1">
        <f t="array" aca="1" ref="S52" ca="1">IF(INDIRECT(ADDRESS($B52+1,S$38,1,1,"Confirmed Day Zero"))=0,#N/A,INDIRECT(ADDRESS($B52+1,S$38,1,1,"Confirmed Day Zero")))</f>
        <v>1993</v>
      </c>
      <c r="T52" cm="1">
        <f t="array" aca="1" ref="T52" ca="1">IF(INDIRECT(ADDRESS($B52+1,T$38,1,1,"Confirmed Day Zero"))=0,#N/A,INDIRECT(ADDRESS($B52+1,T$38,1,1,"Confirmed Day Zero")))</f>
        <v>2571</v>
      </c>
      <c r="U52" cm="1">
        <f t="array" aca="1" ref="U52" ca="1">IF(INDIRECT(ADDRESS($B52+1,U$38,1,1,"Confirmed Day Zero"))=0,#N/A,INDIRECT(ADDRESS($B52+1,U$38,1,1,"Confirmed Day Zero")))</f>
        <v>3128</v>
      </c>
      <c r="V52" cm="1">
        <f t="array" aca="1" ref="V52" ca="1">IF(INDIRECT(ADDRESS($B52+1,V$38,1,1,"Confirmed Day Zero"))=0,#N/A,INDIRECT(ADDRESS($B52+1,V$38,1,1,"Confirmed Day Zero")))</f>
        <v>3557</v>
      </c>
      <c r="W52" cm="1">
        <f t="array" aca="1" ref="W52" ca="1">IF(INDIRECT(ADDRESS($B52+1,W$38,1,1,"Confirmed Day Zero"))=0,#N/A,INDIRECT(ADDRESS($B52+1,W$38,1,1,"Confirmed Day Zero")))</f>
        <v>3824</v>
      </c>
      <c r="X52" cm="1">
        <f t="array" aca="1" ref="X52" ca="1">IF(INDIRECT(ADDRESS($B52+1,X$38,1,1,"Confirmed Day Zero"))=0,#N/A,INDIRECT(ADDRESS($B52+1,X$38,1,1,"Confirmed Day Zero")))</f>
        <v>4914</v>
      </c>
      <c r="Y52" cm="1">
        <f t="array" aca="1" ref="Y52" ca="1">IF(INDIRECT(ADDRESS($B52+1,Y$38,1,1,"Confirmed Day Zero"))=0,#N/A,INDIRECT(ADDRESS($B52+1,Y$38,1,1,"Confirmed Day Zero")))</f>
        <v>5276</v>
      </c>
      <c r="Z52" cm="1">
        <f t="array" aca="1" ref="Z52" ca="1">IF(INDIRECT(ADDRESS($B52+1,Z$38,1,1,"Confirmed Day Zero"))=0,#N/A,INDIRECT(ADDRESS($B52+1,Z$38,1,1,"Confirmed Day Zero")))</f>
        <v>5675</v>
      </c>
      <c r="AA52" cm="1">
        <f t="array" aca="1" ref="AA52" ca="1">IF(INDIRECT(ADDRESS($B52+1,AA$38,1,1,"Confirmed Day Zero"))=0,#N/A,INDIRECT(ADDRESS($B52+1,AA$38,1,1,"Confirmed Day Zero")))</f>
        <v>6906</v>
      </c>
      <c r="AB52" cm="1">
        <f t="array" aca="1" ref="AB52" ca="1">IF(INDIRECT(ADDRESS($B52+1,AB$38,1,1,"Confirmed Day Zero"))=0,#N/A,INDIRECT(ADDRESS($B52+1,AB$38,1,1,"Confirmed Day Zero")))</f>
        <v>7781</v>
      </c>
      <c r="AC52" cm="1">
        <f t="array" aca="1" ref="AC52" ca="1">IF(INDIRECT(ADDRESS($B52+1,AC$38,1,1,"Confirmed Day Zero"))=0,#N/A,INDIRECT(ADDRESS($B52+1,AC$38,1,1,"Confirmed Day Zero")))</f>
        <v>8782.5</v>
      </c>
      <c r="AD52" cm="1">
        <f t="array" aca="1" ref="AD52" ca="1">IF(INDIRECT(ADDRESS($B52+1,AD$38,1,1,"Confirmed Day Zero"))=0,#N/A,INDIRECT(ADDRESS($B52+1,AD$38,1,1,"Confirmed Day Zero")))</f>
        <v>9784</v>
      </c>
      <c r="AE52" cm="1">
        <f t="array" aca="1" ref="AE52" ca="1">IF(INDIRECT(ADDRESS($B52+1,AE$38,1,1,"Confirmed Day Zero"))=0,#N/A,INDIRECT(ADDRESS($B52+1,AE$38,1,1,"Confirmed Day Zero")))</f>
        <v>10538</v>
      </c>
      <c r="AF52" cm="1">
        <f t="array" aca="1" ref="AF52" ca="1">IF(INDIRECT(ADDRESS($B52+1,AF$38,1,1,"Confirmed Day Zero"))=0,#N/A,INDIRECT(ADDRESS($B52+1,AF$38,1,1,"Confirmed Day Zero")))</f>
        <v>11510</v>
      </c>
      <c r="AG52" cm="1">
        <f t="array" aca="1" ref="AG52" ca="1">IF(INDIRECT(ADDRESS($B52+1,AG$38,1,1,"Confirmed Day Zero"))=0,#N/A,INDIRECT(ADDRESS($B52+1,AG$38,1,1,"Confirmed Day Zero")))</f>
        <v>12035</v>
      </c>
      <c r="AH52" cm="1">
        <f t="array" aca="1" ref="AH52" ca="1">IF(INDIRECT(ADDRESS($B52+1,AH$38,1,1,"Confirmed Day Zero"))=0,#N/A,INDIRECT(ADDRESS($B52+1,AH$38,1,1,"Confirmed Day Zero")))</f>
        <v>13381</v>
      </c>
      <c r="AI52" cm="1">
        <f t="array" aca="1" ref="AI52" ca="1">IF(INDIRECT(ADDRESS($B52+1,AI$38,1,1,"Confirmed Day Zero"))=0,#N/A,INDIRECT(ADDRESS($B52+1,AI$38,1,1,"Confirmed Day Zero")))</f>
        <v>13989</v>
      </c>
      <c r="AJ52" t="e" cm="1">
        <f t="array" aca="1" ref="AJ52" ca="1">IF(INDIRECT(ADDRESS($B52+1,AJ$38,1,1,"Confirmed Day Zero"))=0,#N/A,INDIRECT(ADDRESS($B52+1,AJ$38,1,1,"Confirmed Day Zero")))</f>
        <v>#N/A</v>
      </c>
      <c r="AK52" t="e" cm="1">
        <f t="array" aca="1" ref="AK52" ca="1">IF(INDIRECT(ADDRESS($B52+1,AK$38,1,1,"Confirmed Day Zero"))=0,#N/A,INDIRECT(ADDRESS($B52+1,AK$38,1,1,"Confirmed Day Zero")))</f>
        <v>#N/A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  <c r="BW52" t="e" cm="1">
        <f t="array" aca="1" ref="BW52" ca="1">IF(INDIRECT(ADDRESS($B52+1,BW$38,1,1,"Confirmed Day Zero"))=0,#N/A,INDIRECT(ADDRESS($B52+1,BW$38,1,1,"Confirmed Day Zero")))</f>
        <v>#N/A</v>
      </c>
      <c r="BX52" t="e" cm="1">
        <f t="array" aca="1" ref="BX52" ca="1">IF(INDIRECT(ADDRESS($B52+1,BX$38,1,1,"Confirmed Day Zero"))=0,#N/A,INDIRECT(ADDRESS($B52+1,BX$38,1,1,"Confirmed Day Zero")))</f>
        <v>#N/A</v>
      </c>
      <c r="BY52" t="e" cm="1">
        <f t="array" aca="1" ref="BY52" ca="1">IF(INDIRECT(ADDRESS($B52+1,BY$38,1,1,"Confirmed Day Zero"))=0,#N/A,INDIRECT(ADDRESS($B52+1,BY$38,1,1,"Confirmed Day Zero")))</f>
        <v>#N/A</v>
      </c>
      <c r="BZ52" t="e" cm="1">
        <f t="array" aca="1" ref="BZ52" ca="1">IF(INDIRECT(ADDRESS($B52+1,BZ$38,1,1,"Confirmed Day Zero"))=0,#N/A,INDIRECT(ADDRESS($B52+1,BZ$38,1,1,"Confirmed Day Zero")))</f>
        <v>#N/A</v>
      </c>
      <c r="CA52" t="e" cm="1">
        <f t="array" aca="1" ref="CA52" ca="1">IF(INDIRECT(ADDRESS($B52+1,CA$38,1,1,"Confirmed Day Zero"))=0,#N/A,INDIRECT(ADDRESS($B52+1,CA$38,1,1,"Confirmed Day Zero")))</f>
        <v>#N/A</v>
      </c>
      <c r="CB52" t="e" cm="1">
        <f t="array" aca="1" ref="CB52" ca="1">IF(INDIRECT(ADDRESS($B52+1,CB$38,1,1,"Confirmed Day Zero"))=0,#N/A,INDIRECT(ADDRESS($B52+1,CB$38,1,1,"Confirmed Day Zero")))</f>
        <v>#N/A</v>
      </c>
      <c r="CC52" t="e" cm="1">
        <f t="array" aca="1" ref="CC52" ca="1">IF(INDIRECT(ADDRESS($B52+1,CC$38,1,1,"Confirmed Day Zero"))=0,#N/A,INDIRECT(ADDRESS($B52+1,CC$38,1,1,"Confirmed Day Zero")))</f>
        <v>#N/A</v>
      </c>
      <c r="CD52" t="e" cm="1">
        <f t="array" aca="1" ref="CD52" ca="1">IF(INDIRECT(ADDRESS($B52+1,CD$38,1,1,"Confirmed Day Zero"))=0,#N/A,INDIRECT(ADDRESS($B52+1,CD$38,1,1,"Confirmed Day Zero")))</f>
        <v>#N/A</v>
      </c>
      <c r="CE52" t="e" cm="1">
        <f t="array" aca="1" ref="CE52" ca="1">IF(INDIRECT(ADDRESS($B52+1,CE$38,1,1,"Confirmed Day Zero"))=0,#N/A,INDIRECT(ADDRESS($B52+1,CE$38,1,1,"Confirmed Day Zero")))</f>
        <v>#N/A</v>
      </c>
      <c r="CF52" t="e" cm="1">
        <f t="array" aca="1" ref="CF52" ca="1">IF(INDIRECT(ADDRESS($B52+1,CF$38,1,1,"Confirmed Day Zero"))=0,#N/A,INDIRECT(ADDRESS($B52+1,CF$38,1,1,"Confirmed Day Zero")))</f>
        <v>#N/A</v>
      </c>
      <c r="CG52" t="e" cm="1">
        <f t="array" aca="1" ref="CG52" ca="1">IF(INDIRECT(ADDRESS($B52+1,CG$38,1,1,"Confirmed Day Zero"))=0,#N/A,INDIRECT(ADDRESS($B52+1,CG$38,1,1,"Confirmed Day Zero")))</f>
        <v>#N/A</v>
      </c>
      <c r="CH52" t="e" cm="1">
        <f t="array" aca="1" ref="CH52" ca="1">IF(INDIRECT(ADDRESS($B52+1,CH$38,1,1,"Confirmed Day Zero"))=0,#N/A,INDIRECT(ADDRESS($B52+1,CH$38,1,1,"Confirmed Day Zero")))</f>
        <v>#N/A</v>
      </c>
      <c r="CI52" t="e" cm="1">
        <f t="array" aca="1" ref="CI52" ca="1">IF(INDIRECT(ADDRESS($B52+1,CI$38,1,1,"Confirmed Day Zero"))=0,#N/A,INDIRECT(ADDRESS($B52+1,CI$38,1,1,"Confirmed Day Zero")))</f>
        <v>#N/A</v>
      </c>
      <c r="CJ52" t="e" cm="1">
        <f t="array" aca="1" ref="CJ52" ca="1">IF(INDIRECT(ADDRESS($B52+1,CJ$38,1,1,"Confirmed Day Zero"))=0,#N/A,INDIRECT(ADDRESS($B52+1,CJ$38,1,1,"Confirmed Day Zero")))</f>
        <v>#N/A</v>
      </c>
      <c r="CK52" t="e" cm="1">
        <f t="array" aca="1" ref="CK52" ca="1">IF(INDIRECT(ADDRESS($B52+1,CK$38,1,1,"Confirmed Day Zero"))=0,#N/A,INDIRECT(ADDRESS($B52+1,CK$38,1,1,"Confirmed Day Zero")))</f>
        <v>#N/A</v>
      </c>
      <c r="CL52" t="e" cm="1">
        <f t="array" aca="1" ref="CL52" ca="1">IF(INDIRECT(ADDRESS($B52+1,CL$38,1,1,"Confirmed Day Zero"))=0,#N/A,INDIRECT(ADDRESS($B52+1,CL$38,1,1,"Confirmed Day Zero")))</f>
        <v>#N/A</v>
      </c>
      <c r="CM52" t="e" cm="1">
        <f t="array" aca="1" ref="CM52" ca="1">IF(INDIRECT(ADDRESS($B52+1,CM$38,1,1,"Confirmed Day Zero"))=0,#N/A,INDIRECT(ADDRESS($B52+1,CM$38,1,1,"Confirmed Day Zero")))</f>
        <v>#N/A</v>
      </c>
      <c r="CN52" t="e" cm="1">
        <f t="array" aca="1" ref="CN52" ca="1">IF(INDIRECT(ADDRESS($B52+1,CN$38,1,1,"Confirmed Day Zero"))=0,#N/A,INDIRECT(ADDRESS($B52+1,CN$38,1,1,"Confirmed Day Zero")))</f>
        <v>#N/A</v>
      </c>
      <c r="CO52" t="e" cm="1">
        <f t="array" aca="1" ref="CO52" ca="1">IF(INDIRECT(ADDRESS($B52+1,CO$38,1,1,"Confirmed Day Zero"))=0,#N/A,INDIRECT(ADDRESS($B52+1,CO$38,1,1,"Confirmed Day Zero")))</f>
        <v>#N/A</v>
      </c>
      <c r="CP52" t="e" cm="1">
        <f t="array" aca="1" ref="CP52" ca="1">IF(INDIRECT(ADDRESS($B52+1,CP$38,1,1,"Confirmed Day Zero"))=0,#N/A,INDIRECT(ADDRESS($B52+1,CP$38,1,1,"Confirmed Day Zero")))</f>
        <v>#N/A</v>
      </c>
      <c r="CQ52" t="e" cm="1">
        <f t="array" aca="1" ref="CQ52" ca="1">IF(INDIRECT(ADDRESS($B52+1,CQ$38,1,1,"Confirmed Day Zero"))=0,#N/A,INDIRECT(ADDRESS($B52+1,CQ$38,1,1,"Confirmed Day Zero")))</f>
        <v>#N/A</v>
      </c>
      <c r="CR52" t="e" cm="1">
        <f t="array" aca="1" ref="CR52" ca="1">IF(INDIRECT(ADDRESS($B52+1,CR$38,1,1,"Confirmed Day Zero"))=0,#N/A,INDIRECT(ADDRESS($B52+1,CR$38,1,1,"Confirmed Day Zero")))</f>
        <v>#N/A</v>
      </c>
    </row>
    <row r="53" spans="1:96" x14ac:dyDescent="0.25">
      <c r="A53" t="str">
        <f t="shared" ca="1" si="53"/>
        <v>Delaware</v>
      </c>
      <c r="B53" s="16">
        <f t="shared" si="52"/>
        <v>11</v>
      </c>
      <c r="C53" t="str" cm="1">
        <f t="array" aca="1" ref="C53" ca="1">INDIRECT(ADDRESS($B53+1,1,1,1,"Confirmed Day Zero"))</f>
        <v>US Delaware</v>
      </c>
      <c r="D53" s="1" cm="1">
        <f t="array" aca="1" ref="D53" ca="1">IF(INDIRECT(ADDRESS($B53+1,D$38,1,1,"Confirmed Day Zero"))=0,#N/A,INDIRECT(ADDRESS($B53+1,D$38,1,1,"Confirmed Day Zero")))</f>
        <v>973764</v>
      </c>
      <c r="E53" cm="1">
        <f t="array" aca="1" ref="E53" ca="1">IF(INDIRECT(ADDRESS($B53+1,E$38,1,1,"Confirmed Day Zero"))=0,#N/A,INDIRECT(ADDRESS($B53+1,E$38,1,1,"Confirmed Day Zero")))</f>
        <v>25</v>
      </c>
      <c r="F53" cm="1">
        <f t="array" aca="1" ref="F53" ca="1">IF(INDIRECT(ADDRESS($B53+1,F$38,1,1,"Confirmed Day Zero"))=0,#N/A,INDIRECT(ADDRESS($B53+1,F$38,1,1,"Confirmed Day Zero")))</f>
        <v>30</v>
      </c>
      <c r="G53" cm="1">
        <f t="array" aca="1" ref="G53" ca="1">IF(INDIRECT(ADDRESS($B53+1,G$38,1,1,"Confirmed Day Zero"))=0,#N/A,INDIRECT(ADDRESS($B53+1,G$38,1,1,"Confirmed Day Zero")))</f>
        <v>38</v>
      </c>
      <c r="H53" cm="1">
        <f t="array" aca="1" ref="H53" ca="1">IF(INDIRECT(ADDRESS($B53+1,H$38,1,1,"Confirmed Day Zero"))=0,#N/A,INDIRECT(ADDRESS($B53+1,H$38,1,1,"Confirmed Day Zero")))</f>
        <v>45</v>
      </c>
      <c r="I53" cm="1">
        <f t="array" aca="1" ref="I53" ca="1">IF(INDIRECT(ADDRESS($B53+1,I$38,1,1,"Confirmed Day Zero"))=0,#N/A,INDIRECT(ADDRESS($B53+1,I$38,1,1,"Confirmed Day Zero")))</f>
        <v>56</v>
      </c>
      <c r="J53" cm="1">
        <f t="array" aca="1" ref="J53" ca="1">IF(INDIRECT(ADDRESS($B53+1,J$38,1,1,"Confirmed Day Zero"))=0,#N/A,INDIRECT(ADDRESS($B53+1,J$38,1,1,"Confirmed Day Zero")))</f>
        <v>68</v>
      </c>
      <c r="K53" cm="1">
        <f t="array" aca="1" ref="K53" ca="1">IF(INDIRECT(ADDRESS($B53+1,K$38,1,1,"Confirmed Day Zero"))=0,#N/A,INDIRECT(ADDRESS($B53+1,K$38,1,1,"Confirmed Day Zero")))</f>
        <v>91</v>
      </c>
      <c r="L53" cm="1">
        <f t="array" aca="1" ref="L53" ca="1">IF(INDIRECT(ADDRESS($B53+1,L$38,1,1,"Confirmed Day Zero"))=0,#N/A,INDIRECT(ADDRESS($B53+1,L$38,1,1,"Confirmed Day Zero")))</f>
        <v>115</v>
      </c>
      <c r="M53" cm="1">
        <f t="array" aca="1" ref="M53" ca="1">IF(INDIRECT(ADDRESS($B53+1,M$38,1,1,"Confirmed Day Zero"))=0,#N/A,INDIRECT(ADDRESS($B53+1,M$38,1,1,"Confirmed Day Zero")))</f>
        <v>130</v>
      </c>
      <c r="N53" cm="1">
        <f t="array" aca="1" ref="N53" ca="1">IF(INDIRECT(ADDRESS($B53+1,N$38,1,1,"Confirmed Day Zero"))=0,#N/A,INDIRECT(ADDRESS($B53+1,N$38,1,1,"Confirmed Day Zero")))</f>
        <v>163</v>
      </c>
      <c r="O53" cm="1">
        <f t="array" aca="1" ref="O53" ca="1">IF(INDIRECT(ADDRESS($B53+1,O$38,1,1,"Confirmed Day Zero"))=0,#N/A,INDIRECT(ADDRESS($B53+1,O$38,1,1,"Confirmed Day Zero")))</f>
        <v>214</v>
      </c>
      <c r="P53" cm="1">
        <f t="array" aca="1" ref="P53" ca="1">IF(INDIRECT(ADDRESS($B53+1,P$38,1,1,"Confirmed Day Zero"))=0,#N/A,INDIRECT(ADDRESS($B53+1,P$38,1,1,"Confirmed Day Zero")))</f>
        <v>232</v>
      </c>
      <c r="Q53" cm="1">
        <f t="array" aca="1" ref="Q53" ca="1">IF(INDIRECT(ADDRESS($B53+1,Q$38,1,1,"Confirmed Day Zero"))=0,#N/A,INDIRECT(ADDRESS($B53+1,Q$38,1,1,"Confirmed Day Zero")))</f>
        <v>264</v>
      </c>
      <c r="R53" cm="1">
        <f t="array" aca="1" ref="R53" ca="1">IF(INDIRECT(ADDRESS($B53+1,R$38,1,1,"Confirmed Day Zero"))=0,#N/A,INDIRECT(ADDRESS($B53+1,R$38,1,1,"Confirmed Day Zero")))</f>
        <v>319</v>
      </c>
      <c r="S53" cm="1">
        <f t="array" aca="1" ref="S53" ca="1">IF(INDIRECT(ADDRESS($B53+1,S$38,1,1,"Confirmed Day Zero"))=0,#N/A,INDIRECT(ADDRESS($B53+1,S$38,1,1,"Confirmed Day Zero")))</f>
        <v>368</v>
      </c>
      <c r="T53" cm="1">
        <f t="array" aca="1" ref="T53" ca="1">IF(INDIRECT(ADDRESS($B53+1,T$38,1,1,"Confirmed Day Zero"))=0,#N/A,INDIRECT(ADDRESS($B53+1,T$38,1,1,"Confirmed Day Zero")))</f>
        <v>393</v>
      </c>
      <c r="U53" cm="1">
        <f t="array" aca="1" ref="U53" ca="1">IF(INDIRECT(ADDRESS($B53+1,U$38,1,1,"Confirmed Day Zero"))=0,#N/A,INDIRECT(ADDRESS($B53+1,U$38,1,1,"Confirmed Day Zero")))</f>
        <v>450</v>
      </c>
      <c r="V53" cm="1">
        <f t="array" aca="1" ref="V53" ca="1">IF(INDIRECT(ADDRESS($B53+1,V$38,1,1,"Confirmed Day Zero"))=0,#N/A,INDIRECT(ADDRESS($B53+1,V$38,1,1,"Confirmed Day Zero")))</f>
        <v>593</v>
      </c>
      <c r="W53" cm="1">
        <f t="array" aca="1" ref="W53" ca="1">IF(INDIRECT(ADDRESS($B53+1,W$38,1,1,"Confirmed Day Zero"))=0,#N/A,INDIRECT(ADDRESS($B53+1,W$38,1,1,"Confirmed Day Zero")))</f>
        <v>673</v>
      </c>
      <c r="X53" cm="1">
        <f t="array" aca="1" ref="X53" ca="1">IF(INDIRECT(ADDRESS($B53+1,X$38,1,1,"Confirmed Day Zero"))=0,#N/A,INDIRECT(ADDRESS($B53+1,X$38,1,1,"Confirmed Day Zero")))</f>
        <v>800.5</v>
      </c>
      <c r="Y53" cm="1">
        <f t="array" aca="1" ref="Y53" ca="1">IF(INDIRECT(ADDRESS($B53+1,Y$38,1,1,"Confirmed Day Zero"))=0,#N/A,INDIRECT(ADDRESS($B53+1,Y$38,1,1,"Confirmed Day Zero")))</f>
        <v>928</v>
      </c>
      <c r="Z53" cm="1">
        <f t="array" aca="1" ref="Z53" ca="1">IF(INDIRECT(ADDRESS($B53+1,Z$38,1,1,"Confirmed Day Zero"))=0,#N/A,INDIRECT(ADDRESS($B53+1,Z$38,1,1,"Confirmed Day Zero")))</f>
        <v>1067.5</v>
      </c>
      <c r="AA53" cm="1">
        <f t="array" aca="1" ref="AA53" ca="1">IF(INDIRECT(ADDRESS($B53+1,AA$38,1,1,"Confirmed Day Zero"))=0,#N/A,INDIRECT(ADDRESS($B53+1,AA$38,1,1,"Confirmed Day Zero")))</f>
        <v>1207</v>
      </c>
      <c r="AB53" cm="1">
        <f t="array" aca="1" ref="AB53" ca="1">IF(INDIRECT(ADDRESS($B53+1,AB$38,1,1,"Confirmed Day Zero"))=0,#N/A,INDIRECT(ADDRESS($B53+1,AB$38,1,1,"Confirmed Day Zero")))</f>
        <v>1326</v>
      </c>
      <c r="AC53" cm="1">
        <f t="array" aca="1" ref="AC53" ca="1">IF(INDIRECT(ADDRESS($B53+1,AC$38,1,1,"Confirmed Day Zero"))=0,#N/A,INDIRECT(ADDRESS($B53+1,AC$38,1,1,"Confirmed Day Zero")))</f>
        <v>1479</v>
      </c>
      <c r="AD53" cm="1">
        <f t="array" aca="1" ref="AD53" ca="1">IF(INDIRECT(ADDRESS($B53+1,AD$38,1,1,"Confirmed Day Zero"))=0,#N/A,INDIRECT(ADDRESS($B53+1,AD$38,1,1,"Confirmed Day Zero")))</f>
        <v>1552</v>
      </c>
      <c r="AE53" cm="1">
        <f t="array" aca="1" ref="AE53" ca="1">IF(INDIRECT(ADDRESS($B53+1,AE$38,1,1,"Confirmed Day Zero"))=0,#N/A,INDIRECT(ADDRESS($B53+1,AE$38,1,1,"Confirmed Day Zero")))</f>
        <v>1625</v>
      </c>
      <c r="AF53" cm="1">
        <f t="array" aca="1" ref="AF53" ca="1">IF(INDIRECT(ADDRESS($B53+1,AF$38,1,1,"Confirmed Day Zero"))=0,#N/A,INDIRECT(ADDRESS($B53+1,AF$38,1,1,"Confirmed Day Zero")))</f>
        <v>1761</v>
      </c>
      <c r="AG53" t="e" cm="1">
        <f t="array" aca="1" ref="AG53" ca="1">IF(INDIRECT(ADDRESS($B53+1,AG$38,1,1,"Confirmed Day Zero"))=0,#N/A,INDIRECT(ADDRESS($B53+1,AG$38,1,1,"Confirmed Day Zero")))</f>
        <v>#N/A</v>
      </c>
      <c r="AH53" t="e" cm="1">
        <f t="array" aca="1" ref="AH53" ca="1">IF(INDIRECT(ADDRESS($B53+1,AH$38,1,1,"Confirmed Day Zero"))=0,#N/A,INDIRECT(ADDRESS($B53+1,AH$38,1,1,"Confirmed Day Zero")))</f>
        <v>#N/A</v>
      </c>
      <c r="AI53" t="e" cm="1">
        <f t="array" aca="1" ref="AI53" ca="1">IF(INDIRECT(ADDRESS($B53+1,AI$38,1,1,"Confirmed Day Zero"))=0,#N/A,INDIRECT(ADDRESS($B53+1,AI$38,1,1,"Confirmed Day Zero")))</f>
        <v>#N/A</v>
      </c>
      <c r="AJ53" t="e" cm="1">
        <f t="array" aca="1" ref="AJ53" ca="1">IF(INDIRECT(ADDRESS($B53+1,AJ$38,1,1,"Confirmed Day Zero"))=0,#N/A,INDIRECT(ADDRESS($B53+1,AJ$38,1,1,"Confirmed Day Zero")))</f>
        <v>#N/A</v>
      </c>
      <c r="AK53" t="e" cm="1">
        <f t="array" aca="1" ref="AK53" ca="1">IF(INDIRECT(ADDRESS($B53+1,AK$38,1,1,"Confirmed Day Zero"))=0,#N/A,INDIRECT(ADDRESS($B53+1,AK$38,1,1,"Confirmed Day Zero")))</f>
        <v>#N/A</v>
      </c>
      <c r="AL53" t="e" cm="1">
        <f t="array" aca="1" ref="AL53" ca="1">IF(INDIRECT(ADDRESS($B53+1,AL$38,1,1,"Confirmed Day Zero"))=0,#N/A,INDIRECT(ADDRESS($B53+1,AL$38,1,1,"Confirmed Day Zero")))</f>
        <v>#N/A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  <c r="BW53" t="e" cm="1">
        <f t="array" aca="1" ref="BW53" ca="1">IF(INDIRECT(ADDRESS($B53+1,BW$38,1,1,"Confirmed Day Zero"))=0,#N/A,INDIRECT(ADDRESS($B53+1,BW$38,1,1,"Confirmed Day Zero")))</f>
        <v>#N/A</v>
      </c>
      <c r="BX53" t="e" cm="1">
        <f t="array" aca="1" ref="BX53" ca="1">IF(INDIRECT(ADDRESS($B53+1,BX$38,1,1,"Confirmed Day Zero"))=0,#N/A,INDIRECT(ADDRESS($B53+1,BX$38,1,1,"Confirmed Day Zero")))</f>
        <v>#N/A</v>
      </c>
      <c r="BY53" t="e" cm="1">
        <f t="array" aca="1" ref="BY53" ca="1">IF(INDIRECT(ADDRESS($B53+1,BY$38,1,1,"Confirmed Day Zero"))=0,#N/A,INDIRECT(ADDRESS($B53+1,BY$38,1,1,"Confirmed Day Zero")))</f>
        <v>#N/A</v>
      </c>
      <c r="BZ53" t="e" cm="1">
        <f t="array" aca="1" ref="BZ53" ca="1">IF(INDIRECT(ADDRESS($B53+1,BZ$38,1,1,"Confirmed Day Zero"))=0,#N/A,INDIRECT(ADDRESS($B53+1,BZ$38,1,1,"Confirmed Day Zero")))</f>
        <v>#N/A</v>
      </c>
      <c r="CA53" t="e" cm="1">
        <f t="array" aca="1" ref="CA53" ca="1">IF(INDIRECT(ADDRESS($B53+1,CA$38,1,1,"Confirmed Day Zero"))=0,#N/A,INDIRECT(ADDRESS($B53+1,CA$38,1,1,"Confirmed Day Zero")))</f>
        <v>#N/A</v>
      </c>
      <c r="CB53" t="e" cm="1">
        <f t="array" aca="1" ref="CB53" ca="1">IF(INDIRECT(ADDRESS($B53+1,CB$38,1,1,"Confirmed Day Zero"))=0,#N/A,INDIRECT(ADDRESS($B53+1,CB$38,1,1,"Confirmed Day Zero")))</f>
        <v>#N/A</v>
      </c>
      <c r="CC53" t="e" cm="1">
        <f t="array" aca="1" ref="CC53" ca="1">IF(INDIRECT(ADDRESS($B53+1,CC$38,1,1,"Confirmed Day Zero"))=0,#N/A,INDIRECT(ADDRESS($B53+1,CC$38,1,1,"Confirmed Day Zero")))</f>
        <v>#N/A</v>
      </c>
      <c r="CD53" t="e" cm="1">
        <f t="array" aca="1" ref="CD53" ca="1">IF(INDIRECT(ADDRESS($B53+1,CD$38,1,1,"Confirmed Day Zero"))=0,#N/A,INDIRECT(ADDRESS($B53+1,CD$38,1,1,"Confirmed Day Zero")))</f>
        <v>#N/A</v>
      </c>
      <c r="CE53" t="e" cm="1">
        <f t="array" aca="1" ref="CE53" ca="1">IF(INDIRECT(ADDRESS($B53+1,CE$38,1,1,"Confirmed Day Zero"))=0,#N/A,INDIRECT(ADDRESS($B53+1,CE$38,1,1,"Confirmed Day Zero")))</f>
        <v>#N/A</v>
      </c>
      <c r="CF53" t="e" cm="1">
        <f t="array" aca="1" ref="CF53" ca="1">IF(INDIRECT(ADDRESS($B53+1,CF$38,1,1,"Confirmed Day Zero"))=0,#N/A,INDIRECT(ADDRESS($B53+1,CF$38,1,1,"Confirmed Day Zero")))</f>
        <v>#N/A</v>
      </c>
      <c r="CG53" t="e" cm="1">
        <f t="array" aca="1" ref="CG53" ca="1">IF(INDIRECT(ADDRESS($B53+1,CG$38,1,1,"Confirmed Day Zero"))=0,#N/A,INDIRECT(ADDRESS($B53+1,CG$38,1,1,"Confirmed Day Zero")))</f>
        <v>#N/A</v>
      </c>
      <c r="CH53" t="e" cm="1">
        <f t="array" aca="1" ref="CH53" ca="1">IF(INDIRECT(ADDRESS($B53+1,CH$38,1,1,"Confirmed Day Zero"))=0,#N/A,INDIRECT(ADDRESS($B53+1,CH$38,1,1,"Confirmed Day Zero")))</f>
        <v>#N/A</v>
      </c>
      <c r="CI53" t="e" cm="1">
        <f t="array" aca="1" ref="CI53" ca="1">IF(INDIRECT(ADDRESS($B53+1,CI$38,1,1,"Confirmed Day Zero"))=0,#N/A,INDIRECT(ADDRESS($B53+1,CI$38,1,1,"Confirmed Day Zero")))</f>
        <v>#N/A</v>
      </c>
      <c r="CJ53" t="e" cm="1">
        <f t="array" aca="1" ref="CJ53" ca="1">IF(INDIRECT(ADDRESS($B53+1,CJ$38,1,1,"Confirmed Day Zero"))=0,#N/A,INDIRECT(ADDRESS($B53+1,CJ$38,1,1,"Confirmed Day Zero")))</f>
        <v>#N/A</v>
      </c>
      <c r="CK53" t="e" cm="1">
        <f t="array" aca="1" ref="CK53" ca="1">IF(INDIRECT(ADDRESS($B53+1,CK$38,1,1,"Confirmed Day Zero"))=0,#N/A,INDIRECT(ADDRESS($B53+1,CK$38,1,1,"Confirmed Day Zero")))</f>
        <v>#N/A</v>
      </c>
      <c r="CL53" t="e" cm="1">
        <f t="array" aca="1" ref="CL53" ca="1">IF(INDIRECT(ADDRESS($B53+1,CL$38,1,1,"Confirmed Day Zero"))=0,#N/A,INDIRECT(ADDRESS($B53+1,CL$38,1,1,"Confirmed Day Zero")))</f>
        <v>#N/A</v>
      </c>
      <c r="CM53" t="e" cm="1">
        <f t="array" aca="1" ref="CM53" ca="1">IF(INDIRECT(ADDRESS($B53+1,CM$38,1,1,"Confirmed Day Zero"))=0,#N/A,INDIRECT(ADDRESS($B53+1,CM$38,1,1,"Confirmed Day Zero")))</f>
        <v>#N/A</v>
      </c>
      <c r="CN53" t="e" cm="1">
        <f t="array" aca="1" ref="CN53" ca="1">IF(INDIRECT(ADDRESS($B53+1,CN$38,1,1,"Confirmed Day Zero"))=0,#N/A,INDIRECT(ADDRESS($B53+1,CN$38,1,1,"Confirmed Day Zero")))</f>
        <v>#N/A</v>
      </c>
      <c r="CO53" t="e" cm="1">
        <f t="array" aca="1" ref="CO53" ca="1">IF(INDIRECT(ADDRESS($B53+1,CO$38,1,1,"Confirmed Day Zero"))=0,#N/A,INDIRECT(ADDRESS($B53+1,CO$38,1,1,"Confirmed Day Zero")))</f>
        <v>#N/A</v>
      </c>
      <c r="CP53" t="e" cm="1">
        <f t="array" aca="1" ref="CP53" ca="1">IF(INDIRECT(ADDRESS($B53+1,CP$38,1,1,"Confirmed Day Zero"))=0,#N/A,INDIRECT(ADDRESS($B53+1,CP$38,1,1,"Confirmed Day Zero")))</f>
        <v>#N/A</v>
      </c>
      <c r="CQ53" t="e" cm="1">
        <f t="array" aca="1" ref="CQ53" ca="1">IF(INDIRECT(ADDRESS($B53+1,CQ$38,1,1,"Confirmed Day Zero"))=0,#N/A,INDIRECT(ADDRESS($B53+1,CQ$38,1,1,"Confirmed Day Zero")))</f>
        <v>#N/A</v>
      </c>
      <c r="CR53" t="e" cm="1">
        <f t="array" aca="1" ref="CR53" ca="1">IF(INDIRECT(ADDRESS($B53+1,CR$38,1,1,"Confirmed Day Zero"))=0,#N/A,INDIRECT(ADDRESS($B53+1,CR$38,1,1,"Confirmed Day Zero")))</f>
        <v>#N/A</v>
      </c>
    </row>
    <row r="54" spans="1:96" x14ac:dyDescent="0.25">
      <c r="A54" t="str">
        <f t="shared" ca="1" si="53"/>
        <v>District of Columbia</v>
      </c>
      <c r="B54" s="16">
        <f t="shared" si="52"/>
        <v>12</v>
      </c>
      <c r="C54" t="str" cm="1">
        <f t="array" aca="1" ref="C54" ca="1">INDIRECT(ADDRESS($B54+1,1,1,1,"Confirmed Day Zero"))</f>
        <v>US District of Columbia</v>
      </c>
      <c r="D54" s="1" cm="1">
        <f t="array" aca="1" ref="D54" ca="1">IF(INDIRECT(ADDRESS($B54+1,D$38,1,1,"Confirmed Day Zero"))=0,#N/A,INDIRECT(ADDRESS($B54+1,D$38,1,1,"Confirmed Day Zero")))</f>
        <v>705749</v>
      </c>
      <c r="E54" cm="1">
        <f t="array" aca="1" ref="E54" ca="1">IF(INDIRECT(ADDRESS($B54+1,E$38,1,1,"Confirmed Day Zero"))=0,#N/A,INDIRECT(ADDRESS($B54+1,E$38,1,1,"Confirmed Day Zero")))</f>
        <v>22</v>
      </c>
      <c r="F54" cm="1">
        <f t="array" aca="1" ref="F54" ca="1">IF(INDIRECT(ADDRESS($B54+1,F$38,1,1,"Confirmed Day Zero"))=0,#N/A,INDIRECT(ADDRESS($B54+1,F$38,1,1,"Confirmed Day Zero")))</f>
        <v>31</v>
      </c>
      <c r="G54" cm="1">
        <f t="array" aca="1" ref="G54" ca="1">IF(INDIRECT(ADDRESS($B54+1,G$38,1,1,"Confirmed Day Zero"))=0,#N/A,INDIRECT(ADDRESS($B54+1,G$38,1,1,"Confirmed Day Zero")))</f>
        <v>39</v>
      </c>
      <c r="H54" cm="1">
        <f t="array" aca="1" ref="H54" ca="1">IF(INDIRECT(ADDRESS($B54+1,H$38,1,1,"Confirmed Day Zero"))=0,#N/A,INDIRECT(ADDRESS($B54+1,H$38,1,1,"Confirmed Day Zero")))</f>
        <v>71</v>
      </c>
      <c r="I54" cm="1">
        <f t="array" aca="1" ref="I54" ca="1">IF(INDIRECT(ADDRESS($B54+1,I$38,1,1,"Confirmed Day Zero"))=0,#N/A,INDIRECT(ADDRESS($B54+1,I$38,1,1,"Confirmed Day Zero")))</f>
        <v>77</v>
      </c>
      <c r="J54" cm="1">
        <f t="array" aca="1" ref="J54" ca="1">IF(INDIRECT(ADDRESS($B54+1,J$38,1,1,"Confirmed Day Zero"))=0,#N/A,INDIRECT(ADDRESS($B54+1,J$38,1,1,"Confirmed Day Zero")))</f>
        <v>98</v>
      </c>
      <c r="K54" cm="1">
        <f t="array" aca="1" ref="K54" ca="1">IF(INDIRECT(ADDRESS($B54+1,K$38,1,1,"Confirmed Day Zero"))=0,#N/A,INDIRECT(ADDRESS($B54+1,K$38,1,1,"Confirmed Day Zero")))</f>
        <v>116</v>
      </c>
      <c r="L54" cm="1">
        <f t="array" aca="1" ref="L54" ca="1">IF(INDIRECT(ADDRESS($B54+1,L$38,1,1,"Confirmed Day Zero"))=0,#N/A,INDIRECT(ADDRESS($B54+1,L$38,1,1,"Confirmed Day Zero")))</f>
        <v>137</v>
      </c>
      <c r="M54" cm="1">
        <f t="array" aca="1" ref="M54" ca="1">IF(INDIRECT(ADDRESS($B54+1,M$38,1,1,"Confirmed Day Zero"))=0,#N/A,INDIRECT(ADDRESS($B54+1,M$38,1,1,"Confirmed Day Zero")))</f>
        <v>183</v>
      </c>
      <c r="N54" cm="1">
        <f t="array" aca="1" ref="N54" ca="1">IF(INDIRECT(ADDRESS($B54+1,N$38,1,1,"Confirmed Day Zero"))=0,#N/A,INDIRECT(ADDRESS($B54+1,N$38,1,1,"Confirmed Day Zero")))</f>
        <v>231</v>
      </c>
      <c r="O54" cm="1">
        <f t="array" aca="1" ref="O54" ca="1">IF(INDIRECT(ADDRESS($B54+1,O$38,1,1,"Confirmed Day Zero"))=0,#N/A,INDIRECT(ADDRESS($B54+1,O$38,1,1,"Confirmed Day Zero")))</f>
        <v>267</v>
      </c>
      <c r="P54" cm="1">
        <f t="array" aca="1" ref="P54" ca="1">IF(INDIRECT(ADDRESS($B54+1,P$38,1,1,"Confirmed Day Zero"))=0,#N/A,INDIRECT(ADDRESS($B54+1,P$38,1,1,"Confirmed Day Zero")))</f>
        <v>304</v>
      </c>
      <c r="Q54" cm="1">
        <f t="array" aca="1" ref="Q54" ca="1">IF(INDIRECT(ADDRESS($B54+1,Q$38,1,1,"Confirmed Day Zero"))=0,#N/A,INDIRECT(ADDRESS($B54+1,Q$38,1,1,"Confirmed Day Zero")))</f>
        <v>342</v>
      </c>
      <c r="R54" cm="1">
        <f t="array" aca="1" ref="R54" ca="1">IF(INDIRECT(ADDRESS($B54+1,R$38,1,1,"Confirmed Day Zero"))=0,#N/A,INDIRECT(ADDRESS($B54+1,R$38,1,1,"Confirmed Day Zero")))</f>
        <v>401</v>
      </c>
      <c r="S54" cm="1">
        <f t="array" aca="1" ref="S54" ca="1">IF(INDIRECT(ADDRESS($B54+1,S$38,1,1,"Confirmed Day Zero"))=0,#N/A,INDIRECT(ADDRESS($B54+1,S$38,1,1,"Confirmed Day Zero")))</f>
        <v>495</v>
      </c>
      <c r="T54" cm="1">
        <f t="array" aca="1" ref="T54" ca="1">IF(INDIRECT(ADDRESS($B54+1,T$38,1,1,"Confirmed Day Zero"))=0,#N/A,INDIRECT(ADDRESS($B54+1,T$38,1,1,"Confirmed Day Zero")))</f>
        <v>586</v>
      </c>
      <c r="U54" cm="1">
        <f t="array" aca="1" ref="U54" ca="1">IF(INDIRECT(ADDRESS($B54+1,U$38,1,1,"Confirmed Day Zero"))=0,#N/A,INDIRECT(ADDRESS($B54+1,U$38,1,1,"Confirmed Day Zero")))</f>
        <v>653</v>
      </c>
      <c r="V54" cm="1">
        <f t="array" aca="1" ref="V54" ca="1">IF(INDIRECT(ADDRESS($B54+1,V$38,1,1,"Confirmed Day Zero"))=0,#N/A,INDIRECT(ADDRESS($B54+1,V$38,1,1,"Confirmed Day Zero")))</f>
        <v>757</v>
      </c>
      <c r="W54" cm="1">
        <f t="array" aca="1" ref="W54" ca="1">IF(INDIRECT(ADDRESS($B54+1,W$38,1,1,"Confirmed Day Zero"))=0,#N/A,INDIRECT(ADDRESS($B54+1,W$38,1,1,"Confirmed Day Zero")))</f>
        <v>902</v>
      </c>
      <c r="X54" cm="1">
        <f t="array" aca="1" ref="X54" ca="1">IF(INDIRECT(ADDRESS($B54+1,X$38,1,1,"Confirmed Day Zero"))=0,#N/A,INDIRECT(ADDRESS($B54+1,X$38,1,1,"Confirmed Day Zero")))</f>
        <v>998</v>
      </c>
      <c r="Y54" cm="1">
        <f t="array" aca="1" ref="Y54" ca="1">IF(INDIRECT(ADDRESS($B54+1,Y$38,1,1,"Confirmed Day Zero"))=0,#N/A,INDIRECT(ADDRESS($B54+1,Y$38,1,1,"Confirmed Day Zero")))</f>
        <v>1097</v>
      </c>
      <c r="Z54" cm="1">
        <f t="array" aca="1" ref="Z54" ca="1">IF(INDIRECT(ADDRESS($B54+1,Z$38,1,1,"Confirmed Day Zero"))=0,#N/A,INDIRECT(ADDRESS($B54+1,Z$38,1,1,"Confirmed Day Zero")))</f>
        <v>1211</v>
      </c>
      <c r="AA54" cm="1">
        <f t="array" aca="1" ref="AA54" ca="1">IF(INDIRECT(ADDRESS($B54+1,AA$38,1,1,"Confirmed Day Zero"))=0,#N/A,INDIRECT(ADDRESS($B54+1,AA$38,1,1,"Confirmed Day Zero")))</f>
        <v>1440</v>
      </c>
      <c r="AB54" cm="1">
        <f t="array" aca="1" ref="AB54" ca="1">IF(INDIRECT(ADDRESS($B54+1,AB$38,1,1,"Confirmed Day Zero"))=0,#N/A,INDIRECT(ADDRESS($B54+1,AB$38,1,1,"Confirmed Day Zero")))</f>
        <v>1523</v>
      </c>
      <c r="AC54" cm="1">
        <f t="array" aca="1" ref="AC54" ca="1">IF(INDIRECT(ADDRESS($B54+1,AC$38,1,1,"Confirmed Day Zero"))=0,#N/A,INDIRECT(ADDRESS($B54+1,AC$38,1,1,"Confirmed Day Zero")))</f>
        <v>1660</v>
      </c>
      <c r="AD54" cm="1">
        <f t="array" aca="1" ref="AD54" ca="1">IF(INDIRECT(ADDRESS($B54+1,AD$38,1,1,"Confirmed Day Zero"))=0,#N/A,INDIRECT(ADDRESS($B54+1,AD$38,1,1,"Confirmed Day Zero")))</f>
        <v>1778</v>
      </c>
      <c r="AE54" cm="1">
        <f t="array" aca="1" ref="AE54" ca="1">IF(INDIRECT(ADDRESS($B54+1,AE$38,1,1,"Confirmed Day Zero"))=0,#N/A,INDIRECT(ADDRESS($B54+1,AE$38,1,1,"Confirmed Day Zero")))</f>
        <v>1875</v>
      </c>
      <c r="AF54" cm="1">
        <f t="array" aca="1" ref="AF54" ca="1">IF(INDIRECT(ADDRESS($B54+1,AF$38,1,1,"Confirmed Day Zero"))=0,#N/A,INDIRECT(ADDRESS($B54+1,AF$38,1,1,"Confirmed Day Zero")))</f>
        <v>1955</v>
      </c>
      <c r="AG54" cm="1">
        <f t="array" aca="1" ref="AG54" ca="1">IF(INDIRECT(ADDRESS($B54+1,AG$38,1,1,"Confirmed Day Zero"))=0,#N/A,INDIRECT(ADDRESS($B54+1,AG$38,1,1,"Confirmed Day Zero")))</f>
        <v>2058</v>
      </c>
      <c r="AH54" t="e" cm="1">
        <f t="array" aca="1" ref="AH54" ca="1">IF(INDIRECT(ADDRESS($B54+1,AH$38,1,1,"Confirmed Day Zero"))=0,#N/A,INDIRECT(ADDRESS($B54+1,AH$38,1,1,"Confirmed Day Zero")))</f>
        <v>#N/A</v>
      </c>
      <c r="AI54" t="e" cm="1">
        <f t="array" aca="1" ref="AI54" ca="1">IF(INDIRECT(ADDRESS($B54+1,AI$38,1,1,"Confirmed Day Zero"))=0,#N/A,INDIRECT(ADDRESS($B54+1,AI$38,1,1,"Confirmed Day Zero")))</f>
        <v>#N/A</v>
      </c>
      <c r="AJ54" t="e" cm="1">
        <f t="array" aca="1" ref="AJ54" ca="1">IF(INDIRECT(ADDRESS($B54+1,AJ$38,1,1,"Confirmed Day Zero"))=0,#N/A,INDIRECT(ADDRESS($B54+1,AJ$38,1,1,"Confirmed Day Zero")))</f>
        <v>#N/A</v>
      </c>
      <c r="AK54" t="e" cm="1">
        <f t="array" aca="1" ref="AK54" ca="1">IF(INDIRECT(ADDRESS($B54+1,AK$38,1,1,"Confirmed Day Zero"))=0,#N/A,INDIRECT(ADDRESS($B54+1,AK$38,1,1,"Confirmed Day Zero")))</f>
        <v>#N/A</v>
      </c>
      <c r="AL54" t="e" cm="1">
        <f t="array" aca="1" ref="AL54" ca="1">IF(INDIRECT(ADDRESS($B54+1,AL$38,1,1,"Confirmed Day Zero"))=0,#N/A,INDIRECT(ADDRESS($B54+1,AL$38,1,1,"Confirmed Day Zero")))</f>
        <v>#N/A</v>
      </c>
      <c r="AM54" t="e" cm="1">
        <f t="array" aca="1" ref="AM54" ca="1">IF(INDIRECT(ADDRESS($B54+1,AM$38,1,1,"Confirmed Day Zero"))=0,#N/A,INDIRECT(ADDRESS($B54+1,AM$38,1,1,"Confirmed Day Zero")))</f>
        <v>#N/A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  <c r="BW54" t="e" cm="1">
        <f t="array" aca="1" ref="BW54" ca="1">IF(INDIRECT(ADDRESS($B54+1,BW$38,1,1,"Confirmed Day Zero"))=0,#N/A,INDIRECT(ADDRESS($B54+1,BW$38,1,1,"Confirmed Day Zero")))</f>
        <v>#N/A</v>
      </c>
      <c r="BX54" t="e" cm="1">
        <f t="array" aca="1" ref="BX54" ca="1">IF(INDIRECT(ADDRESS($B54+1,BX$38,1,1,"Confirmed Day Zero"))=0,#N/A,INDIRECT(ADDRESS($B54+1,BX$38,1,1,"Confirmed Day Zero")))</f>
        <v>#N/A</v>
      </c>
      <c r="BY54" t="e" cm="1">
        <f t="array" aca="1" ref="BY54" ca="1">IF(INDIRECT(ADDRESS($B54+1,BY$38,1,1,"Confirmed Day Zero"))=0,#N/A,INDIRECT(ADDRESS($B54+1,BY$38,1,1,"Confirmed Day Zero")))</f>
        <v>#N/A</v>
      </c>
      <c r="BZ54" t="e" cm="1">
        <f t="array" aca="1" ref="BZ54" ca="1">IF(INDIRECT(ADDRESS($B54+1,BZ$38,1,1,"Confirmed Day Zero"))=0,#N/A,INDIRECT(ADDRESS($B54+1,BZ$38,1,1,"Confirmed Day Zero")))</f>
        <v>#N/A</v>
      </c>
      <c r="CA54" t="e" cm="1">
        <f t="array" aca="1" ref="CA54" ca="1">IF(INDIRECT(ADDRESS($B54+1,CA$38,1,1,"Confirmed Day Zero"))=0,#N/A,INDIRECT(ADDRESS($B54+1,CA$38,1,1,"Confirmed Day Zero")))</f>
        <v>#N/A</v>
      </c>
      <c r="CB54" t="e" cm="1">
        <f t="array" aca="1" ref="CB54" ca="1">IF(INDIRECT(ADDRESS($B54+1,CB$38,1,1,"Confirmed Day Zero"))=0,#N/A,INDIRECT(ADDRESS($B54+1,CB$38,1,1,"Confirmed Day Zero")))</f>
        <v>#N/A</v>
      </c>
      <c r="CC54" t="e" cm="1">
        <f t="array" aca="1" ref="CC54" ca="1">IF(INDIRECT(ADDRESS($B54+1,CC$38,1,1,"Confirmed Day Zero"))=0,#N/A,INDIRECT(ADDRESS($B54+1,CC$38,1,1,"Confirmed Day Zero")))</f>
        <v>#N/A</v>
      </c>
      <c r="CD54" t="e" cm="1">
        <f t="array" aca="1" ref="CD54" ca="1">IF(INDIRECT(ADDRESS($B54+1,CD$38,1,1,"Confirmed Day Zero"))=0,#N/A,INDIRECT(ADDRESS($B54+1,CD$38,1,1,"Confirmed Day Zero")))</f>
        <v>#N/A</v>
      </c>
      <c r="CE54" t="e" cm="1">
        <f t="array" aca="1" ref="CE54" ca="1">IF(INDIRECT(ADDRESS($B54+1,CE$38,1,1,"Confirmed Day Zero"))=0,#N/A,INDIRECT(ADDRESS($B54+1,CE$38,1,1,"Confirmed Day Zero")))</f>
        <v>#N/A</v>
      </c>
      <c r="CF54" t="e" cm="1">
        <f t="array" aca="1" ref="CF54" ca="1">IF(INDIRECT(ADDRESS($B54+1,CF$38,1,1,"Confirmed Day Zero"))=0,#N/A,INDIRECT(ADDRESS($B54+1,CF$38,1,1,"Confirmed Day Zero")))</f>
        <v>#N/A</v>
      </c>
      <c r="CG54" t="e" cm="1">
        <f t="array" aca="1" ref="CG54" ca="1">IF(INDIRECT(ADDRESS($B54+1,CG$38,1,1,"Confirmed Day Zero"))=0,#N/A,INDIRECT(ADDRESS($B54+1,CG$38,1,1,"Confirmed Day Zero")))</f>
        <v>#N/A</v>
      </c>
      <c r="CH54" t="e" cm="1">
        <f t="array" aca="1" ref="CH54" ca="1">IF(INDIRECT(ADDRESS($B54+1,CH$38,1,1,"Confirmed Day Zero"))=0,#N/A,INDIRECT(ADDRESS($B54+1,CH$38,1,1,"Confirmed Day Zero")))</f>
        <v>#N/A</v>
      </c>
      <c r="CI54" t="e" cm="1">
        <f t="array" aca="1" ref="CI54" ca="1">IF(INDIRECT(ADDRESS($B54+1,CI$38,1,1,"Confirmed Day Zero"))=0,#N/A,INDIRECT(ADDRESS($B54+1,CI$38,1,1,"Confirmed Day Zero")))</f>
        <v>#N/A</v>
      </c>
      <c r="CJ54" t="e" cm="1">
        <f t="array" aca="1" ref="CJ54" ca="1">IF(INDIRECT(ADDRESS($B54+1,CJ$38,1,1,"Confirmed Day Zero"))=0,#N/A,INDIRECT(ADDRESS($B54+1,CJ$38,1,1,"Confirmed Day Zero")))</f>
        <v>#N/A</v>
      </c>
      <c r="CK54" t="e" cm="1">
        <f t="array" aca="1" ref="CK54" ca="1">IF(INDIRECT(ADDRESS($B54+1,CK$38,1,1,"Confirmed Day Zero"))=0,#N/A,INDIRECT(ADDRESS($B54+1,CK$38,1,1,"Confirmed Day Zero")))</f>
        <v>#N/A</v>
      </c>
      <c r="CL54" t="e" cm="1">
        <f t="array" aca="1" ref="CL54" ca="1">IF(INDIRECT(ADDRESS($B54+1,CL$38,1,1,"Confirmed Day Zero"))=0,#N/A,INDIRECT(ADDRESS($B54+1,CL$38,1,1,"Confirmed Day Zero")))</f>
        <v>#N/A</v>
      </c>
      <c r="CM54" t="e" cm="1">
        <f t="array" aca="1" ref="CM54" ca="1">IF(INDIRECT(ADDRESS($B54+1,CM$38,1,1,"Confirmed Day Zero"))=0,#N/A,INDIRECT(ADDRESS($B54+1,CM$38,1,1,"Confirmed Day Zero")))</f>
        <v>#N/A</v>
      </c>
      <c r="CN54" t="e" cm="1">
        <f t="array" aca="1" ref="CN54" ca="1">IF(INDIRECT(ADDRESS($B54+1,CN$38,1,1,"Confirmed Day Zero"))=0,#N/A,INDIRECT(ADDRESS($B54+1,CN$38,1,1,"Confirmed Day Zero")))</f>
        <v>#N/A</v>
      </c>
      <c r="CO54" t="e" cm="1">
        <f t="array" aca="1" ref="CO54" ca="1">IF(INDIRECT(ADDRESS($B54+1,CO$38,1,1,"Confirmed Day Zero"))=0,#N/A,INDIRECT(ADDRESS($B54+1,CO$38,1,1,"Confirmed Day Zero")))</f>
        <v>#N/A</v>
      </c>
      <c r="CP54" t="e" cm="1">
        <f t="array" aca="1" ref="CP54" ca="1">IF(INDIRECT(ADDRESS($B54+1,CP$38,1,1,"Confirmed Day Zero"))=0,#N/A,INDIRECT(ADDRESS($B54+1,CP$38,1,1,"Confirmed Day Zero")))</f>
        <v>#N/A</v>
      </c>
      <c r="CQ54" t="e" cm="1">
        <f t="array" aca="1" ref="CQ54" ca="1">IF(INDIRECT(ADDRESS($B54+1,CQ$38,1,1,"Confirmed Day Zero"))=0,#N/A,INDIRECT(ADDRESS($B54+1,CQ$38,1,1,"Confirmed Day Zero")))</f>
        <v>#N/A</v>
      </c>
      <c r="CR54" t="e" cm="1">
        <f t="array" aca="1" ref="CR54" ca="1">IF(INDIRECT(ADDRESS($B54+1,CR$38,1,1,"Confirmed Day Zero"))=0,#N/A,INDIRECT(ADDRESS($B54+1,CR$38,1,1,"Confirmed Day Zero")))</f>
        <v>#N/A</v>
      </c>
    </row>
    <row r="55" spans="1:96" x14ac:dyDescent="0.25">
      <c r="A55" t="str">
        <f t="shared" ca="1" si="53"/>
        <v>Florida</v>
      </c>
      <c r="B55" s="16">
        <f t="shared" si="52"/>
        <v>13</v>
      </c>
      <c r="C55" t="str" cm="1">
        <f t="array" aca="1" ref="C55" ca="1">INDIRECT(ADDRESS($B55+1,1,1,1,"Confirmed Day Zero"))</f>
        <v>US Florida</v>
      </c>
      <c r="D55" s="1" cm="1">
        <f t="array" aca="1" ref="D55" ca="1">IF(INDIRECT(ADDRESS($B55+1,D$38,1,1,"Confirmed Day Zero"))=0,#N/A,INDIRECT(ADDRESS($B55+1,D$38,1,1,"Confirmed Day Zero")))</f>
        <v>21477737</v>
      </c>
      <c r="E55" cm="1">
        <f t="array" aca="1" ref="E55" ca="1">IF(INDIRECT(ADDRESS($B55+1,E$38,1,1,"Confirmed Day Zero"))=0,#N/A,INDIRECT(ADDRESS($B55+1,E$38,1,1,"Confirmed Day Zero")))</f>
        <v>28</v>
      </c>
      <c r="F55" cm="1">
        <f t="array" aca="1" ref="F55" ca="1">IF(INDIRECT(ADDRESS($B55+1,F$38,1,1,"Confirmed Day Zero"))=0,#N/A,INDIRECT(ADDRESS($B55+1,F$38,1,1,"Confirmed Day Zero")))</f>
        <v>32</v>
      </c>
      <c r="G55" cm="1">
        <f t="array" aca="1" ref="G55" ca="1">IF(INDIRECT(ADDRESS($B55+1,G$38,1,1,"Confirmed Day Zero"))=0,#N/A,INDIRECT(ADDRESS($B55+1,G$38,1,1,"Confirmed Day Zero")))</f>
        <v>50</v>
      </c>
      <c r="H55" cm="1">
        <f t="array" aca="1" ref="H55" ca="1">IF(INDIRECT(ADDRESS($B55+1,H$38,1,1,"Confirmed Day Zero"))=0,#N/A,INDIRECT(ADDRESS($B55+1,H$38,1,1,"Confirmed Day Zero")))</f>
        <v>77</v>
      </c>
      <c r="I55" cm="1">
        <f t="array" aca="1" ref="I55" ca="1">IF(INDIRECT(ADDRESS($B55+1,I$38,1,1,"Confirmed Day Zero"))=0,#N/A,INDIRECT(ADDRESS($B55+1,I$38,1,1,"Confirmed Day Zero")))</f>
        <v>116</v>
      </c>
      <c r="J55" cm="1">
        <f t="array" aca="1" ref="J55" ca="1">IF(INDIRECT(ADDRESS($B55+1,J$38,1,1,"Confirmed Day Zero"))=0,#N/A,INDIRECT(ADDRESS($B55+1,J$38,1,1,"Confirmed Day Zero")))</f>
        <v>141</v>
      </c>
      <c r="K55" cm="1">
        <f t="array" aca="1" ref="K55" ca="1">IF(INDIRECT(ADDRESS($B55+1,K$38,1,1,"Confirmed Day Zero"))=0,#N/A,INDIRECT(ADDRESS($B55+1,K$38,1,1,"Confirmed Day Zero")))</f>
        <v>186</v>
      </c>
      <c r="L55" cm="1">
        <f t="array" aca="1" ref="L55" ca="1">IF(INDIRECT(ADDRESS($B55+1,L$38,1,1,"Confirmed Day Zero"))=0,#N/A,INDIRECT(ADDRESS($B55+1,L$38,1,1,"Confirmed Day Zero")))</f>
        <v>314</v>
      </c>
      <c r="M55" cm="1">
        <f t="array" aca="1" ref="M55" ca="1">IF(INDIRECT(ADDRESS($B55+1,M$38,1,1,"Confirmed Day Zero"))=0,#N/A,INDIRECT(ADDRESS($B55+1,M$38,1,1,"Confirmed Day Zero")))</f>
        <v>390</v>
      </c>
      <c r="N55" cm="1">
        <f t="array" aca="1" ref="N55" ca="1">IF(INDIRECT(ADDRESS($B55+1,N$38,1,1,"Confirmed Day Zero"))=0,#N/A,INDIRECT(ADDRESS($B55+1,N$38,1,1,"Confirmed Day Zero")))</f>
        <v>520</v>
      </c>
      <c r="O55" cm="1">
        <f t="array" aca="1" ref="O55" ca="1">IF(INDIRECT(ADDRESS($B55+1,O$38,1,1,"Confirmed Day Zero"))=0,#N/A,INDIRECT(ADDRESS($B55+1,O$38,1,1,"Confirmed Day Zero")))</f>
        <v>658</v>
      </c>
      <c r="P55" cm="1">
        <f t="array" aca="1" ref="P55" ca="1">IF(INDIRECT(ADDRESS($B55+1,P$38,1,1,"Confirmed Day Zero"))=0,#N/A,INDIRECT(ADDRESS($B55+1,P$38,1,1,"Confirmed Day Zero")))</f>
        <v>830</v>
      </c>
      <c r="Q55" cm="1">
        <f t="array" aca="1" ref="Q55" ca="1">IF(INDIRECT(ADDRESS($B55+1,Q$38,1,1,"Confirmed Day Zero"))=0,#N/A,INDIRECT(ADDRESS($B55+1,Q$38,1,1,"Confirmed Day Zero")))</f>
        <v>1171</v>
      </c>
      <c r="R55" cm="1">
        <f t="array" aca="1" ref="R55" ca="1">IF(INDIRECT(ADDRESS($B55+1,R$38,1,1,"Confirmed Day Zero"))=0,#N/A,INDIRECT(ADDRESS($B55+1,R$38,1,1,"Confirmed Day Zero")))</f>
        <v>1412</v>
      </c>
      <c r="S55" cm="1">
        <f t="array" aca="1" ref="S55" ca="1">IF(INDIRECT(ADDRESS($B55+1,S$38,1,1,"Confirmed Day Zero"))=0,#N/A,INDIRECT(ADDRESS($B55+1,S$38,1,1,"Confirmed Day Zero")))</f>
        <v>1682</v>
      </c>
      <c r="T55" cm="1">
        <f t="array" aca="1" ref="T55" ca="1">IF(INDIRECT(ADDRESS($B55+1,T$38,1,1,"Confirmed Day Zero"))=0,#N/A,INDIRECT(ADDRESS($B55+1,T$38,1,1,"Confirmed Day Zero")))</f>
        <v>2355</v>
      </c>
      <c r="U55" cm="1">
        <f t="array" aca="1" ref="U55" ca="1">IF(INDIRECT(ADDRESS($B55+1,U$38,1,1,"Confirmed Day Zero"))=0,#N/A,INDIRECT(ADDRESS($B55+1,U$38,1,1,"Confirmed Day Zero")))</f>
        <v>2765</v>
      </c>
      <c r="V55" cm="1">
        <f t="array" aca="1" ref="V55" ca="1">IF(INDIRECT(ADDRESS($B55+1,V$38,1,1,"Confirmed Day Zero"))=0,#N/A,INDIRECT(ADDRESS($B55+1,V$38,1,1,"Confirmed Day Zero")))</f>
        <v>3763</v>
      </c>
      <c r="W55" cm="1">
        <f t="array" aca="1" ref="W55" ca="1">IF(INDIRECT(ADDRESS($B55+1,W$38,1,1,"Confirmed Day Zero"))=0,#N/A,INDIRECT(ADDRESS($B55+1,W$38,1,1,"Confirmed Day Zero")))</f>
        <v>4246</v>
      </c>
      <c r="X55" cm="1">
        <f t="array" aca="1" ref="X55" ca="1">IF(INDIRECT(ADDRESS($B55+1,X$38,1,1,"Confirmed Day Zero"))=0,#N/A,INDIRECT(ADDRESS($B55+1,X$38,1,1,"Confirmed Day Zero")))</f>
        <v>5473</v>
      </c>
      <c r="Y55" cm="1">
        <f t="array" aca="1" ref="Y55" ca="1">IF(INDIRECT(ADDRESS($B55+1,Y$38,1,1,"Confirmed Day Zero"))=0,#N/A,INDIRECT(ADDRESS($B55+1,Y$38,1,1,"Confirmed Day Zero")))</f>
        <v>6338</v>
      </c>
      <c r="Z55" cm="1">
        <f t="array" aca="1" ref="Z55" ca="1">IF(INDIRECT(ADDRESS($B55+1,Z$38,1,1,"Confirmed Day Zero"))=0,#N/A,INDIRECT(ADDRESS($B55+1,Z$38,1,1,"Confirmed Day Zero")))</f>
        <v>6955</v>
      </c>
      <c r="AA55" cm="1">
        <f t="array" aca="1" ref="AA55" ca="1">IF(INDIRECT(ADDRESS($B55+1,AA$38,1,1,"Confirmed Day Zero"))=0,#N/A,INDIRECT(ADDRESS($B55+1,AA$38,1,1,"Confirmed Day Zero")))</f>
        <v>8010</v>
      </c>
      <c r="AB55" cm="1">
        <f t="array" aca="1" ref="AB55" ca="1">IF(INDIRECT(ADDRESS($B55+1,AB$38,1,1,"Confirmed Day Zero"))=0,#N/A,INDIRECT(ADDRESS($B55+1,AB$38,1,1,"Confirmed Day Zero")))</f>
        <v>9585</v>
      </c>
      <c r="AC55" cm="1">
        <f t="array" aca="1" ref="AC55" ca="1">IF(INDIRECT(ADDRESS($B55+1,AC$38,1,1,"Confirmed Day Zero"))=0,#N/A,INDIRECT(ADDRESS($B55+1,AC$38,1,1,"Confirmed Day Zero")))</f>
        <v>11111</v>
      </c>
      <c r="AD55" cm="1">
        <f t="array" aca="1" ref="AD55" ca="1">IF(INDIRECT(ADDRESS($B55+1,AD$38,1,1,"Confirmed Day Zero"))=0,#N/A,INDIRECT(ADDRESS($B55+1,AD$38,1,1,"Confirmed Day Zero")))</f>
        <v>12151</v>
      </c>
      <c r="AE55" cm="1">
        <f t="array" aca="1" ref="AE55" ca="1">IF(INDIRECT(ADDRESS($B55+1,AE$38,1,1,"Confirmed Day Zero"))=0,#N/A,INDIRECT(ADDRESS($B55+1,AE$38,1,1,"Confirmed Day Zero")))</f>
        <v>13324</v>
      </c>
      <c r="AF55" cm="1">
        <f t="array" aca="1" ref="AF55" ca="1">IF(INDIRECT(ADDRESS($B55+1,AF$38,1,1,"Confirmed Day Zero"))=0,#N/A,INDIRECT(ADDRESS($B55+1,AF$38,1,1,"Confirmed Day Zero")))</f>
        <v>14747</v>
      </c>
      <c r="AG55" cm="1">
        <f t="array" aca="1" ref="AG55" ca="1">IF(INDIRECT(ADDRESS($B55+1,AG$38,1,1,"Confirmed Day Zero"))=0,#N/A,INDIRECT(ADDRESS($B55+1,AG$38,1,1,"Confirmed Day Zero")))</f>
        <v>15455</v>
      </c>
      <c r="AH55" cm="1">
        <f t="array" aca="1" ref="AH55" ca="1">IF(INDIRECT(ADDRESS($B55+1,AH$38,1,1,"Confirmed Day Zero"))=0,#N/A,INDIRECT(ADDRESS($B55+1,AH$38,1,1,"Confirmed Day Zero")))</f>
        <v>16364</v>
      </c>
      <c r="AI55" cm="1">
        <f t="array" aca="1" ref="AI55" ca="1">IF(INDIRECT(ADDRESS($B55+1,AI$38,1,1,"Confirmed Day Zero"))=0,#N/A,INDIRECT(ADDRESS($B55+1,AI$38,1,1,"Confirmed Day Zero")))</f>
        <v>17531</v>
      </c>
      <c r="AJ55" cm="1">
        <f t="array" aca="1" ref="AJ55" ca="1">IF(INDIRECT(ADDRESS($B55+1,AJ$38,1,1,"Confirmed Day Zero"))=0,#N/A,INDIRECT(ADDRESS($B55+1,AJ$38,1,1,"Confirmed Day Zero")))</f>
        <v>18494</v>
      </c>
      <c r="AK55" cm="1">
        <f t="array" aca="1" ref="AK55" ca="1">IF(INDIRECT(ADDRESS($B55+1,AK$38,1,1,"Confirmed Day Zero"))=0,#N/A,INDIRECT(ADDRESS($B55+1,AK$38,1,1,"Confirmed Day Zero")))</f>
        <v>19355</v>
      </c>
      <c r="AL55" cm="1">
        <f t="array" aca="1" ref="AL55" ca="1">IF(INDIRECT(ADDRESS($B55+1,AL$38,1,1,"Confirmed Day Zero"))=0,#N/A,INDIRECT(ADDRESS($B55+1,AL$38,1,1,"Confirmed Day Zero")))</f>
        <v>20601</v>
      </c>
      <c r="AM55" cm="1">
        <f t="array" aca="1" ref="AM55" ca="1">IF(INDIRECT(ADDRESS($B55+1,AM$38,1,1,"Confirmed Day Zero"))=0,#N/A,INDIRECT(ADDRESS($B55+1,AM$38,1,1,"Confirmed Day Zero")))</f>
        <v>21367</v>
      </c>
      <c r="AN55" t="e" cm="1">
        <f t="array" aca="1" ref="AN55" ca="1">IF(INDIRECT(ADDRESS($B55+1,AN$38,1,1,"Confirmed Day Zero"))=0,#N/A,INDIRECT(ADDRESS($B55+1,AN$38,1,1,"Confirmed Day Zero")))</f>
        <v>#N/A</v>
      </c>
      <c r="AO55" t="e" cm="1">
        <f t="array" aca="1" ref="AO55" ca="1">IF(INDIRECT(ADDRESS($B55+1,AO$38,1,1,"Confirmed Day Zero"))=0,#N/A,INDIRECT(ADDRESS($B55+1,AO$38,1,1,"Confirmed Day Zero")))</f>
        <v>#N/A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  <c r="BW55" t="e" cm="1">
        <f t="array" aca="1" ref="BW55" ca="1">IF(INDIRECT(ADDRESS($B55+1,BW$38,1,1,"Confirmed Day Zero"))=0,#N/A,INDIRECT(ADDRESS($B55+1,BW$38,1,1,"Confirmed Day Zero")))</f>
        <v>#N/A</v>
      </c>
      <c r="BX55" t="e" cm="1">
        <f t="array" aca="1" ref="BX55" ca="1">IF(INDIRECT(ADDRESS($B55+1,BX$38,1,1,"Confirmed Day Zero"))=0,#N/A,INDIRECT(ADDRESS($B55+1,BX$38,1,1,"Confirmed Day Zero")))</f>
        <v>#N/A</v>
      </c>
      <c r="BY55" t="e" cm="1">
        <f t="array" aca="1" ref="BY55" ca="1">IF(INDIRECT(ADDRESS($B55+1,BY$38,1,1,"Confirmed Day Zero"))=0,#N/A,INDIRECT(ADDRESS($B55+1,BY$38,1,1,"Confirmed Day Zero")))</f>
        <v>#N/A</v>
      </c>
      <c r="BZ55" t="e" cm="1">
        <f t="array" aca="1" ref="BZ55" ca="1">IF(INDIRECT(ADDRESS($B55+1,BZ$38,1,1,"Confirmed Day Zero"))=0,#N/A,INDIRECT(ADDRESS($B55+1,BZ$38,1,1,"Confirmed Day Zero")))</f>
        <v>#N/A</v>
      </c>
      <c r="CA55" t="e" cm="1">
        <f t="array" aca="1" ref="CA55" ca="1">IF(INDIRECT(ADDRESS($B55+1,CA$38,1,1,"Confirmed Day Zero"))=0,#N/A,INDIRECT(ADDRESS($B55+1,CA$38,1,1,"Confirmed Day Zero")))</f>
        <v>#N/A</v>
      </c>
      <c r="CB55" t="e" cm="1">
        <f t="array" aca="1" ref="CB55" ca="1">IF(INDIRECT(ADDRESS($B55+1,CB$38,1,1,"Confirmed Day Zero"))=0,#N/A,INDIRECT(ADDRESS($B55+1,CB$38,1,1,"Confirmed Day Zero")))</f>
        <v>#N/A</v>
      </c>
      <c r="CC55" t="e" cm="1">
        <f t="array" aca="1" ref="CC55" ca="1">IF(INDIRECT(ADDRESS($B55+1,CC$38,1,1,"Confirmed Day Zero"))=0,#N/A,INDIRECT(ADDRESS($B55+1,CC$38,1,1,"Confirmed Day Zero")))</f>
        <v>#N/A</v>
      </c>
      <c r="CD55" t="e" cm="1">
        <f t="array" aca="1" ref="CD55" ca="1">IF(INDIRECT(ADDRESS($B55+1,CD$38,1,1,"Confirmed Day Zero"))=0,#N/A,INDIRECT(ADDRESS($B55+1,CD$38,1,1,"Confirmed Day Zero")))</f>
        <v>#N/A</v>
      </c>
      <c r="CE55" t="e" cm="1">
        <f t="array" aca="1" ref="CE55" ca="1">IF(INDIRECT(ADDRESS($B55+1,CE$38,1,1,"Confirmed Day Zero"))=0,#N/A,INDIRECT(ADDRESS($B55+1,CE$38,1,1,"Confirmed Day Zero")))</f>
        <v>#N/A</v>
      </c>
      <c r="CF55" t="e" cm="1">
        <f t="array" aca="1" ref="CF55" ca="1">IF(INDIRECT(ADDRESS($B55+1,CF$38,1,1,"Confirmed Day Zero"))=0,#N/A,INDIRECT(ADDRESS($B55+1,CF$38,1,1,"Confirmed Day Zero")))</f>
        <v>#N/A</v>
      </c>
      <c r="CG55" t="e" cm="1">
        <f t="array" aca="1" ref="CG55" ca="1">IF(INDIRECT(ADDRESS($B55+1,CG$38,1,1,"Confirmed Day Zero"))=0,#N/A,INDIRECT(ADDRESS($B55+1,CG$38,1,1,"Confirmed Day Zero")))</f>
        <v>#N/A</v>
      </c>
      <c r="CH55" t="e" cm="1">
        <f t="array" aca="1" ref="CH55" ca="1">IF(INDIRECT(ADDRESS($B55+1,CH$38,1,1,"Confirmed Day Zero"))=0,#N/A,INDIRECT(ADDRESS($B55+1,CH$38,1,1,"Confirmed Day Zero")))</f>
        <v>#N/A</v>
      </c>
      <c r="CI55" t="e" cm="1">
        <f t="array" aca="1" ref="CI55" ca="1">IF(INDIRECT(ADDRESS($B55+1,CI$38,1,1,"Confirmed Day Zero"))=0,#N/A,INDIRECT(ADDRESS($B55+1,CI$38,1,1,"Confirmed Day Zero")))</f>
        <v>#N/A</v>
      </c>
      <c r="CJ55" t="e" cm="1">
        <f t="array" aca="1" ref="CJ55" ca="1">IF(INDIRECT(ADDRESS($B55+1,CJ$38,1,1,"Confirmed Day Zero"))=0,#N/A,INDIRECT(ADDRESS($B55+1,CJ$38,1,1,"Confirmed Day Zero")))</f>
        <v>#N/A</v>
      </c>
      <c r="CK55" t="e" cm="1">
        <f t="array" aca="1" ref="CK55" ca="1">IF(INDIRECT(ADDRESS($B55+1,CK$38,1,1,"Confirmed Day Zero"))=0,#N/A,INDIRECT(ADDRESS($B55+1,CK$38,1,1,"Confirmed Day Zero")))</f>
        <v>#N/A</v>
      </c>
      <c r="CL55" t="e" cm="1">
        <f t="array" aca="1" ref="CL55" ca="1">IF(INDIRECT(ADDRESS($B55+1,CL$38,1,1,"Confirmed Day Zero"))=0,#N/A,INDIRECT(ADDRESS($B55+1,CL$38,1,1,"Confirmed Day Zero")))</f>
        <v>#N/A</v>
      </c>
      <c r="CM55" t="e" cm="1">
        <f t="array" aca="1" ref="CM55" ca="1">IF(INDIRECT(ADDRESS($B55+1,CM$38,1,1,"Confirmed Day Zero"))=0,#N/A,INDIRECT(ADDRESS($B55+1,CM$38,1,1,"Confirmed Day Zero")))</f>
        <v>#N/A</v>
      </c>
      <c r="CN55" t="e" cm="1">
        <f t="array" aca="1" ref="CN55" ca="1">IF(INDIRECT(ADDRESS($B55+1,CN$38,1,1,"Confirmed Day Zero"))=0,#N/A,INDIRECT(ADDRESS($B55+1,CN$38,1,1,"Confirmed Day Zero")))</f>
        <v>#N/A</v>
      </c>
      <c r="CO55" t="e" cm="1">
        <f t="array" aca="1" ref="CO55" ca="1">IF(INDIRECT(ADDRESS($B55+1,CO$38,1,1,"Confirmed Day Zero"))=0,#N/A,INDIRECT(ADDRESS($B55+1,CO$38,1,1,"Confirmed Day Zero")))</f>
        <v>#N/A</v>
      </c>
      <c r="CP55" t="e" cm="1">
        <f t="array" aca="1" ref="CP55" ca="1">IF(INDIRECT(ADDRESS($B55+1,CP$38,1,1,"Confirmed Day Zero"))=0,#N/A,INDIRECT(ADDRESS($B55+1,CP$38,1,1,"Confirmed Day Zero")))</f>
        <v>#N/A</v>
      </c>
      <c r="CQ55" t="e" cm="1">
        <f t="array" aca="1" ref="CQ55" ca="1">IF(INDIRECT(ADDRESS($B55+1,CQ$38,1,1,"Confirmed Day Zero"))=0,#N/A,INDIRECT(ADDRESS($B55+1,CQ$38,1,1,"Confirmed Day Zero")))</f>
        <v>#N/A</v>
      </c>
      <c r="CR55" t="e" cm="1">
        <f t="array" aca="1" ref="CR55" ca="1">IF(INDIRECT(ADDRESS($B55+1,CR$38,1,1,"Confirmed Day Zero"))=0,#N/A,INDIRECT(ADDRESS($B55+1,CR$38,1,1,"Confirmed Day Zero")))</f>
        <v>#N/A</v>
      </c>
    </row>
    <row r="56" spans="1:96" x14ac:dyDescent="0.25">
      <c r="A56" t="str">
        <f t="shared" ca="1" si="53"/>
        <v>Georgia</v>
      </c>
      <c r="B56" s="16">
        <f t="shared" si="52"/>
        <v>14</v>
      </c>
      <c r="C56" t="str" cm="1">
        <f t="array" aca="1" ref="C56" ca="1">INDIRECT(ADDRESS($B56+1,1,1,1,"Confirmed Day Zero"))</f>
        <v>US Georgia</v>
      </c>
      <c r="D56" s="1" cm="1">
        <f t="array" aca="1" ref="D56" ca="1">IF(INDIRECT(ADDRESS($B56+1,D$38,1,1,"Confirmed Day Zero"))=0,#N/A,INDIRECT(ADDRESS($B56+1,D$38,1,1,"Confirmed Day Zero")))</f>
        <v>10617423</v>
      </c>
      <c r="E56" cm="1">
        <f t="array" aca="1" ref="E56" ca="1">IF(INDIRECT(ADDRESS($B56+1,E$38,1,1,"Confirmed Day Zero"))=0,#N/A,INDIRECT(ADDRESS($B56+1,E$38,1,1,"Confirmed Day Zero")))</f>
        <v>22</v>
      </c>
      <c r="F56" cm="1">
        <f t="array" aca="1" ref="F56" ca="1">IF(INDIRECT(ADDRESS($B56+1,F$38,1,1,"Confirmed Day Zero"))=0,#N/A,INDIRECT(ADDRESS($B56+1,F$38,1,1,"Confirmed Day Zero")))</f>
        <v>31</v>
      </c>
      <c r="G56" cm="1">
        <f t="array" aca="1" ref="G56" ca="1">IF(INDIRECT(ADDRESS($B56+1,G$38,1,1,"Confirmed Day Zero"))=0,#N/A,INDIRECT(ADDRESS($B56+1,G$38,1,1,"Confirmed Day Zero")))</f>
        <v>42</v>
      </c>
      <c r="H56" cm="1">
        <f t="array" aca="1" ref="H56" ca="1">IF(INDIRECT(ADDRESS($B56+1,H$38,1,1,"Confirmed Day Zero"))=0,#N/A,INDIRECT(ADDRESS($B56+1,H$38,1,1,"Confirmed Day Zero")))</f>
        <v>66</v>
      </c>
      <c r="I56" cm="1">
        <f t="array" aca="1" ref="I56" ca="1">IF(INDIRECT(ADDRESS($B56+1,I$38,1,1,"Confirmed Day Zero"))=0,#N/A,INDIRECT(ADDRESS($B56+1,I$38,1,1,"Confirmed Day Zero")))</f>
        <v>99</v>
      </c>
      <c r="J56" cm="1">
        <f t="array" aca="1" ref="J56" ca="1">IF(INDIRECT(ADDRESS($B56+1,J$38,1,1,"Confirmed Day Zero"))=0,#N/A,INDIRECT(ADDRESS($B56+1,J$38,1,1,"Confirmed Day Zero")))</f>
        <v>121</v>
      </c>
      <c r="K56" cm="1">
        <f t="array" aca="1" ref="K56" ca="1">IF(INDIRECT(ADDRESS($B56+1,K$38,1,1,"Confirmed Day Zero"))=0,#N/A,INDIRECT(ADDRESS($B56+1,K$38,1,1,"Confirmed Day Zero")))</f>
        <v>146</v>
      </c>
      <c r="L56" cm="1">
        <f t="array" aca="1" ref="L56" ca="1">IF(INDIRECT(ADDRESS($B56+1,L$38,1,1,"Confirmed Day Zero"))=0,#N/A,INDIRECT(ADDRESS($B56+1,L$38,1,1,"Confirmed Day Zero")))</f>
        <v>197</v>
      </c>
      <c r="M56" cm="1">
        <f t="array" aca="1" ref="M56" ca="1">IF(INDIRECT(ADDRESS($B56+1,M$38,1,1,"Confirmed Day Zero"))=0,#N/A,INDIRECT(ADDRESS($B56+1,M$38,1,1,"Confirmed Day Zero")))</f>
        <v>287</v>
      </c>
      <c r="N56" cm="1">
        <f t="array" aca="1" ref="N56" ca="1">IF(INDIRECT(ADDRESS($B56+1,N$38,1,1,"Confirmed Day Zero"))=0,#N/A,INDIRECT(ADDRESS($B56+1,N$38,1,1,"Confirmed Day Zero")))</f>
        <v>420</v>
      </c>
      <c r="O56" cm="1">
        <f t="array" aca="1" ref="O56" ca="1">IF(INDIRECT(ADDRESS($B56+1,O$38,1,1,"Confirmed Day Zero"))=0,#N/A,INDIRECT(ADDRESS($B56+1,O$38,1,1,"Confirmed Day Zero")))</f>
        <v>507</v>
      </c>
      <c r="P56" cm="1">
        <f t="array" aca="1" ref="P56" ca="1">IF(INDIRECT(ADDRESS($B56+1,P$38,1,1,"Confirmed Day Zero"))=0,#N/A,INDIRECT(ADDRESS($B56+1,P$38,1,1,"Confirmed Day Zero")))</f>
        <v>600</v>
      </c>
      <c r="Q56" cm="1">
        <f t="array" aca="1" ref="Q56" ca="1">IF(INDIRECT(ADDRESS($B56+1,Q$38,1,1,"Confirmed Day Zero"))=0,#N/A,INDIRECT(ADDRESS($B56+1,Q$38,1,1,"Confirmed Day Zero")))</f>
        <v>772</v>
      </c>
      <c r="R56" cm="1">
        <f t="array" aca="1" ref="R56" ca="1">IF(INDIRECT(ADDRESS($B56+1,R$38,1,1,"Confirmed Day Zero"))=0,#N/A,INDIRECT(ADDRESS($B56+1,R$38,1,1,"Confirmed Day Zero")))</f>
        <v>1026</v>
      </c>
      <c r="S56" cm="1">
        <f t="array" aca="1" ref="S56" ca="1">IF(INDIRECT(ADDRESS($B56+1,S$38,1,1,"Confirmed Day Zero"))=0,#N/A,INDIRECT(ADDRESS($B56+1,S$38,1,1,"Confirmed Day Zero")))</f>
        <v>1247</v>
      </c>
      <c r="T56" cm="1">
        <f t="array" aca="1" ref="T56" ca="1">IF(INDIRECT(ADDRESS($B56+1,T$38,1,1,"Confirmed Day Zero"))=0,#N/A,INDIRECT(ADDRESS($B56+1,T$38,1,1,"Confirmed Day Zero")))</f>
        <v>1525</v>
      </c>
      <c r="U56" cm="1">
        <f t="array" aca="1" ref="U56" ca="1">IF(INDIRECT(ADDRESS($B56+1,U$38,1,1,"Confirmed Day Zero"))=0,#N/A,INDIRECT(ADDRESS($B56+1,U$38,1,1,"Confirmed Day Zero")))</f>
        <v>2001</v>
      </c>
      <c r="V56" cm="1">
        <f t="array" aca="1" ref="V56" ca="1">IF(INDIRECT(ADDRESS($B56+1,V$38,1,1,"Confirmed Day Zero"))=0,#N/A,INDIRECT(ADDRESS($B56+1,V$38,1,1,"Confirmed Day Zero")))</f>
        <v>2366</v>
      </c>
      <c r="W56" cm="1">
        <f t="array" aca="1" ref="W56" ca="1">IF(INDIRECT(ADDRESS($B56+1,W$38,1,1,"Confirmed Day Zero"))=0,#N/A,INDIRECT(ADDRESS($B56+1,W$38,1,1,"Confirmed Day Zero")))</f>
        <v>2651</v>
      </c>
      <c r="X56" cm="1">
        <f t="array" aca="1" ref="X56" ca="1">IF(INDIRECT(ADDRESS($B56+1,X$38,1,1,"Confirmed Day Zero"))=0,#N/A,INDIRECT(ADDRESS($B56+1,X$38,1,1,"Confirmed Day Zero")))</f>
        <v>2809</v>
      </c>
      <c r="Y56" cm="1">
        <f t="array" aca="1" ref="Y56" ca="1">IF(INDIRECT(ADDRESS($B56+1,Y$38,1,1,"Confirmed Day Zero"))=0,#N/A,INDIRECT(ADDRESS($B56+1,Y$38,1,1,"Confirmed Day Zero")))</f>
        <v>3929</v>
      </c>
      <c r="Z56" cm="1">
        <f t="array" aca="1" ref="Z56" ca="1">IF(INDIRECT(ADDRESS($B56+1,Z$38,1,1,"Confirmed Day Zero"))=0,#N/A,INDIRECT(ADDRESS($B56+1,Z$38,1,1,"Confirmed Day Zero")))</f>
        <v>4638</v>
      </c>
      <c r="AA56" cm="1">
        <f t="array" aca="1" ref="AA56" ca="1">IF(INDIRECT(ADDRESS($B56+1,AA$38,1,1,"Confirmed Day Zero"))=0,#N/A,INDIRECT(ADDRESS($B56+1,AA$38,1,1,"Confirmed Day Zero")))</f>
        <v>5348</v>
      </c>
      <c r="AB56" cm="1">
        <f t="array" aca="1" ref="AB56" ca="1">IF(INDIRECT(ADDRESS($B56+1,AB$38,1,1,"Confirmed Day Zero"))=0,#N/A,INDIRECT(ADDRESS($B56+1,AB$38,1,1,"Confirmed Day Zero")))</f>
        <v>5831</v>
      </c>
      <c r="AC56" cm="1">
        <f t="array" aca="1" ref="AC56" ca="1">IF(INDIRECT(ADDRESS($B56+1,AC$38,1,1,"Confirmed Day Zero"))=0,#N/A,INDIRECT(ADDRESS($B56+1,AC$38,1,1,"Confirmed Day Zero")))</f>
        <v>6160</v>
      </c>
      <c r="AD56" cm="1">
        <f t="array" aca="1" ref="AD56" ca="1">IF(INDIRECT(ADDRESS($B56+1,AD$38,1,1,"Confirmed Day Zero"))=0,#N/A,INDIRECT(ADDRESS($B56+1,AD$38,1,1,"Confirmed Day Zero")))</f>
        <v>6647</v>
      </c>
      <c r="AE56" cm="1">
        <f t="array" aca="1" ref="AE56" ca="1">IF(INDIRECT(ADDRESS($B56+1,AE$38,1,1,"Confirmed Day Zero"))=0,#N/A,INDIRECT(ADDRESS($B56+1,AE$38,1,1,"Confirmed Day Zero")))</f>
        <v>7314</v>
      </c>
      <c r="AF56" cm="1">
        <f t="array" aca="1" ref="AF56" ca="1">IF(INDIRECT(ADDRESS($B56+1,AF$38,1,1,"Confirmed Day Zero"))=0,#N/A,INDIRECT(ADDRESS($B56+1,AF$38,1,1,"Confirmed Day Zero")))</f>
        <v>8818</v>
      </c>
      <c r="AG56" cm="1">
        <f t="array" aca="1" ref="AG56" ca="1">IF(INDIRECT(ADDRESS($B56+1,AG$38,1,1,"Confirmed Day Zero"))=0,#N/A,INDIRECT(ADDRESS($B56+1,AG$38,1,1,"Confirmed Day Zero")))</f>
        <v>9901</v>
      </c>
      <c r="AH56" cm="1">
        <f t="array" aca="1" ref="AH56" ca="1">IF(INDIRECT(ADDRESS($B56+1,AH$38,1,1,"Confirmed Day Zero"))=0,#N/A,INDIRECT(ADDRESS($B56+1,AH$38,1,1,"Confirmed Day Zero")))</f>
        <v>10566</v>
      </c>
      <c r="AI56" cm="1">
        <f t="array" aca="1" ref="AI56" ca="1">IF(INDIRECT(ADDRESS($B56+1,AI$38,1,1,"Confirmed Day Zero"))=0,#N/A,INDIRECT(ADDRESS($B56+1,AI$38,1,1,"Confirmed Day Zero")))</f>
        <v>11483</v>
      </c>
      <c r="AJ56" cm="1">
        <f t="array" aca="1" ref="AJ56" ca="1">IF(INDIRECT(ADDRESS($B56+1,AJ$38,1,1,"Confirmed Day Zero"))=0,#N/A,INDIRECT(ADDRESS($B56+1,AJ$38,1,1,"Confirmed Day Zero")))</f>
        <v>12159</v>
      </c>
      <c r="AK56" cm="1">
        <f t="array" aca="1" ref="AK56" ca="1">IF(INDIRECT(ADDRESS($B56+1,AK$38,1,1,"Confirmed Day Zero"))=0,#N/A,INDIRECT(ADDRESS($B56+1,AK$38,1,1,"Confirmed Day Zero")))</f>
        <v>12452</v>
      </c>
      <c r="AL56" cm="1">
        <f t="array" aca="1" ref="AL56" ca="1">IF(INDIRECT(ADDRESS($B56+1,AL$38,1,1,"Confirmed Day Zero"))=0,#N/A,INDIRECT(ADDRESS($B56+1,AL$38,1,1,"Confirmed Day Zero")))</f>
        <v>13315</v>
      </c>
      <c r="AM56" cm="1">
        <f t="array" aca="1" ref="AM56" ca="1">IF(INDIRECT(ADDRESS($B56+1,AM$38,1,1,"Confirmed Day Zero"))=0,#N/A,INDIRECT(ADDRESS($B56+1,AM$38,1,1,"Confirmed Day Zero")))</f>
        <v>14223</v>
      </c>
      <c r="AN56" t="e" cm="1">
        <f t="array" aca="1" ref="AN56" ca="1">IF(INDIRECT(ADDRESS($B56+1,AN$38,1,1,"Confirmed Day Zero"))=0,#N/A,INDIRECT(ADDRESS($B56+1,AN$38,1,1,"Confirmed Day Zero")))</f>
        <v>#N/A</v>
      </c>
      <c r="AO56" t="e" cm="1">
        <f t="array" aca="1" ref="AO56" ca="1">IF(INDIRECT(ADDRESS($B56+1,AO$38,1,1,"Confirmed Day Zero"))=0,#N/A,INDIRECT(ADDRESS($B56+1,AO$38,1,1,"Confirmed Day Zero")))</f>
        <v>#N/A</v>
      </c>
      <c r="AP56" t="e" cm="1">
        <f t="array" aca="1" ref="AP56" ca="1">IF(INDIRECT(ADDRESS($B56+1,AP$38,1,1,"Confirmed Day Zero"))=0,#N/A,INDIRECT(ADDRESS($B56+1,AP$38,1,1,"Confirmed Day Zero")))</f>
        <v>#N/A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  <c r="BW56" t="e" cm="1">
        <f t="array" aca="1" ref="BW56" ca="1">IF(INDIRECT(ADDRESS($B56+1,BW$38,1,1,"Confirmed Day Zero"))=0,#N/A,INDIRECT(ADDRESS($B56+1,BW$38,1,1,"Confirmed Day Zero")))</f>
        <v>#N/A</v>
      </c>
      <c r="BX56" t="e" cm="1">
        <f t="array" aca="1" ref="BX56" ca="1">IF(INDIRECT(ADDRESS($B56+1,BX$38,1,1,"Confirmed Day Zero"))=0,#N/A,INDIRECT(ADDRESS($B56+1,BX$38,1,1,"Confirmed Day Zero")))</f>
        <v>#N/A</v>
      </c>
      <c r="BY56" t="e" cm="1">
        <f t="array" aca="1" ref="BY56" ca="1">IF(INDIRECT(ADDRESS($B56+1,BY$38,1,1,"Confirmed Day Zero"))=0,#N/A,INDIRECT(ADDRESS($B56+1,BY$38,1,1,"Confirmed Day Zero")))</f>
        <v>#N/A</v>
      </c>
      <c r="BZ56" t="e" cm="1">
        <f t="array" aca="1" ref="BZ56" ca="1">IF(INDIRECT(ADDRESS($B56+1,BZ$38,1,1,"Confirmed Day Zero"))=0,#N/A,INDIRECT(ADDRESS($B56+1,BZ$38,1,1,"Confirmed Day Zero")))</f>
        <v>#N/A</v>
      </c>
      <c r="CA56" t="e" cm="1">
        <f t="array" aca="1" ref="CA56" ca="1">IF(INDIRECT(ADDRESS($B56+1,CA$38,1,1,"Confirmed Day Zero"))=0,#N/A,INDIRECT(ADDRESS($B56+1,CA$38,1,1,"Confirmed Day Zero")))</f>
        <v>#N/A</v>
      </c>
      <c r="CB56" t="e" cm="1">
        <f t="array" aca="1" ref="CB56" ca="1">IF(INDIRECT(ADDRESS($B56+1,CB$38,1,1,"Confirmed Day Zero"))=0,#N/A,INDIRECT(ADDRESS($B56+1,CB$38,1,1,"Confirmed Day Zero")))</f>
        <v>#N/A</v>
      </c>
      <c r="CC56" t="e" cm="1">
        <f t="array" aca="1" ref="CC56" ca="1">IF(INDIRECT(ADDRESS($B56+1,CC$38,1,1,"Confirmed Day Zero"))=0,#N/A,INDIRECT(ADDRESS($B56+1,CC$38,1,1,"Confirmed Day Zero")))</f>
        <v>#N/A</v>
      </c>
      <c r="CD56" t="e" cm="1">
        <f t="array" aca="1" ref="CD56" ca="1">IF(INDIRECT(ADDRESS($B56+1,CD$38,1,1,"Confirmed Day Zero"))=0,#N/A,INDIRECT(ADDRESS($B56+1,CD$38,1,1,"Confirmed Day Zero")))</f>
        <v>#N/A</v>
      </c>
      <c r="CE56" t="e" cm="1">
        <f t="array" aca="1" ref="CE56" ca="1">IF(INDIRECT(ADDRESS($B56+1,CE$38,1,1,"Confirmed Day Zero"))=0,#N/A,INDIRECT(ADDRESS($B56+1,CE$38,1,1,"Confirmed Day Zero")))</f>
        <v>#N/A</v>
      </c>
      <c r="CF56" t="e" cm="1">
        <f t="array" aca="1" ref="CF56" ca="1">IF(INDIRECT(ADDRESS($B56+1,CF$38,1,1,"Confirmed Day Zero"))=0,#N/A,INDIRECT(ADDRESS($B56+1,CF$38,1,1,"Confirmed Day Zero")))</f>
        <v>#N/A</v>
      </c>
      <c r="CG56" t="e" cm="1">
        <f t="array" aca="1" ref="CG56" ca="1">IF(INDIRECT(ADDRESS($B56+1,CG$38,1,1,"Confirmed Day Zero"))=0,#N/A,INDIRECT(ADDRESS($B56+1,CG$38,1,1,"Confirmed Day Zero")))</f>
        <v>#N/A</v>
      </c>
      <c r="CH56" t="e" cm="1">
        <f t="array" aca="1" ref="CH56" ca="1">IF(INDIRECT(ADDRESS($B56+1,CH$38,1,1,"Confirmed Day Zero"))=0,#N/A,INDIRECT(ADDRESS($B56+1,CH$38,1,1,"Confirmed Day Zero")))</f>
        <v>#N/A</v>
      </c>
      <c r="CI56" t="e" cm="1">
        <f t="array" aca="1" ref="CI56" ca="1">IF(INDIRECT(ADDRESS($B56+1,CI$38,1,1,"Confirmed Day Zero"))=0,#N/A,INDIRECT(ADDRESS($B56+1,CI$38,1,1,"Confirmed Day Zero")))</f>
        <v>#N/A</v>
      </c>
      <c r="CJ56" t="e" cm="1">
        <f t="array" aca="1" ref="CJ56" ca="1">IF(INDIRECT(ADDRESS($B56+1,CJ$38,1,1,"Confirmed Day Zero"))=0,#N/A,INDIRECT(ADDRESS($B56+1,CJ$38,1,1,"Confirmed Day Zero")))</f>
        <v>#N/A</v>
      </c>
      <c r="CK56" t="e" cm="1">
        <f t="array" aca="1" ref="CK56" ca="1">IF(INDIRECT(ADDRESS($B56+1,CK$38,1,1,"Confirmed Day Zero"))=0,#N/A,INDIRECT(ADDRESS($B56+1,CK$38,1,1,"Confirmed Day Zero")))</f>
        <v>#N/A</v>
      </c>
      <c r="CL56" t="e" cm="1">
        <f t="array" aca="1" ref="CL56" ca="1">IF(INDIRECT(ADDRESS($B56+1,CL$38,1,1,"Confirmed Day Zero"))=0,#N/A,INDIRECT(ADDRESS($B56+1,CL$38,1,1,"Confirmed Day Zero")))</f>
        <v>#N/A</v>
      </c>
      <c r="CM56" t="e" cm="1">
        <f t="array" aca="1" ref="CM56" ca="1">IF(INDIRECT(ADDRESS($B56+1,CM$38,1,1,"Confirmed Day Zero"))=0,#N/A,INDIRECT(ADDRESS($B56+1,CM$38,1,1,"Confirmed Day Zero")))</f>
        <v>#N/A</v>
      </c>
      <c r="CN56" t="e" cm="1">
        <f t="array" aca="1" ref="CN56" ca="1">IF(INDIRECT(ADDRESS($B56+1,CN$38,1,1,"Confirmed Day Zero"))=0,#N/A,INDIRECT(ADDRESS($B56+1,CN$38,1,1,"Confirmed Day Zero")))</f>
        <v>#N/A</v>
      </c>
      <c r="CO56" t="e" cm="1">
        <f t="array" aca="1" ref="CO56" ca="1">IF(INDIRECT(ADDRESS($B56+1,CO$38,1,1,"Confirmed Day Zero"))=0,#N/A,INDIRECT(ADDRESS($B56+1,CO$38,1,1,"Confirmed Day Zero")))</f>
        <v>#N/A</v>
      </c>
      <c r="CP56" t="e" cm="1">
        <f t="array" aca="1" ref="CP56" ca="1">IF(INDIRECT(ADDRESS($B56+1,CP$38,1,1,"Confirmed Day Zero"))=0,#N/A,INDIRECT(ADDRESS($B56+1,CP$38,1,1,"Confirmed Day Zero")))</f>
        <v>#N/A</v>
      </c>
      <c r="CQ56" t="e" cm="1">
        <f t="array" aca="1" ref="CQ56" ca="1">IF(INDIRECT(ADDRESS($B56+1,CQ$38,1,1,"Confirmed Day Zero"))=0,#N/A,INDIRECT(ADDRESS($B56+1,CQ$38,1,1,"Confirmed Day Zero")))</f>
        <v>#N/A</v>
      </c>
      <c r="CR56" t="e" cm="1">
        <f t="array" aca="1" ref="CR56" ca="1">IF(INDIRECT(ADDRESS($B56+1,CR$38,1,1,"Confirmed Day Zero"))=0,#N/A,INDIRECT(ADDRESS($B56+1,CR$38,1,1,"Confirmed Day Zero")))</f>
        <v>#N/A</v>
      </c>
    </row>
    <row r="57" spans="1:96" x14ac:dyDescent="0.25">
      <c r="A57" t="str">
        <f t="shared" ca="1" si="53"/>
        <v>Guam</v>
      </c>
      <c r="B57" s="16">
        <f t="shared" si="52"/>
        <v>15</v>
      </c>
      <c r="C57" t="str" cm="1">
        <f t="array" aca="1" ref="C57" ca="1">INDIRECT(ADDRESS($B57+1,1,1,1,"Confirmed Day Zero"))</f>
        <v>US Guam</v>
      </c>
      <c r="D57" s="1" cm="1">
        <f t="array" aca="1" ref="D57" ca="1">IF(INDIRECT(ADDRESS($B57+1,D$38,1,1,"Confirmed Day Zero"))=0,#N/A,INDIRECT(ADDRESS($B57+1,D$38,1,1,"Confirmed Day Zero")))</f>
        <v>162742</v>
      </c>
      <c r="E57" cm="1">
        <f t="array" aca="1" ref="E57" ca="1">IF(INDIRECT(ADDRESS($B57+1,E$38,1,1,"Confirmed Day Zero"))=0,#N/A,INDIRECT(ADDRESS($B57+1,E$38,1,1,"Confirmed Day Zero")))</f>
        <v>27</v>
      </c>
      <c r="F57" cm="1">
        <f t="array" aca="1" ref="F57" ca="1">IF(INDIRECT(ADDRESS($B57+1,F$38,1,1,"Confirmed Day Zero"))=0,#N/A,INDIRECT(ADDRESS($B57+1,F$38,1,1,"Confirmed Day Zero")))</f>
        <v>29</v>
      </c>
      <c r="G57" cm="1">
        <f t="array" aca="1" ref="G57" ca="1">IF(INDIRECT(ADDRESS($B57+1,G$38,1,1,"Confirmed Day Zero"))=0,#N/A,INDIRECT(ADDRESS($B57+1,G$38,1,1,"Confirmed Day Zero")))</f>
        <v>32</v>
      </c>
      <c r="H57" cm="1">
        <f t="array" aca="1" ref="H57" ca="1">IF(INDIRECT(ADDRESS($B57+1,H$38,1,1,"Confirmed Day Zero"))=0,#N/A,INDIRECT(ADDRESS($B57+1,H$38,1,1,"Confirmed Day Zero")))</f>
        <v>37</v>
      </c>
      <c r="I57" cm="1">
        <f t="array" aca="1" ref="I57" ca="1">IF(INDIRECT(ADDRESS($B57+1,I$38,1,1,"Confirmed Day Zero"))=0,#N/A,INDIRECT(ADDRESS($B57+1,I$38,1,1,"Confirmed Day Zero")))</f>
        <v>45</v>
      </c>
      <c r="J57" cm="1">
        <f t="array" aca="1" ref="J57" ca="1">IF(INDIRECT(ADDRESS($B57+1,J$38,1,1,"Confirmed Day Zero"))=0,#N/A,INDIRECT(ADDRESS($B57+1,J$38,1,1,"Confirmed Day Zero")))</f>
        <v>51</v>
      </c>
      <c r="K57" cm="1">
        <f t="array" aca="1" ref="K57" ca="1">IF(INDIRECT(ADDRESS($B57+1,K$38,1,1,"Confirmed Day Zero"))=0,#N/A,INDIRECT(ADDRESS($B57+1,K$38,1,1,"Confirmed Day Zero")))</f>
        <v>55</v>
      </c>
      <c r="L57" cm="1">
        <f t="array" aca="1" ref="L57" ca="1">IF(INDIRECT(ADDRESS($B57+1,L$38,1,1,"Confirmed Day Zero"))=0,#N/A,INDIRECT(ADDRESS($B57+1,L$38,1,1,"Confirmed Day Zero")))</f>
        <v>56</v>
      </c>
      <c r="M57" cm="1">
        <f t="array" aca="1" ref="M57" ca="1">IF(INDIRECT(ADDRESS($B57+1,M$38,1,1,"Confirmed Day Zero"))=0,#N/A,INDIRECT(ADDRESS($B57+1,M$38,1,1,"Confirmed Day Zero")))</f>
        <v>58</v>
      </c>
      <c r="N57" cm="1">
        <f t="array" aca="1" ref="N57" ca="1">IF(INDIRECT(ADDRESS($B57+1,N$38,1,1,"Confirmed Day Zero"))=0,#N/A,INDIRECT(ADDRESS($B57+1,N$38,1,1,"Confirmed Day Zero")))</f>
        <v>69</v>
      </c>
      <c r="O57" cm="1">
        <f t="array" aca="1" ref="O57" ca="1">IF(INDIRECT(ADDRESS($B57+1,O$38,1,1,"Confirmed Day Zero"))=0,#N/A,INDIRECT(ADDRESS($B57+1,O$38,1,1,"Confirmed Day Zero")))</f>
        <v>77</v>
      </c>
      <c r="P57" cm="1">
        <f t="array" aca="1" ref="P57" ca="1">IF(INDIRECT(ADDRESS($B57+1,P$38,1,1,"Confirmed Day Zero"))=0,#N/A,INDIRECT(ADDRESS($B57+1,P$38,1,1,"Confirmed Day Zero")))</f>
        <v>82</v>
      </c>
      <c r="Q57" cm="1">
        <f t="array" aca="1" ref="Q57" ca="1">IF(INDIRECT(ADDRESS($B57+1,Q$38,1,1,"Confirmed Day Zero"))=0,#N/A,INDIRECT(ADDRESS($B57+1,Q$38,1,1,"Confirmed Day Zero")))</f>
        <v>84</v>
      </c>
      <c r="R57" cm="1">
        <f t="array" aca="1" ref="R57" ca="1">IF(INDIRECT(ADDRESS($B57+1,R$38,1,1,"Confirmed Day Zero"))=0,#N/A,INDIRECT(ADDRESS($B57+1,R$38,1,1,"Confirmed Day Zero")))</f>
        <v>93</v>
      </c>
      <c r="S57" cm="1">
        <f t="array" aca="1" ref="S57" ca="1">IF(INDIRECT(ADDRESS($B57+1,S$38,1,1,"Confirmed Day Zero"))=0,#N/A,INDIRECT(ADDRESS($B57+1,S$38,1,1,"Confirmed Day Zero")))</f>
        <v>112</v>
      </c>
      <c r="T57" cm="1">
        <f t="array" aca="1" ref="T57" ca="1">IF(INDIRECT(ADDRESS($B57+1,T$38,1,1,"Confirmed Day Zero"))=0,#N/A,INDIRECT(ADDRESS($B57+1,T$38,1,1,"Confirmed Day Zero")))</f>
        <v>113</v>
      </c>
      <c r="U57" cm="1">
        <f t="array" aca="1" ref="U57" ca="1">IF(INDIRECT(ADDRESS($B57+1,U$38,1,1,"Confirmed Day Zero"))=0,#N/A,INDIRECT(ADDRESS($B57+1,U$38,1,1,"Confirmed Day Zero")))</f>
        <v>121</v>
      </c>
      <c r="V57" cm="1">
        <f t="array" aca="1" ref="V57" ca="1">IF(INDIRECT(ADDRESS($B57+1,V$38,1,1,"Confirmed Day Zero"))=0,#N/A,INDIRECT(ADDRESS($B57+1,V$38,1,1,"Confirmed Day Zero")))</f>
        <v>125</v>
      </c>
      <c r="W57" cm="1">
        <f t="array" aca="1" ref="W57" ca="1">IF(INDIRECT(ADDRESS($B57+1,W$38,1,1,"Confirmed Day Zero"))=0,#N/A,INDIRECT(ADDRESS($B57+1,W$38,1,1,"Confirmed Day Zero")))</f>
        <v>128</v>
      </c>
      <c r="X57" cm="1">
        <f t="array" aca="1" ref="X57" ca="1">IF(INDIRECT(ADDRESS($B57+1,X$38,1,1,"Confirmed Day Zero"))=0,#N/A,INDIRECT(ADDRESS($B57+1,X$38,1,1,"Confirmed Day Zero")))</f>
        <v>130</v>
      </c>
      <c r="Y57" cm="1">
        <f t="array" aca="1" ref="Y57" ca="1">IF(INDIRECT(ADDRESS($B57+1,Y$38,1,1,"Confirmed Day Zero"))=0,#N/A,INDIRECT(ADDRESS($B57+1,Y$38,1,1,"Confirmed Day Zero")))</f>
        <v>133</v>
      </c>
      <c r="Z57" cm="1">
        <f t="array" aca="1" ref="Z57" ca="1">IF(INDIRECT(ADDRESS($B57+1,Z$38,1,1,"Confirmed Day Zero"))=0,#N/A,INDIRECT(ADDRESS($B57+1,Z$38,1,1,"Confirmed Day Zero")))</f>
        <v>134</v>
      </c>
      <c r="AA57" cm="1">
        <f t="array" aca="1" ref="AA57" ca="1">IF(INDIRECT(ADDRESS($B57+1,AA$38,1,1,"Confirmed Day Zero"))=0,#N/A,INDIRECT(ADDRESS($B57+1,AA$38,1,1,"Confirmed Day Zero")))</f>
        <v>135</v>
      </c>
      <c r="AB57" cm="1">
        <f t="array" aca="1" ref="AB57" ca="1">IF(INDIRECT(ADDRESS($B57+1,AB$38,1,1,"Confirmed Day Zero"))=0,#N/A,INDIRECT(ADDRESS($B57+1,AB$38,1,1,"Confirmed Day Zero")))</f>
        <v>135</v>
      </c>
      <c r="AC57" t="e" cm="1">
        <f t="array" aca="1" ref="AC57" ca="1">IF(INDIRECT(ADDRESS($B57+1,AC$38,1,1,"Confirmed Day Zero"))=0,#N/A,INDIRECT(ADDRESS($B57+1,AC$38,1,1,"Confirmed Day Zero")))</f>
        <v>#N/A</v>
      </c>
      <c r="AD57" t="e" cm="1">
        <f t="array" aca="1" ref="AD57" ca="1">IF(INDIRECT(ADDRESS($B57+1,AD$38,1,1,"Confirmed Day Zero"))=0,#N/A,INDIRECT(ADDRESS($B57+1,AD$38,1,1,"Confirmed Day Zero")))</f>
        <v>#N/A</v>
      </c>
      <c r="AE57" t="e" cm="1">
        <f t="array" aca="1" ref="AE57" ca="1">IF(INDIRECT(ADDRESS($B57+1,AE$38,1,1,"Confirmed Day Zero"))=0,#N/A,INDIRECT(ADDRESS($B57+1,AE$38,1,1,"Confirmed Day Zero")))</f>
        <v>#N/A</v>
      </c>
      <c r="AF57" t="e" cm="1">
        <f t="array" aca="1" ref="AF57" ca="1">IF(INDIRECT(ADDRESS($B57+1,AF$38,1,1,"Confirmed Day Zero"))=0,#N/A,INDIRECT(ADDRESS($B57+1,AF$38,1,1,"Confirmed Day Zero")))</f>
        <v>#N/A</v>
      </c>
      <c r="AG57" t="e" cm="1">
        <f t="array" aca="1" ref="AG57" ca="1">IF(INDIRECT(ADDRESS($B57+1,AG$38,1,1,"Confirmed Day Zero"))=0,#N/A,INDIRECT(ADDRESS($B57+1,AG$38,1,1,"Confirmed Day Zero")))</f>
        <v>#N/A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  <c r="BW57" t="e" cm="1">
        <f t="array" aca="1" ref="BW57" ca="1">IF(INDIRECT(ADDRESS($B57+1,BW$38,1,1,"Confirmed Day Zero"))=0,#N/A,INDIRECT(ADDRESS($B57+1,BW$38,1,1,"Confirmed Day Zero")))</f>
        <v>#N/A</v>
      </c>
      <c r="BX57" t="e" cm="1">
        <f t="array" aca="1" ref="BX57" ca="1">IF(INDIRECT(ADDRESS($B57+1,BX$38,1,1,"Confirmed Day Zero"))=0,#N/A,INDIRECT(ADDRESS($B57+1,BX$38,1,1,"Confirmed Day Zero")))</f>
        <v>#N/A</v>
      </c>
      <c r="BY57" t="e" cm="1">
        <f t="array" aca="1" ref="BY57" ca="1">IF(INDIRECT(ADDRESS($B57+1,BY$38,1,1,"Confirmed Day Zero"))=0,#N/A,INDIRECT(ADDRESS($B57+1,BY$38,1,1,"Confirmed Day Zero")))</f>
        <v>#N/A</v>
      </c>
      <c r="BZ57" t="e" cm="1">
        <f t="array" aca="1" ref="BZ57" ca="1">IF(INDIRECT(ADDRESS($B57+1,BZ$38,1,1,"Confirmed Day Zero"))=0,#N/A,INDIRECT(ADDRESS($B57+1,BZ$38,1,1,"Confirmed Day Zero")))</f>
        <v>#N/A</v>
      </c>
      <c r="CA57" t="e" cm="1">
        <f t="array" aca="1" ref="CA57" ca="1">IF(INDIRECT(ADDRESS($B57+1,CA$38,1,1,"Confirmed Day Zero"))=0,#N/A,INDIRECT(ADDRESS($B57+1,CA$38,1,1,"Confirmed Day Zero")))</f>
        <v>#N/A</v>
      </c>
      <c r="CB57" t="e" cm="1">
        <f t="array" aca="1" ref="CB57" ca="1">IF(INDIRECT(ADDRESS($B57+1,CB$38,1,1,"Confirmed Day Zero"))=0,#N/A,INDIRECT(ADDRESS($B57+1,CB$38,1,1,"Confirmed Day Zero")))</f>
        <v>#N/A</v>
      </c>
      <c r="CC57" t="e" cm="1">
        <f t="array" aca="1" ref="CC57" ca="1">IF(INDIRECT(ADDRESS($B57+1,CC$38,1,1,"Confirmed Day Zero"))=0,#N/A,INDIRECT(ADDRESS($B57+1,CC$38,1,1,"Confirmed Day Zero")))</f>
        <v>#N/A</v>
      </c>
      <c r="CD57" t="e" cm="1">
        <f t="array" aca="1" ref="CD57" ca="1">IF(INDIRECT(ADDRESS($B57+1,CD$38,1,1,"Confirmed Day Zero"))=0,#N/A,INDIRECT(ADDRESS($B57+1,CD$38,1,1,"Confirmed Day Zero")))</f>
        <v>#N/A</v>
      </c>
      <c r="CE57" t="e" cm="1">
        <f t="array" aca="1" ref="CE57" ca="1">IF(INDIRECT(ADDRESS($B57+1,CE$38,1,1,"Confirmed Day Zero"))=0,#N/A,INDIRECT(ADDRESS($B57+1,CE$38,1,1,"Confirmed Day Zero")))</f>
        <v>#N/A</v>
      </c>
      <c r="CF57" t="e" cm="1">
        <f t="array" aca="1" ref="CF57" ca="1">IF(INDIRECT(ADDRESS($B57+1,CF$38,1,1,"Confirmed Day Zero"))=0,#N/A,INDIRECT(ADDRESS($B57+1,CF$38,1,1,"Confirmed Day Zero")))</f>
        <v>#N/A</v>
      </c>
      <c r="CG57" t="e" cm="1">
        <f t="array" aca="1" ref="CG57" ca="1">IF(INDIRECT(ADDRESS($B57+1,CG$38,1,1,"Confirmed Day Zero"))=0,#N/A,INDIRECT(ADDRESS($B57+1,CG$38,1,1,"Confirmed Day Zero")))</f>
        <v>#N/A</v>
      </c>
      <c r="CH57" t="e" cm="1">
        <f t="array" aca="1" ref="CH57" ca="1">IF(INDIRECT(ADDRESS($B57+1,CH$38,1,1,"Confirmed Day Zero"))=0,#N/A,INDIRECT(ADDRESS($B57+1,CH$38,1,1,"Confirmed Day Zero")))</f>
        <v>#N/A</v>
      </c>
      <c r="CI57" t="e" cm="1">
        <f t="array" aca="1" ref="CI57" ca="1">IF(INDIRECT(ADDRESS($B57+1,CI$38,1,1,"Confirmed Day Zero"))=0,#N/A,INDIRECT(ADDRESS($B57+1,CI$38,1,1,"Confirmed Day Zero")))</f>
        <v>#N/A</v>
      </c>
      <c r="CJ57" t="e" cm="1">
        <f t="array" aca="1" ref="CJ57" ca="1">IF(INDIRECT(ADDRESS($B57+1,CJ$38,1,1,"Confirmed Day Zero"))=0,#N/A,INDIRECT(ADDRESS($B57+1,CJ$38,1,1,"Confirmed Day Zero")))</f>
        <v>#N/A</v>
      </c>
      <c r="CK57" t="e" cm="1">
        <f t="array" aca="1" ref="CK57" ca="1">IF(INDIRECT(ADDRESS($B57+1,CK$38,1,1,"Confirmed Day Zero"))=0,#N/A,INDIRECT(ADDRESS($B57+1,CK$38,1,1,"Confirmed Day Zero")))</f>
        <v>#N/A</v>
      </c>
      <c r="CL57" t="e" cm="1">
        <f t="array" aca="1" ref="CL57" ca="1">IF(INDIRECT(ADDRESS($B57+1,CL$38,1,1,"Confirmed Day Zero"))=0,#N/A,INDIRECT(ADDRESS($B57+1,CL$38,1,1,"Confirmed Day Zero")))</f>
        <v>#N/A</v>
      </c>
      <c r="CM57" t="e" cm="1">
        <f t="array" aca="1" ref="CM57" ca="1">IF(INDIRECT(ADDRESS($B57+1,CM$38,1,1,"Confirmed Day Zero"))=0,#N/A,INDIRECT(ADDRESS($B57+1,CM$38,1,1,"Confirmed Day Zero")))</f>
        <v>#N/A</v>
      </c>
      <c r="CN57" t="e" cm="1">
        <f t="array" aca="1" ref="CN57" ca="1">IF(INDIRECT(ADDRESS($B57+1,CN$38,1,1,"Confirmed Day Zero"))=0,#N/A,INDIRECT(ADDRESS($B57+1,CN$38,1,1,"Confirmed Day Zero")))</f>
        <v>#N/A</v>
      </c>
      <c r="CO57" t="e" cm="1">
        <f t="array" aca="1" ref="CO57" ca="1">IF(INDIRECT(ADDRESS($B57+1,CO$38,1,1,"Confirmed Day Zero"))=0,#N/A,INDIRECT(ADDRESS($B57+1,CO$38,1,1,"Confirmed Day Zero")))</f>
        <v>#N/A</v>
      </c>
      <c r="CP57" t="e" cm="1">
        <f t="array" aca="1" ref="CP57" ca="1">IF(INDIRECT(ADDRESS($B57+1,CP$38,1,1,"Confirmed Day Zero"))=0,#N/A,INDIRECT(ADDRESS($B57+1,CP$38,1,1,"Confirmed Day Zero")))</f>
        <v>#N/A</v>
      </c>
      <c r="CQ57" t="e" cm="1">
        <f t="array" aca="1" ref="CQ57" ca="1">IF(INDIRECT(ADDRESS($B57+1,CQ$38,1,1,"Confirmed Day Zero"))=0,#N/A,INDIRECT(ADDRESS($B57+1,CQ$38,1,1,"Confirmed Day Zero")))</f>
        <v>#N/A</v>
      </c>
      <c r="CR57" t="e" cm="1">
        <f t="array" aca="1" ref="CR57" ca="1">IF(INDIRECT(ADDRESS($B57+1,CR$38,1,1,"Confirmed Day Zero"))=0,#N/A,INDIRECT(ADDRESS($B57+1,CR$38,1,1,"Confirmed Day Zero")))</f>
        <v>#N/A</v>
      </c>
    </row>
    <row r="58" spans="1:96" x14ac:dyDescent="0.25">
      <c r="A58" t="str">
        <f t="shared" ca="1" si="53"/>
        <v>Hawaii</v>
      </c>
      <c r="B58" s="16">
        <f t="shared" si="52"/>
        <v>16</v>
      </c>
      <c r="C58" t="str" cm="1">
        <f t="array" aca="1" ref="C58" ca="1">INDIRECT(ADDRESS($B58+1,1,1,1,"Confirmed Day Zero"))</f>
        <v>US Hawaii</v>
      </c>
      <c r="D58" s="1" cm="1">
        <f t="array" aca="1" ref="D58" ca="1">IF(INDIRECT(ADDRESS($B58+1,D$38,1,1,"Confirmed Day Zero"))=0,#N/A,INDIRECT(ADDRESS($B58+1,D$38,1,1,"Confirmed Day Zero")))</f>
        <v>1415872</v>
      </c>
      <c r="E58" cm="1">
        <f t="array" aca="1" ref="E58" ca="1">IF(INDIRECT(ADDRESS($B58+1,E$38,1,1,"Confirmed Day Zero"))=0,#N/A,INDIRECT(ADDRESS($B58+1,E$38,1,1,"Confirmed Day Zero")))</f>
        <v>26</v>
      </c>
      <c r="F58" cm="1">
        <f t="array" aca="1" ref="F58" ca="1">IF(INDIRECT(ADDRESS($B58+1,F$38,1,1,"Confirmed Day Zero"))=0,#N/A,INDIRECT(ADDRESS($B58+1,F$38,1,1,"Confirmed Day Zero")))</f>
        <v>37</v>
      </c>
      <c r="G58" cm="1">
        <f t="array" aca="1" ref="G58" ca="1">IF(INDIRECT(ADDRESS($B58+1,G$38,1,1,"Confirmed Day Zero"))=0,#N/A,INDIRECT(ADDRESS($B58+1,G$38,1,1,"Confirmed Day Zero")))</f>
        <v>48</v>
      </c>
      <c r="H58" cm="1">
        <f t="array" aca="1" ref="H58" ca="1">IF(INDIRECT(ADDRESS($B58+1,H$38,1,1,"Confirmed Day Zero"))=0,#N/A,INDIRECT(ADDRESS($B58+1,H$38,1,1,"Confirmed Day Zero")))</f>
        <v>56</v>
      </c>
      <c r="I58" cm="1">
        <f t="array" aca="1" ref="I58" ca="1">IF(INDIRECT(ADDRESS($B58+1,I$38,1,1,"Confirmed Day Zero"))=0,#N/A,INDIRECT(ADDRESS($B58+1,I$38,1,1,"Confirmed Day Zero")))</f>
        <v>77</v>
      </c>
      <c r="J58" cm="1">
        <f t="array" aca="1" ref="J58" ca="1">IF(INDIRECT(ADDRESS($B58+1,J$38,1,1,"Confirmed Day Zero"))=0,#N/A,INDIRECT(ADDRESS($B58+1,J$38,1,1,"Confirmed Day Zero")))</f>
        <v>90</v>
      </c>
      <c r="K58" cm="1">
        <f t="array" aca="1" ref="K58" ca="1">IF(INDIRECT(ADDRESS($B58+1,K$38,1,1,"Confirmed Day Zero"))=0,#N/A,INDIRECT(ADDRESS($B58+1,K$38,1,1,"Confirmed Day Zero")))</f>
        <v>95</v>
      </c>
      <c r="L58" cm="1">
        <f t="array" aca="1" ref="L58" ca="1">IF(INDIRECT(ADDRESS($B58+1,L$38,1,1,"Confirmed Day Zero"))=0,#N/A,INDIRECT(ADDRESS($B58+1,L$38,1,1,"Confirmed Day Zero")))</f>
        <v>106</v>
      </c>
      <c r="M58" cm="1">
        <f t="array" aca="1" ref="M58" ca="1">IF(INDIRECT(ADDRESS($B58+1,M$38,1,1,"Confirmed Day Zero"))=0,#N/A,INDIRECT(ADDRESS($B58+1,M$38,1,1,"Confirmed Day Zero")))</f>
        <v>120</v>
      </c>
      <c r="N58" cm="1">
        <f t="array" aca="1" ref="N58" ca="1">IF(INDIRECT(ADDRESS($B58+1,N$38,1,1,"Confirmed Day Zero"))=0,#N/A,INDIRECT(ADDRESS($B58+1,N$38,1,1,"Confirmed Day Zero")))</f>
        <v>151</v>
      </c>
      <c r="O58" cm="1">
        <f t="array" aca="1" ref="O58" ca="1">IF(INDIRECT(ADDRESS($B58+1,O$38,1,1,"Confirmed Day Zero"))=0,#N/A,INDIRECT(ADDRESS($B58+1,O$38,1,1,"Confirmed Day Zero")))</f>
        <v>175</v>
      </c>
      <c r="P58" cm="1">
        <f t="array" aca="1" ref="P58" ca="1">IF(INDIRECT(ADDRESS($B58+1,P$38,1,1,"Confirmed Day Zero"))=0,#N/A,INDIRECT(ADDRESS($B58+1,P$38,1,1,"Confirmed Day Zero")))</f>
        <v>204</v>
      </c>
      <c r="Q58" cm="1">
        <f t="array" aca="1" ref="Q58" ca="1">IF(INDIRECT(ADDRESS($B58+1,Q$38,1,1,"Confirmed Day Zero"))=0,#N/A,INDIRECT(ADDRESS($B58+1,Q$38,1,1,"Confirmed Day Zero")))</f>
        <v>208</v>
      </c>
      <c r="R58" cm="1">
        <f t="array" aca="1" ref="R58" ca="1">IF(INDIRECT(ADDRESS($B58+1,R$38,1,1,"Confirmed Day Zero"))=0,#N/A,INDIRECT(ADDRESS($B58+1,R$38,1,1,"Confirmed Day Zero")))</f>
        <v>258</v>
      </c>
      <c r="S58" cm="1">
        <f t="array" aca="1" ref="S58" ca="1">IF(INDIRECT(ADDRESS($B58+1,S$38,1,1,"Confirmed Day Zero"))=0,#N/A,INDIRECT(ADDRESS($B58+1,S$38,1,1,"Confirmed Day Zero")))</f>
        <v>285</v>
      </c>
      <c r="T58" cm="1">
        <f t="array" aca="1" ref="T58" ca="1">IF(INDIRECT(ADDRESS($B58+1,T$38,1,1,"Confirmed Day Zero"))=0,#N/A,INDIRECT(ADDRESS($B58+1,T$38,1,1,"Confirmed Day Zero")))</f>
        <v>319</v>
      </c>
      <c r="U58" cm="1">
        <f t="array" aca="1" ref="U58" ca="1">IF(INDIRECT(ADDRESS($B58+1,U$38,1,1,"Confirmed Day Zero"))=0,#N/A,INDIRECT(ADDRESS($B58+1,U$38,1,1,"Confirmed Day Zero")))</f>
        <v>351</v>
      </c>
      <c r="V58" cm="1">
        <f t="array" aca="1" ref="V58" ca="1">IF(INDIRECT(ADDRESS($B58+1,V$38,1,1,"Confirmed Day Zero"))=0,#N/A,INDIRECT(ADDRESS($B58+1,V$38,1,1,"Confirmed Day Zero")))</f>
        <v>371</v>
      </c>
      <c r="W58" cm="1">
        <f t="array" aca="1" ref="W58" ca="1">IF(INDIRECT(ADDRESS($B58+1,W$38,1,1,"Confirmed Day Zero"))=0,#N/A,INDIRECT(ADDRESS($B58+1,W$38,1,1,"Confirmed Day Zero")))</f>
        <v>387</v>
      </c>
      <c r="X58" cm="1">
        <f t="array" aca="1" ref="X58" ca="1">IF(INDIRECT(ADDRESS($B58+1,X$38,1,1,"Confirmed Day Zero"))=0,#N/A,INDIRECT(ADDRESS($B58+1,X$38,1,1,"Confirmed Day Zero")))</f>
        <v>410</v>
      </c>
      <c r="Y58" cm="1">
        <f t="array" aca="1" ref="Y58" ca="1">IF(INDIRECT(ADDRESS($B58+1,Y$38,1,1,"Confirmed Day Zero"))=0,#N/A,INDIRECT(ADDRESS($B58+1,Y$38,1,1,"Confirmed Day Zero")))</f>
        <v>435</v>
      </c>
      <c r="Z58" cm="1">
        <f t="array" aca="1" ref="Z58" ca="1">IF(INDIRECT(ADDRESS($B58+1,Z$38,1,1,"Confirmed Day Zero"))=0,#N/A,INDIRECT(ADDRESS($B58+1,Z$38,1,1,"Confirmed Day Zero")))</f>
        <v>442</v>
      </c>
      <c r="AA58" cm="1">
        <f t="array" aca="1" ref="AA58" ca="1">IF(INDIRECT(ADDRESS($B58+1,AA$38,1,1,"Confirmed Day Zero"))=0,#N/A,INDIRECT(ADDRESS($B58+1,AA$38,1,1,"Confirmed Day Zero")))</f>
        <v>465</v>
      </c>
      <c r="AB58" cm="1">
        <f t="array" aca="1" ref="AB58" ca="1">IF(INDIRECT(ADDRESS($B58+1,AB$38,1,1,"Confirmed Day Zero"))=0,#N/A,INDIRECT(ADDRESS($B58+1,AB$38,1,1,"Confirmed Day Zero")))</f>
        <v>486</v>
      </c>
      <c r="AC58" cm="1">
        <f t="array" aca="1" ref="AC58" ca="1">IF(INDIRECT(ADDRESS($B58+1,AC$38,1,1,"Confirmed Day Zero"))=0,#N/A,INDIRECT(ADDRESS($B58+1,AC$38,1,1,"Confirmed Day Zero")))</f>
        <v>499</v>
      </c>
      <c r="AD58" cm="1">
        <f t="array" aca="1" ref="AD58" ca="1">IF(INDIRECT(ADDRESS($B58+1,AD$38,1,1,"Confirmed Day Zero"))=0,#N/A,INDIRECT(ADDRESS($B58+1,AD$38,1,1,"Confirmed Day Zero")))</f>
        <v>504</v>
      </c>
      <c r="AE58" t="e" cm="1">
        <f t="array" aca="1" ref="AE58" ca="1">IF(INDIRECT(ADDRESS($B58+1,AE$38,1,1,"Confirmed Day Zero"))=0,#N/A,INDIRECT(ADDRESS($B58+1,AE$38,1,1,"Confirmed Day Zero")))</f>
        <v>#N/A</v>
      </c>
      <c r="AF58" t="e" cm="1">
        <f t="array" aca="1" ref="AF58" ca="1">IF(INDIRECT(ADDRESS($B58+1,AF$38,1,1,"Confirmed Day Zero"))=0,#N/A,INDIRECT(ADDRESS($B58+1,AF$38,1,1,"Confirmed Day Zero")))</f>
        <v>#N/A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  <c r="BW58" t="e" cm="1">
        <f t="array" aca="1" ref="BW58" ca="1">IF(INDIRECT(ADDRESS($B58+1,BW$38,1,1,"Confirmed Day Zero"))=0,#N/A,INDIRECT(ADDRESS($B58+1,BW$38,1,1,"Confirmed Day Zero")))</f>
        <v>#N/A</v>
      </c>
      <c r="BX58" t="e" cm="1">
        <f t="array" aca="1" ref="BX58" ca="1">IF(INDIRECT(ADDRESS($B58+1,BX$38,1,1,"Confirmed Day Zero"))=0,#N/A,INDIRECT(ADDRESS($B58+1,BX$38,1,1,"Confirmed Day Zero")))</f>
        <v>#N/A</v>
      </c>
      <c r="BY58" t="e" cm="1">
        <f t="array" aca="1" ref="BY58" ca="1">IF(INDIRECT(ADDRESS($B58+1,BY$38,1,1,"Confirmed Day Zero"))=0,#N/A,INDIRECT(ADDRESS($B58+1,BY$38,1,1,"Confirmed Day Zero")))</f>
        <v>#N/A</v>
      </c>
      <c r="BZ58" t="e" cm="1">
        <f t="array" aca="1" ref="BZ58" ca="1">IF(INDIRECT(ADDRESS($B58+1,BZ$38,1,1,"Confirmed Day Zero"))=0,#N/A,INDIRECT(ADDRESS($B58+1,BZ$38,1,1,"Confirmed Day Zero")))</f>
        <v>#N/A</v>
      </c>
      <c r="CA58" t="e" cm="1">
        <f t="array" aca="1" ref="CA58" ca="1">IF(INDIRECT(ADDRESS($B58+1,CA$38,1,1,"Confirmed Day Zero"))=0,#N/A,INDIRECT(ADDRESS($B58+1,CA$38,1,1,"Confirmed Day Zero")))</f>
        <v>#N/A</v>
      </c>
      <c r="CB58" t="e" cm="1">
        <f t="array" aca="1" ref="CB58" ca="1">IF(INDIRECT(ADDRESS($B58+1,CB$38,1,1,"Confirmed Day Zero"))=0,#N/A,INDIRECT(ADDRESS($B58+1,CB$38,1,1,"Confirmed Day Zero")))</f>
        <v>#N/A</v>
      </c>
      <c r="CC58" t="e" cm="1">
        <f t="array" aca="1" ref="CC58" ca="1">IF(INDIRECT(ADDRESS($B58+1,CC$38,1,1,"Confirmed Day Zero"))=0,#N/A,INDIRECT(ADDRESS($B58+1,CC$38,1,1,"Confirmed Day Zero")))</f>
        <v>#N/A</v>
      </c>
      <c r="CD58" t="e" cm="1">
        <f t="array" aca="1" ref="CD58" ca="1">IF(INDIRECT(ADDRESS($B58+1,CD$38,1,1,"Confirmed Day Zero"))=0,#N/A,INDIRECT(ADDRESS($B58+1,CD$38,1,1,"Confirmed Day Zero")))</f>
        <v>#N/A</v>
      </c>
      <c r="CE58" t="e" cm="1">
        <f t="array" aca="1" ref="CE58" ca="1">IF(INDIRECT(ADDRESS($B58+1,CE$38,1,1,"Confirmed Day Zero"))=0,#N/A,INDIRECT(ADDRESS($B58+1,CE$38,1,1,"Confirmed Day Zero")))</f>
        <v>#N/A</v>
      </c>
      <c r="CF58" t="e" cm="1">
        <f t="array" aca="1" ref="CF58" ca="1">IF(INDIRECT(ADDRESS($B58+1,CF$38,1,1,"Confirmed Day Zero"))=0,#N/A,INDIRECT(ADDRESS($B58+1,CF$38,1,1,"Confirmed Day Zero")))</f>
        <v>#N/A</v>
      </c>
      <c r="CG58" t="e" cm="1">
        <f t="array" aca="1" ref="CG58" ca="1">IF(INDIRECT(ADDRESS($B58+1,CG$38,1,1,"Confirmed Day Zero"))=0,#N/A,INDIRECT(ADDRESS($B58+1,CG$38,1,1,"Confirmed Day Zero")))</f>
        <v>#N/A</v>
      </c>
      <c r="CH58" t="e" cm="1">
        <f t="array" aca="1" ref="CH58" ca="1">IF(INDIRECT(ADDRESS($B58+1,CH$38,1,1,"Confirmed Day Zero"))=0,#N/A,INDIRECT(ADDRESS($B58+1,CH$38,1,1,"Confirmed Day Zero")))</f>
        <v>#N/A</v>
      </c>
      <c r="CI58" t="e" cm="1">
        <f t="array" aca="1" ref="CI58" ca="1">IF(INDIRECT(ADDRESS($B58+1,CI$38,1,1,"Confirmed Day Zero"))=0,#N/A,INDIRECT(ADDRESS($B58+1,CI$38,1,1,"Confirmed Day Zero")))</f>
        <v>#N/A</v>
      </c>
      <c r="CJ58" t="e" cm="1">
        <f t="array" aca="1" ref="CJ58" ca="1">IF(INDIRECT(ADDRESS($B58+1,CJ$38,1,1,"Confirmed Day Zero"))=0,#N/A,INDIRECT(ADDRESS($B58+1,CJ$38,1,1,"Confirmed Day Zero")))</f>
        <v>#N/A</v>
      </c>
      <c r="CK58" t="e" cm="1">
        <f t="array" aca="1" ref="CK58" ca="1">IF(INDIRECT(ADDRESS($B58+1,CK$38,1,1,"Confirmed Day Zero"))=0,#N/A,INDIRECT(ADDRESS($B58+1,CK$38,1,1,"Confirmed Day Zero")))</f>
        <v>#N/A</v>
      </c>
      <c r="CL58" t="e" cm="1">
        <f t="array" aca="1" ref="CL58" ca="1">IF(INDIRECT(ADDRESS($B58+1,CL$38,1,1,"Confirmed Day Zero"))=0,#N/A,INDIRECT(ADDRESS($B58+1,CL$38,1,1,"Confirmed Day Zero")))</f>
        <v>#N/A</v>
      </c>
      <c r="CM58" t="e" cm="1">
        <f t="array" aca="1" ref="CM58" ca="1">IF(INDIRECT(ADDRESS($B58+1,CM$38,1,1,"Confirmed Day Zero"))=0,#N/A,INDIRECT(ADDRESS($B58+1,CM$38,1,1,"Confirmed Day Zero")))</f>
        <v>#N/A</v>
      </c>
      <c r="CN58" t="e" cm="1">
        <f t="array" aca="1" ref="CN58" ca="1">IF(INDIRECT(ADDRESS($B58+1,CN$38,1,1,"Confirmed Day Zero"))=0,#N/A,INDIRECT(ADDRESS($B58+1,CN$38,1,1,"Confirmed Day Zero")))</f>
        <v>#N/A</v>
      </c>
      <c r="CO58" t="e" cm="1">
        <f t="array" aca="1" ref="CO58" ca="1">IF(INDIRECT(ADDRESS($B58+1,CO$38,1,1,"Confirmed Day Zero"))=0,#N/A,INDIRECT(ADDRESS($B58+1,CO$38,1,1,"Confirmed Day Zero")))</f>
        <v>#N/A</v>
      </c>
      <c r="CP58" t="e" cm="1">
        <f t="array" aca="1" ref="CP58" ca="1">IF(INDIRECT(ADDRESS($B58+1,CP$38,1,1,"Confirmed Day Zero"))=0,#N/A,INDIRECT(ADDRESS($B58+1,CP$38,1,1,"Confirmed Day Zero")))</f>
        <v>#N/A</v>
      </c>
      <c r="CQ58" t="e" cm="1">
        <f t="array" aca="1" ref="CQ58" ca="1">IF(INDIRECT(ADDRESS($B58+1,CQ$38,1,1,"Confirmed Day Zero"))=0,#N/A,INDIRECT(ADDRESS($B58+1,CQ$38,1,1,"Confirmed Day Zero")))</f>
        <v>#N/A</v>
      </c>
      <c r="CR58" t="e" cm="1">
        <f t="array" aca="1" ref="CR58" ca="1">IF(INDIRECT(ADDRESS($B58+1,CR$38,1,1,"Confirmed Day Zero"))=0,#N/A,INDIRECT(ADDRESS($B58+1,CR$38,1,1,"Confirmed Day Zero")))</f>
        <v>#N/A</v>
      </c>
    </row>
    <row r="59" spans="1:96" x14ac:dyDescent="0.25">
      <c r="A59" t="str">
        <f t="shared" ca="1" si="53"/>
        <v>Idaho</v>
      </c>
      <c r="B59" s="16">
        <f t="shared" si="52"/>
        <v>17</v>
      </c>
      <c r="C59" t="str" cm="1">
        <f t="array" aca="1" ref="C59" ca="1">INDIRECT(ADDRESS($B59+1,1,1,1,"Confirmed Day Zero"))</f>
        <v>US Idaho</v>
      </c>
      <c r="D59" s="1" cm="1">
        <f t="array" aca="1" ref="D59" ca="1">IF(INDIRECT(ADDRESS($B59+1,D$38,1,1,"Confirmed Day Zero"))=0,#N/A,INDIRECT(ADDRESS($B59+1,D$38,1,1,"Confirmed Day Zero")))</f>
        <v>1787065</v>
      </c>
      <c r="E59" cm="1">
        <f t="array" aca="1" ref="E59" ca="1">IF(INDIRECT(ADDRESS($B59+1,E$38,1,1,"Confirmed Day Zero"))=0,#N/A,INDIRECT(ADDRESS($B59+1,E$38,1,1,"Confirmed Day Zero")))</f>
        <v>23</v>
      </c>
      <c r="F59" cm="1">
        <f t="array" aca="1" ref="F59" ca="1">IF(INDIRECT(ADDRESS($B59+1,F$38,1,1,"Confirmed Day Zero"))=0,#N/A,INDIRECT(ADDRESS($B59+1,F$38,1,1,"Confirmed Day Zero")))</f>
        <v>31</v>
      </c>
      <c r="G59" cm="1">
        <f t="array" aca="1" ref="G59" ca="1">IF(INDIRECT(ADDRESS($B59+1,G$38,1,1,"Confirmed Day Zero"))=0,#N/A,INDIRECT(ADDRESS($B59+1,G$38,1,1,"Confirmed Day Zero")))</f>
        <v>42</v>
      </c>
      <c r="H59" cm="1">
        <f t="array" aca="1" ref="H59" ca="1">IF(INDIRECT(ADDRESS($B59+1,H$38,1,1,"Confirmed Day Zero"))=0,#N/A,INDIRECT(ADDRESS($B59+1,H$38,1,1,"Confirmed Day Zero")))</f>
        <v>47</v>
      </c>
      <c r="I59" cm="1">
        <f t="array" aca="1" ref="I59" ca="1">IF(INDIRECT(ADDRESS($B59+1,I$38,1,1,"Confirmed Day Zero"))=0,#N/A,INDIRECT(ADDRESS($B59+1,I$38,1,1,"Confirmed Day Zero")))</f>
        <v>50</v>
      </c>
      <c r="J59" cm="1">
        <f t="array" aca="1" ref="J59" ca="1">IF(INDIRECT(ADDRESS($B59+1,J$38,1,1,"Confirmed Day Zero"))=0,#N/A,INDIRECT(ADDRESS($B59+1,J$38,1,1,"Confirmed Day Zero")))</f>
        <v>73</v>
      </c>
      <c r="K59" cm="1">
        <f t="array" aca="1" ref="K59" ca="1">IF(INDIRECT(ADDRESS($B59+1,K$38,1,1,"Confirmed Day Zero"))=0,#N/A,INDIRECT(ADDRESS($B59+1,K$38,1,1,"Confirmed Day Zero")))</f>
        <v>123</v>
      </c>
      <c r="L59" cm="1">
        <f t="array" aca="1" ref="L59" ca="1">IF(INDIRECT(ADDRESS($B59+1,L$38,1,1,"Confirmed Day Zero"))=0,#N/A,INDIRECT(ADDRESS($B59+1,L$38,1,1,"Confirmed Day Zero")))</f>
        <v>189</v>
      </c>
      <c r="M59" cm="1">
        <f t="array" aca="1" ref="M59" ca="1">IF(INDIRECT(ADDRESS($B59+1,M$38,1,1,"Confirmed Day Zero"))=0,#N/A,INDIRECT(ADDRESS($B59+1,M$38,1,1,"Confirmed Day Zero")))</f>
        <v>230</v>
      </c>
      <c r="N59" cm="1">
        <f t="array" aca="1" ref="N59" ca="1">IF(INDIRECT(ADDRESS($B59+1,N$38,1,1,"Confirmed Day Zero"))=0,#N/A,INDIRECT(ADDRESS($B59+1,N$38,1,1,"Confirmed Day Zero")))</f>
        <v>261</v>
      </c>
      <c r="O59" cm="1">
        <f t="array" aca="1" ref="O59" ca="1">IF(INDIRECT(ADDRESS($B59+1,O$38,1,1,"Confirmed Day Zero"))=0,#N/A,INDIRECT(ADDRESS($B59+1,O$38,1,1,"Confirmed Day Zero")))</f>
        <v>310</v>
      </c>
      <c r="P59" cm="1">
        <f t="array" aca="1" ref="P59" ca="1">IF(INDIRECT(ADDRESS($B59+1,P$38,1,1,"Confirmed Day Zero"))=0,#N/A,INDIRECT(ADDRESS($B59+1,P$38,1,1,"Confirmed Day Zero")))</f>
        <v>415</v>
      </c>
      <c r="Q59" cm="1">
        <f t="array" aca="1" ref="Q59" ca="1">IF(INDIRECT(ADDRESS($B59+1,Q$38,1,1,"Confirmed Day Zero"))=0,#N/A,INDIRECT(ADDRESS($B59+1,Q$38,1,1,"Confirmed Day Zero")))</f>
        <v>525</v>
      </c>
      <c r="R59" cm="1">
        <f t="array" aca="1" ref="R59" ca="1">IF(INDIRECT(ADDRESS($B59+1,R$38,1,1,"Confirmed Day Zero"))=0,#N/A,INDIRECT(ADDRESS($B59+1,R$38,1,1,"Confirmed Day Zero")))</f>
        <v>669</v>
      </c>
      <c r="S59" cm="1">
        <f t="array" aca="1" ref="S59" ca="1">IF(INDIRECT(ADDRESS($B59+1,S$38,1,1,"Confirmed Day Zero"))=0,#N/A,INDIRECT(ADDRESS($B59+1,S$38,1,1,"Confirmed Day Zero")))</f>
        <v>891</v>
      </c>
      <c r="T59" cm="1">
        <f t="array" aca="1" ref="T59" ca="1">IF(INDIRECT(ADDRESS($B59+1,T$38,1,1,"Confirmed Day Zero"))=0,#N/A,INDIRECT(ADDRESS($B59+1,T$38,1,1,"Confirmed Day Zero")))</f>
        <v>1013</v>
      </c>
      <c r="U59" cm="1">
        <f t="array" aca="1" ref="U59" ca="1">IF(INDIRECT(ADDRESS($B59+1,U$38,1,1,"Confirmed Day Zero"))=0,#N/A,INDIRECT(ADDRESS($B59+1,U$38,1,1,"Confirmed Day Zero")))</f>
        <v>1077</v>
      </c>
      <c r="V59" cm="1">
        <f t="array" aca="1" ref="V59" ca="1">IF(INDIRECT(ADDRESS($B59+1,V$38,1,1,"Confirmed Day Zero"))=0,#N/A,INDIRECT(ADDRESS($B59+1,V$38,1,1,"Confirmed Day Zero")))</f>
        <v>1101</v>
      </c>
      <c r="W59" cm="1">
        <f t="array" aca="1" ref="W59" ca="1">IF(INDIRECT(ADDRESS($B59+1,W$38,1,1,"Confirmed Day Zero"))=0,#N/A,INDIRECT(ADDRESS($B59+1,W$38,1,1,"Confirmed Day Zero")))</f>
        <v>1170</v>
      </c>
      <c r="X59" cm="1">
        <f t="array" aca="1" ref="X59" ca="1">IF(INDIRECT(ADDRESS($B59+1,X$38,1,1,"Confirmed Day Zero"))=0,#N/A,INDIRECT(ADDRESS($B59+1,X$38,1,1,"Confirmed Day Zero")))</f>
        <v>1210</v>
      </c>
      <c r="Y59" cm="1">
        <f t="array" aca="1" ref="Y59" ca="1">IF(INDIRECT(ADDRESS($B59+1,Y$38,1,1,"Confirmed Day Zero"))=0,#N/A,INDIRECT(ADDRESS($B59+1,Y$38,1,1,"Confirmed Day Zero")))</f>
        <v>1232</v>
      </c>
      <c r="Z59" cm="1">
        <f t="array" aca="1" ref="Z59" ca="1">IF(INDIRECT(ADDRESS($B59+1,Z$38,1,1,"Confirmed Day Zero"))=0,#N/A,INDIRECT(ADDRESS($B59+1,Z$38,1,1,"Confirmed Day Zero")))</f>
        <v>1353</v>
      </c>
      <c r="AA59" cm="1">
        <f t="array" aca="1" ref="AA59" ca="1">IF(INDIRECT(ADDRESS($B59+1,AA$38,1,1,"Confirmed Day Zero"))=0,#N/A,INDIRECT(ADDRESS($B59+1,AA$38,1,1,"Confirmed Day Zero")))</f>
        <v>1396</v>
      </c>
      <c r="AB59" cm="1">
        <f t="array" aca="1" ref="AB59" ca="1">IF(INDIRECT(ADDRESS($B59+1,AB$38,1,1,"Confirmed Day Zero"))=0,#N/A,INDIRECT(ADDRESS($B59+1,AB$38,1,1,"Confirmed Day Zero")))</f>
        <v>1407</v>
      </c>
      <c r="AC59" cm="1">
        <f t="array" aca="1" ref="AC59" ca="1">IF(INDIRECT(ADDRESS($B59+1,AC$38,1,1,"Confirmed Day Zero"))=0,#N/A,INDIRECT(ADDRESS($B59+1,AC$38,1,1,"Confirmed Day Zero")))</f>
        <v>1426</v>
      </c>
      <c r="AD59" cm="1">
        <f t="array" aca="1" ref="AD59" ca="1">IF(INDIRECT(ADDRESS($B59+1,AD$38,1,1,"Confirmed Day Zero"))=0,#N/A,INDIRECT(ADDRESS($B59+1,AD$38,1,1,"Confirmed Day Zero")))</f>
        <v>1453</v>
      </c>
      <c r="AE59" t="e" cm="1">
        <f t="array" aca="1" ref="AE59" ca="1">IF(INDIRECT(ADDRESS($B59+1,AE$38,1,1,"Confirmed Day Zero"))=0,#N/A,INDIRECT(ADDRESS($B59+1,AE$38,1,1,"Confirmed Day Zero")))</f>
        <v>#N/A</v>
      </c>
      <c r="AF59" t="e" cm="1">
        <f t="array" aca="1" ref="AF59" ca="1">IF(INDIRECT(ADDRESS($B59+1,AF$38,1,1,"Confirmed Day Zero"))=0,#N/A,INDIRECT(ADDRESS($B59+1,AF$38,1,1,"Confirmed Day Zero")))</f>
        <v>#N/A</v>
      </c>
      <c r="AG59" t="e" cm="1">
        <f t="array" aca="1" ref="AG59" ca="1">IF(INDIRECT(ADDRESS($B59+1,AG$38,1,1,"Confirmed Day Zero"))=0,#N/A,INDIRECT(ADDRESS($B59+1,AG$38,1,1,"Confirmed Day Zero")))</f>
        <v>#N/A</v>
      </c>
      <c r="AH59" t="e" cm="1">
        <f t="array" aca="1" ref="AH59" ca="1">IF(INDIRECT(ADDRESS($B59+1,AH$38,1,1,"Confirmed Day Zero"))=0,#N/A,INDIRECT(ADDRESS($B59+1,AH$38,1,1,"Confirmed Day Zero")))</f>
        <v>#N/A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  <c r="BW59" t="e" cm="1">
        <f t="array" aca="1" ref="BW59" ca="1">IF(INDIRECT(ADDRESS($B59+1,BW$38,1,1,"Confirmed Day Zero"))=0,#N/A,INDIRECT(ADDRESS($B59+1,BW$38,1,1,"Confirmed Day Zero")))</f>
        <v>#N/A</v>
      </c>
      <c r="BX59" t="e" cm="1">
        <f t="array" aca="1" ref="BX59" ca="1">IF(INDIRECT(ADDRESS($B59+1,BX$38,1,1,"Confirmed Day Zero"))=0,#N/A,INDIRECT(ADDRESS($B59+1,BX$38,1,1,"Confirmed Day Zero")))</f>
        <v>#N/A</v>
      </c>
      <c r="BY59" t="e" cm="1">
        <f t="array" aca="1" ref="BY59" ca="1">IF(INDIRECT(ADDRESS($B59+1,BY$38,1,1,"Confirmed Day Zero"))=0,#N/A,INDIRECT(ADDRESS($B59+1,BY$38,1,1,"Confirmed Day Zero")))</f>
        <v>#N/A</v>
      </c>
      <c r="BZ59" t="e" cm="1">
        <f t="array" aca="1" ref="BZ59" ca="1">IF(INDIRECT(ADDRESS($B59+1,BZ$38,1,1,"Confirmed Day Zero"))=0,#N/A,INDIRECT(ADDRESS($B59+1,BZ$38,1,1,"Confirmed Day Zero")))</f>
        <v>#N/A</v>
      </c>
      <c r="CA59" t="e" cm="1">
        <f t="array" aca="1" ref="CA59" ca="1">IF(INDIRECT(ADDRESS($B59+1,CA$38,1,1,"Confirmed Day Zero"))=0,#N/A,INDIRECT(ADDRESS($B59+1,CA$38,1,1,"Confirmed Day Zero")))</f>
        <v>#N/A</v>
      </c>
      <c r="CB59" t="e" cm="1">
        <f t="array" aca="1" ref="CB59" ca="1">IF(INDIRECT(ADDRESS($B59+1,CB$38,1,1,"Confirmed Day Zero"))=0,#N/A,INDIRECT(ADDRESS($B59+1,CB$38,1,1,"Confirmed Day Zero")))</f>
        <v>#N/A</v>
      </c>
      <c r="CC59" t="e" cm="1">
        <f t="array" aca="1" ref="CC59" ca="1">IF(INDIRECT(ADDRESS($B59+1,CC$38,1,1,"Confirmed Day Zero"))=0,#N/A,INDIRECT(ADDRESS($B59+1,CC$38,1,1,"Confirmed Day Zero")))</f>
        <v>#N/A</v>
      </c>
      <c r="CD59" t="e" cm="1">
        <f t="array" aca="1" ref="CD59" ca="1">IF(INDIRECT(ADDRESS($B59+1,CD$38,1,1,"Confirmed Day Zero"))=0,#N/A,INDIRECT(ADDRESS($B59+1,CD$38,1,1,"Confirmed Day Zero")))</f>
        <v>#N/A</v>
      </c>
      <c r="CE59" t="e" cm="1">
        <f t="array" aca="1" ref="CE59" ca="1">IF(INDIRECT(ADDRESS($B59+1,CE$38,1,1,"Confirmed Day Zero"))=0,#N/A,INDIRECT(ADDRESS($B59+1,CE$38,1,1,"Confirmed Day Zero")))</f>
        <v>#N/A</v>
      </c>
      <c r="CF59" t="e" cm="1">
        <f t="array" aca="1" ref="CF59" ca="1">IF(INDIRECT(ADDRESS($B59+1,CF$38,1,1,"Confirmed Day Zero"))=0,#N/A,INDIRECT(ADDRESS($B59+1,CF$38,1,1,"Confirmed Day Zero")))</f>
        <v>#N/A</v>
      </c>
      <c r="CG59" t="e" cm="1">
        <f t="array" aca="1" ref="CG59" ca="1">IF(INDIRECT(ADDRESS($B59+1,CG$38,1,1,"Confirmed Day Zero"))=0,#N/A,INDIRECT(ADDRESS($B59+1,CG$38,1,1,"Confirmed Day Zero")))</f>
        <v>#N/A</v>
      </c>
      <c r="CH59" t="e" cm="1">
        <f t="array" aca="1" ref="CH59" ca="1">IF(INDIRECT(ADDRESS($B59+1,CH$38,1,1,"Confirmed Day Zero"))=0,#N/A,INDIRECT(ADDRESS($B59+1,CH$38,1,1,"Confirmed Day Zero")))</f>
        <v>#N/A</v>
      </c>
      <c r="CI59" t="e" cm="1">
        <f t="array" aca="1" ref="CI59" ca="1">IF(INDIRECT(ADDRESS($B59+1,CI$38,1,1,"Confirmed Day Zero"))=0,#N/A,INDIRECT(ADDRESS($B59+1,CI$38,1,1,"Confirmed Day Zero")))</f>
        <v>#N/A</v>
      </c>
      <c r="CJ59" t="e" cm="1">
        <f t="array" aca="1" ref="CJ59" ca="1">IF(INDIRECT(ADDRESS($B59+1,CJ$38,1,1,"Confirmed Day Zero"))=0,#N/A,INDIRECT(ADDRESS($B59+1,CJ$38,1,1,"Confirmed Day Zero")))</f>
        <v>#N/A</v>
      </c>
      <c r="CK59" t="e" cm="1">
        <f t="array" aca="1" ref="CK59" ca="1">IF(INDIRECT(ADDRESS($B59+1,CK$38,1,1,"Confirmed Day Zero"))=0,#N/A,INDIRECT(ADDRESS($B59+1,CK$38,1,1,"Confirmed Day Zero")))</f>
        <v>#N/A</v>
      </c>
      <c r="CL59" t="e" cm="1">
        <f t="array" aca="1" ref="CL59" ca="1">IF(INDIRECT(ADDRESS($B59+1,CL$38,1,1,"Confirmed Day Zero"))=0,#N/A,INDIRECT(ADDRESS($B59+1,CL$38,1,1,"Confirmed Day Zero")))</f>
        <v>#N/A</v>
      </c>
      <c r="CM59" t="e" cm="1">
        <f t="array" aca="1" ref="CM59" ca="1">IF(INDIRECT(ADDRESS($B59+1,CM$38,1,1,"Confirmed Day Zero"))=0,#N/A,INDIRECT(ADDRESS($B59+1,CM$38,1,1,"Confirmed Day Zero")))</f>
        <v>#N/A</v>
      </c>
      <c r="CN59" t="e" cm="1">
        <f t="array" aca="1" ref="CN59" ca="1">IF(INDIRECT(ADDRESS($B59+1,CN$38,1,1,"Confirmed Day Zero"))=0,#N/A,INDIRECT(ADDRESS($B59+1,CN$38,1,1,"Confirmed Day Zero")))</f>
        <v>#N/A</v>
      </c>
      <c r="CO59" t="e" cm="1">
        <f t="array" aca="1" ref="CO59" ca="1">IF(INDIRECT(ADDRESS($B59+1,CO$38,1,1,"Confirmed Day Zero"))=0,#N/A,INDIRECT(ADDRESS($B59+1,CO$38,1,1,"Confirmed Day Zero")))</f>
        <v>#N/A</v>
      </c>
      <c r="CP59" t="e" cm="1">
        <f t="array" aca="1" ref="CP59" ca="1">IF(INDIRECT(ADDRESS($B59+1,CP$38,1,1,"Confirmed Day Zero"))=0,#N/A,INDIRECT(ADDRESS($B59+1,CP$38,1,1,"Confirmed Day Zero")))</f>
        <v>#N/A</v>
      </c>
      <c r="CQ59" t="e" cm="1">
        <f t="array" aca="1" ref="CQ59" ca="1">IF(INDIRECT(ADDRESS($B59+1,CQ$38,1,1,"Confirmed Day Zero"))=0,#N/A,INDIRECT(ADDRESS($B59+1,CQ$38,1,1,"Confirmed Day Zero")))</f>
        <v>#N/A</v>
      </c>
      <c r="CR59" t="e" cm="1">
        <f t="array" aca="1" ref="CR59" ca="1">IF(INDIRECT(ADDRESS($B59+1,CR$38,1,1,"Confirmed Day Zero"))=0,#N/A,INDIRECT(ADDRESS($B59+1,CR$38,1,1,"Confirmed Day Zero")))</f>
        <v>#N/A</v>
      </c>
    </row>
    <row r="60" spans="1:96" x14ac:dyDescent="0.25">
      <c r="A60" t="str">
        <f t="shared" ca="1" si="53"/>
        <v>Illinois</v>
      </c>
      <c r="B60" s="16">
        <f t="shared" si="52"/>
        <v>18</v>
      </c>
      <c r="C60" t="str" cm="1">
        <f t="array" aca="1" ref="C60" ca="1">INDIRECT(ADDRESS($B60+1,1,1,1,"Confirmed Day Zero"))</f>
        <v>US Illinois</v>
      </c>
      <c r="D60" s="1" cm="1">
        <f t="array" aca="1" ref="D60" ca="1">IF(INDIRECT(ADDRESS($B60+1,D$38,1,1,"Confirmed Day Zero"))=0,#N/A,INDIRECT(ADDRESS($B60+1,D$38,1,1,"Confirmed Day Zero")))</f>
        <v>12671821</v>
      </c>
      <c r="E60" cm="1">
        <f t="array" aca="1" ref="E60" ca="1">IF(INDIRECT(ADDRESS($B60+1,E$38,1,1,"Confirmed Day Zero"))=0,#N/A,INDIRECT(ADDRESS($B60+1,E$38,1,1,"Confirmed Day Zero")))</f>
        <v>22</v>
      </c>
      <c r="F60" cm="1">
        <f t="array" aca="1" ref="F60" ca="1">IF(INDIRECT(ADDRESS($B60+1,F$38,1,1,"Confirmed Day Zero"))=0,#N/A,INDIRECT(ADDRESS($B60+1,F$38,1,1,"Confirmed Day Zero")))</f>
        <v>25</v>
      </c>
      <c r="G60" cm="1">
        <f t="array" aca="1" ref="G60" ca="1">IF(INDIRECT(ADDRESS($B60+1,G$38,1,1,"Confirmed Day Zero"))=0,#N/A,INDIRECT(ADDRESS($B60+1,G$38,1,1,"Confirmed Day Zero")))</f>
        <v>32</v>
      </c>
      <c r="H60" cm="1">
        <f t="array" aca="1" ref="H60" ca="1">IF(INDIRECT(ADDRESS($B60+1,H$38,1,1,"Confirmed Day Zero"))=0,#N/A,INDIRECT(ADDRESS($B60+1,H$38,1,1,"Confirmed Day Zero")))</f>
        <v>46</v>
      </c>
      <c r="I60" cm="1">
        <f t="array" aca="1" ref="I60" ca="1">IF(INDIRECT(ADDRESS($B60+1,I$38,1,1,"Confirmed Day Zero"))=0,#N/A,INDIRECT(ADDRESS($B60+1,I$38,1,1,"Confirmed Day Zero")))</f>
        <v>64</v>
      </c>
      <c r="J60" cm="1">
        <f t="array" aca="1" ref="J60" ca="1">IF(INDIRECT(ADDRESS($B60+1,J$38,1,1,"Confirmed Day Zero"))=0,#N/A,INDIRECT(ADDRESS($B60+1,J$38,1,1,"Confirmed Day Zero")))</f>
        <v>93</v>
      </c>
      <c r="K60" cm="1">
        <f t="array" aca="1" ref="K60" ca="1">IF(INDIRECT(ADDRESS($B60+1,K$38,1,1,"Confirmed Day Zero"))=0,#N/A,INDIRECT(ADDRESS($B60+1,K$38,1,1,"Confirmed Day Zero")))</f>
        <v>159</v>
      </c>
      <c r="L60" cm="1">
        <f t="array" aca="1" ref="L60" ca="1">IF(INDIRECT(ADDRESS($B60+1,L$38,1,1,"Confirmed Day Zero"))=0,#N/A,INDIRECT(ADDRESS($B60+1,L$38,1,1,"Confirmed Day Zero")))</f>
        <v>288</v>
      </c>
      <c r="M60" cm="1">
        <f t="array" aca="1" ref="M60" ca="1">IF(INDIRECT(ADDRESS($B60+1,M$38,1,1,"Confirmed Day Zero"))=0,#N/A,INDIRECT(ADDRESS($B60+1,M$38,1,1,"Confirmed Day Zero")))</f>
        <v>422</v>
      </c>
      <c r="N60" cm="1">
        <f t="array" aca="1" ref="N60" ca="1">IF(INDIRECT(ADDRESS($B60+1,N$38,1,1,"Confirmed Day Zero"))=0,#N/A,INDIRECT(ADDRESS($B60+1,N$38,1,1,"Confirmed Day Zero")))</f>
        <v>585</v>
      </c>
      <c r="O60" cm="1">
        <f t="array" aca="1" ref="O60" ca="1">IF(INDIRECT(ADDRESS($B60+1,O$38,1,1,"Confirmed Day Zero"))=0,#N/A,INDIRECT(ADDRESS($B60+1,O$38,1,1,"Confirmed Day Zero")))</f>
        <v>753</v>
      </c>
      <c r="P60" cm="1">
        <f t="array" aca="1" ref="P60" ca="1">IF(INDIRECT(ADDRESS($B60+1,P$38,1,1,"Confirmed Day Zero"))=0,#N/A,INDIRECT(ADDRESS($B60+1,P$38,1,1,"Confirmed Day Zero")))</f>
        <v>1049</v>
      </c>
      <c r="Q60" cm="1">
        <f t="array" aca="1" ref="Q60" ca="1">IF(INDIRECT(ADDRESS($B60+1,Q$38,1,1,"Confirmed Day Zero"))=0,#N/A,INDIRECT(ADDRESS($B60+1,Q$38,1,1,"Confirmed Day Zero")))</f>
        <v>1273</v>
      </c>
      <c r="R60" cm="1">
        <f t="array" aca="1" ref="R60" ca="1">IF(INDIRECT(ADDRESS($B60+1,R$38,1,1,"Confirmed Day Zero"))=0,#N/A,INDIRECT(ADDRESS($B60+1,R$38,1,1,"Confirmed Day Zero")))</f>
        <v>1535</v>
      </c>
      <c r="S60" cm="1">
        <f t="array" aca="1" ref="S60" ca="1">IF(INDIRECT(ADDRESS($B60+1,S$38,1,1,"Confirmed Day Zero"))=0,#N/A,INDIRECT(ADDRESS($B60+1,S$38,1,1,"Confirmed Day Zero")))</f>
        <v>1865</v>
      </c>
      <c r="T60" cm="1">
        <f t="array" aca="1" ref="T60" ca="1">IF(INDIRECT(ADDRESS($B60+1,T$38,1,1,"Confirmed Day Zero"))=0,#N/A,INDIRECT(ADDRESS($B60+1,T$38,1,1,"Confirmed Day Zero")))</f>
        <v>2538</v>
      </c>
      <c r="U60" cm="1">
        <f t="array" aca="1" ref="U60" ca="1">IF(INDIRECT(ADDRESS($B60+1,U$38,1,1,"Confirmed Day Zero"))=0,#N/A,INDIRECT(ADDRESS($B60+1,U$38,1,1,"Confirmed Day Zero")))</f>
        <v>3026</v>
      </c>
      <c r="V60" cm="1">
        <f t="array" aca="1" ref="V60" ca="1">IF(INDIRECT(ADDRESS($B60+1,V$38,1,1,"Confirmed Day Zero"))=0,#N/A,INDIRECT(ADDRESS($B60+1,V$38,1,1,"Confirmed Day Zero")))</f>
        <v>3491</v>
      </c>
      <c r="W60" cm="1">
        <f t="array" aca="1" ref="W60" ca="1">IF(INDIRECT(ADDRESS($B60+1,W$38,1,1,"Confirmed Day Zero"))=0,#N/A,INDIRECT(ADDRESS($B60+1,W$38,1,1,"Confirmed Day Zero")))</f>
        <v>4596</v>
      </c>
      <c r="X60" cm="1">
        <f t="array" aca="1" ref="X60" ca="1">IF(INDIRECT(ADDRESS($B60+1,X$38,1,1,"Confirmed Day Zero"))=0,#N/A,INDIRECT(ADDRESS($B60+1,X$38,1,1,"Confirmed Day Zero")))</f>
        <v>5057</v>
      </c>
      <c r="Y60" cm="1">
        <f t="array" aca="1" ref="Y60" ca="1">IF(INDIRECT(ADDRESS($B60+1,Y$38,1,1,"Confirmed Day Zero"))=0,#N/A,INDIRECT(ADDRESS($B60+1,Y$38,1,1,"Confirmed Day Zero")))</f>
        <v>5994</v>
      </c>
      <c r="Z60" cm="1">
        <f t="array" aca="1" ref="Z60" ca="1">IF(INDIRECT(ADDRESS($B60+1,Z$38,1,1,"Confirmed Day Zero"))=0,#N/A,INDIRECT(ADDRESS($B60+1,Z$38,1,1,"Confirmed Day Zero")))</f>
        <v>6980</v>
      </c>
      <c r="AA60" cm="1">
        <f t="array" aca="1" ref="AA60" ca="1">IF(INDIRECT(ADDRESS($B60+1,AA$38,1,1,"Confirmed Day Zero"))=0,#N/A,INDIRECT(ADDRESS($B60+1,AA$38,1,1,"Confirmed Day Zero")))</f>
        <v>7695</v>
      </c>
      <c r="AB60" cm="1">
        <f t="array" aca="1" ref="AB60" ca="1">IF(INDIRECT(ADDRESS($B60+1,AB$38,1,1,"Confirmed Day Zero"))=0,#N/A,INDIRECT(ADDRESS($B60+1,AB$38,1,1,"Confirmed Day Zero")))</f>
        <v>8904</v>
      </c>
      <c r="AC60" cm="1">
        <f t="array" aca="1" ref="AC60" ca="1">IF(INDIRECT(ADDRESS($B60+1,AC$38,1,1,"Confirmed Day Zero"))=0,#N/A,INDIRECT(ADDRESS($B60+1,AC$38,1,1,"Confirmed Day Zero")))</f>
        <v>10357</v>
      </c>
      <c r="AD60" cm="1">
        <f t="array" aca="1" ref="AD60" ca="1">IF(INDIRECT(ADDRESS($B60+1,AD$38,1,1,"Confirmed Day Zero"))=0,#N/A,INDIRECT(ADDRESS($B60+1,AD$38,1,1,"Confirmed Day Zero")))</f>
        <v>11256</v>
      </c>
      <c r="AE60" cm="1">
        <f t="array" aca="1" ref="AE60" ca="1">IF(INDIRECT(ADDRESS($B60+1,AE$38,1,1,"Confirmed Day Zero"))=0,#N/A,INDIRECT(ADDRESS($B60+1,AE$38,1,1,"Confirmed Day Zero")))</f>
        <v>12262</v>
      </c>
      <c r="AF60" cm="1">
        <f t="array" aca="1" ref="AF60" ca="1">IF(INDIRECT(ADDRESS($B60+1,AF$38,1,1,"Confirmed Day Zero"))=0,#N/A,INDIRECT(ADDRESS($B60+1,AF$38,1,1,"Confirmed Day Zero")))</f>
        <v>13549</v>
      </c>
      <c r="AG60" cm="1">
        <f t="array" aca="1" ref="AG60" ca="1">IF(INDIRECT(ADDRESS($B60+1,AG$38,1,1,"Confirmed Day Zero"))=0,#N/A,INDIRECT(ADDRESS($B60+1,AG$38,1,1,"Confirmed Day Zero")))</f>
        <v>15078</v>
      </c>
      <c r="AH60" cm="1">
        <f t="array" aca="1" ref="AH60" ca="1">IF(INDIRECT(ADDRESS($B60+1,AH$38,1,1,"Confirmed Day Zero"))=0,#N/A,INDIRECT(ADDRESS($B60+1,AH$38,1,1,"Confirmed Day Zero")))</f>
        <v>16422</v>
      </c>
      <c r="AI60" cm="1">
        <f t="array" aca="1" ref="AI60" ca="1">IF(INDIRECT(ADDRESS($B60+1,AI$38,1,1,"Confirmed Day Zero"))=0,#N/A,INDIRECT(ADDRESS($B60+1,AI$38,1,1,"Confirmed Day Zero")))</f>
        <v>17887</v>
      </c>
      <c r="AJ60" cm="1">
        <f t="array" aca="1" ref="AJ60" ca="1">IF(INDIRECT(ADDRESS($B60+1,AJ$38,1,1,"Confirmed Day Zero"))=0,#N/A,INDIRECT(ADDRESS($B60+1,AJ$38,1,1,"Confirmed Day Zero")))</f>
        <v>19180</v>
      </c>
      <c r="AK60" cm="1">
        <f t="array" aca="1" ref="AK60" ca="1">IF(INDIRECT(ADDRESS($B60+1,AK$38,1,1,"Confirmed Day Zero"))=0,#N/A,INDIRECT(ADDRESS($B60+1,AK$38,1,1,"Confirmed Day Zero")))</f>
        <v>20852</v>
      </c>
      <c r="AL60" cm="1">
        <f t="array" aca="1" ref="AL60" ca="1">IF(INDIRECT(ADDRESS($B60+1,AL$38,1,1,"Confirmed Day Zero"))=0,#N/A,INDIRECT(ADDRESS($B60+1,AL$38,1,1,"Confirmed Day Zero")))</f>
        <v>22025</v>
      </c>
      <c r="AM60" cm="1">
        <f t="array" aca="1" ref="AM60" ca="1">IF(INDIRECT(ADDRESS($B60+1,AM$38,1,1,"Confirmed Day Zero"))=0,#N/A,INDIRECT(ADDRESS($B60+1,AM$38,1,1,"Confirmed Day Zero")))</f>
        <v>23247</v>
      </c>
      <c r="AN60" t="e" cm="1">
        <f t="array" aca="1" ref="AN60" ca="1">IF(INDIRECT(ADDRESS($B60+1,AN$38,1,1,"Confirmed Day Zero"))=0,#N/A,INDIRECT(ADDRESS($B60+1,AN$38,1,1,"Confirmed Day Zero")))</f>
        <v>#N/A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  <c r="BW60" t="e" cm="1">
        <f t="array" aca="1" ref="BW60" ca="1">IF(INDIRECT(ADDRESS($B60+1,BW$38,1,1,"Confirmed Day Zero"))=0,#N/A,INDIRECT(ADDRESS($B60+1,BW$38,1,1,"Confirmed Day Zero")))</f>
        <v>#N/A</v>
      </c>
      <c r="BX60" t="e" cm="1">
        <f t="array" aca="1" ref="BX60" ca="1">IF(INDIRECT(ADDRESS($B60+1,BX$38,1,1,"Confirmed Day Zero"))=0,#N/A,INDIRECT(ADDRESS($B60+1,BX$38,1,1,"Confirmed Day Zero")))</f>
        <v>#N/A</v>
      </c>
      <c r="BY60" t="e" cm="1">
        <f t="array" aca="1" ref="BY60" ca="1">IF(INDIRECT(ADDRESS($B60+1,BY$38,1,1,"Confirmed Day Zero"))=0,#N/A,INDIRECT(ADDRESS($B60+1,BY$38,1,1,"Confirmed Day Zero")))</f>
        <v>#N/A</v>
      </c>
      <c r="BZ60" t="e" cm="1">
        <f t="array" aca="1" ref="BZ60" ca="1">IF(INDIRECT(ADDRESS($B60+1,BZ$38,1,1,"Confirmed Day Zero"))=0,#N/A,INDIRECT(ADDRESS($B60+1,BZ$38,1,1,"Confirmed Day Zero")))</f>
        <v>#N/A</v>
      </c>
      <c r="CA60" t="e" cm="1">
        <f t="array" aca="1" ref="CA60" ca="1">IF(INDIRECT(ADDRESS($B60+1,CA$38,1,1,"Confirmed Day Zero"))=0,#N/A,INDIRECT(ADDRESS($B60+1,CA$38,1,1,"Confirmed Day Zero")))</f>
        <v>#N/A</v>
      </c>
      <c r="CB60" t="e" cm="1">
        <f t="array" aca="1" ref="CB60" ca="1">IF(INDIRECT(ADDRESS($B60+1,CB$38,1,1,"Confirmed Day Zero"))=0,#N/A,INDIRECT(ADDRESS($B60+1,CB$38,1,1,"Confirmed Day Zero")))</f>
        <v>#N/A</v>
      </c>
      <c r="CC60" t="e" cm="1">
        <f t="array" aca="1" ref="CC60" ca="1">IF(INDIRECT(ADDRESS($B60+1,CC$38,1,1,"Confirmed Day Zero"))=0,#N/A,INDIRECT(ADDRESS($B60+1,CC$38,1,1,"Confirmed Day Zero")))</f>
        <v>#N/A</v>
      </c>
      <c r="CD60" t="e" cm="1">
        <f t="array" aca="1" ref="CD60" ca="1">IF(INDIRECT(ADDRESS($B60+1,CD$38,1,1,"Confirmed Day Zero"))=0,#N/A,INDIRECT(ADDRESS($B60+1,CD$38,1,1,"Confirmed Day Zero")))</f>
        <v>#N/A</v>
      </c>
      <c r="CE60" t="e" cm="1">
        <f t="array" aca="1" ref="CE60" ca="1">IF(INDIRECT(ADDRESS($B60+1,CE$38,1,1,"Confirmed Day Zero"))=0,#N/A,INDIRECT(ADDRESS($B60+1,CE$38,1,1,"Confirmed Day Zero")))</f>
        <v>#N/A</v>
      </c>
      <c r="CF60" t="e" cm="1">
        <f t="array" aca="1" ref="CF60" ca="1">IF(INDIRECT(ADDRESS($B60+1,CF$38,1,1,"Confirmed Day Zero"))=0,#N/A,INDIRECT(ADDRESS($B60+1,CF$38,1,1,"Confirmed Day Zero")))</f>
        <v>#N/A</v>
      </c>
      <c r="CG60" t="e" cm="1">
        <f t="array" aca="1" ref="CG60" ca="1">IF(INDIRECT(ADDRESS($B60+1,CG$38,1,1,"Confirmed Day Zero"))=0,#N/A,INDIRECT(ADDRESS($B60+1,CG$38,1,1,"Confirmed Day Zero")))</f>
        <v>#N/A</v>
      </c>
      <c r="CH60" t="e" cm="1">
        <f t="array" aca="1" ref="CH60" ca="1">IF(INDIRECT(ADDRESS($B60+1,CH$38,1,1,"Confirmed Day Zero"))=0,#N/A,INDIRECT(ADDRESS($B60+1,CH$38,1,1,"Confirmed Day Zero")))</f>
        <v>#N/A</v>
      </c>
      <c r="CI60" t="e" cm="1">
        <f t="array" aca="1" ref="CI60" ca="1">IF(INDIRECT(ADDRESS($B60+1,CI$38,1,1,"Confirmed Day Zero"))=0,#N/A,INDIRECT(ADDRESS($B60+1,CI$38,1,1,"Confirmed Day Zero")))</f>
        <v>#N/A</v>
      </c>
      <c r="CJ60" t="e" cm="1">
        <f t="array" aca="1" ref="CJ60" ca="1">IF(INDIRECT(ADDRESS($B60+1,CJ$38,1,1,"Confirmed Day Zero"))=0,#N/A,INDIRECT(ADDRESS($B60+1,CJ$38,1,1,"Confirmed Day Zero")))</f>
        <v>#N/A</v>
      </c>
      <c r="CK60" t="e" cm="1">
        <f t="array" aca="1" ref="CK60" ca="1">IF(INDIRECT(ADDRESS($B60+1,CK$38,1,1,"Confirmed Day Zero"))=0,#N/A,INDIRECT(ADDRESS($B60+1,CK$38,1,1,"Confirmed Day Zero")))</f>
        <v>#N/A</v>
      </c>
      <c r="CL60" t="e" cm="1">
        <f t="array" aca="1" ref="CL60" ca="1">IF(INDIRECT(ADDRESS($B60+1,CL$38,1,1,"Confirmed Day Zero"))=0,#N/A,INDIRECT(ADDRESS($B60+1,CL$38,1,1,"Confirmed Day Zero")))</f>
        <v>#N/A</v>
      </c>
      <c r="CM60" t="e" cm="1">
        <f t="array" aca="1" ref="CM60" ca="1">IF(INDIRECT(ADDRESS($B60+1,CM$38,1,1,"Confirmed Day Zero"))=0,#N/A,INDIRECT(ADDRESS($B60+1,CM$38,1,1,"Confirmed Day Zero")))</f>
        <v>#N/A</v>
      </c>
      <c r="CN60" t="e" cm="1">
        <f t="array" aca="1" ref="CN60" ca="1">IF(INDIRECT(ADDRESS($B60+1,CN$38,1,1,"Confirmed Day Zero"))=0,#N/A,INDIRECT(ADDRESS($B60+1,CN$38,1,1,"Confirmed Day Zero")))</f>
        <v>#N/A</v>
      </c>
      <c r="CO60" t="e" cm="1">
        <f t="array" aca="1" ref="CO60" ca="1">IF(INDIRECT(ADDRESS($B60+1,CO$38,1,1,"Confirmed Day Zero"))=0,#N/A,INDIRECT(ADDRESS($B60+1,CO$38,1,1,"Confirmed Day Zero")))</f>
        <v>#N/A</v>
      </c>
      <c r="CP60" t="e" cm="1">
        <f t="array" aca="1" ref="CP60" ca="1">IF(INDIRECT(ADDRESS($B60+1,CP$38,1,1,"Confirmed Day Zero"))=0,#N/A,INDIRECT(ADDRESS($B60+1,CP$38,1,1,"Confirmed Day Zero")))</f>
        <v>#N/A</v>
      </c>
      <c r="CQ60" t="e" cm="1">
        <f t="array" aca="1" ref="CQ60" ca="1">IF(INDIRECT(ADDRESS($B60+1,CQ$38,1,1,"Confirmed Day Zero"))=0,#N/A,INDIRECT(ADDRESS($B60+1,CQ$38,1,1,"Confirmed Day Zero")))</f>
        <v>#N/A</v>
      </c>
      <c r="CR60" t="e" cm="1">
        <f t="array" aca="1" ref="CR60" ca="1">IF(INDIRECT(ADDRESS($B60+1,CR$38,1,1,"Confirmed Day Zero"))=0,#N/A,INDIRECT(ADDRESS($B60+1,CR$38,1,1,"Confirmed Day Zero")))</f>
        <v>#N/A</v>
      </c>
    </row>
    <row r="61" spans="1:96" x14ac:dyDescent="0.25">
      <c r="A61" t="str">
        <f t="shared" ca="1" si="53"/>
        <v>Indiana</v>
      </c>
      <c r="B61" s="16">
        <f t="shared" si="52"/>
        <v>19</v>
      </c>
      <c r="C61" t="str" cm="1">
        <f t="array" aca="1" ref="C61" ca="1">INDIRECT(ADDRESS($B61+1,1,1,1,"Confirmed Day Zero"))</f>
        <v>US Indiana</v>
      </c>
      <c r="D61" s="1" cm="1">
        <f t="array" aca="1" ref="D61" ca="1">IF(INDIRECT(ADDRESS($B61+1,D$38,1,1,"Confirmed Day Zero"))=0,#N/A,INDIRECT(ADDRESS($B61+1,D$38,1,1,"Confirmed Day Zero")))</f>
        <v>6732219</v>
      </c>
      <c r="E61" cm="1">
        <f t="array" aca="1" ref="E61" ca="1">IF(INDIRECT(ADDRESS($B61+1,E$38,1,1,"Confirmed Day Zero"))=0,#N/A,INDIRECT(ADDRESS($B61+1,E$38,1,1,"Confirmed Day Zero")))</f>
        <v>24</v>
      </c>
      <c r="F61" cm="1">
        <f t="array" aca="1" ref="F61" ca="1">IF(INDIRECT(ADDRESS($B61+1,F$38,1,1,"Confirmed Day Zero"))=0,#N/A,INDIRECT(ADDRESS($B61+1,F$38,1,1,"Confirmed Day Zero")))</f>
        <v>30</v>
      </c>
      <c r="G61" cm="1">
        <f t="array" aca="1" ref="G61" ca="1">IF(INDIRECT(ADDRESS($B61+1,G$38,1,1,"Confirmed Day Zero"))=0,#N/A,INDIRECT(ADDRESS($B61+1,G$38,1,1,"Confirmed Day Zero")))</f>
        <v>39</v>
      </c>
      <c r="H61" cm="1">
        <f t="array" aca="1" ref="H61" ca="1">IF(INDIRECT(ADDRESS($B61+1,H$38,1,1,"Confirmed Day Zero"))=0,#N/A,INDIRECT(ADDRESS($B61+1,H$38,1,1,"Confirmed Day Zero")))</f>
        <v>56</v>
      </c>
      <c r="I61" cm="1">
        <f t="array" aca="1" ref="I61" ca="1">IF(INDIRECT(ADDRESS($B61+1,I$38,1,1,"Confirmed Day Zero"))=0,#N/A,INDIRECT(ADDRESS($B61+1,I$38,1,1,"Confirmed Day Zero")))</f>
        <v>79</v>
      </c>
      <c r="J61" cm="1">
        <f t="array" aca="1" ref="J61" ca="1">IF(INDIRECT(ADDRESS($B61+1,J$38,1,1,"Confirmed Day Zero"))=0,#N/A,INDIRECT(ADDRESS($B61+1,J$38,1,1,"Confirmed Day Zero")))</f>
        <v>126</v>
      </c>
      <c r="K61" cm="1">
        <f t="array" aca="1" ref="K61" ca="1">IF(INDIRECT(ADDRESS($B61+1,K$38,1,1,"Confirmed Day Zero"))=0,#N/A,INDIRECT(ADDRESS($B61+1,K$38,1,1,"Confirmed Day Zero")))</f>
        <v>201</v>
      </c>
      <c r="L61" cm="1">
        <f t="array" aca="1" ref="L61" ca="1">IF(INDIRECT(ADDRESS($B61+1,L$38,1,1,"Confirmed Day Zero"))=0,#N/A,INDIRECT(ADDRESS($B61+1,L$38,1,1,"Confirmed Day Zero")))</f>
        <v>259</v>
      </c>
      <c r="M61" cm="1">
        <f t="array" aca="1" ref="M61" ca="1">IF(INDIRECT(ADDRESS($B61+1,M$38,1,1,"Confirmed Day Zero"))=0,#N/A,INDIRECT(ADDRESS($B61+1,M$38,1,1,"Confirmed Day Zero")))</f>
        <v>365</v>
      </c>
      <c r="N61" cm="1">
        <f t="array" aca="1" ref="N61" ca="1">IF(INDIRECT(ADDRESS($B61+1,N$38,1,1,"Confirmed Day Zero"))=0,#N/A,INDIRECT(ADDRESS($B61+1,N$38,1,1,"Confirmed Day Zero")))</f>
        <v>477</v>
      </c>
      <c r="O61" cm="1">
        <f t="array" aca="1" ref="O61" ca="1">IF(INDIRECT(ADDRESS($B61+1,O$38,1,1,"Confirmed Day Zero"))=0,#N/A,INDIRECT(ADDRESS($B61+1,O$38,1,1,"Confirmed Day Zero")))</f>
        <v>645</v>
      </c>
      <c r="P61" cm="1">
        <f t="array" aca="1" ref="P61" ca="1">IF(INDIRECT(ADDRESS($B61+1,P$38,1,1,"Confirmed Day Zero"))=0,#N/A,INDIRECT(ADDRESS($B61+1,P$38,1,1,"Confirmed Day Zero")))</f>
        <v>981</v>
      </c>
      <c r="Q61" cm="1">
        <f t="array" aca="1" ref="Q61" ca="1">IF(INDIRECT(ADDRESS($B61+1,Q$38,1,1,"Confirmed Day Zero"))=0,#N/A,INDIRECT(ADDRESS($B61+1,Q$38,1,1,"Confirmed Day Zero")))</f>
        <v>1232</v>
      </c>
      <c r="R61" cm="1">
        <f t="array" aca="1" ref="R61" ca="1">IF(INDIRECT(ADDRESS($B61+1,R$38,1,1,"Confirmed Day Zero"))=0,#N/A,INDIRECT(ADDRESS($B61+1,R$38,1,1,"Confirmed Day Zero")))</f>
        <v>1514</v>
      </c>
      <c r="S61" cm="1">
        <f t="array" aca="1" ref="S61" ca="1">IF(INDIRECT(ADDRESS($B61+1,S$38,1,1,"Confirmed Day Zero"))=0,#N/A,INDIRECT(ADDRESS($B61+1,S$38,1,1,"Confirmed Day Zero")))</f>
        <v>1786</v>
      </c>
      <c r="T61" cm="1">
        <f t="array" aca="1" ref="T61" ca="1">IF(INDIRECT(ADDRESS($B61+1,T$38,1,1,"Confirmed Day Zero"))=0,#N/A,INDIRECT(ADDRESS($B61+1,T$38,1,1,"Confirmed Day Zero")))</f>
        <v>2159</v>
      </c>
      <c r="U61" cm="1">
        <f t="array" aca="1" ref="U61" ca="1">IF(INDIRECT(ADDRESS($B61+1,U$38,1,1,"Confirmed Day Zero"))=0,#N/A,INDIRECT(ADDRESS($B61+1,U$38,1,1,"Confirmed Day Zero")))</f>
        <v>2565</v>
      </c>
      <c r="V61" cm="1">
        <f t="array" aca="1" ref="V61" ca="1">IF(INDIRECT(ADDRESS($B61+1,V$38,1,1,"Confirmed Day Zero"))=0,#N/A,INDIRECT(ADDRESS($B61+1,V$38,1,1,"Confirmed Day Zero")))</f>
        <v>3039</v>
      </c>
      <c r="W61" cm="1">
        <f t="array" aca="1" ref="W61" ca="1">IF(INDIRECT(ADDRESS($B61+1,W$38,1,1,"Confirmed Day Zero"))=0,#N/A,INDIRECT(ADDRESS($B61+1,W$38,1,1,"Confirmed Day Zero")))</f>
        <v>3437</v>
      </c>
      <c r="X61" cm="1">
        <f t="array" aca="1" ref="X61" ca="1">IF(INDIRECT(ADDRESS($B61+1,X$38,1,1,"Confirmed Day Zero"))=0,#N/A,INDIRECT(ADDRESS($B61+1,X$38,1,1,"Confirmed Day Zero")))</f>
        <v>3953</v>
      </c>
      <c r="Y61" cm="1">
        <f t="array" aca="1" ref="Y61" ca="1">IF(INDIRECT(ADDRESS($B61+1,Y$38,1,1,"Confirmed Day Zero"))=0,#N/A,INDIRECT(ADDRESS($B61+1,Y$38,1,1,"Confirmed Day Zero")))</f>
        <v>4411</v>
      </c>
      <c r="Z61" cm="1">
        <f t="array" aca="1" ref="Z61" ca="1">IF(INDIRECT(ADDRESS($B61+1,Z$38,1,1,"Confirmed Day Zero"))=0,#N/A,INDIRECT(ADDRESS($B61+1,Z$38,1,1,"Confirmed Day Zero")))</f>
        <v>4944</v>
      </c>
      <c r="AA61" cm="1">
        <f t="array" aca="1" ref="AA61" ca="1">IF(INDIRECT(ADDRESS($B61+1,AA$38,1,1,"Confirmed Day Zero"))=0,#N/A,INDIRECT(ADDRESS($B61+1,AA$38,1,1,"Confirmed Day Zero")))</f>
        <v>5507</v>
      </c>
      <c r="AB61" cm="1">
        <f t="array" aca="1" ref="AB61" ca="1">IF(INDIRECT(ADDRESS($B61+1,AB$38,1,1,"Confirmed Day Zero"))=0,#N/A,INDIRECT(ADDRESS($B61+1,AB$38,1,1,"Confirmed Day Zero")))</f>
        <v>5943</v>
      </c>
      <c r="AC61" cm="1">
        <f t="array" aca="1" ref="AC61" ca="1">IF(INDIRECT(ADDRESS($B61+1,AC$38,1,1,"Confirmed Day Zero"))=0,#N/A,INDIRECT(ADDRESS($B61+1,AC$38,1,1,"Confirmed Day Zero")))</f>
        <v>6351</v>
      </c>
      <c r="AD61" cm="1">
        <f t="array" aca="1" ref="AD61" ca="1">IF(INDIRECT(ADDRESS($B61+1,AD$38,1,1,"Confirmed Day Zero"))=0,#N/A,INDIRECT(ADDRESS($B61+1,AD$38,1,1,"Confirmed Day Zero")))</f>
        <v>6907</v>
      </c>
      <c r="AE61" cm="1">
        <f t="array" aca="1" ref="AE61" ca="1">IF(INDIRECT(ADDRESS($B61+1,AE$38,1,1,"Confirmed Day Zero"))=0,#N/A,INDIRECT(ADDRESS($B61+1,AE$38,1,1,"Confirmed Day Zero")))</f>
        <v>7435</v>
      </c>
      <c r="AF61" cm="1">
        <f t="array" aca="1" ref="AF61" ca="1">IF(INDIRECT(ADDRESS($B61+1,AF$38,1,1,"Confirmed Day Zero"))=0,#N/A,INDIRECT(ADDRESS($B61+1,AF$38,1,1,"Confirmed Day Zero")))</f>
        <v>7928</v>
      </c>
      <c r="AG61" cm="1">
        <f t="array" aca="1" ref="AG61" ca="1">IF(INDIRECT(ADDRESS($B61+1,AG$38,1,1,"Confirmed Day Zero"))=0,#N/A,INDIRECT(ADDRESS($B61+1,AG$38,1,1,"Confirmed Day Zero")))</f>
        <v>8236</v>
      </c>
      <c r="AH61" cm="1">
        <f t="array" aca="1" ref="AH61" ca="1">IF(INDIRECT(ADDRESS($B61+1,AH$38,1,1,"Confirmed Day Zero"))=0,#N/A,INDIRECT(ADDRESS($B61+1,AH$38,1,1,"Confirmed Day Zero")))</f>
        <v>8527</v>
      </c>
      <c r="AI61" t="e" cm="1">
        <f t="array" aca="1" ref="AI61" ca="1">IF(INDIRECT(ADDRESS($B61+1,AI$38,1,1,"Confirmed Day Zero"))=0,#N/A,INDIRECT(ADDRESS($B61+1,AI$38,1,1,"Confirmed Day Zero")))</f>
        <v>#N/A</v>
      </c>
      <c r="AJ61" t="e" cm="1">
        <f t="array" aca="1" ref="AJ61" ca="1">IF(INDIRECT(ADDRESS($B61+1,AJ$38,1,1,"Confirmed Day Zero"))=0,#N/A,INDIRECT(ADDRESS($B61+1,AJ$38,1,1,"Confirmed Day Zero")))</f>
        <v>#N/A</v>
      </c>
      <c r="AK61" t="e" cm="1">
        <f t="array" aca="1" ref="AK61" ca="1">IF(INDIRECT(ADDRESS($B61+1,AK$38,1,1,"Confirmed Day Zero"))=0,#N/A,INDIRECT(ADDRESS($B61+1,AK$38,1,1,"Confirmed Day Zero")))</f>
        <v>#N/A</v>
      </c>
      <c r="AL61" t="e" cm="1">
        <f t="array" aca="1" ref="AL61" ca="1">IF(INDIRECT(ADDRESS($B61+1,AL$38,1,1,"Confirmed Day Zero"))=0,#N/A,INDIRECT(ADDRESS($B61+1,AL$38,1,1,"Confirmed Day Zero")))</f>
        <v>#N/A</v>
      </c>
      <c r="AM61" t="e" cm="1">
        <f t="array" aca="1" ref="AM61" ca="1">IF(INDIRECT(ADDRESS($B61+1,AM$38,1,1,"Confirmed Day Zero"))=0,#N/A,INDIRECT(ADDRESS($B61+1,AM$38,1,1,"Confirmed Day Zero")))</f>
        <v>#N/A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  <c r="BW61" t="e" cm="1">
        <f t="array" aca="1" ref="BW61" ca="1">IF(INDIRECT(ADDRESS($B61+1,BW$38,1,1,"Confirmed Day Zero"))=0,#N/A,INDIRECT(ADDRESS($B61+1,BW$38,1,1,"Confirmed Day Zero")))</f>
        <v>#N/A</v>
      </c>
      <c r="BX61" t="e" cm="1">
        <f t="array" aca="1" ref="BX61" ca="1">IF(INDIRECT(ADDRESS($B61+1,BX$38,1,1,"Confirmed Day Zero"))=0,#N/A,INDIRECT(ADDRESS($B61+1,BX$38,1,1,"Confirmed Day Zero")))</f>
        <v>#N/A</v>
      </c>
      <c r="BY61" t="e" cm="1">
        <f t="array" aca="1" ref="BY61" ca="1">IF(INDIRECT(ADDRESS($B61+1,BY$38,1,1,"Confirmed Day Zero"))=0,#N/A,INDIRECT(ADDRESS($B61+1,BY$38,1,1,"Confirmed Day Zero")))</f>
        <v>#N/A</v>
      </c>
      <c r="BZ61" t="e" cm="1">
        <f t="array" aca="1" ref="BZ61" ca="1">IF(INDIRECT(ADDRESS($B61+1,BZ$38,1,1,"Confirmed Day Zero"))=0,#N/A,INDIRECT(ADDRESS($B61+1,BZ$38,1,1,"Confirmed Day Zero")))</f>
        <v>#N/A</v>
      </c>
      <c r="CA61" t="e" cm="1">
        <f t="array" aca="1" ref="CA61" ca="1">IF(INDIRECT(ADDRESS($B61+1,CA$38,1,1,"Confirmed Day Zero"))=0,#N/A,INDIRECT(ADDRESS($B61+1,CA$38,1,1,"Confirmed Day Zero")))</f>
        <v>#N/A</v>
      </c>
      <c r="CB61" t="e" cm="1">
        <f t="array" aca="1" ref="CB61" ca="1">IF(INDIRECT(ADDRESS($B61+1,CB$38,1,1,"Confirmed Day Zero"))=0,#N/A,INDIRECT(ADDRESS($B61+1,CB$38,1,1,"Confirmed Day Zero")))</f>
        <v>#N/A</v>
      </c>
      <c r="CC61" t="e" cm="1">
        <f t="array" aca="1" ref="CC61" ca="1">IF(INDIRECT(ADDRESS($B61+1,CC$38,1,1,"Confirmed Day Zero"))=0,#N/A,INDIRECT(ADDRESS($B61+1,CC$38,1,1,"Confirmed Day Zero")))</f>
        <v>#N/A</v>
      </c>
      <c r="CD61" t="e" cm="1">
        <f t="array" aca="1" ref="CD61" ca="1">IF(INDIRECT(ADDRESS($B61+1,CD$38,1,1,"Confirmed Day Zero"))=0,#N/A,INDIRECT(ADDRESS($B61+1,CD$38,1,1,"Confirmed Day Zero")))</f>
        <v>#N/A</v>
      </c>
      <c r="CE61" t="e" cm="1">
        <f t="array" aca="1" ref="CE61" ca="1">IF(INDIRECT(ADDRESS($B61+1,CE$38,1,1,"Confirmed Day Zero"))=0,#N/A,INDIRECT(ADDRESS($B61+1,CE$38,1,1,"Confirmed Day Zero")))</f>
        <v>#N/A</v>
      </c>
      <c r="CF61" t="e" cm="1">
        <f t="array" aca="1" ref="CF61" ca="1">IF(INDIRECT(ADDRESS($B61+1,CF$38,1,1,"Confirmed Day Zero"))=0,#N/A,INDIRECT(ADDRESS($B61+1,CF$38,1,1,"Confirmed Day Zero")))</f>
        <v>#N/A</v>
      </c>
      <c r="CG61" t="e" cm="1">
        <f t="array" aca="1" ref="CG61" ca="1">IF(INDIRECT(ADDRESS($B61+1,CG$38,1,1,"Confirmed Day Zero"))=0,#N/A,INDIRECT(ADDRESS($B61+1,CG$38,1,1,"Confirmed Day Zero")))</f>
        <v>#N/A</v>
      </c>
      <c r="CH61" t="e" cm="1">
        <f t="array" aca="1" ref="CH61" ca="1">IF(INDIRECT(ADDRESS($B61+1,CH$38,1,1,"Confirmed Day Zero"))=0,#N/A,INDIRECT(ADDRESS($B61+1,CH$38,1,1,"Confirmed Day Zero")))</f>
        <v>#N/A</v>
      </c>
      <c r="CI61" t="e" cm="1">
        <f t="array" aca="1" ref="CI61" ca="1">IF(INDIRECT(ADDRESS($B61+1,CI$38,1,1,"Confirmed Day Zero"))=0,#N/A,INDIRECT(ADDRESS($B61+1,CI$38,1,1,"Confirmed Day Zero")))</f>
        <v>#N/A</v>
      </c>
      <c r="CJ61" t="e" cm="1">
        <f t="array" aca="1" ref="CJ61" ca="1">IF(INDIRECT(ADDRESS($B61+1,CJ$38,1,1,"Confirmed Day Zero"))=0,#N/A,INDIRECT(ADDRESS($B61+1,CJ$38,1,1,"Confirmed Day Zero")))</f>
        <v>#N/A</v>
      </c>
      <c r="CK61" t="e" cm="1">
        <f t="array" aca="1" ref="CK61" ca="1">IF(INDIRECT(ADDRESS($B61+1,CK$38,1,1,"Confirmed Day Zero"))=0,#N/A,INDIRECT(ADDRESS($B61+1,CK$38,1,1,"Confirmed Day Zero")))</f>
        <v>#N/A</v>
      </c>
      <c r="CL61" t="e" cm="1">
        <f t="array" aca="1" ref="CL61" ca="1">IF(INDIRECT(ADDRESS($B61+1,CL$38,1,1,"Confirmed Day Zero"))=0,#N/A,INDIRECT(ADDRESS($B61+1,CL$38,1,1,"Confirmed Day Zero")))</f>
        <v>#N/A</v>
      </c>
      <c r="CM61" t="e" cm="1">
        <f t="array" aca="1" ref="CM61" ca="1">IF(INDIRECT(ADDRESS($B61+1,CM$38,1,1,"Confirmed Day Zero"))=0,#N/A,INDIRECT(ADDRESS($B61+1,CM$38,1,1,"Confirmed Day Zero")))</f>
        <v>#N/A</v>
      </c>
      <c r="CN61" t="e" cm="1">
        <f t="array" aca="1" ref="CN61" ca="1">IF(INDIRECT(ADDRESS($B61+1,CN$38,1,1,"Confirmed Day Zero"))=0,#N/A,INDIRECT(ADDRESS($B61+1,CN$38,1,1,"Confirmed Day Zero")))</f>
        <v>#N/A</v>
      </c>
      <c r="CO61" t="e" cm="1">
        <f t="array" aca="1" ref="CO61" ca="1">IF(INDIRECT(ADDRESS($B61+1,CO$38,1,1,"Confirmed Day Zero"))=0,#N/A,INDIRECT(ADDRESS($B61+1,CO$38,1,1,"Confirmed Day Zero")))</f>
        <v>#N/A</v>
      </c>
      <c r="CP61" t="e" cm="1">
        <f t="array" aca="1" ref="CP61" ca="1">IF(INDIRECT(ADDRESS($B61+1,CP$38,1,1,"Confirmed Day Zero"))=0,#N/A,INDIRECT(ADDRESS($B61+1,CP$38,1,1,"Confirmed Day Zero")))</f>
        <v>#N/A</v>
      </c>
      <c r="CQ61" t="e" cm="1">
        <f t="array" aca="1" ref="CQ61" ca="1">IF(INDIRECT(ADDRESS($B61+1,CQ$38,1,1,"Confirmed Day Zero"))=0,#N/A,INDIRECT(ADDRESS($B61+1,CQ$38,1,1,"Confirmed Day Zero")))</f>
        <v>#N/A</v>
      </c>
      <c r="CR61" t="e" cm="1">
        <f t="array" aca="1" ref="CR61" ca="1">IF(INDIRECT(ADDRESS($B61+1,CR$38,1,1,"Confirmed Day Zero"))=0,#N/A,INDIRECT(ADDRESS($B61+1,CR$38,1,1,"Confirmed Day Zero")))</f>
        <v>#N/A</v>
      </c>
    </row>
    <row r="62" spans="1:96" x14ac:dyDescent="0.25">
      <c r="A62" t="str">
        <f t="shared" ca="1" si="53"/>
        <v>Iowa</v>
      </c>
      <c r="B62" s="16">
        <f t="shared" si="52"/>
        <v>20</v>
      </c>
      <c r="C62" t="str" cm="1">
        <f t="array" aca="1" ref="C62" ca="1">INDIRECT(ADDRESS($B62+1,1,1,1,"Confirmed Day Zero"))</f>
        <v>US Iowa</v>
      </c>
      <c r="D62" s="1" cm="1">
        <f t="array" aca="1" ref="D62" ca="1">IF(INDIRECT(ADDRESS($B62+1,D$38,1,1,"Confirmed Day Zero"))=0,#N/A,INDIRECT(ADDRESS($B62+1,D$38,1,1,"Confirmed Day Zero")))</f>
        <v>3155070</v>
      </c>
      <c r="E62" cm="1">
        <f t="array" aca="1" ref="E62" ca="1">IF(INDIRECT(ADDRESS($B62+1,E$38,1,1,"Confirmed Day Zero"))=0,#N/A,INDIRECT(ADDRESS($B62+1,E$38,1,1,"Confirmed Day Zero")))</f>
        <v>22</v>
      </c>
      <c r="F62" cm="1">
        <f t="array" aca="1" ref="F62" ca="1">IF(INDIRECT(ADDRESS($B62+1,F$38,1,1,"Confirmed Day Zero"))=0,#N/A,INDIRECT(ADDRESS($B62+1,F$38,1,1,"Confirmed Day Zero")))</f>
        <v>23</v>
      </c>
      <c r="G62" cm="1">
        <f t="array" aca="1" ref="G62" ca="1">IF(INDIRECT(ADDRESS($B62+1,G$38,1,1,"Confirmed Day Zero"))=0,#N/A,INDIRECT(ADDRESS($B62+1,G$38,1,1,"Confirmed Day Zero")))</f>
        <v>29</v>
      </c>
      <c r="H62" cm="1">
        <f t="array" aca="1" ref="H62" ca="1">IF(INDIRECT(ADDRESS($B62+1,H$38,1,1,"Confirmed Day Zero"))=0,#N/A,INDIRECT(ADDRESS($B62+1,H$38,1,1,"Confirmed Day Zero")))</f>
        <v>38</v>
      </c>
      <c r="I62" cm="1">
        <f t="array" aca="1" ref="I62" ca="1">IF(INDIRECT(ADDRESS($B62+1,I$38,1,1,"Confirmed Day Zero"))=0,#N/A,INDIRECT(ADDRESS($B62+1,I$38,1,1,"Confirmed Day Zero")))</f>
        <v>45</v>
      </c>
      <c r="J62" cm="1">
        <f t="array" aca="1" ref="J62" ca="1">IF(INDIRECT(ADDRESS($B62+1,J$38,1,1,"Confirmed Day Zero"))=0,#N/A,INDIRECT(ADDRESS($B62+1,J$38,1,1,"Confirmed Day Zero")))</f>
        <v>68</v>
      </c>
      <c r="K62" cm="1">
        <f t="array" aca="1" ref="K62" ca="1">IF(INDIRECT(ADDRESS($B62+1,K$38,1,1,"Confirmed Day Zero"))=0,#N/A,INDIRECT(ADDRESS($B62+1,K$38,1,1,"Confirmed Day Zero")))</f>
        <v>90</v>
      </c>
      <c r="L62" cm="1">
        <f t="array" aca="1" ref="L62" ca="1">IF(INDIRECT(ADDRESS($B62+1,L$38,1,1,"Confirmed Day Zero"))=0,#N/A,INDIRECT(ADDRESS($B62+1,L$38,1,1,"Confirmed Day Zero")))</f>
        <v>105</v>
      </c>
      <c r="M62" cm="1">
        <f t="array" aca="1" ref="M62" ca="1">IF(INDIRECT(ADDRESS($B62+1,M$38,1,1,"Confirmed Day Zero"))=0,#N/A,INDIRECT(ADDRESS($B62+1,M$38,1,1,"Confirmed Day Zero")))</f>
        <v>124</v>
      </c>
      <c r="N62" cm="1">
        <f t="array" aca="1" ref="N62" ca="1">IF(INDIRECT(ADDRESS($B62+1,N$38,1,1,"Confirmed Day Zero"))=0,#N/A,INDIRECT(ADDRESS($B62+1,N$38,1,1,"Confirmed Day Zero")))</f>
        <v>145</v>
      </c>
      <c r="O62" cm="1">
        <f t="array" aca="1" ref="O62" ca="1">IF(INDIRECT(ADDRESS($B62+1,O$38,1,1,"Confirmed Day Zero"))=0,#N/A,INDIRECT(ADDRESS($B62+1,O$38,1,1,"Confirmed Day Zero")))</f>
        <v>179</v>
      </c>
      <c r="P62" cm="1">
        <f t="array" aca="1" ref="P62" ca="1">IF(INDIRECT(ADDRESS($B62+1,P$38,1,1,"Confirmed Day Zero"))=0,#N/A,INDIRECT(ADDRESS($B62+1,P$38,1,1,"Confirmed Day Zero")))</f>
        <v>235</v>
      </c>
      <c r="Q62" cm="1">
        <f t="array" aca="1" ref="Q62" ca="1">IF(INDIRECT(ADDRESS($B62+1,Q$38,1,1,"Confirmed Day Zero"))=0,#N/A,INDIRECT(ADDRESS($B62+1,Q$38,1,1,"Confirmed Day Zero")))</f>
        <v>298</v>
      </c>
      <c r="R62" cm="1">
        <f t="array" aca="1" ref="R62" ca="1">IF(INDIRECT(ADDRESS($B62+1,R$38,1,1,"Confirmed Day Zero"))=0,#N/A,INDIRECT(ADDRESS($B62+1,R$38,1,1,"Confirmed Day Zero")))</f>
        <v>336</v>
      </c>
      <c r="S62" cm="1">
        <f t="array" aca="1" ref="S62" ca="1">IF(INDIRECT(ADDRESS($B62+1,S$38,1,1,"Confirmed Day Zero"))=0,#N/A,INDIRECT(ADDRESS($B62+1,S$38,1,1,"Confirmed Day Zero")))</f>
        <v>424</v>
      </c>
      <c r="T62" cm="1">
        <f t="array" aca="1" ref="T62" ca="1">IF(INDIRECT(ADDRESS($B62+1,T$38,1,1,"Confirmed Day Zero"))=0,#N/A,INDIRECT(ADDRESS($B62+1,T$38,1,1,"Confirmed Day Zero")))</f>
        <v>497</v>
      </c>
      <c r="U62" cm="1">
        <f t="array" aca="1" ref="U62" ca="1">IF(INDIRECT(ADDRESS($B62+1,U$38,1,1,"Confirmed Day Zero"))=0,#N/A,INDIRECT(ADDRESS($B62+1,U$38,1,1,"Confirmed Day Zero")))</f>
        <v>549</v>
      </c>
      <c r="V62" cm="1">
        <f t="array" aca="1" ref="V62" ca="1">IF(INDIRECT(ADDRESS($B62+1,V$38,1,1,"Confirmed Day Zero"))=0,#N/A,INDIRECT(ADDRESS($B62+1,V$38,1,1,"Confirmed Day Zero")))</f>
        <v>614</v>
      </c>
      <c r="W62" cm="1">
        <f t="array" aca="1" ref="W62" ca="1">IF(INDIRECT(ADDRESS($B62+1,W$38,1,1,"Confirmed Day Zero"))=0,#N/A,INDIRECT(ADDRESS($B62+1,W$38,1,1,"Confirmed Day Zero")))</f>
        <v>699</v>
      </c>
      <c r="X62" cm="1">
        <f t="array" aca="1" ref="X62" ca="1">IF(INDIRECT(ADDRESS($B62+1,X$38,1,1,"Confirmed Day Zero"))=0,#N/A,INDIRECT(ADDRESS($B62+1,X$38,1,1,"Confirmed Day Zero")))</f>
        <v>786</v>
      </c>
      <c r="Y62" cm="1">
        <f t="array" aca="1" ref="Y62" ca="1">IF(INDIRECT(ADDRESS($B62+1,Y$38,1,1,"Confirmed Day Zero"))=0,#N/A,INDIRECT(ADDRESS($B62+1,Y$38,1,1,"Confirmed Day Zero")))</f>
        <v>868</v>
      </c>
      <c r="Z62" cm="1">
        <f t="array" aca="1" ref="Z62" ca="1">IF(INDIRECT(ADDRESS($B62+1,Z$38,1,1,"Confirmed Day Zero"))=0,#N/A,INDIRECT(ADDRESS($B62+1,Z$38,1,1,"Confirmed Day Zero")))</f>
        <v>946</v>
      </c>
      <c r="AA62" cm="1">
        <f t="array" aca="1" ref="AA62" ca="1">IF(INDIRECT(ADDRESS($B62+1,AA$38,1,1,"Confirmed Day Zero"))=0,#N/A,INDIRECT(ADDRESS($B62+1,AA$38,1,1,"Confirmed Day Zero")))</f>
        <v>1048</v>
      </c>
      <c r="AB62" cm="1">
        <f t="array" aca="1" ref="AB62" ca="1">IF(INDIRECT(ADDRESS($B62+1,AB$38,1,1,"Confirmed Day Zero"))=0,#N/A,INDIRECT(ADDRESS($B62+1,AB$38,1,1,"Confirmed Day Zero")))</f>
        <v>1145</v>
      </c>
      <c r="AC62" cm="1">
        <f t="array" aca="1" ref="AC62" ca="1">IF(INDIRECT(ADDRESS($B62+1,AC$38,1,1,"Confirmed Day Zero"))=0,#N/A,INDIRECT(ADDRESS($B62+1,AC$38,1,1,"Confirmed Day Zero")))</f>
        <v>1270</v>
      </c>
      <c r="AD62" cm="1">
        <f t="array" aca="1" ref="AD62" ca="1">IF(INDIRECT(ADDRESS($B62+1,AD$38,1,1,"Confirmed Day Zero"))=0,#N/A,INDIRECT(ADDRESS($B62+1,AD$38,1,1,"Confirmed Day Zero")))</f>
        <v>1388</v>
      </c>
      <c r="AE62" cm="1">
        <f t="array" aca="1" ref="AE62" ca="1">IF(INDIRECT(ADDRESS($B62+1,AE$38,1,1,"Confirmed Day Zero"))=0,#N/A,INDIRECT(ADDRESS($B62+1,AE$38,1,1,"Confirmed Day Zero")))</f>
        <v>1510</v>
      </c>
      <c r="AF62" cm="1">
        <f t="array" aca="1" ref="AF62" ca="1">IF(INDIRECT(ADDRESS($B62+1,AF$38,1,1,"Confirmed Day Zero"))=0,#N/A,INDIRECT(ADDRESS($B62+1,AF$38,1,1,"Confirmed Day Zero")))</f>
        <v>1587</v>
      </c>
      <c r="AG62" cm="1">
        <f t="array" aca="1" ref="AG62" ca="1">IF(INDIRECT(ADDRESS($B62+1,AG$38,1,1,"Confirmed Day Zero"))=0,#N/A,INDIRECT(ADDRESS($B62+1,AG$38,1,1,"Confirmed Day Zero")))</f>
        <v>1710</v>
      </c>
      <c r="AH62" cm="1">
        <f t="array" aca="1" ref="AH62" ca="1">IF(INDIRECT(ADDRESS($B62+1,AH$38,1,1,"Confirmed Day Zero"))=0,#N/A,INDIRECT(ADDRESS($B62+1,AH$38,1,1,"Confirmed Day Zero")))</f>
        <v>1899</v>
      </c>
      <c r="AI62" t="e" cm="1">
        <f t="array" aca="1" ref="AI62" ca="1">IF(INDIRECT(ADDRESS($B62+1,AI$38,1,1,"Confirmed Day Zero"))=0,#N/A,INDIRECT(ADDRESS($B62+1,AI$38,1,1,"Confirmed Day Zero")))</f>
        <v>#N/A</v>
      </c>
      <c r="AJ62" t="e" cm="1">
        <f t="array" aca="1" ref="AJ62" ca="1">IF(INDIRECT(ADDRESS($B62+1,AJ$38,1,1,"Confirmed Day Zero"))=0,#N/A,INDIRECT(ADDRESS($B62+1,AJ$38,1,1,"Confirmed Day Zero")))</f>
        <v>#N/A</v>
      </c>
      <c r="AK62" t="e" cm="1">
        <f t="array" aca="1" ref="AK62" ca="1">IF(INDIRECT(ADDRESS($B62+1,AK$38,1,1,"Confirmed Day Zero"))=0,#N/A,INDIRECT(ADDRESS($B62+1,AK$38,1,1,"Confirmed Day Zero")))</f>
        <v>#N/A</v>
      </c>
      <c r="AL62" t="e" cm="1">
        <f t="array" aca="1" ref="AL62" ca="1">IF(INDIRECT(ADDRESS($B62+1,AL$38,1,1,"Confirmed Day Zero"))=0,#N/A,INDIRECT(ADDRESS($B62+1,AL$38,1,1,"Confirmed Day Zero")))</f>
        <v>#N/A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  <c r="BW62" t="e" cm="1">
        <f t="array" aca="1" ref="BW62" ca="1">IF(INDIRECT(ADDRESS($B62+1,BW$38,1,1,"Confirmed Day Zero"))=0,#N/A,INDIRECT(ADDRESS($B62+1,BW$38,1,1,"Confirmed Day Zero")))</f>
        <v>#N/A</v>
      </c>
      <c r="BX62" t="e" cm="1">
        <f t="array" aca="1" ref="BX62" ca="1">IF(INDIRECT(ADDRESS($B62+1,BX$38,1,1,"Confirmed Day Zero"))=0,#N/A,INDIRECT(ADDRESS($B62+1,BX$38,1,1,"Confirmed Day Zero")))</f>
        <v>#N/A</v>
      </c>
      <c r="BY62" t="e" cm="1">
        <f t="array" aca="1" ref="BY62" ca="1">IF(INDIRECT(ADDRESS($B62+1,BY$38,1,1,"Confirmed Day Zero"))=0,#N/A,INDIRECT(ADDRESS($B62+1,BY$38,1,1,"Confirmed Day Zero")))</f>
        <v>#N/A</v>
      </c>
      <c r="BZ62" t="e" cm="1">
        <f t="array" aca="1" ref="BZ62" ca="1">IF(INDIRECT(ADDRESS($B62+1,BZ$38,1,1,"Confirmed Day Zero"))=0,#N/A,INDIRECT(ADDRESS($B62+1,BZ$38,1,1,"Confirmed Day Zero")))</f>
        <v>#N/A</v>
      </c>
      <c r="CA62" t="e" cm="1">
        <f t="array" aca="1" ref="CA62" ca="1">IF(INDIRECT(ADDRESS($B62+1,CA$38,1,1,"Confirmed Day Zero"))=0,#N/A,INDIRECT(ADDRESS($B62+1,CA$38,1,1,"Confirmed Day Zero")))</f>
        <v>#N/A</v>
      </c>
      <c r="CB62" t="e" cm="1">
        <f t="array" aca="1" ref="CB62" ca="1">IF(INDIRECT(ADDRESS($B62+1,CB$38,1,1,"Confirmed Day Zero"))=0,#N/A,INDIRECT(ADDRESS($B62+1,CB$38,1,1,"Confirmed Day Zero")))</f>
        <v>#N/A</v>
      </c>
      <c r="CC62" t="e" cm="1">
        <f t="array" aca="1" ref="CC62" ca="1">IF(INDIRECT(ADDRESS($B62+1,CC$38,1,1,"Confirmed Day Zero"))=0,#N/A,INDIRECT(ADDRESS($B62+1,CC$38,1,1,"Confirmed Day Zero")))</f>
        <v>#N/A</v>
      </c>
      <c r="CD62" t="e" cm="1">
        <f t="array" aca="1" ref="CD62" ca="1">IF(INDIRECT(ADDRESS($B62+1,CD$38,1,1,"Confirmed Day Zero"))=0,#N/A,INDIRECT(ADDRESS($B62+1,CD$38,1,1,"Confirmed Day Zero")))</f>
        <v>#N/A</v>
      </c>
      <c r="CE62" t="e" cm="1">
        <f t="array" aca="1" ref="CE62" ca="1">IF(INDIRECT(ADDRESS($B62+1,CE$38,1,1,"Confirmed Day Zero"))=0,#N/A,INDIRECT(ADDRESS($B62+1,CE$38,1,1,"Confirmed Day Zero")))</f>
        <v>#N/A</v>
      </c>
      <c r="CF62" t="e" cm="1">
        <f t="array" aca="1" ref="CF62" ca="1">IF(INDIRECT(ADDRESS($B62+1,CF$38,1,1,"Confirmed Day Zero"))=0,#N/A,INDIRECT(ADDRESS($B62+1,CF$38,1,1,"Confirmed Day Zero")))</f>
        <v>#N/A</v>
      </c>
      <c r="CG62" t="e" cm="1">
        <f t="array" aca="1" ref="CG62" ca="1">IF(INDIRECT(ADDRESS($B62+1,CG$38,1,1,"Confirmed Day Zero"))=0,#N/A,INDIRECT(ADDRESS($B62+1,CG$38,1,1,"Confirmed Day Zero")))</f>
        <v>#N/A</v>
      </c>
      <c r="CH62" t="e" cm="1">
        <f t="array" aca="1" ref="CH62" ca="1">IF(INDIRECT(ADDRESS($B62+1,CH$38,1,1,"Confirmed Day Zero"))=0,#N/A,INDIRECT(ADDRESS($B62+1,CH$38,1,1,"Confirmed Day Zero")))</f>
        <v>#N/A</v>
      </c>
      <c r="CI62" t="e" cm="1">
        <f t="array" aca="1" ref="CI62" ca="1">IF(INDIRECT(ADDRESS($B62+1,CI$38,1,1,"Confirmed Day Zero"))=0,#N/A,INDIRECT(ADDRESS($B62+1,CI$38,1,1,"Confirmed Day Zero")))</f>
        <v>#N/A</v>
      </c>
      <c r="CJ62" t="e" cm="1">
        <f t="array" aca="1" ref="CJ62" ca="1">IF(INDIRECT(ADDRESS($B62+1,CJ$38,1,1,"Confirmed Day Zero"))=0,#N/A,INDIRECT(ADDRESS($B62+1,CJ$38,1,1,"Confirmed Day Zero")))</f>
        <v>#N/A</v>
      </c>
      <c r="CK62" t="e" cm="1">
        <f t="array" aca="1" ref="CK62" ca="1">IF(INDIRECT(ADDRESS($B62+1,CK$38,1,1,"Confirmed Day Zero"))=0,#N/A,INDIRECT(ADDRESS($B62+1,CK$38,1,1,"Confirmed Day Zero")))</f>
        <v>#N/A</v>
      </c>
      <c r="CL62" t="e" cm="1">
        <f t="array" aca="1" ref="CL62" ca="1">IF(INDIRECT(ADDRESS($B62+1,CL$38,1,1,"Confirmed Day Zero"))=0,#N/A,INDIRECT(ADDRESS($B62+1,CL$38,1,1,"Confirmed Day Zero")))</f>
        <v>#N/A</v>
      </c>
      <c r="CM62" t="e" cm="1">
        <f t="array" aca="1" ref="CM62" ca="1">IF(INDIRECT(ADDRESS($B62+1,CM$38,1,1,"Confirmed Day Zero"))=0,#N/A,INDIRECT(ADDRESS($B62+1,CM$38,1,1,"Confirmed Day Zero")))</f>
        <v>#N/A</v>
      </c>
      <c r="CN62" t="e" cm="1">
        <f t="array" aca="1" ref="CN62" ca="1">IF(INDIRECT(ADDRESS($B62+1,CN$38,1,1,"Confirmed Day Zero"))=0,#N/A,INDIRECT(ADDRESS($B62+1,CN$38,1,1,"Confirmed Day Zero")))</f>
        <v>#N/A</v>
      </c>
      <c r="CO62" t="e" cm="1">
        <f t="array" aca="1" ref="CO62" ca="1">IF(INDIRECT(ADDRESS($B62+1,CO$38,1,1,"Confirmed Day Zero"))=0,#N/A,INDIRECT(ADDRESS($B62+1,CO$38,1,1,"Confirmed Day Zero")))</f>
        <v>#N/A</v>
      </c>
      <c r="CP62" t="e" cm="1">
        <f t="array" aca="1" ref="CP62" ca="1">IF(INDIRECT(ADDRESS($B62+1,CP$38,1,1,"Confirmed Day Zero"))=0,#N/A,INDIRECT(ADDRESS($B62+1,CP$38,1,1,"Confirmed Day Zero")))</f>
        <v>#N/A</v>
      </c>
      <c r="CQ62" t="e" cm="1">
        <f t="array" aca="1" ref="CQ62" ca="1">IF(INDIRECT(ADDRESS($B62+1,CQ$38,1,1,"Confirmed Day Zero"))=0,#N/A,INDIRECT(ADDRESS($B62+1,CQ$38,1,1,"Confirmed Day Zero")))</f>
        <v>#N/A</v>
      </c>
      <c r="CR62" t="e" cm="1">
        <f t="array" aca="1" ref="CR62" ca="1">IF(INDIRECT(ADDRESS($B62+1,CR$38,1,1,"Confirmed Day Zero"))=0,#N/A,INDIRECT(ADDRESS($B62+1,CR$38,1,1,"Confirmed Day Zero")))</f>
        <v>#N/A</v>
      </c>
    </row>
    <row r="63" spans="1:96" x14ac:dyDescent="0.25">
      <c r="A63" t="str">
        <f t="shared" ca="1" si="53"/>
        <v>Kansas</v>
      </c>
      <c r="B63" s="16">
        <f t="shared" si="52"/>
        <v>21</v>
      </c>
      <c r="C63" t="str" cm="1">
        <f t="array" aca="1" ref="C63" ca="1">INDIRECT(ADDRESS($B63+1,1,1,1,"Confirmed Day Zero"))</f>
        <v>US Kansas</v>
      </c>
      <c r="D63" s="1" cm="1">
        <f t="array" aca="1" ref="D63" ca="1">IF(INDIRECT(ADDRESS($B63+1,D$38,1,1,"Confirmed Day Zero"))=0,#N/A,INDIRECT(ADDRESS($B63+1,D$38,1,1,"Confirmed Day Zero")))</f>
        <v>2913314</v>
      </c>
      <c r="E63" cm="1">
        <f t="array" aca="1" ref="E63" ca="1">IF(INDIRECT(ADDRESS($B63+1,E$38,1,1,"Confirmed Day Zero"))=0,#N/A,INDIRECT(ADDRESS($B63+1,E$38,1,1,"Confirmed Day Zero")))</f>
        <v>34</v>
      </c>
      <c r="F63" cm="1">
        <f t="array" aca="1" ref="F63" ca="1">IF(INDIRECT(ADDRESS($B63+1,F$38,1,1,"Confirmed Day Zero"))=0,#N/A,INDIRECT(ADDRESS($B63+1,F$38,1,1,"Confirmed Day Zero")))</f>
        <v>44</v>
      </c>
      <c r="G63" cm="1">
        <f t="array" aca="1" ref="G63" ca="1">IF(INDIRECT(ADDRESS($B63+1,G$38,1,1,"Confirmed Day Zero"))=0,#N/A,INDIRECT(ADDRESS($B63+1,G$38,1,1,"Confirmed Day Zero")))</f>
        <v>55</v>
      </c>
      <c r="H63" cm="1">
        <f t="array" aca="1" ref="H63" ca="1">IF(INDIRECT(ADDRESS($B63+1,H$38,1,1,"Confirmed Day Zero"))=0,#N/A,INDIRECT(ADDRESS($B63+1,H$38,1,1,"Confirmed Day Zero")))</f>
        <v>64</v>
      </c>
      <c r="I63" cm="1">
        <f t="array" aca="1" ref="I63" ca="1">IF(INDIRECT(ADDRESS($B63+1,I$38,1,1,"Confirmed Day Zero"))=0,#N/A,INDIRECT(ADDRESS($B63+1,I$38,1,1,"Confirmed Day Zero")))</f>
        <v>82</v>
      </c>
      <c r="J63" cm="1">
        <f t="array" aca="1" ref="J63" ca="1">IF(INDIRECT(ADDRESS($B63+1,J$38,1,1,"Confirmed Day Zero"))=0,#N/A,INDIRECT(ADDRESS($B63+1,J$38,1,1,"Confirmed Day Zero")))</f>
        <v>98</v>
      </c>
      <c r="K63" cm="1">
        <f t="array" aca="1" ref="K63" ca="1">IF(INDIRECT(ADDRESS($B63+1,K$38,1,1,"Confirmed Day Zero"))=0,#N/A,INDIRECT(ADDRESS($B63+1,K$38,1,1,"Confirmed Day Zero")))</f>
        <v>126</v>
      </c>
      <c r="L63" cm="1">
        <f t="array" aca="1" ref="L63" ca="1">IF(INDIRECT(ADDRESS($B63+1,L$38,1,1,"Confirmed Day Zero"))=0,#N/A,INDIRECT(ADDRESS($B63+1,L$38,1,1,"Confirmed Day Zero")))</f>
        <v>168</v>
      </c>
      <c r="M63" cm="1">
        <f t="array" aca="1" ref="M63" ca="1">IF(INDIRECT(ADDRESS($B63+1,M$38,1,1,"Confirmed Day Zero"))=0,#N/A,INDIRECT(ADDRESS($B63+1,M$38,1,1,"Confirmed Day Zero")))</f>
        <v>202</v>
      </c>
      <c r="N63" cm="1">
        <f t="array" aca="1" ref="N63" ca="1">IF(INDIRECT(ADDRESS($B63+1,N$38,1,1,"Confirmed Day Zero"))=0,#N/A,INDIRECT(ADDRESS($B63+1,N$38,1,1,"Confirmed Day Zero")))</f>
        <v>261</v>
      </c>
      <c r="O63" cm="1">
        <f t="array" aca="1" ref="O63" ca="1">IF(INDIRECT(ADDRESS($B63+1,O$38,1,1,"Confirmed Day Zero"))=0,#N/A,INDIRECT(ADDRESS($B63+1,O$38,1,1,"Confirmed Day Zero")))</f>
        <v>319</v>
      </c>
      <c r="P63" cm="1">
        <f t="array" aca="1" ref="P63" ca="1">IF(INDIRECT(ADDRESS($B63+1,P$38,1,1,"Confirmed Day Zero"))=0,#N/A,INDIRECT(ADDRESS($B63+1,P$38,1,1,"Confirmed Day Zero")))</f>
        <v>368</v>
      </c>
      <c r="Q63" cm="1">
        <f t="array" aca="1" ref="Q63" ca="1">IF(INDIRECT(ADDRESS($B63+1,Q$38,1,1,"Confirmed Day Zero"))=0,#N/A,INDIRECT(ADDRESS($B63+1,Q$38,1,1,"Confirmed Day Zero")))</f>
        <v>428</v>
      </c>
      <c r="R63" cm="1">
        <f t="array" aca="1" ref="R63" ca="1">IF(INDIRECT(ADDRESS($B63+1,R$38,1,1,"Confirmed Day Zero"))=0,#N/A,INDIRECT(ADDRESS($B63+1,R$38,1,1,"Confirmed Day Zero")))</f>
        <v>482</v>
      </c>
      <c r="S63" cm="1">
        <f t="array" aca="1" ref="S63" ca="1">IF(INDIRECT(ADDRESS($B63+1,S$38,1,1,"Confirmed Day Zero"))=0,#N/A,INDIRECT(ADDRESS($B63+1,S$38,1,1,"Confirmed Day Zero")))</f>
        <v>552</v>
      </c>
      <c r="T63" cm="1">
        <f t="array" aca="1" ref="T63" ca="1">IF(INDIRECT(ADDRESS($B63+1,T$38,1,1,"Confirmed Day Zero"))=0,#N/A,INDIRECT(ADDRESS($B63+1,T$38,1,1,"Confirmed Day Zero")))</f>
        <v>620</v>
      </c>
      <c r="U63" cm="1">
        <f t="array" aca="1" ref="U63" ca="1">IF(INDIRECT(ADDRESS($B63+1,U$38,1,1,"Confirmed Day Zero"))=0,#N/A,INDIRECT(ADDRESS($B63+1,U$38,1,1,"Confirmed Day Zero")))</f>
        <v>698</v>
      </c>
      <c r="V63" cm="1">
        <f t="array" aca="1" ref="V63" ca="1">IF(INDIRECT(ADDRESS($B63+1,V$38,1,1,"Confirmed Day Zero"))=0,#N/A,INDIRECT(ADDRESS($B63+1,V$38,1,1,"Confirmed Day Zero")))</f>
        <v>747</v>
      </c>
      <c r="W63" cm="1">
        <f t="array" aca="1" ref="W63" ca="1">IF(INDIRECT(ADDRESS($B63+1,W$38,1,1,"Confirmed Day Zero"))=0,#N/A,INDIRECT(ADDRESS($B63+1,W$38,1,1,"Confirmed Day Zero")))</f>
        <v>845</v>
      </c>
      <c r="X63" cm="1">
        <f t="array" aca="1" ref="X63" ca="1">IF(INDIRECT(ADDRESS($B63+1,X$38,1,1,"Confirmed Day Zero"))=0,#N/A,INDIRECT(ADDRESS($B63+1,X$38,1,1,"Confirmed Day Zero")))</f>
        <v>900</v>
      </c>
      <c r="Y63" cm="1">
        <f t="array" aca="1" ref="Y63" ca="1">IF(INDIRECT(ADDRESS($B63+1,Y$38,1,1,"Confirmed Day Zero"))=0,#N/A,INDIRECT(ADDRESS($B63+1,Y$38,1,1,"Confirmed Day Zero")))</f>
        <v>1003</v>
      </c>
      <c r="Z63" cm="1">
        <f t="array" aca="1" ref="Z63" ca="1">IF(INDIRECT(ADDRESS($B63+1,Z$38,1,1,"Confirmed Day Zero"))=0,#N/A,INDIRECT(ADDRESS($B63+1,Z$38,1,1,"Confirmed Day Zero")))</f>
        <v>1106</v>
      </c>
      <c r="AA63" cm="1">
        <f t="array" aca="1" ref="AA63" ca="1">IF(INDIRECT(ADDRESS($B63+1,AA$38,1,1,"Confirmed Day Zero"))=0,#N/A,INDIRECT(ADDRESS($B63+1,AA$38,1,1,"Confirmed Day Zero")))</f>
        <v>1166</v>
      </c>
      <c r="AB63" cm="1">
        <f t="array" aca="1" ref="AB63" ca="1">IF(INDIRECT(ADDRESS($B63+1,AB$38,1,1,"Confirmed Day Zero"))=0,#N/A,INDIRECT(ADDRESS($B63+1,AB$38,1,1,"Confirmed Day Zero")))</f>
        <v>1268</v>
      </c>
      <c r="AC63" cm="1">
        <f t="array" aca="1" ref="AC63" ca="1">IF(INDIRECT(ADDRESS($B63+1,AC$38,1,1,"Confirmed Day Zero"))=0,#N/A,INDIRECT(ADDRESS($B63+1,AC$38,1,1,"Confirmed Day Zero")))</f>
        <v>1337</v>
      </c>
      <c r="AD63" cm="1">
        <f t="array" aca="1" ref="AD63" ca="1">IF(INDIRECT(ADDRESS($B63+1,AD$38,1,1,"Confirmed Day Zero"))=0,#N/A,INDIRECT(ADDRESS($B63+1,AD$38,1,1,"Confirmed Day Zero")))</f>
        <v>1376</v>
      </c>
      <c r="AE63" cm="1">
        <f t="array" aca="1" ref="AE63" ca="1">IF(INDIRECT(ADDRESS($B63+1,AE$38,1,1,"Confirmed Day Zero"))=0,#N/A,INDIRECT(ADDRESS($B63+1,AE$38,1,1,"Confirmed Day Zero")))</f>
        <v>1426</v>
      </c>
      <c r="AF63" t="e" cm="1">
        <f t="array" aca="1" ref="AF63" ca="1">IF(INDIRECT(ADDRESS($B63+1,AF$38,1,1,"Confirmed Day Zero"))=0,#N/A,INDIRECT(ADDRESS($B63+1,AF$38,1,1,"Confirmed Day Zero")))</f>
        <v>#N/A</v>
      </c>
      <c r="AG63" t="e" cm="1">
        <f t="array" aca="1" ref="AG63" ca="1">IF(INDIRECT(ADDRESS($B63+1,AG$38,1,1,"Confirmed Day Zero"))=0,#N/A,INDIRECT(ADDRESS($B63+1,AG$38,1,1,"Confirmed Day Zero")))</f>
        <v>#N/A</v>
      </c>
      <c r="AH63" t="e" cm="1">
        <f t="array" aca="1" ref="AH63" ca="1">IF(INDIRECT(ADDRESS($B63+1,AH$38,1,1,"Confirmed Day Zero"))=0,#N/A,INDIRECT(ADDRESS($B63+1,AH$38,1,1,"Confirmed Day Zero")))</f>
        <v>#N/A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  <c r="BW63" t="e" cm="1">
        <f t="array" aca="1" ref="BW63" ca="1">IF(INDIRECT(ADDRESS($B63+1,BW$38,1,1,"Confirmed Day Zero"))=0,#N/A,INDIRECT(ADDRESS($B63+1,BW$38,1,1,"Confirmed Day Zero")))</f>
        <v>#N/A</v>
      </c>
      <c r="BX63" t="e" cm="1">
        <f t="array" aca="1" ref="BX63" ca="1">IF(INDIRECT(ADDRESS($B63+1,BX$38,1,1,"Confirmed Day Zero"))=0,#N/A,INDIRECT(ADDRESS($B63+1,BX$38,1,1,"Confirmed Day Zero")))</f>
        <v>#N/A</v>
      </c>
      <c r="BY63" t="e" cm="1">
        <f t="array" aca="1" ref="BY63" ca="1">IF(INDIRECT(ADDRESS($B63+1,BY$38,1,1,"Confirmed Day Zero"))=0,#N/A,INDIRECT(ADDRESS($B63+1,BY$38,1,1,"Confirmed Day Zero")))</f>
        <v>#N/A</v>
      </c>
      <c r="BZ63" t="e" cm="1">
        <f t="array" aca="1" ref="BZ63" ca="1">IF(INDIRECT(ADDRESS($B63+1,BZ$38,1,1,"Confirmed Day Zero"))=0,#N/A,INDIRECT(ADDRESS($B63+1,BZ$38,1,1,"Confirmed Day Zero")))</f>
        <v>#N/A</v>
      </c>
      <c r="CA63" t="e" cm="1">
        <f t="array" aca="1" ref="CA63" ca="1">IF(INDIRECT(ADDRESS($B63+1,CA$38,1,1,"Confirmed Day Zero"))=0,#N/A,INDIRECT(ADDRESS($B63+1,CA$38,1,1,"Confirmed Day Zero")))</f>
        <v>#N/A</v>
      </c>
      <c r="CB63" t="e" cm="1">
        <f t="array" aca="1" ref="CB63" ca="1">IF(INDIRECT(ADDRESS($B63+1,CB$38,1,1,"Confirmed Day Zero"))=0,#N/A,INDIRECT(ADDRESS($B63+1,CB$38,1,1,"Confirmed Day Zero")))</f>
        <v>#N/A</v>
      </c>
      <c r="CC63" t="e" cm="1">
        <f t="array" aca="1" ref="CC63" ca="1">IF(INDIRECT(ADDRESS($B63+1,CC$38,1,1,"Confirmed Day Zero"))=0,#N/A,INDIRECT(ADDRESS($B63+1,CC$38,1,1,"Confirmed Day Zero")))</f>
        <v>#N/A</v>
      </c>
      <c r="CD63" t="e" cm="1">
        <f t="array" aca="1" ref="CD63" ca="1">IF(INDIRECT(ADDRESS($B63+1,CD$38,1,1,"Confirmed Day Zero"))=0,#N/A,INDIRECT(ADDRESS($B63+1,CD$38,1,1,"Confirmed Day Zero")))</f>
        <v>#N/A</v>
      </c>
      <c r="CE63" t="e" cm="1">
        <f t="array" aca="1" ref="CE63" ca="1">IF(INDIRECT(ADDRESS($B63+1,CE$38,1,1,"Confirmed Day Zero"))=0,#N/A,INDIRECT(ADDRESS($B63+1,CE$38,1,1,"Confirmed Day Zero")))</f>
        <v>#N/A</v>
      </c>
      <c r="CF63" t="e" cm="1">
        <f t="array" aca="1" ref="CF63" ca="1">IF(INDIRECT(ADDRESS($B63+1,CF$38,1,1,"Confirmed Day Zero"))=0,#N/A,INDIRECT(ADDRESS($B63+1,CF$38,1,1,"Confirmed Day Zero")))</f>
        <v>#N/A</v>
      </c>
      <c r="CG63" t="e" cm="1">
        <f t="array" aca="1" ref="CG63" ca="1">IF(INDIRECT(ADDRESS($B63+1,CG$38,1,1,"Confirmed Day Zero"))=0,#N/A,INDIRECT(ADDRESS($B63+1,CG$38,1,1,"Confirmed Day Zero")))</f>
        <v>#N/A</v>
      </c>
      <c r="CH63" t="e" cm="1">
        <f t="array" aca="1" ref="CH63" ca="1">IF(INDIRECT(ADDRESS($B63+1,CH$38,1,1,"Confirmed Day Zero"))=0,#N/A,INDIRECT(ADDRESS($B63+1,CH$38,1,1,"Confirmed Day Zero")))</f>
        <v>#N/A</v>
      </c>
      <c r="CI63" t="e" cm="1">
        <f t="array" aca="1" ref="CI63" ca="1">IF(INDIRECT(ADDRESS($B63+1,CI$38,1,1,"Confirmed Day Zero"))=0,#N/A,INDIRECT(ADDRESS($B63+1,CI$38,1,1,"Confirmed Day Zero")))</f>
        <v>#N/A</v>
      </c>
      <c r="CJ63" t="e" cm="1">
        <f t="array" aca="1" ref="CJ63" ca="1">IF(INDIRECT(ADDRESS($B63+1,CJ$38,1,1,"Confirmed Day Zero"))=0,#N/A,INDIRECT(ADDRESS($B63+1,CJ$38,1,1,"Confirmed Day Zero")))</f>
        <v>#N/A</v>
      </c>
      <c r="CK63" t="e" cm="1">
        <f t="array" aca="1" ref="CK63" ca="1">IF(INDIRECT(ADDRESS($B63+1,CK$38,1,1,"Confirmed Day Zero"))=0,#N/A,INDIRECT(ADDRESS($B63+1,CK$38,1,1,"Confirmed Day Zero")))</f>
        <v>#N/A</v>
      </c>
      <c r="CL63" t="e" cm="1">
        <f t="array" aca="1" ref="CL63" ca="1">IF(INDIRECT(ADDRESS($B63+1,CL$38,1,1,"Confirmed Day Zero"))=0,#N/A,INDIRECT(ADDRESS($B63+1,CL$38,1,1,"Confirmed Day Zero")))</f>
        <v>#N/A</v>
      </c>
      <c r="CM63" t="e" cm="1">
        <f t="array" aca="1" ref="CM63" ca="1">IF(INDIRECT(ADDRESS($B63+1,CM$38,1,1,"Confirmed Day Zero"))=0,#N/A,INDIRECT(ADDRESS($B63+1,CM$38,1,1,"Confirmed Day Zero")))</f>
        <v>#N/A</v>
      </c>
      <c r="CN63" t="e" cm="1">
        <f t="array" aca="1" ref="CN63" ca="1">IF(INDIRECT(ADDRESS($B63+1,CN$38,1,1,"Confirmed Day Zero"))=0,#N/A,INDIRECT(ADDRESS($B63+1,CN$38,1,1,"Confirmed Day Zero")))</f>
        <v>#N/A</v>
      </c>
      <c r="CO63" t="e" cm="1">
        <f t="array" aca="1" ref="CO63" ca="1">IF(INDIRECT(ADDRESS($B63+1,CO$38,1,1,"Confirmed Day Zero"))=0,#N/A,INDIRECT(ADDRESS($B63+1,CO$38,1,1,"Confirmed Day Zero")))</f>
        <v>#N/A</v>
      </c>
      <c r="CP63" t="e" cm="1">
        <f t="array" aca="1" ref="CP63" ca="1">IF(INDIRECT(ADDRESS($B63+1,CP$38,1,1,"Confirmed Day Zero"))=0,#N/A,INDIRECT(ADDRESS($B63+1,CP$38,1,1,"Confirmed Day Zero")))</f>
        <v>#N/A</v>
      </c>
      <c r="CQ63" t="e" cm="1">
        <f t="array" aca="1" ref="CQ63" ca="1">IF(INDIRECT(ADDRESS($B63+1,CQ$38,1,1,"Confirmed Day Zero"))=0,#N/A,INDIRECT(ADDRESS($B63+1,CQ$38,1,1,"Confirmed Day Zero")))</f>
        <v>#N/A</v>
      </c>
      <c r="CR63" t="e" cm="1">
        <f t="array" aca="1" ref="CR63" ca="1">IF(INDIRECT(ADDRESS($B63+1,CR$38,1,1,"Confirmed Day Zero"))=0,#N/A,INDIRECT(ADDRESS($B63+1,CR$38,1,1,"Confirmed Day Zero")))</f>
        <v>#N/A</v>
      </c>
    </row>
    <row r="64" spans="1:96" x14ac:dyDescent="0.25">
      <c r="A64" t="str">
        <f t="shared" ca="1" si="53"/>
        <v>Kentucky</v>
      </c>
      <c r="B64" s="16">
        <f t="shared" si="52"/>
        <v>22</v>
      </c>
      <c r="C64" t="str" cm="1">
        <f t="array" aca="1" ref="C64" ca="1">INDIRECT(ADDRESS($B64+1,1,1,1,"Confirmed Day Zero"))</f>
        <v>US Kentucky</v>
      </c>
      <c r="D64" s="1" cm="1">
        <f t="array" aca="1" ref="D64" ca="1">IF(INDIRECT(ADDRESS($B64+1,D$38,1,1,"Confirmed Day Zero"))=0,#N/A,INDIRECT(ADDRESS($B64+1,D$38,1,1,"Confirmed Day Zero")))</f>
        <v>4467673</v>
      </c>
      <c r="E64" cm="1">
        <f t="array" aca="1" ref="E64" ca="1">IF(INDIRECT(ADDRESS($B64+1,E$38,1,1,"Confirmed Day Zero"))=0,#N/A,INDIRECT(ADDRESS($B64+1,E$38,1,1,"Confirmed Day Zero")))</f>
        <v>21</v>
      </c>
      <c r="F64" cm="1">
        <f t="array" aca="1" ref="F64" ca="1">IF(INDIRECT(ADDRESS($B64+1,F$38,1,1,"Confirmed Day Zero"))=0,#N/A,INDIRECT(ADDRESS($B64+1,F$38,1,1,"Confirmed Day Zero")))</f>
        <v>22</v>
      </c>
      <c r="G64" cm="1">
        <f t="array" aca="1" ref="G64" ca="1">IF(INDIRECT(ADDRESS($B64+1,G$38,1,1,"Confirmed Day Zero"))=0,#N/A,INDIRECT(ADDRESS($B64+1,G$38,1,1,"Confirmed Day Zero")))</f>
        <v>26</v>
      </c>
      <c r="H64" cm="1">
        <f t="array" aca="1" ref="H64" ca="1">IF(INDIRECT(ADDRESS($B64+1,H$38,1,1,"Confirmed Day Zero"))=0,#N/A,INDIRECT(ADDRESS($B64+1,H$38,1,1,"Confirmed Day Zero")))</f>
        <v>35</v>
      </c>
      <c r="I64" cm="1">
        <f t="array" aca="1" ref="I64" ca="1">IF(INDIRECT(ADDRESS($B64+1,I$38,1,1,"Confirmed Day Zero"))=0,#N/A,INDIRECT(ADDRESS($B64+1,I$38,1,1,"Confirmed Day Zero")))</f>
        <v>47</v>
      </c>
      <c r="J64" cm="1">
        <f t="array" aca="1" ref="J64" ca="1">IF(INDIRECT(ADDRESS($B64+1,J$38,1,1,"Confirmed Day Zero"))=0,#N/A,INDIRECT(ADDRESS($B64+1,J$38,1,1,"Confirmed Day Zero")))</f>
        <v>54</v>
      </c>
      <c r="K64" cm="1">
        <f t="array" aca="1" ref="K64" ca="1">IF(INDIRECT(ADDRESS($B64+1,K$38,1,1,"Confirmed Day Zero"))=0,#N/A,INDIRECT(ADDRESS($B64+1,K$38,1,1,"Confirmed Day Zero")))</f>
        <v>99</v>
      </c>
      <c r="L64" cm="1">
        <f t="array" aca="1" ref="L64" ca="1">IF(INDIRECT(ADDRESS($B64+1,L$38,1,1,"Confirmed Day Zero"))=0,#N/A,INDIRECT(ADDRESS($B64+1,L$38,1,1,"Confirmed Day Zero")))</f>
        <v>104</v>
      </c>
      <c r="M64" cm="1">
        <f t="array" aca="1" ref="M64" ca="1">IF(INDIRECT(ADDRESS($B64+1,M$38,1,1,"Confirmed Day Zero"))=0,#N/A,INDIRECT(ADDRESS($B64+1,M$38,1,1,"Confirmed Day Zero")))</f>
        <v>124</v>
      </c>
      <c r="N64" cm="1">
        <f t="array" aca="1" ref="N64" ca="1">IF(INDIRECT(ADDRESS($B64+1,N$38,1,1,"Confirmed Day Zero"))=0,#N/A,INDIRECT(ADDRESS($B64+1,N$38,1,1,"Confirmed Day Zero")))</f>
        <v>157</v>
      </c>
      <c r="O64" cm="1">
        <f t="array" aca="1" ref="O64" ca="1">IF(INDIRECT(ADDRESS($B64+1,O$38,1,1,"Confirmed Day Zero"))=0,#N/A,INDIRECT(ADDRESS($B64+1,O$38,1,1,"Confirmed Day Zero")))</f>
        <v>198</v>
      </c>
      <c r="P64" cm="1">
        <f t="array" aca="1" ref="P64" ca="1">IF(INDIRECT(ADDRESS($B64+1,P$38,1,1,"Confirmed Day Zero"))=0,#N/A,INDIRECT(ADDRESS($B64+1,P$38,1,1,"Confirmed Day Zero")))</f>
        <v>248</v>
      </c>
      <c r="Q64" cm="1">
        <f t="array" aca="1" ref="Q64" ca="1">IF(INDIRECT(ADDRESS($B64+1,Q$38,1,1,"Confirmed Day Zero"))=0,#N/A,INDIRECT(ADDRESS($B64+1,Q$38,1,1,"Confirmed Day Zero")))</f>
        <v>302</v>
      </c>
      <c r="R64" cm="1">
        <f t="array" aca="1" ref="R64" ca="1">IF(INDIRECT(ADDRESS($B64+1,R$38,1,1,"Confirmed Day Zero"))=0,#N/A,INDIRECT(ADDRESS($B64+1,R$38,1,1,"Confirmed Day Zero")))</f>
        <v>394</v>
      </c>
      <c r="S64" cm="1">
        <f t="array" aca="1" ref="S64" ca="1">IF(INDIRECT(ADDRESS($B64+1,S$38,1,1,"Confirmed Day Zero"))=0,#N/A,INDIRECT(ADDRESS($B64+1,S$38,1,1,"Confirmed Day Zero")))</f>
        <v>439</v>
      </c>
      <c r="T64" cm="1">
        <f t="array" aca="1" ref="T64" ca="1">IF(INDIRECT(ADDRESS($B64+1,T$38,1,1,"Confirmed Day Zero"))=0,#N/A,INDIRECT(ADDRESS($B64+1,T$38,1,1,"Confirmed Day Zero")))</f>
        <v>480</v>
      </c>
      <c r="U64" cm="1">
        <f t="array" aca="1" ref="U64" ca="1">IF(INDIRECT(ADDRESS($B64+1,U$38,1,1,"Confirmed Day Zero"))=0,#N/A,INDIRECT(ADDRESS($B64+1,U$38,1,1,"Confirmed Day Zero")))</f>
        <v>591</v>
      </c>
      <c r="V64" cm="1">
        <f t="array" aca="1" ref="V64" ca="1">IF(INDIRECT(ADDRESS($B64+1,V$38,1,1,"Confirmed Day Zero"))=0,#N/A,INDIRECT(ADDRESS($B64+1,V$38,1,1,"Confirmed Day Zero")))</f>
        <v>680</v>
      </c>
      <c r="W64" cm="1">
        <f t="array" aca="1" ref="W64" ca="1">IF(INDIRECT(ADDRESS($B64+1,W$38,1,1,"Confirmed Day Zero"))=0,#N/A,INDIRECT(ADDRESS($B64+1,W$38,1,1,"Confirmed Day Zero")))</f>
        <v>770</v>
      </c>
      <c r="X64" cm="1">
        <f t="array" aca="1" ref="X64" ca="1">IF(INDIRECT(ADDRESS($B64+1,X$38,1,1,"Confirmed Day Zero"))=0,#N/A,INDIRECT(ADDRESS($B64+1,X$38,1,1,"Confirmed Day Zero")))</f>
        <v>831</v>
      </c>
      <c r="Y64" cm="1">
        <f t="array" aca="1" ref="Y64" ca="1">IF(INDIRECT(ADDRESS($B64+1,Y$38,1,1,"Confirmed Day Zero"))=0,#N/A,INDIRECT(ADDRESS($B64+1,Y$38,1,1,"Confirmed Day Zero")))</f>
        <v>917</v>
      </c>
      <c r="Z64" cm="1">
        <f t="array" aca="1" ref="Z64" ca="1">IF(INDIRECT(ADDRESS($B64+1,Z$38,1,1,"Confirmed Day Zero"))=0,#N/A,INDIRECT(ADDRESS($B64+1,Z$38,1,1,"Confirmed Day Zero")))</f>
        <v>955</v>
      </c>
      <c r="AA64" cm="1">
        <f t="array" aca="1" ref="AA64" ca="1">IF(INDIRECT(ADDRESS($B64+1,AA$38,1,1,"Confirmed Day Zero"))=0,#N/A,INDIRECT(ADDRESS($B64+1,AA$38,1,1,"Confirmed Day Zero")))</f>
        <v>1008</v>
      </c>
      <c r="AB64" cm="1">
        <f t="array" aca="1" ref="AB64" ca="1">IF(INDIRECT(ADDRESS($B64+1,AB$38,1,1,"Confirmed Day Zero"))=0,#N/A,INDIRECT(ADDRESS($B64+1,AB$38,1,1,"Confirmed Day Zero")))</f>
        <v>1149</v>
      </c>
      <c r="AC64" cm="1">
        <f t="array" aca="1" ref="AC64" ca="1">IF(INDIRECT(ADDRESS($B64+1,AC$38,1,1,"Confirmed Day Zero"))=0,#N/A,INDIRECT(ADDRESS($B64+1,AC$38,1,1,"Confirmed Day Zero")))</f>
        <v>1346</v>
      </c>
      <c r="AD64" cm="1">
        <f t="array" aca="1" ref="AD64" ca="1">IF(INDIRECT(ADDRESS($B64+1,AD$38,1,1,"Confirmed Day Zero"))=0,#N/A,INDIRECT(ADDRESS($B64+1,AD$38,1,1,"Confirmed Day Zero")))</f>
        <v>1693</v>
      </c>
      <c r="AE64" cm="1">
        <f t="array" aca="1" ref="AE64" ca="1">IF(INDIRECT(ADDRESS($B64+1,AE$38,1,1,"Confirmed Day Zero"))=0,#N/A,INDIRECT(ADDRESS($B64+1,AE$38,1,1,"Confirmed Day Zero")))</f>
        <v>1766.5</v>
      </c>
      <c r="AF64" cm="1">
        <f t="array" aca="1" ref="AF64" ca="1">IF(INDIRECT(ADDRESS($B64+1,AF$38,1,1,"Confirmed Day Zero"))=0,#N/A,INDIRECT(ADDRESS($B64+1,AF$38,1,1,"Confirmed Day Zero")))</f>
        <v>1840</v>
      </c>
      <c r="AG64" cm="1">
        <f t="array" aca="1" ref="AG64" ca="1">IF(INDIRECT(ADDRESS($B64+1,AG$38,1,1,"Confirmed Day Zero"))=0,#N/A,INDIRECT(ADDRESS($B64+1,AG$38,1,1,"Confirmed Day Zero")))</f>
        <v>1963</v>
      </c>
      <c r="AH64" cm="1">
        <f t="array" aca="1" ref="AH64" ca="1">IF(INDIRECT(ADDRESS($B64+1,AH$38,1,1,"Confirmed Day Zero"))=0,#N/A,INDIRECT(ADDRESS($B64+1,AH$38,1,1,"Confirmed Day Zero")))</f>
        <v>2048</v>
      </c>
      <c r="AI64" t="e" cm="1">
        <f t="array" aca="1" ref="AI64" ca="1">IF(INDIRECT(ADDRESS($B64+1,AI$38,1,1,"Confirmed Day Zero"))=0,#N/A,INDIRECT(ADDRESS($B64+1,AI$38,1,1,"Confirmed Day Zero")))</f>
        <v>#N/A</v>
      </c>
      <c r="AJ64" t="e" cm="1">
        <f t="array" aca="1" ref="AJ64" ca="1">IF(INDIRECT(ADDRESS($B64+1,AJ$38,1,1,"Confirmed Day Zero"))=0,#N/A,INDIRECT(ADDRESS($B64+1,AJ$38,1,1,"Confirmed Day Zero")))</f>
        <v>#N/A</v>
      </c>
      <c r="AK64" t="e" cm="1">
        <f t="array" aca="1" ref="AK64" ca="1">IF(INDIRECT(ADDRESS($B64+1,AK$38,1,1,"Confirmed Day Zero"))=0,#N/A,INDIRECT(ADDRESS($B64+1,AK$38,1,1,"Confirmed Day Zero")))</f>
        <v>#N/A</v>
      </c>
      <c r="AL64" t="e" cm="1">
        <f t="array" aca="1" ref="AL64" ca="1">IF(INDIRECT(ADDRESS($B64+1,AL$38,1,1,"Confirmed Day Zero"))=0,#N/A,INDIRECT(ADDRESS($B64+1,AL$38,1,1,"Confirmed Day Zero")))</f>
        <v>#N/A</v>
      </c>
      <c r="AM64" t="e" cm="1">
        <f t="array" aca="1" ref="AM64" ca="1">IF(INDIRECT(ADDRESS($B64+1,AM$38,1,1,"Confirmed Day Zero"))=0,#N/A,INDIRECT(ADDRESS($B64+1,AM$38,1,1,"Confirmed Day Zero")))</f>
        <v>#N/A</v>
      </c>
      <c r="AN64" t="e" cm="1">
        <f t="array" aca="1" ref="AN64" ca="1">IF(INDIRECT(ADDRESS($B64+1,AN$38,1,1,"Confirmed Day Zero"))=0,#N/A,INDIRECT(ADDRESS($B64+1,AN$38,1,1,"Confirmed Day Zero")))</f>
        <v>#N/A</v>
      </c>
      <c r="AO64" t="e" cm="1">
        <f t="array" aca="1" ref="AO64" ca="1">IF(INDIRECT(ADDRESS($B64+1,AO$38,1,1,"Confirmed Day Zero"))=0,#N/A,INDIRECT(ADDRESS($B64+1,AO$38,1,1,"Confirmed Day Zero")))</f>
        <v>#N/A</v>
      </c>
      <c r="AP64" t="e" cm="1">
        <f t="array" aca="1" ref="AP64" ca="1">IF(INDIRECT(ADDRESS($B64+1,AP$38,1,1,"Confirmed Day Zero"))=0,#N/A,INDIRECT(ADDRESS($B64+1,AP$38,1,1,"Confirmed Day Zero")))</f>
        <v>#N/A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  <c r="BW64" t="e" cm="1">
        <f t="array" aca="1" ref="BW64" ca="1">IF(INDIRECT(ADDRESS($B64+1,BW$38,1,1,"Confirmed Day Zero"))=0,#N/A,INDIRECT(ADDRESS($B64+1,BW$38,1,1,"Confirmed Day Zero")))</f>
        <v>#N/A</v>
      </c>
      <c r="BX64" t="e" cm="1">
        <f t="array" aca="1" ref="BX64" ca="1">IF(INDIRECT(ADDRESS($B64+1,BX$38,1,1,"Confirmed Day Zero"))=0,#N/A,INDIRECT(ADDRESS($B64+1,BX$38,1,1,"Confirmed Day Zero")))</f>
        <v>#N/A</v>
      </c>
      <c r="BY64" t="e" cm="1">
        <f t="array" aca="1" ref="BY64" ca="1">IF(INDIRECT(ADDRESS($B64+1,BY$38,1,1,"Confirmed Day Zero"))=0,#N/A,INDIRECT(ADDRESS($B64+1,BY$38,1,1,"Confirmed Day Zero")))</f>
        <v>#N/A</v>
      </c>
      <c r="BZ64" t="e" cm="1">
        <f t="array" aca="1" ref="BZ64" ca="1">IF(INDIRECT(ADDRESS($B64+1,BZ$38,1,1,"Confirmed Day Zero"))=0,#N/A,INDIRECT(ADDRESS($B64+1,BZ$38,1,1,"Confirmed Day Zero")))</f>
        <v>#N/A</v>
      </c>
      <c r="CA64" t="e" cm="1">
        <f t="array" aca="1" ref="CA64" ca="1">IF(INDIRECT(ADDRESS($B64+1,CA$38,1,1,"Confirmed Day Zero"))=0,#N/A,INDIRECT(ADDRESS($B64+1,CA$38,1,1,"Confirmed Day Zero")))</f>
        <v>#N/A</v>
      </c>
      <c r="CB64" t="e" cm="1">
        <f t="array" aca="1" ref="CB64" ca="1">IF(INDIRECT(ADDRESS($B64+1,CB$38,1,1,"Confirmed Day Zero"))=0,#N/A,INDIRECT(ADDRESS($B64+1,CB$38,1,1,"Confirmed Day Zero")))</f>
        <v>#N/A</v>
      </c>
      <c r="CC64" t="e" cm="1">
        <f t="array" aca="1" ref="CC64" ca="1">IF(INDIRECT(ADDRESS($B64+1,CC$38,1,1,"Confirmed Day Zero"))=0,#N/A,INDIRECT(ADDRESS($B64+1,CC$38,1,1,"Confirmed Day Zero")))</f>
        <v>#N/A</v>
      </c>
      <c r="CD64" t="e" cm="1">
        <f t="array" aca="1" ref="CD64" ca="1">IF(INDIRECT(ADDRESS($B64+1,CD$38,1,1,"Confirmed Day Zero"))=0,#N/A,INDIRECT(ADDRESS($B64+1,CD$38,1,1,"Confirmed Day Zero")))</f>
        <v>#N/A</v>
      </c>
      <c r="CE64" t="e" cm="1">
        <f t="array" aca="1" ref="CE64" ca="1">IF(INDIRECT(ADDRESS($B64+1,CE$38,1,1,"Confirmed Day Zero"))=0,#N/A,INDIRECT(ADDRESS($B64+1,CE$38,1,1,"Confirmed Day Zero")))</f>
        <v>#N/A</v>
      </c>
      <c r="CF64" t="e" cm="1">
        <f t="array" aca="1" ref="CF64" ca="1">IF(INDIRECT(ADDRESS($B64+1,CF$38,1,1,"Confirmed Day Zero"))=0,#N/A,INDIRECT(ADDRESS($B64+1,CF$38,1,1,"Confirmed Day Zero")))</f>
        <v>#N/A</v>
      </c>
      <c r="CG64" t="e" cm="1">
        <f t="array" aca="1" ref="CG64" ca="1">IF(INDIRECT(ADDRESS($B64+1,CG$38,1,1,"Confirmed Day Zero"))=0,#N/A,INDIRECT(ADDRESS($B64+1,CG$38,1,1,"Confirmed Day Zero")))</f>
        <v>#N/A</v>
      </c>
      <c r="CH64" t="e" cm="1">
        <f t="array" aca="1" ref="CH64" ca="1">IF(INDIRECT(ADDRESS($B64+1,CH$38,1,1,"Confirmed Day Zero"))=0,#N/A,INDIRECT(ADDRESS($B64+1,CH$38,1,1,"Confirmed Day Zero")))</f>
        <v>#N/A</v>
      </c>
      <c r="CI64" t="e" cm="1">
        <f t="array" aca="1" ref="CI64" ca="1">IF(INDIRECT(ADDRESS($B64+1,CI$38,1,1,"Confirmed Day Zero"))=0,#N/A,INDIRECT(ADDRESS($B64+1,CI$38,1,1,"Confirmed Day Zero")))</f>
        <v>#N/A</v>
      </c>
      <c r="CJ64" t="e" cm="1">
        <f t="array" aca="1" ref="CJ64" ca="1">IF(INDIRECT(ADDRESS($B64+1,CJ$38,1,1,"Confirmed Day Zero"))=0,#N/A,INDIRECT(ADDRESS($B64+1,CJ$38,1,1,"Confirmed Day Zero")))</f>
        <v>#N/A</v>
      </c>
      <c r="CK64" t="e" cm="1">
        <f t="array" aca="1" ref="CK64" ca="1">IF(INDIRECT(ADDRESS($B64+1,CK$38,1,1,"Confirmed Day Zero"))=0,#N/A,INDIRECT(ADDRESS($B64+1,CK$38,1,1,"Confirmed Day Zero")))</f>
        <v>#N/A</v>
      </c>
      <c r="CL64" t="e" cm="1">
        <f t="array" aca="1" ref="CL64" ca="1">IF(INDIRECT(ADDRESS($B64+1,CL$38,1,1,"Confirmed Day Zero"))=0,#N/A,INDIRECT(ADDRESS($B64+1,CL$38,1,1,"Confirmed Day Zero")))</f>
        <v>#N/A</v>
      </c>
      <c r="CM64" t="e" cm="1">
        <f t="array" aca="1" ref="CM64" ca="1">IF(INDIRECT(ADDRESS($B64+1,CM$38,1,1,"Confirmed Day Zero"))=0,#N/A,INDIRECT(ADDRESS($B64+1,CM$38,1,1,"Confirmed Day Zero")))</f>
        <v>#N/A</v>
      </c>
      <c r="CN64" t="e" cm="1">
        <f t="array" aca="1" ref="CN64" ca="1">IF(INDIRECT(ADDRESS($B64+1,CN$38,1,1,"Confirmed Day Zero"))=0,#N/A,INDIRECT(ADDRESS($B64+1,CN$38,1,1,"Confirmed Day Zero")))</f>
        <v>#N/A</v>
      </c>
      <c r="CO64" t="e" cm="1">
        <f t="array" aca="1" ref="CO64" ca="1">IF(INDIRECT(ADDRESS($B64+1,CO$38,1,1,"Confirmed Day Zero"))=0,#N/A,INDIRECT(ADDRESS($B64+1,CO$38,1,1,"Confirmed Day Zero")))</f>
        <v>#N/A</v>
      </c>
      <c r="CP64" t="e" cm="1">
        <f t="array" aca="1" ref="CP64" ca="1">IF(INDIRECT(ADDRESS($B64+1,CP$38,1,1,"Confirmed Day Zero"))=0,#N/A,INDIRECT(ADDRESS($B64+1,CP$38,1,1,"Confirmed Day Zero")))</f>
        <v>#N/A</v>
      </c>
      <c r="CQ64" t="e" cm="1">
        <f t="array" aca="1" ref="CQ64" ca="1">IF(INDIRECT(ADDRESS($B64+1,CQ$38,1,1,"Confirmed Day Zero"))=0,#N/A,INDIRECT(ADDRESS($B64+1,CQ$38,1,1,"Confirmed Day Zero")))</f>
        <v>#N/A</v>
      </c>
      <c r="CR64" t="e" cm="1">
        <f t="array" aca="1" ref="CR64" ca="1">IF(INDIRECT(ADDRESS($B64+1,CR$38,1,1,"Confirmed Day Zero"))=0,#N/A,INDIRECT(ADDRESS($B64+1,CR$38,1,1,"Confirmed Day Zero")))</f>
        <v>#N/A</v>
      </c>
    </row>
    <row r="65" spans="1:96" x14ac:dyDescent="0.25">
      <c r="A65" t="str">
        <f t="shared" ca="1" si="53"/>
        <v>Louisiana</v>
      </c>
      <c r="B65" s="16">
        <f t="shared" si="52"/>
        <v>23</v>
      </c>
      <c r="C65" t="str" cm="1">
        <f t="array" aca="1" ref="C65" ca="1">INDIRECT(ADDRESS($B65+1,1,1,1,"Confirmed Day Zero"))</f>
        <v>US Louisiana</v>
      </c>
      <c r="D65" s="1" cm="1">
        <f t="array" aca="1" ref="D65" ca="1">IF(INDIRECT(ADDRESS($B65+1,D$38,1,1,"Confirmed Day Zero"))=0,#N/A,INDIRECT(ADDRESS($B65+1,D$38,1,1,"Confirmed Day Zero")))</f>
        <v>4648794</v>
      </c>
      <c r="E65" cm="1">
        <f t="array" aca="1" ref="E65" ca="1">IF(INDIRECT(ADDRESS($B65+1,E$38,1,1,"Confirmed Day Zero"))=0,#N/A,INDIRECT(ADDRESS($B65+1,E$38,1,1,"Confirmed Day Zero")))</f>
        <v>36</v>
      </c>
      <c r="F65" cm="1">
        <f t="array" aca="1" ref="F65" ca="1">IF(INDIRECT(ADDRESS($B65+1,F$38,1,1,"Confirmed Day Zero"))=0,#N/A,INDIRECT(ADDRESS($B65+1,F$38,1,1,"Confirmed Day Zero")))</f>
        <v>69</v>
      </c>
      <c r="G65" cm="1">
        <f t="array" aca="1" ref="G65" ca="1">IF(INDIRECT(ADDRESS($B65+1,G$38,1,1,"Confirmed Day Zero"))=0,#N/A,INDIRECT(ADDRESS($B65+1,G$38,1,1,"Confirmed Day Zero")))</f>
        <v>91</v>
      </c>
      <c r="H65" cm="1">
        <f t="array" aca="1" ref="H65" ca="1">IF(INDIRECT(ADDRESS($B65+1,H$38,1,1,"Confirmed Day Zero"))=0,#N/A,INDIRECT(ADDRESS($B65+1,H$38,1,1,"Confirmed Day Zero")))</f>
        <v>114</v>
      </c>
      <c r="I65" cm="1">
        <f t="array" aca="1" ref="I65" ca="1">IF(INDIRECT(ADDRESS($B65+1,I$38,1,1,"Confirmed Day Zero"))=0,#N/A,INDIRECT(ADDRESS($B65+1,I$38,1,1,"Confirmed Day Zero")))</f>
        <v>171</v>
      </c>
      <c r="J65" cm="1">
        <f t="array" aca="1" ref="J65" ca="1">IF(INDIRECT(ADDRESS($B65+1,J$38,1,1,"Confirmed Day Zero"))=0,#N/A,INDIRECT(ADDRESS($B65+1,J$38,1,1,"Confirmed Day Zero")))</f>
        <v>240</v>
      </c>
      <c r="K65" cm="1">
        <f t="array" aca="1" ref="K65" ca="1">IF(INDIRECT(ADDRESS($B65+1,K$38,1,1,"Confirmed Day Zero"))=0,#N/A,INDIRECT(ADDRESS($B65+1,K$38,1,1,"Confirmed Day Zero")))</f>
        <v>347</v>
      </c>
      <c r="L65" cm="1">
        <f t="array" aca="1" ref="L65" ca="1">IF(INDIRECT(ADDRESS($B65+1,L$38,1,1,"Confirmed Day Zero"))=0,#N/A,INDIRECT(ADDRESS($B65+1,L$38,1,1,"Confirmed Day Zero")))</f>
        <v>479</v>
      </c>
      <c r="M65" cm="1">
        <f t="array" aca="1" ref="M65" ca="1">IF(INDIRECT(ADDRESS($B65+1,M$38,1,1,"Confirmed Day Zero"))=0,#N/A,INDIRECT(ADDRESS($B65+1,M$38,1,1,"Confirmed Day Zero")))</f>
        <v>585</v>
      </c>
      <c r="N65" cm="1">
        <f t="array" aca="1" ref="N65" ca="1">IF(INDIRECT(ADDRESS($B65+1,N$38,1,1,"Confirmed Day Zero"))=0,#N/A,INDIRECT(ADDRESS($B65+1,N$38,1,1,"Confirmed Day Zero")))</f>
        <v>837</v>
      </c>
      <c r="O65" cm="1">
        <f t="array" aca="1" ref="O65" ca="1">IF(INDIRECT(ADDRESS($B65+1,O$38,1,1,"Confirmed Day Zero"))=0,#N/A,INDIRECT(ADDRESS($B65+1,O$38,1,1,"Confirmed Day Zero")))</f>
        <v>1172</v>
      </c>
      <c r="P65" cm="1">
        <f t="array" aca="1" ref="P65" ca="1">IF(INDIRECT(ADDRESS($B65+1,P$38,1,1,"Confirmed Day Zero"))=0,#N/A,INDIRECT(ADDRESS($B65+1,P$38,1,1,"Confirmed Day Zero")))</f>
        <v>1388</v>
      </c>
      <c r="Q65" cm="1">
        <f t="array" aca="1" ref="Q65" ca="1">IF(INDIRECT(ADDRESS($B65+1,Q$38,1,1,"Confirmed Day Zero"))=0,#N/A,INDIRECT(ADDRESS($B65+1,Q$38,1,1,"Confirmed Day Zero")))</f>
        <v>1795</v>
      </c>
      <c r="R65" cm="1">
        <f t="array" aca="1" ref="R65" ca="1">IF(INDIRECT(ADDRESS($B65+1,R$38,1,1,"Confirmed Day Zero"))=0,#N/A,INDIRECT(ADDRESS($B65+1,R$38,1,1,"Confirmed Day Zero")))</f>
        <v>2305</v>
      </c>
      <c r="S65" cm="1">
        <f t="array" aca="1" ref="S65" ca="1">IF(INDIRECT(ADDRESS($B65+1,S$38,1,1,"Confirmed Day Zero"))=0,#N/A,INDIRECT(ADDRESS($B65+1,S$38,1,1,"Confirmed Day Zero")))</f>
        <v>2746</v>
      </c>
      <c r="T65" cm="1">
        <f t="array" aca="1" ref="T65" ca="1">IF(INDIRECT(ADDRESS($B65+1,T$38,1,1,"Confirmed Day Zero"))=0,#N/A,INDIRECT(ADDRESS($B65+1,T$38,1,1,"Confirmed Day Zero")))</f>
        <v>3315</v>
      </c>
      <c r="U65" cm="1">
        <f t="array" aca="1" ref="U65" ca="1">IF(INDIRECT(ADDRESS($B65+1,U$38,1,1,"Confirmed Day Zero"))=0,#N/A,INDIRECT(ADDRESS($B65+1,U$38,1,1,"Confirmed Day Zero")))</f>
        <v>3540</v>
      </c>
      <c r="V65" cm="1">
        <f t="array" aca="1" ref="V65" ca="1">IF(INDIRECT(ADDRESS($B65+1,V$38,1,1,"Confirmed Day Zero"))=0,#N/A,INDIRECT(ADDRESS($B65+1,V$38,1,1,"Confirmed Day Zero")))</f>
        <v>4025</v>
      </c>
      <c r="W65" cm="1">
        <f t="array" aca="1" ref="W65" ca="1">IF(INDIRECT(ADDRESS($B65+1,W$38,1,1,"Confirmed Day Zero"))=0,#N/A,INDIRECT(ADDRESS($B65+1,W$38,1,1,"Confirmed Day Zero")))</f>
        <v>5237</v>
      </c>
      <c r="X65" cm="1">
        <f t="array" aca="1" ref="X65" ca="1">IF(INDIRECT(ADDRESS($B65+1,X$38,1,1,"Confirmed Day Zero"))=0,#N/A,INDIRECT(ADDRESS($B65+1,X$38,1,1,"Confirmed Day Zero")))</f>
        <v>6424</v>
      </c>
      <c r="Y65" cm="1">
        <f t="array" aca="1" ref="Y65" ca="1">IF(INDIRECT(ADDRESS($B65+1,Y$38,1,1,"Confirmed Day Zero"))=0,#N/A,INDIRECT(ADDRESS($B65+1,Y$38,1,1,"Confirmed Day Zero")))</f>
        <v>9150</v>
      </c>
      <c r="Z65" cm="1">
        <f t="array" aca="1" ref="Z65" ca="1">IF(INDIRECT(ADDRESS($B65+1,Z$38,1,1,"Confirmed Day Zero"))=0,#N/A,INDIRECT(ADDRESS($B65+1,Z$38,1,1,"Confirmed Day Zero")))</f>
        <v>10297</v>
      </c>
      <c r="AA65" cm="1">
        <f t="array" aca="1" ref="AA65" ca="1">IF(INDIRECT(ADDRESS($B65+1,AA$38,1,1,"Confirmed Day Zero"))=0,#N/A,INDIRECT(ADDRESS($B65+1,AA$38,1,1,"Confirmed Day Zero")))</f>
        <v>12496</v>
      </c>
      <c r="AB65" cm="1">
        <f t="array" aca="1" ref="AB65" ca="1">IF(INDIRECT(ADDRESS($B65+1,AB$38,1,1,"Confirmed Day Zero"))=0,#N/A,INDIRECT(ADDRESS($B65+1,AB$38,1,1,"Confirmed Day Zero")))</f>
        <v>13010</v>
      </c>
      <c r="AC65" cm="1">
        <f t="array" aca="1" ref="AC65" ca="1">IF(INDIRECT(ADDRESS($B65+1,AC$38,1,1,"Confirmed Day Zero"))=0,#N/A,INDIRECT(ADDRESS($B65+1,AC$38,1,1,"Confirmed Day Zero")))</f>
        <v>14867</v>
      </c>
      <c r="AD65" cm="1">
        <f t="array" aca="1" ref="AD65" ca="1">IF(INDIRECT(ADDRESS($B65+1,AD$38,1,1,"Confirmed Day Zero"))=0,#N/A,INDIRECT(ADDRESS($B65+1,AD$38,1,1,"Confirmed Day Zero")))</f>
        <v>16284</v>
      </c>
      <c r="AE65" cm="1">
        <f t="array" aca="1" ref="AE65" ca="1">IF(INDIRECT(ADDRESS($B65+1,AE$38,1,1,"Confirmed Day Zero"))=0,#N/A,INDIRECT(ADDRESS($B65+1,AE$38,1,1,"Confirmed Day Zero")))</f>
        <v>17030</v>
      </c>
      <c r="AF65" cm="1">
        <f t="array" aca="1" ref="AF65" ca="1">IF(INDIRECT(ADDRESS($B65+1,AF$38,1,1,"Confirmed Day Zero"))=0,#N/A,INDIRECT(ADDRESS($B65+1,AF$38,1,1,"Confirmed Day Zero")))</f>
        <v>18283</v>
      </c>
      <c r="AG65" cm="1">
        <f t="array" aca="1" ref="AG65" ca="1">IF(INDIRECT(ADDRESS($B65+1,AG$38,1,1,"Confirmed Day Zero"))=0,#N/A,INDIRECT(ADDRESS($B65+1,AG$38,1,1,"Confirmed Day Zero")))</f>
        <v>19253</v>
      </c>
      <c r="AH65" cm="1">
        <f t="array" aca="1" ref="AH65" ca="1">IF(INDIRECT(ADDRESS($B65+1,AH$38,1,1,"Confirmed Day Zero"))=0,#N/A,INDIRECT(ADDRESS($B65+1,AH$38,1,1,"Confirmed Day Zero")))</f>
        <v>20014</v>
      </c>
      <c r="AI65" cm="1">
        <f t="array" aca="1" ref="AI65" ca="1">IF(INDIRECT(ADDRESS($B65+1,AI$38,1,1,"Confirmed Day Zero"))=0,#N/A,INDIRECT(ADDRESS($B65+1,AI$38,1,1,"Confirmed Day Zero")))</f>
        <v>20595</v>
      </c>
      <c r="AJ65" cm="1">
        <f t="array" aca="1" ref="AJ65" ca="1">IF(INDIRECT(ADDRESS($B65+1,AJ$38,1,1,"Confirmed Day Zero"))=0,#N/A,INDIRECT(ADDRESS($B65+1,AJ$38,1,1,"Confirmed Day Zero")))</f>
        <v>21016</v>
      </c>
      <c r="AK65" cm="1">
        <f t="array" aca="1" ref="AK65" ca="1">IF(INDIRECT(ADDRESS($B65+1,AK$38,1,1,"Confirmed Day Zero"))=0,#N/A,INDIRECT(ADDRESS($B65+1,AK$38,1,1,"Confirmed Day Zero")))</f>
        <v>21518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  <c r="BW65" t="e" cm="1">
        <f t="array" aca="1" ref="BW65" ca="1">IF(INDIRECT(ADDRESS($B65+1,BW$38,1,1,"Confirmed Day Zero"))=0,#N/A,INDIRECT(ADDRESS($B65+1,BW$38,1,1,"Confirmed Day Zero")))</f>
        <v>#N/A</v>
      </c>
      <c r="BX65" t="e" cm="1">
        <f t="array" aca="1" ref="BX65" ca="1">IF(INDIRECT(ADDRESS($B65+1,BX$38,1,1,"Confirmed Day Zero"))=0,#N/A,INDIRECT(ADDRESS($B65+1,BX$38,1,1,"Confirmed Day Zero")))</f>
        <v>#N/A</v>
      </c>
      <c r="BY65" t="e" cm="1">
        <f t="array" aca="1" ref="BY65" ca="1">IF(INDIRECT(ADDRESS($B65+1,BY$38,1,1,"Confirmed Day Zero"))=0,#N/A,INDIRECT(ADDRESS($B65+1,BY$38,1,1,"Confirmed Day Zero")))</f>
        <v>#N/A</v>
      </c>
      <c r="BZ65" t="e" cm="1">
        <f t="array" aca="1" ref="BZ65" ca="1">IF(INDIRECT(ADDRESS($B65+1,BZ$38,1,1,"Confirmed Day Zero"))=0,#N/A,INDIRECT(ADDRESS($B65+1,BZ$38,1,1,"Confirmed Day Zero")))</f>
        <v>#N/A</v>
      </c>
      <c r="CA65" t="e" cm="1">
        <f t="array" aca="1" ref="CA65" ca="1">IF(INDIRECT(ADDRESS($B65+1,CA$38,1,1,"Confirmed Day Zero"))=0,#N/A,INDIRECT(ADDRESS($B65+1,CA$38,1,1,"Confirmed Day Zero")))</f>
        <v>#N/A</v>
      </c>
      <c r="CB65" t="e" cm="1">
        <f t="array" aca="1" ref="CB65" ca="1">IF(INDIRECT(ADDRESS($B65+1,CB$38,1,1,"Confirmed Day Zero"))=0,#N/A,INDIRECT(ADDRESS($B65+1,CB$38,1,1,"Confirmed Day Zero")))</f>
        <v>#N/A</v>
      </c>
      <c r="CC65" t="e" cm="1">
        <f t="array" aca="1" ref="CC65" ca="1">IF(INDIRECT(ADDRESS($B65+1,CC$38,1,1,"Confirmed Day Zero"))=0,#N/A,INDIRECT(ADDRESS($B65+1,CC$38,1,1,"Confirmed Day Zero")))</f>
        <v>#N/A</v>
      </c>
      <c r="CD65" t="e" cm="1">
        <f t="array" aca="1" ref="CD65" ca="1">IF(INDIRECT(ADDRESS($B65+1,CD$38,1,1,"Confirmed Day Zero"))=0,#N/A,INDIRECT(ADDRESS($B65+1,CD$38,1,1,"Confirmed Day Zero")))</f>
        <v>#N/A</v>
      </c>
      <c r="CE65" t="e" cm="1">
        <f t="array" aca="1" ref="CE65" ca="1">IF(INDIRECT(ADDRESS($B65+1,CE$38,1,1,"Confirmed Day Zero"))=0,#N/A,INDIRECT(ADDRESS($B65+1,CE$38,1,1,"Confirmed Day Zero")))</f>
        <v>#N/A</v>
      </c>
      <c r="CF65" t="e" cm="1">
        <f t="array" aca="1" ref="CF65" ca="1">IF(INDIRECT(ADDRESS($B65+1,CF$38,1,1,"Confirmed Day Zero"))=0,#N/A,INDIRECT(ADDRESS($B65+1,CF$38,1,1,"Confirmed Day Zero")))</f>
        <v>#N/A</v>
      </c>
      <c r="CG65" t="e" cm="1">
        <f t="array" aca="1" ref="CG65" ca="1">IF(INDIRECT(ADDRESS($B65+1,CG$38,1,1,"Confirmed Day Zero"))=0,#N/A,INDIRECT(ADDRESS($B65+1,CG$38,1,1,"Confirmed Day Zero")))</f>
        <v>#N/A</v>
      </c>
      <c r="CH65" t="e" cm="1">
        <f t="array" aca="1" ref="CH65" ca="1">IF(INDIRECT(ADDRESS($B65+1,CH$38,1,1,"Confirmed Day Zero"))=0,#N/A,INDIRECT(ADDRESS($B65+1,CH$38,1,1,"Confirmed Day Zero")))</f>
        <v>#N/A</v>
      </c>
      <c r="CI65" t="e" cm="1">
        <f t="array" aca="1" ref="CI65" ca="1">IF(INDIRECT(ADDRESS($B65+1,CI$38,1,1,"Confirmed Day Zero"))=0,#N/A,INDIRECT(ADDRESS($B65+1,CI$38,1,1,"Confirmed Day Zero")))</f>
        <v>#N/A</v>
      </c>
      <c r="CJ65" t="e" cm="1">
        <f t="array" aca="1" ref="CJ65" ca="1">IF(INDIRECT(ADDRESS($B65+1,CJ$38,1,1,"Confirmed Day Zero"))=0,#N/A,INDIRECT(ADDRESS($B65+1,CJ$38,1,1,"Confirmed Day Zero")))</f>
        <v>#N/A</v>
      </c>
      <c r="CK65" t="e" cm="1">
        <f t="array" aca="1" ref="CK65" ca="1">IF(INDIRECT(ADDRESS($B65+1,CK$38,1,1,"Confirmed Day Zero"))=0,#N/A,INDIRECT(ADDRESS($B65+1,CK$38,1,1,"Confirmed Day Zero")))</f>
        <v>#N/A</v>
      </c>
      <c r="CL65" t="e" cm="1">
        <f t="array" aca="1" ref="CL65" ca="1">IF(INDIRECT(ADDRESS($B65+1,CL$38,1,1,"Confirmed Day Zero"))=0,#N/A,INDIRECT(ADDRESS($B65+1,CL$38,1,1,"Confirmed Day Zero")))</f>
        <v>#N/A</v>
      </c>
      <c r="CM65" t="e" cm="1">
        <f t="array" aca="1" ref="CM65" ca="1">IF(INDIRECT(ADDRESS($B65+1,CM$38,1,1,"Confirmed Day Zero"))=0,#N/A,INDIRECT(ADDRESS($B65+1,CM$38,1,1,"Confirmed Day Zero")))</f>
        <v>#N/A</v>
      </c>
      <c r="CN65" t="e" cm="1">
        <f t="array" aca="1" ref="CN65" ca="1">IF(INDIRECT(ADDRESS($B65+1,CN$38,1,1,"Confirmed Day Zero"))=0,#N/A,INDIRECT(ADDRESS($B65+1,CN$38,1,1,"Confirmed Day Zero")))</f>
        <v>#N/A</v>
      </c>
      <c r="CO65" t="e" cm="1">
        <f t="array" aca="1" ref="CO65" ca="1">IF(INDIRECT(ADDRESS($B65+1,CO$38,1,1,"Confirmed Day Zero"))=0,#N/A,INDIRECT(ADDRESS($B65+1,CO$38,1,1,"Confirmed Day Zero")))</f>
        <v>#N/A</v>
      </c>
      <c r="CP65" t="e" cm="1">
        <f t="array" aca="1" ref="CP65" ca="1">IF(INDIRECT(ADDRESS($B65+1,CP$38,1,1,"Confirmed Day Zero"))=0,#N/A,INDIRECT(ADDRESS($B65+1,CP$38,1,1,"Confirmed Day Zero")))</f>
        <v>#N/A</v>
      </c>
      <c r="CQ65" t="e" cm="1">
        <f t="array" aca="1" ref="CQ65" ca="1">IF(INDIRECT(ADDRESS($B65+1,CQ$38,1,1,"Confirmed Day Zero"))=0,#N/A,INDIRECT(ADDRESS($B65+1,CQ$38,1,1,"Confirmed Day Zero")))</f>
        <v>#N/A</v>
      </c>
      <c r="CR65" t="e" cm="1">
        <f t="array" aca="1" ref="CR65" ca="1">IF(INDIRECT(ADDRESS($B65+1,CR$38,1,1,"Confirmed Day Zero"))=0,#N/A,INDIRECT(ADDRESS($B65+1,CR$38,1,1,"Confirmed Day Zero")))</f>
        <v>#N/A</v>
      </c>
    </row>
    <row r="66" spans="1:96" x14ac:dyDescent="0.25">
      <c r="A66" t="str">
        <f t="shared" ca="1" si="53"/>
        <v>Maine</v>
      </c>
      <c r="B66" s="16">
        <f t="shared" si="52"/>
        <v>24</v>
      </c>
      <c r="C66" t="str" cm="1">
        <f t="array" aca="1" ref="C66" ca="1">INDIRECT(ADDRESS($B66+1,1,1,1,"Confirmed Day Zero"))</f>
        <v>US Maine</v>
      </c>
      <c r="D66" s="1" cm="1">
        <f t="array" aca="1" ref="D66" ca="1">IF(INDIRECT(ADDRESS($B66+1,D$38,1,1,"Confirmed Day Zero"))=0,#N/A,INDIRECT(ADDRESS($B66+1,D$38,1,1,"Confirmed Day Zero")))</f>
        <v>1344212</v>
      </c>
      <c r="E66" cm="1">
        <f t="array" aca="1" ref="E66" ca="1">IF(INDIRECT(ADDRESS($B66+1,E$38,1,1,"Confirmed Day Zero"))=0,#N/A,INDIRECT(ADDRESS($B66+1,E$38,1,1,"Confirmed Day Zero")))</f>
        <v>32</v>
      </c>
      <c r="F66" cm="1">
        <f t="array" aca="1" ref="F66" ca="1">IF(INDIRECT(ADDRESS($B66+1,F$38,1,1,"Confirmed Day Zero"))=0,#N/A,INDIRECT(ADDRESS($B66+1,F$38,1,1,"Confirmed Day Zero")))</f>
        <v>43</v>
      </c>
      <c r="G66" cm="1">
        <f t="array" aca="1" ref="G66" ca="1">IF(INDIRECT(ADDRESS($B66+1,G$38,1,1,"Confirmed Day Zero"))=0,#N/A,INDIRECT(ADDRESS($B66+1,G$38,1,1,"Confirmed Day Zero")))</f>
        <v>53</v>
      </c>
      <c r="H66" cm="1">
        <f t="array" aca="1" ref="H66" ca="1">IF(INDIRECT(ADDRESS($B66+1,H$38,1,1,"Confirmed Day Zero"))=0,#N/A,INDIRECT(ADDRESS($B66+1,H$38,1,1,"Confirmed Day Zero")))</f>
        <v>57</v>
      </c>
      <c r="I66" cm="1">
        <f t="array" aca="1" ref="I66" ca="1">IF(INDIRECT(ADDRESS($B66+1,I$38,1,1,"Confirmed Day Zero"))=0,#N/A,INDIRECT(ADDRESS($B66+1,I$38,1,1,"Confirmed Day Zero")))</f>
        <v>73</v>
      </c>
      <c r="J66" cm="1">
        <f t="array" aca="1" ref="J66" ca="1">IF(INDIRECT(ADDRESS($B66+1,J$38,1,1,"Confirmed Day Zero"))=0,#N/A,INDIRECT(ADDRESS($B66+1,J$38,1,1,"Confirmed Day Zero")))</f>
        <v>89</v>
      </c>
      <c r="K66" cm="1">
        <f t="array" aca="1" ref="K66" ca="1">IF(INDIRECT(ADDRESS($B66+1,K$38,1,1,"Confirmed Day Zero"))=0,#N/A,INDIRECT(ADDRESS($B66+1,K$38,1,1,"Confirmed Day Zero")))</f>
        <v>107</v>
      </c>
      <c r="L66" cm="1">
        <f t="array" aca="1" ref="L66" ca="1">IF(INDIRECT(ADDRESS($B66+1,L$38,1,1,"Confirmed Day Zero"))=0,#N/A,INDIRECT(ADDRESS($B66+1,L$38,1,1,"Confirmed Day Zero")))</f>
        <v>125</v>
      </c>
      <c r="M66" cm="1">
        <f t="array" aca="1" ref="M66" ca="1">IF(INDIRECT(ADDRESS($B66+1,M$38,1,1,"Confirmed Day Zero"))=0,#N/A,INDIRECT(ADDRESS($B66+1,M$38,1,1,"Confirmed Day Zero")))</f>
        <v>149</v>
      </c>
      <c r="N66" cm="1">
        <f t="array" aca="1" ref="N66" ca="1">IF(INDIRECT(ADDRESS($B66+1,N$38,1,1,"Confirmed Day Zero"))=0,#N/A,INDIRECT(ADDRESS($B66+1,N$38,1,1,"Confirmed Day Zero")))</f>
        <v>155</v>
      </c>
      <c r="O66" cm="1">
        <f t="array" aca="1" ref="O66" ca="1">IF(INDIRECT(ADDRESS($B66+1,O$38,1,1,"Confirmed Day Zero"))=0,#N/A,INDIRECT(ADDRESS($B66+1,O$38,1,1,"Confirmed Day Zero")))</f>
        <v>168</v>
      </c>
      <c r="P66" cm="1">
        <f t="array" aca="1" ref="P66" ca="1">IF(INDIRECT(ADDRESS($B66+1,P$38,1,1,"Confirmed Day Zero"))=0,#N/A,INDIRECT(ADDRESS($B66+1,P$38,1,1,"Confirmed Day Zero")))</f>
        <v>211</v>
      </c>
      <c r="Q66" cm="1">
        <f t="array" aca="1" ref="Q66" ca="1">IF(INDIRECT(ADDRESS($B66+1,Q$38,1,1,"Confirmed Day Zero"))=0,#N/A,INDIRECT(ADDRESS($B66+1,Q$38,1,1,"Confirmed Day Zero")))</f>
        <v>253</v>
      </c>
      <c r="R66" cm="1">
        <f t="array" aca="1" ref="R66" ca="1">IF(INDIRECT(ADDRESS($B66+1,R$38,1,1,"Confirmed Day Zero"))=0,#N/A,INDIRECT(ADDRESS($B66+1,R$38,1,1,"Confirmed Day Zero")))</f>
        <v>275</v>
      </c>
      <c r="S66" cm="1">
        <f t="array" aca="1" ref="S66" ca="1">IF(INDIRECT(ADDRESS($B66+1,S$38,1,1,"Confirmed Day Zero"))=0,#N/A,INDIRECT(ADDRESS($B66+1,S$38,1,1,"Confirmed Day Zero")))</f>
        <v>303</v>
      </c>
      <c r="T66" cm="1">
        <f t="array" aca="1" ref="T66" ca="1">IF(INDIRECT(ADDRESS($B66+1,T$38,1,1,"Confirmed Day Zero"))=0,#N/A,INDIRECT(ADDRESS($B66+1,T$38,1,1,"Confirmed Day Zero")))</f>
        <v>344</v>
      </c>
      <c r="U66" cm="1">
        <f t="array" aca="1" ref="U66" ca="1">IF(INDIRECT(ADDRESS($B66+1,U$38,1,1,"Confirmed Day Zero"))=0,#N/A,INDIRECT(ADDRESS($B66+1,U$38,1,1,"Confirmed Day Zero")))</f>
        <v>376</v>
      </c>
      <c r="V66" cm="1">
        <f t="array" aca="1" ref="V66" ca="1">IF(INDIRECT(ADDRESS($B66+1,V$38,1,1,"Confirmed Day Zero"))=0,#N/A,INDIRECT(ADDRESS($B66+1,V$38,1,1,"Confirmed Day Zero")))</f>
        <v>432</v>
      </c>
      <c r="W66" cm="1">
        <f t="array" aca="1" ref="W66" ca="1">IF(INDIRECT(ADDRESS($B66+1,W$38,1,1,"Confirmed Day Zero"))=0,#N/A,INDIRECT(ADDRESS($B66+1,W$38,1,1,"Confirmed Day Zero")))</f>
        <v>456</v>
      </c>
      <c r="X66" cm="1">
        <f t="array" aca="1" ref="X66" ca="1">IF(INDIRECT(ADDRESS($B66+1,X$38,1,1,"Confirmed Day Zero"))=0,#N/A,INDIRECT(ADDRESS($B66+1,X$38,1,1,"Confirmed Day Zero")))</f>
        <v>470</v>
      </c>
      <c r="Y66" cm="1">
        <f t="array" aca="1" ref="Y66" ca="1">IF(INDIRECT(ADDRESS($B66+1,Y$38,1,1,"Confirmed Day Zero"))=0,#N/A,INDIRECT(ADDRESS($B66+1,Y$38,1,1,"Confirmed Day Zero")))</f>
        <v>499</v>
      </c>
      <c r="Z66" cm="1">
        <f t="array" aca="1" ref="Z66" ca="1">IF(INDIRECT(ADDRESS($B66+1,Z$38,1,1,"Confirmed Day Zero"))=0,#N/A,INDIRECT(ADDRESS($B66+1,Z$38,1,1,"Confirmed Day Zero")))</f>
        <v>519</v>
      </c>
      <c r="AA66" cm="1">
        <f t="array" aca="1" ref="AA66" ca="1">IF(INDIRECT(ADDRESS($B66+1,AA$38,1,1,"Confirmed Day Zero"))=0,#N/A,INDIRECT(ADDRESS($B66+1,AA$38,1,1,"Confirmed Day Zero")))</f>
        <v>537</v>
      </c>
      <c r="AB66" cm="1">
        <f t="array" aca="1" ref="AB66" ca="1">IF(INDIRECT(ADDRESS($B66+1,AB$38,1,1,"Confirmed Day Zero"))=0,#N/A,INDIRECT(ADDRESS($B66+1,AB$38,1,1,"Confirmed Day Zero")))</f>
        <v>560</v>
      </c>
      <c r="AC66" cm="1">
        <f t="array" aca="1" ref="AC66" ca="1">IF(INDIRECT(ADDRESS($B66+1,AC$38,1,1,"Confirmed Day Zero"))=0,#N/A,INDIRECT(ADDRESS($B66+1,AC$38,1,1,"Confirmed Day Zero")))</f>
        <v>586</v>
      </c>
      <c r="AD66" cm="1">
        <f t="array" aca="1" ref="AD66" ca="1">IF(INDIRECT(ADDRESS($B66+1,AD$38,1,1,"Confirmed Day Zero"))=0,#N/A,INDIRECT(ADDRESS($B66+1,AD$38,1,1,"Confirmed Day Zero")))</f>
        <v>616</v>
      </c>
      <c r="AE66" cm="1">
        <f t="array" aca="1" ref="AE66" ca="1">IF(INDIRECT(ADDRESS($B66+1,AE$38,1,1,"Confirmed Day Zero"))=0,#N/A,INDIRECT(ADDRESS($B66+1,AE$38,1,1,"Confirmed Day Zero")))</f>
        <v>633</v>
      </c>
      <c r="AF66" cm="1">
        <f t="array" aca="1" ref="AF66" ca="1">IF(INDIRECT(ADDRESS($B66+1,AF$38,1,1,"Confirmed Day Zero"))=0,#N/A,INDIRECT(ADDRESS($B66+1,AF$38,1,1,"Confirmed Day Zero")))</f>
        <v>698</v>
      </c>
      <c r="AG66" cm="1">
        <f t="array" aca="1" ref="AG66" ca="1">IF(INDIRECT(ADDRESS($B66+1,AG$38,1,1,"Confirmed Day Zero"))=0,#N/A,INDIRECT(ADDRESS($B66+1,AG$38,1,1,"Confirmed Day Zero")))</f>
        <v>734</v>
      </c>
      <c r="AH66" t="e" cm="1">
        <f t="array" aca="1" ref="AH66" ca="1">IF(INDIRECT(ADDRESS($B66+1,AH$38,1,1,"Confirmed Day Zero"))=0,#N/A,INDIRECT(ADDRESS($B66+1,AH$38,1,1,"Confirmed Day Zero")))</f>
        <v>#N/A</v>
      </c>
      <c r="AI66" t="e" cm="1">
        <f t="array" aca="1" ref="AI66" ca="1">IF(INDIRECT(ADDRESS($B66+1,AI$38,1,1,"Confirmed Day Zero"))=0,#N/A,INDIRECT(ADDRESS($B66+1,AI$38,1,1,"Confirmed Day Zero")))</f>
        <v>#N/A</v>
      </c>
      <c r="AJ66" t="e" cm="1">
        <f t="array" aca="1" ref="AJ66" ca="1">IF(INDIRECT(ADDRESS($B66+1,AJ$38,1,1,"Confirmed Day Zero"))=0,#N/A,INDIRECT(ADDRESS($B66+1,AJ$38,1,1,"Confirmed Day Zero")))</f>
        <v>#N/A</v>
      </c>
      <c r="AK66" t="e" cm="1">
        <f t="array" aca="1" ref="AK66" ca="1">IF(INDIRECT(ADDRESS($B66+1,AK$38,1,1,"Confirmed Day Zero"))=0,#N/A,INDIRECT(ADDRESS($B66+1,AK$38,1,1,"Confirmed Day Zero")))</f>
        <v>#N/A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  <c r="BW66" t="e" cm="1">
        <f t="array" aca="1" ref="BW66" ca="1">IF(INDIRECT(ADDRESS($B66+1,BW$38,1,1,"Confirmed Day Zero"))=0,#N/A,INDIRECT(ADDRESS($B66+1,BW$38,1,1,"Confirmed Day Zero")))</f>
        <v>#N/A</v>
      </c>
      <c r="BX66" t="e" cm="1">
        <f t="array" aca="1" ref="BX66" ca="1">IF(INDIRECT(ADDRESS($B66+1,BX$38,1,1,"Confirmed Day Zero"))=0,#N/A,INDIRECT(ADDRESS($B66+1,BX$38,1,1,"Confirmed Day Zero")))</f>
        <v>#N/A</v>
      </c>
      <c r="BY66" t="e" cm="1">
        <f t="array" aca="1" ref="BY66" ca="1">IF(INDIRECT(ADDRESS($B66+1,BY$38,1,1,"Confirmed Day Zero"))=0,#N/A,INDIRECT(ADDRESS($B66+1,BY$38,1,1,"Confirmed Day Zero")))</f>
        <v>#N/A</v>
      </c>
      <c r="BZ66" t="e" cm="1">
        <f t="array" aca="1" ref="BZ66" ca="1">IF(INDIRECT(ADDRESS($B66+1,BZ$38,1,1,"Confirmed Day Zero"))=0,#N/A,INDIRECT(ADDRESS($B66+1,BZ$38,1,1,"Confirmed Day Zero")))</f>
        <v>#N/A</v>
      </c>
      <c r="CA66" t="e" cm="1">
        <f t="array" aca="1" ref="CA66" ca="1">IF(INDIRECT(ADDRESS($B66+1,CA$38,1,1,"Confirmed Day Zero"))=0,#N/A,INDIRECT(ADDRESS($B66+1,CA$38,1,1,"Confirmed Day Zero")))</f>
        <v>#N/A</v>
      </c>
      <c r="CB66" t="e" cm="1">
        <f t="array" aca="1" ref="CB66" ca="1">IF(INDIRECT(ADDRESS($B66+1,CB$38,1,1,"Confirmed Day Zero"))=0,#N/A,INDIRECT(ADDRESS($B66+1,CB$38,1,1,"Confirmed Day Zero")))</f>
        <v>#N/A</v>
      </c>
      <c r="CC66" t="e" cm="1">
        <f t="array" aca="1" ref="CC66" ca="1">IF(INDIRECT(ADDRESS($B66+1,CC$38,1,1,"Confirmed Day Zero"))=0,#N/A,INDIRECT(ADDRESS($B66+1,CC$38,1,1,"Confirmed Day Zero")))</f>
        <v>#N/A</v>
      </c>
      <c r="CD66" t="e" cm="1">
        <f t="array" aca="1" ref="CD66" ca="1">IF(INDIRECT(ADDRESS($B66+1,CD$38,1,1,"Confirmed Day Zero"))=0,#N/A,INDIRECT(ADDRESS($B66+1,CD$38,1,1,"Confirmed Day Zero")))</f>
        <v>#N/A</v>
      </c>
      <c r="CE66" t="e" cm="1">
        <f t="array" aca="1" ref="CE66" ca="1">IF(INDIRECT(ADDRESS($B66+1,CE$38,1,1,"Confirmed Day Zero"))=0,#N/A,INDIRECT(ADDRESS($B66+1,CE$38,1,1,"Confirmed Day Zero")))</f>
        <v>#N/A</v>
      </c>
      <c r="CF66" t="e" cm="1">
        <f t="array" aca="1" ref="CF66" ca="1">IF(INDIRECT(ADDRESS($B66+1,CF$38,1,1,"Confirmed Day Zero"))=0,#N/A,INDIRECT(ADDRESS($B66+1,CF$38,1,1,"Confirmed Day Zero")))</f>
        <v>#N/A</v>
      </c>
      <c r="CG66" t="e" cm="1">
        <f t="array" aca="1" ref="CG66" ca="1">IF(INDIRECT(ADDRESS($B66+1,CG$38,1,1,"Confirmed Day Zero"))=0,#N/A,INDIRECT(ADDRESS($B66+1,CG$38,1,1,"Confirmed Day Zero")))</f>
        <v>#N/A</v>
      </c>
      <c r="CH66" t="e" cm="1">
        <f t="array" aca="1" ref="CH66" ca="1">IF(INDIRECT(ADDRESS($B66+1,CH$38,1,1,"Confirmed Day Zero"))=0,#N/A,INDIRECT(ADDRESS($B66+1,CH$38,1,1,"Confirmed Day Zero")))</f>
        <v>#N/A</v>
      </c>
      <c r="CI66" t="e" cm="1">
        <f t="array" aca="1" ref="CI66" ca="1">IF(INDIRECT(ADDRESS($B66+1,CI$38,1,1,"Confirmed Day Zero"))=0,#N/A,INDIRECT(ADDRESS($B66+1,CI$38,1,1,"Confirmed Day Zero")))</f>
        <v>#N/A</v>
      </c>
      <c r="CJ66" t="e" cm="1">
        <f t="array" aca="1" ref="CJ66" ca="1">IF(INDIRECT(ADDRESS($B66+1,CJ$38,1,1,"Confirmed Day Zero"))=0,#N/A,INDIRECT(ADDRESS($B66+1,CJ$38,1,1,"Confirmed Day Zero")))</f>
        <v>#N/A</v>
      </c>
      <c r="CK66" t="e" cm="1">
        <f t="array" aca="1" ref="CK66" ca="1">IF(INDIRECT(ADDRESS($B66+1,CK$38,1,1,"Confirmed Day Zero"))=0,#N/A,INDIRECT(ADDRESS($B66+1,CK$38,1,1,"Confirmed Day Zero")))</f>
        <v>#N/A</v>
      </c>
      <c r="CL66" t="e" cm="1">
        <f t="array" aca="1" ref="CL66" ca="1">IF(INDIRECT(ADDRESS($B66+1,CL$38,1,1,"Confirmed Day Zero"))=0,#N/A,INDIRECT(ADDRESS($B66+1,CL$38,1,1,"Confirmed Day Zero")))</f>
        <v>#N/A</v>
      </c>
      <c r="CM66" t="e" cm="1">
        <f t="array" aca="1" ref="CM66" ca="1">IF(INDIRECT(ADDRESS($B66+1,CM$38,1,1,"Confirmed Day Zero"))=0,#N/A,INDIRECT(ADDRESS($B66+1,CM$38,1,1,"Confirmed Day Zero")))</f>
        <v>#N/A</v>
      </c>
      <c r="CN66" t="e" cm="1">
        <f t="array" aca="1" ref="CN66" ca="1">IF(INDIRECT(ADDRESS($B66+1,CN$38,1,1,"Confirmed Day Zero"))=0,#N/A,INDIRECT(ADDRESS($B66+1,CN$38,1,1,"Confirmed Day Zero")))</f>
        <v>#N/A</v>
      </c>
      <c r="CO66" t="e" cm="1">
        <f t="array" aca="1" ref="CO66" ca="1">IF(INDIRECT(ADDRESS($B66+1,CO$38,1,1,"Confirmed Day Zero"))=0,#N/A,INDIRECT(ADDRESS($B66+1,CO$38,1,1,"Confirmed Day Zero")))</f>
        <v>#N/A</v>
      </c>
      <c r="CP66" t="e" cm="1">
        <f t="array" aca="1" ref="CP66" ca="1">IF(INDIRECT(ADDRESS($B66+1,CP$38,1,1,"Confirmed Day Zero"))=0,#N/A,INDIRECT(ADDRESS($B66+1,CP$38,1,1,"Confirmed Day Zero")))</f>
        <v>#N/A</v>
      </c>
      <c r="CQ66" t="e" cm="1">
        <f t="array" aca="1" ref="CQ66" ca="1">IF(INDIRECT(ADDRESS($B66+1,CQ$38,1,1,"Confirmed Day Zero"))=0,#N/A,INDIRECT(ADDRESS($B66+1,CQ$38,1,1,"Confirmed Day Zero")))</f>
        <v>#N/A</v>
      </c>
      <c r="CR66" t="e" cm="1">
        <f t="array" aca="1" ref="CR66" ca="1">IF(INDIRECT(ADDRESS($B66+1,CR$38,1,1,"Confirmed Day Zero"))=0,#N/A,INDIRECT(ADDRESS($B66+1,CR$38,1,1,"Confirmed Day Zero")))</f>
        <v>#N/A</v>
      </c>
    </row>
    <row r="67" spans="1:96" x14ac:dyDescent="0.25">
      <c r="A67" t="str">
        <f t="shared" ca="1" si="53"/>
        <v>Maryland</v>
      </c>
      <c r="B67" s="16">
        <f t="shared" si="52"/>
        <v>25</v>
      </c>
      <c r="C67" t="str" cm="1">
        <f t="array" aca="1" ref="C67" ca="1">INDIRECT(ADDRESS($B67+1,1,1,1,"Confirmed Day Zero"))</f>
        <v>US Maryland</v>
      </c>
      <c r="D67" s="1" cm="1">
        <f t="array" aca="1" ref="D67" ca="1">IF(INDIRECT(ADDRESS($B67+1,D$38,1,1,"Confirmed Day Zero"))=0,#N/A,INDIRECT(ADDRESS($B67+1,D$38,1,1,"Confirmed Day Zero")))</f>
        <v>6045680</v>
      </c>
      <c r="E67" cm="1">
        <f t="array" aca="1" ref="E67" ca="1">IF(INDIRECT(ADDRESS($B67+1,E$38,1,1,"Confirmed Day Zero"))=0,#N/A,INDIRECT(ADDRESS($B67+1,E$38,1,1,"Confirmed Day Zero")))</f>
        <v>26</v>
      </c>
      <c r="F67" cm="1">
        <f t="array" aca="1" ref="F67" ca="1">IF(INDIRECT(ADDRESS($B67+1,F$38,1,1,"Confirmed Day Zero"))=0,#N/A,INDIRECT(ADDRESS($B67+1,F$38,1,1,"Confirmed Day Zero")))</f>
        <v>31</v>
      </c>
      <c r="G67" cm="1">
        <f t="array" aca="1" ref="G67" ca="1">IF(INDIRECT(ADDRESS($B67+1,G$38,1,1,"Confirmed Day Zero"))=0,#N/A,INDIRECT(ADDRESS($B67+1,G$38,1,1,"Confirmed Day Zero")))</f>
        <v>37</v>
      </c>
      <c r="H67" cm="1">
        <f t="array" aca="1" ref="H67" ca="1">IF(INDIRECT(ADDRESS($B67+1,H$38,1,1,"Confirmed Day Zero"))=0,#N/A,INDIRECT(ADDRESS($B67+1,H$38,1,1,"Confirmed Day Zero")))</f>
        <v>57</v>
      </c>
      <c r="I67" cm="1">
        <f t="array" aca="1" ref="I67" ca="1">IF(INDIRECT(ADDRESS($B67+1,I$38,1,1,"Confirmed Day Zero"))=0,#N/A,INDIRECT(ADDRESS($B67+1,I$38,1,1,"Confirmed Day Zero")))</f>
        <v>85</v>
      </c>
      <c r="J67" cm="1">
        <f t="array" aca="1" ref="J67" ca="1">IF(INDIRECT(ADDRESS($B67+1,J$38,1,1,"Confirmed Day Zero"))=0,#N/A,INDIRECT(ADDRESS($B67+1,J$38,1,1,"Confirmed Day Zero")))</f>
        <v>107</v>
      </c>
      <c r="K67" cm="1">
        <f t="array" aca="1" ref="K67" ca="1">IF(INDIRECT(ADDRESS($B67+1,K$38,1,1,"Confirmed Day Zero"))=0,#N/A,INDIRECT(ADDRESS($B67+1,K$38,1,1,"Confirmed Day Zero")))</f>
        <v>149</v>
      </c>
      <c r="L67" cm="1">
        <f t="array" aca="1" ref="L67" ca="1">IF(INDIRECT(ADDRESS($B67+1,L$38,1,1,"Confirmed Day Zero"))=0,#N/A,INDIRECT(ADDRESS($B67+1,L$38,1,1,"Confirmed Day Zero")))</f>
        <v>190</v>
      </c>
      <c r="M67" cm="1">
        <f t="array" aca="1" ref="M67" ca="1">IF(INDIRECT(ADDRESS($B67+1,M$38,1,1,"Confirmed Day Zero"))=0,#N/A,INDIRECT(ADDRESS($B67+1,M$38,1,1,"Confirmed Day Zero")))</f>
        <v>244</v>
      </c>
      <c r="N67" cm="1">
        <f t="array" aca="1" ref="N67" ca="1">IF(INDIRECT(ADDRESS($B67+1,N$38,1,1,"Confirmed Day Zero"))=0,#N/A,INDIRECT(ADDRESS($B67+1,N$38,1,1,"Confirmed Day Zero")))</f>
        <v>288</v>
      </c>
      <c r="O67" cm="1">
        <f t="array" aca="1" ref="O67" ca="1">IF(INDIRECT(ADDRESS($B67+1,O$38,1,1,"Confirmed Day Zero"))=0,#N/A,INDIRECT(ADDRESS($B67+1,O$38,1,1,"Confirmed Day Zero")))</f>
        <v>349</v>
      </c>
      <c r="P67" cm="1">
        <f t="array" aca="1" ref="P67" ca="1">IF(INDIRECT(ADDRESS($B67+1,P$38,1,1,"Confirmed Day Zero"))=0,#N/A,INDIRECT(ADDRESS($B67+1,P$38,1,1,"Confirmed Day Zero")))</f>
        <v>423</v>
      </c>
      <c r="Q67" cm="1">
        <f t="array" aca="1" ref="Q67" ca="1">IF(INDIRECT(ADDRESS($B67+1,Q$38,1,1,"Confirmed Day Zero"))=0,#N/A,INDIRECT(ADDRESS($B67+1,Q$38,1,1,"Confirmed Day Zero")))</f>
        <v>580</v>
      </c>
      <c r="R67" cm="1">
        <f t="array" aca="1" ref="R67" ca="1">IF(INDIRECT(ADDRESS($B67+1,R$38,1,1,"Confirmed Day Zero"))=0,#N/A,INDIRECT(ADDRESS($B67+1,R$38,1,1,"Confirmed Day Zero")))</f>
        <v>774</v>
      </c>
      <c r="S67" cm="1">
        <f t="array" aca="1" ref="S67" ca="1">IF(INDIRECT(ADDRESS($B67+1,S$38,1,1,"Confirmed Day Zero"))=0,#N/A,INDIRECT(ADDRESS($B67+1,S$38,1,1,"Confirmed Day Zero")))</f>
        <v>992</v>
      </c>
      <c r="T67" cm="1">
        <f t="array" aca="1" ref="T67" ca="1">IF(INDIRECT(ADDRESS($B67+1,T$38,1,1,"Confirmed Day Zero"))=0,#N/A,INDIRECT(ADDRESS($B67+1,T$38,1,1,"Confirmed Day Zero")))</f>
        <v>1239</v>
      </c>
      <c r="U67" cm="1">
        <f t="array" aca="1" ref="U67" ca="1">IF(INDIRECT(ADDRESS($B67+1,U$38,1,1,"Confirmed Day Zero"))=0,#N/A,INDIRECT(ADDRESS($B67+1,U$38,1,1,"Confirmed Day Zero")))</f>
        <v>1413</v>
      </c>
      <c r="V67" cm="1">
        <f t="array" aca="1" ref="V67" ca="1">IF(INDIRECT(ADDRESS($B67+1,V$38,1,1,"Confirmed Day Zero"))=0,#N/A,INDIRECT(ADDRESS($B67+1,V$38,1,1,"Confirmed Day Zero")))</f>
        <v>1660</v>
      </c>
      <c r="W67" cm="1">
        <f t="array" aca="1" ref="W67" ca="1">IF(INDIRECT(ADDRESS($B67+1,W$38,1,1,"Confirmed Day Zero"))=0,#N/A,INDIRECT(ADDRESS($B67+1,W$38,1,1,"Confirmed Day Zero")))</f>
        <v>1985</v>
      </c>
      <c r="X67" cm="1">
        <f t="array" aca="1" ref="X67" ca="1">IF(INDIRECT(ADDRESS($B67+1,X$38,1,1,"Confirmed Day Zero"))=0,#N/A,INDIRECT(ADDRESS($B67+1,X$38,1,1,"Confirmed Day Zero")))</f>
        <v>2331</v>
      </c>
      <c r="Y67" cm="1">
        <f t="array" aca="1" ref="Y67" ca="1">IF(INDIRECT(ADDRESS($B67+1,Y$38,1,1,"Confirmed Day Zero"))=0,#N/A,INDIRECT(ADDRESS($B67+1,Y$38,1,1,"Confirmed Day Zero")))</f>
        <v>2758</v>
      </c>
      <c r="Z67" cm="1">
        <f t="array" aca="1" ref="Z67" ca="1">IF(INDIRECT(ADDRESS($B67+1,Z$38,1,1,"Confirmed Day Zero"))=0,#N/A,INDIRECT(ADDRESS($B67+1,Z$38,1,1,"Confirmed Day Zero")))</f>
        <v>3125</v>
      </c>
      <c r="AA67" cm="1">
        <f t="array" aca="1" ref="AA67" ca="1">IF(INDIRECT(ADDRESS($B67+1,AA$38,1,1,"Confirmed Day Zero"))=0,#N/A,INDIRECT(ADDRESS($B67+1,AA$38,1,1,"Confirmed Day Zero")))</f>
        <v>3609</v>
      </c>
      <c r="AB67" cm="1">
        <f t="array" aca="1" ref="AB67" ca="1">IF(INDIRECT(ADDRESS($B67+1,AB$38,1,1,"Confirmed Day Zero"))=0,#N/A,INDIRECT(ADDRESS($B67+1,AB$38,1,1,"Confirmed Day Zero")))</f>
        <v>4045</v>
      </c>
      <c r="AC67" cm="1">
        <f t="array" aca="1" ref="AC67" ca="1">IF(INDIRECT(ADDRESS($B67+1,AC$38,1,1,"Confirmed Day Zero"))=0,#N/A,INDIRECT(ADDRESS($B67+1,AC$38,1,1,"Confirmed Day Zero")))</f>
        <v>4371</v>
      </c>
      <c r="AD67" cm="1">
        <f t="array" aca="1" ref="AD67" ca="1">IF(INDIRECT(ADDRESS($B67+1,AD$38,1,1,"Confirmed Day Zero"))=0,#N/A,INDIRECT(ADDRESS($B67+1,AD$38,1,1,"Confirmed Day Zero")))</f>
        <v>5529</v>
      </c>
      <c r="AE67" cm="1">
        <f t="array" aca="1" ref="AE67" ca="1">IF(INDIRECT(ADDRESS($B67+1,AE$38,1,1,"Confirmed Day Zero"))=0,#N/A,INDIRECT(ADDRESS($B67+1,AE$38,1,1,"Confirmed Day Zero")))</f>
        <v>6185</v>
      </c>
      <c r="AF67" cm="1">
        <f t="array" aca="1" ref="AF67" ca="1">IF(INDIRECT(ADDRESS($B67+1,AF$38,1,1,"Confirmed Day Zero"))=0,#N/A,INDIRECT(ADDRESS($B67+1,AF$38,1,1,"Confirmed Day Zero")))</f>
        <v>6968</v>
      </c>
      <c r="AG67" cm="1">
        <f t="array" aca="1" ref="AG67" ca="1">IF(INDIRECT(ADDRESS($B67+1,AG$38,1,1,"Confirmed Day Zero"))=0,#N/A,INDIRECT(ADDRESS($B67+1,AG$38,1,1,"Confirmed Day Zero")))</f>
        <v>7694</v>
      </c>
      <c r="AH67" cm="1">
        <f t="array" aca="1" ref="AH67" ca="1">IF(INDIRECT(ADDRESS($B67+1,AH$38,1,1,"Confirmed Day Zero"))=0,#N/A,INDIRECT(ADDRESS($B67+1,AH$38,1,1,"Confirmed Day Zero")))</f>
        <v>8225</v>
      </c>
      <c r="AI67" cm="1">
        <f t="array" aca="1" ref="AI67" ca="1">IF(INDIRECT(ADDRESS($B67+1,AI$38,1,1,"Confirmed Day Zero"))=0,#N/A,INDIRECT(ADDRESS($B67+1,AI$38,1,1,"Confirmed Day Zero")))</f>
        <v>8936</v>
      </c>
      <c r="AJ67" cm="1">
        <f t="array" aca="1" ref="AJ67" ca="1">IF(INDIRECT(ADDRESS($B67+1,AJ$38,1,1,"Confirmed Day Zero"))=0,#N/A,INDIRECT(ADDRESS($B67+1,AJ$38,1,1,"Confirmed Day Zero")))</f>
        <v>9472</v>
      </c>
      <c r="AK67" t="e" cm="1">
        <f t="array" aca="1" ref="AK67" ca="1">IF(INDIRECT(ADDRESS($B67+1,AK$38,1,1,"Confirmed Day Zero"))=0,#N/A,INDIRECT(ADDRESS($B67+1,AK$38,1,1,"Confirmed Day Zero")))</f>
        <v>#N/A</v>
      </c>
      <c r="AL67" t="e" cm="1">
        <f t="array" aca="1" ref="AL67" ca="1">IF(INDIRECT(ADDRESS($B67+1,AL$38,1,1,"Confirmed Day Zero"))=0,#N/A,INDIRECT(ADDRESS($B67+1,AL$38,1,1,"Confirmed Day Zero")))</f>
        <v>#N/A</v>
      </c>
      <c r="AM67" t="e" cm="1">
        <f t="array" aca="1" ref="AM67" ca="1">IF(INDIRECT(ADDRESS($B67+1,AM$38,1,1,"Confirmed Day Zero"))=0,#N/A,INDIRECT(ADDRESS($B67+1,AM$38,1,1,"Confirmed Day Zero")))</f>
        <v>#N/A</v>
      </c>
      <c r="AN67" t="e" cm="1">
        <f t="array" aca="1" ref="AN67" ca="1">IF(INDIRECT(ADDRESS($B67+1,AN$38,1,1,"Confirmed Day Zero"))=0,#N/A,INDIRECT(ADDRESS($B67+1,AN$38,1,1,"Confirmed Day Zero")))</f>
        <v>#N/A</v>
      </c>
      <c r="AO67" t="e" cm="1">
        <f t="array" aca="1" ref="AO67" ca="1">IF(INDIRECT(ADDRESS($B67+1,AO$38,1,1,"Confirmed Day Zero"))=0,#N/A,INDIRECT(ADDRESS($B67+1,AO$38,1,1,"Confirmed Day Zero")))</f>
        <v>#N/A</v>
      </c>
      <c r="AP67" t="e" cm="1">
        <f t="array" aca="1" ref="AP67" ca="1">IF(INDIRECT(ADDRESS($B67+1,AP$38,1,1,"Confirmed Day Zero"))=0,#N/A,INDIRECT(ADDRESS($B67+1,AP$38,1,1,"Confirmed Day Zero")))</f>
        <v>#N/A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  <c r="BW67" t="e" cm="1">
        <f t="array" aca="1" ref="BW67" ca="1">IF(INDIRECT(ADDRESS($B67+1,BW$38,1,1,"Confirmed Day Zero"))=0,#N/A,INDIRECT(ADDRESS($B67+1,BW$38,1,1,"Confirmed Day Zero")))</f>
        <v>#N/A</v>
      </c>
      <c r="BX67" t="e" cm="1">
        <f t="array" aca="1" ref="BX67" ca="1">IF(INDIRECT(ADDRESS($B67+1,BX$38,1,1,"Confirmed Day Zero"))=0,#N/A,INDIRECT(ADDRESS($B67+1,BX$38,1,1,"Confirmed Day Zero")))</f>
        <v>#N/A</v>
      </c>
      <c r="BY67" t="e" cm="1">
        <f t="array" aca="1" ref="BY67" ca="1">IF(INDIRECT(ADDRESS($B67+1,BY$38,1,1,"Confirmed Day Zero"))=0,#N/A,INDIRECT(ADDRESS($B67+1,BY$38,1,1,"Confirmed Day Zero")))</f>
        <v>#N/A</v>
      </c>
      <c r="BZ67" t="e" cm="1">
        <f t="array" aca="1" ref="BZ67" ca="1">IF(INDIRECT(ADDRESS($B67+1,BZ$38,1,1,"Confirmed Day Zero"))=0,#N/A,INDIRECT(ADDRESS($B67+1,BZ$38,1,1,"Confirmed Day Zero")))</f>
        <v>#N/A</v>
      </c>
      <c r="CA67" t="e" cm="1">
        <f t="array" aca="1" ref="CA67" ca="1">IF(INDIRECT(ADDRESS($B67+1,CA$38,1,1,"Confirmed Day Zero"))=0,#N/A,INDIRECT(ADDRESS($B67+1,CA$38,1,1,"Confirmed Day Zero")))</f>
        <v>#N/A</v>
      </c>
      <c r="CB67" t="e" cm="1">
        <f t="array" aca="1" ref="CB67" ca="1">IF(INDIRECT(ADDRESS($B67+1,CB$38,1,1,"Confirmed Day Zero"))=0,#N/A,INDIRECT(ADDRESS($B67+1,CB$38,1,1,"Confirmed Day Zero")))</f>
        <v>#N/A</v>
      </c>
      <c r="CC67" t="e" cm="1">
        <f t="array" aca="1" ref="CC67" ca="1">IF(INDIRECT(ADDRESS($B67+1,CC$38,1,1,"Confirmed Day Zero"))=0,#N/A,INDIRECT(ADDRESS($B67+1,CC$38,1,1,"Confirmed Day Zero")))</f>
        <v>#N/A</v>
      </c>
      <c r="CD67" t="e" cm="1">
        <f t="array" aca="1" ref="CD67" ca="1">IF(INDIRECT(ADDRESS($B67+1,CD$38,1,1,"Confirmed Day Zero"))=0,#N/A,INDIRECT(ADDRESS($B67+1,CD$38,1,1,"Confirmed Day Zero")))</f>
        <v>#N/A</v>
      </c>
      <c r="CE67" t="e" cm="1">
        <f t="array" aca="1" ref="CE67" ca="1">IF(INDIRECT(ADDRESS($B67+1,CE$38,1,1,"Confirmed Day Zero"))=0,#N/A,INDIRECT(ADDRESS($B67+1,CE$38,1,1,"Confirmed Day Zero")))</f>
        <v>#N/A</v>
      </c>
      <c r="CF67" t="e" cm="1">
        <f t="array" aca="1" ref="CF67" ca="1">IF(INDIRECT(ADDRESS($B67+1,CF$38,1,1,"Confirmed Day Zero"))=0,#N/A,INDIRECT(ADDRESS($B67+1,CF$38,1,1,"Confirmed Day Zero")))</f>
        <v>#N/A</v>
      </c>
      <c r="CG67" t="e" cm="1">
        <f t="array" aca="1" ref="CG67" ca="1">IF(INDIRECT(ADDRESS($B67+1,CG$38,1,1,"Confirmed Day Zero"))=0,#N/A,INDIRECT(ADDRESS($B67+1,CG$38,1,1,"Confirmed Day Zero")))</f>
        <v>#N/A</v>
      </c>
      <c r="CH67" t="e" cm="1">
        <f t="array" aca="1" ref="CH67" ca="1">IF(INDIRECT(ADDRESS($B67+1,CH$38,1,1,"Confirmed Day Zero"))=0,#N/A,INDIRECT(ADDRESS($B67+1,CH$38,1,1,"Confirmed Day Zero")))</f>
        <v>#N/A</v>
      </c>
      <c r="CI67" t="e" cm="1">
        <f t="array" aca="1" ref="CI67" ca="1">IF(INDIRECT(ADDRESS($B67+1,CI$38,1,1,"Confirmed Day Zero"))=0,#N/A,INDIRECT(ADDRESS($B67+1,CI$38,1,1,"Confirmed Day Zero")))</f>
        <v>#N/A</v>
      </c>
      <c r="CJ67" t="e" cm="1">
        <f t="array" aca="1" ref="CJ67" ca="1">IF(INDIRECT(ADDRESS($B67+1,CJ$38,1,1,"Confirmed Day Zero"))=0,#N/A,INDIRECT(ADDRESS($B67+1,CJ$38,1,1,"Confirmed Day Zero")))</f>
        <v>#N/A</v>
      </c>
      <c r="CK67" t="e" cm="1">
        <f t="array" aca="1" ref="CK67" ca="1">IF(INDIRECT(ADDRESS($B67+1,CK$38,1,1,"Confirmed Day Zero"))=0,#N/A,INDIRECT(ADDRESS($B67+1,CK$38,1,1,"Confirmed Day Zero")))</f>
        <v>#N/A</v>
      </c>
      <c r="CL67" t="e" cm="1">
        <f t="array" aca="1" ref="CL67" ca="1">IF(INDIRECT(ADDRESS($B67+1,CL$38,1,1,"Confirmed Day Zero"))=0,#N/A,INDIRECT(ADDRESS($B67+1,CL$38,1,1,"Confirmed Day Zero")))</f>
        <v>#N/A</v>
      </c>
      <c r="CM67" t="e" cm="1">
        <f t="array" aca="1" ref="CM67" ca="1">IF(INDIRECT(ADDRESS($B67+1,CM$38,1,1,"Confirmed Day Zero"))=0,#N/A,INDIRECT(ADDRESS($B67+1,CM$38,1,1,"Confirmed Day Zero")))</f>
        <v>#N/A</v>
      </c>
      <c r="CN67" t="e" cm="1">
        <f t="array" aca="1" ref="CN67" ca="1">IF(INDIRECT(ADDRESS($B67+1,CN$38,1,1,"Confirmed Day Zero"))=0,#N/A,INDIRECT(ADDRESS($B67+1,CN$38,1,1,"Confirmed Day Zero")))</f>
        <v>#N/A</v>
      </c>
      <c r="CO67" t="e" cm="1">
        <f t="array" aca="1" ref="CO67" ca="1">IF(INDIRECT(ADDRESS($B67+1,CO$38,1,1,"Confirmed Day Zero"))=0,#N/A,INDIRECT(ADDRESS($B67+1,CO$38,1,1,"Confirmed Day Zero")))</f>
        <v>#N/A</v>
      </c>
      <c r="CP67" t="e" cm="1">
        <f t="array" aca="1" ref="CP67" ca="1">IF(INDIRECT(ADDRESS($B67+1,CP$38,1,1,"Confirmed Day Zero"))=0,#N/A,INDIRECT(ADDRESS($B67+1,CP$38,1,1,"Confirmed Day Zero")))</f>
        <v>#N/A</v>
      </c>
      <c r="CQ67" t="e" cm="1">
        <f t="array" aca="1" ref="CQ67" ca="1">IF(INDIRECT(ADDRESS($B67+1,CQ$38,1,1,"Confirmed Day Zero"))=0,#N/A,INDIRECT(ADDRESS($B67+1,CQ$38,1,1,"Confirmed Day Zero")))</f>
        <v>#N/A</v>
      </c>
      <c r="CR67" t="e" cm="1">
        <f t="array" aca="1" ref="CR67" ca="1">IF(INDIRECT(ADDRESS($B67+1,CR$38,1,1,"Confirmed Day Zero"))=0,#N/A,INDIRECT(ADDRESS($B67+1,CR$38,1,1,"Confirmed Day Zero")))</f>
        <v>#N/A</v>
      </c>
    </row>
    <row r="68" spans="1:96" x14ac:dyDescent="0.25">
      <c r="A68" t="str">
        <f t="shared" ca="1" si="53"/>
        <v>Massachusetts</v>
      </c>
      <c r="B68" s="16">
        <f t="shared" si="52"/>
        <v>26</v>
      </c>
      <c r="C68" t="str" cm="1">
        <f t="array" aca="1" ref="C68" ca="1">INDIRECT(ADDRESS($B68+1,1,1,1,"Confirmed Day Zero"))</f>
        <v>US Massachusetts</v>
      </c>
      <c r="D68" s="1" cm="1">
        <f t="array" aca="1" ref="D68" ca="1">IF(INDIRECT(ADDRESS($B68+1,D$38,1,1,"Confirmed Day Zero"))=0,#N/A,INDIRECT(ADDRESS($B68+1,D$38,1,1,"Confirmed Day Zero")))</f>
        <v>6892503</v>
      </c>
      <c r="E68" cm="1">
        <f t="array" aca="1" ref="E68" ca="1">IF(INDIRECT(ADDRESS($B68+1,E$38,1,1,"Confirmed Day Zero"))=0,#N/A,INDIRECT(ADDRESS($B68+1,E$38,1,1,"Confirmed Day Zero")))</f>
        <v>27</v>
      </c>
      <c r="F68" cm="1">
        <f t="array" aca="1" ref="F68" ca="1">IF(INDIRECT(ADDRESS($B68+1,F$38,1,1,"Confirmed Day Zero"))=0,#N/A,INDIRECT(ADDRESS($B68+1,F$38,1,1,"Confirmed Day Zero")))</f>
        <v>41</v>
      </c>
      <c r="G68" cm="1">
        <f t="array" aca="1" ref="G68" ca="1">IF(INDIRECT(ADDRESS($B68+1,G$38,1,1,"Confirmed Day Zero"))=0,#N/A,INDIRECT(ADDRESS($B68+1,G$38,1,1,"Confirmed Day Zero")))</f>
        <v>92</v>
      </c>
      <c r="H68" cm="1">
        <f t="array" aca="1" ref="H68" ca="1">IF(INDIRECT(ADDRESS($B68+1,H$38,1,1,"Confirmed Day Zero"))=0,#N/A,INDIRECT(ADDRESS($B68+1,H$38,1,1,"Confirmed Day Zero")))</f>
        <v>93.5</v>
      </c>
      <c r="I68" cm="1">
        <f t="array" aca="1" ref="I68" ca="1">IF(INDIRECT(ADDRESS($B68+1,I$38,1,1,"Confirmed Day Zero"))=0,#N/A,INDIRECT(ADDRESS($B68+1,I$38,1,1,"Confirmed Day Zero")))</f>
        <v>95</v>
      </c>
      <c r="J68" cm="1">
        <f t="array" aca="1" ref="J68" ca="1">IF(INDIRECT(ADDRESS($B68+1,J$38,1,1,"Confirmed Day Zero"))=0,#N/A,INDIRECT(ADDRESS($B68+1,J$38,1,1,"Confirmed Day Zero")))</f>
        <v>123</v>
      </c>
      <c r="K68" cm="1">
        <f t="array" aca="1" ref="K68" ca="1">IF(INDIRECT(ADDRESS($B68+1,K$38,1,1,"Confirmed Day Zero"))=0,#N/A,INDIRECT(ADDRESS($B68+1,K$38,1,1,"Confirmed Day Zero")))</f>
        <v>138</v>
      </c>
      <c r="L68" cm="1">
        <f t="array" aca="1" ref="L68" ca="1">IF(INDIRECT(ADDRESS($B68+1,L$38,1,1,"Confirmed Day Zero"))=0,#N/A,INDIRECT(ADDRESS($B68+1,L$38,1,1,"Confirmed Day Zero")))</f>
        <v>151</v>
      </c>
      <c r="M68" cm="1">
        <f t="array" aca="1" ref="M68" ca="1">IF(INDIRECT(ADDRESS($B68+1,M$38,1,1,"Confirmed Day Zero"))=0,#N/A,INDIRECT(ADDRESS($B68+1,M$38,1,1,"Confirmed Day Zero")))</f>
        <v>164</v>
      </c>
      <c r="N68" cm="1">
        <f t="array" aca="1" ref="N68" ca="1">IF(INDIRECT(ADDRESS($B68+1,N$38,1,1,"Confirmed Day Zero"))=0,#N/A,INDIRECT(ADDRESS($B68+1,N$38,1,1,"Confirmed Day Zero")))</f>
        <v>218</v>
      </c>
      <c r="O68" cm="1">
        <f t="array" aca="1" ref="O68" ca="1">IF(INDIRECT(ADDRESS($B68+1,O$38,1,1,"Confirmed Day Zero"))=0,#N/A,INDIRECT(ADDRESS($B68+1,O$38,1,1,"Confirmed Day Zero")))</f>
        <v>256</v>
      </c>
      <c r="P68" cm="1">
        <f t="array" aca="1" ref="P68" ca="1">IF(INDIRECT(ADDRESS($B68+1,P$38,1,1,"Confirmed Day Zero"))=0,#N/A,INDIRECT(ADDRESS($B68+1,P$38,1,1,"Confirmed Day Zero")))</f>
        <v>328</v>
      </c>
      <c r="Q68" cm="1">
        <f t="array" aca="1" ref="Q68" ca="1">IF(INDIRECT(ADDRESS($B68+1,Q$38,1,1,"Confirmed Day Zero"))=0,#N/A,INDIRECT(ADDRESS($B68+1,Q$38,1,1,"Confirmed Day Zero")))</f>
        <v>413</v>
      </c>
      <c r="R68" cm="1">
        <f t="array" aca="1" ref="R68" ca="1">IF(INDIRECT(ADDRESS($B68+1,R$38,1,1,"Confirmed Day Zero"))=0,#N/A,INDIRECT(ADDRESS($B68+1,R$38,1,1,"Confirmed Day Zero")))</f>
        <v>525</v>
      </c>
      <c r="S68" cm="1">
        <f t="array" aca="1" ref="S68" ca="1">IF(INDIRECT(ADDRESS($B68+1,S$38,1,1,"Confirmed Day Zero"))=0,#N/A,INDIRECT(ADDRESS($B68+1,S$38,1,1,"Confirmed Day Zero")))</f>
        <v>646</v>
      </c>
      <c r="T68" cm="1">
        <f t="array" aca="1" ref="T68" ca="1">IF(INDIRECT(ADDRESS($B68+1,T$38,1,1,"Confirmed Day Zero"))=0,#N/A,INDIRECT(ADDRESS($B68+1,T$38,1,1,"Confirmed Day Zero")))</f>
        <v>777</v>
      </c>
      <c r="U68" cm="1">
        <f t="array" aca="1" ref="U68" ca="1">IF(INDIRECT(ADDRESS($B68+1,U$38,1,1,"Confirmed Day Zero"))=0,#N/A,INDIRECT(ADDRESS($B68+1,U$38,1,1,"Confirmed Day Zero")))</f>
        <v>1159</v>
      </c>
      <c r="V68" cm="1">
        <f t="array" aca="1" ref="V68" ca="1">IF(INDIRECT(ADDRESS($B68+1,V$38,1,1,"Confirmed Day Zero"))=0,#N/A,INDIRECT(ADDRESS($B68+1,V$38,1,1,"Confirmed Day Zero")))</f>
        <v>1838</v>
      </c>
      <c r="W68" cm="1">
        <f t="array" aca="1" ref="W68" ca="1">IF(INDIRECT(ADDRESS($B68+1,W$38,1,1,"Confirmed Day Zero"))=0,#N/A,INDIRECT(ADDRESS($B68+1,W$38,1,1,"Confirmed Day Zero")))</f>
        <v>2417</v>
      </c>
      <c r="X68" cm="1">
        <f t="array" aca="1" ref="X68" ca="1">IF(INDIRECT(ADDRESS($B68+1,X$38,1,1,"Confirmed Day Zero"))=0,#N/A,INDIRECT(ADDRESS($B68+1,X$38,1,1,"Confirmed Day Zero")))</f>
        <v>3240</v>
      </c>
      <c r="Y68" cm="1">
        <f t="array" aca="1" ref="Y68" ca="1">IF(INDIRECT(ADDRESS($B68+1,Y$38,1,1,"Confirmed Day Zero"))=0,#N/A,INDIRECT(ADDRESS($B68+1,Y$38,1,1,"Confirmed Day Zero")))</f>
        <v>4257</v>
      </c>
      <c r="Z68" cm="1">
        <f t="array" aca="1" ref="Z68" ca="1">IF(INDIRECT(ADDRESS($B68+1,Z$38,1,1,"Confirmed Day Zero"))=0,#N/A,INDIRECT(ADDRESS($B68+1,Z$38,1,1,"Confirmed Day Zero")))</f>
        <v>4955</v>
      </c>
      <c r="AA68" cm="1">
        <f t="array" aca="1" ref="AA68" ca="1">IF(INDIRECT(ADDRESS($B68+1,AA$38,1,1,"Confirmed Day Zero"))=0,#N/A,INDIRECT(ADDRESS($B68+1,AA$38,1,1,"Confirmed Day Zero")))</f>
        <v>5752</v>
      </c>
      <c r="AB68" cm="1">
        <f t="array" aca="1" ref="AB68" ca="1">IF(INDIRECT(ADDRESS($B68+1,AB$38,1,1,"Confirmed Day Zero"))=0,#N/A,INDIRECT(ADDRESS($B68+1,AB$38,1,1,"Confirmed Day Zero")))</f>
        <v>6620</v>
      </c>
      <c r="AC68" cm="1">
        <f t="array" aca="1" ref="AC68" ca="1">IF(INDIRECT(ADDRESS($B68+1,AC$38,1,1,"Confirmed Day Zero"))=0,#N/A,INDIRECT(ADDRESS($B68+1,AC$38,1,1,"Confirmed Day Zero")))</f>
        <v>7738</v>
      </c>
      <c r="AD68" cm="1">
        <f t="array" aca="1" ref="AD68" ca="1">IF(INDIRECT(ADDRESS($B68+1,AD$38,1,1,"Confirmed Day Zero"))=0,#N/A,INDIRECT(ADDRESS($B68+1,AD$38,1,1,"Confirmed Day Zero")))</f>
        <v>8966</v>
      </c>
      <c r="AE68" cm="1">
        <f t="array" aca="1" ref="AE68" ca="1">IF(INDIRECT(ADDRESS($B68+1,AE$38,1,1,"Confirmed Day Zero"))=0,#N/A,INDIRECT(ADDRESS($B68+1,AE$38,1,1,"Confirmed Day Zero")))</f>
        <v>10402</v>
      </c>
      <c r="AF68" cm="1">
        <f t="array" aca="1" ref="AF68" ca="1">IF(INDIRECT(ADDRESS($B68+1,AF$38,1,1,"Confirmed Day Zero"))=0,#N/A,INDIRECT(ADDRESS($B68+1,AF$38,1,1,"Confirmed Day Zero")))</f>
        <v>11736</v>
      </c>
      <c r="AG68" cm="1">
        <f t="array" aca="1" ref="AG68" ca="1">IF(INDIRECT(ADDRESS($B68+1,AG$38,1,1,"Confirmed Day Zero"))=0,#N/A,INDIRECT(ADDRESS($B68+1,AG$38,1,1,"Confirmed Day Zero")))</f>
        <v>12500</v>
      </c>
      <c r="AH68" cm="1">
        <f t="array" aca="1" ref="AH68" ca="1">IF(INDIRECT(ADDRESS($B68+1,AH$38,1,1,"Confirmed Day Zero"))=0,#N/A,INDIRECT(ADDRESS($B68+1,AH$38,1,1,"Confirmed Day Zero")))</f>
        <v>13837</v>
      </c>
      <c r="AI68" cm="1">
        <f t="array" aca="1" ref="AI68" ca="1">IF(INDIRECT(ADDRESS($B68+1,AI$38,1,1,"Confirmed Day Zero"))=0,#N/A,INDIRECT(ADDRESS($B68+1,AI$38,1,1,"Confirmed Day Zero")))</f>
        <v>15202</v>
      </c>
      <c r="AJ68" cm="1">
        <f t="array" aca="1" ref="AJ68" ca="1">IF(INDIRECT(ADDRESS($B68+1,AJ$38,1,1,"Confirmed Day Zero"))=0,#N/A,INDIRECT(ADDRESS($B68+1,AJ$38,1,1,"Confirmed Day Zero")))</f>
        <v>16790</v>
      </c>
      <c r="AK68" cm="1">
        <f t="array" aca="1" ref="AK68" ca="1">IF(INDIRECT(ADDRESS($B68+1,AK$38,1,1,"Confirmed Day Zero"))=0,#N/A,INDIRECT(ADDRESS($B68+1,AK$38,1,1,"Confirmed Day Zero")))</f>
        <v>18941</v>
      </c>
      <c r="AL68" cm="1">
        <f t="array" aca="1" ref="AL68" ca="1">IF(INDIRECT(ADDRESS($B68+1,AL$38,1,1,"Confirmed Day Zero"))=0,#N/A,INDIRECT(ADDRESS($B68+1,AL$38,1,1,"Confirmed Day Zero")))</f>
        <v>20974</v>
      </c>
      <c r="AM68" cm="1">
        <f t="array" aca="1" ref="AM68" ca="1">IF(INDIRECT(ADDRESS($B68+1,AM$38,1,1,"Confirmed Day Zero"))=0,#N/A,INDIRECT(ADDRESS($B68+1,AM$38,1,1,"Confirmed Day Zero")))</f>
        <v>22860</v>
      </c>
      <c r="AN68" cm="1">
        <f t="array" aca="1" ref="AN68" ca="1">IF(INDIRECT(ADDRESS($B68+1,AN$38,1,1,"Confirmed Day Zero"))=0,#N/A,INDIRECT(ADDRESS($B68+1,AN$38,1,1,"Confirmed Day Zero")))</f>
        <v>25475</v>
      </c>
      <c r="AO68" cm="1">
        <f t="array" aca="1" ref="AO68" ca="1">IF(INDIRECT(ADDRESS($B68+1,AO$38,1,1,"Confirmed Day Zero"))=0,#N/A,INDIRECT(ADDRESS($B68+1,AO$38,1,1,"Confirmed Day Zero")))</f>
        <v>26867</v>
      </c>
      <c r="AP68" cm="1">
        <f t="array" aca="1" ref="AP68" ca="1">IF(INDIRECT(ADDRESS($B68+1,AP$38,1,1,"Confirmed Day Zero"))=0,#N/A,INDIRECT(ADDRESS($B68+1,AP$38,1,1,"Confirmed Day Zero")))</f>
        <v>28163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  <c r="BW68" t="e" cm="1">
        <f t="array" aca="1" ref="BW68" ca="1">IF(INDIRECT(ADDRESS($B68+1,BW$38,1,1,"Confirmed Day Zero"))=0,#N/A,INDIRECT(ADDRESS($B68+1,BW$38,1,1,"Confirmed Day Zero")))</f>
        <v>#N/A</v>
      </c>
      <c r="BX68" t="e" cm="1">
        <f t="array" aca="1" ref="BX68" ca="1">IF(INDIRECT(ADDRESS($B68+1,BX$38,1,1,"Confirmed Day Zero"))=0,#N/A,INDIRECT(ADDRESS($B68+1,BX$38,1,1,"Confirmed Day Zero")))</f>
        <v>#N/A</v>
      </c>
      <c r="BY68" t="e" cm="1">
        <f t="array" aca="1" ref="BY68" ca="1">IF(INDIRECT(ADDRESS($B68+1,BY$38,1,1,"Confirmed Day Zero"))=0,#N/A,INDIRECT(ADDRESS($B68+1,BY$38,1,1,"Confirmed Day Zero")))</f>
        <v>#N/A</v>
      </c>
      <c r="BZ68" t="e" cm="1">
        <f t="array" aca="1" ref="BZ68" ca="1">IF(INDIRECT(ADDRESS($B68+1,BZ$38,1,1,"Confirmed Day Zero"))=0,#N/A,INDIRECT(ADDRESS($B68+1,BZ$38,1,1,"Confirmed Day Zero")))</f>
        <v>#N/A</v>
      </c>
      <c r="CA68" t="e" cm="1">
        <f t="array" aca="1" ref="CA68" ca="1">IF(INDIRECT(ADDRESS($B68+1,CA$38,1,1,"Confirmed Day Zero"))=0,#N/A,INDIRECT(ADDRESS($B68+1,CA$38,1,1,"Confirmed Day Zero")))</f>
        <v>#N/A</v>
      </c>
      <c r="CB68" t="e" cm="1">
        <f t="array" aca="1" ref="CB68" ca="1">IF(INDIRECT(ADDRESS($B68+1,CB$38,1,1,"Confirmed Day Zero"))=0,#N/A,INDIRECT(ADDRESS($B68+1,CB$38,1,1,"Confirmed Day Zero")))</f>
        <v>#N/A</v>
      </c>
      <c r="CC68" t="e" cm="1">
        <f t="array" aca="1" ref="CC68" ca="1">IF(INDIRECT(ADDRESS($B68+1,CC$38,1,1,"Confirmed Day Zero"))=0,#N/A,INDIRECT(ADDRESS($B68+1,CC$38,1,1,"Confirmed Day Zero")))</f>
        <v>#N/A</v>
      </c>
      <c r="CD68" t="e" cm="1">
        <f t="array" aca="1" ref="CD68" ca="1">IF(INDIRECT(ADDRESS($B68+1,CD$38,1,1,"Confirmed Day Zero"))=0,#N/A,INDIRECT(ADDRESS($B68+1,CD$38,1,1,"Confirmed Day Zero")))</f>
        <v>#N/A</v>
      </c>
      <c r="CE68" t="e" cm="1">
        <f t="array" aca="1" ref="CE68" ca="1">IF(INDIRECT(ADDRESS($B68+1,CE$38,1,1,"Confirmed Day Zero"))=0,#N/A,INDIRECT(ADDRESS($B68+1,CE$38,1,1,"Confirmed Day Zero")))</f>
        <v>#N/A</v>
      </c>
      <c r="CF68" t="e" cm="1">
        <f t="array" aca="1" ref="CF68" ca="1">IF(INDIRECT(ADDRESS($B68+1,CF$38,1,1,"Confirmed Day Zero"))=0,#N/A,INDIRECT(ADDRESS($B68+1,CF$38,1,1,"Confirmed Day Zero")))</f>
        <v>#N/A</v>
      </c>
      <c r="CG68" t="e" cm="1">
        <f t="array" aca="1" ref="CG68" ca="1">IF(INDIRECT(ADDRESS($B68+1,CG$38,1,1,"Confirmed Day Zero"))=0,#N/A,INDIRECT(ADDRESS($B68+1,CG$38,1,1,"Confirmed Day Zero")))</f>
        <v>#N/A</v>
      </c>
      <c r="CH68" t="e" cm="1">
        <f t="array" aca="1" ref="CH68" ca="1">IF(INDIRECT(ADDRESS($B68+1,CH$38,1,1,"Confirmed Day Zero"))=0,#N/A,INDIRECT(ADDRESS($B68+1,CH$38,1,1,"Confirmed Day Zero")))</f>
        <v>#N/A</v>
      </c>
      <c r="CI68" t="e" cm="1">
        <f t="array" aca="1" ref="CI68" ca="1">IF(INDIRECT(ADDRESS($B68+1,CI$38,1,1,"Confirmed Day Zero"))=0,#N/A,INDIRECT(ADDRESS($B68+1,CI$38,1,1,"Confirmed Day Zero")))</f>
        <v>#N/A</v>
      </c>
      <c r="CJ68" t="e" cm="1">
        <f t="array" aca="1" ref="CJ68" ca="1">IF(INDIRECT(ADDRESS($B68+1,CJ$38,1,1,"Confirmed Day Zero"))=0,#N/A,INDIRECT(ADDRESS($B68+1,CJ$38,1,1,"Confirmed Day Zero")))</f>
        <v>#N/A</v>
      </c>
      <c r="CK68" t="e" cm="1">
        <f t="array" aca="1" ref="CK68" ca="1">IF(INDIRECT(ADDRESS($B68+1,CK$38,1,1,"Confirmed Day Zero"))=0,#N/A,INDIRECT(ADDRESS($B68+1,CK$38,1,1,"Confirmed Day Zero")))</f>
        <v>#N/A</v>
      </c>
      <c r="CL68" t="e" cm="1">
        <f t="array" aca="1" ref="CL68" ca="1">IF(INDIRECT(ADDRESS($B68+1,CL$38,1,1,"Confirmed Day Zero"))=0,#N/A,INDIRECT(ADDRESS($B68+1,CL$38,1,1,"Confirmed Day Zero")))</f>
        <v>#N/A</v>
      </c>
      <c r="CM68" t="e" cm="1">
        <f t="array" aca="1" ref="CM68" ca="1">IF(INDIRECT(ADDRESS($B68+1,CM$38,1,1,"Confirmed Day Zero"))=0,#N/A,INDIRECT(ADDRESS($B68+1,CM$38,1,1,"Confirmed Day Zero")))</f>
        <v>#N/A</v>
      </c>
      <c r="CN68" t="e" cm="1">
        <f t="array" aca="1" ref="CN68" ca="1">IF(INDIRECT(ADDRESS($B68+1,CN$38,1,1,"Confirmed Day Zero"))=0,#N/A,INDIRECT(ADDRESS($B68+1,CN$38,1,1,"Confirmed Day Zero")))</f>
        <v>#N/A</v>
      </c>
      <c r="CO68" t="e" cm="1">
        <f t="array" aca="1" ref="CO68" ca="1">IF(INDIRECT(ADDRESS($B68+1,CO$38,1,1,"Confirmed Day Zero"))=0,#N/A,INDIRECT(ADDRESS($B68+1,CO$38,1,1,"Confirmed Day Zero")))</f>
        <v>#N/A</v>
      </c>
      <c r="CP68" t="e" cm="1">
        <f t="array" aca="1" ref="CP68" ca="1">IF(INDIRECT(ADDRESS($B68+1,CP$38,1,1,"Confirmed Day Zero"))=0,#N/A,INDIRECT(ADDRESS($B68+1,CP$38,1,1,"Confirmed Day Zero")))</f>
        <v>#N/A</v>
      </c>
      <c r="CQ68" t="e" cm="1">
        <f t="array" aca="1" ref="CQ68" ca="1">IF(INDIRECT(ADDRESS($B68+1,CQ$38,1,1,"Confirmed Day Zero"))=0,#N/A,INDIRECT(ADDRESS($B68+1,CQ$38,1,1,"Confirmed Day Zero")))</f>
        <v>#N/A</v>
      </c>
      <c r="CR68" t="e" cm="1">
        <f t="array" aca="1" ref="CR68" ca="1">IF(INDIRECT(ADDRESS($B68+1,CR$38,1,1,"Confirmed Day Zero"))=0,#N/A,INDIRECT(ADDRESS($B68+1,CR$38,1,1,"Confirmed Day Zero")))</f>
        <v>#N/A</v>
      </c>
    </row>
    <row r="69" spans="1:96" x14ac:dyDescent="0.25">
      <c r="A69" t="str">
        <f t="shared" ca="1" si="53"/>
        <v>Michigan</v>
      </c>
      <c r="B69" s="16">
        <f t="shared" si="52"/>
        <v>27</v>
      </c>
      <c r="C69" t="str" cm="1">
        <f t="array" aca="1" ref="C69" ca="1">INDIRECT(ADDRESS($B69+1,1,1,1,"Confirmed Day Zero"))</f>
        <v>US Michigan</v>
      </c>
      <c r="D69" s="1" cm="1">
        <f t="array" aca="1" ref="D69" ca="1">IF(INDIRECT(ADDRESS($B69+1,D$38,1,1,"Confirmed Day Zero"))=0,#N/A,INDIRECT(ADDRESS($B69+1,D$38,1,1,"Confirmed Day Zero")))</f>
        <v>9986857</v>
      </c>
      <c r="E69" cm="1">
        <f t="array" aca="1" ref="E69" ca="1">IF(INDIRECT(ADDRESS($B69+1,E$38,1,1,"Confirmed Day Zero"))=0,#N/A,INDIRECT(ADDRESS($B69+1,E$38,1,1,"Confirmed Day Zero")))</f>
        <v>34</v>
      </c>
      <c r="F69" cm="1">
        <f t="array" aca="1" ref="F69" ca="1">IF(INDIRECT(ADDRESS($B69+1,F$38,1,1,"Confirmed Day Zero"))=0,#N/A,INDIRECT(ADDRESS($B69+1,F$38,1,1,"Confirmed Day Zero")))</f>
        <v>52</v>
      </c>
      <c r="G69" cm="1">
        <f t="array" aca="1" ref="G69" ca="1">IF(INDIRECT(ADDRESS($B69+1,G$38,1,1,"Confirmed Day Zero"))=0,#N/A,INDIRECT(ADDRESS($B69+1,G$38,1,1,"Confirmed Day Zero")))</f>
        <v>72</v>
      </c>
      <c r="H69" cm="1">
        <f t="array" aca="1" ref="H69" ca="1">IF(INDIRECT(ADDRESS($B69+1,H$38,1,1,"Confirmed Day Zero"))=0,#N/A,INDIRECT(ADDRESS($B69+1,H$38,1,1,"Confirmed Day Zero")))</f>
        <v>98</v>
      </c>
      <c r="I69" cm="1">
        <f t="array" aca="1" ref="I69" ca="1">IF(INDIRECT(ADDRESS($B69+1,I$38,1,1,"Confirmed Day Zero"))=0,#N/A,INDIRECT(ADDRESS($B69+1,I$38,1,1,"Confirmed Day Zero")))</f>
        <v>128</v>
      </c>
      <c r="J69" cm="1">
        <f t="array" aca="1" ref="J69" ca="1">IF(INDIRECT(ADDRESS($B69+1,J$38,1,1,"Confirmed Day Zero"))=0,#N/A,INDIRECT(ADDRESS($B69+1,J$38,1,1,"Confirmed Day Zero")))</f>
        <v>168</v>
      </c>
      <c r="K69" cm="1">
        <f t="array" aca="1" ref="K69" ca="1">IF(INDIRECT(ADDRESS($B69+1,K$38,1,1,"Confirmed Day Zero"))=0,#N/A,INDIRECT(ADDRESS($B69+1,K$38,1,1,"Confirmed Day Zero")))</f>
        <v>254</v>
      </c>
      <c r="L69" cm="1">
        <f t="array" aca="1" ref="L69" ca="1">IF(INDIRECT(ADDRESS($B69+1,L$38,1,1,"Confirmed Day Zero"))=0,#N/A,INDIRECT(ADDRESS($B69+1,L$38,1,1,"Confirmed Day Zero")))</f>
        <v>358</v>
      </c>
      <c r="M69" cm="1">
        <f t="array" aca="1" ref="M69" ca="1">IF(INDIRECT(ADDRESS($B69+1,M$38,1,1,"Confirmed Day Zero"))=0,#N/A,INDIRECT(ADDRESS($B69+1,M$38,1,1,"Confirmed Day Zero")))</f>
        <v>497</v>
      </c>
      <c r="N69" cm="1">
        <f t="array" aca="1" ref="N69" ca="1">IF(INDIRECT(ADDRESS($B69+1,N$38,1,1,"Confirmed Day Zero"))=0,#N/A,INDIRECT(ADDRESS($B69+1,N$38,1,1,"Confirmed Day Zero")))</f>
        <v>702</v>
      </c>
      <c r="O69" cm="1">
        <f t="array" aca="1" ref="O69" ca="1">IF(INDIRECT(ADDRESS($B69+1,O$38,1,1,"Confirmed Day Zero"))=0,#N/A,INDIRECT(ADDRESS($B69+1,O$38,1,1,"Confirmed Day Zero")))</f>
        <v>945</v>
      </c>
      <c r="P69" cm="1">
        <f t="array" aca="1" ref="P69" ca="1">IF(INDIRECT(ADDRESS($B69+1,P$38,1,1,"Confirmed Day Zero"))=0,#N/A,INDIRECT(ADDRESS($B69+1,P$38,1,1,"Confirmed Day Zero")))</f>
        <v>1196</v>
      </c>
      <c r="Q69" cm="1">
        <f t="array" aca="1" ref="Q69" ca="1">IF(INDIRECT(ADDRESS($B69+1,Q$38,1,1,"Confirmed Day Zero"))=0,#N/A,INDIRECT(ADDRESS($B69+1,Q$38,1,1,"Confirmed Day Zero")))</f>
        <v>1480</v>
      </c>
      <c r="R69" cm="1">
        <f t="array" aca="1" ref="R69" ca="1">IF(INDIRECT(ADDRESS($B69+1,R$38,1,1,"Confirmed Day Zero"))=0,#N/A,INDIRECT(ADDRESS($B69+1,R$38,1,1,"Confirmed Day Zero")))</f>
        <v>1933</v>
      </c>
      <c r="S69" cm="1">
        <f t="array" aca="1" ref="S69" ca="1">IF(INDIRECT(ADDRESS($B69+1,S$38,1,1,"Confirmed Day Zero"))=0,#N/A,INDIRECT(ADDRESS($B69+1,S$38,1,1,"Confirmed Day Zero")))</f>
        <v>2393</v>
      </c>
      <c r="T69" cm="1">
        <f t="array" aca="1" ref="T69" ca="1">IF(INDIRECT(ADDRESS($B69+1,T$38,1,1,"Confirmed Day Zero"))=0,#N/A,INDIRECT(ADDRESS($B69+1,T$38,1,1,"Confirmed Day Zero")))</f>
        <v>2913</v>
      </c>
      <c r="U69" cm="1">
        <f t="array" aca="1" ref="U69" ca="1">IF(INDIRECT(ADDRESS($B69+1,U$38,1,1,"Confirmed Day Zero"))=0,#N/A,INDIRECT(ADDRESS($B69+1,U$38,1,1,"Confirmed Day Zero")))</f>
        <v>3392</v>
      </c>
      <c r="V69" cm="1">
        <f t="array" aca="1" ref="V69" ca="1">IF(INDIRECT(ADDRESS($B69+1,V$38,1,1,"Confirmed Day Zero"))=0,#N/A,INDIRECT(ADDRESS($B69+1,V$38,1,1,"Confirmed Day Zero")))</f>
        <v>4027</v>
      </c>
      <c r="W69" cm="1">
        <f t="array" aca="1" ref="W69" ca="1">IF(INDIRECT(ADDRESS($B69+1,W$38,1,1,"Confirmed Day Zero"))=0,#N/A,INDIRECT(ADDRESS($B69+1,W$38,1,1,"Confirmed Day Zero")))</f>
        <v>4543</v>
      </c>
      <c r="X69" cm="1">
        <f t="array" aca="1" ref="X69" ca="1">IF(INDIRECT(ADDRESS($B69+1,X$38,1,1,"Confirmed Day Zero"))=0,#N/A,INDIRECT(ADDRESS($B69+1,X$38,1,1,"Confirmed Day Zero")))</f>
        <v>5098</v>
      </c>
      <c r="Y69" cm="1">
        <f t="array" aca="1" ref="Y69" ca="1">IF(INDIRECT(ADDRESS($B69+1,Y$38,1,1,"Confirmed Day Zero"))=0,#N/A,INDIRECT(ADDRESS($B69+1,Y$38,1,1,"Confirmed Day Zero")))</f>
        <v>5789</v>
      </c>
      <c r="Z69" cm="1">
        <f t="array" aca="1" ref="Z69" ca="1">IF(INDIRECT(ADDRESS($B69+1,Z$38,1,1,"Confirmed Day Zero"))=0,#N/A,INDIRECT(ADDRESS($B69+1,Z$38,1,1,"Confirmed Day Zero")))</f>
        <v>6441</v>
      </c>
      <c r="AA69" cm="1">
        <f t="array" aca="1" ref="AA69" ca="1">IF(INDIRECT(ADDRESS($B69+1,AA$38,1,1,"Confirmed Day Zero"))=0,#N/A,INDIRECT(ADDRESS($B69+1,AA$38,1,1,"Confirmed Day Zero")))</f>
        <v>7060</v>
      </c>
      <c r="AB69" cm="1">
        <f t="array" aca="1" ref="AB69" ca="1">IF(INDIRECT(ADDRESS($B69+1,AB$38,1,1,"Confirmed Day Zero"))=0,#N/A,INDIRECT(ADDRESS($B69+1,AB$38,1,1,"Confirmed Day Zero")))</f>
        <v>7767</v>
      </c>
      <c r="AC69" cm="1">
        <f t="array" aca="1" ref="AC69" ca="1">IF(INDIRECT(ADDRESS($B69+1,AC$38,1,1,"Confirmed Day Zero"))=0,#N/A,INDIRECT(ADDRESS($B69+1,AC$38,1,1,"Confirmed Day Zero")))</f>
        <v>8659</v>
      </c>
      <c r="AD69" cm="1">
        <f t="array" aca="1" ref="AD69" ca="1">IF(INDIRECT(ADDRESS($B69+1,AD$38,1,1,"Confirmed Day Zero"))=0,#N/A,INDIRECT(ADDRESS($B69+1,AD$38,1,1,"Confirmed Day Zero")))</f>
        <v>9287</v>
      </c>
      <c r="AE69" cm="1">
        <f t="array" aca="1" ref="AE69" ca="1">IF(INDIRECT(ADDRESS($B69+1,AE$38,1,1,"Confirmed Day Zero"))=0,#N/A,INDIRECT(ADDRESS($B69+1,AE$38,1,1,"Confirmed Day Zero")))</f>
        <v>10010</v>
      </c>
      <c r="AF69" cm="1">
        <f t="array" aca="1" ref="AF69" ca="1">IF(INDIRECT(ADDRESS($B69+1,AF$38,1,1,"Confirmed Day Zero"))=0,#N/A,INDIRECT(ADDRESS($B69+1,AF$38,1,1,"Confirmed Day Zero")))</f>
        <v>10901</v>
      </c>
      <c r="AG69" cm="1">
        <f t="array" aca="1" ref="AG69" ca="1">IF(INDIRECT(ADDRESS($B69+1,AG$38,1,1,"Confirmed Day Zero"))=0,#N/A,INDIRECT(ADDRESS($B69+1,AG$38,1,1,"Confirmed Day Zero")))</f>
        <v>11875</v>
      </c>
      <c r="AH69" cm="1">
        <f t="array" aca="1" ref="AH69" ca="1">IF(INDIRECT(ADDRESS($B69+1,AH$38,1,1,"Confirmed Day Zero"))=0,#N/A,INDIRECT(ADDRESS($B69+1,AH$38,1,1,"Confirmed Day Zero")))</f>
        <v>12888</v>
      </c>
      <c r="AI69" cm="1">
        <f t="array" aca="1" ref="AI69" ca="1">IF(INDIRECT(ADDRESS($B69+1,AI$38,1,1,"Confirmed Day Zero"))=0,#N/A,INDIRECT(ADDRESS($B69+1,AI$38,1,1,"Confirmed Day Zero")))</f>
        <v>14117</v>
      </c>
      <c r="AJ69" cm="1">
        <f t="array" aca="1" ref="AJ69" ca="1">IF(INDIRECT(ADDRESS($B69+1,AJ$38,1,1,"Confirmed Day Zero"))=0,#N/A,INDIRECT(ADDRESS($B69+1,AJ$38,1,1,"Confirmed Day Zero")))</f>
        <v>15252</v>
      </c>
      <c r="AK69" cm="1">
        <f t="array" aca="1" ref="AK69" ca="1">IF(INDIRECT(ADDRESS($B69+1,AK$38,1,1,"Confirmed Day Zero"))=0,#N/A,INDIRECT(ADDRESS($B69+1,AK$38,1,1,"Confirmed Day Zero")))</f>
        <v>16395</v>
      </c>
      <c r="AL69" cm="1">
        <f t="array" aca="1" ref="AL69" ca="1">IF(INDIRECT(ADDRESS($B69+1,AL$38,1,1,"Confirmed Day Zero"))=0,#N/A,INDIRECT(ADDRESS($B69+1,AL$38,1,1,"Confirmed Day Zero")))</f>
        <v>17567</v>
      </c>
      <c r="AM69" cm="1">
        <f t="array" aca="1" ref="AM69" ca="1">IF(INDIRECT(ADDRESS($B69+1,AM$38,1,1,"Confirmed Day Zero"))=0,#N/A,INDIRECT(ADDRESS($B69+1,AM$38,1,1,"Confirmed Day Zero")))</f>
        <v>18850</v>
      </c>
      <c r="AN69" cm="1">
        <f t="array" aca="1" ref="AN69" ca="1">IF(INDIRECT(ADDRESS($B69+1,AN$38,1,1,"Confirmed Day Zero"))=0,#N/A,INDIRECT(ADDRESS($B69+1,AN$38,1,1,"Confirmed Day Zero")))</f>
        <v>19823</v>
      </c>
      <c r="AO69" cm="1">
        <f t="array" aca="1" ref="AO69" ca="1">IF(INDIRECT(ADDRESS($B69+1,AO$38,1,1,"Confirmed Day Zero"))=0,#N/A,INDIRECT(ADDRESS($B69+1,AO$38,1,1,"Confirmed Day Zero")))</f>
        <v>20589</v>
      </c>
      <c r="AP69" cm="1">
        <f t="array" aca="1" ref="AP69" ca="1">IF(INDIRECT(ADDRESS($B69+1,AP$38,1,1,"Confirmed Day Zero"))=0,#N/A,INDIRECT(ADDRESS($B69+1,AP$38,1,1,"Confirmed Day Zero")))</f>
        <v>21504</v>
      </c>
      <c r="AQ69" cm="1">
        <f t="array" aca="1" ref="AQ69" ca="1">IF(INDIRECT(ADDRESS($B69+1,AQ$38,1,1,"Confirmed Day Zero"))=0,#N/A,INDIRECT(ADDRESS($B69+1,AQ$38,1,1,"Confirmed Day Zero")))</f>
        <v>22783</v>
      </c>
      <c r="AR69" cm="1">
        <f t="array" aca="1" ref="AR69" ca="1">IF(INDIRECT(ADDRESS($B69+1,AR$38,1,1,"Confirmed Day Zero"))=0,#N/A,INDIRECT(ADDRESS($B69+1,AR$38,1,1,"Confirmed Day Zero")))</f>
        <v>23993</v>
      </c>
      <c r="AS69" cm="1">
        <f t="array" aca="1" ref="AS69" ca="1">IF(INDIRECT(ADDRESS($B69+1,AS$38,1,1,"Confirmed Day Zero"))=0,#N/A,INDIRECT(ADDRESS($B69+1,AS$38,1,1,"Confirmed Day Zero")))</f>
        <v>24638</v>
      </c>
      <c r="AT69" cm="1">
        <f t="array" aca="1" ref="AT69" ca="1">IF(INDIRECT(ADDRESS($B69+1,AT$38,1,1,"Confirmed Day Zero"))=0,#N/A,INDIRECT(ADDRESS($B69+1,AT$38,1,1,"Confirmed Day Zero")))</f>
        <v>25635</v>
      </c>
      <c r="AU69" cm="1">
        <f t="array" aca="1" ref="AU69" ca="1">IF(INDIRECT(ADDRESS($B69+1,AU$38,1,1,"Confirmed Day Zero"))=0,#N/A,INDIRECT(ADDRESS($B69+1,AU$38,1,1,"Confirmed Day Zero")))</f>
        <v>27001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  <c r="BW69" t="e" cm="1">
        <f t="array" aca="1" ref="BW69" ca="1">IF(INDIRECT(ADDRESS($B69+1,BW$38,1,1,"Confirmed Day Zero"))=0,#N/A,INDIRECT(ADDRESS($B69+1,BW$38,1,1,"Confirmed Day Zero")))</f>
        <v>#N/A</v>
      </c>
      <c r="BX69" t="e" cm="1">
        <f t="array" aca="1" ref="BX69" ca="1">IF(INDIRECT(ADDRESS($B69+1,BX$38,1,1,"Confirmed Day Zero"))=0,#N/A,INDIRECT(ADDRESS($B69+1,BX$38,1,1,"Confirmed Day Zero")))</f>
        <v>#N/A</v>
      </c>
      <c r="BY69" t="e" cm="1">
        <f t="array" aca="1" ref="BY69" ca="1">IF(INDIRECT(ADDRESS($B69+1,BY$38,1,1,"Confirmed Day Zero"))=0,#N/A,INDIRECT(ADDRESS($B69+1,BY$38,1,1,"Confirmed Day Zero")))</f>
        <v>#N/A</v>
      </c>
      <c r="BZ69" t="e" cm="1">
        <f t="array" aca="1" ref="BZ69" ca="1">IF(INDIRECT(ADDRESS($B69+1,BZ$38,1,1,"Confirmed Day Zero"))=0,#N/A,INDIRECT(ADDRESS($B69+1,BZ$38,1,1,"Confirmed Day Zero")))</f>
        <v>#N/A</v>
      </c>
      <c r="CA69" t="e" cm="1">
        <f t="array" aca="1" ref="CA69" ca="1">IF(INDIRECT(ADDRESS($B69+1,CA$38,1,1,"Confirmed Day Zero"))=0,#N/A,INDIRECT(ADDRESS($B69+1,CA$38,1,1,"Confirmed Day Zero")))</f>
        <v>#N/A</v>
      </c>
      <c r="CB69" t="e" cm="1">
        <f t="array" aca="1" ref="CB69" ca="1">IF(INDIRECT(ADDRESS($B69+1,CB$38,1,1,"Confirmed Day Zero"))=0,#N/A,INDIRECT(ADDRESS($B69+1,CB$38,1,1,"Confirmed Day Zero")))</f>
        <v>#N/A</v>
      </c>
      <c r="CC69" t="e" cm="1">
        <f t="array" aca="1" ref="CC69" ca="1">IF(INDIRECT(ADDRESS($B69+1,CC$38,1,1,"Confirmed Day Zero"))=0,#N/A,INDIRECT(ADDRESS($B69+1,CC$38,1,1,"Confirmed Day Zero")))</f>
        <v>#N/A</v>
      </c>
      <c r="CD69" t="e" cm="1">
        <f t="array" aca="1" ref="CD69" ca="1">IF(INDIRECT(ADDRESS($B69+1,CD$38,1,1,"Confirmed Day Zero"))=0,#N/A,INDIRECT(ADDRESS($B69+1,CD$38,1,1,"Confirmed Day Zero")))</f>
        <v>#N/A</v>
      </c>
      <c r="CE69" t="e" cm="1">
        <f t="array" aca="1" ref="CE69" ca="1">IF(INDIRECT(ADDRESS($B69+1,CE$38,1,1,"Confirmed Day Zero"))=0,#N/A,INDIRECT(ADDRESS($B69+1,CE$38,1,1,"Confirmed Day Zero")))</f>
        <v>#N/A</v>
      </c>
      <c r="CF69" t="e" cm="1">
        <f t="array" aca="1" ref="CF69" ca="1">IF(INDIRECT(ADDRESS($B69+1,CF$38,1,1,"Confirmed Day Zero"))=0,#N/A,INDIRECT(ADDRESS($B69+1,CF$38,1,1,"Confirmed Day Zero")))</f>
        <v>#N/A</v>
      </c>
      <c r="CG69" t="e" cm="1">
        <f t="array" aca="1" ref="CG69" ca="1">IF(INDIRECT(ADDRESS($B69+1,CG$38,1,1,"Confirmed Day Zero"))=0,#N/A,INDIRECT(ADDRESS($B69+1,CG$38,1,1,"Confirmed Day Zero")))</f>
        <v>#N/A</v>
      </c>
      <c r="CH69" t="e" cm="1">
        <f t="array" aca="1" ref="CH69" ca="1">IF(INDIRECT(ADDRESS($B69+1,CH$38,1,1,"Confirmed Day Zero"))=0,#N/A,INDIRECT(ADDRESS($B69+1,CH$38,1,1,"Confirmed Day Zero")))</f>
        <v>#N/A</v>
      </c>
      <c r="CI69" t="e" cm="1">
        <f t="array" aca="1" ref="CI69" ca="1">IF(INDIRECT(ADDRESS($B69+1,CI$38,1,1,"Confirmed Day Zero"))=0,#N/A,INDIRECT(ADDRESS($B69+1,CI$38,1,1,"Confirmed Day Zero")))</f>
        <v>#N/A</v>
      </c>
      <c r="CJ69" t="e" cm="1">
        <f t="array" aca="1" ref="CJ69" ca="1">IF(INDIRECT(ADDRESS($B69+1,CJ$38,1,1,"Confirmed Day Zero"))=0,#N/A,INDIRECT(ADDRESS($B69+1,CJ$38,1,1,"Confirmed Day Zero")))</f>
        <v>#N/A</v>
      </c>
      <c r="CK69" t="e" cm="1">
        <f t="array" aca="1" ref="CK69" ca="1">IF(INDIRECT(ADDRESS($B69+1,CK$38,1,1,"Confirmed Day Zero"))=0,#N/A,INDIRECT(ADDRESS($B69+1,CK$38,1,1,"Confirmed Day Zero")))</f>
        <v>#N/A</v>
      </c>
      <c r="CL69" t="e" cm="1">
        <f t="array" aca="1" ref="CL69" ca="1">IF(INDIRECT(ADDRESS($B69+1,CL$38,1,1,"Confirmed Day Zero"))=0,#N/A,INDIRECT(ADDRESS($B69+1,CL$38,1,1,"Confirmed Day Zero")))</f>
        <v>#N/A</v>
      </c>
      <c r="CM69" t="e" cm="1">
        <f t="array" aca="1" ref="CM69" ca="1">IF(INDIRECT(ADDRESS($B69+1,CM$38,1,1,"Confirmed Day Zero"))=0,#N/A,INDIRECT(ADDRESS($B69+1,CM$38,1,1,"Confirmed Day Zero")))</f>
        <v>#N/A</v>
      </c>
      <c r="CN69" t="e" cm="1">
        <f t="array" aca="1" ref="CN69" ca="1">IF(INDIRECT(ADDRESS($B69+1,CN$38,1,1,"Confirmed Day Zero"))=0,#N/A,INDIRECT(ADDRESS($B69+1,CN$38,1,1,"Confirmed Day Zero")))</f>
        <v>#N/A</v>
      </c>
      <c r="CO69" t="e" cm="1">
        <f t="array" aca="1" ref="CO69" ca="1">IF(INDIRECT(ADDRESS($B69+1,CO$38,1,1,"Confirmed Day Zero"))=0,#N/A,INDIRECT(ADDRESS($B69+1,CO$38,1,1,"Confirmed Day Zero")))</f>
        <v>#N/A</v>
      </c>
      <c r="CP69" t="e" cm="1">
        <f t="array" aca="1" ref="CP69" ca="1">IF(INDIRECT(ADDRESS($B69+1,CP$38,1,1,"Confirmed Day Zero"))=0,#N/A,INDIRECT(ADDRESS($B69+1,CP$38,1,1,"Confirmed Day Zero")))</f>
        <v>#N/A</v>
      </c>
      <c r="CQ69" t="e" cm="1">
        <f t="array" aca="1" ref="CQ69" ca="1">IF(INDIRECT(ADDRESS($B69+1,CQ$38,1,1,"Confirmed Day Zero"))=0,#N/A,INDIRECT(ADDRESS($B69+1,CQ$38,1,1,"Confirmed Day Zero")))</f>
        <v>#N/A</v>
      </c>
      <c r="CR69" t="e" cm="1">
        <f t="array" aca="1" ref="CR69" ca="1">IF(INDIRECT(ADDRESS($B69+1,CR$38,1,1,"Confirmed Day Zero"))=0,#N/A,INDIRECT(ADDRESS($B69+1,CR$38,1,1,"Confirmed Day Zero")))</f>
        <v>#N/A</v>
      </c>
    </row>
    <row r="70" spans="1:96" x14ac:dyDescent="0.25">
      <c r="A70" t="str">
        <f t="shared" ca="1" si="53"/>
        <v>Minnesota</v>
      </c>
      <c r="B70" s="16">
        <f t="shared" si="52"/>
        <v>28</v>
      </c>
      <c r="C70" t="str" cm="1">
        <f t="array" aca="1" ref="C70" ca="1">INDIRECT(ADDRESS($B70+1,1,1,1,"Confirmed Day Zero"))</f>
        <v>US Minnesota</v>
      </c>
      <c r="D70" s="1" cm="1">
        <f t="array" aca="1" ref="D70" ca="1">IF(INDIRECT(ADDRESS($B70+1,D$38,1,1,"Confirmed Day Zero"))=0,#N/A,INDIRECT(ADDRESS($B70+1,D$38,1,1,"Confirmed Day Zero")))</f>
        <v>5639632</v>
      </c>
      <c r="E70" cm="1">
        <f t="array" aca="1" ref="E70" ca="1">IF(INDIRECT(ADDRESS($B70+1,E$38,1,1,"Confirmed Day Zero"))=0,#N/A,INDIRECT(ADDRESS($B70+1,E$38,1,1,"Confirmed Day Zero")))</f>
        <v>21</v>
      </c>
      <c r="F70" cm="1">
        <f t="array" aca="1" ref="F70" ca="1">IF(INDIRECT(ADDRESS($B70+1,F$38,1,1,"Confirmed Day Zero"))=0,#N/A,INDIRECT(ADDRESS($B70+1,F$38,1,1,"Confirmed Day Zero")))</f>
        <v>35</v>
      </c>
      <c r="G70" cm="1">
        <f t="array" aca="1" ref="G70" ca="1">IF(INDIRECT(ADDRESS($B70+1,G$38,1,1,"Confirmed Day Zero"))=0,#N/A,INDIRECT(ADDRESS($B70+1,G$38,1,1,"Confirmed Day Zero")))</f>
        <v>54</v>
      </c>
      <c r="H70" cm="1">
        <f t="array" aca="1" ref="H70" ca="1">IF(INDIRECT(ADDRESS($B70+1,H$38,1,1,"Confirmed Day Zero"))=0,#N/A,INDIRECT(ADDRESS($B70+1,H$38,1,1,"Confirmed Day Zero")))</f>
        <v>60</v>
      </c>
      <c r="I70" cm="1">
        <f t="array" aca="1" ref="I70" ca="1">IF(INDIRECT(ADDRESS($B70+1,I$38,1,1,"Confirmed Day Zero"))=0,#N/A,INDIRECT(ADDRESS($B70+1,I$38,1,1,"Confirmed Day Zero")))</f>
        <v>77</v>
      </c>
      <c r="J70" cm="1">
        <f t="array" aca="1" ref="J70" ca="1">IF(INDIRECT(ADDRESS($B70+1,J$38,1,1,"Confirmed Day Zero"))=0,#N/A,INDIRECT(ADDRESS($B70+1,J$38,1,1,"Confirmed Day Zero")))</f>
        <v>89</v>
      </c>
      <c r="K70" cm="1">
        <f t="array" aca="1" ref="K70" ca="1">IF(INDIRECT(ADDRESS($B70+1,K$38,1,1,"Confirmed Day Zero"))=0,#N/A,INDIRECT(ADDRESS($B70+1,K$38,1,1,"Confirmed Day Zero")))</f>
        <v>115</v>
      </c>
      <c r="L70" cm="1">
        <f t="array" aca="1" ref="L70" ca="1">IF(INDIRECT(ADDRESS($B70+1,L$38,1,1,"Confirmed Day Zero"))=0,#N/A,INDIRECT(ADDRESS($B70+1,L$38,1,1,"Confirmed Day Zero")))</f>
        <v>138</v>
      </c>
      <c r="M70" cm="1">
        <f t="array" aca="1" ref="M70" ca="1">IF(INDIRECT(ADDRESS($B70+1,M$38,1,1,"Confirmed Day Zero"))=0,#N/A,INDIRECT(ADDRESS($B70+1,M$38,1,1,"Confirmed Day Zero")))</f>
        <v>169</v>
      </c>
      <c r="N70" cm="1">
        <f t="array" aca="1" ref="N70" ca="1">IF(INDIRECT(ADDRESS($B70+1,N$38,1,1,"Confirmed Day Zero"))=0,#N/A,INDIRECT(ADDRESS($B70+1,N$38,1,1,"Confirmed Day Zero")))</f>
        <v>235</v>
      </c>
      <c r="O70" cm="1">
        <f t="array" aca="1" ref="O70" ca="1">IF(INDIRECT(ADDRESS($B70+1,O$38,1,1,"Confirmed Day Zero"))=0,#N/A,INDIRECT(ADDRESS($B70+1,O$38,1,1,"Confirmed Day Zero")))</f>
        <v>262</v>
      </c>
      <c r="P70" cm="1">
        <f t="array" aca="1" ref="P70" ca="1">IF(INDIRECT(ADDRESS($B70+1,P$38,1,1,"Confirmed Day Zero"))=0,#N/A,INDIRECT(ADDRESS($B70+1,P$38,1,1,"Confirmed Day Zero")))</f>
        <v>287</v>
      </c>
      <c r="Q70" cm="1">
        <f t="array" aca="1" ref="Q70" ca="1">IF(INDIRECT(ADDRESS($B70+1,Q$38,1,1,"Confirmed Day Zero"))=0,#N/A,INDIRECT(ADDRESS($B70+1,Q$38,1,1,"Confirmed Day Zero")))</f>
        <v>346</v>
      </c>
      <c r="R70" cm="1">
        <f t="array" aca="1" ref="R70" ca="1">IF(INDIRECT(ADDRESS($B70+1,R$38,1,1,"Confirmed Day Zero"))=0,#N/A,INDIRECT(ADDRESS($B70+1,R$38,1,1,"Confirmed Day Zero")))</f>
        <v>398</v>
      </c>
      <c r="S70" cm="1">
        <f t="array" aca="1" ref="S70" ca="1">IF(INDIRECT(ADDRESS($B70+1,S$38,1,1,"Confirmed Day Zero"))=0,#N/A,INDIRECT(ADDRESS($B70+1,S$38,1,1,"Confirmed Day Zero")))</f>
        <v>441</v>
      </c>
      <c r="T70" cm="1">
        <f t="array" aca="1" ref="T70" ca="1">IF(INDIRECT(ADDRESS($B70+1,T$38,1,1,"Confirmed Day Zero"))=0,#N/A,INDIRECT(ADDRESS($B70+1,T$38,1,1,"Confirmed Day Zero")))</f>
        <v>503</v>
      </c>
      <c r="U70" cm="1">
        <f t="array" aca="1" ref="U70" ca="1">IF(INDIRECT(ADDRESS($B70+1,U$38,1,1,"Confirmed Day Zero"))=0,#N/A,INDIRECT(ADDRESS($B70+1,U$38,1,1,"Confirmed Day Zero")))</f>
        <v>576</v>
      </c>
      <c r="V70" cm="1">
        <f t="array" aca="1" ref="V70" ca="1">IF(INDIRECT(ADDRESS($B70+1,V$38,1,1,"Confirmed Day Zero"))=0,#N/A,INDIRECT(ADDRESS($B70+1,V$38,1,1,"Confirmed Day Zero")))</f>
        <v>629</v>
      </c>
      <c r="W70" cm="1">
        <f t="array" aca="1" ref="W70" ca="1">IF(INDIRECT(ADDRESS($B70+1,W$38,1,1,"Confirmed Day Zero"))=0,#N/A,INDIRECT(ADDRESS($B70+1,W$38,1,1,"Confirmed Day Zero")))</f>
        <v>689</v>
      </c>
      <c r="X70" cm="1">
        <f t="array" aca="1" ref="X70" ca="1">IF(INDIRECT(ADDRESS($B70+1,X$38,1,1,"Confirmed Day Zero"))=0,#N/A,INDIRECT(ADDRESS($B70+1,X$38,1,1,"Confirmed Day Zero")))</f>
        <v>742</v>
      </c>
      <c r="Y70" cm="1">
        <f t="array" aca="1" ref="Y70" ca="1">IF(INDIRECT(ADDRESS($B70+1,Y$38,1,1,"Confirmed Day Zero"))=0,#N/A,INDIRECT(ADDRESS($B70+1,Y$38,1,1,"Confirmed Day Zero")))</f>
        <v>789</v>
      </c>
      <c r="Z70" cm="1">
        <f t="array" aca="1" ref="Z70" ca="1">IF(INDIRECT(ADDRESS($B70+1,Z$38,1,1,"Confirmed Day Zero"))=0,#N/A,INDIRECT(ADDRESS($B70+1,Z$38,1,1,"Confirmed Day Zero")))</f>
        <v>865</v>
      </c>
      <c r="AA70" cm="1">
        <f t="array" aca="1" ref="AA70" ca="1">IF(INDIRECT(ADDRESS($B70+1,AA$38,1,1,"Confirmed Day Zero"))=0,#N/A,INDIRECT(ADDRESS($B70+1,AA$38,1,1,"Confirmed Day Zero")))</f>
        <v>935</v>
      </c>
      <c r="AB70" cm="1">
        <f t="array" aca="1" ref="AB70" ca="1">IF(INDIRECT(ADDRESS($B70+1,AB$38,1,1,"Confirmed Day Zero"))=0,#N/A,INDIRECT(ADDRESS($B70+1,AB$38,1,1,"Confirmed Day Zero")))</f>
        <v>986</v>
      </c>
      <c r="AC70" cm="1">
        <f t="array" aca="1" ref="AC70" ca="1">IF(INDIRECT(ADDRESS($B70+1,AC$38,1,1,"Confirmed Day Zero"))=0,#N/A,INDIRECT(ADDRESS($B70+1,AC$38,1,1,"Confirmed Day Zero")))</f>
        <v>1069</v>
      </c>
      <c r="AD70" cm="1">
        <f t="array" aca="1" ref="AD70" ca="1">IF(INDIRECT(ADDRESS($B70+1,AD$38,1,1,"Confirmed Day Zero"))=0,#N/A,INDIRECT(ADDRESS($B70+1,AD$38,1,1,"Confirmed Day Zero")))</f>
        <v>1154</v>
      </c>
      <c r="AE70" cm="1">
        <f t="array" aca="1" ref="AE70" ca="1">IF(INDIRECT(ADDRESS($B70+1,AE$38,1,1,"Confirmed Day Zero"))=0,#N/A,INDIRECT(ADDRESS($B70+1,AE$38,1,1,"Confirmed Day Zero")))</f>
        <v>1242</v>
      </c>
      <c r="AF70" cm="1">
        <f t="array" aca="1" ref="AF70" ca="1">IF(INDIRECT(ADDRESS($B70+1,AF$38,1,1,"Confirmed Day Zero"))=0,#N/A,INDIRECT(ADDRESS($B70+1,AF$38,1,1,"Confirmed Day Zero")))</f>
        <v>1336</v>
      </c>
      <c r="AG70" cm="1">
        <f t="array" aca="1" ref="AG70" ca="1">IF(INDIRECT(ADDRESS($B70+1,AG$38,1,1,"Confirmed Day Zero"))=0,#N/A,INDIRECT(ADDRESS($B70+1,AG$38,1,1,"Confirmed Day Zero")))</f>
        <v>1427</v>
      </c>
      <c r="AH70" cm="1">
        <f t="array" aca="1" ref="AH70" ca="1">IF(INDIRECT(ADDRESS($B70+1,AH$38,1,1,"Confirmed Day Zero"))=0,#N/A,INDIRECT(ADDRESS($B70+1,AH$38,1,1,"Confirmed Day Zero")))</f>
        <v>1621</v>
      </c>
      <c r="AI70" cm="1">
        <f t="array" aca="1" ref="AI70" ca="1">IF(INDIRECT(ADDRESS($B70+1,AI$38,1,1,"Confirmed Day Zero"))=0,#N/A,INDIRECT(ADDRESS($B70+1,AI$38,1,1,"Confirmed Day Zero")))</f>
        <v>1650</v>
      </c>
      <c r="AJ70" cm="1">
        <f t="array" aca="1" ref="AJ70" ca="1">IF(INDIRECT(ADDRESS($B70+1,AJ$38,1,1,"Confirmed Day Zero"))=0,#N/A,INDIRECT(ADDRESS($B70+1,AJ$38,1,1,"Confirmed Day Zero")))</f>
        <v>1695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  <c r="BW70" t="e" cm="1">
        <f t="array" aca="1" ref="BW70" ca="1">IF(INDIRECT(ADDRESS($B70+1,BW$38,1,1,"Confirmed Day Zero"))=0,#N/A,INDIRECT(ADDRESS($B70+1,BW$38,1,1,"Confirmed Day Zero")))</f>
        <v>#N/A</v>
      </c>
      <c r="BX70" t="e" cm="1">
        <f t="array" aca="1" ref="BX70" ca="1">IF(INDIRECT(ADDRESS($B70+1,BX$38,1,1,"Confirmed Day Zero"))=0,#N/A,INDIRECT(ADDRESS($B70+1,BX$38,1,1,"Confirmed Day Zero")))</f>
        <v>#N/A</v>
      </c>
      <c r="BY70" t="e" cm="1">
        <f t="array" aca="1" ref="BY70" ca="1">IF(INDIRECT(ADDRESS($B70+1,BY$38,1,1,"Confirmed Day Zero"))=0,#N/A,INDIRECT(ADDRESS($B70+1,BY$38,1,1,"Confirmed Day Zero")))</f>
        <v>#N/A</v>
      </c>
      <c r="BZ70" t="e" cm="1">
        <f t="array" aca="1" ref="BZ70" ca="1">IF(INDIRECT(ADDRESS($B70+1,BZ$38,1,1,"Confirmed Day Zero"))=0,#N/A,INDIRECT(ADDRESS($B70+1,BZ$38,1,1,"Confirmed Day Zero")))</f>
        <v>#N/A</v>
      </c>
      <c r="CA70" t="e" cm="1">
        <f t="array" aca="1" ref="CA70" ca="1">IF(INDIRECT(ADDRESS($B70+1,CA$38,1,1,"Confirmed Day Zero"))=0,#N/A,INDIRECT(ADDRESS($B70+1,CA$38,1,1,"Confirmed Day Zero")))</f>
        <v>#N/A</v>
      </c>
      <c r="CB70" t="e" cm="1">
        <f t="array" aca="1" ref="CB70" ca="1">IF(INDIRECT(ADDRESS($B70+1,CB$38,1,1,"Confirmed Day Zero"))=0,#N/A,INDIRECT(ADDRESS($B70+1,CB$38,1,1,"Confirmed Day Zero")))</f>
        <v>#N/A</v>
      </c>
      <c r="CC70" t="e" cm="1">
        <f t="array" aca="1" ref="CC70" ca="1">IF(INDIRECT(ADDRESS($B70+1,CC$38,1,1,"Confirmed Day Zero"))=0,#N/A,INDIRECT(ADDRESS($B70+1,CC$38,1,1,"Confirmed Day Zero")))</f>
        <v>#N/A</v>
      </c>
      <c r="CD70" t="e" cm="1">
        <f t="array" aca="1" ref="CD70" ca="1">IF(INDIRECT(ADDRESS($B70+1,CD$38,1,1,"Confirmed Day Zero"))=0,#N/A,INDIRECT(ADDRESS($B70+1,CD$38,1,1,"Confirmed Day Zero")))</f>
        <v>#N/A</v>
      </c>
      <c r="CE70" t="e" cm="1">
        <f t="array" aca="1" ref="CE70" ca="1">IF(INDIRECT(ADDRESS($B70+1,CE$38,1,1,"Confirmed Day Zero"))=0,#N/A,INDIRECT(ADDRESS($B70+1,CE$38,1,1,"Confirmed Day Zero")))</f>
        <v>#N/A</v>
      </c>
      <c r="CF70" t="e" cm="1">
        <f t="array" aca="1" ref="CF70" ca="1">IF(INDIRECT(ADDRESS($B70+1,CF$38,1,1,"Confirmed Day Zero"))=0,#N/A,INDIRECT(ADDRESS($B70+1,CF$38,1,1,"Confirmed Day Zero")))</f>
        <v>#N/A</v>
      </c>
      <c r="CG70" t="e" cm="1">
        <f t="array" aca="1" ref="CG70" ca="1">IF(INDIRECT(ADDRESS($B70+1,CG$38,1,1,"Confirmed Day Zero"))=0,#N/A,INDIRECT(ADDRESS($B70+1,CG$38,1,1,"Confirmed Day Zero")))</f>
        <v>#N/A</v>
      </c>
      <c r="CH70" t="e" cm="1">
        <f t="array" aca="1" ref="CH70" ca="1">IF(INDIRECT(ADDRESS($B70+1,CH$38,1,1,"Confirmed Day Zero"))=0,#N/A,INDIRECT(ADDRESS($B70+1,CH$38,1,1,"Confirmed Day Zero")))</f>
        <v>#N/A</v>
      </c>
      <c r="CI70" t="e" cm="1">
        <f t="array" aca="1" ref="CI70" ca="1">IF(INDIRECT(ADDRESS($B70+1,CI$38,1,1,"Confirmed Day Zero"))=0,#N/A,INDIRECT(ADDRESS($B70+1,CI$38,1,1,"Confirmed Day Zero")))</f>
        <v>#N/A</v>
      </c>
      <c r="CJ70" t="e" cm="1">
        <f t="array" aca="1" ref="CJ70" ca="1">IF(INDIRECT(ADDRESS($B70+1,CJ$38,1,1,"Confirmed Day Zero"))=0,#N/A,INDIRECT(ADDRESS($B70+1,CJ$38,1,1,"Confirmed Day Zero")))</f>
        <v>#N/A</v>
      </c>
      <c r="CK70" t="e" cm="1">
        <f t="array" aca="1" ref="CK70" ca="1">IF(INDIRECT(ADDRESS($B70+1,CK$38,1,1,"Confirmed Day Zero"))=0,#N/A,INDIRECT(ADDRESS($B70+1,CK$38,1,1,"Confirmed Day Zero")))</f>
        <v>#N/A</v>
      </c>
      <c r="CL70" t="e" cm="1">
        <f t="array" aca="1" ref="CL70" ca="1">IF(INDIRECT(ADDRESS($B70+1,CL$38,1,1,"Confirmed Day Zero"))=0,#N/A,INDIRECT(ADDRESS($B70+1,CL$38,1,1,"Confirmed Day Zero")))</f>
        <v>#N/A</v>
      </c>
      <c r="CM70" t="e" cm="1">
        <f t="array" aca="1" ref="CM70" ca="1">IF(INDIRECT(ADDRESS($B70+1,CM$38,1,1,"Confirmed Day Zero"))=0,#N/A,INDIRECT(ADDRESS($B70+1,CM$38,1,1,"Confirmed Day Zero")))</f>
        <v>#N/A</v>
      </c>
      <c r="CN70" t="e" cm="1">
        <f t="array" aca="1" ref="CN70" ca="1">IF(INDIRECT(ADDRESS($B70+1,CN$38,1,1,"Confirmed Day Zero"))=0,#N/A,INDIRECT(ADDRESS($B70+1,CN$38,1,1,"Confirmed Day Zero")))</f>
        <v>#N/A</v>
      </c>
      <c r="CO70" t="e" cm="1">
        <f t="array" aca="1" ref="CO70" ca="1">IF(INDIRECT(ADDRESS($B70+1,CO$38,1,1,"Confirmed Day Zero"))=0,#N/A,INDIRECT(ADDRESS($B70+1,CO$38,1,1,"Confirmed Day Zero")))</f>
        <v>#N/A</v>
      </c>
      <c r="CP70" t="e" cm="1">
        <f t="array" aca="1" ref="CP70" ca="1">IF(INDIRECT(ADDRESS($B70+1,CP$38,1,1,"Confirmed Day Zero"))=0,#N/A,INDIRECT(ADDRESS($B70+1,CP$38,1,1,"Confirmed Day Zero")))</f>
        <v>#N/A</v>
      </c>
      <c r="CQ70" t="e" cm="1">
        <f t="array" aca="1" ref="CQ70" ca="1">IF(INDIRECT(ADDRESS($B70+1,CQ$38,1,1,"Confirmed Day Zero"))=0,#N/A,INDIRECT(ADDRESS($B70+1,CQ$38,1,1,"Confirmed Day Zero")))</f>
        <v>#N/A</v>
      </c>
      <c r="CR70" t="e" cm="1">
        <f t="array" aca="1" ref="CR70" ca="1">IF(INDIRECT(ADDRESS($B70+1,CR$38,1,1,"Confirmed Day Zero"))=0,#N/A,INDIRECT(ADDRESS($B70+1,CR$38,1,1,"Confirmed Day Zero")))</f>
        <v>#N/A</v>
      </c>
    </row>
    <row r="71" spans="1:96" x14ac:dyDescent="0.25">
      <c r="A71" t="str">
        <f t="shared" ca="1" si="53"/>
        <v>Mississippi</v>
      </c>
      <c r="B71" s="16">
        <f t="shared" si="52"/>
        <v>29</v>
      </c>
      <c r="C71" t="str" cm="1">
        <f t="array" aca="1" ref="C71" ca="1">INDIRECT(ADDRESS($B71+1,1,1,1,"Confirmed Day Zero"))</f>
        <v>US Mississippi</v>
      </c>
      <c r="D71" s="1" cm="1">
        <f t="array" aca="1" ref="D71" ca="1">IF(INDIRECT(ADDRESS($B71+1,D$38,1,1,"Confirmed Day Zero"))=0,#N/A,INDIRECT(ADDRESS($B71+1,D$38,1,1,"Confirmed Day Zero")))</f>
        <v>2976149</v>
      </c>
      <c r="E71" cm="1">
        <f t="array" aca="1" ref="E71" ca="1">IF(INDIRECT(ADDRESS($B71+1,E$38,1,1,"Confirmed Day Zero"))=0,#N/A,INDIRECT(ADDRESS($B71+1,E$38,1,1,"Confirmed Day Zero")))</f>
        <v>21</v>
      </c>
      <c r="F71" cm="1">
        <f t="array" aca="1" ref="F71" ca="1">IF(INDIRECT(ADDRESS($B71+1,F$38,1,1,"Confirmed Day Zero"))=0,#N/A,INDIRECT(ADDRESS($B71+1,F$38,1,1,"Confirmed Day Zero")))</f>
        <v>34</v>
      </c>
      <c r="G71" cm="1">
        <f t="array" aca="1" ref="G71" ca="1">IF(INDIRECT(ADDRESS($B71+1,G$38,1,1,"Confirmed Day Zero"))=0,#N/A,INDIRECT(ADDRESS($B71+1,G$38,1,1,"Confirmed Day Zero")))</f>
        <v>50</v>
      </c>
      <c r="H71" cm="1">
        <f t="array" aca="1" ref="H71" ca="1">IF(INDIRECT(ADDRESS($B71+1,H$38,1,1,"Confirmed Day Zero"))=0,#N/A,INDIRECT(ADDRESS($B71+1,H$38,1,1,"Confirmed Day Zero")))</f>
        <v>80</v>
      </c>
      <c r="I71" cm="1">
        <f t="array" aca="1" ref="I71" ca="1">IF(INDIRECT(ADDRESS($B71+1,I$38,1,1,"Confirmed Day Zero"))=0,#N/A,INDIRECT(ADDRESS($B71+1,I$38,1,1,"Confirmed Day Zero")))</f>
        <v>140</v>
      </c>
      <c r="J71" cm="1">
        <f t="array" aca="1" ref="J71" ca="1">IF(INDIRECT(ADDRESS($B71+1,J$38,1,1,"Confirmed Day Zero"))=0,#N/A,INDIRECT(ADDRESS($B71+1,J$38,1,1,"Confirmed Day Zero")))</f>
        <v>207</v>
      </c>
      <c r="K71" cm="1">
        <f t="array" aca="1" ref="K71" ca="1">IF(INDIRECT(ADDRESS($B71+1,K$38,1,1,"Confirmed Day Zero"))=0,#N/A,INDIRECT(ADDRESS($B71+1,K$38,1,1,"Confirmed Day Zero")))</f>
        <v>249</v>
      </c>
      <c r="L71" cm="1">
        <f t="array" aca="1" ref="L71" ca="1">IF(INDIRECT(ADDRESS($B71+1,L$38,1,1,"Confirmed Day Zero"))=0,#N/A,INDIRECT(ADDRESS($B71+1,L$38,1,1,"Confirmed Day Zero")))</f>
        <v>320</v>
      </c>
      <c r="M71" cm="1">
        <f t="array" aca="1" ref="M71" ca="1">IF(INDIRECT(ADDRESS($B71+1,M$38,1,1,"Confirmed Day Zero"))=0,#N/A,INDIRECT(ADDRESS($B71+1,M$38,1,1,"Confirmed Day Zero")))</f>
        <v>377</v>
      </c>
      <c r="N71" cm="1">
        <f t="array" aca="1" ref="N71" ca="1">IF(INDIRECT(ADDRESS($B71+1,N$38,1,1,"Confirmed Day Zero"))=0,#N/A,INDIRECT(ADDRESS($B71+1,N$38,1,1,"Confirmed Day Zero")))</f>
        <v>485</v>
      </c>
      <c r="O71" cm="1">
        <f t="array" aca="1" ref="O71" ca="1">IF(INDIRECT(ADDRESS($B71+1,O$38,1,1,"Confirmed Day Zero"))=0,#N/A,INDIRECT(ADDRESS($B71+1,O$38,1,1,"Confirmed Day Zero")))</f>
        <v>579</v>
      </c>
      <c r="P71" cm="1">
        <f t="array" aca="1" ref="P71" ca="1">IF(INDIRECT(ADDRESS($B71+1,P$38,1,1,"Confirmed Day Zero"))=0,#N/A,INDIRECT(ADDRESS($B71+1,P$38,1,1,"Confirmed Day Zero")))</f>
        <v>663</v>
      </c>
      <c r="Q71" cm="1">
        <f t="array" aca="1" ref="Q71" ca="1">IF(INDIRECT(ADDRESS($B71+1,Q$38,1,1,"Confirmed Day Zero"))=0,#N/A,INDIRECT(ADDRESS($B71+1,Q$38,1,1,"Confirmed Day Zero")))</f>
        <v>758</v>
      </c>
      <c r="R71" cm="1">
        <f t="array" aca="1" ref="R71" ca="1">IF(INDIRECT(ADDRESS($B71+1,R$38,1,1,"Confirmed Day Zero"))=0,#N/A,INDIRECT(ADDRESS($B71+1,R$38,1,1,"Confirmed Day Zero")))</f>
        <v>847</v>
      </c>
      <c r="S71" cm="1">
        <f t="array" aca="1" ref="S71" ca="1">IF(INDIRECT(ADDRESS($B71+1,S$38,1,1,"Confirmed Day Zero"))=0,#N/A,INDIRECT(ADDRESS($B71+1,S$38,1,1,"Confirmed Day Zero")))</f>
        <v>937</v>
      </c>
      <c r="T71" cm="1">
        <f t="array" aca="1" ref="T71" ca="1">IF(INDIRECT(ADDRESS($B71+1,T$38,1,1,"Confirmed Day Zero"))=0,#N/A,INDIRECT(ADDRESS($B71+1,T$38,1,1,"Confirmed Day Zero")))</f>
        <v>1073</v>
      </c>
      <c r="U71" cm="1">
        <f t="array" aca="1" ref="U71" ca="1">IF(INDIRECT(ADDRESS($B71+1,U$38,1,1,"Confirmed Day Zero"))=0,#N/A,INDIRECT(ADDRESS($B71+1,U$38,1,1,"Confirmed Day Zero")))</f>
        <v>1177</v>
      </c>
      <c r="V71" cm="1">
        <f t="array" aca="1" ref="V71" ca="1">IF(INDIRECT(ADDRESS($B71+1,V$38,1,1,"Confirmed Day Zero"))=0,#N/A,INDIRECT(ADDRESS($B71+1,V$38,1,1,"Confirmed Day Zero")))</f>
        <v>1358</v>
      </c>
      <c r="W71" cm="1">
        <f t="array" aca="1" ref="W71" ca="1">IF(INDIRECT(ADDRESS($B71+1,W$38,1,1,"Confirmed Day Zero"))=0,#N/A,INDIRECT(ADDRESS($B71+1,W$38,1,1,"Confirmed Day Zero")))</f>
        <v>1455</v>
      </c>
      <c r="X71" cm="1">
        <f t="array" aca="1" ref="X71" ca="1">IF(INDIRECT(ADDRESS($B71+1,X$38,1,1,"Confirmed Day Zero"))=0,#N/A,INDIRECT(ADDRESS($B71+1,X$38,1,1,"Confirmed Day Zero")))</f>
        <v>1638</v>
      </c>
      <c r="Y71" cm="1">
        <f t="array" aca="1" ref="Y71" ca="1">IF(INDIRECT(ADDRESS($B71+1,Y$38,1,1,"Confirmed Day Zero"))=0,#N/A,INDIRECT(ADDRESS($B71+1,Y$38,1,1,"Confirmed Day Zero")))</f>
        <v>1738</v>
      </c>
      <c r="Z71" cm="1">
        <f t="array" aca="1" ref="Z71" ca="1">IF(INDIRECT(ADDRESS($B71+1,Z$38,1,1,"Confirmed Day Zero"))=0,#N/A,INDIRECT(ADDRESS($B71+1,Z$38,1,1,"Confirmed Day Zero")))</f>
        <v>1915</v>
      </c>
      <c r="AA71" cm="1">
        <f t="array" aca="1" ref="AA71" ca="1">IF(INDIRECT(ADDRESS($B71+1,AA$38,1,1,"Confirmed Day Zero"))=0,#N/A,INDIRECT(ADDRESS($B71+1,AA$38,1,1,"Confirmed Day Zero")))</f>
        <v>2003</v>
      </c>
      <c r="AB71" cm="1">
        <f t="array" aca="1" ref="AB71" ca="1">IF(INDIRECT(ADDRESS($B71+1,AB$38,1,1,"Confirmed Day Zero"))=0,#N/A,INDIRECT(ADDRESS($B71+1,AB$38,1,1,"Confirmed Day Zero")))</f>
        <v>2260</v>
      </c>
      <c r="AC71" cm="1">
        <f t="array" aca="1" ref="AC71" ca="1">IF(INDIRECT(ADDRESS($B71+1,AC$38,1,1,"Confirmed Day Zero"))=0,#N/A,INDIRECT(ADDRESS($B71+1,AC$38,1,1,"Confirmed Day Zero")))</f>
        <v>2469</v>
      </c>
      <c r="AD71" cm="1">
        <f t="array" aca="1" ref="AD71" ca="1">IF(INDIRECT(ADDRESS($B71+1,AD$38,1,1,"Confirmed Day Zero"))=0,#N/A,INDIRECT(ADDRESS($B71+1,AD$38,1,1,"Confirmed Day Zero")))</f>
        <v>2642</v>
      </c>
      <c r="AE71" cm="1">
        <f t="array" aca="1" ref="AE71" ca="1">IF(INDIRECT(ADDRESS($B71+1,AE$38,1,1,"Confirmed Day Zero"))=0,#N/A,INDIRECT(ADDRESS($B71+1,AE$38,1,1,"Confirmed Day Zero")))</f>
        <v>2781</v>
      </c>
      <c r="AF71" cm="1">
        <f t="array" aca="1" ref="AF71" ca="1">IF(INDIRECT(ADDRESS($B71+1,AF$38,1,1,"Confirmed Day Zero"))=0,#N/A,INDIRECT(ADDRESS($B71+1,AF$38,1,1,"Confirmed Day Zero")))</f>
        <v>2942</v>
      </c>
      <c r="AG71" cm="1">
        <f t="array" aca="1" ref="AG71" ca="1">IF(INDIRECT(ADDRESS($B71+1,AG$38,1,1,"Confirmed Day Zero"))=0,#N/A,INDIRECT(ADDRESS($B71+1,AG$38,1,1,"Confirmed Day Zero")))</f>
        <v>3087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  <c r="BW71" t="e" cm="1">
        <f t="array" aca="1" ref="BW71" ca="1">IF(INDIRECT(ADDRESS($B71+1,BW$38,1,1,"Confirmed Day Zero"))=0,#N/A,INDIRECT(ADDRESS($B71+1,BW$38,1,1,"Confirmed Day Zero")))</f>
        <v>#N/A</v>
      </c>
      <c r="BX71" t="e" cm="1">
        <f t="array" aca="1" ref="BX71" ca="1">IF(INDIRECT(ADDRESS($B71+1,BX$38,1,1,"Confirmed Day Zero"))=0,#N/A,INDIRECT(ADDRESS($B71+1,BX$38,1,1,"Confirmed Day Zero")))</f>
        <v>#N/A</v>
      </c>
      <c r="BY71" t="e" cm="1">
        <f t="array" aca="1" ref="BY71" ca="1">IF(INDIRECT(ADDRESS($B71+1,BY$38,1,1,"Confirmed Day Zero"))=0,#N/A,INDIRECT(ADDRESS($B71+1,BY$38,1,1,"Confirmed Day Zero")))</f>
        <v>#N/A</v>
      </c>
      <c r="BZ71" t="e" cm="1">
        <f t="array" aca="1" ref="BZ71" ca="1">IF(INDIRECT(ADDRESS($B71+1,BZ$38,1,1,"Confirmed Day Zero"))=0,#N/A,INDIRECT(ADDRESS($B71+1,BZ$38,1,1,"Confirmed Day Zero")))</f>
        <v>#N/A</v>
      </c>
      <c r="CA71" t="e" cm="1">
        <f t="array" aca="1" ref="CA71" ca="1">IF(INDIRECT(ADDRESS($B71+1,CA$38,1,1,"Confirmed Day Zero"))=0,#N/A,INDIRECT(ADDRESS($B71+1,CA$38,1,1,"Confirmed Day Zero")))</f>
        <v>#N/A</v>
      </c>
      <c r="CB71" t="e" cm="1">
        <f t="array" aca="1" ref="CB71" ca="1">IF(INDIRECT(ADDRESS($B71+1,CB$38,1,1,"Confirmed Day Zero"))=0,#N/A,INDIRECT(ADDRESS($B71+1,CB$38,1,1,"Confirmed Day Zero")))</f>
        <v>#N/A</v>
      </c>
      <c r="CC71" t="e" cm="1">
        <f t="array" aca="1" ref="CC71" ca="1">IF(INDIRECT(ADDRESS($B71+1,CC$38,1,1,"Confirmed Day Zero"))=0,#N/A,INDIRECT(ADDRESS($B71+1,CC$38,1,1,"Confirmed Day Zero")))</f>
        <v>#N/A</v>
      </c>
      <c r="CD71" t="e" cm="1">
        <f t="array" aca="1" ref="CD71" ca="1">IF(INDIRECT(ADDRESS($B71+1,CD$38,1,1,"Confirmed Day Zero"))=0,#N/A,INDIRECT(ADDRESS($B71+1,CD$38,1,1,"Confirmed Day Zero")))</f>
        <v>#N/A</v>
      </c>
      <c r="CE71" t="e" cm="1">
        <f t="array" aca="1" ref="CE71" ca="1">IF(INDIRECT(ADDRESS($B71+1,CE$38,1,1,"Confirmed Day Zero"))=0,#N/A,INDIRECT(ADDRESS($B71+1,CE$38,1,1,"Confirmed Day Zero")))</f>
        <v>#N/A</v>
      </c>
      <c r="CF71" t="e" cm="1">
        <f t="array" aca="1" ref="CF71" ca="1">IF(INDIRECT(ADDRESS($B71+1,CF$38,1,1,"Confirmed Day Zero"))=0,#N/A,INDIRECT(ADDRESS($B71+1,CF$38,1,1,"Confirmed Day Zero")))</f>
        <v>#N/A</v>
      </c>
      <c r="CG71" t="e" cm="1">
        <f t="array" aca="1" ref="CG71" ca="1">IF(INDIRECT(ADDRESS($B71+1,CG$38,1,1,"Confirmed Day Zero"))=0,#N/A,INDIRECT(ADDRESS($B71+1,CG$38,1,1,"Confirmed Day Zero")))</f>
        <v>#N/A</v>
      </c>
      <c r="CH71" t="e" cm="1">
        <f t="array" aca="1" ref="CH71" ca="1">IF(INDIRECT(ADDRESS($B71+1,CH$38,1,1,"Confirmed Day Zero"))=0,#N/A,INDIRECT(ADDRESS($B71+1,CH$38,1,1,"Confirmed Day Zero")))</f>
        <v>#N/A</v>
      </c>
      <c r="CI71" t="e" cm="1">
        <f t="array" aca="1" ref="CI71" ca="1">IF(INDIRECT(ADDRESS($B71+1,CI$38,1,1,"Confirmed Day Zero"))=0,#N/A,INDIRECT(ADDRESS($B71+1,CI$38,1,1,"Confirmed Day Zero")))</f>
        <v>#N/A</v>
      </c>
      <c r="CJ71" t="e" cm="1">
        <f t="array" aca="1" ref="CJ71" ca="1">IF(INDIRECT(ADDRESS($B71+1,CJ$38,1,1,"Confirmed Day Zero"))=0,#N/A,INDIRECT(ADDRESS($B71+1,CJ$38,1,1,"Confirmed Day Zero")))</f>
        <v>#N/A</v>
      </c>
      <c r="CK71" t="e" cm="1">
        <f t="array" aca="1" ref="CK71" ca="1">IF(INDIRECT(ADDRESS($B71+1,CK$38,1,1,"Confirmed Day Zero"))=0,#N/A,INDIRECT(ADDRESS($B71+1,CK$38,1,1,"Confirmed Day Zero")))</f>
        <v>#N/A</v>
      </c>
      <c r="CL71" t="e" cm="1">
        <f t="array" aca="1" ref="CL71" ca="1">IF(INDIRECT(ADDRESS($B71+1,CL$38,1,1,"Confirmed Day Zero"))=0,#N/A,INDIRECT(ADDRESS($B71+1,CL$38,1,1,"Confirmed Day Zero")))</f>
        <v>#N/A</v>
      </c>
      <c r="CM71" t="e" cm="1">
        <f t="array" aca="1" ref="CM71" ca="1">IF(INDIRECT(ADDRESS($B71+1,CM$38,1,1,"Confirmed Day Zero"))=0,#N/A,INDIRECT(ADDRESS($B71+1,CM$38,1,1,"Confirmed Day Zero")))</f>
        <v>#N/A</v>
      </c>
      <c r="CN71" t="e" cm="1">
        <f t="array" aca="1" ref="CN71" ca="1">IF(INDIRECT(ADDRESS($B71+1,CN$38,1,1,"Confirmed Day Zero"))=0,#N/A,INDIRECT(ADDRESS($B71+1,CN$38,1,1,"Confirmed Day Zero")))</f>
        <v>#N/A</v>
      </c>
      <c r="CO71" t="e" cm="1">
        <f t="array" aca="1" ref="CO71" ca="1">IF(INDIRECT(ADDRESS($B71+1,CO$38,1,1,"Confirmed Day Zero"))=0,#N/A,INDIRECT(ADDRESS($B71+1,CO$38,1,1,"Confirmed Day Zero")))</f>
        <v>#N/A</v>
      </c>
      <c r="CP71" t="e" cm="1">
        <f t="array" aca="1" ref="CP71" ca="1">IF(INDIRECT(ADDRESS($B71+1,CP$38,1,1,"Confirmed Day Zero"))=0,#N/A,INDIRECT(ADDRESS($B71+1,CP$38,1,1,"Confirmed Day Zero")))</f>
        <v>#N/A</v>
      </c>
      <c r="CQ71" t="e" cm="1">
        <f t="array" aca="1" ref="CQ71" ca="1">IF(INDIRECT(ADDRESS($B71+1,CQ$38,1,1,"Confirmed Day Zero"))=0,#N/A,INDIRECT(ADDRESS($B71+1,CQ$38,1,1,"Confirmed Day Zero")))</f>
        <v>#N/A</v>
      </c>
      <c r="CR71" t="e" cm="1">
        <f t="array" aca="1" ref="CR71" ca="1">IF(INDIRECT(ADDRESS($B71+1,CR$38,1,1,"Confirmed Day Zero"))=0,#N/A,INDIRECT(ADDRESS($B71+1,CR$38,1,1,"Confirmed Day Zero")))</f>
        <v>#N/A</v>
      </c>
    </row>
    <row r="72" spans="1:96" x14ac:dyDescent="0.25">
      <c r="A72" t="str">
        <f t="shared" ca="1" si="53"/>
        <v>Missouri</v>
      </c>
      <c r="B72" s="16">
        <f t="shared" si="52"/>
        <v>30</v>
      </c>
      <c r="C72" t="str" cm="1">
        <f t="array" aca="1" ref="C72" ca="1">INDIRECT(ADDRESS($B72+1,1,1,1,"Confirmed Day Zero"))</f>
        <v>US Missouri</v>
      </c>
      <c r="D72" s="1" cm="1">
        <f t="array" aca="1" ref="D72" ca="1">IF(INDIRECT(ADDRESS($B72+1,D$38,1,1,"Confirmed Day Zero"))=0,#N/A,INDIRECT(ADDRESS($B72+1,D$38,1,1,"Confirmed Day Zero")))</f>
        <v>6137428</v>
      </c>
      <c r="E72" cm="1">
        <f t="array" aca="1" ref="E72" ca="1">IF(INDIRECT(ADDRESS($B72+1,E$38,1,1,"Confirmed Day Zero"))=0,#N/A,INDIRECT(ADDRESS($B72+1,E$38,1,1,"Confirmed Day Zero")))</f>
        <v>24</v>
      </c>
      <c r="F72" cm="1">
        <f t="array" aca="1" ref="F72" ca="1">IF(INDIRECT(ADDRESS($B72+1,F$38,1,1,"Confirmed Day Zero"))=0,#N/A,INDIRECT(ADDRESS($B72+1,F$38,1,1,"Confirmed Day Zero")))</f>
        <v>47</v>
      </c>
      <c r="G72" cm="1">
        <f t="array" aca="1" ref="G72" ca="1">IF(INDIRECT(ADDRESS($B72+1,G$38,1,1,"Confirmed Day Zero"))=0,#N/A,INDIRECT(ADDRESS($B72+1,G$38,1,1,"Confirmed Day Zero")))</f>
        <v>73</v>
      </c>
      <c r="H72" cm="1">
        <f t="array" aca="1" ref="H72" ca="1">IF(INDIRECT(ADDRESS($B72+1,H$38,1,1,"Confirmed Day Zero"))=0,#N/A,INDIRECT(ADDRESS($B72+1,H$38,1,1,"Confirmed Day Zero")))</f>
        <v>90</v>
      </c>
      <c r="I72" cm="1">
        <f t="array" aca="1" ref="I72" ca="1">IF(INDIRECT(ADDRESS($B72+1,I$38,1,1,"Confirmed Day Zero"))=0,#N/A,INDIRECT(ADDRESS($B72+1,I$38,1,1,"Confirmed Day Zero")))</f>
        <v>183</v>
      </c>
      <c r="J72" cm="1">
        <f t="array" aca="1" ref="J72" ca="1">IF(INDIRECT(ADDRESS($B72+1,J$38,1,1,"Confirmed Day Zero"))=0,#N/A,INDIRECT(ADDRESS($B72+1,J$38,1,1,"Confirmed Day Zero")))</f>
        <v>269.5</v>
      </c>
      <c r="K72" cm="1">
        <f t="array" aca="1" ref="K72" ca="1">IF(INDIRECT(ADDRESS($B72+1,K$38,1,1,"Confirmed Day Zero"))=0,#N/A,INDIRECT(ADDRESS($B72+1,K$38,1,1,"Confirmed Day Zero")))</f>
        <v>356</v>
      </c>
      <c r="L72" cm="1">
        <f t="array" aca="1" ref="L72" ca="1">IF(INDIRECT(ADDRESS($B72+1,L$38,1,1,"Confirmed Day Zero"))=0,#N/A,INDIRECT(ADDRESS($B72+1,L$38,1,1,"Confirmed Day Zero")))</f>
        <v>502</v>
      </c>
      <c r="M72" cm="1">
        <f t="array" aca="1" ref="M72" ca="1">IF(INDIRECT(ADDRESS($B72+1,M$38,1,1,"Confirmed Day Zero"))=0,#N/A,INDIRECT(ADDRESS($B72+1,M$38,1,1,"Confirmed Day Zero")))</f>
        <v>669</v>
      </c>
      <c r="N72" cm="1">
        <f t="array" aca="1" ref="N72" ca="1">IF(INDIRECT(ADDRESS($B72+1,N$38,1,1,"Confirmed Day Zero"))=0,#N/A,INDIRECT(ADDRESS($B72+1,N$38,1,1,"Confirmed Day Zero")))</f>
        <v>838</v>
      </c>
      <c r="O72" cm="1">
        <f t="array" aca="1" ref="O72" ca="1">IF(INDIRECT(ADDRESS($B72+1,O$38,1,1,"Confirmed Day Zero"))=0,#N/A,INDIRECT(ADDRESS($B72+1,O$38,1,1,"Confirmed Day Zero")))</f>
        <v>934.5</v>
      </c>
      <c r="P72" cm="1">
        <f t="array" aca="1" ref="P72" ca="1">IF(INDIRECT(ADDRESS($B72+1,P$38,1,1,"Confirmed Day Zero"))=0,#N/A,INDIRECT(ADDRESS($B72+1,P$38,1,1,"Confirmed Day Zero")))</f>
        <v>1031</v>
      </c>
      <c r="Q72" cm="1">
        <f t="array" aca="1" ref="Q72" ca="1">IF(INDIRECT(ADDRESS($B72+1,Q$38,1,1,"Confirmed Day Zero"))=0,#N/A,INDIRECT(ADDRESS($B72+1,Q$38,1,1,"Confirmed Day Zero")))</f>
        <v>1327</v>
      </c>
      <c r="R72" cm="1">
        <f t="array" aca="1" ref="R72" ca="1">IF(INDIRECT(ADDRESS($B72+1,R$38,1,1,"Confirmed Day Zero"))=0,#N/A,INDIRECT(ADDRESS($B72+1,R$38,1,1,"Confirmed Day Zero")))</f>
        <v>1581</v>
      </c>
      <c r="S72" cm="1">
        <f t="array" aca="1" ref="S72" ca="1">IF(INDIRECT(ADDRESS($B72+1,S$38,1,1,"Confirmed Day Zero"))=0,#N/A,INDIRECT(ADDRESS($B72+1,S$38,1,1,"Confirmed Day Zero")))</f>
        <v>1834</v>
      </c>
      <c r="T72" cm="1">
        <f t="array" aca="1" ref="T72" ca="1">IF(INDIRECT(ADDRESS($B72+1,T$38,1,1,"Confirmed Day Zero"))=0,#N/A,INDIRECT(ADDRESS($B72+1,T$38,1,1,"Confirmed Day Zero")))</f>
        <v>2113</v>
      </c>
      <c r="U72" cm="1">
        <f t="array" aca="1" ref="U72" ca="1">IF(INDIRECT(ADDRESS($B72+1,U$38,1,1,"Confirmed Day Zero"))=0,#N/A,INDIRECT(ADDRESS($B72+1,U$38,1,1,"Confirmed Day Zero")))</f>
        <v>2291</v>
      </c>
      <c r="V72" cm="1">
        <f t="array" aca="1" ref="V72" ca="1">IF(INDIRECT(ADDRESS($B72+1,V$38,1,1,"Confirmed Day Zero"))=0,#N/A,INDIRECT(ADDRESS($B72+1,V$38,1,1,"Confirmed Day Zero")))</f>
        <v>2367</v>
      </c>
      <c r="W72" cm="1">
        <f t="array" aca="1" ref="W72" ca="1">IF(INDIRECT(ADDRESS($B72+1,W$38,1,1,"Confirmed Day Zero"))=0,#N/A,INDIRECT(ADDRESS($B72+1,W$38,1,1,"Confirmed Day Zero")))</f>
        <v>2722</v>
      </c>
      <c r="X72" cm="1">
        <f t="array" aca="1" ref="X72" ca="1">IF(INDIRECT(ADDRESS($B72+1,X$38,1,1,"Confirmed Day Zero"))=0,#N/A,INDIRECT(ADDRESS($B72+1,X$38,1,1,"Confirmed Day Zero")))</f>
        <v>3037</v>
      </c>
      <c r="Y72" cm="1">
        <f t="array" aca="1" ref="Y72" ca="1">IF(INDIRECT(ADDRESS($B72+1,Y$38,1,1,"Confirmed Day Zero"))=0,#N/A,INDIRECT(ADDRESS($B72+1,Y$38,1,1,"Confirmed Day Zero")))</f>
        <v>3327</v>
      </c>
      <c r="Z72" cm="1">
        <f t="array" aca="1" ref="Z72" ca="1">IF(INDIRECT(ADDRESS($B72+1,Z$38,1,1,"Confirmed Day Zero"))=0,#N/A,INDIRECT(ADDRESS($B72+1,Z$38,1,1,"Confirmed Day Zero")))</f>
        <v>3539</v>
      </c>
      <c r="AA72" cm="1">
        <f t="array" aca="1" ref="AA72" ca="1">IF(INDIRECT(ADDRESS($B72+1,AA$38,1,1,"Confirmed Day Zero"))=0,#N/A,INDIRECT(ADDRESS($B72+1,AA$38,1,1,"Confirmed Day Zero")))</f>
        <v>3799</v>
      </c>
      <c r="AB72" cm="1">
        <f t="array" aca="1" ref="AB72" ca="1">IF(INDIRECT(ADDRESS($B72+1,AB$38,1,1,"Confirmed Day Zero"))=0,#N/A,INDIRECT(ADDRESS($B72+1,AB$38,1,1,"Confirmed Day Zero")))</f>
        <v>4024</v>
      </c>
      <c r="AC72" cm="1">
        <f t="array" aca="1" ref="AC72" ca="1">IF(INDIRECT(ADDRESS($B72+1,AC$38,1,1,"Confirmed Day Zero"))=0,#N/A,INDIRECT(ADDRESS($B72+1,AC$38,1,1,"Confirmed Day Zero")))</f>
        <v>4160</v>
      </c>
      <c r="AD72" cm="1">
        <f t="array" aca="1" ref="AD72" ca="1">IF(INDIRECT(ADDRESS($B72+1,AD$38,1,1,"Confirmed Day Zero"))=0,#N/A,INDIRECT(ADDRESS($B72+1,AD$38,1,1,"Confirmed Day Zero")))</f>
        <v>4388</v>
      </c>
      <c r="AE72" cm="1">
        <f t="array" aca="1" ref="AE72" ca="1">IF(INDIRECT(ADDRESS($B72+1,AE$38,1,1,"Confirmed Day Zero"))=0,#N/A,INDIRECT(ADDRESS($B72+1,AE$38,1,1,"Confirmed Day Zero")))</f>
        <v>4686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  <c r="BW72" t="e" cm="1">
        <f t="array" aca="1" ref="BW72" ca="1">IF(INDIRECT(ADDRESS($B72+1,BW$38,1,1,"Confirmed Day Zero"))=0,#N/A,INDIRECT(ADDRESS($B72+1,BW$38,1,1,"Confirmed Day Zero")))</f>
        <v>#N/A</v>
      </c>
      <c r="BX72" t="e" cm="1">
        <f t="array" aca="1" ref="BX72" ca="1">IF(INDIRECT(ADDRESS($B72+1,BX$38,1,1,"Confirmed Day Zero"))=0,#N/A,INDIRECT(ADDRESS($B72+1,BX$38,1,1,"Confirmed Day Zero")))</f>
        <v>#N/A</v>
      </c>
      <c r="BY72" t="e" cm="1">
        <f t="array" aca="1" ref="BY72" ca="1">IF(INDIRECT(ADDRESS($B72+1,BY$38,1,1,"Confirmed Day Zero"))=0,#N/A,INDIRECT(ADDRESS($B72+1,BY$38,1,1,"Confirmed Day Zero")))</f>
        <v>#N/A</v>
      </c>
      <c r="BZ72" t="e" cm="1">
        <f t="array" aca="1" ref="BZ72" ca="1">IF(INDIRECT(ADDRESS($B72+1,BZ$38,1,1,"Confirmed Day Zero"))=0,#N/A,INDIRECT(ADDRESS($B72+1,BZ$38,1,1,"Confirmed Day Zero")))</f>
        <v>#N/A</v>
      </c>
      <c r="CA72" t="e" cm="1">
        <f t="array" aca="1" ref="CA72" ca="1">IF(INDIRECT(ADDRESS($B72+1,CA$38,1,1,"Confirmed Day Zero"))=0,#N/A,INDIRECT(ADDRESS($B72+1,CA$38,1,1,"Confirmed Day Zero")))</f>
        <v>#N/A</v>
      </c>
      <c r="CB72" t="e" cm="1">
        <f t="array" aca="1" ref="CB72" ca="1">IF(INDIRECT(ADDRESS($B72+1,CB$38,1,1,"Confirmed Day Zero"))=0,#N/A,INDIRECT(ADDRESS($B72+1,CB$38,1,1,"Confirmed Day Zero")))</f>
        <v>#N/A</v>
      </c>
      <c r="CC72" t="e" cm="1">
        <f t="array" aca="1" ref="CC72" ca="1">IF(INDIRECT(ADDRESS($B72+1,CC$38,1,1,"Confirmed Day Zero"))=0,#N/A,INDIRECT(ADDRESS($B72+1,CC$38,1,1,"Confirmed Day Zero")))</f>
        <v>#N/A</v>
      </c>
      <c r="CD72" t="e" cm="1">
        <f t="array" aca="1" ref="CD72" ca="1">IF(INDIRECT(ADDRESS($B72+1,CD$38,1,1,"Confirmed Day Zero"))=0,#N/A,INDIRECT(ADDRESS($B72+1,CD$38,1,1,"Confirmed Day Zero")))</f>
        <v>#N/A</v>
      </c>
      <c r="CE72" t="e" cm="1">
        <f t="array" aca="1" ref="CE72" ca="1">IF(INDIRECT(ADDRESS($B72+1,CE$38,1,1,"Confirmed Day Zero"))=0,#N/A,INDIRECT(ADDRESS($B72+1,CE$38,1,1,"Confirmed Day Zero")))</f>
        <v>#N/A</v>
      </c>
      <c r="CF72" t="e" cm="1">
        <f t="array" aca="1" ref="CF72" ca="1">IF(INDIRECT(ADDRESS($B72+1,CF$38,1,1,"Confirmed Day Zero"))=0,#N/A,INDIRECT(ADDRESS($B72+1,CF$38,1,1,"Confirmed Day Zero")))</f>
        <v>#N/A</v>
      </c>
      <c r="CG72" t="e" cm="1">
        <f t="array" aca="1" ref="CG72" ca="1">IF(INDIRECT(ADDRESS($B72+1,CG$38,1,1,"Confirmed Day Zero"))=0,#N/A,INDIRECT(ADDRESS($B72+1,CG$38,1,1,"Confirmed Day Zero")))</f>
        <v>#N/A</v>
      </c>
      <c r="CH72" t="e" cm="1">
        <f t="array" aca="1" ref="CH72" ca="1">IF(INDIRECT(ADDRESS($B72+1,CH$38,1,1,"Confirmed Day Zero"))=0,#N/A,INDIRECT(ADDRESS($B72+1,CH$38,1,1,"Confirmed Day Zero")))</f>
        <v>#N/A</v>
      </c>
      <c r="CI72" t="e" cm="1">
        <f t="array" aca="1" ref="CI72" ca="1">IF(INDIRECT(ADDRESS($B72+1,CI$38,1,1,"Confirmed Day Zero"))=0,#N/A,INDIRECT(ADDRESS($B72+1,CI$38,1,1,"Confirmed Day Zero")))</f>
        <v>#N/A</v>
      </c>
      <c r="CJ72" t="e" cm="1">
        <f t="array" aca="1" ref="CJ72" ca="1">IF(INDIRECT(ADDRESS($B72+1,CJ$38,1,1,"Confirmed Day Zero"))=0,#N/A,INDIRECT(ADDRESS($B72+1,CJ$38,1,1,"Confirmed Day Zero")))</f>
        <v>#N/A</v>
      </c>
      <c r="CK72" t="e" cm="1">
        <f t="array" aca="1" ref="CK72" ca="1">IF(INDIRECT(ADDRESS($B72+1,CK$38,1,1,"Confirmed Day Zero"))=0,#N/A,INDIRECT(ADDRESS($B72+1,CK$38,1,1,"Confirmed Day Zero")))</f>
        <v>#N/A</v>
      </c>
      <c r="CL72" t="e" cm="1">
        <f t="array" aca="1" ref="CL72" ca="1">IF(INDIRECT(ADDRESS($B72+1,CL$38,1,1,"Confirmed Day Zero"))=0,#N/A,INDIRECT(ADDRESS($B72+1,CL$38,1,1,"Confirmed Day Zero")))</f>
        <v>#N/A</v>
      </c>
      <c r="CM72" t="e" cm="1">
        <f t="array" aca="1" ref="CM72" ca="1">IF(INDIRECT(ADDRESS($B72+1,CM$38,1,1,"Confirmed Day Zero"))=0,#N/A,INDIRECT(ADDRESS($B72+1,CM$38,1,1,"Confirmed Day Zero")))</f>
        <v>#N/A</v>
      </c>
      <c r="CN72" t="e" cm="1">
        <f t="array" aca="1" ref="CN72" ca="1">IF(INDIRECT(ADDRESS($B72+1,CN$38,1,1,"Confirmed Day Zero"))=0,#N/A,INDIRECT(ADDRESS($B72+1,CN$38,1,1,"Confirmed Day Zero")))</f>
        <v>#N/A</v>
      </c>
      <c r="CO72" t="e" cm="1">
        <f t="array" aca="1" ref="CO72" ca="1">IF(INDIRECT(ADDRESS($B72+1,CO$38,1,1,"Confirmed Day Zero"))=0,#N/A,INDIRECT(ADDRESS($B72+1,CO$38,1,1,"Confirmed Day Zero")))</f>
        <v>#N/A</v>
      </c>
      <c r="CP72" t="e" cm="1">
        <f t="array" aca="1" ref="CP72" ca="1">IF(INDIRECT(ADDRESS($B72+1,CP$38,1,1,"Confirmed Day Zero"))=0,#N/A,INDIRECT(ADDRESS($B72+1,CP$38,1,1,"Confirmed Day Zero")))</f>
        <v>#N/A</v>
      </c>
      <c r="CQ72" t="e" cm="1">
        <f t="array" aca="1" ref="CQ72" ca="1">IF(INDIRECT(ADDRESS($B72+1,CQ$38,1,1,"Confirmed Day Zero"))=0,#N/A,INDIRECT(ADDRESS($B72+1,CQ$38,1,1,"Confirmed Day Zero")))</f>
        <v>#N/A</v>
      </c>
      <c r="CR72" t="e" cm="1">
        <f t="array" aca="1" ref="CR72" ca="1">IF(INDIRECT(ADDRESS($B72+1,CR$38,1,1,"Confirmed Day Zero"))=0,#N/A,INDIRECT(ADDRESS($B72+1,CR$38,1,1,"Confirmed Day Zero")))</f>
        <v>#N/A</v>
      </c>
    </row>
    <row r="73" spans="1:96" x14ac:dyDescent="0.25">
      <c r="A73" t="str">
        <f t="shared" ca="1" si="53"/>
        <v>Montana</v>
      </c>
      <c r="B73" s="16">
        <f t="shared" si="52"/>
        <v>31</v>
      </c>
      <c r="C73" t="str" cm="1">
        <f t="array" aca="1" ref="C73" ca="1">INDIRECT(ADDRESS($B73+1,1,1,1,"Confirmed Day Zero"))</f>
        <v>US Montana</v>
      </c>
      <c r="D73" s="1" cm="1">
        <f t="array" aca="1" ref="D73" ca="1">IF(INDIRECT(ADDRESS($B73+1,D$38,1,1,"Confirmed Day Zero"))=0,#N/A,INDIRECT(ADDRESS($B73+1,D$38,1,1,"Confirmed Day Zero")))</f>
        <v>1068778</v>
      </c>
      <c r="E73" cm="1">
        <f t="array" aca="1" ref="E73" ca="1">IF(INDIRECT(ADDRESS($B73+1,E$38,1,1,"Confirmed Day Zero"))=0,#N/A,INDIRECT(ADDRESS($B73+1,E$38,1,1,"Confirmed Day Zero")))</f>
        <v>20</v>
      </c>
      <c r="F73" cm="1">
        <f t="array" aca="1" ref="F73" ca="1">IF(INDIRECT(ADDRESS($B73+1,F$38,1,1,"Confirmed Day Zero"))=0,#N/A,INDIRECT(ADDRESS($B73+1,F$38,1,1,"Confirmed Day Zero")))</f>
        <v>31</v>
      </c>
      <c r="G73" cm="1">
        <f t="array" aca="1" ref="G73" ca="1">IF(INDIRECT(ADDRESS($B73+1,G$38,1,1,"Confirmed Day Zero"))=0,#N/A,INDIRECT(ADDRESS($B73+1,G$38,1,1,"Confirmed Day Zero")))</f>
        <v>34</v>
      </c>
      <c r="H73" cm="1">
        <f t="array" aca="1" ref="H73" ca="1">IF(INDIRECT(ADDRESS($B73+1,H$38,1,1,"Confirmed Day Zero"))=0,#N/A,INDIRECT(ADDRESS($B73+1,H$38,1,1,"Confirmed Day Zero")))</f>
        <v>46</v>
      </c>
      <c r="I73" cm="1">
        <f t="array" aca="1" ref="I73" ca="1">IF(INDIRECT(ADDRESS($B73+1,I$38,1,1,"Confirmed Day Zero"))=0,#N/A,INDIRECT(ADDRESS($B73+1,I$38,1,1,"Confirmed Day Zero")))</f>
        <v>53</v>
      </c>
      <c r="J73" cm="1">
        <f t="array" aca="1" ref="J73" ca="1">IF(INDIRECT(ADDRESS($B73+1,J$38,1,1,"Confirmed Day Zero"))=0,#N/A,INDIRECT(ADDRESS($B73+1,J$38,1,1,"Confirmed Day Zero")))</f>
        <v>71</v>
      </c>
      <c r="K73" cm="1">
        <f t="array" aca="1" ref="K73" ca="1">IF(INDIRECT(ADDRESS($B73+1,K$38,1,1,"Confirmed Day Zero"))=0,#N/A,INDIRECT(ADDRESS($B73+1,K$38,1,1,"Confirmed Day Zero")))</f>
        <v>108</v>
      </c>
      <c r="L73" cm="1">
        <f t="array" aca="1" ref="L73" ca="1">IF(INDIRECT(ADDRESS($B73+1,L$38,1,1,"Confirmed Day Zero"))=0,#N/A,INDIRECT(ADDRESS($B73+1,L$38,1,1,"Confirmed Day Zero")))</f>
        <v>129</v>
      </c>
      <c r="M73" cm="1">
        <f t="array" aca="1" ref="M73" ca="1">IF(INDIRECT(ADDRESS($B73+1,M$38,1,1,"Confirmed Day Zero"))=0,#N/A,INDIRECT(ADDRESS($B73+1,M$38,1,1,"Confirmed Day Zero")))</f>
        <v>154</v>
      </c>
      <c r="N73" cm="1">
        <f t="array" aca="1" ref="N73" ca="1">IF(INDIRECT(ADDRESS($B73+1,N$38,1,1,"Confirmed Day Zero"))=0,#N/A,INDIRECT(ADDRESS($B73+1,N$38,1,1,"Confirmed Day Zero")))</f>
        <v>171</v>
      </c>
      <c r="O73" cm="1">
        <f t="array" aca="1" ref="O73" ca="1">IF(INDIRECT(ADDRESS($B73+1,O$38,1,1,"Confirmed Day Zero"))=0,#N/A,INDIRECT(ADDRESS($B73+1,O$38,1,1,"Confirmed Day Zero")))</f>
        <v>184</v>
      </c>
      <c r="P73" cm="1">
        <f t="array" aca="1" ref="P73" ca="1">IF(INDIRECT(ADDRESS($B73+1,P$38,1,1,"Confirmed Day Zero"))=0,#N/A,INDIRECT(ADDRESS($B73+1,P$38,1,1,"Confirmed Day Zero")))</f>
        <v>208</v>
      </c>
      <c r="Q73" cm="1">
        <f t="array" aca="1" ref="Q73" ca="1">IF(INDIRECT(ADDRESS($B73+1,Q$38,1,1,"Confirmed Day Zero"))=0,#N/A,INDIRECT(ADDRESS($B73+1,Q$38,1,1,"Confirmed Day Zero")))</f>
        <v>227</v>
      </c>
      <c r="R73" cm="1">
        <f t="array" aca="1" ref="R73" ca="1">IF(INDIRECT(ADDRESS($B73+1,R$38,1,1,"Confirmed Day Zero"))=0,#N/A,INDIRECT(ADDRESS($B73+1,R$38,1,1,"Confirmed Day Zero")))</f>
        <v>243</v>
      </c>
      <c r="S73" cm="1">
        <f t="array" aca="1" ref="S73" ca="1">IF(INDIRECT(ADDRESS($B73+1,S$38,1,1,"Confirmed Day Zero"))=0,#N/A,INDIRECT(ADDRESS($B73+1,S$38,1,1,"Confirmed Day Zero")))</f>
        <v>265</v>
      </c>
      <c r="T73" cm="1">
        <f t="array" aca="1" ref="T73" ca="1">IF(INDIRECT(ADDRESS($B73+1,T$38,1,1,"Confirmed Day Zero"))=0,#N/A,INDIRECT(ADDRESS($B73+1,T$38,1,1,"Confirmed Day Zero")))</f>
        <v>286</v>
      </c>
      <c r="U73" cm="1">
        <f t="array" aca="1" ref="U73" ca="1">IF(INDIRECT(ADDRESS($B73+1,U$38,1,1,"Confirmed Day Zero"))=0,#N/A,INDIRECT(ADDRESS($B73+1,U$38,1,1,"Confirmed Day Zero")))</f>
        <v>299</v>
      </c>
      <c r="V73" cm="1">
        <f t="array" aca="1" ref="V73" ca="1">IF(INDIRECT(ADDRESS($B73+1,V$38,1,1,"Confirmed Day Zero"))=0,#N/A,INDIRECT(ADDRESS($B73+1,V$38,1,1,"Confirmed Day Zero")))</f>
        <v>319</v>
      </c>
      <c r="W73" cm="1">
        <f t="array" aca="1" ref="W73" ca="1">IF(INDIRECT(ADDRESS($B73+1,W$38,1,1,"Confirmed Day Zero"))=0,#N/A,INDIRECT(ADDRESS($B73+1,W$38,1,1,"Confirmed Day Zero")))</f>
        <v>332</v>
      </c>
      <c r="X73" cm="1">
        <f t="array" aca="1" ref="X73" ca="1">IF(INDIRECT(ADDRESS($B73+1,X$38,1,1,"Confirmed Day Zero"))=0,#N/A,INDIRECT(ADDRESS($B73+1,X$38,1,1,"Confirmed Day Zero")))</f>
        <v>354</v>
      </c>
      <c r="Y73" cm="1">
        <f t="array" aca="1" ref="Y73" ca="1">IF(INDIRECT(ADDRESS($B73+1,Y$38,1,1,"Confirmed Day Zero"))=0,#N/A,INDIRECT(ADDRESS($B73+1,Y$38,1,1,"Confirmed Day Zero")))</f>
        <v>365</v>
      </c>
      <c r="Z73" cm="1">
        <f t="array" aca="1" ref="Z73" ca="1">IF(INDIRECT(ADDRESS($B73+1,Z$38,1,1,"Confirmed Day Zero"))=0,#N/A,INDIRECT(ADDRESS($B73+1,Z$38,1,1,"Confirmed Day Zero")))</f>
        <v>377</v>
      </c>
      <c r="AA73" cm="1">
        <f t="array" aca="1" ref="AA73" ca="1">IF(INDIRECT(ADDRESS($B73+1,AA$38,1,1,"Confirmed Day Zero"))=0,#N/A,INDIRECT(ADDRESS($B73+1,AA$38,1,1,"Confirmed Day Zero")))</f>
        <v>387</v>
      </c>
      <c r="AB73" cm="1">
        <f t="array" aca="1" ref="AB73" ca="1">IF(INDIRECT(ADDRESS($B73+1,AB$38,1,1,"Confirmed Day Zero"))=0,#N/A,INDIRECT(ADDRESS($B73+1,AB$38,1,1,"Confirmed Day Zero")))</f>
        <v>394</v>
      </c>
      <c r="AC73" cm="1">
        <f t="array" aca="1" ref="AC73" ca="1">IF(INDIRECT(ADDRESS($B73+1,AC$38,1,1,"Confirmed Day Zero"))=0,#N/A,INDIRECT(ADDRESS($B73+1,AC$38,1,1,"Confirmed Day Zero")))</f>
        <v>399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  <c r="BW73" t="e" cm="1">
        <f t="array" aca="1" ref="BW73" ca="1">IF(INDIRECT(ADDRESS($B73+1,BW$38,1,1,"Confirmed Day Zero"))=0,#N/A,INDIRECT(ADDRESS($B73+1,BW$38,1,1,"Confirmed Day Zero")))</f>
        <v>#N/A</v>
      </c>
      <c r="BX73" t="e" cm="1">
        <f t="array" aca="1" ref="BX73" ca="1">IF(INDIRECT(ADDRESS($B73+1,BX$38,1,1,"Confirmed Day Zero"))=0,#N/A,INDIRECT(ADDRESS($B73+1,BX$38,1,1,"Confirmed Day Zero")))</f>
        <v>#N/A</v>
      </c>
      <c r="BY73" t="e" cm="1">
        <f t="array" aca="1" ref="BY73" ca="1">IF(INDIRECT(ADDRESS($B73+1,BY$38,1,1,"Confirmed Day Zero"))=0,#N/A,INDIRECT(ADDRESS($B73+1,BY$38,1,1,"Confirmed Day Zero")))</f>
        <v>#N/A</v>
      </c>
      <c r="BZ73" t="e" cm="1">
        <f t="array" aca="1" ref="BZ73" ca="1">IF(INDIRECT(ADDRESS($B73+1,BZ$38,1,1,"Confirmed Day Zero"))=0,#N/A,INDIRECT(ADDRESS($B73+1,BZ$38,1,1,"Confirmed Day Zero")))</f>
        <v>#N/A</v>
      </c>
      <c r="CA73" t="e" cm="1">
        <f t="array" aca="1" ref="CA73" ca="1">IF(INDIRECT(ADDRESS($B73+1,CA$38,1,1,"Confirmed Day Zero"))=0,#N/A,INDIRECT(ADDRESS($B73+1,CA$38,1,1,"Confirmed Day Zero")))</f>
        <v>#N/A</v>
      </c>
      <c r="CB73" t="e" cm="1">
        <f t="array" aca="1" ref="CB73" ca="1">IF(INDIRECT(ADDRESS($B73+1,CB$38,1,1,"Confirmed Day Zero"))=0,#N/A,INDIRECT(ADDRESS($B73+1,CB$38,1,1,"Confirmed Day Zero")))</f>
        <v>#N/A</v>
      </c>
      <c r="CC73" t="e" cm="1">
        <f t="array" aca="1" ref="CC73" ca="1">IF(INDIRECT(ADDRESS($B73+1,CC$38,1,1,"Confirmed Day Zero"))=0,#N/A,INDIRECT(ADDRESS($B73+1,CC$38,1,1,"Confirmed Day Zero")))</f>
        <v>#N/A</v>
      </c>
      <c r="CD73" t="e" cm="1">
        <f t="array" aca="1" ref="CD73" ca="1">IF(INDIRECT(ADDRESS($B73+1,CD$38,1,1,"Confirmed Day Zero"))=0,#N/A,INDIRECT(ADDRESS($B73+1,CD$38,1,1,"Confirmed Day Zero")))</f>
        <v>#N/A</v>
      </c>
      <c r="CE73" t="e" cm="1">
        <f t="array" aca="1" ref="CE73" ca="1">IF(INDIRECT(ADDRESS($B73+1,CE$38,1,1,"Confirmed Day Zero"))=0,#N/A,INDIRECT(ADDRESS($B73+1,CE$38,1,1,"Confirmed Day Zero")))</f>
        <v>#N/A</v>
      </c>
      <c r="CF73" t="e" cm="1">
        <f t="array" aca="1" ref="CF73" ca="1">IF(INDIRECT(ADDRESS($B73+1,CF$38,1,1,"Confirmed Day Zero"))=0,#N/A,INDIRECT(ADDRESS($B73+1,CF$38,1,1,"Confirmed Day Zero")))</f>
        <v>#N/A</v>
      </c>
      <c r="CG73" t="e" cm="1">
        <f t="array" aca="1" ref="CG73" ca="1">IF(INDIRECT(ADDRESS($B73+1,CG$38,1,1,"Confirmed Day Zero"))=0,#N/A,INDIRECT(ADDRESS($B73+1,CG$38,1,1,"Confirmed Day Zero")))</f>
        <v>#N/A</v>
      </c>
      <c r="CH73" t="e" cm="1">
        <f t="array" aca="1" ref="CH73" ca="1">IF(INDIRECT(ADDRESS($B73+1,CH$38,1,1,"Confirmed Day Zero"))=0,#N/A,INDIRECT(ADDRESS($B73+1,CH$38,1,1,"Confirmed Day Zero")))</f>
        <v>#N/A</v>
      </c>
      <c r="CI73" t="e" cm="1">
        <f t="array" aca="1" ref="CI73" ca="1">IF(INDIRECT(ADDRESS($B73+1,CI$38,1,1,"Confirmed Day Zero"))=0,#N/A,INDIRECT(ADDRESS($B73+1,CI$38,1,1,"Confirmed Day Zero")))</f>
        <v>#N/A</v>
      </c>
      <c r="CJ73" t="e" cm="1">
        <f t="array" aca="1" ref="CJ73" ca="1">IF(INDIRECT(ADDRESS($B73+1,CJ$38,1,1,"Confirmed Day Zero"))=0,#N/A,INDIRECT(ADDRESS($B73+1,CJ$38,1,1,"Confirmed Day Zero")))</f>
        <v>#N/A</v>
      </c>
      <c r="CK73" t="e" cm="1">
        <f t="array" aca="1" ref="CK73" ca="1">IF(INDIRECT(ADDRESS($B73+1,CK$38,1,1,"Confirmed Day Zero"))=0,#N/A,INDIRECT(ADDRESS($B73+1,CK$38,1,1,"Confirmed Day Zero")))</f>
        <v>#N/A</v>
      </c>
      <c r="CL73" t="e" cm="1">
        <f t="array" aca="1" ref="CL73" ca="1">IF(INDIRECT(ADDRESS($B73+1,CL$38,1,1,"Confirmed Day Zero"))=0,#N/A,INDIRECT(ADDRESS($B73+1,CL$38,1,1,"Confirmed Day Zero")))</f>
        <v>#N/A</v>
      </c>
      <c r="CM73" t="e" cm="1">
        <f t="array" aca="1" ref="CM73" ca="1">IF(INDIRECT(ADDRESS($B73+1,CM$38,1,1,"Confirmed Day Zero"))=0,#N/A,INDIRECT(ADDRESS($B73+1,CM$38,1,1,"Confirmed Day Zero")))</f>
        <v>#N/A</v>
      </c>
      <c r="CN73" t="e" cm="1">
        <f t="array" aca="1" ref="CN73" ca="1">IF(INDIRECT(ADDRESS($B73+1,CN$38,1,1,"Confirmed Day Zero"))=0,#N/A,INDIRECT(ADDRESS($B73+1,CN$38,1,1,"Confirmed Day Zero")))</f>
        <v>#N/A</v>
      </c>
      <c r="CO73" t="e" cm="1">
        <f t="array" aca="1" ref="CO73" ca="1">IF(INDIRECT(ADDRESS($B73+1,CO$38,1,1,"Confirmed Day Zero"))=0,#N/A,INDIRECT(ADDRESS($B73+1,CO$38,1,1,"Confirmed Day Zero")))</f>
        <v>#N/A</v>
      </c>
      <c r="CP73" t="e" cm="1">
        <f t="array" aca="1" ref="CP73" ca="1">IF(INDIRECT(ADDRESS($B73+1,CP$38,1,1,"Confirmed Day Zero"))=0,#N/A,INDIRECT(ADDRESS($B73+1,CP$38,1,1,"Confirmed Day Zero")))</f>
        <v>#N/A</v>
      </c>
      <c r="CQ73" t="e" cm="1">
        <f t="array" aca="1" ref="CQ73" ca="1">IF(INDIRECT(ADDRESS($B73+1,CQ$38,1,1,"Confirmed Day Zero"))=0,#N/A,INDIRECT(ADDRESS($B73+1,CQ$38,1,1,"Confirmed Day Zero")))</f>
        <v>#N/A</v>
      </c>
      <c r="CR73" t="e" cm="1">
        <f t="array" aca="1" ref="CR73" ca="1">IF(INDIRECT(ADDRESS($B73+1,CR$38,1,1,"Confirmed Day Zero"))=0,#N/A,INDIRECT(ADDRESS($B73+1,CR$38,1,1,"Confirmed Day Zero")))</f>
        <v>#N/A</v>
      </c>
    </row>
    <row r="74" spans="1:96" x14ac:dyDescent="0.25">
      <c r="A74" t="str">
        <f t="shared" ca="1" si="53"/>
        <v>Nebraska</v>
      </c>
      <c r="B74" s="16">
        <f t="shared" si="52"/>
        <v>32</v>
      </c>
      <c r="C74" t="str" cm="1">
        <f t="array" aca="1" ref="C74" ca="1">INDIRECT(ADDRESS($B74+1,1,1,1,"Confirmed Day Zero"))</f>
        <v>US Nebraska</v>
      </c>
      <c r="D74" s="1" cm="1">
        <f t="array" aca="1" ref="D74" ca="1">IF(INDIRECT(ADDRESS($B74+1,D$38,1,1,"Confirmed Day Zero"))=0,#N/A,INDIRECT(ADDRESS($B74+1,D$38,1,1,"Confirmed Day Zero")))</f>
        <v>1934408</v>
      </c>
      <c r="E74" cm="1">
        <f t="array" aca="1" ref="E74" ca="1">IF(INDIRECT(ADDRESS($B74+1,E$38,1,1,"Confirmed Day Zero"))=0,#N/A,INDIRECT(ADDRESS($B74+1,E$38,1,1,"Confirmed Day Zero")))</f>
        <v>21</v>
      </c>
      <c r="F74" cm="1">
        <f t="array" aca="1" ref="F74" ca="1">IF(INDIRECT(ADDRESS($B74+1,F$38,1,1,"Confirmed Day Zero"))=0,#N/A,INDIRECT(ADDRESS($B74+1,F$38,1,1,"Confirmed Day Zero")))</f>
        <v>24</v>
      </c>
      <c r="G74" cm="1">
        <f t="array" aca="1" ref="G74" ca="1">IF(INDIRECT(ADDRESS($B74+1,G$38,1,1,"Confirmed Day Zero"))=0,#N/A,INDIRECT(ADDRESS($B74+1,G$38,1,1,"Confirmed Day Zero")))</f>
        <v>27</v>
      </c>
      <c r="H74" cm="1">
        <f t="array" aca="1" ref="H74" ca="1">IF(INDIRECT(ADDRESS($B74+1,H$38,1,1,"Confirmed Day Zero"))=0,#N/A,INDIRECT(ADDRESS($B74+1,H$38,1,1,"Confirmed Day Zero")))</f>
        <v>32</v>
      </c>
      <c r="I74" cm="1">
        <f t="array" aca="1" ref="I74" ca="1">IF(INDIRECT(ADDRESS($B74+1,I$38,1,1,"Confirmed Day Zero"))=0,#N/A,INDIRECT(ADDRESS($B74+1,I$38,1,1,"Confirmed Day Zero")))</f>
        <v>38</v>
      </c>
      <c r="J74" cm="1">
        <f t="array" aca="1" ref="J74" ca="1">IF(INDIRECT(ADDRESS($B74+1,J$38,1,1,"Confirmed Day Zero"))=0,#N/A,INDIRECT(ADDRESS($B74+1,J$38,1,1,"Confirmed Day Zero")))</f>
        <v>48</v>
      </c>
      <c r="K74" cm="1">
        <f t="array" aca="1" ref="K74" ca="1">IF(INDIRECT(ADDRESS($B74+1,K$38,1,1,"Confirmed Day Zero"))=0,#N/A,INDIRECT(ADDRESS($B74+1,K$38,1,1,"Confirmed Day Zero")))</f>
        <v>50</v>
      </c>
      <c r="L74" cm="1">
        <f t="array" aca="1" ref="L74" ca="1">IF(INDIRECT(ADDRESS($B74+1,L$38,1,1,"Confirmed Day Zero"))=0,#N/A,INDIRECT(ADDRESS($B74+1,L$38,1,1,"Confirmed Day Zero")))</f>
        <v>52</v>
      </c>
      <c r="M74" cm="1">
        <f t="array" aca="1" ref="M74" ca="1">IF(INDIRECT(ADDRESS($B74+1,M$38,1,1,"Confirmed Day Zero"))=0,#N/A,INDIRECT(ADDRESS($B74+1,M$38,1,1,"Confirmed Day Zero")))</f>
        <v>61</v>
      </c>
      <c r="N74" cm="1">
        <f t="array" aca="1" ref="N74" ca="1">IF(INDIRECT(ADDRESS($B74+1,N$38,1,1,"Confirmed Day Zero"))=0,#N/A,INDIRECT(ADDRESS($B74+1,N$38,1,1,"Confirmed Day Zero")))</f>
        <v>73</v>
      </c>
      <c r="O74" cm="1">
        <f t="array" aca="1" ref="O74" ca="1">IF(INDIRECT(ADDRESS($B74+1,O$38,1,1,"Confirmed Day Zero"))=0,#N/A,INDIRECT(ADDRESS($B74+1,O$38,1,1,"Confirmed Day Zero")))</f>
        <v>85</v>
      </c>
      <c r="P74" cm="1">
        <f t="array" aca="1" ref="P74" ca="1">IF(INDIRECT(ADDRESS($B74+1,P$38,1,1,"Confirmed Day Zero"))=0,#N/A,INDIRECT(ADDRESS($B74+1,P$38,1,1,"Confirmed Day Zero")))</f>
        <v>96</v>
      </c>
      <c r="Q74" cm="1">
        <f t="array" aca="1" ref="Q74" ca="1">IF(INDIRECT(ADDRESS($B74+1,Q$38,1,1,"Confirmed Day Zero"))=0,#N/A,INDIRECT(ADDRESS($B74+1,Q$38,1,1,"Confirmed Day Zero")))</f>
        <v>108</v>
      </c>
      <c r="R74" cm="1">
        <f t="array" aca="1" ref="R74" ca="1">IF(INDIRECT(ADDRESS($B74+1,R$38,1,1,"Confirmed Day Zero"))=0,#N/A,INDIRECT(ADDRESS($B74+1,R$38,1,1,"Confirmed Day Zero")))</f>
        <v>145</v>
      </c>
      <c r="S74" cm="1">
        <f t="array" aca="1" ref="S74" ca="1">IF(INDIRECT(ADDRESS($B74+1,S$38,1,1,"Confirmed Day Zero"))=0,#N/A,INDIRECT(ADDRESS($B74+1,S$38,1,1,"Confirmed Day Zero")))</f>
        <v>172</v>
      </c>
      <c r="T74" cm="1">
        <f t="array" aca="1" ref="T74" ca="1">IF(INDIRECT(ADDRESS($B74+1,T$38,1,1,"Confirmed Day Zero"))=0,#N/A,INDIRECT(ADDRESS($B74+1,T$38,1,1,"Confirmed Day Zero")))</f>
        <v>210</v>
      </c>
      <c r="U74" cm="1">
        <f t="array" aca="1" ref="U74" ca="1">IF(INDIRECT(ADDRESS($B74+1,U$38,1,1,"Confirmed Day Zero"))=0,#N/A,INDIRECT(ADDRESS($B74+1,U$38,1,1,"Confirmed Day Zero")))</f>
        <v>246</v>
      </c>
      <c r="V74" cm="1">
        <f t="array" aca="1" ref="V74" ca="1">IF(INDIRECT(ADDRESS($B74+1,V$38,1,1,"Confirmed Day Zero"))=0,#N/A,INDIRECT(ADDRESS($B74+1,V$38,1,1,"Confirmed Day Zero")))</f>
        <v>279</v>
      </c>
      <c r="W74" cm="1">
        <f t="array" aca="1" ref="W74" ca="1">IF(INDIRECT(ADDRESS($B74+1,W$38,1,1,"Confirmed Day Zero"))=0,#N/A,INDIRECT(ADDRESS($B74+1,W$38,1,1,"Confirmed Day Zero")))</f>
        <v>321</v>
      </c>
      <c r="X74" cm="1">
        <f t="array" aca="1" ref="X74" ca="1">IF(INDIRECT(ADDRESS($B74+1,X$38,1,1,"Confirmed Day Zero"))=0,#N/A,INDIRECT(ADDRESS($B74+1,X$38,1,1,"Confirmed Day Zero")))</f>
        <v>363</v>
      </c>
      <c r="Y74" cm="1">
        <f t="array" aca="1" ref="Y74" ca="1">IF(INDIRECT(ADDRESS($B74+1,Y$38,1,1,"Confirmed Day Zero"))=0,#N/A,INDIRECT(ADDRESS($B74+1,Y$38,1,1,"Confirmed Day Zero")))</f>
        <v>409</v>
      </c>
      <c r="Z74" cm="1">
        <f t="array" aca="1" ref="Z74" ca="1">IF(INDIRECT(ADDRESS($B74+1,Z$38,1,1,"Confirmed Day Zero"))=0,#N/A,INDIRECT(ADDRESS($B74+1,Z$38,1,1,"Confirmed Day Zero")))</f>
        <v>447</v>
      </c>
      <c r="AA74" cm="1">
        <f t="array" aca="1" ref="AA74" ca="1">IF(INDIRECT(ADDRESS($B74+1,AA$38,1,1,"Confirmed Day Zero"))=0,#N/A,INDIRECT(ADDRESS($B74+1,AA$38,1,1,"Confirmed Day Zero")))</f>
        <v>519</v>
      </c>
      <c r="AB74" cm="1">
        <f t="array" aca="1" ref="AB74" ca="1">IF(INDIRECT(ADDRESS($B74+1,AB$38,1,1,"Confirmed Day Zero"))=0,#N/A,INDIRECT(ADDRESS($B74+1,AB$38,1,1,"Confirmed Day Zero")))</f>
        <v>567</v>
      </c>
      <c r="AC74" cm="1">
        <f t="array" aca="1" ref="AC74" ca="1">IF(INDIRECT(ADDRESS($B74+1,AC$38,1,1,"Confirmed Day Zero"))=0,#N/A,INDIRECT(ADDRESS($B74+1,AC$38,1,1,"Confirmed Day Zero")))</f>
        <v>635</v>
      </c>
      <c r="AD74" cm="1">
        <f t="array" aca="1" ref="AD74" ca="1">IF(INDIRECT(ADDRESS($B74+1,AD$38,1,1,"Confirmed Day Zero"))=0,#N/A,INDIRECT(ADDRESS($B74+1,AD$38,1,1,"Confirmed Day Zero")))</f>
        <v>700</v>
      </c>
      <c r="AE74" cm="1">
        <f t="array" aca="1" ref="AE74" ca="1">IF(INDIRECT(ADDRESS($B74+1,AE$38,1,1,"Confirmed Day Zero"))=0,#N/A,INDIRECT(ADDRESS($B74+1,AE$38,1,1,"Confirmed Day Zero")))</f>
        <v>791</v>
      </c>
      <c r="AF74" cm="1">
        <f t="array" aca="1" ref="AF74" ca="1">IF(INDIRECT(ADDRESS($B74+1,AF$38,1,1,"Confirmed Day Zero"))=0,#N/A,INDIRECT(ADDRESS($B74+1,AF$38,1,1,"Confirmed Day Zero")))</f>
        <v>814</v>
      </c>
      <c r="AG74" cm="1">
        <f t="array" aca="1" ref="AG74" ca="1">IF(INDIRECT(ADDRESS($B74+1,AG$38,1,1,"Confirmed Day Zero"))=0,#N/A,INDIRECT(ADDRESS($B74+1,AG$38,1,1,"Confirmed Day Zero")))</f>
        <v>871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  <c r="BW74" t="e" cm="1">
        <f t="array" aca="1" ref="BW74" ca="1">IF(INDIRECT(ADDRESS($B74+1,BW$38,1,1,"Confirmed Day Zero"))=0,#N/A,INDIRECT(ADDRESS($B74+1,BW$38,1,1,"Confirmed Day Zero")))</f>
        <v>#N/A</v>
      </c>
      <c r="BX74" t="e" cm="1">
        <f t="array" aca="1" ref="BX74" ca="1">IF(INDIRECT(ADDRESS($B74+1,BX$38,1,1,"Confirmed Day Zero"))=0,#N/A,INDIRECT(ADDRESS($B74+1,BX$38,1,1,"Confirmed Day Zero")))</f>
        <v>#N/A</v>
      </c>
      <c r="BY74" t="e" cm="1">
        <f t="array" aca="1" ref="BY74" ca="1">IF(INDIRECT(ADDRESS($B74+1,BY$38,1,1,"Confirmed Day Zero"))=0,#N/A,INDIRECT(ADDRESS($B74+1,BY$38,1,1,"Confirmed Day Zero")))</f>
        <v>#N/A</v>
      </c>
      <c r="BZ74" t="e" cm="1">
        <f t="array" aca="1" ref="BZ74" ca="1">IF(INDIRECT(ADDRESS($B74+1,BZ$38,1,1,"Confirmed Day Zero"))=0,#N/A,INDIRECT(ADDRESS($B74+1,BZ$38,1,1,"Confirmed Day Zero")))</f>
        <v>#N/A</v>
      </c>
      <c r="CA74" t="e" cm="1">
        <f t="array" aca="1" ref="CA74" ca="1">IF(INDIRECT(ADDRESS($B74+1,CA$38,1,1,"Confirmed Day Zero"))=0,#N/A,INDIRECT(ADDRESS($B74+1,CA$38,1,1,"Confirmed Day Zero")))</f>
        <v>#N/A</v>
      </c>
      <c r="CB74" t="e" cm="1">
        <f t="array" aca="1" ref="CB74" ca="1">IF(INDIRECT(ADDRESS($B74+1,CB$38,1,1,"Confirmed Day Zero"))=0,#N/A,INDIRECT(ADDRESS($B74+1,CB$38,1,1,"Confirmed Day Zero")))</f>
        <v>#N/A</v>
      </c>
      <c r="CC74" t="e" cm="1">
        <f t="array" aca="1" ref="CC74" ca="1">IF(INDIRECT(ADDRESS($B74+1,CC$38,1,1,"Confirmed Day Zero"))=0,#N/A,INDIRECT(ADDRESS($B74+1,CC$38,1,1,"Confirmed Day Zero")))</f>
        <v>#N/A</v>
      </c>
      <c r="CD74" t="e" cm="1">
        <f t="array" aca="1" ref="CD74" ca="1">IF(INDIRECT(ADDRESS($B74+1,CD$38,1,1,"Confirmed Day Zero"))=0,#N/A,INDIRECT(ADDRESS($B74+1,CD$38,1,1,"Confirmed Day Zero")))</f>
        <v>#N/A</v>
      </c>
      <c r="CE74" t="e" cm="1">
        <f t="array" aca="1" ref="CE74" ca="1">IF(INDIRECT(ADDRESS($B74+1,CE$38,1,1,"Confirmed Day Zero"))=0,#N/A,INDIRECT(ADDRESS($B74+1,CE$38,1,1,"Confirmed Day Zero")))</f>
        <v>#N/A</v>
      </c>
      <c r="CF74" t="e" cm="1">
        <f t="array" aca="1" ref="CF74" ca="1">IF(INDIRECT(ADDRESS($B74+1,CF$38,1,1,"Confirmed Day Zero"))=0,#N/A,INDIRECT(ADDRESS($B74+1,CF$38,1,1,"Confirmed Day Zero")))</f>
        <v>#N/A</v>
      </c>
      <c r="CG74" t="e" cm="1">
        <f t="array" aca="1" ref="CG74" ca="1">IF(INDIRECT(ADDRESS($B74+1,CG$38,1,1,"Confirmed Day Zero"))=0,#N/A,INDIRECT(ADDRESS($B74+1,CG$38,1,1,"Confirmed Day Zero")))</f>
        <v>#N/A</v>
      </c>
      <c r="CH74" t="e" cm="1">
        <f t="array" aca="1" ref="CH74" ca="1">IF(INDIRECT(ADDRESS($B74+1,CH$38,1,1,"Confirmed Day Zero"))=0,#N/A,INDIRECT(ADDRESS($B74+1,CH$38,1,1,"Confirmed Day Zero")))</f>
        <v>#N/A</v>
      </c>
      <c r="CI74" t="e" cm="1">
        <f t="array" aca="1" ref="CI74" ca="1">IF(INDIRECT(ADDRESS($B74+1,CI$38,1,1,"Confirmed Day Zero"))=0,#N/A,INDIRECT(ADDRESS($B74+1,CI$38,1,1,"Confirmed Day Zero")))</f>
        <v>#N/A</v>
      </c>
      <c r="CJ74" t="e" cm="1">
        <f t="array" aca="1" ref="CJ74" ca="1">IF(INDIRECT(ADDRESS($B74+1,CJ$38,1,1,"Confirmed Day Zero"))=0,#N/A,INDIRECT(ADDRESS($B74+1,CJ$38,1,1,"Confirmed Day Zero")))</f>
        <v>#N/A</v>
      </c>
      <c r="CK74" t="e" cm="1">
        <f t="array" aca="1" ref="CK74" ca="1">IF(INDIRECT(ADDRESS($B74+1,CK$38,1,1,"Confirmed Day Zero"))=0,#N/A,INDIRECT(ADDRESS($B74+1,CK$38,1,1,"Confirmed Day Zero")))</f>
        <v>#N/A</v>
      </c>
      <c r="CL74" t="e" cm="1">
        <f t="array" aca="1" ref="CL74" ca="1">IF(INDIRECT(ADDRESS($B74+1,CL$38,1,1,"Confirmed Day Zero"))=0,#N/A,INDIRECT(ADDRESS($B74+1,CL$38,1,1,"Confirmed Day Zero")))</f>
        <v>#N/A</v>
      </c>
      <c r="CM74" t="e" cm="1">
        <f t="array" aca="1" ref="CM74" ca="1">IF(INDIRECT(ADDRESS($B74+1,CM$38,1,1,"Confirmed Day Zero"))=0,#N/A,INDIRECT(ADDRESS($B74+1,CM$38,1,1,"Confirmed Day Zero")))</f>
        <v>#N/A</v>
      </c>
      <c r="CN74" t="e" cm="1">
        <f t="array" aca="1" ref="CN74" ca="1">IF(INDIRECT(ADDRESS($B74+1,CN$38,1,1,"Confirmed Day Zero"))=0,#N/A,INDIRECT(ADDRESS($B74+1,CN$38,1,1,"Confirmed Day Zero")))</f>
        <v>#N/A</v>
      </c>
      <c r="CO74" t="e" cm="1">
        <f t="array" aca="1" ref="CO74" ca="1">IF(INDIRECT(ADDRESS($B74+1,CO$38,1,1,"Confirmed Day Zero"))=0,#N/A,INDIRECT(ADDRESS($B74+1,CO$38,1,1,"Confirmed Day Zero")))</f>
        <v>#N/A</v>
      </c>
      <c r="CP74" t="e" cm="1">
        <f t="array" aca="1" ref="CP74" ca="1">IF(INDIRECT(ADDRESS($B74+1,CP$38,1,1,"Confirmed Day Zero"))=0,#N/A,INDIRECT(ADDRESS($B74+1,CP$38,1,1,"Confirmed Day Zero")))</f>
        <v>#N/A</v>
      </c>
      <c r="CQ74" t="e" cm="1">
        <f t="array" aca="1" ref="CQ74" ca="1">IF(INDIRECT(ADDRESS($B74+1,CQ$38,1,1,"Confirmed Day Zero"))=0,#N/A,INDIRECT(ADDRESS($B74+1,CQ$38,1,1,"Confirmed Day Zero")))</f>
        <v>#N/A</v>
      </c>
      <c r="CR74" t="e" cm="1">
        <f t="array" aca="1" ref="CR74" ca="1">IF(INDIRECT(ADDRESS($B74+1,CR$38,1,1,"Confirmed Day Zero"))=0,#N/A,INDIRECT(ADDRESS($B74+1,CR$38,1,1,"Confirmed Day Zero")))</f>
        <v>#N/A</v>
      </c>
    </row>
    <row r="75" spans="1:96" x14ac:dyDescent="0.25">
      <c r="A75" t="str">
        <f t="shared" ca="1" si="53"/>
        <v>Nevada</v>
      </c>
      <c r="B75" s="16">
        <f t="shared" si="52"/>
        <v>33</v>
      </c>
      <c r="C75" t="str" cm="1">
        <f t="array" aca="1" ref="C75" ca="1">INDIRECT(ADDRESS($B75+1,1,1,1,"Confirmed Day Zero"))</f>
        <v>US Nevada</v>
      </c>
      <c r="D75" s="1" cm="1">
        <f t="array" aca="1" ref="D75" ca="1">IF(INDIRECT(ADDRESS($B75+1,D$38,1,1,"Confirmed Day Zero"))=0,#N/A,INDIRECT(ADDRESS($B75+1,D$38,1,1,"Confirmed Day Zero")))</f>
        <v>3080156</v>
      </c>
      <c r="E75" cm="1">
        <f t="array" aca="1" ref="E75" ca="1">IF(INDIRECT(ADDRESS($B75+1,E$38,1,1,"Confirmed Day Zero"))=0,#N/A,INDIRECT(ADDRESS($B75+1,E$38,1,1,"Confirmed Day Zero")))</f>
        <v>20</v>
      </c>
      <c r="F75" cm="1">
        <f t="array" aca="1" ref="F75" ca="1">IF(INDIRECT(ADDRESS($B75+1,F$38,1,1,"Confirmed Day Zero"))=0,#N/A,INDIRECT(ADDRESS($B75+1,F$38,1,1,"Confirmed Day Zero")))</f>
        <v>21</v>
      </c>
      <c r="G75" cm="1">
        <f t="array" aca="1" ref="G75" ca="1">IF(INDIRECT(ADDRESS($B75+1,G$38,1,1,"Confirmed Day Zero"))=0,#N/A,INDIRECT(ADDRESS($B75+1,G$38,1,1,"Confirmed Day Zero")))</f>
        <v>45</v>
      </c>
      <c r="H75" cm="1">
        <f t="array" aca="1" ref="H75" ca="1">IF(INDIRECT(ADDRESS($B75+1,H$38,1,1,"Confirmed Day Zero"))=0,#N/A,INDIRECT(ADDRESS($B75+1,H$38,1,1,"Confirmed Day Zero")))</f>
        <v>55</v>
      </c>
      <c r="I75" cm="1">
        <f t="array" aca="1" ref="I75" ca="1">IF(INDIRECT(ADDRESS($B75+1,I$38,1,1,"Confirmed Day Zero"))=0,#N/A,INDIRECT(ADDRESS($B75+1,I$38,1,1,"Confirmed Day Zero")))</f>
        <v>75</v>
      </c>
      <c r="J75" cm="1">
        <f t="array" aca="1" ref="J75" ca="1">IF(INDIRECT(ADDRESS($B75+1,J$38,1,1,"Confirmed Day Zero"))=0,#N/A,INDIRECT(ADDRESS($B75+1,J$38,1,1,"Confirmed Day Zero")))</f>
        <v>95</v>
      </c>
      <c r="K75" cm="1">
        <f t="array" aca="1" ref="K75" ca="1">IF(INDIRECT(ADDRESS($B75+1,K$38,1,1,"Confirmed Day Zero"))=0,#N/A,INDIRECT(ADDRESS($B75+1,K$38,1,1,"Confirmed Day Zero")))</f>
        <v>109</v>
      </c>
      <c r="L75" cm="1">
        <f t="array" aca="1" ref="L75" ca="1">IF(INDIRECT(ADDRESS($B75+1,L$38,1,1,"Confirmed Day Zero"))=0,#N/A,INDIRECT(ADDRESS($B75+1,L$38,1,1,"Confirmed Day Zero")))</f>
        <v>124</v>
      </c>
      <c r="M75" cm="1">
        <f t="array" aca="1" ref="M75" ca="1">IF(INDIRECT(ADDRESS($B75+1,M$38,1,1,"Confirmed Day Zero"))=0,#N/A,INDIRECT(ADDRESS($B75+1,M$38,1,1,"Confirmed Day Zero")))</f>
        <v>190</v>
      </c>
      <c r="N75" cm="1">
        <f t="array" aca="1" ref="N75" ca="1">IF(INDIRECT(ADDRESS($B75+1,N$38,1,1,"Confirmed Day Zero"))=0,#N/A,INDIRECT(ADDRESS($B75+1,N$38,1,1,"Confirmed Day Zero")))</f>
        <v>245</v>
      </c>
      <c r="O75" cm="1">
        <f t="array" aca="1" ref="O75" ca="1">IF(INDIRECT(ADDRESS($B75+1,O$38,1,1,"Confirmed Day Zero"))=0,#N/A,INDIRECT(ADDRESS($B75+1,O$38,1,1,"Confirmed Day Zero")))</f>
        <v>278</v>
      </c>
      <c r="P75" cm="1">
        <f t="array" aca="1" ref="P75" ca="1">IF(INDIRECT(ADDRESS($B75+1,P$38,1,1,"Confirmed Day Zero"))=0,#N/A,INDIRECT(ADDRESS($B75+1,P$38,1,1,"Confirmed Day Zero")))</f>
        <v>321</v>
      </c>
      <c r="Q75" cm="1">
        <f t="array" aca="1" ref="Q75" ca="1">IF(INDIRECT(ADDRESS($B75+1,Q$38,1,1,"Confirmed Day Zero"))=0,#N/A,INDIRECT(ADDRESS($B75+1,Q$38,1,1,"Confirmed Day Zero")))</f>
        <v>420</v>
      </c>
      <c r="R75" cm="1">
        <f t="array" aca="1" ref="R75" ca="1">IF(INDIRECT(ADDRESS($B75+1,R$38,1,1,"Confirmed Day Zero"))=0,#N/A,INDIRECT(ADDRESS($B75+1,R$38,1,1,"Confirmed Day Zero")))</f>
        <v>535</v>
      </c>
      <c r="S75" cm="1">
        <f t="array" aca="1" ref="S75" ca="1">IF(INDIRECT(ADDRESS($B75+1,S$38,1,1,"Confirmed Day Zero"))=0,#N/A,INDIRECT(ADDRESS($B75+1,S$38,1,1,"Confirmed Day Zero")))</f>
        <v>621</v>
      </c>
      <c r="T75" cm="1">
        <f t="array" aca="1" ref="T75" ca="1">IF(INDIRECT(ADDRESS($B75+1,T$38,1,1,"Confirmed Day Zero"))=0,#N/A,INDIRECT(ADDRESS($B75+1,T$38,1,1,"Confirmed Day Zero")))</f>
        <v>738</v>
      </c>
      <c r="U75" cm="1">
        <f t="array" aca="1" ref="U75" ca="1">IF(INDIRECT(ADDRESS($B75+1,U$38,1,1,"Confirmed Day Zero"))=0,#N/A,INDIRECT(ADDRESS($B75+1,U$38,1,1,"Confirmed Day Zero")))</f>
        <v>1008</v>
      </c>
      <c r="V75" cm="1">
        <f t="array" aca="1" ref="V75" ca="1">IF(INDIRECT(ADDRESS($B75+1,V$38,1,1,"Confirmed Day Zero"))=0,#N/A,INDIRECT(ADDRESS($B75+1,V$38,1,1,"Confirmed Day Zero")))</f>
        <v>1113</v>
      </c>
      <c r="W75" cm="1">
        <f t="array" aca="1" ref="W75" ca="1">IF(INDIRECT(ADDRESS($B75+1,W$38,1,1,"Confirmed Day Zero"))=0,#N/A,INDIRECT(ADDRESS($B75+1,W$38,1,1,"Confirmed Day Zero")))</f>
        <v>1279</v>
      </c>
      <c r="X75" cm="1">
        <f t="array" aca="1" ref="X75" ca="1">IF(INDIRECT(ADDRESS($B75+1,X$38,1,1,"Confirmed Day Zero"))=0,#N/A,INDIRECT(ADDRESS($B75+1,X$38,1,1,"Confirmed Day Zero")))</f>
        <v>1458</v>
      </c>
      <c r="Y75" cm="1">
        <f t="array" aca="1" ref="Y75" ca="1">IF(INDIRECT(ADDRESS($B75+1,Y$38,1,1,"Confirmed Day Zero"))=0,#N/A,INDIRECT(ADDRESS($B75+1,Y$38,1,1,"Confirmed Day Zero")))</f>
        <v>1514</v>
      </c>
      <c r="Z75" cm="1">
        <f t="array" aca="1" ref="Z75" ca="1">IF(INDIRECT(ADDRESS($B75+1,Z$38,1,1,"Confirmed Day Zero"))=0,#N/A,INDIRECT(ADDRESS($B75+1,Z$38,1,1,"Confirmed Day Zero")))</f>
        <v>1742</v>
      </c>
      <c r="AA75" cm="1">
        <f t="array" aca="1" ref="AA75" ca="1">IF(INDIRECT(ADDRESS($B75+1,AA$38,1,1,"Confirmed Day Zero"))=0,#N/A,INDIRECT(ADDRESS($B75+1,AA$38,1,1,"Confirmed Day Zero")))</f>
        <v>1836</v>
      </c>
      <c r="AB75" cm="1">
        <f t="array" aca="1" ref="AB75" ca="1">IF(INDIRECT(ADDRESS($B75+1,AB$38,1,1,"Confirmed Day Zero"))=0,#N/A,INDIRECT(ADDRESS($B75+1,AB$38,1,1,"Confirmed Day Zero")))</f>
        <v>1953</v>
      </c>
      <c r="AC75" cm="1">
        <f t="array" aca="1" ref="AC75" ca="1">IF(INDIRECT(ADDRESS($B75+1,AC$38,1,1,"Confirmed Day Zero"))=0,#N/A,INDIRECT(ADDRESS($B75+1,AC$38,1,1,"Confirmed Day Zero")))</f>
        <v>2087</v>
      </c>
      <c r="AD75" cm="1">
        <f t="array" aca="1" ref="AD75" ca="1">IF(INDIRECT(ADDRESS($B75+1,AD$38,1,1,"Confirmed Day Zero"))=0,#N/A,INDIRECT(ADDRESS($B75+1,AD$38,1,1,"Confirmed Day Zero")))</f>
        <v>2318</v>
      </c>
      <c r="AE75" cm="1">
        <f t="array" aca="1" ref="AE75" ca="1">IF(INDIRECT(ADDRESS($B75+1,AE$38,1,1,"Confirmed Day Zero"))=0,#N/A,INDIRECT(ADDRESS($B75+1,AE$38,1,1,"Confirmed Day Zero")))</f>
        <v>2456</v>
      </c>
      <c r="AF75" cm="1">
        <f t="array" aca="1" ref="AF75" ca="1">IF(INDIRECT(ADDRESS($B75+1,AF$38,1,1,"Confirmed Day Zero"))=0,#N/A,INDIRECT(ADDRESS($B75+1,AF$38,1,1,"Confirmed Day Zero")))</f>
        <v>2584</v>
      </c>
      <c r="AG75" cm="1">
        <f t="array" aca="1" ref="AG75" ca="1">IF(INDIRECT(ADDRESS($B75+1,AG$38,1,1,"Confirmed Day Zero"))=0,#N/A,INDIRECT(ADDRESS($B75+1,AG$38,1,1,"Confirmed Day Zero")))</f>
        <v>2700</v>
      </c>
      <c r="AH75" cm="1">
        <f t="array" aca="1" ref="AH75" ca="1">IF(INDIRECT(ADDRESS($B75+1,AH$38,1,1,"Confirmed Day Zero"))=0,#N/A,INDIRECT(ADDRESS($B75+1,AH$38,1,1,"Confirmed Day Zero")))</f>
        <v>2836</v>
      </c>
      <c r="AI75" cm="1">
        <f t="array" aca="1" ref="AI75" ca="1">IF(INDIRECT(ADDRESS($B75+1,AI$38,1,1,"Confirmed Day Zero"))=0,#N/A,INDIRECT(ADDRESS($B75+1,AI$38,1,1,"Confirmed Day Zero")))</f>
        <v>2971</v>
      </c>
      <c r="AJ75" cm="1">
        <f t="array" aca="1" ref="AJ75" ca="1">IF(INDIRECT(ADDRESS($B75+1,AJ$38,1,1,"Confirmed Day Zero"))=0,#N/A,INDIRECT(ADDRESS($B75+1,AJ$38,1,1,"Confirmed Day Zero")))</f>
        <v>3088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  <c r="BW75" t="e" cm="1">
        <f t="array" aca="1" ref="BW75" ca="1">IF(INDIRECT(ADDRESS($B75+1,BW$38,1,1,"Confirmed Day Zero"))=0,#N/A,INDIRECT(ADDRESS($B75+1,BW$38,1,1,"Confirmed Day Zero")))</f>
        <v>#N/A</v>
      </c>
      <c r="BX75" t="e" cm="1">
        <f t="array" aca="1" ref="BX75" ca="1">IF(INDIRECT(ADDRESS($B75+1,BX$38,1,1,"Confirmed Day Zero"))=0,#N/A,INDIRECT(ADDRESS($B75+1,BX$38,1,1,"Confirmed Day Zero")))</f>
        <v>#N/A</v>
      </c>
      <c r="BY75" t="e" cm="1">
        <f t="array" aca="1" ref="BY75" ca="1">IF(INDIRECT(ADDRESS($B75+1,BY$38,1,1,"Confirmed Day Zero"))=0,#N/A,INDIRECT(ADDRESS($B75+1,BY$38,1,1,"Confirmed Day Zero")))</f>
        <v>#N/A</v>
      </c>
      <c r="BZ75" t="e" cm="1">
        <f t="array" aca="1" ref="BZ75" ca="1">IF(INDIRECT(ADDRESS($B75+1,BZ$38,1,1,"Confirmed Day Zero"))=0,#N/A,INDIRECT(ADDRESS($B75+1,BZ$38,1,1,"Confirmed Day Zero")))</f>
        <v>#N/A</v>
      </c>
      <c r="CA75" t="e" cm="1">
        <f t="array" aca="1" ref="CA75" ca="1">IF(INDIRECT(ADDRESS($B75+1,CA$38,1,1,"Confirmed Day Zero"))=0,#N/A,INDIRECT(ADDRESS($B75+1,CA$38,1,1,"Confirmed Day Zero")))</f>
        <v>#N/A</v>
      </c>
      <c r="CB75" t="e" cm="1">
        <f t="array" aca="1" ref="CB75" ca="1">IF(INDIRECT(ADDRESS($B75+1,CB$38,1,1,"Confirmed Day Zero"))=0,#N/A,INDIRECT(ADDRESS($B75+1,CB$38,1,1,"Confirmed Day Zero")))</f>
        <v>#N/A</v>
      </c>
      <c r="CC75" t="e" cm="1">
        <f t="array" aca="1" ref="CC75" ca="1">IF(INDIRECT(ADDRESS($B75+1,CC$38,1,1,"Confirmed Day Zero"))=0,#N/A,INDIRECT(ADDRESS($B75+1,CC$38,1,1,"Confirmed Day Zero")))</f>
        <v>#N/A</v>
      </c>
      <c r="CD75" t="e" cm="1">
        <f t="array" aca="1" ref="CD75" ca="1">IF(INDIRECT(ADDRESS($B75+1,CD$38,1,1,"Confirmed Day Zero"))=0,#N/A,INDIRECT(ADDRESS($B75+1,CD$38,1,1,"Confirmed Day Zero")))</f>
        <v>#N/A</v>
      </c>
      <c r="CE75" t="e" cm="1">
        <f t="array" aca="1" ref="CE75" ca="1">IF(INDIRECT(ADDRESS($B75+1,CE$38,1,1,"Confirmed Day Zero"))=0,#N/A,INDIRECT(ADDRESS($B75+1,CE$38,1,1,"Confirmed Day Zero")))</f>
        <v>#N/A</v>
      </c>
      <c r="CF75" t="e" cm="1">
        <f t="array" aca="1" ref="CF75" ca="1">IF(INDIRECT(ADDRESS($B75+1,CF$38,1,1,"Confirmed Day Zero"))=0,#N/A,INDIRECT(ADDRESS($B75+1,CF$38,1,1,"Confirmed Day Zero")))</f>
        <v>#N/A</v>
      </c>
      <c r="CG75" t="e" cm="1">
        <f t="array" aca="1" ref="CG75" ca="1">IF(INDIRECT(ADDRESS($B75+1,CG$38,1,1,"Confirmed Day Zero"))=0,#N/A,INDIRECT(ADDRESS($B75+1,CG$38,1,1,"Confirmed Day Zero")))</f>
        <v>#N/A</v>
      </c>
      <c r="CH75" t="e" cm="1">
        <f t="array" aca="1" ref="CH75" ca="1">IF(INDIRECT(ADDRESS($B75+1,CH$38,1,1,"Confirmed Day Zero"))=0,#N/A,INDIRECT(ADDRESS($B75+1,CH$38,1,1,"Confirmed Day Zero")))</f>
        <v>#N/A</v>
      </c>
      <c r="CI75" t="e" cm="1">
        <f t="array" aca="1" ref="CI75" ca="1">IF(INDIRECT(ADDRESS($B75+1,CI$38,1,1,"Confirmed Day Zero"))=0,#N/A,INDIRECT(ADDRESS($B75+1,CI$38,1,1,"Confirmed Day Zero")))</f>
        <v>#N/A</v>
      </c>
      <c r="CJ75" t="e" cm="1">
        <f t="array" aca="1" ref="CJ75" ca="1">IF(INDIRECT(ADDRESS($B75+1,CJ$38,1,1,"Confirmed Day Zero"))=0,#N/A,INDIRECT(ADDRESS($B75+1,CJ$38,1,1,"Confirmed Day Zero")))</f>
        <v>#N/A</v>
      </c>
      <c r="CK75" t="e" cm="1">
        <f t="array" aca="1" ref="CK75" ca="1">IF(INDIRECT(ADDRESS($B75+1,CK$38,1,1,"Confirmed Day Zero"))=0,#N/A,INDIRECT(ADDRESS($B75+1,CK$38,1,1,"Confirmed Day Zero")))</f>
        <v>#N/A</v>
      </c>
      <c r="CL75" t="e" cm="1">
        <f t="array" aca="1" ref="CL75" ca="1">IF(INDIRECT(ADDRESS($B75+1,CL$38,1,1,"Confirmed Day Zero"))=0,#N/A,INDIRECT(ADDRESS($B75+1,CL$38,1,1,"Confirmed Day Zero")))</f>
        <v>#N/A</v>
      </c>
      <c r="CM75" t="e" cm="1">
        <f t="array" aca="1" ref="CM75" ca="1">IF(INDIRECT(ADDRESS($B75+1,CM$38,1,1,"Confirmed Day Zero"))=0,#N/A,INDIRECT(ADDRESS($B75+1,CM$38,1,1,"Confirmed Day Zero")))</f>
        <v>#N/A</v>
      </c>
      <c r="CN75" t="e" cm="1">
        <f t="array" aca="1" ref="CN75" ca="1">IF(INDIRECT(ADDRESS($B75+1,CN$38,1,1,"Confirmed Day Zero"))=0,#N/A,INDIRECT(ADDRESS($B75+1,CN$38,1,1,"Confirmed Day Zero")))</f>
        <v>#N/A</v>
      </c>
      <c r="CO75" t="e" cm="1">
        <f t="array" aca="1" ref="CO75" ca="1">IF(INDIRECT(ADDRESS($B75+1,CO$38,1,1,"Confirmed Day Zero"))=0,#N/A,INDIRECT(ADDRESS($B75+1,CO$38,1,1,"Confirmed Day Zero")))</f>
        <v>#N/A</v>
      </c>
      <c r="CP75" t="e" cm="1">
        <f t="array" aca="1" ref="CP75" ca="1">IF(INDIRECT(ADDRESS($B75+1,CP$38,1,1,"Confirmed Day Zero"))=0,#N/A,INDIRECT(ADDRESS($B75+1,CP$38,1,1,"Confirmed Day Zero")))</f>
        <v>#N/A</v>
      </c>
      <c r="CQ75" t="e" cm="1">
        <f t="array" aca="1" ref="CQ75" ca="1">IF(INDIRECT(ADDRESS($B75+1,CQ$38,1,1,"Confirmed Day Zero"))=0,#N/A,INDIRECT(ADDRESS($B75+1,CQ$38,1,1,"Confirmed Day Zero")))</f>
        <v>#N/A</v>
      </c>
      <c r="CR75" t="e" cm="1">
        <f t="array" aca="1" ref="CR75" ca="1">IF(INDIRECT(ADDRESS($B75+1,CR$38,1,1,"Confirmed Day Zero"))=0,#N/A,INDIRECT(ADDRESS($B75+1,CR$38,1,1,"Confirmed Day Zero")))</f>
        <v>#N/A</v>
      </c>
    </row>
    <row r="76" spans="1:96" x14ac:dyDescent="0.25">
      <c r="A76" t="str">
        <f t="shared" ca="1" si="53"/>
        <v>New Hampshire</v>
      </c>
      <c r="B76" s="16">
        <f t="shared" si="52"/>
        <v>34</v>
      </c>
      <c r="C76" t="str" cm="1">
        <f t="array" aca="1" ref="C76" ca="1">INDIRECT(ADDRESS($B76+1,1,1,1,"Confirmed Day Zero"))</f>
        <v>US New Hampshire</v>
      </c>
      <c r="D76" s="1" cm="1">
        <f t="array" aca="1" ref="D76" ca="1">IF(INDIRECT(ADDRESS($B76+1,D$38,1,1,"Confirmed Day Zero"))=0,#N/A,INDIRECT(ADDRESS($B76+1,D$38,1,1,"Confirmed Day Zero")))</f>
        <v>1359711</v>
      </c>
      <c r="E76" cm="1">
        <f t="array" aca="1" ref="E76" ca="1">IF(INDIRECT(ADDRESS($B76+1,E$38,1,1,"Confirmed Day Zero"))=0,#N/A,INDIRECT(ADDRESS($B76+1,E$38,1,1,"Confirmed Day Zero")))</f>
        <v>26</v>
      </c>
      <c r="F76" cm="1">
        <f t="array" aca="1" ref="F76" ca="1">IF(INDIRECT(ADDRESS($B76+1,F$38,1,1,"Confirmed Day Zero"))=0,#N/A,INDIRECT(ADDRESS($B76+1,F$38,1,1,"Confirmed Day Zero")))</f>
        <v>39</v>
      </c>
      <c r="G76" cm="1">
        <f t="array" aca="1" ref="G76" ca="1">IF(INDIRECT(ADDRESS($B76+1,G$38,1,1,"Confirmed Day Zero"))=0,#N/A,INDIRECT(ADDRESS($B76+1,G$38,1,1,"Confirmed Day Zero")))</f>
        <v>44</v>
      </c>
      <c r="H76" cm="1">
        <f t="array" aca="1" ref="H76" ca="1">IF(INDIRECT(ADDRESS($B76+1,H$38,1,1,"Confirmed Day Zero"))=0,#N/A,INDIRECT(ADDRESS($B76+1,H$38,1,1,"Confirmed Day Zero")))</f>
        <v>55</v>
      </c>
      <c r="I76" cm="1">
        <f t="array" aca="1" ref="I76" ca="1">IF(INDIRECT(ADDRESS($B76+1,I$38,1,1,"Confirmed Day Zero"))=0,#N/A,INDIRECT(ADDRESS($B76+1,I$38,1,1,"Confirmed Day Zero")))</f>
        <v>65</v>
      </c>
      <c r="J76" cm="1">
        <f t="array" aca="1" ref="J76" ca="1">IF(INDIRECT(ADDRESS($B76+1,J$38,1,1,"Confirmed Day Zero"))=0,#N/A,INDIRECT(ADDRESS($B76+1,J$38,1,1,"Confirmed Day Zero")))</f>
        <v>78</v>
      </c>
      <c r="K76" cm="1">
        <f t="array" aca="1" ref="K76" ca="1">IF(INDIRECT(ADDRESS($B76+1,K$38,1,1,"Confirmed Day Zero"))=0,#N/A,INDIRECT(ADDRESS($B76+1,K$38,1,1,"Confirmed Day Zero")))</f>
        <v>101</v>
      </c>
      <c r="L76" cm="1">
        <f t="array" aca="1" ref="L76" ca="1">IF(INDIRECT(ADDRESS($B76+1,L$38,1,1,"Confirmed Day Zero"))=0,#N/A,INDIRECT(ADDRESS($B76+1,L$38,1,1,"Confirmed Day Zero")))</f>
        <v>108</v>
      </c>
      <c r="M76" cm="1">
        <f t="array" aca="1" ref="M76" ca="1">IF(INDIRECT(ADDRESS($B76+1,M$38,1,1,"Confirmed Day Zero"))=0,#N/A,INDIRECT(ADDRESS($B76+1,M$38,1,1,"Confirmed Day Zero")))</f>
        <v>137</v>
      </c>
      <c r="N76" cm="1">
        <f t="array" aca="1" ref="N76" ca="1">IF(INDIRECT(ADDRESS($B76+1,N$38,1,1,"Confirmed Day Zero"))=0,#N/A,INDIRECT(ADDRESS($B76+1,N$38,1,1,"Confirmed Day Zero")))</f>
        <v>158</v>
      </c>
      <c r="O76" cm="1">
        <f t="array" aca="1" ref="O76" ca="1">IF(INDIRECT(ADDRESS($B76+1,O$38,1,1,"Confirmed Day Zero"))=0,#N/A,INDIRECT(ADDRESS($B76+1,O$38,1,1,"Confirmed Day Zero")))</f>
        <v>187</v>
      </c>
      <c r="P76" cm="1">
        <f t="array" aca="1" ref="P76" ca="1">IF(INDIRECT(ADDRESS($B76+1,P$38,1,1,"Confirmed Day Zero"))=0,#N/A,INDIRECT(ADDRESS($B76+1,P$38,1,1,"Confirmed Day Zero")))</f>
        <v>214</v>
      </c>
      <c r="Q76" cm="1">
        <f t="array" aca="1" ref="Q76" ca="1">IF(INDIRECT(ADDRESS($B76+1,Q$38,1,1,"Confirmed Day Zero"))=0,#N/A,INDIRECT(ADDRESS($B76+1,Q$38,1,1,"Confirmed Day Zero")))</f>
        <v>314</v>
      </c>
      <c r="R76" cm="1">
        <f t="array" aca="1" ref="R76" ca="1">IF(INDIRECT(ADDRESS($B76+1,R$38,1,1,"Confirmed Day Zero"))=0,#N/A,INDIRECT(ADDRESS($B76+1,R$38,1,1,"Confirmed Day Zero")))</f>
        <v>364.5</v>
      </c>
      <c r="S76" cm="1">
        <f t="array" aca="1" ref="S76" ca="1">IF(INDIRECT(ADDRESS($B76+1,S$38,1,1,"Confirmed Day Zero"))=0,#N/A,INDIRECT(ADDRESS($B76+1,S$38,1,1,"Confirmed Day Zero")))</f>
        <v>415</v>
      </c>
      <c r="T76" cm="1">
        <f t="array" aca="1" ref="T76" ca="1">IF(INDIRECT(ADDRESS($B76+1,T$38,1,1,"Confirmed Day Zero"))=0,#N/A,INDIRECT(ADDRESS($B76+1,T$38,1,1,"Confirmed Day Zero")))</f>
        <v>447</v>
      </c>
      <c r="U76" cm="1">
        <f t="array" aca="1" ref="U76" ca="1">IF(INDIRECT(ADDRESS($B76+1,U$38,1,1,"Confirmed Day Zero"))=0,#N/A,INDIRECT(ADDRESS($B76+1,U$38,1,1,"Confirmed Day Zero")))</f>
        <v>479</v>
      </c>
      <c r="V76" cm="1">
        <f t="array" aca="1" ref="V76" ca="1">IF(INDIRECT(ADDRESS($B76+1,V$38,1,1,"Confirmed Day Zero"))=0,#N/A,INDIRECT(ADDRESS($B76+1,V$38,1,1,"Confirmed Day Zero")))</f>
        <v>540</v>
      </c>
      <c r="W76" cm="1">
        <f t="array" aca="1" ref="W76" ca="1">IF(INDIRECT(ADDRESS($B76+1,W$38,1,1,"Confirmed Day Zero"))=0,#N/A,INDIRECT(ADDRESS($B76+1,W$38,1,1,"Confirmed Day Zero")))</f>
        <v>621</v>
      </c>
      <c r="X76" cm="1">
        <f t="array" aca="1" ref="X76" ca="1">IF(INDIRECT(ADDRESS($B76+1,X$38,1,1,"Confirmed Day Zero"))=0,#N/A,INDIRECT(ADDRESS($B76+1,X$38,1,1,"Confirmed Day Zero")))</f>
        <v>669</v>
      </c>
      <c r="Y76" cm="1">
        <f t="array" aca="1" ref="Y76" ca="1">IF(INDIRECT(ADDRESS($B76+1,Y$38,1,1,"Confirmed Day Zero"))=0,#N/A,INDIRECT(ADDRESS($B76+1,Y$38,1,1,"Confirmed Day Zero")))</f>
        <v>715</v>
      </c>
      <c r="Z76" cm="1">
        <f t="array" aca="1" ref="Z76" ca="1">IF(INDIRECT(ADDRESS($B76+1,Z$38,1,1,"Confirmed Day Zero"))=0,#N/A,INDIRECT(ADDRESS($B76+1,Z$38,1,1,"Confirmed Day Zero")))</f>
        <v>788</v>
      </c>
      <c r="AA76" cm="1">
        <f t="array" aca="1" ref="AA76" ca="1">IF(INDIRECT(ADDRESS($B76+1,AA$38,1,1,"Confirmed Day Zero"))=0,#N/A,INDIRECT(ADDRESS($B76+1,AA$38,1,1,"Confirmed Day Zero")))</f>
        <v>803.5</v>
      </c>
      <c r="AB76" cm="1">
        <f t="array" aca="1" ref="AB76" ca="1">IF(INDIRECT(ADDRESS($B76+1,AB$38,1,1,"Confirmed Day Zero"))=0,#N/A,INDIRECT(ADDRESS($B76+1,AB$38,1,1,"Confirmed Day Zero")))</f>
        <v>819</v>
      </c>
      <c r="AC76" cm="1">
        <f t="array" aca="1" ref="AC76" ca="1">IF(INDIRECT(ADDRESS($B76+1,AC$38,1,1,"Confirmed Day Zero"))=0,#N/A,INDIRECT(ADDRESS($B76+1,AC$38,1,1,"Confirmed Day Zero")))</f>
        <v>885</v>
      </c>
      <c r="AD76" cm="1">
        <f t="array" aca="1" ref="AD76" ca="1">IF(INDIRECT(ADDRESS($B76+1,AD$38,1,1,"Confirmed Day Zero"))=0,#N/A,INDIRECT(ADDRESS($B76+1,AD$38,1,1,"Confirmed Day Zero")))</f>
        <v>929</v>
      </c>
      <c r="AE76" cm="1">
        <f t="array" aca="1" ref="AE76" ca="1">IF(INDIRECT(ADDRESS($B76+1,AE$38,1,1,"Confirmed Day Zero"))=0,#N/A,INDIRECT(ADDRESS($B76+1,AE$38,1,1,"Confirmed Day Zero")))</f>
        <v>985</v>
      </c>
      <c r="AF76" cm="1">
        <f t="array" aca="1" ref="AF76" ca="1">IF(INDIRECT(ADDRESS($B76+1,AF$38,1,1,"Confirmed Day Zero"))=0,#N/A,INDIRECT(ADDRESS($B76+1,AF$38,1,1,"Confirmed Day Zero")))</f>
        <v>1020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  <c r="BW76" t="e" cm="1">
        <f t="array" aca="1" ref="BW76" ca="1">IF(INDIRECT(ADDRESS($B76+1,BW$38,1,1,"Confirmed Day Zero"))=0,#N/A,INDIRECT(ADDRESS($B76+1,BW$38,1,1,"Confirmed Day Zero")))</f>
        <v>#N/A</v>
      </c>
      <c r="BX76" t="e" cm="1">
        <f t="array" aca="1" ref="BX76" ca="1">IF(INDIRECT(ADDRESS($B76+1,BX$38,1,1,"Confirmed Day Zero"))=0,#N/A,INDIRECT(ADDRESS($B76+1,BX$38,1,1,"Confirmed Day Zero")))</f>
        <v>#N/A</v>
      </c>
      <c r="BY76" t="e" cm="1">
        <f t="array" aca="1" ref="BY76" ca="1">IF(INDIRECT(ADDRESS($B76+1,BY$38,1,1,"Confirmed Day Zero"))=0,#N/A,INDIRECT(ADDRESS($B76+1,BY$38,1,1,"Confirmed Day Zero")))</f>
        <v>#N/A</v>
      </c>
      <c r="BZ76" t="e" cm="1">
        <f t="array" aca="1" ref="BZ76" ca="1">IF(INDIRECT(ADDRESS($B76+1,BZ$38,1,1,"Confirmed Day Zero"))=0,#N/A,INDIRECT(ADDRESS($B76+1,BZ$38,1,1,"Confirmed Day Zero")))</f>
        <v>#N/A</v>
      </c>
      <c r="CA76" t="e" cm="1">
        <f t="array" aca="1" ref="CA76" ca="1">IF(INDIRECT(ADDRESS($B76+1,CA$38,1,1,"Confirmed Day Zero"))=0,#N/A,INDIRECT(ADDRESS($B76+1,CA$38,1,1,"Confirmed Day Zero")))</f>
        <v>#N/A</v>
      </c>
      <c r="CB76" t="e" cm="1">
        <f t="array" aca="1" ref="CB76" ca="1">IF(INDIRECT(ADDRESS($B76+1,CB$38,1,1,"Confirmed Day Zero"))=0,#N/A,INDIRECT(ADDRESS($B76+1,CB$38,1,1,"Confirmed Day Zero")))</f>
        <v>#N/A</v>
      </c>
      <c r="CC76" t="e" cm="1">
        <f t="array" aca="1" ref="CC76" ca="1">IF(INDIRECT(ADDRESS($B76+1,CC$38,1,1,"Confirmed Day Zero"))=0,#N/A,INDIRECT(ADDRESS($B76+1,CC$38,1,1,"Confirmed Day Zero")))</f>
        <v>#N/A</v>
      </c>
      <c r="CD76" t="e" cm="1">
        <f t="array" aca="1" ref="CD76" ca="1">IF(INDIRECT(ADDRESS($B76+1,CD$38,1,1,"Confirmed Day Zero"))=0,#N/A,INDIRECT(ADDRESS($B76+1,CD$38,1,1,"Confirmed Day Zero")))</f>
        <v>#N/A</v>
      </c>
      <c r="CE76" t="e" cm="1">
        <f t="array" aca="1" ref="CE76" ca="1">IF(INDIRECT(ADDRESS($B76+1,CE$38,1,1,"Confirmed Day Zero"))=0,#N/A,INDIRECT(ADDRESS($B76+1,CE$38,1,1,"Confirmed Day Zero")))</f>
        <v>#N/A</v>
      </c>
      <c r="CF76" t="e" cm="1">
        <f t="array" aca="1" ref="CF76" ca="1">IF(INDIRECT(ADDRESS($B76+1,CF$38,1,1,"Confirmed Day Zero"))=0,#N/A,INDIRECT(ADDRESS($B76+1,CF$38,1,1,"Confirmed Day Zero")))</f>
        <v>#N/A</v>
      </c>
      <c r="CG76" t="e" cm="1">
        <f t="array" aca="1" ref="CG76" ca="1">IF(INDIRECT(ADDRESS($B76+1,CG$38,1,1,"Confirmed Day Zero"))=0,#N/A,INDIRECT(ADDRESS($B76+1,CG$38,1,1,"Confirmed Day Zero")))</f>
        <v>#N/A</v>
      </c>
      <c r="CH76" t="e" cm="1">
        <f t="array" aca="1" ref="CH76" ca="1">IF(INDIRECT(ADDRESS($B76+1,CH$38,1,1,"Confirmed Day Zero"))=0,#N/A,INDIRECT(ADDRESS($B76+1,CH$38,1,1,"Confirmed Day Zero")))</f>
        <v>#N/A</v>
      </c>
      <c r="CI76" t="e" cm="1">
        <f t="array" aca="1" ref="CI76" ca="1">IF(INDIRECT(ADDRESS($B76+1,CI$38,1,1,"Confirmed Day Zero"))=0,#N/A,INDIRECT(ADDRESS($B76+1,CI$38,1,1,"Confirmed Day Zero")))</f>
        <v>#N/A</v>
      </c>
      <c r="CJ76" t="e" cm="1">
        <f t="array" aca="1" ref="CJ76" ca="1">IF(INDIRECT(ADDRESS($B76+1,CJ$38,1,1,"Confirmed Day Zero"))=0,#N/A,INDIRECT(ADDRESS($B76+1,CJ$38,1,1,"Confirmed Day Zero")))</f>
        <v>#N/A</v>
      </c>
      <c r="CK76" t="e" cm="1">
        <f t="array" aca="1" ref="CK76" ca="1">IF(INDIRECT(ADDRESS($B76+1,CK$38,1,1,"Confirmed Day Zero"))=0,#N/A,INDIRECT(ADDRESS($B76+1,CK$38,1,1,"Confirmed Day Zero")))</f>
        <v>#N/A</v>
      </c>
      <c r="CL76" t="e" cm="1">
        <f t="array" aca="1" ref="CL76" ca="1">IF(INDIRECT(ADDRESS($B76+1,CL$38,1,1,"Confirmed Day Zero"))=0,#N/A,INDIRECT(ADDRESS($B76+1,CL$38,1,1,"Confirmed Day Zero")))</f>
        <v>#N/A</v>
      </c>
      <c r="CM76" t="e" cm="1">
        <f t="array" aca="1" ref="CM76" ca="1">IF(INDIRECT(ADDRESS($B76+1,CM$38,1,1,"Confirmed Day Zero"))=0,#N/A,INDIRECT(ADDRESS($B76+1,CM$38,1,1,"Confirmed Day Zero")))</f>
        <v>#N/A</v>
      </c>
      <c r="CN76" t="e" cm="1">
        <f t="array" aca="1" ref="CN76" ca="1">IF(INDIRECT(ADDRESS($B76+1,CN$38,1,1,"Confirmed Day Zero"))=0,#N/A,INDIRECT(ADDRESS($B76+1,CN$38,1,1,"Confirmed Day Zero")))</f>
        <v>#N/A</v>
      </c>
      <c r="CO76" t="e" cm="1">
        <f t="array" aca="1" ref="CO76" ca="1">IF(INDIRECT(ADDRESS($B76+1,CO$38,1,1,"Confirmed Day Zero"))=0,#N/A,INDIRECT(ADDRESS($B76+1,CO$38,1,1,"Confirmed Day Zero")))</f>
        <v>#N/A</v>
      </c>
      <c r="CP76" t="e" cm="1">
        <f t="array" aca="1" ref="CP76" ca="1">IF(INDIRECT(ADDRESS($B76+1,CP$38,1,1,"Confirmed Day Zero"))=0,#N/A,INDIRECT(ADDRESS($B76+1,CP$38,1,1,"Confirmed Day Zero")))</f>
        <v>#N/A</v>
      </c>
      <c r="CQ76" t="e" cm="1">
        <f t="array" aca="1" ref="CQ76" ca="1">IF(INDIRECT(ADDRESS($B76+1,CQ$38,1,1,"Confirmed Day Zero"))=0,#N/A,INDIRECT(ADDRESS($B76+1,CQ$38,1,1,"Confirmed Day Zero")))</f>
        <v>#N/A</v>
      </c>
      <c r="CR76" t="e" cm="1">
        <f t="array" aca="1" ref="CR76" ca="1">IF(INDIRECT(ADDRESS($B76+1,CR$38,1,1,"Confirmed Day Zero"))=0,#N/A,INDIRECT(ADDRESS($B76+1,CR$38,1,1,"Confirmed Day Zero")))</f>
        <v>#N/A</v>
      </c>
    </row>
    <row r="77" spans="1:96" x14ac:dyDescent="0.25">
      <c r="A77" t="str">
        <f t="shared" ca="1" si="53"/>
        <v>New Jersey</v>
      </c>
      <c r="B77" s="16">
        <f t="shared" si="52"/>
        <v>35</v>
      </c>
      <c r="C77" t="str" cm="1">
        <f t="array" aca="1" ref="C77" ca="1">INDIRECT(ADDRESS($B77+1,1,1,1,"Confirmed Day Zero"))</f>
        <v>US New Jersey</v>
      </c>
      <c r="D77" s="1" cm="1">
        <f t="array" aca="1" ref="D77" ca="1">IF(INDIRECT(ADDRESS($B77+1,D$38,1,1,"Confirmed Day Zero"))=0,#N/A,INDIRECT(ADDRESS($B77+1,D$38,1,1,"Confirmed Day Zero")))</f>
        <v>8882190</v>
      </c>
      <c r="E77" cm="1">
        <f t="array" aca="1" ref="E77" ca="1">IF(INDIRECT(ADDRESS($B77+1,E$38,1,1,"Confirmed Day Zero"))=0,#N/A,INDIRECT(ADDRESS($B77+1,E$38,1,1,"Confirmed Day Zero")))</f>
        <v>24</v>
      </c>
      <c r="F77" cm="1">
        <f t="array" aca="1" ref="F77" ca="1">IF(INDIRECT(ADDRESS($B77+1,F$38,1,1,"Confirmed Day Zero"))=0,#N/A,INDIRECT(ADDRESS($B77+1,F$38,1,1,"Confirmed Day Zero")))</f>
        <v>30</v>
      </c>
      <c r="G77" cm="1">
        <f t="array" aca="1" ref="G77" ca="1">IF(INDIRECT(ADDRESS($B77+1,G$38,1,1,"Confirmed Day Zero"))=0,#N/A,INDIRECT(ADDRESS($B77+1,G$38,1,1,"Confirmed Day Zero")))</f>
        <v>50</v>
      </c>
      <c r="H77" cm="1">
        <f t="array" aca="1" ref="H77" ca="1">IF(INDIRECT(ADDRESS($B77+1,H$38,1,1,"Confirmed Day Zero"))=0,#N/A,INDIRECT(ADDRESS($B77+1,H$38,1,1,"Confirmed Day Zero")))</f>
        <v>74</v>
      </c>
      <c r="I77" cm="1">
        <f t="array" aca="1" ref="I77" ca="1">IF(INDIRECT(ADDRESS($B77+1,I$38,1,1,"Confirmed Day Zero"))=0,#N/A,INDIRECT(ADDRESS($B77+1,I$38,1,1,"Confirmed Day Zero")))</f>
        <v>98</v>
      </c>
      <c r="J77" cm="1">
        <f t="array" aca="1" ref="J77" ca="1">IF(INDIRECT(ADDRESS($B77+1,J$38,1,1,"Confirmed Day Zero"))=0,#N/A,INDIRECT(ADDRESS($B77+1,J$38,1,1,"Confirmed Day Zero")))</f>
        <v>178</v>
      </c>
      <c r="K77" cm="1">
        <f t="array" aca="1" ref="K77" ca="1">IF(INDIRECT(ADDRESS($B77+1,K$38,1,1,"Confirmed Day Zero"))=0,#N/A,INDIRECT(ADDRESS($B77+1,K$38,1,1,"Confirmed Day Zero")))</f>
        <v>267</v>
      </c>
      <c r="L77" cm="1">
        <f t="array" aca="1" ref="L77" ca="1">IF(INDIRECT(ADDRESS($B77+1,L$38,1,1,"Confirmed Day Zero"))=0,#N/A,INDIRECT(ADDRESS($B77+1,L$38,1,1,"Confirmed Day Zero")))</f>
        <v>427</v>
      </c>
      <c r="M77" cm="1">
        <f t="array" aca="1" ref="M77" ca="1">IF(INDIRECT(ADDRESS($B77+1,M$38,1,1,"Confirmed Day Zero"))=0,#N/A,INDIRECT(ADDRESS($B77+1,M$38,1,1,"Confirmed Day Zero")))</f>
        <v>742</v>
      </c>
      <c r="N77" cm="1">
        <f t="array" aca="1" ref="N77" ca="1">IF(INDIRECT(ADDRESS($B77+1,N$38,1,1,"Confirmed Day Zero"))=0,#N/A,INDIRECT(ADDRESS($B77+1,N$38,1,1,"Confirmed Day Zero")))</f>
        <v>890</v>
      </c>
      <c r="O77" cm="1">
        <f t="array" aca="1" ref="O77" ca="1">IF(INDIRECT(ADDRESS($B77+1,O$38,1,1,"Confirmed Day Zero"))=0,#N/A,INDIRECT(ADDRESS($B77+1,O$38,1,1,"Confirmed Day Zero")))</f>
        <v>1327</v>
      </c>
      <c r="P77" cm="1">
        <f t="array" aca="1" ref="P77" ca="1">IF(INDIRECT(ADDRESS($B77+1,P$38,1,1,"Confirmed Day Zero"))=0,#N/A,INDIRECT(ADDRESS($B77+1,P$38,1,1,"Confirmed Day Zero")))</f>
        <v>1914</v>
      </c>
      <c r="Q77" cm="1">
        <f t="array" aca="1" ref="Q77" ca="1">IF(INDIRECT(ADDRESS($B77+1,Q$38,1,1,"Confirmed Day Zero"))=0,#N/A,INDIRECT(ADDRESS($B77+1,Q$38,1,1,"Confirmed Day Zero")))</f>
        <v>2844</v>
      </c>
      <c r="R77" cm="1">
        <f t="array" aca="1" ref="R77" ca="1">IF(INDIRECT(ADDRESS($B77+1,R$38,1,1,"Confirmed Day Zero"))=0,#N/A,INDIRECT(ADDRESS($B77+1,R$38,1,1,"Confirmed Day Zero")))</f>
        <v>3675</v>
      </c>
      <c r="S77" cm="1">
        <f t="array" aca="1" ref="S77" ca="1">IF(INDIRECT(ADDRESS($B77+1,S$38,1,1,"Confirmed Day Zero"))=0,#N/A,INDIRECT(ADDRESS($B77+1,S$38,1,1,"Confirmed Day Zero")))</f>
        <v>4402</v>
      </c>
      <c r="T77" cm="1">
        <f t="array" aca="1" ref="T77" ca="1">IF(INDIRECT(ADDRESS($B77+1,T$38,1,1,"Confirmed Day Zero"))=0,#N/A,INDIRECT(ADDRESS($B77+1,T$38,1,1,"Confirmed Day Zero")))</f>
        <v>6876</v>
      </c>
      <c r="U77" cm="1">
        <f t="array" aca="1" ref="U77" ca="1">IF(INDIRECT(ADDRESS($B77+1,U$38,1,1,"Confirmed Day Zero"))=0,#N/A,INDIRECT(ADDRESS($B77+1,U$38,1,1,"Confirmed Day Zero")))</f>
        <v>8825</v>
      </c>
      <c r="V77" cm="1">
        <f t="array" aca="1" ref="V77" ca="1">IF(INDIRECT(ADDRESS($B77+1,V$38,1,1,"Confirmed Day Zero"))=0,#N/A,INDIRECT(ADDRESS($B77+1,V$38,1,1,"Confirmed Day Zero")))</f>
        <v>11124</v>
      </c>
      <c r="W77" cm="1">
        <f t="array" aca="1" ref="W77" ca="1">IF(INDIRECT(ADDRESS($B77+1,W$38,1,1,"Confirmed Day Zero"))=0,#N/A,INDIRECT(ADDRESS($B77+1,W$38,1,1,"Confirmed Day Zero")))</f>
        <v>13386</v>
      </c>
      <c r="X77" cm="1">
        <f t="array" aca="1" ref="X77" ca="1">IF(INDIRECT(ADDRESS($B77+1,X$38,1,1,"Confirmed Day Zero"))=0,#N/A,INDIRECT(ADDRESS($B77+1,X$38,1,1,"Confirmed Day Zero")))</f>
        <v>16636</v>
      </c>
      <c r="Y77" cm="1">
        <f t="array" aca="1" ref="Y77" ca="1">IF(INDIRECT(ADDRESS($B77+1,Y$38,1,1,"Confirmed Day Zero"))=0,#N/A,INDIRECT(ADDRESS($B77+1,Y$38,1,1,"Confirmed Day Zero")))</f>
        <v>18696</v>
      </c>
      <c r="Z77" cm="1">
        <f t="array" aca="1" ref="Z77" ca="1">IF(INDIRECT(ADDRESS($B77+1,Z$38,1,1,"Confirmed Day Zero"))=0,#N/A,INDIRECT(ADDRESS($B77+1,Z$38,1,1,"Confirmed Day Zero")))</f>
        <v>22255</v>
      </c>
      <c r="AA77" cm="1">
        <f t="array" aca="1" ref="AA77" ca="1">IF(INDIRECT(ADDRESS($B77+1,AA$38,1,1,"Confirmed Day Zero"))=0,#N/A,INDIRECT(ADDRESS($B77+1,AA$38,1,1,"Confirmed Day Zero")))</f>
        <v>25590</v>
      </c>
      <c r="AB77" cm="1">
        <f t="array" aca="1" ref="AB77" ca="1">IF(INDIRECT(ADDRESS($B77+1,AB$38,1,1,"Confirmed Day Zero"))=0,#N/A,INDIRECT(ADDRESS($B77+1,AB$38,1,1,"Confirmed Day Zero")))</f>
        <v>29895</v>
      </c>
      <c r="AC77" cm="1">
        <f t="array" aca="1" ref="AC77" ca="1">IF(INDIRECT(ADDRESS($B77+1,AC$38,1,1,"Confirmed Day Zero"))=0,#N/A,INDIRECT(ADDRESS($B77+1,AC$38,1,1,"Confirmed Day Zero")))</f>
        <v>34124</v>
      </c>
      <c r="AD77" cm="1">
        <f t="array" aca="1" ref="AD77" ca="1">IF(INDIRECT(ADDRESS($B77+1,AD$38,1,1,"Confirmed Day Zero"))=0,#N/A,INDIRECT(ADDRESS($B77+1,AD$38,1,1,"Confirmed Day Zero")))</f>
        <v>37505</v>
      </c>
      <c r="AE77" cm="1">
        <f t="array" aca="1" ref="AE77" ca="1">IF(INDIRECT(ADDRESS($B77+1,AE$38,1,1,"Confirmed Day Zero"))=0,#N/A,INDIRECT(ADDRESS($B77+1,AE$38,1,1,"Confirmed Day Zero")))</f>
        <v>41090</v>
      </c>
      <c r="AF77" cm="1">
        <f t="array" aca="1" ref="AF77" ca="1">IF(INDIRECT(ADDRESS($B77+1,AF$38,1,1,"Confirmed Day Zero"))=0,#N/A,INDIRECT(ADDRESS($B77+1,AF$38,1,1,"Confirmed Day Zero")))</f>
        <v>44416</v>
      </c>
      <c r="AG77" cm="1">
        <f t="array" aca="1" ref="AG77" ca="1">IF(INDIRECT(ADDRESS($B77+1,AG$38,1,1,"Confirmed Day Zero"))=0,#N/A,INDIRECT(ADDRESS($B77+1,AG$38,1,1,"Confirmed Day Zero")))</f>
        <v>47437</v>
      </c>
      <c r="AH77" cm="1">
        <f t="array" aca="1" ref="AH77" ca="1">IF(INDIRECT(ADDRESS($B77+1,AH$38,1,1,"Confirmed Day Zero"))=0,#N/A,INDIRECT(ADDRESS($B77+1,AH$38,1,1,"Confirmed Day Zero")))</f>
        <v>51027</v>
      </c>
      <c r="AI77" cm="1">
        <f t="array" aca="1" ref="AI77" ca="1">IF(INDIRECT(ADDRESS($B77+1,AI$38,1,1,"Confirmed Day Zero"))=0,#N/A,INDIRECT(ADDRESS($B77+1,AI$38,1,1,"Confirmed Day Zero")))</f>
        <v>54588</v>
      </c>
      <c r="AJ77" cm="1">
        <f t="array" aca="1" ref="AJ77" ca="1">IF(INDIRECT(ADDRESS($B77+1,AJ$38,1,1,"Confirmed Day Zero"))=0,#N/A,INDIRECT(ADDRESS($B77+1,AJ$38,1,1,"Confirmed Day Zero")))</f>
        <v>58151</v>
      </c>
      <c r="AK77" cm="1">
        <f t="array" aca="1" ref="AK77" ca="1">IF(INDIRECT(ADDRESS($B77+1,AK$38,1,1,"Confirmed Day Zero"))=0,#N/A,INDIRECT(ADDRESS($B77+1,AK$38,1,1,"Confirmed Day Zero")))</f>
        <v>61850</v>
      </c>
      <c r="AL77" cm="1">
        <f t="array" aca="1" ref="AL77" ca="1">IF(INDIRECT(ADDRESS($B77+1,AL$38,1,1,"Confirmed Day Zero"))=0,#N/A,INDIRECT(ADDRESS($B77+1,AL$38,1,1,"Confirmed Day Zero")))</f>
        <v>64584</v>
      </c>
      <c r="AM77" cm="1">
        <f t="array" aca="1" ref="AM77" ca="1">IF(INDIRECT(ADDRESS($B77+1,AM$38,1,1,"Confirmed Day Zero"))=0,#N/A,INDIRECT(ADDRESS($B77+1,AM$38,1,1,"Confirmed Day Zero")))</f>
        <v>68824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  <c r="BW77" t="e" cm="1">
        <f t="array" aca="1" ref="BW77" ca="1">IF(INDIRECT(ADDRESS($B77+1,BW$38,1,1,"Confirmed Day Zero"))=0,#N/A,INDIRECT(ADDRESS($B77+1,BW$38,1,1,"Confirmed Day Zero")))</f>
        <v>#N/A</v>
      </c>
      <c r="BX77" t="e" cm="1">
        <f t="array" aca="1" ref="BX77" ca="1">IF(INDIRECT(ADDRESS($B77+1,BX$38,1,1,"Confirmed Day Zero"))=0,#N/A,INDIRECT(ADDRESS($B77+1,BX$38,1,1,"Confirmed Day Zero")))</f>
        <v>#N/A</v>
      </c>
      <c r="BY77" t="e" cm="1">
        <f t="array" aca="1" ref="BY77" ca="1">IF(INDIRECT(ADDRESS($B77+1,BY$38,1,1,"Confirmed Day Zero"))=0,#N/A,INDIRECT(ADDRESS($B77+1,BY$38,1,1,"Confirmed Day Zero")))</f>
        <v>#N/A</v>
      </c>
      <c r="BZ77" t="e" cm="1">
        <f t="array" aca="1" ref="BZ77" ca="1">IF(INDIRECT(ADDRESS($B77+1,BZ$38,1,1,"Confirmed Day Zero"))=0,#N/A,INDIRECT(ADDRESS($B77+1,BZ$38,1,1,"Confirmed Day Zero")))</f>
        <v>#N/A</v>
      </c>
      <c r="CA77" t="e" cm="1">
        <f t="array" aca="1" ref="CA77" ca="1">IF(INDIRECT(ADDRESS($B77+1,CA$38,1,1,"Confirmed Day Zero"))=0,#N/A,INDIRECT(ADDRESS($B77+1,CA$38,1,1,"Confirmed Day Zero")))</f>
        <v>#N/A</v>
      </c>
      <c r="CB77" t="e" cm="1">
        <f t="array" aca="1" ref="CB77" ca="1">IF(INDIRECT(ADDRESS($B77+1,CB$38,1,1,"Confirmed Day Zero"))=0,#N/A,INDIRECT(ADDRESS($B77+1,CB$38,1,1,"Confirmed Day Zero")))</f>
        <v>#N/A</v>
      </c>
      <c r="CC77" t="e" cm="1">
        <f t="array" aca="1" ref="CC77" ca="1">IF(INDIRECT(ADDRESS($B77+1,CC$38,1,1,"Confirmed Day Zero"))=0,#N/A,INDIRECT(ADDRESS($B77+1,CC$38,1,1,"Confirmed Day Zero")))</f>
        <v>#N/A</v>
      </c>
      <c r="CD77" t="e" cm="1">
        <f t="array" aca="1" ref="CD77" ca="1">IF(INDIRECT(ADDRESS($B77+1,CD$38,1,1,"Confirmed Day Zero"))=0,#N/A,INDIRECT(ADDRESS($B77+1,CD$38,1,1,"Confirmed Day Zero")))</f>
        <v>#N/A</v>
      </c>
      <c r="CE77" t="e" cm="1">
        <f t="array" aca="1" ref="CE77" ca="1">IF(INDIRECT(ADDRESS($B77+1,CE$38,1,1,"Confirmed Day Zero"))=0,#N/A,INDIRECT(ADDRESS($B77+1,CE$38,1,1,"Confirmed Day Zero")))</f>
        <v>#N/A</v>
      </c>
      <c r="CF77" t="e" cm="1">
        <f t="array" aca="1" ref="CF77" ca="1">IF(INDIRECT(ADDRESS($B77+1,CF$38,1,1,"Confirmed Day Zero"))=0,#N/A,INDIRECT(ADDRESS($B77+1,CF$38,1,1,"Confirmed Day Zero")))</f>
        <v>#N/A</v>
      </c>
      <c r="CG77" t="e" cm="1">
        <f t="array" aca="1" ref="CG77" ca="1">IF(INDIRECT(ADDRESS($B77+1,CG$38,1,1,"Confirmed Day Zero"))=0,#N/A,INDIRECT(ADDRESS($B77+1,CG$38,1,1,"Confirmed Day Zero")))</f>
        <v>#N/A</v>
      </c>
      <c r="CH77" t="e" cm="1">
        <f t="array" aca="1" ref="CH77" ca="1">IF(INDIRECT(ADDRESS($B77+1,CH$38,1,1,"Confirmed Day Zero"))=0,#N/A,INDIRECT(ADDRESS($B77+1,CH$38,1,1,"Confirmed Day Zero")))</f>
        <v>#N/A</v>
      </c>
      <c r="CI77" t="e" cm="1">
        <f t="array" aca="1" ref="CI77" ca="1">IF(INDIRECT(ADDRESS($B77+1,CI$38,1,1,"Confirmed Day Zero"))=0,#N/A,INDIRECT(ADDRESS($B77+1,CI$38,1,1,"Confirmed Day Zero")))</f>
        <v>#N/A</v>
      </c>
      <c r="CJ77" t="e" cm="1">
        <f t="array" aca="1" ref="CJ77" ca="1">IF(INDIRECT(ADDRESS($B77+1,CJ$38,1,1,"Confirmed Day Zero"))=0,#N/A,INDIRECT(ADDRESS($B77+1,CJ$38,1,1,"Confirmed Day Zero")))</f>
        <v>#N/A</v>
      </c>
      <c r="CK77" t="e" cm="1">
        <f t="array" aca="1" ref="CK77" ca="1">IF(INDIRECT(ADDRESS($B77+1,CK$38,1,1,"Confirmed Day Zero"))=0,#N/A,INDIRECT(ADDRESS($B77+1,CK$38,1,1,"Confirmed Day Zero")))</f>
        <v>#N/A</v>
      </c>
      <c r="CL77" t="e" cm="1">
        <f t="array" aca="1" ref="CL77" ca="1">IF(INDIRECT(ADDRESS($B77+1,CL$38,1,1,"Confirmed Day Zero"))=0,#N/A,INDIRECT(ADDRESS($B77+1,CL$38,1,1,"Confirmed Day Zero")))</f>
        <v>#N/A</v>
      </c>
      <c r="CM77" t="e" cm="1">
        <f t="array" aca="1" ref="CM77" ca="1">IF(INDIRECT(ADDRESS($B77+1,CM$38,1,1,"Confirmed Day Zero"))=0,#N/A,INDIRECT(ADDRESS($B77+1,CM$38,1,1,"Confirmed Day Zero")))</f>
        <v>#N/A</v>
      </c>
      <c r="CN77" t="e" cm="1">
        <f t="array" aca="1" ref="CN77" ca="1">IF(INDIRECT(ADDRESS($B77+1,CN$38,1,1,"Confirmed Day Zero"))=0,#N/A,INDIRECT(ADDRESS($B77+1,CN$38,1,1,"Confirmed Day Zero")))</f>
        <v>#N/A</v>
      </c>
      <c r="CO77" t="e" cm="1">
        <f t="array" aca="1" ref="CO77" ca="1">IF(INDIRECT(ADDRESS($B77+1,CO$38,1,1,"Confirmed Day Zero"))=0,#N/A,INDIRECT(ADDRESS($B77+1,CO$38,1,1,"Confirmed Day Zero")))</f>
        <v>#N/A</v>
      </c>
      <c r="CP77" t="e" cm="1">
        <f t="array" aca="1" ref="CP77" ca="1">IF(INDIRECT(ADDRESS($B77+1,CP$38,1,1,"Confirmed Day Zero"))=0,#N/A,INDIRECT(ADDRESS($B77+1,CP$38,1,1,"Confirmed Day Zero")))</f>
        <v>#N/A</v>
      </c>
      <c r="CQ77" t="e" cm="1">
        <f t="array" aca="1" ref="CQ77" ca="1">IF(INDIRECT(ADDRESS($B77+1,CQ$38,1,1,"Confirmed Day Zero"))=0,#N/A,INDIRECT(ADDRESS($B77+1,CQ$38,1,1,"Confirmed Day Zero")))</f>
        <v>#N/A</v>
      </c>
      <c r="CR77" t="e" cm="1">
        <f t="array" aca="1" ref="CR77" ca="1">IF(INDIRECT(ADDRESS($B77+1,CR$38,1,1,"Confirmed Day Zero"))=0,#N/A,INDIRECT(ADDRESS($B77+1,CR$38,1,1,"Confirmed Day Zero")))</f>
        <v>#N/A</v>
      </c>
    </row>
    <row r="78" spans="1:96" x14ac:dyDescent="0.25">
      <c r="A78" t="str">
        <f t="shared" ca="1" si="53"/>
        <v>New Mexico</v>
      </c>
      <c r="B78" s="16">
        <f t="shared" si="52"/>
        <v>36</v>
      </c>
      <c r="C78" t="str" cm="1">
        <f t="array" aca="1" ref="C78" ca="1">INDIRECT(ADDRESS($B78+1,1,1,1,"Confirmed Day Zero"))</f>
        <v>US New Mexico</v>
      </c>
      <c r="D78" s="1" cm="1">
        <f t="array" aca="1" ref="D78" ca="1">IF(INDIRECT(ADDRESS($B78+1,D$38,1,1,"Confirmed Day Zero"))=0,#N/A,INDIRECT(ADDRESS($B78+1,D$38,1,1,"Confirmed Day Zero")))</f>
        <v>2096829</v>
      </c>
      <c r="E78" cm="1">
        <f t="array" aca="1" ref="E78" ca="1">IF(INDIRECT(ADDRESS($B78+1,E$38,1,1,"Confirmed Day Zero"))=0,#N/A,INDIRECT(ADDRESS($B78+1,E$38,1,1,"Confirmed Day Zero")))</f>
        <v>23</v>
      </c>
      <c r="F78" cm="1">
        <f t="array" aca="1" ref="F78" ca="1">IF(INDIRECT(ADDRESS($B78+1,F$38,1,1,"Confirmed Day Zero"))=0,#N/A,INDIRECT(ADDRESS($B78+1,F$38,1,1,"Confirmed Day Zero")))</f>
        <v>28</v>
      </c>
      <c r="G78" cm="1">
        <f t="array" aca="1" ref="G78" ca="1">IF(INDIRECT(ADDRESS($B78+1,G$38,1,1,"Confirmed Day Zero"))=0,#N/A,INDIRECT(ADDRESS($B78+1,G$38,1,1,"Confirmed Day Zero")))</f>
        <v>35</v>
      </c>
      <c r="H78" cm="1">
        <f t="array" aca="1" ref="H78" ca="1">IF(INDIRECT(ADDRESS($B78+1,H$38,1,1,"Confirmed Day Zero"))=0,#N/A,INDIRECT(ADDRESS($B78+1,H$38,1,1,"Confirmed Day Zero")))</f>
        <v>43</v>
      </c>
      <c r="I78" cm="1">
        <f t="array" aca="1" ref="I78" ca="1">IF(INDIRECT(ADDRESS($B78+1,I$38,1,1,"Confirmed Day Zero"))=0,#N/A,INDIRECT(ADDRESS($B78+1,I$38,1,1,"Confirmed Day Zero")))</f>
        <v>57</v>
      </c>
      <c r="J78" cm="1">
        <f t="array" aca="1" ref="J78" ca="1">IF(INDIRECT(ADDRESS($B78+1,J$38,1,1,"Confirmed Day Zero"))=0,#N/A,INDIRECT(ADDRESS($B78+1,J$38,1,1,"Confirmed Day Zero")))</f>
        <v>61</v>
      </c>
      <c r="K78" cm="1">
        <f t="array" aca="1" ref="K78" ca="1">IF(INDIRECT(ADDRESS($B78+1,K$38,1,1,"Confirmed Day Zero"))=0,#N/A,INDIRECT(ADDRESS($B78+1,K$38,1,1,"Confirmed Day Zero")))</f>
        <v>65</v>
      </c>
      <c r="L78" cm="1">
        <f t="array" aca="1" ref="L78" ca="1">IF(INDIRECT(ADDRESS($B78+1,L$38,1,1,"Confirmed Day Zero"))=0,#N/A,INDIRECT(ADDRESS($B78+1,L$38,1,1,"Confirmed Day Zero")))</f>
        <v>83</v>
      </c>
      <c r="M78" cm="1">
        <f t="array" aca="1" ref="M78" ca="1">IF(INDIRECT(ADDRESS($B78+1,M$38,1,1,"Confirmed Day Zero"))=0,#N/A,INDIRECT(ADDRESS($B78+1,M$38,1,1,"Confirmed Day Zero")))</f>
        <v>100</v>
      </c>
      <c r="N78" cm="1">
        <f t="array" aca="1" ref="N78" ca="1">IF(INDIRECT(ADDRESS($B78+1,N$38,1,1,"Confirmed Day Zero"))=0,#N/A,INDIRECT(ADDRESS($B78+1,N$38,1,1,"Confirmed Day Zero")))</f>
        <v>112</v>
      </c>
      <c r="O78" cm="1">
        <f t="array" aca="1" ref="O78" ca="1">IF(INDIRECT(ADDRESS($B78+1,O$38,1,1,"Confirmed Day Zero"))=0,#N/A,INDIRECT(ADDRESS($B78+1,O$38,1,1,"Confirmed Day Zero")))</f>
        <v>136</v>
      </c>
      <c r="P78" cm="1">
        <f t="array" aca="1" ref="P78" ca="1">IF(INDIRECT(ADDRESS($B78+1,P$38,1,1,"Confirmed Day Zero"))=0,#N/A,INDIRECT(ADDRESS($B78+1,P$38,1,1,"Confirmed Day Zero")))</f>
        <v>191</v>
      </c>
      <c r="Q78" cm="1">
        <f t="array" aca="1" ref="Q78" ca="1">IF(INDIRECT(ADDRESS($B78+1,Q$38,1,1,"Confirmed Day Zero"))=0,#N/A,INDIRECT(ADDRESS($B78+1,Q$38,1,1,"Confirmed Day Zero")))</f>
        <v>237</v>
      </c>
      <c r="R78" cm="1">
        <f t="array" aca="1" ref="R78" ca="1">IF(INDIRECT(ADDRESS($B78+1,R$38,1,1,"Confirmed Day Zero"))=0,#N/A,INDIRECT(ADDRESS($B78+1,R$38,1,1,"Confirmed Day Zero")))</f>
        <v>259</v>
      </c>
      <c r="S78" cm="1">
        <f t="array" aca="1" ref="S78" ca="1">IF(INDIRECT(ADDRESS($B78+1,S$38,1,1,"Confirmed Day Zero"))=0,#N/A,INDIRECT(ADDRESS($B78+1,S$38,1,1,"Confirmed Day Zero")))</f>
        <v>281</v>
      </c>
      <c r="T78" cm="1">
        <f t="array" aca="1" ref="T78" ca="1">IF(INDIRECT(ADDRESS($B78+1,T$38,1,1,"Confirmed Day Zero"))=0,#N/A,INDIRECT(ADDRESS($B78+1,T$38,1,1,"Confirmed Day Zero")))</f>
        <v>315</v>
      </c>
      <c r="U78" cm="1">
        <f t="array" aca="1" ref="U78" ca="1">IF(INDIRECT(ADDRESS($B78+1,U$38,1,1,"Confirmed Day Zero"))=0,#N/A,INDIRECT(ADDRESS($B78+1,U$38,1,1,"Confirmed Day Zero")))</f>
        <v>363</v>
      </c>
      <c r="V78" cm="1">
        <f t="array" aca="1" ref="V78" ca="1">IF(INDIRECT(ADDRESS($B78+1,V$38,1,1,"Confirmed Day Zero"))=0,#N/A,INDIRECT(ADDRESS($B78+1,V$38,1,1,"Confirmed Day Zero")))</f>
        <v>403</v>
      </c>
      <c r="W78" cm="1">
        <f t="array" aca="1" ref="W78" ca="1">IF(INDIRECT(ADDRESS($B78+1,W$38,1,1,"Confirmed Day Zero"))=0,#N/A,INDIRECT(ADDRESS($B78+1,W$38,1,1,"Confirmed Day Zero")))</f>
        <v>495</v>
      </c>
      <c r="X78" cm="1">
        <f t="array" aca="1" ref="X78" ca="1">IF(INDIRECT(ADDRESS($B78+1,X$38,1,1,"Confirmed Day Zero"))=0,#N/A,INDIRECT(ADDRESS($B78+1,X$38,1,1,"Confirmed Day Zero")))</f>
        <v>543</v>
      </c>
      <c r="Y78" cm="1">
        <f t="array" aca="1" ref="Y78" ca="1">IF(INDIRECT(ADDRESS($B78+1,Y$38,1,1,"Confirmed Day Zero"))=0,#N/A,INDIRECT(ADDRESS($B78+1,Y$38,1,1,"Confirmed Day Zero")))</f>
        <v>624</v>
      </c>
      <c r="Z78" cm="1">
        <f t="array" aca="1" ref="Z78" ca="1">IF(INDIRECT(ADDRESS($B78+1,Z$38,1,1,"Confirmed Day Zero"))=0,#N/A,INDIRECT(ADDRESS($B78+1,Z$38,1,1,"Confirmed Day Zero")))</f>
        <v>686</v>
      </c>
      <c r="AA78" cm="1">
        <f t="array" aca="1" ref="AA78" ca="1">IF(INDIRECT(ADDRESS($B78+1,AA$38,1,1,"Confirmed Day Zero"))=0,#N/A,INDIRECT(ADDRESS($B78+1,AA$38,1,1,"Confirmed Day Zero")))</f>
        <v>794</v>
      </c>
      <c r="AB78" cm="1">
        <f t="array" aca="1" ref="AB78" ca="1">IF(INDIRECT(ADDRESS($B78+1,AB$38,1,1,"Confirmed Day Zero"))=0,#N/A,INDIRECT(ADDRESS($B78+1,AB$38,1,1,"Confirmed Day Zero")))</f>
        <v>865</v>
      </c>
      <c r="AC78" cm="1">
        <f t="array" aca="1" ref="AC78" ca="1">IF(INDIRECT(ADDRESS($B78+1,AC$38,1,1,"Confirmed Day Zero"))=0,#N/A,INDIRECT(ADDRESS($B78+1,AC$38,1,1,"Confirmed Day Zero")))</f>
        <v>1091</v>
      </c>
      <c r="AD78" cm="1">
        <f t="array" aca="1" ref="AD78" ca="1">IF(INDIRECT(ADDRESS($B78+1,AD$38,1,1,"Confirmed Day Zero"))=0,#N/A,INDIRECT(ADDRESS($B78+1,AD$38,1,1,"Confirmed Day Zero")))</f>
        <v>1132.5</v>
      </c>
      <c r="AE78" cm="1">
        <f t="array" aca="1" ref="AE78" ca="1">IF(INDIRECT(ADDRESS($B78+1,AE$38,1,1,"Confirmed Day Zero"))=0,#N/A,INDIRECT(ADDRESS($B78+1,AE$38,1,1,"Confirmed Day Zero")))</f>
        <v>1174</v>
      </c>
      <c r="AF78" cm="1">
        <f t="array" aca="1" ref="AF78" ca="1">IF(INDIRECT(ADDRESS($B78+1,AF$38,1,1,"Confirmed Day Zero"))=0,#N/A,INDIRECT(ADDRESS($B78+1,AF$38,1,1,"Confirmed Day Zero")))</f>
        <v>1245</v>
      </c>
      <c r="AG78" cm="1">
        <f t="array" aca="1" ref="AG78" ca="1">IF(INDIRECT(ADDRESS($B78+1,AG$38,1,1,"Confirmed Day Zero"))=0,#N/A,INDIRECT(ADDRESS($B78+1,AG$38,1,1,"Confirmed Day Zero")))</f>
        <v>1345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  <c r="BW78" t="e" cm="1">
        <f t="array" aca="1" ref="BW78" ca="1">IF(INDIRECT(ADDRESS($B78+1,BW$38,1,1,"Confirmed Day Zero"))=0,#N/A,INDIRECT(ADDRESS($B78+1,BW$38,1,1,"Confirmed Day Zero")))</f>
        <v>#N/A</v>
      </c>
      <c r="BX78" t="e" cm="1">
        <f t="array" aca="1" ref="BX78" ca="1">IF(INDIRECT(ADDRESS($B78+1,BX$38,1,1,"Confirmed Day Zero"))=0,#N/A,INDIRECT(ADDRESS($B78+1,BX$38,1,1,"Confirmed Day Zero")))</f>
        <v>#N/A</v>
      </c>
      <c r="BY78" t="e" cm="1">
        <f t="array" aca="1" ref="BY78" ca="1">IF(INDIRECT(ADDRESS($B78+1,BY$38,1,1,"Confirmed Day Zero"))=0,#N/A,INDIRECT(ADDRESS($B78+1,BY$38,1,1,"Confirmed Day Zero")))</f>
        <v>#N/A</v>
      </c>
      <c r="BZ78" t="e" cm="1">
        <f t="array" aca="1" ref="BZ78" ca="1">IF(INDIRECT(ADDRESS($B78+1,BZ$38,1,1,"Confirmed Day Zero"))=0,#N/A,INDIRECT(ADDRESS($B78+1,BZ$38,1,1,"Confirmed Day Zero")))</f>
        <v>#N/A</v>
      </c>
      <c r="CA78" t="e" cm="1">
        <f t="array" aca="1" ref="CA78" ca="1">IF(INDIRECT(ADDRESS($B78+1,CA$38,1,1,"Confirmed Day Zero"))=0,#N/A,INDIRECT(ADDRESS($B78+1,CA$38,1,1,"Confirmed Day Zero")))</f>
        <v>#N/A</v>
      </c>
      <c r="CB78" t="e" cm="1">
        <f t="array" aca="1" ref="CB78" ca="1">IF(INDIRECT(ADDRESS($B78+1,CB$38,1,1,"Confirmed Day Zero"))=0,#N/A,INDIRECT(ADDRESS($B78+1,CB$38,1,1,"Confirmed Day Zero")))</f>
        <v>#N/A</v>
      </c>
      <c r="CC78" t="e" cm="1">
        <f t="array" aca="1" ref="CC78" ca="1">IF(INDIRECT(ADDRESS($B78+1,CC$38,1,1,"Confirmed Day Zero"))=0,#N/A,INDIRECT(ADDRESS($B78+1,CC$38,1,1,"Confirmed Day Zero")))</f>
        <v>#N/A</v>
      </c>
      <c r="CD78" t="e" cm="1">
        <f t="array" aca="1" ref="CD78" ca="1">IF(INDIRECT(ADDRESS($B78+1,CD$38,1,1,"Confirmed Day Zero"))=0,#N/A,INDIRECT(ADDRESS($B78+1,CD$38,1,1,"Confirmed Day Zero")))</f>
        <v>#N/A</v>
      </c>
      <c r="CE78" t="e" cm="1">
        <f t="array" aca="1" ref="CE78" ca="1">IF(INDIRECT(ADDRESS($B78+1,CE$38,1,1,"Confirmed Day Zero"))=0,#N/A,INDIRECT(ADDRESS($B78+1,CE$38,1,1,"Confirmed Day Zero")))</f>
        <v>#N/A</v>
      </c>
      <c r="CF78" t="e" cm="1">
        <f t="array" aca="1" ref="CF78" ca="1">IF(INDIRECT(ADDRESS($B78+1,CF$38,1,1,"Confirmed Day Zero"))=0,#N/A,INDIRECT(ADDRESS($B78+1,CF$38,1,1,"Confirmed Day Zero")))</f>
        <v>#N/A</v>
      </c>
      <c r="CG78" t="e" cm="1">
        <f t="array" aca="1" ref="CG78" ca="1">IF(INDIRECT(ADDRESS($B78+1,CG$38,1,1,"Confirmed Day Zero"))=0,#N/A,INDIRECT(ADDRESS($B78+1,CG$38,1,1,"Confirmed Day Zero")))</f>
        <v>#N/A</v>
      </c>
      <c r="CH78" t="e" cm="1">
        <f t="array" aca="1" ref="CH78" ca="1">IF(INDIRECT(ADDRESS($B78+1,CH$38,1,1,"Confirmed Day Zero"))=0,#N/A,INDIRECT(ADDRESS($B78+1,CH$38,1,1,"Confirmed Day Zero")))</f>
        <v>#N/A</v>
      </c>
      <c r="CI78" t="e" cm="1">
        <f t="array" aca="1" ref="CI78" ca="1">IF(INDIRECT(ADDRESS($B78+1,CI$38,1,1,"Confirmed Day Zero"))=0,#N/A,INDIRECT(ADDRESS($B78+1,CI$38,1,1,"Confirmed Day Zero")))</f>
        <v>#N/A</v>
      </c>
      <c r="CJ78" t="e" cm="1">
        <f t="array" aca="1" ref="CJ78" ca="1">IF(INDIRECT(ADDRESS($B78+1,CJ$38,1,1,"Confirmed Day Zero"))=0,#N/A,INDIRECT(ADDRESS($B78+1,CJ$38,1,1,"Confirmed Day Zero")))</f>
        <v>#N/A</v>
      </c>
      <c r="CK78" t="e" cm="1">
        <f t="array" aca="1" ref="CK78" ca="1">IF(INDIRECT(ADDRESS($B78+1,CK$38,1,1,"Confirmed Day Zero"))=0,#N/A,INDIRECT(ADDRESS($B78+1,CK$38,1,1,"Confirmed Day Zero")))</f>
        <v>#N/A</v>
      </c>
      <c r="CL78" t="e" cm="1">
        <f t="array" aca="1" ref="CL78" ca="1">IF(INDIRECT(ADDRESS($B78+1,CL$38,1,1,"Confirmed Day Zero"))=0,#N/A,INDIRECT(ADDRESS($B78+1,CL$38,1,1,"Confirmed Day Zero")))</f>
        <v>#N/A</v>
      </c>
      <c r="CM78" t="e" cm="1">
        <f t="array" aca="1" ref="CM78" ca="1">IF(INDIRECT(ADDRESS($B78+1,CM$38,1,1,"Confirmed Day Zero"))=0,#N/A,INDIRECT(ADDRESS($B78+1,CM$38,1,1,"Confirmed Day Zero")))</f>
        <v>#N/A</v>
      </c>
      <c r="CN78" t="e" cm="1">
        <f t="array" aca="1" ref="CN78" ca="1">IF(INDIRECT(ADDRESS($B78+1,CN$38,1,1,"Confirmed Day Zero"))=0,#N/A,INDIRECT(ADDRESS($B78+1,CN$38,1,1,"Confirmed Day Zero")))</f>
        <v>#N/A</v>
      </c>
      <c r="CO78" t="e" cm="1">
        <f t="array" aca="1" ref="CO78" ca="1">IF(INDIRECT(ADDRESS($B78+1,CO$38,1,1,"Confirmed Day Zero"))=0,#N/A,INDIRECT(ADDRESS($B78+1,CO$38,1,1,"Confirmed Day Zero")))</f>
        <v>#N/A</v>
      </c>
      <c r="CP78" t="e" cm="1">
        <f t="array" aca="1" ref="CP78" ca="1">IF(INDIRECT(ADDRESS($B78+1,CP$38,1,1,"Confirmed Day Zero"))=0,#N/A,INDIRECT(ADDRESS($B78+1,CP$38,1,1,"Confirmed Day Zero")))</f>
        <v>#N/A</v>
      </c>
      <c r="CQ78" t="e" cm="1">
        <f t="array" aca="1" ref="CQ78" ca="1">IF(INDIRECT(ADDRESS($B78+1,CQ$38,1,1,"Confirmed Day Zero"))=0,#N/A,INDIRECT(ADDRESS($B78+1,CQ$38,1,1,"Confirmed Day Zero")))</f>
        <v>#N/A</v>
      </c>
      <c r="CR78" t="e" cm="1">
        <f t="array" aca="1" ref="CR78" ca="1">IF(INDIRECT(ADDRESS($B78+1,CR$38,1,1,"Confirmed Day Zero"))=0,#N/A,INDIRECT(ADDRESS($B78+1,CR$38,1,1,"Confirmed Day Zero")))</f>
        <v>#N/A</v>
      </c>
    </row>
    <row r="79" spans="1:96" x14ac:dyDescent="0.25">
      <c r="A79" t="str">
        <f t="shared" ca="1" si="53"/>
        <v>New York</v>
      </c>
      <c r="B79" s="16">
        <f t="shared" si="52"/>
        <v>37</v>
      </c>
      <c r="C79" t="str" cm="1">
        <f t="array" aca="1" ref="C79" ca="1">INDIRECT(ADDRESS($B79+1,1,1,1,"Confirmed Day Zero"))</f>
        <v>US New York</v>
      </c>
      <c r="D79" s="1" cm="1">
        <f t="array" aca="1" ref="D79" ca="1">IF(INDIRECT(ADDRESS($B79+1,D$38,1,1,"Confirmed Day Zero"))=0,#N/A,INDIRECT(ADDRESS($B79+1,D$38,1,1,"Confirmed Day Zero")))</f>
        <v>19453561</v>
      </c>
      <c r="E79" cm="1">
        <f t="array" aca="1" ref="E79" ca="1">IF(INDIRECT(ADDRESS($B79+1,E$38,1,1,"Confirmed Day Zero"))=0,#N/A,INDIRECT(ADDRESS($B79+1,E$38,1,1,"Confirmed Day Zero")))</f>
        <v>22</v>
      </c>
      <c r="F79" cm="1">
        <f t="array" aca="1" ref="F79" ca="1">IF(INDIRECT(ADDRESS($B79+1,F$38,1,1,"Confirmed Day Zero"))=0,#N/A,INDIRECT(ADDRESS($B79+1,F$38,1,1,"Confirmed Day Zero")))</f>
        <v>33</v>
      </c>
      <c r="G79" cm="1">
        <f t="array" aca="1" ref="G79" ca="1">IF(INDIRECT(ADDRESS($B79+1,G$38,1,1,"Confirmed Day Zero"))=0,#N/A,INDIRECT(ADDRESS($B79+1,G$38,1,1,"Confirmed Day Zero")))</f>
        <v>76</v>
      </c>
      <c r="H79" cm="1">
        <f t="array" aca="1" ref="H79" ca="1">IF(INDIRECT(ADDRESS($B79+1,H$38,1,1,"Confirmed Day Zero"))=0,#N/A,INDIRECT(ADDRESS($B79+1,H$38,1,1,"Confirmed Day Zero")))</f>
        <v>105</v>
      </c>
      <c r="I79" cm="1">
        <f t="array" aca="1" ref="I79" ca="1">IF(INDIRECT(ADDRESS($B79+1,I$38,1,1,"Confirmed Day Zero"))=0,#N/A,INDIRECT(ADDRESS($B79+1,I$38,1,1,"Confirmed Day Zero")))</f>
        <v>142</v>
      </c>
      <c r="J79" cm="1">
        <f t="array" aca="1" ref="J79" ca="1">IF(INDIRECT(ADDRESS($B79+1,J$38,1,1,"Confirmed Day Zero"))=0,#N/A,INDIRECT(ADDRESS($B79+1,J$38,1,1,"Confirmed Day Zero")))</f>
        <v>173</v>
      </c>
      <c r="K79" cm="1">
        <f t="array" aca="1" ref="K79" ca="1">IF(INDIRECT(ADDRESS($B79+1,K$38,1,1,"Confirmed Day Zero"))=0,#N/A,INDIRECT(ADDRESS($B79+1,K$38,1,1,"Confirmed Day Zero")))</f>
        <v>216</v>
      </c>
      <c r="L79" cm="1">
        <f t="array" aca="1" ref="L79" ca="1">IF(INDIRECT(ADDRESS($B79+1,L$38,1,1,"Confirmed Day Zero"))=0,#N/A,INDIRECT(ADDRESS($B79+1,L$38,1,1,"Confirmed Day Zero")))</f>
        <v>318.5</v>
      </c>
      <c r="M79" cm="1">
        <f t="array" aca="1" ref="M79" ca="1">IF(INDIRECT(ADDRESS($B79+1,M$38,1,1,"Confirmed Day Zero"))=0,#N/A,INDIRECT(ADDRESS($B79+1,M$38,1,1,"Confirmed Day Zero")))</f>
        <v>421</v>
      </c>
      <c r="N79" cm="1">
        <f t="array" aca="1" ref="N79" ca="1">IF(INDIRECT(ADDRESS($B79+1,N$38,1,1,"Confirmed Day Zero"))=0,#N/A,INDIRECT(ADDRESS($B79+1,N$38,1,1,"Confirmed Day Zero")))</f>
        <v>524</v>
      </c>
      <c r="O79" cm="1">
        <f t="array" aca="1" ref="O79" ca="1">IF(INDIRECT(ADDRESS($B79+1,O$38,1,1,"Confirmed Day Zero"))=0,#N/A,INDIRECT(ADDRESS($B79+1,O$38,1,1,"Confirmed Day Zero")))</f>
        <v>729</v>
      </c>
      <c r="P79" cm="1">
        <f t="array" aca="1" ref="P79" ca="1">IF(INDIRECT(ADDRESS($B79+1,P$38,1,1,"Confirmed Day Zero"))=0,#N/A,INDIRECT(ADDRESS($B79+1,P$38,1,1,"Confirmed Day Zero")))</f>
        <v>950</v>
      </c>
      <c r="Q79" cm="1">
        <f t="array" aca="1" ref="Q79" ca="1">IF(INDIRECT(ADDRESS($B79+1,Q$38,1,1,"Confirmed Day Zero"))=0,#N/A,INDIRECT(ADDRESS($B79+1,Q$38,1,1,"Confirmed Day Zero")))</f>
        <v>1700</v>
      </c>
      <c r="R79" cm="1">
        <f t="array" aca="1" ref="R79" ca="1">IF(INDIRECT(ADDRESS($B79+1,R$38,1,1,"Confirmed Day Zero"))=0,#N/A,INDIRECT(ADDRESS($B79+1,R$38,1,1,"Confirmed Day Zero")))</f>
        <v>2382</v>
      </c>
      <c r="S79" cm="1">
        <f t="array" aca="1" ref="S79" ca="1">IF(INDIRECT(ADDRESS($B79+1,S$38,1,1,"Confirmed Day Zero"))=0,#N/A,INDIRECT(ADDRESS($B79+1,S$38,1,1,"Confirmed Day Zero")))</f>
        <v>4152</v>
      </c>
      <c r="T79" cm="1">
        <f t="array" aca="1" ref="T79" ca="1">IF(INDIRECT(ADDRESS($B79+1,T$38,1,1,"Confirmed Day Zero"))=0,#N/A,INDIRECT(ADDRESS($B79+1,T$38,1,1,"Confirmed Day Zero")))</f>
        <v>7102</v>
      </c>
      <c r="U79" cm="1">
        <f t="array" aca="1" ref="U79" ca="1">IF(INDIRECT(ADDRESS($B79+1,U$38,1,1,"Confirmed Day Zero"))=0,#N/A,INDIRECT(ADDRESS($B79+1,U$38,1,1,"Confirmed Day Zero")))</f>
        <v>10356</v>
      </c>
      <c r="V79" cm="1">
        <f t="array" aca="1" ref="V79" ca="1">IF(INDIRECT(ADDRESS($B79+1,V$38,1,1,"Confirmed Day Zero"))=0,#N/A,INDIRECT(ADDRESS($B79+1,V$38,1,1,"Confirmed Day Zero")))</f>
        <v>15168</v>
      </c>
      <c r="W79" cm="1">
        <f t="array" aca="1" ref="W79" ca="1">IF(INDIRECT(ADDRESS($B79+1,W$38,1,1,"Confirmed Day Zero"))=0,#N/A,INDIRECT(ADDRESS($B79+1,W$38,1,1,"Confirmed Day Zero")))</f>
        <v>20875</v>
      </c>
      <c r="X79" cm="1">
        <f t="array" aca="1" ref="X79" ca="1">IF(INDIRECT(ADDRESS($B79+1,X$38,1,1,"Confirmed Day Zero"))=0,#N/A,INDIRECT(ADDRESS($B79+1,X$38,1,1,"Confirmed Day Zero")))</f>
        <v>25665</v>
      </c>
      <c r="Y79" cm="1">
        <f t="array" aca="1" ref="Y79" ca="1">IF(INDIRECT(ADDRESS($B79+1,Y$38,1,1,"Confirmed Day Zero"))=0,#N/A,INDIRECT(ADDRESS($B79+1,Y$38,1,1,"Confirmed Day Zero")))</f>
        <v>30811</v>
      </c>
      <c r="Z79" cm="1">
        <f t="array" aca="1" ref="Z79" ca="1">IF(INDIRECT(ADDRESS($B79+1,Z$38,1,1,"Confirmed Day Zero"))=0,#N/A,INDIRECT(ADDRESS($B79+1,Z$38,1,1,"Confirmed Day Zero")))</f>
        <v>37258</v>
      </c>
      <c r="AA79" cm="1">
        <f t="array" aca="1" ref="AA79" ca="1">IF(INDIRECT(ADDRESS($B79+1,AA$38,1,1,"Confirmed Day Zero"))=0,#N/A,INDIRECT(ADDRESS($B79+1,AA$38,1,1,"Confirmed Day Zero")))</f>
        <v>44635</v>
      </c>
      <c r="AB79" cm="1">
        <f t="array" aca="1" ref="AB79" ca="1">IF(INDIRECT(ADDRESS($B79+1,AB$38,1,1,"Confirmed Day Zero"))=0,#N/A,INDIRECT(ADDRESS($B79+1,AB$38,1,1,"Confirmed Day Zero")))</f>
        <v>52318</v>
      </c>
      <c r="AC79" cm="1">
        <f t="array" aca="1" ref="AC79" ca="1">IF(INDIRECT(ADDRESS($B79+1,AC$38,1,1,"Confirmed Day Zero"))=0,#N/A,INDIRECT(ADDRESS($B79+1,AC$38,1,1,"Confirmed Day Zero")))</f>
        <v>59513</v>
      </c>
      <c r="AD79" cm="1">
        <f t="array" aca="1" ref="AD79" ca="1">IF(INDIRECT(ADDRESS($B79+1,AD$38,1,1,"Confirmed Day Zero"))=0,#N/A,INDIRECT(ADDRESS($B79+1,AD$38,1,1,"Confirmed Day Zero")))</f>
        <v>66497</v>
      </c>
      <c r="AE79" cm="1">
        <f t="array" aca="1" ref="AE79" ca="1">IF(INDIRECT(ADDRESS($B79+1,AE$38,1,1,"Confirmed Day Zero"))=0,#N/A,INDIRECT(ADDRESS($B79+1,AE$38,1,1,"Confirmed Day Zero")))</f>
        <v>75795</v>
      </c>
      <c r="AF79" cm="1">
        <f t="array" aca="1" ref="AF79" ca="1">IF(INDIRECT(ADDRESS($B79+1,AF$38,1,1,"Confirmed Day Zero"))=0,#N/A,INDIRECT(ADDRESS($B79+1,AF$38,1,1,"Confirmed Day Zero")))</f>
        <v>83712</v>
      </c>
      <c r="AG79" cm="1">
        <f t="array" aca="1" ref="AG79" ca="1">IF(INDIRECT(ADDRESS($B79+1,AG$38,1,1,"Confirmed Day Zero"))=0,#N/A,INDIRECT(ADDRESS($B79+1,AG$38,1,1,"Confirmed Day Zero")))</f>
        <v>92381</v>
      </c>
      <c r="AH79" cm="1">
        <f t="array" aca="1" ref="AH79" ca="1">IF(INDIRECT(ADDRESS($B79+1,AH$38,1,1,"Confirmed Day Zero"))=0,#N/A,INDIRECT(ADDRESS($B79+1,AH$38,1,1,"Confirmed Day Zero")))</f>
        <v>102863</v>
      </c>
      <c r="AI79" cm="1">
        <f t="array" aca="1" ref="AI79" ca="1">IF(INDIRECT(ADDRESS($B79+1,AI$38,1,1,"Confirmed Day Zero"))=0,#N/A,INDIRECT(ADDRESS($B79+1,AI$38,1,1,"Confirmed Day Zero")))</f>
        <v>113704</v>
      </c>
      <c r="AJ79" cm="1">
        <f t="array" aca="1" ref="AJ79" ca="1">IF(INDIRECT(ADDRESS($B79+1,AJ$38,1,1,"Confirmed Day Zero"))=0,#N/A,INDIRECT(ADDRESS($B79+1,AJ$38,1,1,"Confirmed Day Zero")))</f>
        <v>122031</v>
      </c>
      <c r="AK79" cm="1">
        <f t="array" aca="1" ref="AK79" ca="1">IF(INDIRECT(ADDRESS($B79+1,AK$38,1,1,"Confirmed Day Zero"))=0,#N/A,INDIRECT(ADDRESS($B79+1,AK$38,1,1,"Confirmed Day Zero")))</f>
        <v>130689</v>
      </c>
      <c r="AL79" cm="1">
        <f t="array" aca="1" ref="AL79" ca="1">IF(INDIRECT(ADDRESS($B79+1,AL$38,1,1,"Confirmed Day Zero"))=0,#N/A,INDIRECT(ADDRESS($B79+1,AL$38,1,1,"Confirmed Day Zero")))</f>
        <v>138863</v>
      </c>
      <c r="AM79" cm="1">
        <f t="array" aca="1" ref="AM79" ca="1">IF(INDIRECT(ADDRESS($B79+1,AM$38,1,1,"Confirmed Day Zero"))=0,#N/A,INDIRECT(ADDRESS($B79+1,AM$38,1,1,"Confirmed Day Zero")))</f>
        <v>149316</v>
      </c>
      <c r="AN79" cm="1">
        <f t="array" aca="1" ref="AN79" ca="1">IF(INDIRECT(ADDRESS($B79+1,AN$38,1,1,"Confirmed Day Zero"))=0,#N/A,INDIRECT(ADDRESS($B79+1,AN$38,1,1,"Confirmed Day Zero")))</f>
        <v>159937</v>
      </c>
      <c r="AO79" cm="1">
        <f t="array" aca="1" ref="AO79" ca="1">IF(INDIRECT(ADDRESS($B79+1,AO$38,1,1,"Confirmed Day Zero"))=0,#N/A,INDIRECT(ADDRESS($B79+1,AO$38,1,1,"Confirmed Day Zero")))</f>
        <v>170512</v>
      </c>
      <c r="AP79" cm="1">
        <f t="array" aca="1" ref="AP79" ca="1">IF(INDIRECT(ADDRESS($B79+1,AP$38,1,1,"Confirmed Day Zero"))=0,#N/A,INDIRECT(ADDRESS($B79+1,AP$38,1,1,"Confirmed Day Zero")))</f>
        <v>180458</v>
      </c>
      <c r="AQ79" cm="1">
        <f t="array" aca="1" ref="AQ79" ca="1">IF(INDIRECT(ADDRESS($B79+1,AQ$38,1,1,"Confirmed Day Zero"))=0,#N/A,INDIRECT(ADDRESS($B79+1,AQ$38,1,1,"Confirmed Day Zero")))</f>
        <v>188694</v>
      </c>
      <c r="AR79" cm="1">
        <f t="array" aca="1" ref="AR79" ca="1">IF(INDIRECT(ADDRESS($B79+1,AR$38,1,1,"Confirmed Day Zero"))=0,#N/A,INDIRECT(ADDRESS($B79+1,AR$38,1,1,"Confirmed Day Zero")))</f>
        <v>195031</v>
      </c>
      <c r="AS79" cm="1">
        <f t="array" aca="1" ref="AS79" ca="1">IF(INDIRECT(ADDRESS($B79+1,AS$38,1,1,"Confirmed Day Zero"))=0,#N/A,INDIRECT(ADDRESS($B79+1,AS$38,1,1,"Confirmed Day Zero")))</f>
        <v>202208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  <c r="BW79" t="e" cm="1">
        <f t="array" aca="1" ref="BW79" ca="1">IF(INDIRECT(ADDRESS($B79+1,BW$38,1,1,"Confirmed Day Zero"))=0,#N/A,INDIRECT(ADDRESS($B79+1,BW$38,1,1,"Confirmed Day Zero")))</f>
        <v>#N/A</v>
      </c>
      <c r="BX79" t="e" cm="1">
        <f t="array" aca="1" ref="BX79" ca="1">IF(INDIRECT(ADDRESS($B79+1,BX$38,1,1,"Confirmed Day Zero"))=0,#N/A,INDIRECT(ADDRESS($B79+1,BX$38,1,1,"Confirmed Day Zero")))</f>
        <v>#N/A</v>
      </c>
      <c r="BY79" t="e" cm="1">
        <f t="array" aca="1" ref="BY79" ca="1">IF(INDIRECT(ADDRESS($B79+1,BY$38,1,1,"Confirmed Day Zero"))=0,#N/A,INDIRECT(ADDRESS($B79+1,BY$38,1,1,"Confirmed Day Zero")))</f>
        <v>#N/A</v>
      </c>
      <c r="BZ79" t="e" cm="1">
        <f t="array" aca="1" ref="BZ79" ca="1">IF(INDIRECT(ADDRESS($B79+1,BZ$38,1,1,"Confirmed Day Zero"))=0,#N/A,INDIRECT(ADDRESS($B79+1,BZ$38,1,1,"Confirmed Day Zero")))</f>
        <v>#N/A</v>
      </c>
      <c r="CA79" t="e" cm="1">
        <f t="array" aca="1" ref="CA79" ca="1">IF(INDIRECT(ADDRESS($B79+1,CA$38,1,1,"Confirmed Day Zero"))=0,#N/A,INDIRECT(ADDRESS($B79+1,CA$38,1,1,"Confirmed Day Zero")))</f>
        <v>#N/A</v>
      </c>
      <c r="CB79" t="e" cm="1">
        <f t="array" aca="1" ref="CB79" ca="1">IF(INDIRECT(ADDRESS($B79+1,CB$38,1,1,"Confirmed Day Zero"))=0,#N/A,INDIRECT(ADDRESS($B79+1,CB$38,1,1,"Confirmed Day Zero")))</f>
        <v>#N/A</v>
      </c>
      <c r="CC79" t="e" cm="1">
        <f t="array" aca="1" ref="CC79" ca="1">IF(INDIRECT(ADDRESS($B79+1,CC$38,1,1,"Confirmed Day Zero"))=0,#N/A,INDIRECT(ADDRESS($B79+1,CC$38,1,1,"Confirmed Day Zero")))</f>
        <v>#N/A</v>
      </c>
      <c r="CD79" t="e" cm="1">
        <f t="array" aca="1" ref="CD79" ca="1">IF(INDIRECT(ADDRESS($B79+1,CD$38,1,1,"Confirmed Day Zero"))=0,#N/A,INDIRECT(ADDRESS($B79+1,CD$38,1,1,"Confirmed Day Zero")))</f>
        <v>#N/A</v>
      </c>
      <c r="CE79" t="e" cm="1">
        <f t="array" aca="1" ref="CE79" ca="1">IF(INDIRECT(ADDRESS($B79+1,CE$38,1,1,"Confirmed Day Zero"))=0,#N/A,INDIRECT(ADDRESS($B79+1,CE$38,1,1,"Confirmed Day Zero")))</f>
        <v>#N/A</v>
      </c>
      <c r="CF79" t="e" cm="1">
        <f t="array" aca="1" ref="CF79" ca="1">IF(INDIRECT(ADDRESS($B79+1,CF$38,1,1,"Confirmed Day Zero"))=0,#N/A,INDIRECT(ADDRESS($B79+1,CF$38,1,1,"Confirmed Day Zero")))</f>
        <v>#N/A</v>
      </c>
      <c r="CG79" t="e" cm="1">
        <f t="array" aca="1" ref="CG79" ca="1">IF(INDIRECT(ADDRESS($B79+1,CG$38,1,1,"Confirmed Day Zero"))=0,#N/A,INDIRECT(ADDRESS($B79+1,CG$38,1,1,"Confirmed Day Zero")))</f>
        <v>#N/A</v>
      </c>
      <c r="CH79" t="e" cm="1">
        <f t="array" aca="1" ref="CH79" ca="1">IF(INDIRECT(ADDRESS($B79+1,CH$38,1,1,"Confirmed Day Zero"))=0,#N/A,INDIRECT(ADDRESS($B79+1,CH$38,1,1,"Confirmed Day Zero")))</f>
        <v>#N/A</v>
      </c>
      <c r="CI79" t="e" cm="1">
        <f t="array" aca="1" ref="CI79" ca="1">IF(INDIRECT(ADDRESS($B79+1,CI$38,1,1,"Confirmed Day Zero"))=0,#N/A,INDIRECT(ADDRESS($B79+1,CI$38,1,1,"Confirmed Day Zero")))</f>
        <v>#N/A</v>
      </c>
      <c r="CJ79" t="e" cm="1">
        <f t="array" aca="1" ref="CJ79" ca="1">IF(INDIRECT(ADDRESS($B79+1,CJ$38,1,1,"Confirmed Day Zero"))=0,#N/A,INDIRECT(ADDRESS($B79+1,CJ$38,1,1,"Confirmed Day Zero")))</f>
        <v>#N/A</v>
      </c>
      <c r="CK79" t="e" cm="1">
        <f t="array" aca="1" ref="CK79" ca="1">IF(INDIRECT(ADDRESS($B79+1,CK$38,1,1,"Confirmed Day Zero"))=0,#N/A,INDIRECT(ADDRESS($B79+1,CK$38,1,1,"Confirmed Day Zero")))</f>
        <v>#N/A</v>
      </c>
      <c r="CL79" t="e" cm="1">
        <f t="array" aca="1" ref="CL79" ca="1">IF(INDIRECT(ADDRESS($B79+1,CL$38,1,1,"Confirmed Day Zero"))=0,#N/A,INDIRECT(ADDRESS($B79+1,CL$38,1,1,"Confirmed Day Zero")))</f>
        <v>#N/A</v>
      </c>
      <c r="CM79" t="e" cm="1">
        <f t="array" aca="1" ref="CM79" ca="1">IF(INDIRECT(ADDRESS($B79+1,CM$38,1,1,"Confirmed Day Zero"))=0,#N/A,INDIRECT(ADDRESS($B79+1,CM$38,1,1,"Confirmed Day Zero")))</f>
        <v>#N/A</v>
      </c>
      <c r="CN79" t="e" cm="1">
        <f t="array" aca="1" ref="CN79" ca="1">IF(INDIRECT(ADDRESS($B79+1,CN$38,1,1,"Confirmed Day Zero"))=0,#N/A,INDIRECT(ADDRESS($B79+1,CN$38,1,1,"Confirmed Day Zero")))</f>
        <v>#N/A</v>
      </c>
      <c r="CO79" t="e" cm="1">
        <f t="array" aca="1" ref="CO79" ca="1">IF(INDIRECT(ADDRESS($B79+1,CO$38,1,1,"Confirmed Day Zero"))=0,#N/A,INDIRECT(ADDRESS($B79+1,CO$38,1,1,"Confirmed Day Zero")))</f>
        <v>#N/A</v>
      </c>
      <c r="CP79" t="e" cm="1">
        <f t="array" aca="1" ref="CP79" ca="1">IF(INDIRECT(ADDRESS($B79+1,CP$38,1,1,"Confirmed Day Zero"))=0,#N/A,INDIRECT(ADDRESS($B79+1,CP$38,1,1,"Confirmed Day Zero")))</f>
        <v>#N/A</v>
      </c>
      <c r="CQ79" t="e" cm="1">
        <f t="array" aca="1" ref="CQ79" ca="1">IF(INDIRECT(ADDRESS($B79+1,CQ$38,1,1,"Confirmed Day Zero"))=0,#N/A,INDIRECT(ADDRESS($B79+1,CQ$38,1,1,"Confirmed Day Zero")))</f>
        <v>#N/A</v>
      </c>
      <c r="CR79" t="e" cm="1">
        <f t="array" aca="1" ref="CR79" ca="1">IF(INDIRECT(ADDRESS($B79+1,CR$38,1,1,"Confirmed Day Zero"))=0,#N/A,INDIRECT(ADDRESS($B79+1,CR$38,1,1,"Confirmed Day Zero")))</f>
        <v>#N/A</v>
      </c>
    </row>
    <row r="80" spans="1:96" x14ac:dyDescent="0.25">
      <c r="A80" t="str">
        <f t="shared" ca="1" si="53"/>
        <v>North Carolina</v>
      </c>
      <c r="B80" s="16">
        <f t="shared" si="52"/>
        <v>38</v>
      </c>
      <c r="C80" t="str" cm="1">
        <f t="array" aca="1" ref="C80" ca="1">INDIRECT(ADDRESS($B80+1,1,1,1,"Confirmed Day Zero"))</f>
        <v>US North Carolina</v>
      </c>
      <c r="D80" s="1" cm="1">
        <f t="array" aca="1" ref="D80" ca="1">IF(INDIRECT(ADDRESS($B80+1,D$38,1,1,"Confirmed Day Zero"))=0,#N/A,INDIRECT(ADDRESS($B80+1,D$38,1,1,"Confirmed Day Zero")))</f>
        <v>10488084</v>
      </c>
      <c r="E80" cm="1">
        <f t="array" aca="1" ref="E80" ca="1">IF(INDIRECT(ADDRESS($B80+1,E$38,1,1,"Confirmed Day Zero"))=0,#N/A,INDIRECT(ADDRESS($B80+1,E$38,1,1,"Confirmed Day Zero")))</f>
        <v>23</v>
      </c>
      <c r="F80" cm="1">
        <f t="array" aca="1" ref="F80" ca="1">IF(INDIRECT(ADDRESS($B80+1,F$38,1,1,"Confirmed Day Zero"))=0,#N/A,INDIRECT(ADDRESS($B80+1,F$38,1,1,"Confirmed Day Zero")))</f>
        <v>32</v>
      </c>
      <c r="G80" cm="1">
        <f t="array" aca="1" ref="G80" ca="1">IF(INDIRECT(ADDRESS($B80+1,G$38,1,1,"Confirmed Day Zero"))=0,#N/A,INDIRECT(ADDRESS($B80+1,G$38,1,1,"Confirmed Day Zero")))</f>
        <v>33</v>
      </c>
      <c r="H80" cm="1">
        <f t="array" aca="1" ref="H80" ca="1">IF(INDIRECT(ADDRESS($B80+1,H$38,1,1,"Confirmed Day Zero"))=0,#N/A,INDIRECT(ADDRESS($B80+1,H$38,1,1,"Confirmed Day Zero")))</f>
        <v>40</v>
      </c>
      <c r="I80" cm="1">
        <f t="array" aca="1" ref="I80" ca="1">IF(INDIRECT(ADDRESS($B80+1,I$38,1,1,"Confirmed Day Zero"))=0,#N/A,INDIRECT(ADDRESS($B80+1,I$38,1,1,"Confirmed Day Zero")))</f>
        <v>63</v>
      </c>
      <c r="J80" cm="1">
        <f t="array" aca="1" ref="J80" ca="1">IF(INDIRECT(ADDRESS($B80+1,J$38,1,1,"Confirmed Day Zero"))=0,#N/A,INDIRECT(ADDRESS($B80+1,J$38,1,1,"Confirmed Day Zero")))</f>
        <v>97</v>
      </c>
      <c r="K80" cm="1">
        <f t="array" aca="1" ref="K80" ca="1">IF(INDIRECT(ADDRESS($B80+1,K$38,1,1,"Confirmed Day Zero"))=0,#N/A,INDIRECT(ADDRESS($B80+1,K$38,1,1,"Confirmed Day Zero")))</f>
        <v>137</v>
      </c>
      <c r="L80" cm="1">
        <f t="array" aca="1" ref="L80" ca="1">IF(INDIRECT(ADDRESS($B80+1,L$38,1,1,"Confirmed Day Zero"))=0,#N/A,INDIRECT(ADDRESS($B80+1,L$38,1,1,"Confirmed Day Zero")))</f>
        <v>184</v>
      </c>
      <c r="M80" cm="1">
        <f t="array" aca="1" ref="M80" ca="1">IF(INDIRECT(ADDRESS($B80+1,M$38,1,1,"Confirmed Day Zero"))=0,#N/A,INDIRECT(ADDRESS($B80+1,M$38,1,1,"Confirmed Day Zero")))</f>
        <v>255</v>
      </c>
      <c r="N80" cm="1">
        <f t="array" aca="1" ref="N80" ca="1">IF(INDIRECT(ADDRESS($B80+1,N$38,1,1,"Confirmed Day Zero"))=0,#N/A,INDIRECT(ADDRESS($B80+1,N$38,1,1,"Confirmed Day Zero")))</f>
        <v>297</v>
      </c>
      <c r="O80" cm="1">
        <f t="array" aca="1" ref="O80" ca="1">IF(INDIRECT(ADDRESS($B80+1,O$38,1,1,"Confirmed Day Zero"))=0,#N/A,INDIRECT(ADDRESS($B80+1,O$38,1,1,"Confirmed Day Zero")))</f>
        <v>398</v>
      </c>
      <c r="P80" cm="1">
        <f t="array" aca="1" ref="P80" ca="1">IF(INDIRECT(ADDRESS($B80+1,P$38,1,1,"Confirmed Day Zero"))=0,#N/A,INDIRECT(ADDRESS($B80+1,P$38,1,1,"Confirmed Day Zero")))</f>
        <v>504</v>
      </c>
      <c r="Q80" cm="1">
        <f t="array" aca="1" ref="Q80" ca="1">IF(INDIRECT(ADDRESS($B80+1,Q$38,1,1,"Confirmed Day Zero"))=0,#N/A,INDIRECT(ADDRESS($B80+1,Q$38,1,1,"Confirmed Day Zero")))</f>
        <v>636</v>
      </c>
      <c r="R80" cm="1">
        <f t="array" aca="1" ref="R80" ca="1">IF(INDIRECT(ADDRESS($B80+1,R$38,1,1,"Confirmed Day Zero"))=0,#N/A,INDIRECT(ADDRESS($B80+1,R$38,1,1,"Confirmed Day Zero")))</f>
        <v>763</v>
      </c>
      <c r="S80" cm="1">
        <f t="array" aca="1" ref="S80" ca="1">IF(INDIRECT(ADDRESS($B80+1,S$38,1,1,"Confirmed Day Zero"))=0,#N/A,INDIRECT(ADDRESS($B80+1,S$38,1,1,"Confirmed Day Zero")))</f>
        <v>935</v>
      </c>
      <c r="T80" cm="1">
        <f t="array" aca="1" ref="T80" ca="1">IF(INDIRECT(ADDRESS($B80+1,T$38,1,1,"Confirmed Day Zero"))=0,#N/A,INDIRECT(ADDRESS($B80+1,T$38,1,1,"Confirmed Day Zero")))</f>
        <v>1040</v>
      </c>
      <c r="U80" cm="1">
        <f t="array" aca="1" ref="U80" ca="1">IF(INDIRECT(ADDRESS($B80+1,U$38,1,1,"Confirmed Day Zero"))=0,#N/A,INDIRECT(ADDRESS($B80+1,U$38,1,1,"Confirmed Day Zero")))</f>
        <v>1307</v>
      </c>
      <c r="V80" cm="1">
        <f t="array" aca="1" ref="V80" ca="1">IF(INDIRECT(ADDRESS($B80+1,V$38,1,1,"Confirmed Day Zero"))=0,#N/A,INDIRECT(ADDRESS($B80+1,V$38,1,1,"Confirmed Day Zero")))</f>
        <v>1498</v>
      </c>
      <c r="W80" cm="1">
        <f t="array" aca="1" ref="W80" ca="1">IF(INDIRECT(ADDRESS($B80+1,W$38,1,1,"Confirmed Day Zero"))=0,#N/A,INDIRECT(ADDRESS($B80+1,W$38,1,1,"Confirmed Day Zero")))</f>
        <v>1584</v>
      </c>
      <c r="X80" cm="1">
        <f t="array" aca="1" ref="X80" ca="1">IF(INDIRECT(ADDRESS($B80+1,X$38,1,1,"Confirmed Day Zero"))=0,#N/A,INDIRECT(ADDRESS($B80+1,X$38,1,1,"Confirmed Day Zero")))</f>
        <v>1857</v>
      </c>
      <c r="Y80" cm="1">
        <f t="array" aca="1" ref="Y80" ca="1">IF(INDIRECT(ADDRESS($B80+1,Y$38,1,1,"Confirmed Day Zero"))=0,#N/A,INDIRECT(ADDRESS($B80+1,Y$38,1,1,"Confirmed Day Zero")))</f>
        <v>2093</v>
      </c>
      <c r="Z80" cm="1">
        <f t="array" aca="1" ref="Z80" ca="1">IF(INDIRECT(ADDRESS($B80+1,Z$38,1,1,"Confirmed Day Zero"))=0,#N/A,INDIRECT(ADDRESS($B80+1,Z$38,1,1,"Confirmed Day Zero")))</f>
        <v>2402</v>
      </c>
      <c r="AA80" cm="1">
        <f t="array" aca="1" ref="AA80" ca="1">IF(INDIRECT(ADDRESS($B80+1,AA$38,1,1,"Confirmed Day Zero"))=0,#N/A,INDIRECT(ADDRESS($B80+1,AA$38,1,1,"Confirmed Day Zero")))</f>
        <v>2585</v>
      </c>
      <c r="AB80" cm="1">
        <f t="array" aca="1" ref="AB80" ca="1">IF(INDIRECT(ADDRESS($B80+1,AB$38,1,1,"Confirmed Day Zero"))=0,#N/A,INDIRECT(ADDRESS($B80+1,AB$38,1,1,"Confirmed Day Zero")))</f>
        <v>2870</v>
      </c>
      <c r="AC80" cm="1">
        <f t="array" aca="1" ref="AC80" ca="1">IF(INDIRECT(ADDRESS($B80+1,AC$38,1,1,"Confirmed Day Zero"))=0,#N/A,INDIRECT(ADDRESS($B80+1,AC$38,1,1,"Confirmed Day Zero")))</f>
        <v>3221</v>
      </c>
      <c r="AD80" cm="1">
        <f t="array" aca="1" ref="AD80" ca="1">IF(INDIRECT(ADDRESS($B80+1,AD$38,1,1,"Confirmed Day Zero"))=0,#N/A,INDIRECT(ADDRESS($B80+1,AD$38,1,1,"Confirmed Day Zero")))</f>
        <v>3426</v>
      </c>
      <c r="AE80" cm="1">
        <f t="array" aca="1" ref="AE80" ca="1">IF(INDIRECT(ADDRESS($B80+1,AE$38,1,1,"Confirmed Day Zero"))=0,#N/A,INDIRECT(ADDRESS($B80+1,AE$38,1,1,"Confirmed Day Zero")))</f>
        <v>3651</v>
      </c>
      <c r="AF80" cm="1">
        <f t="array" aca="1" ref="AF80" ca="1">IF(INDIRECT(ADDRESS($B80+1,AF$38,1,1,"Confirmed Day Zero"))=0,#N/A,INDIRECT(ADDRESS($B80+1,AF$38,1,1,"Confirmed Day Zero")))</f>
        <v>3908</v>
      </c>
      <c r="AG80" cm="1">
        <f t="array" aca="1" ref="AG80" ca="1">IF(INDIRECT(ADDRESS($B80+1,AG$38,1,1,"Confirmed Day Zero"))=0,#N/A,INDIRECT(ADDRESS($B80+1,AG$38,1,1,"Confirmed Day Zero")))</f>
        <v>4312</v>
      </c>
      <c r="AH80" cm="1">
        <f t="array" aca="1" ref="AH80" ca="1">IF(INDIRECT(ADDRESS($B80+1,AH$38,1,1,"Confirmed Day Zero"))=0,#N/A,INDIRECT(ADDRESS($B80+1,AH$38,1,1,"Confirmed Day Zero")))</f>
        <v>4520</v>
      </c>
      <c r="AI80" cm="1">
        <f t="array" aca="1" ref="AI80" ca="1">IF(INDIRECT(ADDRESS($B80+1,AI$38,1,1,"Confirmed Day Zero"))=0,#N/A,INDIRECT(ADDRESS($B80+1,AI$38,1,1,"Confirmed Day Zero")))</f>
        <v>4816</v>
      </c>
      <c r="AJ80" cm="1">
        <f t="array" aca="1" ref="AJ80" ca="1">IF(INDIRECT(ADDRESS($B80+1,AJ$38,1,1,"Confirmed Day Zero"))=0,#N/A,INDIRECT(ADDRESS($B80+1,AJ$38,1,1,"Confirmed Day Zero")))</f>
        <v>5024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  <c r="BW80" t="e" cm="1">
        <f t="array" aca="1" ref="BW80" ca="1">IF(INDIRECT(ADDRESS($B80+1,BW$38,1,1,"Confirmed Day Zero"))=0,#N/A,INDIRECT(ADDRESS($B80+1,BW$38,1,1,"Confirmed Day Zero")))</f>
        <v>#N/A</v>
      </c>
      <c r="BX80" t="e" cm="1">
        <f t="array" aca="1" ref="BX80" ca="1">IF(INDIRECT(ADDRESS($B80+1,BX$38,1,1,"Confirmed Day Zero"))=0,#N/A,INDIRECT(ADDRESS($B80+1,BX$38,1,1,"Confirmed Day Zero")))</f>
        <v>#N/A</v>
      </c>
      <c r="BY80" t="e" cm="1">
        <f t="array" aca="1" ref="BY80" ca="1">IF(INDIRECT(ADDRESS($B80+1,BY$38,1,1,"Confirmed Day Zero"))=0,#N/A,INDIRECT(ADDRESS($B80+1,BY$38,1,1,"Confirmed Day Zero")))</f>
        <v>#N/A</v>
      </c>
      <c r="BZ80" t="e" cm="1">
        <f t="array" aca="1" ref="BZ80" ca="1">IF(INDIRECT(ADDRESS($B80+1,BZ$38,1,1,"Confirmed Day Zero"))=0,#N/A,INDIRECT(ADDRESS($B80+1,BZ$38,1,1,"Confirmed Day Zero")))</f>
        <v>#N/A</v>
      </c>
      <c r="CA80" t="e" cm="1">
        <f t="array" aca="1" ref="CA80" ca="1">IF(INDIRECT(ADDRESS($B80+1,CA$38,1,1,"Confirmed Day Zero"))=0,#N/A,INDIRECT(ADDRESS($B80+1,CA$38,1,1,"Confirmed Day Zero")))</f>
        <v>#N/A</v>
      </c>
      <c r="CB80" t="e" cm="1">
        <f t="array" aca="1" ref="CB80" ca="1">IF(INDIRECT(ADDRESS($B80+1,CB$38,1,1,"Confirmed Day Zero"))=0,#N/A,INDIRECT(ADDRESS($B80+1,CB$38,1,1,"Confirmed Day Zero")))</f>
        <v>#N/A</v>
      </c>
      <c r="CC80" t="e" cm="1">
        <f t="array" aca="1" ref="CC80" ca="1">IF(INDIRECT(ADDRESS($B80+1,CC$38,1,1,"Confirmed Day Zero"))=0,#N/A,INDIRECT(ADDRESS($B80+1,CC$38,1,1,"Confirmed Day Zero")))</f>
        <v>#N/A</v>
      </c>
      <c r="CD80" t="e" cm="1">
        <f t="array" aca="1" ref="CD80" ca="1">IF(INDIRECT(ADDRESS($B80+1,CD$38,1,1,"Confirmed Day Zero"))=0,#N/A,INDIRECT(ADDRESS($B80+1,CD$38,1,1,"Confirmed Day Zero")))</f>
        <v>#N/A</v>
      </c>
      <c r="CE80" t="e" cm="1">
        <f t="array" aca="1" ref="CE80" ca="1">IF(INDIRECT(ADDRESS($B80+1,CE$38,1,1,"Confirmed Day Zero"))=0,#N/A,INDIRECT(ADDRESS($B80+1,CE$38,1,1,"Confirmed Day Zero")))</f>
        <v>#N/A</v>
      </c>
      <c r="CF80" t="e" cm="1">
        <f t="array" aca="1" ref="CF80" ca="1">IF(INDIRECT(ADDRESS($B80+1,CF$38,1,1,"Confirmed Day Zero"))=0,#N/A,INDIRECT(ADDRESS($B80+1,CF$38,1,1,"Confirmed Day Zero")))</f>
        <v>#N/A</v>
      </c>
      <c r="CG80" t="e" cm="1">
        <f t="array" aca="1" ref="CG80" ca="1">IF(INDIRECT(ADDRESS($B80+1,CG$38,1,1,"Confirmed Day Zero"))=0,#N/A,INDIRECT(ADDRESS($B80+1,CG$38,1,1,"Confirmed Day Zero")))</f>
        <v>#N/A</v>
      </c>
      <c r="CH80" t="e" cm="1">
        <f t="array" aca="1" ref="CH80" ca="1">IF(INDIRECT(ADDRESS($B80+1,CH$38,1,1,"Confirmed Day Zero"))=0,#N/A,INDIRECT(ADDRESS($B80+1,CH$38,1,1,"Confirmed Day Zero")))</f>
        <v>#N/A</v>
      </c>
      <c r="CI80" t="e" cm="1">
        <f t="array" aca="1" ref="CI80" ca="1">IF(INDIRECT(ADDRESS($B80+1,CI$38,1,1,"Confirmed Day Zero"))=0,#N/A,INDIRECT(ADDRESS($B80+1,CI$38,1,1,"Confirmed Day Zero")))</f>
        <v>#N/A</v>
      </c>
      <c r="CJ80" t="e" cm="1">
        <f t="array" aca="1" ref="CJ80" ca="1">IF(INDIRECT(ADDRESS($B80+1,CJ$38,1,1,"Confirmed Day Zero"))=0,#N/A,INDIRECT(ADDRESS($B80+1,CJ$38,1,1,"Confirmed Day Zero")))</f>
        <v>#N/A</v>
      </c>
      <c r="CK80" t="e" cm="1">
        <f t="array" aca="1" ref="CK80" ca="1">IF(INDIRECT(ADDRESS($B80+1,CK$38,1,1,"Confirmed Day Zero"))=0,#N/A,INDIRECT(ADDRESS($B80+1,CK$38,1,1,"Confirmed Day Zero")))</f>
        <v>#N/A</v>
      </c>
      <c r="CL80" t="e" cm="1">
        <f t="array" aca="1" ref="CL80" ca="1">IF(INDIRECT(ADDRESS($B80+1,CL$38,1,1,"Confirmed Day Zero"))=0,#N/A,INDIRECT(ADDRESS($B80+1,CL$38,1,1,"Confirmed Day Zero")))</f>
        <v>#N/A</v>
      </c>
      <c r="CM80" t="e" cm="1">
        <f t="array" aca="1" ref="CM80" ca="1">IF(INDIRECT(ADDRESS($B80+1,CM$38,1,1,"Confirmed Day Zero"))=0,#N/A,INDIRECT(ADDRESS($B80+1,CM$38,1,1,"Confirmed Day Zero")))</f>
        <v>#N/A</v>
      </c>
      <c r="CN80" t="e" cm="1">
        <f t="array" aca="1" ref="CN80" ca="1">IF(INDIRECT(ADDRESS($B80+1,CN$38,1,1,"Confirmed Day Zero"))=0,#N/A,INDIRECT(ADDRESS($B80+1,CN$38,1,1,"Confirmed Day Zero")))</f>
        <v>#N/A</v>
      </c>
      <c r="CO80" t="e" cm="1">
        <f t="array" aca="1" ref="CO80" ca="1">IF(INDIRECT(ADDRESS($B80+1,CO$38,1,1,"Confirmed Day Zero"))=0,#N/A,INDIRECT(ADDRESS($B80+1,CO$38,1,1,"Confirmed Day Zero")))</f>
        <v>#N/A</v>
      </c>
      <c r="CP80" t="e" cm="1">
        <f t="array" aca="1" ref="CP80" ca="1">IF(INDIRECT(ADDRESS($B80+1,CP$38,1,1,"Confirmed Day Zero"))=0,#N/A,INDIRECT(ADDRESS($B80+1,CP$38,1,1,"Confirmed Day Zero")))</f>
        <v>#N/A</v>
      </c>
      <c r="CQ80" t="e" cm="1">
        <f t="array" aca="1" ref="CQ80" ca="1">IF(INDIRECT(ADDRESS($B80+1,CQ$38,1,1,"Confirmed Day Zero"))=0,#N/A,INDIRECT(ADDRESS($B80+1,CQ$38,1,1,"Confirmed Day Zero")))</f>
        <v>#N/A</v>
      </c>
      <c r="CR80" t="e" cm="1">
        <f t="array" aca="1" ref="CR80" ca="1">IF(INDIRECT(ADDRESS($B80+1,CR$38,1,1,"Confirmed Day Zero"))=0,#N/A,INDIRECT(ADDRESS($B80+1,CR$38,1,1,"Confirmed Day Zero")))</f>
        <v>#N/A</v>
      </c>
    </row>
    <row r="81" spans="1:96" x14ac:dyDescent="0.25">
      <c r="A81" t="str">
        <f t="shared" ca="1" si="53"/>
        <v>North Dakota</v>
      </c>
      <c r="B81" s="16">
        <f t="shared" si="52"/>
        <v>39</v>
      </c>
      <c r="C81" t="str" cm="1">
        <f t="array" aca="1" ref="C81" ca="1">INDIRECT(ADDRESS($B81+1,1,1,1,"Confirmed Day Zero"))</f>
        <v>US North Dakota</v>
      </c>
      <c r="D81" s="1" cm="1">
        <f t="array" aca="1" ref="D81" ca="1">IF(INDIRECT(ADDRESS($B81+1,D$38,1,1,"Confirmed Day Zero"))=0,#N/A,INDIRECT(ADDRESS($B81+1,D$38,1,1,"Confirmed Day Zero")))</f>
        <v>762062</v>
      </c>
      <c r="E81" cm="1">
        <f t="array" aca="1" ref="E81" ca="1">IF(INDIRECT(ADDRESS($B81+1,E$38,1,1,"Confirmed Day Zero"))=0,#N/A,INDIRECT(ADDRESS($B81+1,E$38,1,1,"Confirmed Day Zero")))</f>
        <v>20</v>
      </c>
      <c r="F81" cm="1">
        <f t="array" aca="1" ref="F81" ca="1">IF(INDIRECT(ADDRESS($B81+1,F$38,1,1,"Confirmed Day Zero"))=0,#N/A,INDIRECT(ADDRESS($B81+1,F$38,1,1,"Confirmed Day Zero")))</f>
        <v>28</v>
      </c>
      <c r="G81" cm="1">
        <f t="array" aca="1" ref="G81" ca="1">IF(INDIRECT(ADDRESS($B81+1,G$38,1,1,"Confirmed Day Zero"))=0,#N/A,INDIRECT(ADDRESS($B81+1,G$38,1,1,"Confirmed Day Zero")))</f>
        <v>29</v>
      </c>
      <c r="H81" cm="1">
        <f t="array" aca="1" ref="H81" ca="1">IF(INDIRECT(ADDRESS($B81+1,H$38,1,1,"Confirmed Day Zero"))=0,#N/A,INDIRECT(ADDRESS($B81+1,H$38,1,1,"Confirmed Day Zero")))</f>
        <v>30</v>
      </c>
      <c r="I81" cm="1">
        <f t="array" aca="1" ref="I81" ca="1">IF(INDIRECT(ADDRESS($B81+1,I$38,1,1,"Confirmed Day Zero"))=0,#N/A,INDIRECT(ADDRESS($B81+1,I$38,1,1,"Confirmed Day Zero")))</f>
        <v>34</v>
      </c>
      <c r="J81" cm="1">
        <f t="array" aca="1" ref="J81" ca="1">IF(INDIRECT(ADDRESS($B81+1,J$38,1,1,"Confirmed Day Zero"))=0,#N/A,INDIRECT(ADDRESS($B81+1,J$38,1,1,"Confirmed Day Zero")))</f>
        <v>39</v>
      </c>
      <c r="K81" cm="1">
        <f t="array" aca="1" ref="K81" ca="1">IF(INDIRECT(ADDRESS($B81+1,K$38,1,1,"Confirmed Day Zero"))=0,#N/A,INDIRECT(ADDRESS($B81+1,K$38,1,1,"Confirmed Day Zero")))</f>
        <v>52</v>
      </c>
      <c r="L81" cm="1">
        <f t="array" aca="1" ref="L81" ca="1">IF(INDIRECT(ADDRESS($B81+1,L$38,1,1,"Confirmed Day Zero"))=0,#N/A,INDIRECT(ADDRESS($B81+1,L$38,1,1,"Confirmed Day Zero")))</f>
        <v>65</v>
      </c>
      <c r="M81" cm="1">
        <f t="array" aca="1" ref="M81" ca="1">IF(INDIRECT(ADDRESS($B81+1,M$38,1,1,"Confirmed Day Zero"))=0,#N/A,INDIRECT(ADDRESS($B81+1,M$38,1,1,"Confirmed Day Zero")))</f>
        <v>83</v>
      </c>
      <c r="N81" cm="1">
        <f t="array" aca="1" ref="N81" ca="1">IF(INDIRECT(ADDRESS($B81+1,N$38,1,1,"Confirmed Day Zero"))=0,#N/A,INDIRECT(ADDRESS($B81+1,N$38,1,1,"Confirmed Day Zero")))</f>
        <v>98</v>
      </c>
      <c r="O81" cm="1">
        <f t="array" aca="1" ref="O81" ca="1">IF(INDIRECT(ADDRESS($B81+1,O$38,1,1,"Confirmed Day Zero"))=0,#N/A,INDIRECT(ADDRESS($B81+1,O$38,1,1,"Confirmed Day Zero")))</f>
        <v>109</v>
      </c>
      <c r="P81" cm="1">
        <f t="array" aca="1" ref="P81" ca="1">IF(INDIRECT(ADDRESS($B81+1,P$38,1,1,"Confirmed Day Zero"))=0,#N/A,INDIRECT(ADDRESS($B81+1,P$38,1,1,"Confirmed Day Zero")))</f>
        <v>126</v>
      </c>
      <c r="Q81" cm="1">
        <f t="array" aca="1" ref="Q81" ca="1">IF(INDIRECT(ADDRESS($B81+1,Q$38,1,1,"Confirmed Day Zero"))=0,#N/A,INDIRECT(ADDRESS($B81+1,Q$38,1,1,"Confirmed Day Zero")))</f>
        <v>142</v>
      </c>
      <c r="R81" cm="1">
        <f t="array" aca="1" ref="R81" ca="1">IF(INDIRECT(ADDRESS($B81+1,R$38,1,1,"Confirmed Day Zero"))=0,#N/A,INDIRECT(ADDRESS($B81+1,R$38,1,1,"Confirmed Day Zero")))</f>
        <v>159</v>
      </c>
      <c r="S81" cm="1">
        <f t="array" aca="1" ref="S81" ca="1">IF(INDIRECT(ADDRESS($B81+1,S$38,1,1,"Confirmed Day Zero"))=0,#N/A,INDIRECT(ADDRESS($B81+1,S$38,1,1,"Confirmed Day Zero")))</f>
        <v>173</v>
      </c>
      <c r="T81" cm="1">
        <f t="array" aca="1" ref="T81" ca="1">IF(INDIRECT(ADDRESS($B81+1,T$38,1,1,"Confirmed Day Zero"))=0,#N/A,INDIRECT(ADDRESS($B81+1,T$38,1,1,"Confirmed Day Zero")))</f>
        <v>186</v>
      </c>
      <c r="U81" cm="1">
        <f t="array" aca="1" ref="U81" ca="1">IF(INDIRECT(ADDRESS($B81+1,U$38,1,1,"Confirmed Day Zero"))=0,#N/A,INDIRECT(ADDRESS($B81+1,U$38,1,1,"Confirmed Day Zero")))</f>
        <v>207</v>
      </c>
      <c r="V81" cm="1">
        <f t="array" aca="1" ref="V81" ca="1">IF(INDIRECT(ADDRESS($B81+1,V$38,1,1,"Confirmed Day Zero"))=0,#N/A,INDIRECT(ADDRESS($B81+1,V$38,1,1,"Confirmed Day Zero")))</f>
        <v>225</v>
      </c>
      <c r="W81" cm="1">
        <f t="array" aca="1" ref="W81" ca="1">IF(INDIRECT(ADDRESS($B81+1,W$38,1,1,"Confirmed Day Zero"))=0,#N/A,INDIRECT(ADDRESS($B81+1,W$38,1,1,"Confirmed Day Zero")))</f>
        <v>237</v>
      </c>
      <c r="X81" cm="1">
        <f t="array" aca="1" ref="X81" ca="1">IF(INDIRECT(ADDRESS($B81+1,X$38,1,1,"Confirmed Day Zero"))=0,#N/A,INDIRECT(ADDRESS($B81+1,X$38,1,1,"Confirmed Day Zero")))</f>
        <v>251</v>
      </c>
      <c r="Y81" cm="1">
        <f t="array" aca="1" ref="Y81" ca="1">IF(INDIRECT(ADDRESS($B81+1,Y$38,1,1,"Confirmed Day Zero"))=0,#N/A,INDIRECT(ADDRESS($B81+1,Y$38,1,1,"Confirmed Day Zero")))</f>
        <v>269</v>
      </c>
      <c r="Z81" cm="1">
        <f t="array" aca="1" ref="Z81" ca="1">IF(INDIRECT(ADDRESS($B81+1,Z$38,1,1,"Confirmed Day Zero"))=0,#N/A,INDIRECT(ADDRESS($B81+1,Z$38,1,1,"Confirmed Day Zero")))</f>
        <v>278</v>
      </c>
      <c r="AA81" cm="1">
        <f t="array" aca="1" ref="AA81" ca="1">IF(INDIRECT(ADDRESS($B81+1,AA$38,1,1,"Confirmed Day Zero"))=0,#N/A,INDIRECT(ADDRESS($B81+1,AA$38,1,1,"Confirmed Day Zero")))</f>
        <v>293</v>
      </c>
      <c r="AB81" cm="1">
        <f t="array" aca="1" ref="AB81" ca="1">IF(INDIRECT(ADDRESS($B81+1,AB$38,1,1,"Confirmed Day Zero"))=0,#N/A,INDIRECT(ADDRESS($B81+1,AB$38,1,1,"Confirmed Day Zero")))</f>
        <v>308</v>
      </c>
      <c r="AC81" cm="1">
        <f t="array" aca="1" ref="AC81" ca="1">IF(INDIRECT(ADDRESS($B81+1,AC$38,1,1,"Confirmed Day Zero"))=0,#N/A,INDIRECT(ADDRESS($B81+1,AC$38,1,1,"Confirmed Day Zero")))</f>
        <v>331</v>
      </c>
      <c r="AD81" cm="1">
        <f t="array" aca="1" ref="AD81" ca="1">IF(INDIRECT(ADDRESS($B81+1,AD$38,1,1,"Confirmed Day Zero"))=0,#N/A,INDIRECT(ADDRESS($B81+1,AD$38,1,1,"Confirmed Day Zero")))</f>
        <v>341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  <c r="BW81" t="e" cm="1">
        <f t="array" aca="1" ref="BW81" ca="1">IF(INDIRECT(ADDRESS($B81+1,BW$38,1,1,"Confirmed Day Zero"))=0,#N/A,INDIRECT(ADDRESS($B81+1,BW$38,1,1,"Confirmed Day Zero")))</f>
        <v>#N/A</v>
      </c>
      <c r="BX81" t="e" cm="1">
        <f t="array" aca="1" ref="BX81" ca="1">IF(INDIRECT(ADDRESS($B81+1,BX$38,1,1,"Confirmed Day Zero"))=0,#N/A,INDIRECT(ADDRESS($B81+1,BX$38,1,1,"Confirmed Day Zero")))</f>
        <v>#N/A</v>
      </c>
      <c r="BY81" t="e" cm="1">
        <f t="array" aca="1" ref="BY81" ca="1">IF(INDIRECT(ADDRESS($B81+1,BY$38,1,1,"Confirmed Day Zero"))=0,#N/A,INDIRECT(ADDRESS($B81+1,BY$38,1,1,"Confirmed Day Zero")))</f>
        <v>#N/A</v>
      </c>
      <c r="BZ81" t="e" cm="1">
        <f t="array" aca="1" ref="BZ81" ca="1">IF(INDIRECT(ADDRESS($B81+1,BZ$38,1,1,"Confirmed Day Zero"))=0,#N/A,INDIRECT(ADDRESS($B81+1,BZ$38,1,1,"Confirmed Day Zero")))</f>
        <v>#N/A</v>
      </c>
      <c r="CA81" t="e" cm="1">
        <f t="array" aca="1" ref="CA81" ca="1">IF(INDIRECT(ADDRESS($B81+1,CA$38,1,1,"Confirmed Day Zero"))=0,#N/A,INDIRECT(ADDRESS($B81+1,CA$38,1,1,"Confirmed Day Zero")))</f>
        <v>#N/A</v>
      </c>
      <c r="CB81" t="e" cm="1">
        <f t="array" aca="1" ref="CB81" ca="1">IF(INDIRECT(ADDRESS($B81+1,CB$38,1,1,"Confirmed Day Zero"))=0,#N/A,INDIRECT(ADDRESS($B81+1,CB$38,1,1,"Confirmed Day Zero")))</f>
        <v>#N/A</v>
      </c>
      <c r="CC81" t="e" cm="1">
        <f t="array" aca="1" ref="CC81" ca="1">IF(INDIRECT(ADDRESS($B81+1,CC$38,1,1,"Confirmed Day Zero"))=0,#N/A,INDIRECT(ADDRESS($B81+1,CC$38,1,1,"Confirmed Day Zero")))</f>
        <v>#N/A</v>
      </c>
      <c r="CD81" t="e" cm="1">
        <f t="array" aca="1" ref="CD81" ca="1">IF(INDIRECT(ADDRESS($B81+1,CD$38,1,1,"Confirmed Day Zero"))=0,#N/A,INDIRECT(ADDRESS($B81+1,CD$38,1,1,"Confirmed Day Zero")))</f>
        <v>#N/A</v>
      </c>
      <c r="CE81" t="e" cm="1">
        <f t="array" aca="1" ref="CE81" ca="1">IF(INDIRECT(ADDRESS($B81+1,CE$38,1,1,"Confirmed Day Zero"))=0,#N/A,INDIRECT(ADDRESS($B81+1,CE$38,1,1,"Confirmed Day Zero")))</f>
        <v>#N/A</v>
      </c>
      <c r="CF81" t="e" cm="1">
        <f t="array" aca="1" ref="CF81" ca="1">IF(INDIRECT(ADDRESS($B81+1,CF$38,1,1,"Confirmed Day Zero"))=0,#N/A,INDIRECT(ADDRESS($B81+1,CF$38,1,1,"Confirmed Day Zero")))</f>
        <v>#N/A</v>
      </c>
      <c r="CG81" t="e" cm="1">
        <f t="array" aca="1" ref="CG81" ca="1">IF(INDIRECT(ADDRESS($B81+1,CG$38,1,1,"Confirmed Day Zero"))=0,#N/A,INDIRECT(ADDRESS($B81+1,CG$38,1,1,"Confirmed Day Zero")))</f>
        <v>#N/A</v>
      </c>
      <c r="CH81" t="e" cm="1">
        <f t="array" aca="1" ref="CH81" ca="1">IF(INDIRECT(ADDRESS($B81+1,CH$38,1,1,"Confirmed Day Zero"))=0,#N/A,INDIRECT(ADDRESS($B81+1,CH$38,1,1,"Confirmed Day Zero")))</f>
        <v>#N/A</v>
      </c>
      <c r="CI81" t="e" cm="1">
        <f t="array" aca="1" ref="CI81" ca="1">IF(INDIRECT(ADDRESS($B81+1,CI$38,1,1,"Confirmed Day Zero"))=0,#N/A,INDIRECT(ADDRESS($B81+1,CI$38,1,1,"Confirmed Day Zero")))</f>
        <v>#N/A</v>
      </c>
      <c r="CJ81" t="e" cm="1">
        <f t="array" aca="1" ref="CJ81" ca="1">IF(INDIRECT(ADDRESS($B81+1,CJ$38,1,1,"Confirmed Day Zero"))=0,#N/A,INDIRECT(ADDRESS($B81+1,CJ$38,1,1,"Confirmed Day Zero")))</f>
        <v>#N/A</v>
      </c>
      <c r="CK81" t="e" cm="1">
        <f t="array" aca="1" ref="CK81" ca="1">IF(INDIRECT(ADDRESS($B81+1,CK$38,1,1,"Confirmed Day Zero"))=0,#N/A,INDIRECT(ADDRESS($B81+1,CK$38,1,1,"Confirmed Day Zero")))</f>
        <v>#N/A</v>
      </c>
      <c r="CL81" t="e" cm="1">
        <f t="array" aca="1" ref="CL81" ca="1">IF(INDIRECT(ADDRESS($B81+1,CL$38,1,1,"Confirmed Day Zero"))=0,#N/A,INDIRECT(ADDRESS($B81+1,CL$38,1,1,"Confirmed Day Zero")))</f>
        <v>#N/A</v>
      </c>
      <c r="CM81" t="e" cm="1">
        <f t="array" aca="1" ref="CM81" ca="1">IF(INDIRECT(ADDRESS($B81+1,CM$38,1,1,"Confirmed Day Zero"))=0,#N/A,INDIRECT(ADDRESS($B81+1,CM$38,1,1,"Confirmed Day Zero")))</f>
        <v>#N/A</v>
      </c>
      <c r="CN81" t="e" cm="1">
        <f t="array" aca="1" ref="CN81" ca="1">IF(INDIRECT(ADDRESS($B81+1,CN$38,1,1,"Confirmed Day Zero"))=0,#N/A,INDIRECT(ADDRESS($B81+1,CN$38,1,1,"Confirmed Day Zero")))</f>
        <v>#N/A</v>
      </c>
      <c r="CO81" t="e" cm="1">
        <f t="array" aca="1" ref="CO81" ca="1">IF(INDIRECT(ADDRESS($B81+1,CO$38,1,1,"Confirmed Day Zero"))=0,#N/A,INDIRECT(ADDRESS($B81+1,CO$38,1,1,"Confirmed Day Zero")))</f>
        <v>#N/A</v>
      </c>
      <c r="CP81" t="e" cm="1">
        <f t="array" aca="1" ref="CP81" ca="1">IF(INDIRECT(ADDRESS($B81+1,CP$38,1,1,"Confirmed Day Zero"))=0,#N/A,INDIRECT(ADDRESS($B81+1,CP$38,1,1,"Confirmed Day Zero")))</f>
        <v>#N/A</v>
      </c>
      <c r="CQ81" t="e" cm="1">
        <f t="array" aca="1" ref="CQ81" ca="1">IF(INDIRECT(ADDRESS($B81+1,CQ$38,1,1,"Confirmed Day Zero"))=0,#N/A,INDIRECT(ADDRESS($B81+1,CQ$38,1,1,"Confirmed Day Zero")))</f>
        <v>#N/A</v>
      </c>
      <c r="CR81" t="e" cm="1">
        <f t="array" aca="1" ref="CR81" ca="1">IF(INDIRECT(ADDRESS($B81+1,CR$38,1,1,"Confirmed Day Zero"))=0,#N/A,INDIRECT(ADDRESS($B81+1,CR$38,1,1,"Confirmed Day Zero")))</f>
        <v>#N/A</v>
      </c>
    </row>
    <row r="82" spans="1:96" x14ac:dyDescent="0.25">
      <c r="A82" t="str">
        <f t="shared" ca="1" si="53"/>
        <v>Ohio</v>
      </c>
      <c r="B82" s="16">
        <f t="shared" si="52"/>
        <v>40</v>
      </c>
      <c r="C82" t="str" cm="1">
        <f t="array" aca="1" ref="C82" ca="1">INDIRECT(ADDRESS($B82+1,1,1,1,"Confirmed Day Zero"))</f>
        <v>US Ohio</v>
      </c>
      <c r="D82" s="1" cm="1">
        <f t="array" aca="1" ref="D82" ca="1">IF(INDIRECT(ADDRESS($B82+1,D$38,1,1,"Confirmed Day Zero"))=0,#N/A,INDIRECT(ADDRESS($B82+1,D$38,1,1,"Confirmed Day Zero")))</f>
        <v>11689100</v>
      </c>
      <c r="E82" cm="1">
        <f t="array" aca="1" ref="E82" ca="1">IF(INDIRECT(ADDRESS($B82+1,E$38,1,1,"Confirmed Day Zero"))=0,#N/A,INDIRECT(ADDRESS($B82+1,E$38,1,1,"Confirmed Day Zero")))</f>
        <v>24.5</v>
      </c>
      <c r="F82" cm="1">
        <f t="array" aca="1" ref="F82" ca="1">IF(INDIRECT(ADDRESS($B82+1,F$38,1,1,"Confirmed Day Zero"))=0,#N/A,INDIRECT(ADDRESS($B82+1,F$38,1,1,"Confirmed Day Zero")))</f>
        <v>36</v>
      </c>
      <c r="G82" cm="1">
        <f t="array" aca="1" ref="G82" ca="1">IF(INDIRECT(ADDRESS($B82+1,G$38,1,1,"Confirmed Day Zero"))=0,#N/A,INDIRECT(ADDRESS($B82+1,G$38,1,1,"Confirmed Day Zero")))</f>
        <v>50</v>
      </c>
      <c r="H82" cm="1">
        <f t="array" aca="1" ref="H82" ca="1">IF(INDIRECT(ADDRESS($B82+1,H$38,1,1,"Confirmed Day Zero"))=0,#N/A,INDIRECT(ADDRESS($B82+1,H$38,1,1,"Confirmed Day Zero")))</f>
        <v>67</v>
      </c>
      <c r="I82" cm="1">
        <f t="array" aca="1" ref="I82" ca="1">IF(INDIRECT(ADDRESS($B82+1,I$38,1,1,"Confirmed Day Zero"))=0,#N/A,INDIRECT(ADDRESS($B82+1,I$38,1,1,"Confirmed Day Zero")))</f>
        <v>88</v>
      </c>
      <c r="J82" cm="1">
        <f t="array" aca="1" ref="J82" ca="1">IF(INDIRECT(ADDRESS($B82+1,J$38,1,1,"Confirmed Day Zero"))=0,#N/A,INDIRECT(ADDRESS($B82+1,J$38,1,1,"Confirmed Day Zero")))</f>
        <v>119</v>
      </c>
      <c r="K82" cm="1">
        <f t="array" aca="1" ref="K82" ca="1">IF(INDIRECT(ADDRESS($B82+1,K$38,1,1,"Confirmed Day Zero"))=0,#N/A,INDIRECT(ADDRESS($B82+1,K$38,1,1,"Confirmed Day Zero")))</f>
        <v>169</v>
      </c>
      <c r="L82" cm="1">
        <f t="array" aca="1" ref="L82" ca="1">IF(INDIRECT(ADDRESS($B82+1,L$38,1,1,"Confirmed Day Zero"))=0,#N/A,INDIRECT(ADDRESS($B82+1,L$38,1,1,"Confirmed Day Zero")))</f>
        <v>247</v>
      </c>
      <c r="M82" cm="1">
        <f t="array" aca="1" ref="M82" ca="1">IF(INDIRECT(ADDRESS($B82+1,M$38,1,1,"Confirmed Day Zero"))=0,#N/A,INDIRECT(ADDRESS($B82+1,M$38,1,1,"Confirmed Day Zero")))</f>
        <v>351</v>
      </c>
      <c r="N82" cm="1">
        <f t="array" aca="1" ref="N82" ca="1">IF(INDIRECT(ADDRESS($B82+1,N$38,1,1,"Confirmed Day Zero"))=0,#N/A,INDIRECT(ADDRESS($B82+1,N$38,1,1,"Confirmed Day Zero")))</f>
        <v>442</v>
      </c>
      <c r="O82" cm="1">
        <f t="array" aca="1" ref="O82" ca="1">IF(INDIRECT(ADDRESS($B82+1,O$38,1,1,"Confirmed Day Zero"))=0,#N/A,INDIRECT(ADDRESS($B82+1,O$38,1,1,"Confirmed Day Zero")))</f>
        <v>564</v>
      </c>
      <c r="P82" cm="1">
        <f t="array" aca="1" ref="P82" ca="1">IF(INDIRECT(ADDRESS($B82+1,P$38,1,1,"Confirmed Day Zero"))=0,#N/A,INDIRECT(ADDRESS($B82+1,P$38,1,1,"Confirmed Day Zero")))</f>
        <v>704</v>
      </c>
      <c r="Q82" cm="1">
        <f t="array" aca="1" ref="Q82" ca="1">IF(INDIRECT(ADDRESS($B82+1,Q$38,1,1,"Confirmed Day Zero"))=0,#N/A,INDIRECT(ADDRESS($B82+1,Q$38,1,1,"Confirmed Day Zero")))</f>
        <v>867</v>
      </c>
      <c r="R82" cm="1">
        <f t="array" aca="1" ref="R82" ca="1">IF(INDIRECT(ADDRESS($B82+1,R$38,1,1,"Confirmed Day Zero"))=0,#N/A,INDIRECT(ADDRESS($B82+1,R$38,1,1,"Confirmed Day Zero")))</f>
        <v>1137</v>
      </c>
      <c r="S82" cm="1">
        <f t="array" aca="1" ref="S82" ca="1">IF(INDIRECT(ADDRESS($B82+1,S$38,1,1,"Confirmed Day Zero"))=0,#N/A,INDIRECT(ADDRESS($B82+1,S$38,1,1,"Confirmed Day Zero")))</f>
        <v>1406</v>
      </c>
      <c r="T82" cm="1">
        <f t="array" aca="1" ref="T82" ca="1">IF(INDIRECT(ADDRESS($B82+1,T$38,1,1,"Confirmed Day Zero"))=0,#N/A,INDIRECT(ADDRESS($B82+1,T$38,1,1,"Confirmed Day Zero")))</f>
        <v>1653</v>
      </c>
      <c r="U82" cm="1">
        <f t="array" aca="1" ref="U82" ca="1">IF(INDIRECT(ADDRESS($B82+1,U$38,1,1,"Confirmed Day Zero"))=0,#N/A,INDIRECT(ADDRESS($B82+1,U$38,1,1,"Confirmed Day Zero")))</f>
        <v>1933</v>
      </c>
      <c r="V82" cm="1">
        <f t="array" aca="1" ref="V82" ca="1">IF(INDIRECT(ADDRESS($B82+1,V$38,1,1,"Confirmed Day Zero"))=0,#N/A,INDIRECT(ADDRESS($B82+1,V$38,1,1,"Confirmed Day Zero")))</f>
        <v>2199</v>
      </c>
      <c r="W82" cm="1">
        <f t="array" aca="1" ref="W82" ca="1">IF(INDIRECT(ADDRESS($B82+1,W$38,1,1,"Confirmed Day Zero"))=0,#N/A,INDIRECT(ADDRESS($B82+1,W$38,1,1,"Confirmed Day Zero")))</f>
        <v>2547</v>
      </c>
      <c r="X82" cm="1">
        <f t="array" aca="1" ref="X82" ca="1">IF(INDIRECT(ADDRESS($B82+1,X$38,1,1,"Confirmed Day Zero"))=0,#N/A,INDIRECT(ADDRESS($B82+1,X$38,1,1,"Confirmed Day Zero")))</f>
        <v>2902</v>
      </c>
      <c r="Y82" cm="1">
        <f t="array" aca="1" ref="Y82" ca="1">IF(INDIRECT(ADDRESS($B82+1,Y$38,1,1,"Confirmed Day Zero"))=0,#N/A,INDIRECT(ADDRESS($B82+1,Y$38,1,1,"Confirmed Day Zero")))</f>
        <v>3312</v>
      </c>
      <c r="Z82" cm="1">
        <f t="array" aca="1" ref="Z82" ca="1">IF(INDIRECT(ADDRESS($B82+1,Z$38,1,1,"Confirmed Day Zero"))=0,#N/A,INDIRECT(ADDRESS($B82+1,Z$38,1,1,"Confirmed Day Zero")))</f>
        <v>3739</v>
      </c>
      <c r="AA82" cm="1">
        <f t="array" aca="1" ref="AA82" ca="1">IF(INDIRECT(ADDRESS($B82+1,AA$38,1,1,"Confirmed Day Zero"))=0,#N/A,INDIRECT(ADDRESS($B82+1,AA$38,1,1,"Confirmed Day Zero")))</f>
        <v>4043</v>
      </c>
      <c r="AB82" cm="1">
        <f t="array" aca="1" ref="AB82" ca="1">IF(INDIRECT(ADDRESS($B82+1,AB$38,1,1,"Confirmed Day Zero"))=0,#N/A,INDIRECT(ADDRESS($B82+1,AB$38,1,1,"Confirmed Day Zero")))</f>
        <v>4450</v>
      </c>
      <c r="AC82" cm="1">
        <f t="array" aca="1" ref="AC82" ca="1">IF(INDIRECT(ADDRESS($B82+1,AC$38,1,1,"Confirmed Day Zero"))=0,#N/A,INDIRECT(ADDRESS($B82+1,AC$38,1,1,"Confirmed Day Zero")))</f>
        <v>4782</v>
      </c>
      <c r="AD82" cm="1">
        <f t="array" aca="1" ref="AD82" ca="1">IF(INDIRECT(ADDRESS($B82+1,AD$38,1,1,"Confirmed Day Zero"))=0,#N/A,INDIRECT(ADDRESS($B82+1,AD$38,1,1,"Confirmed Day Zero")))</f>
        <v>5148</v>
      </c>
      <c r="AE82" cm="1">
        <f t="array" aca="1" ref="AE82" ca="1">IF(INDIRECT(ADDRESS($B82+1,AE$38,1,1,"Confirmed Day Zero"))=0,#N/A,INDIRECT(ADDRESS($B82+1,AE$38,1,1,"Confirmed Day Zero")))</f>
        <v>5512</v>
      </c>
      <c r="AF82" cm="1">
        <f t="array" aca="1" ref="AF82" ca="1">IF(INDIRECT(ADDRESS($B82+1,AF$38,1,1,"Confirmed Day Zero"))=0,#N/A,INDIRECT(ADDRESS($B82+1,AF$38,1,1,"Confirmed Day Zero")))</f>
        <v>5836</v>
      </c>
      <c r="AG82" cm="1">
        <f t="array" aca="1" ref="AG82" ca="1">IF(INDIRECT(ADDRESS($B82+1,AG$38,1,1,"Confirmed Day Zero"))=0,#N/A,INDIRECT(ADDRESS($B82+1,AG$38,1,1,"Confirmed Day Zero")))</f>
        <v>6187</v>
      </c>
      <c r="AH82" cm="1">
        <f t="array" aca="1" ref="AH82" ca="1">IF(INDIRECT(ADDRESS($B82+1,AH$38,1,1,"Confirmed Day Zero"))=0,#N/A,INDIRECT(ADDRESS($B82+1,AH$38,1,1,"Confirmed Day Zero")))</f>
        <v>6604</v>
      </c>
      <c r="AI82" cm="1">
        <f t="array" aca="1" ref="AI82" ca="1">IF(INDIRECT(ADDRESS($B82+1,AI$38,1,1,"Confirmed Day Zero"))=0,#N/A,INDIRECT(ADDRESS($B82+1,AI$38,1,1,"Confirmed Day Zero")))</f>
        <v>6975</v>
      </c>
      <c r="AJ82" cm="1">
        <f t="array" aca="1" ref="AJ82" ca="1">IF(INDIRECT(ADDRESS($B82+1,AJ$38,1,1,"Confirmed Day Zero"))=0,#N/A,INDIRECT(ADDRESS($B82+1,AJ$38,1,1,"Confirmed Day Zero")))</f>
        <v>7153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  <c r="BW82" t="e" cm="1">
        <f t="array" aca="1" ref="BW82" ca="1">IF(INDIRECT(ADDRESS($B82+1,BW$38,1,1,"Confirmed Day Zero"))=0,#N/A,INDIRECT(ADDRESS($B82+1,BW$38,1,1,"Confirmed Day Zero")))</f>
        <v>#N/A</v>
      </c>
      <c r="BX82" t="e" cm="1">
        <f t="array" aca="1" ref="BX82" ca="1">IF(INDIRECT(ADDRESS($B82+1,BX$38,1,1,"Confirmed Day Zero"))=0,#N/A,INDIRECT(ADDRESS($B82+1,BX$38,1,1,"Confirmed Day Zero")))</f>
        <v>#N/A</v>
      </c>
      <c r="BY82" t="e" cm="1">
        <f t="array" aca="1" ref="BY82" ca="1">IF(INDIRECT(ADDRESS($B82+1,BY$38,1,1,"Confirmed Day Zero"))=0,#N/A,INDIRECT(ADDRESS($B82+1,BY$38,1,1,"Confirmed Day Zero")))</f>
        <v>#N/A</v>
      </c>
      <c r="BZ82" t="e" cm="1">
        <f t="array" aca="1" ref="BZ82" ca="1">IF(INDIRECT(ADDRESS($B82+1,BZ$38,1,1,"Confirmed Day Zero"))=0,#N/A,INDIRECT(ADDRESS($B82+1,BZ$38,1,1,"Confirmed Day Zero")))</f>
        <v>#N/A</v>
      </c>
      <c r="CA82" t="e" cm="1">
        <f t="array" aca="1" ref="CA82" ca="1">IF(INDIRECT(ADDRESS($B82+1,CA$38,1,1,"Confirmed Day Zero"))=0,#N/A,INDIRECT(ADDRESS($B82+1,CA$38,1,1,"Confirmed Day Zero")))</f>
        <v>#N/A</v>
      </c>
      <c r="CB82" t="e" cm="1">
        <f t="array" aca="1" ref="CB82" ca="1">IF(INDIRECT(ADDRESS($B82+1,CB$38,1,1,"Confirmed Day Zero"))=0,#N/A,INDIRECT(ADDRESS($B82+1,CB$38,1,1,"Confirmed Day Zero")))</f>
        <v>#N/A</v>
      </c>
      <c r="CC82" t="e" cm="1">
        <f t="array" aca="1" ref="CC82" ca="1">IF(INDIRECT(ADDRESS($B82+1,CC$38,1,1,"Confirmed Day Zero"))=0,#N/A,INDIRECT(ADDRESS($B82+1,CC$38,1,1,"Confirmed Day Zero")))</f>
        <v>#N/A</v>
      </c>
      <c r="CD82" t="e" cm="1">
        <f t="array" aca="1" ref="CD82" ca="1">IF(INDIRECT(ADDRESS($B82+1,CD$38,1,1,"Confirmed Day Zero"))=0,#N/A,INDIRECT(ADDRESS($B82+1,CD$38,1,1,"Confirmed Day Zero")))</f>
        <v>#N/A</v>
      </c>
      <c r="CE82" t="e" cm="1">
        <f t="array" aca="1" ref="CE82" ca="1">IF(INDIRECT(ADDRESS($B82+1,CE$38,1,1,"Confirmed Day Zero"))=0,#N/A,INDIRECT(ADDRESS($B82+1,CE$38,1,1,"Confirmed Day Zero")))</f>
        <v>#N/A</v>
      </c>
      <c r="CF82" t="e" cm="1">
        <f t="array" aca="1" ref="CF82" ca="1">IF(INDIRECT(ADDRESS($B82+1,CF$38,1,1,"Confirmed Day Zero"))=0,#N/A,INDIRECT(ADDRESS($B82+1,CF$38,1,1,"Confirmed Day Zero")))</f>
        <v>#N/A</v>
      </c>
      <c r="CG82" t="e" cm="1">
        <f t="array" aca="1" ref="CG82" ca="1">IF(INDIRECT(ADDRESS($B82+1,CG$38,1,1,"Confirmed Day Zero"))=0,#N/A,INDIRECT(ADDRESS($B82+1,CG$38,1,1,"Confirmed Day Zero")))</f>
        <v>#N/A</v>
      </c>
      <c r="CH82" t="e" cm="1">
        <f t="array" aca="1" ref="CH82" ca="1">IF(INDIRECT(ADDRESS($B82+1,CH$38,1,1,"Confirmed Day Zero"))=0,#N/A,INDIRECT(ADDRESS($B82+1,CH$38,1,1,"Confirmed Day Zero")))</f>
        <v>#N/A</v>
      </c>
      <c r="CI82" t="e" cm="1">
        <f t="array" aca="1" ref="CI82" ca="1">IF(INDIRECT(ADDRESS($B82+1,CI$38,1,1,"Confirmed Day Zero"))=0,#N/A,INDIRECT(ADDRESS($B82+1,CI$38,1,1,"Confirmed Day Zero")))</f>
        <v>#N/A</v>
      </c>
      <c r="CJ82" t="e" cm="1">
        <f t="array" aca="1" ref="CJ82" ca="1">IF(INDIRECT(ADDRESS($B82+1,CJ$38,1,1,"Confirmed Day Zero"))=0,#N/A,INDIRECT(ADDRESS($B82+1,CJ$38,1,1,"Confirmed Day Zero")))</f>
        <v>#N/A</v>
      </c>
      <c r="CK82" t="e" cm="1">
        <f t="array" aca="1" ref="CK82" ca="1">IF(INDIRECT(ADDRESS($B82+1,CK$38,1,1,"Confirmed Day Zero"))=0,#N/A,INDIRECT(ADDRESS($B82+1,CK$38,1,1,"Confirmed Day Zero")))</f>
        <v>#N/A</v>
      </c>
      <c r="CL82" t="e" cm="1">
        <f t="array" aca="1" ref="CL82" ca="1">IF(INDIRECT(ADDRESS($B82+1,CL$38,1,1,"Confirmed Day Zero"))=0,#N/A,INDIRECT(ADDRESS($B82+1,CL$38,1,1,"Confirmed Day Zero")))</f>
        <v>#N/A</v>
      </c>
      <c r="CM82" t="e" cm="1">
        <f t="array" aca="1" ref="CM82" ca="1">IF(INDIRECT(ADDRESS($B82+1,CM$38,1,1,"Confirmed Day Zero"))=0,#N/A,INDIRECT(ADDRESS($B82+1,CM$38,1,1,"Confirmed Day Zero")))</f>
        <v>#N/A</v>
      </c>
      <c r="CN82" t="e" cm="1">
        <f t="array" aca="1" ref="CN82" ca="1">IF(INDIRECT(ADDRESS($B82+1,CN$38,1,1,"Confirmed Day Zero"))=0,#N/A,INDIRECT(ADDRESS($B82+1,CN$38,1,1,"Confirmed Day Zero")))</f>
        <v>#N/A</v>
      </c>
      <c r="CO82" t="e" cm="1">
        <f t="array" aca="1" ref="CO82" ca="1">IF(INDIRECT(ADDRESS($B82+1,CO$38,1,1,"Confirmed Day Zero"))=0,#N/A,INDIRECT(ADDRESS($B82+1,CO$38,1,1,"Confirmed Day Zero")))</f>
        <v>#N/A</v>
      </c>
      <c r="CP82" t="e" cm="1">
        <f t="array" aca="1" ref="CP82" ca="1">IF(INDIRECT(ADDRESS($B82+1,CP$38,1,1,"Confirmed Day Zero"))=0,#N/A,INDIRECT(ADDRESS($B82+1,CP$38,1,1,"Confirmed Day Zero")))</f>
        <v>#N/A</v>
      </c>
      <c r="CQ82" t="e" cm="1">
        <f t="array" aca="1" ref="CQ82" ca="1">IF(INDIRECT(ADDRESS($B82+1,CQ$38,1,1,"Confirmed Day Zero"))=0,#N/A,INDIRECT(ADDRESS($B82+1,CQ$38,1,1,"Confirmed Day Zero")))</f>
        <v>#N/A</v>
      </c>
      <c r="CR82" t="e" cm="1">
        <f t="array" aca="1" ref="CR82" ca="1">IF(INDIRECT(ADDRESS($B82+1,CR$38,1,1,"Confirmed Day Zero"))=0,#N/A,INDIRECT(ADDRESS($B82+1,CR$38,1,1,"Confirmed Day Zero")))</f>
        <v>#N/A</v>
      </c>
    </row>
    <row r="83" spans="1:96" x14ac:dyDescent="0.25">
      <c r="A83" t="str">
        <f t="shared" ca="1" si="53"/>
        <v>Oklahoma</v>
      </c>
      <c r="B83" s="16">
        <f t="shared" si="52"/>
        <v>41</v>
      </c>
      <c r="C83" t="str" cm="1">
        <f t="array" aca="1" ref="C83" ca="1">INDIRECT(ADDRESS($B83+1,1,1,1,"Confirmed Day Zero"))</f>
        <v>US Oklahoma</v>
      </c>
      <c r="D83" s="1" cm="1">
        <f t="array" aca="1" ref="D83" ca="1">IF(INDIRECT(ADDRESS($B83+1,D$38,1,1,"Confirmed Day Zero"))=0,#N/A,INDIRECT(ADDRESS($B83+1,D$38,1,1,"Confirmed Day Zero")))</f>
        <v>3956971</v>
      </c>
      <c r="E83" cm="1">
        <f t="array" aca="1" ref="E83" ca="1">IF(INDIRECT(ADDRESS($B83+1,E$38,1,1,"Confirmed Day Zero"))=0,#N/A,INDIRECT(ADDRESS($B83+1,E$38,1,1,"Confirmed Day Zero")))</f>
        <v>29</v>
      </c>
      <c r="F83" cm="1">
        <f t="array" aca="1" ref="F83" ca="1">IF(INDIRECT(ADDRESS($B83+1,F$38,1,1,"Confirmed Day Zero"))=0,#N/A,INDIRECT(ADDRESS($B83+1,F$38,1,1,"Confirmed Day Zero")))</f>
        <v>44</v>
      </c>
      <c r="G83" cm="1">
        <f t="array" aca="1" ref="G83" ca="1">IF(INDIRECT(ADDRESS($B83+1,G$38,1,1,"Confirmed Day Zero"))=0,#N/A,INDIRECT(ADDRESS($B83+1,G$38,1,1,"Confirmed Day Zero")))</f>
        <v>49</v>
      </c>
      <c r="H83" cm="1">
        <f t="array" aca="1" ref="H83" ca="1">IF(INDIRECT(ADDRESS($B83+1,H$38,1,1,"Confirmed Day Zero"))=0,#N/A,INDIRECT(ADDRESS($B83+1,H$38,1,1,"Confirmed Day Zero")))</f>
        <v>53</v>
      </c>
      <c r="I83" cm="1">
        <f t="array" aca="1" ref="I83" ca="1">IF(INDIRECT(ADDRESS($B83+1,I$38,1,1,"Confirmed Day Zero"))=0,#N/A,INDIRECT(ADDRESS($B83+1,I$38,1,1,"Confirmed Day Zero")))</f>
        <v>67</v>
      </c>
      <c r="J83" cm="1">
        <f t="array" aca="1" ref="J83" ca="1">IF(INDIRECT(ADDRESS($B83+1,J$38,1,1,"Confirmed Day Zero"))=0,#N/A,INDIRECT(ADDRESS($B83+1,J$38,1,1,"Confirmed Day Zero")))</f>
        <v>81</v>
      </c>
      <c r="K83" cm="1">
        <f t="array" aca="1" ref="K83" ca="1">IF(INDIRECT(ADDRESS($B83+1,K$38,1,1,"Confirmed Day Zero"))=0,#N/A,INDIRECT(ADDRESS($B83+1,K$38,1,1,"Confirmed Day Zero")))</f>
        <v>106</v>
      </c>
      <c r="L83" cm="1">
        <f t="array" aca="1" ref="L83" ca="1">IF(INDIRECT(ADDRESS($B83+1,L$38,1,1,"Confirmed Day Zero"))=0,#N/A,INDIRECT(ADDRESS($B83+1,L$38,1,1,"Confirmed Day Zero")))</f>
        <v>164</v>
      </c>
      <c r="M83" cm="1">
        <f t="array" aca="1" ref="M83" ca="1">IF(INDIRECT(ADDRESS($B83+1,M$38,1,1,"Confirmed Day Zero"))=0,#N/A,INDIRECT(ADDRESS($B83+1,M$38,1,1,"Confirmed Day Zero")))</f>
        <v>248</v>
      </c>
      <c r="N83" cm="1">
        <f t="array" aca="1" ref="N83" ca="1">IF(INDIRECT(ADDRESS($B83+1,N$38,1,1,"Confirmed Day Zero"))=0,#N/A,INDIRECT(ADDRESS($B83+1,N$38,1,1,"Confirmed Day Zero")))</f>
        <v>322</v>
      </c>
      <c r="O83" cm="1">
        <f t="array" aca="1" ref="O83" ca="1">IF(INDIRECT(ADDRESS($B83+1,O$38,1,1,"Confirmed Day Zero"))=0,#N/A,INDIRECT(ADDRESS($B83+1,O$38,1,1,"Confirmed Day Zero")))</f>
        <v>377</v>
      </c>
      <c r="P83" cm="1">
        <f t="array" aca="1" ref="P83" ca="1">IF(INDIRECT(ADDRESS($B83+1,P$38,1,1,"Confirmed Day Zero"))=0,#N/A,INDIRECT(ADDRESS($B83+1,P$38,1,1,"Confirmed Day Zero")))</f>
        <v>429</v>
      </c>
      <c r="Q83" cm="1">
        <f t="array" aca="1" ref="Q83" ca="1">IF(INDIRECT(ADDRESS($B83+1,Q$38,1,1,"Confirmed Day Zero"))=0,#N/A,INDIRECT(ADDRESS($B83+1,Q$38,1,1,"Confirmed Day Zero")))</f>
        <v>481</v>
      </c>
      <c r="R83" cm="1">
        <f t="array" aca="1" ref="R83" ca="1">IF(INDIRECT(ADDRESS($B83+1,R$38,1,1,"Confirmed Day Zero"))=0,#N/A,INDIRECT(ADDRESS($B83+1,R$38,1,1,"Confirmed Day Zero")))</f>
        <v>565</v>
      </c>
      <c r="S83" cm="1">
        <f t="array" aca="1" ref="S83" ca="1">IF(INDIRECT(ADDRESS($B83+1,S$38,1,1,"Confirmed Day Zero"))=0,#N/A,INDIRECT(ADDRESS($B83+1,S$38,1,1,"Confirmed Day Zero")))</f>
        <v>719</v>
      </c>
      <c r="T83" cm="1">
        <f t="array" aca="1" ref="T83" ca="1">IF(INDIRECT(ADDRESS($B83+1,T$38,1,1,"Confirmed Day Zero"))=0,#N/A,INDIRECT(ADDRESS($B83+1,T$38,1,1,"Confirmed Day Zero")))</f>
        <v>879</v>
      </c>
      <c r="U83" cm="1">
        <f t="array" aca="1" ref="U83" ca="1">IF(INDIRECT(ADDRESS($B83+1,U$38,1,1,"Confirmed Day Zero"))=0,#N/A,INDIRECT(ADDRESS($B83+1,U$38,1,1,"Confirmed Day Zero")))</f>
        <v>988</v>
      </c>
      <c r="V83" cm="1">
        <f t="array" aca="1" ref="V83" ca="1">IF(INDIRECT(ADDRESS($B83+1,V$38,1,1,"Confirmed Day Zero"))=0,#N/A,INDIRECT(ADDRESS($B83+1,V$38,1,1,"Confirmed Day Zero")))</f>
        <v>1159</v>
      </c>
      <c r="W83" cm="1">
        <f t="array" aca="1" ref="W83" ca="1">IF(INDIRECT(ADDRESS($B83+1,W$38,1,1,"Confirmed Day Zero"))=0,#N/A,INDIRECT(ADDRESS($B83+1,W$38,1,1,"Confirmed Day Zero")))</f>
        <v>1252</v>
      </c>
      <c r="X83" cm="1">
        <f t="array" aca="1" ref="X83" ca="1">IF(INDIRECT(ADDRESS($B83+1,X$38,1,1,"Confirmed Day Zero"))=0,#N/A,INDIRECT(ADDRESS($B83+1,X$38,1,1,"Confirmed Day Zero")))</f>
        <v>1327</v>
      </c>
      <c r="Y83" cm="1">
        <f t="array" aca="1" ref="Y83" ca="1">IF(INDIRECT(ADDRESS($B83+1,Y$38,1,1,"Confirmed Day Zero"))=0,#N/A,INDIRECT(ADDRESS($B83+1,Y$38,1,1,"Confirmed Day Zero")))</f>
        <v>1472</v>
      </c>
      <c r="Z83" cm="1">
        <f t="array" aca="1" ref="Z83" ca="1">IF(INDIRECT(ADDRESS($B83+1,Z$38,1,1,"Confirmed Day Zero"))=0,#N/A,INDIRECT(ADDRESS($B83+1,Z$38,1,1,"Confirmed Day Zero")))</f>
        <v>1524</v>
      </c>
      <c r="AA83" cm="1">
        <f t="array" aca="1" ref="AA83" ca="1">IF(INDIRECT(ADDRESS($B83+1,AA$38,1,1,"Confirmed Day Zero"))=0,#N/A,INDIRECT(ADDRESS($B83+1,AA$38,1,1,"Confirmed Day Zero")))</f>
        <v>1684</v>
      </c>
      <c r="AB83" cm="1">
        <f t="array" aca="1" ref="AB83" ca="1">IF(INDIRECT(ADDRESS($B83+1,AB$38,1,1,"Confirmed Day Zero"))=0,#N/A,INDIRECT(ADDRESS($B83+1,AB$38,1,1,"Confirmed Day Zero")))</f>
        <v>1794</v>
      </c>
      <c r="AC83" cm="1">
        <f t="array" aca="1" ref="AC83" ca="1">IF(INDIRECT(ADDRESS($B83+1,AC$38,1,1,"Confirmed Day Zero"))=0,#N/A,INDIRECT(ADDRESS($B83+1,AC$38,1,1,"Confirmed Day Zero")))</f>
        <v>1868</v>
      </c>
      <c r="AD83" cm="1">
        <f t="array" aca="1" ref="AD83" ca="1">IF(INDIRECT(ADDRESS($B83+1,AD$38,1,1,"Confirmed Day Zero"))=0,#N/A,INDIRECT(ADDRESS($B83+1,AD$38,1,1,"Confirmed Day Zero")))</f>
        <v>1970</v>
      </c>
      <c r="AE83" cm="1">
        <f t="array" aca="1" ref="AE83" ca="1">IF(INDIRECT(ADDRESS($B83+1,AE$38,1,1,"Confirmed Day Zero"))=0,#N/A,INDIRECT(ADDRESS($B83+1,AE$38,1,1,"Confirmed Day Zero")))</f>
        <v>2069</v>
      </c>
      <c r="AF83" cm="1">
        <f t="array" aca="1" ref="AF83" ca="1">IF(INDIRECT(ADDRESS($B83+1,AF$38,1,1,"Confirmed Day Zero"))=0,#N/A,INDIRECT(ADDRESS($B83+1,AF$38,1,1,"Confirmed Day Zero")))</f>
        <v>2184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  <c r="BW83" t="e" cm="1">
        <f t="array" aca="1" ref="BW83" ca="1">IF(INDIRECT(ADDRESS($B83+1,BW$38,1,1,"Confirmed Day Zero"))=0,#N/A,INDIRECT(ADDRESS($B83+1,BW$38,1,1,"Confirmed Day Zero")))</f>
        <v>#N/A</v>
      </c>
      <c r="BX83" t="e" cm="1">
        <f t="array" aca="1" ref="BX83" ca="1">IF(INDIRECT(ADDRESS($B83+1,BX$38,1,1,"Confirmed Day Zero"))=0,#N/A,INDIRECT(ADDRESS($B83+1,BX$38,1,1,"Confirmed Day Zero")))</f>
        <v>#N/A</v>
      </c>
      <c r="BY83" t="e" cm="1">
        <f t="array" aca="1" ref="BY83" ca="1">IF(INDIRECT(ADDRESS($B83+1,BY$38,1,1,"Confirmed Day Zero"))=0,#N/A,INDIRECT(ADDRESS($B83+1,BY$38,1,1,"Confirmed Day Zero")))</f>
        <v>#N/A</v>
      </c>
      <c r="BZ83" t="e" cm="1">
        <f t="array" aca="1" ref="BZ83" ca="1">IF(INDIRECT(ADDRESS($B83+1,BZ$38,1,1,"Confirmed Day Zero"))=0,#N/A,INDIRECT(ADDRESS($B83+1,BZ$38,1,1,"Confirmed Day Zero")))</f>
        <v>#N/A</v>
      </c>
      <c r="CA83" t="e" cm="1">
        <f t="array" aca="1" ref="CA83" ca="1">IF(INDIRECT(ADDRESS($B83+1,CA$38,1,1,"Confirmed Day Zero"))=0,#N/A,INDIRECT(ADDRESS($B83+1,CA$38,1,1,"Confirmed Day Zero")))</f>
        <v>#N/A</v>
      </c>
      <c r="CB83" t="e" cm="1">
        <f t="array" aca="1" ref="CB83" ca="1">IF(INDIRECT(ADDRESS($B83+1,CB$38,1,1,"Confirmed Day Zero"))=0,#N/A,INDIRECT(ADDRESS($B83+1,CB$38,1,1,"Confirmed Day Zero")))</f>
        <v>#N/A</v>
      </c>
      <c r="CC83" t="e" cm="1">
        <f t="array" aca="1" ref="CC83" ca="1">IF(INDIRECT(ADDRESS($B83+1,CC$38,1,1,"Confirmed Day Zero"))=0,#N/A,INDIRECT(ADDRESS($B83+1,CC$38,1,1,"Confirmed Day Zero")))</f>
        <v>#N/A</v>
      </c>
      <c r="CD83" t="e" cm="1">
        <f t="array" aca="1" ref="CD83" ca="1">IF(INDIRECT(ADDRESS($B83+1,CD$38,1,1,"Confirmed Day Zero"))=0,#N/A,INDIRECT(ADDRESS($B83+1,CD$38,1,1,"Confirmed Day Zero")))</f>
        <v>#N/A</v>
      </c>
      <c r="CE83" t="e" cm="1">
        <f t="array" aca="1" ref="CE83" ca="1">IF(INDIRECT(ADDRESS($B83+1,CE$38,1,1,"Confirmed Day Zero"))=0,#N/A,INDIRECT(ADDRESS($B83+1,CE$38,1,1,"Confirmed Day Zero")))</f>
        <v>#N/A</v>
      </c>
      <c r="CF83" t="e" cm="1">
        <f t="array" aca="1" ref="CF83" ca="1">IF(INDIRECT(ADDRESS($B83+1,CF$38,1,1,"Confirmed Day Zero"))=0,#N/A,INDIRECT(ADDRESS($B83+1,CF$38,1,1,"Confirmed Day Zero")))</f>
        <v>#N/A</v>
      </c>
      <c r="CG83" t="e" cm="1">
        <f t="array" aca="1" ref="CG83" ca="1">IF(INDIRECT(ADDRESS($B83+1,CG$38,1,1,"Confirmed Day Zero"))=0,#N/A,INDIRECT(ADDRESS($B83+1,CG$38,1,1,"Confirmed Day Zero")))</f>
        <v>#N/A</v>
      </c>
      <c r="CH83" t="e" cm="1">
        <f t="array" aca="1" ref="CH83" ca="1">IF(INDIRECT(ADDRESS($B83+1,CH$38,1,1,"Confirmed Day Zero"))=0,#N/A,INDIRECT(ADDRESS($B83+1,CH$38,1,1,"Confirmed Day Zero")))</f>
        <v>#N/A</v>
      </c>
      <c r="CI83" t="e" cm="1">
        <f t="array" aca="1" ref="CI83" ca="1">IF(INDIRECT(ADDRESS($B83+1,CI$38,1,1,"Confirmed Day Zero"))=0,#N/A,INDIRECT(ADDRESS($B83+1,CI$38,1,1,"Confirmed Day Zero")))</f>
        <v>#N/A</v>
      </c>
      <c r="CJ83" t="e" cm="1">
        <f t="array" aca="1" ref="CJ83" ca="1">IF(INDIRECT(ADDRESS($B83+1,CJ$38,1,1,"Confirmed Day Zero"))=0,#N/A,INDIRECT(ADDRESS($B83+1,CJ$38,1,1,"Confirmed Day Zero")))</f>
        <v>#N/A</v>
      </c>
      <c r="CK83" t="e" cm="1">
        <f t="array" aca="1" ref="CK83" ca="1">IF(INDIRECT(ADDRESS($B83+1,CK$38,1,1,"Confirmed Day Zero"))=0,#N/A,INDIRECT(ADDRESS($B83+1,CK$38,1,1,"Confirmed Day Zero")))</f>
        <v>#N/A</v>
      </c>
      <c r="CL83" t="e" cm="1">
        <f t="array" aca="1" ref="CL83" ca="1">IF(INDIRECT(ADDRESS($B83+1,CL$38,1,1,"Confirmed Day Zero"))=0,#N/A,INDIRECT(ADDRESS($B83+1,CL$38,1,1,"Confirmed Day Zero")))</f>
        <v>#N/A</v>
      </c>
      <c r="CM83" t="e" cm="1">
        <f t="array" aca="1" ref="CM83" ca="1">IF(INDIRECT(ADDRESS($B83+1,CM$38,1,1,"Confirmed Day Zero"))=0,#N/A,INDIRECT(ADDRESS($B83+1,CM$38,1,1,"Confirmed Day Zero")))</f>
        <v>#N/A</v>
      </c>
      <c r="CN83" t="e" cm="1">
        <f t="array" aca="1" ref="CN83" ca="1">IF(INDIRECT(ADDRESS($B83+1,CN$38,1,1,"Confirmed Day Zero"))=0,#N/A,INDIRECT(ADDRESS($B83+1,CN$38,1,1,"Confirmed Day Zero")))</f>
        <v>#N/A</v>
      </c>
      <c r="CO83" t="e" cm="1">
        <f t="array" aca="1" ref="CO83" ca="1">IF(INDIRECT(ADDRESS($B83+1,CO$38,1,1,"Confirmed Day Zero"))=0,#N/A,INDIRECT(ADDRESS($B83+1,CO$38,1,1,"Confirmed Day Zero")))</f>
        <v>#N/A</v>
      </c>
      <c r="CP83" t="e" cm="1">
        <f t="array" aca="1" ref="CP83" ca="1">IF(INDIRECT(ADDRESS($B83+1,CP$38,1,1,"Confirmed Day Zero"))=0,#N/A,INDIRECT(ADDRESS($B83+1,CP$38,1,1,"Confirmed Day Zero")))</f>
        <v>#N/A</v>
      </c>
      <c r="CQ83" t="e" cm="1">
        <f t="array" aca="1" ref="CQ83" ca="1">IF(INDIRECT(ADDRESS($B83+1,CQ$38,1,1,"Confirmed Day Zero"))=0,#N/A,INDIRECT(ADDRESS($B83+1,CQ$38,1,1,"Confirmed Day Zero")))</f>
        <v>#N/A</v>
      </c>
      <c r="CR83" t="e" cm="1">
        <f t="array" aca="1" ref="CR83" ca="1">IF(INDIRECT(ADDRESS($B83+1,CR$38,1,1,"Confirmed Day Zero"))=0,#N/A,INDIRECT(ADDRESS($B83+1,CR$38,1,1,"Confirmed Day Zero")))</f>
        <v>#N/A</v>
      </c>
    </row>
    <row r="84" spans="1:96" x14ac:dyDescent="0.25">
      <c r="A84" t="str">
        <f t="shared" ca="1" si="53"/>
        <v>Oregon</v>
      </c>
      <c r="B84" s="16">
        <f t="shared" si="52"/>
        <v>42</v>
      </c>
      <c r="C84" t="str" cm="1">
        <f t="array" aca="1" ref="C84" ca="1">INDIRECT(ADDRESS($B84+1,1,1,1,"Confirmed Day Zero"))</f>
        <v>US Oregon</v>
      </c>
      <c r="D84" s="1" cm="1">
        <f t="array" aca="1" ref="D84" ca="1">IF(INDIRECT(ADDRESS($B84+1,D$38,1,1,"Confirmed Day Zero"))=0,#N/A,INDIRECT(ADDRESS($B84+1,D$38,1,1,"Confirmed Day Zero")))</f>
        <v>4217737</v>
      </c>
      <c r="E84" cm="1">
        <f t="array" aca="1" ref="E84" ca="1">IF(INDIRECT(ADDRESS($B84+1,E$38,1,1,"Confirmed Day Zero"))=0,#N/A,INDIRECT(ADDRESS($B84+1,E$38,1,1,"Confirmed Day Zero")))</f>
        <v>24.5</v>
      </c>
      <c r="F84" cm="1">
        <f t="array" aca="1" ref="F84" ca="1">IF(INDIRECT(ADDRESS($B84+1,F$38,1,1,"Confirmed Day Zero"))=0,#N/A,INDIRECT(ADDRESS($B84+1,F$38,1,1,"Confirmed Day Zero")))</f>
        <v>30</v>
      </c>
      <c r="G84" cm="1">
        <f t="array" aca="1" ref="G84" ca="1">IF(INDIRECT(ADDRESS($B84+1,G$38,1,1,"Confirmed Day Zero"))=0,#N/A,INDIRECT(ADDRESS($B84+1,G$38,1,1,"Confirmed Day Zero")))</f>
        <v>33</v>
      </c>
      <c r="H84" cm="1">
        <f t="array" aca="1" ref="H84" ca="1">IF(INDIRECT(ADDRESS($B84+1,H$38,1,1,"Confirmed Day Zero"))=0,#N/A,INDIRECT(ADDRESS($B84+1,H$38,1,1,"Confirmed Day Zero")))</f>
        <v>36</v>
      </c>
      <c r="I84" cm="1">
        <f t="array" aca="1" ref="I84" ca="1">IF(INDIRECT(ADDRESS($B84+1,I$38,1,1,"Confirmed Day Zero"))=0,#N/A,INDIRECT(ADDRESS($B84+1,I$38,1,1,"Confirmed Day Zero")))</f>
        <v>39</v>
      </c>
      <c r="J84" cm="1">
        <f t="array" aca="1" ref="J84" ca="1">IF(INDIRECT(ADDRESS($B84+1,J$38,1,1,"Confirmed Day Zero"))=0,#N/A,INDIRECT(ADDRESS($B84+1,J$38,1,1,"Confirmed Day Zero")))</f>
        <v>47</v>
      </c>
      <c r="K84" cm="1">
        <f t="array" aca="1" ref="K84" ca="1">IF(INDIRECT(ADDRESS($B84+1,K$38,1,1,"Confirmed Day Zero"))=0,#N/A,INDIRECT(ADDRESS($B84+1,K$38,1,1,"Confirmed Day Zero")))</f>
        <v>75</v>
      </c>
      <c r="L84" cm="1">
        <f t="array" aca="1" ref="L84" ca="1">IF(INDIRECT(ADDRESS($B84+1,L$38,1,1,"Confirmed Day Zero"))=0,#N/A,INDIRECT(ADDRESS($B84+1,L$38,1,1,"Confirmed Day Zero")))</f>
        <v>88</v>
      </c>
      <c r="M84" cm="1">
        <f t="array" aca="1" ref="M84" ca="1">IF(INDIRECT(ADDRESS($B84+1,M$38,1,1,"Confirmed Day Zero"))=0,#N/A,INDIRECT(ADDRESS($B84+1,M$38,1,1,"Confirmed Day Zero")))</f>
        <v>114</v>
      </c>
      <c r="N84" cm="1">
        <f t="array" aca="1" ref="N84" ca="1">IF(INDIRECT(ADDRESS($B84+1,N$38,1,1,"Confirmed Day Zero"))=0,#N/A,INDIRECT(ADDRESS($B84+1,N$38,1,1,"Confirmed Day Zero")))</f>
        <v>137.5</v>
      </c>
      <c r="O84" cm="1">
        <f t="array" aca="1" ref="O84" ca="1">IF(INDIRECT(ADDRESS($B84+1,O$38,1,1,"Confirmed Day Zero"))=0,#N/A,INDIRECT(ADDRESS($B84+1,O$38,1,1,"Confirmed Day Zero")))</f>
        <v>161</v>
      </c>
      <c r="P84" cm="1">
        <f t="array" aca="1" ref="P84" ca="1">IF(INDIRECT(ADDRESS($B84+1,P$38,1,1,"Confirmed Day Zero"))=0,#N/A,INDIRECT(ADDRESS($B84+1,P$38,1,1,"Confirmed Day Zero")))</f>
        <v>191</v>
      </c>
      <c r="Q84" cm="1">
        <f t="array" aca="1" ref="Q84" ca="1">IF(INDIRECT(ADDRESS($B84+1,Q$38,1,1,"Confirmed Day Zero"))=0,#N/A,INDIRECT(ADDRESS($B84+1,Q$38,1,1,"Confirmed Day Zero")))</f>
        <v>209</v>
      </c>
      <c r="R84" cm="1">
        <f t="array" aca="1" ref="R84" ca="1">IF(INDIRECT(ADDRESS($B84+1,R$38,1,1,"Confirmed Day Zero"))=0,#N/A,INDIRECT(ADDRESS($B84+1,R$38,1,1,"Confirmed Day Zero")))</f>
        <v>268</v>
      </c>
      <c r="S84" cm="1">
        <f t="array" aca="1" ref="S84" ca="1">IF(INDIRECT(ADDRESS($B84+1,S$38,1,1,"Confirmed Day Zero"))=0,#N/A,INDIRECT(ADDRESS($B84+1,S$38,1,1,"Confirmed Day Zero")))</f>
        <v>327</v>
      </c>
      <c r="T84" cm="1">
        <f t="array" aca="1" ref="T84" ca="1">IF(INDIRECT(ADDRESS($B84+1,T$38,1,1,"Confirmed Day Zero"))=0,#N/A,INDIRECT(ADDRESS($B84+1,T$38,1,1,"Confirmed Day Zero")))</f>
        <v>414</v>
      </c>
      <c r="U84" cm="1">
        <f t="array" aca="1" ref="U84" ca="1">IF(INDIRECT(ADDRESS($B84+1,U$38,1,1,"Confirmed Day Zero"))=0,#N/A,INDIRECT(ADDRESS($B84+1,U$38,1,1,"Confirmed Day Zero")))</f>
        <v>479</v>
      </c>
      <c r="V84" cm="1">
        <f t="array" aca="1" ref="V84" ca="1">IF(INDIRECT(ADDRESS($B84+1,V$38,1,1,"Confirmed Day Zero"))=0,#N/A,INDIRECT(ADDRESS($B84+1,V$38,1,1,"Confirmed Day Zero")))</f>
        <v>548</v>
      </c>
      <c r="W84" cm="1">
        <f t="array" aca="1" ref="W84" ca="1">IF(INDIRECT(ADDRESS($B84+1,W$38,1,1,"Confirmed Day Zero"))=0,#N/A,INDIRECT(ADDRESS($B84+1,W$38,1,1,"Confirmed Day Zero")))</f>
        <v>606</v>
      </c>
      <c r="X84" cm="1">
        <f t="array" aca="1" ref="X84" ca="1">IF(INDIRECT(ADDRESS($B84+1,X$38,1,1,"Confirmed Day Zero"))=0,#N/A,INDIRECT(ADDRESS($B84+1,X$38,1,1,"Confirmed Day Zero")))</f>
        <v>690</v>
      </c>
      <c r="Y84" cm="1">
        <f t="array" aca="1" ref="Y84" ca="1">IF(INDIRECT(ADDRESS($B84+1,Y$38,1,1,"Confirmed Day Zero"))=0,#N/A,INDIRECT(ADDRESS($B84+1,Y$38,1,1,"Confirmed Day Zero")))</f>
        <v>736</v>
      </c>
      <c r="Z84" cm="1">
        <f t="array" aca="1" ref="Z84" ca="1">IF(INDIRECT(ADDRESS($B84+1,Z$38,1,1,"Confirmed Day Zero"))=0,#N/A,INDIRECT(ADDRESS($B84+1,Z$38,1,1,"Confirmed Day Zero")))</f>
        <v>826</v>
      </c>
      <c r="AA84" cm="1">
        <f t="array" aca="1" ref="AA84" ca="1">IF(INDIRECT(ADDRESS($B84+1,AA$38,1,1,"Confirmed Day Zero"))=0,#N/A,INDIRECT(ADDRESS($B84+1,AA$38,1,1,"Confirmed Day Zero")))</f>
        <v>899</v>
      </c>
      <c r="AB84" cm="1">
        <f t="array" aca="1" ref="AB84" ca="1">IF(INDIRECT(ADDRESS($B84+1,AB$38,1,1,"Confirmed Day Zero"))=0,#N/A,INDIRECT(ADDRESS($B84+1,AB$38,1,1,"Confirmed Day Zero")))</f>
        <v>999</v>
      </c>
      <c r="AC84" cm="1">
        <f t="array" aca="1" ref="AC84" ca="1">IF(INDIRECT(ADDRESS($B84+1,AC$38,1,1,"Confirmed Day Zero"))=0,#N/A,INDIRECT(ADDRESS($B84+1,AC$38,1,1,"Confirmed Day Zero")))</f>
        <v>1068</v>
      </c>
      <c r="AD84" cm="1">
        <f t="array" aca="1" ref="AD84" ca="1">IF(INDIRECT(ADDRESS($B84+1,AD$38,1,1,"Confirmed Day Zero"))=0,#N/A,INDIRECT(ADDRESS($B84+1,AD$38,1,1,"Confirmed Day Zero")))</f>
        <v>1132</v>
      </c>
      <c r="AE84" cm="1">
        <f t="array" aca="1" ref="AE84" ca="1">IF(INDIRECT(ADDRESS($B84+1,AE$38,1,1,"Confirmed Day Zero"))=0,#N/A,INDIRECT(ADDRESS($B84+1,AE$38,1,1,"Confirmed Day Zero")))</f>
        <v>1181</v>
      </c>
      <c r="AF84" cm="1">
        <f t="array" aca="1" ref="AF84" ca="1">IF(INDIRECT(ADDRESS($B84+1,AF$38,1,1,"Confirmed Day Zero"))=0,#N/A,INDIRECT(ADDRESS($B84+1,AF$38,1,1,"Confirmed Day Zero")))</f>
        <v>1239</v>
      </c>
      <c r="AG84" cm="1">
        <f t="array" aca="1" ref="AG84" ca="1">IF(INDIRECT(ADDRESS($B84+1,AG$38,1,1,"Confirmed Day Zero"))=0,#N/A,INDIRECT(ADDRESS($B84+1,AG$38,1,1,"Confirmed Day Zero")))</f>
        <v>1321</v>
      </c>
      <c r="AH84" cm="1">
        <f t="array" aca="1" ref="AH84" ca="1">IF(INDIRECT(ADDRESS($B84+1,AH$38,1,1,"Confirmed Day Zero"))=0,#N/A,INDIRECT(ADDRESS($B84+1,AH$38,1,1,"Confirmed Day Zero")))</f>
        <v>1346</v>
      </c>
      <c r="AI84" cm="1">
        <f t="array" aca="1" ref="AI84" ca="1">IF(INDIRECT(ADDRESS($B84+1,AI$38,1,1,"Confirmed Day Zero"))=0,#N/A,INDIRECT(ADDRESS($B84+1,AI$38,1,1,"Confirmed Day Zero")))</f>
        <v>1371</v>
      </c>
      <c r="AJ84" cm="1">
        <f t="array" aca="1" ref="AJ84" ca="1">IF(INDIRECT(ADDRESS($B84+1,AJ$38,1,1,"Confirmed Day Zero"))=0,#N/A,INDIRECT(ADDRESS($B84+1,AJ$38,1,1,"Confirmed Day Zero")))</f>
        <v>1527</v>
      </c>
      <c r="AK84" cm="1">
        <f t="array" aca="1" ref="AK84" ca="1">IF(INDIRECT(ADDRESS($B84+1,AK$38,1,1,"Confirmed Day Zero"))=0,#N/A,INDIRECT(ADDRESS($B84+1,AK$38,1,1,"Confirmed Day Zero")))</f>
        <v>1584</v>
      </c>
      <c r="AL84" cm="1">
        <f t="array" aca="1" ref="AL84" ca="1">IF(INDIRECT(ADDRESS($B84+1,AL$38,1,1,"Confirmed Day Zero"))=0,#N/A,INDIRECT(ADDRESS($B84+1,AL$38,1,1,"Confirmed Day Zero")))</f>
        <v>1633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  <c r="BW84" t="e" cm="1">
        <f t="array" aca="1" ref="BW84" ca="1">IF(INDIRECT(ADDRESS($B84+1,BW$38,1,1,"Confirmed Day Zero"))=0,#N/A,INDIRECT(ADDRESS($B84+1,BW$38,1,1,"Confirmed Day Zero")))</f>
        <v>#N/A</v>
      </c>
      <c r="BX84" t="e" cm="1">
        <f t="array" aca="1" ref="BX84" ca="1">IF(INDIRECT(ADDRESS($B84+1,BX$38,1,1,"Confirmed Day Zero"))=0,#N/A,INDIRECT(ADDRESS($B84+1,BX$38,1,1,"Confirmed Day Zero")))</f>
        <v>#N/A</v>
      </c>
      <c r="BY84" t="e" cm="1">
        <f t="array" aca="1" ref="BY84" ca="1">IF(INDIRECT(ADDRESS($B84+1,BY$38,1,1,"Confirmed Day Zero"))=0,#N/A,INDIRECT(ADDRESS($B84+1,BY$38,1,1,"Confirmed Day Zero")))</f>
        <v>#N/A</v>
      </c>
      <c r="BZ84" t="e" cm="1">
        <f t="array" aca="1" ref="BZ84" ca="1">IF(INDIRECT(ADDRESS($B84+1,BZ$38,1,1,"Confirmed Day Zero"))=0,#N/A,INDIRECT(ADDRESS($B84+1,BZ$38,1,1,"Confirmed Day Zero")))</f>
        <v>#N/A</v>
      </c>
      <c r="CA84" t="e" cm="1">
        <f t="array" aca="1" ref="CA84" ca="1">IF(INDIRECT(ADDRESS($B84+1,CA$38,1,1,"Confirmed Day Zero"))=0,#N/A,INDIRECT(ADDRESS($B84+1,CA$38,1,1,"Confirmed Day Zero")))</f>
        <v>#N/A</v>
      </c>
      <c r="CB84" t="e" cm="1">
        <f t="array" aca="1" ref="CB84" ca="1">IF(INDIRECT(ADDRESS($B84+1,CB$38,1,1,"Confirmed Day Zero"))=0,#N/A,INDIRECT(ADDRESS($B84+1,CB$38,1,1,"Confirmed Day Zero")))</f>
        <v>#N/A</v>
      </c>
      <c r="CC84" t="e" cm="1">
        <f t="array" aca="1" ref="CC84" ca="1">IF(INDIRECT(ADDRESS($B84+1,CC$38,1,1,"Confirmed Day Zero"))=0,#N/A,INDIRECT(ADDRESS($B84+1,CC$38,1,1,"Confirmed Day Zero")))</f>
        <v>#N/A</v>
      </c>
      <c r="CD84" t="e" cm="1">
        <f t="array" aca="1" ref="CD84" ca="1">IF(INDIRECT(ADDRESS($B84+1,CD$38,1,1,"Confirmed Day Zero"))=0,#N/A,INDIRECT(ADDRESS($B84+1,CD$38,1,1,"Confirmed Day Zero")))</f>
        <v>#N/A</v>
      </c>
      <c r="CE84" t="e" cm="1">
        <f t="array" aca="1" ref="CE84" ca="1">IF(INDIRECT(ADDRESS($B84+1,CE$38,1,1,"Confirmed Day Zero"))=0,#N/A,INDIRECT(ADDRESS($B84+1,CE$38,1,1,"Confirmed Day Zero")))</f>
        <v>#N/A</v>
      </c>
      <c r="CF84" t="e" cm="1">
        <f t="array" aca="1" ref="CF84" ca="1">IF(INDIRECT(ADDRESS($B84+1,CF$38,1,1,"Confirmed Day Zero"))=0,#N/A,INDIRECT(ADDRESS($B84+1,CF$38,1,1,"Confirmed Day Zero")))</f>
        <v>#N/A</v>
      </c>
      <c r="CG84" t="e" cm="1">
        <f t="array" aca="1" ref="CG84" ca="1">IF(INDIRECT(ADDRESS($B84+1,CG$38,1,1,"Confirmed Day Zero"))=0,#N/A,INDIRECT(ADDRESS($B84+1,CG$38,1,1,"Confirmed Day Zero")))</f>
        <v>#N/A</v>
      </c>
      <c r="CH84" t="e" cm="1">
        <f t="array" aca="1" ref="CH84" ca="1">IF(INDIRECT(ADDRESS($B84+1,CH$38,1,1,"Confirmed Day Zero"))=0,#N/A,INDIRECT(ADDRESS($B84+1,CH$38,1,1,"Confirmed Day Zero")))</f>
        <v>#N/A</v>
      </c>
      <c r="CI84" t="e" cm="1">
        <f t="array" aca="1" ref="CI84" ca="1">IF(INDIRECT(ADDRESS($B84+1,CI$38,1,1,"Confirmed Day Zero"))=0,#N/A,INDIRECT(ADDRESS($B84+1,CI$38,1,1,"Confirmed Day Zero")))</f>
        <v>#N/A</v>
      </c>
      <c r="CJ84" t="e" cm="1">
        <f t="array" aca="1" ref="CJ84" ca="1">IF(INDIRECT(ADDRESS($B84+1,CJ$38,1,1,"Confirmed Day Zero"))=0,#N/A,INDIRECT(ADDRESS($B84+1,CJ$38,1,1,"Confirmed Day Zero")))</f>
        <v>#N/A</v>
      </c>
      <c r="CK84" t="e" cm="1">
        <f t="array" aca="1" ref="CK84" ca="1">IF(INDIRECT(ADDRESS($B84+1,CK$38,1,1,"Confirmed Day Zero"))=0,#N/A,INDIRECT(ADDRESS($B84+1,CK$38,1,1,"Confirmed Day Zero")))</f>
        <v>#N/A</v>
      </c>
      <c r="CL84" t="e" cm="1">
        <f t="array" aca="1" ref="CL84" ca="1">IF(INDIRECT(ADDRESS($B84+1,CL$38,1,1,"Confirmed Day Zero"))=0,#N/A,INDIRECT(ADDRESS($B84+1,CL$38,1,1,"Confirmed Day Zero")))</f>
        <v>#N/A</v>
      </c>
      <c r="CM84" t="e" cm="1">
        <f t="array" aca="1" ref="CM84" ca="1">IF(INDIRECT(ADDRESS($B84+1,CM$38,1,1,"Confirmed Day Zero"))=0,#N/A,INDIRECT(ADDRESS($B84+1,CM$38,1,1,"Confirmed Day Zero")))</f>
        <v>#N/A</v>
      </c>
      <c r="CN84" t="e" cm="1">
        <f t="array" aca="1" ref="CN84" ca="1">IF(INDIRECT(ADDRESS($B84+1,CN$38,1,1,"Confirmed Day Zero"))=0,#N/A,INDIRECT(ADDRESS($B84+1,CN$38,1,1,"Confirmed Day Zero")))</f>
        <v>#N/A</v>
      </c>
      <c r="CO84" t="e" cm="1">
        <f t="array" aca="1" ref="CO84" ca="1">IF(INDIRECT(ADDRESS($B84+1,CO$38,1,1,"Confirmed Day Zero"))=0,#N/A,INDIRECT(ADDRESS($B84+1,CO$38,1,1,"Confirmed Day Zero")))</f>
        <v>#N/A</v>
      </c>
      <c r="CP84" t="e" cm="1">
        <f t="array" aca="1" ref="CP84" ca="1">IF(INDIRECT(ADDRESS($B84+1,CP$38,1,1,"Confirmed Day Zero"))=0,#N/A,INDIRECT(ADDRESS($B84+1,CP$38,1,1,"Confirmed Day Zero")))</f>
        <v>#N/A</v>
      </c>
      <c r="CQ84" t="e" cm="1">
        <f t="array" aca="1" ref="CQ84" ca="1">IF(INDIRECT(ADDRESS($B84+1,CQ$38,1,1,"Confirmed Day Zero"))=0,#N/A,INDIRECT(ADDRESS($B84+1,CQ$38,1,1,"Confirmed Day Zero")))</f>
        <v>#N/A</v>
      </c>
      <c r="CR84" t="e" cm="1">
        <f t="array" aca="1" ref="CR84" ca="1">IF(INDIRECT(ADDRESS($B84+1,CR$38,1,1,"Confirmed Day Zero"))=0,#N/A,INDIRECT(ADDRESS($B84+1,CR$38,1,1,"Confirmed Day Zero")))</f>
        <v>#N/A</v>
      </c>
    </row>
    <row r="85" spans="1:96" x14ac:dyDescent="0.25">
      <c r="A85" t="str">
        <f t="shared" ca="1" si="53"/>
        <v>Pennsylvania</v>
      </c>
      <c r="B85" s="16">
        <f t="shared" si="52"/>
        <v>43</v>
      </c>
      <c r="C85" t="str" cm="1">
        <f t="array" aca="1" ref="C85" ca="1">INDIRECT(ADDRESS($B85+1,1,1,1,"Confirmed Day Zero"))</f>
        <v>US Pennsylvania</v>
      </c>
      <c r="D85" s="1" cm="1">
        <f t="array" aca="1" ref="D85" ca="1">IF(INDIRECT(ADDRESS($B85+1,D$38,1,1,"Confirmed Day Zero"))=0,#N/A,INDIRECT(ADDRESS($B85+1,D$38,1,1,"Confirmed Day Zero")))</f>
        <v>12801989</v>
      </c>
      <c r="E85" cm="1">
        <f t="array" aca="1" ref="E85" ca="1">IF(INDIRECT(ADDRESS($B85+1,E$38,1,1,"Confirmed Day Zero"))=0,#N/A,INDIRECT(ADDRESS($B85+1,E$38,1,1,"Confirmed Day Zero")))</f>
        <v>22</v>
      </c>
      <c r="F85" cm="1">
        <f t="array" aca="1" ref="F85" ca="1">IF(INDIRECT(ADDRESS($B85+1,F$38,1,1,"Confirmed Day Zero"))=0,#N/A,INDIRECT(ADDRESS($B85+1,F$38,1,1,"Confirmed Day Zero")))</f>
        <v>41</v>
      </c>
      <c r="G85" cm="1">
        <f t="array" aca="1" ref="G85" ca="1">IF(INDIRECT(ADDRESS($B85+1,G$38,1,1,"Confirmed Day Zero"))=0,#N/A,INDIRECT(ADDRESS($B85+1,G$38,1,1,"Confirmed Day Zero")))</f>
        <v>47</v>
      </c>
      <c r="H85" cm="1">
        <f t="array" aca="1" ref="H85" ca="1">IF(INDIRECT(ADDRESS($B85+1,H$38,1,1,"Confirmed Day Zero"))=0,#N/A,INDIRECT(ADDRESS($B85+1,H$38,1,1,"Confirmed Day Zero")))</f>
        <v>63</v>
      </c>
      <c r="I85" cm="1">
        <f t="array" aca="1" ref="I85" ca="1">IF(INDIRECT(ADDRESS($B85+1,I$38,1,1,"Confirmed Day Zero"))=0,#N/A,INDIRECT(ADDRESS($B85+1,I$38,1,1,"Confirmed Day Zero")))</f>
        <v>76</v>
      </c>
      <c r="J85" cm="1">
        <f t="array" aca="1" ref="J85" ca="1">IF(INDIRECT(ADDRESS($B85+1,J$38,1,1,"Confirmed Day Zero"))=0,#N/A,INDIRECT(ADDRESS($B85+1,J$38,1,1,"Confirmed Day Zero")))</f>
        <v>96</v>
      </c>
      <c r="K85" cm="1">
        <f t="array" aca="1" ref="K85" ca="1">IF(INDIRECT(ADDRESS($B85+1,K$38,1,1,"Confirmed Day Zero"))=0,#N/A,INDIRECT(ADDRESS($B85+1,K$38,1,1,"Confirmed Day Zero")))</f>
        <v>133</v>
      </c>
      <c r="L85" cm="1">
        <f t="array" aca="1" ref="L85" ca="1">IF(INDIRECT(ADDRESS($B85+1,L$38,1,1,"Confirmed Day Zero"))=0,#N/A,INDIRECT(ADDRESS($B85+1,L$38,1,1,"Confirmed Day Zero")))</f>
        <v>185</v>
      </c>
      <c r="M85" cm="1">
        <f t="array" aca="1" ref="M85" ca="1">IF(INDIRECT(ADDRESS($B85+1,M$38,1,1,"Confirmed Day Zero"))=0,#N/A,INDIRECT(ADDRESS($B85+1,M$38,1,1,"Confirmed Day Zero")))</f>
        <v>268</v>
      </c>
      <c r="N85" cm="1">
        <f t="array" aca="1" ref="N85" ca="1">IF(INDIRECT(ADDRESS($B85+1,N$38,1,1,"Confirmed Day Zero"))=0,#N/A,INDIRECT(ADDRESS($B85+1,N$38,1,1,"Confirmed Day Zero")))</f>
        <v>371</v>
      </c>
      <c r="O85" cm="1">
        <f t="array" aca="1" ref="O85" ca="1">IF(INDIRECT(ADDRESS($B85+1,O$38,1,1,"Confirmed Day Zero"))=0,#N/A,INDIRECT(ADDRESS($B85+1,O$38,1,1,"Confirmed Day Zero")))</f>
        <v>479</v>
      </c>
      <c r="P85" cm="1">
        <f t="array" aca="1" ref="P85" ca="1">IF(INDIRECT(ADDRESS($B85+1,P$38,1,1,"Confirmed Day Zero"))=0,#N/A,INDIRECT(ADDRESS($B85+1,P$38,1,1,"Confirmed Day Zero")))</f>
        <v>644</v>
      </c>
      <c r="Q85" cm="1">
        <f t="array" aca="1" ref="Q85" ca="1">IF(INDIRECT(ADDRESS($B85+1,Q$38,1,1,"Confirmed Day Zero"))=0,#N/A,INDIRECT(ADDRESS($B85+1,Q$38,1,1,"Confirmed Day Zero")))</f>
        <v>851</v>
      </c>
      <c r="R85" cm="1">
        <f t="array" aca="1" ref="R85" ca="1">IF(INDIRECT(ADDRESS($B85+1,R$38,1,1,"Confirmed Day Zero"))=0,#N/A,INDIRECT(ADDRESS($B85+1,R$38,1,1,"Confirmed Day Zero")))</f>
        <v>1127</v>
      </c>
      <c r="S85" cm="1">
        <f t="array" aca="1" ref="S85" ca="1">IF(INDIRECT(ADDRESS($B85+1,S$38,1,1,"Confirmed Day Zero"))=0,#N/A,INDIRECT(ADDRESS($B85+1,S$38,1,1,"Confirmed Day Zero")))</f>
        <v>1687</v>
      </c>
      <c r="T85" cm="1">
        <f t="array" aca="1" ref="T85" ca="1">IF(INDIRECT(ADDRESS($B85+1,T$38,1,1,"Confirmed Day Zero"))=0,#N/A,INDIRECT(ADDRESS($B85+1,T$38,1,1,"Confirmed Day Zero")))</f>
        <v>2218</v>
      </c>
      <c r="U85" cm="1">
        <f t="array" aca="1" ref="U85" ca="1">IF(INDIRECT(ADDRESS($B85+1,U$38,1,1,"Confirmed Day Zero"))=0,#N/A,INDIRECT(ADDRESS($B85+1,U$38,1,1,"Confirmed Day Zero")))</f>
        <v>2751</v>
      </c>
      <c r="V85" cm="1">
        <f t="array" aca="1" ref="V85" ca="1">IF(INDIRECT(ADDRESS($B85+1,V$38,1,1,"Confirmed Day Zero"))=0,#N/A,INDIRECT(ADDRESS($B85+1,V$38,1,1,"Confirmed Day Zero")))</f>
        <v>3394</v>
      </c>
      <c r="W85" cm="1">
        <f t="array" aca="1" ref="W85" ca="1">IF(INDIRECT(ADDRESS($B85+1,W$38,1,1,"Confirmed Day Zero"))=0,#N/A,INDIRECT(ADDRESS($B85+1,W$38,1,1,"Confirmed Day Zero")))</f>
        <v>4087</v>
      </c>
      <c r="X85" cm="1">
        <f t="array" aca="1" ref="X85" ca="1">IF(INDIRECT(ADDRESS($B85+1,X$38,1,1,"Confirmed Day Zero"))=0,#N/A,INDIRECT(ADDRESS($B85+1,X$38,1,1,"Confirmed Day Zero")))</f>
        <v>4843</v>
      </c>
      <c r="Y85" cm="1">
        <f t="array" aca="1" ref="Y85" ca="1">IF(INDIRECT(ADDRESS($B85+1,Y$38,1,1,"Confirmed Day Zero"))=0,#N/A,INDIRECT(ADDRESS($B85+1,Y$38,1,1,"Confirmed Day Zero")))</f>
        <v>5805</v>
      </c>
      <c r="Z85" cm="1">
        <f t="array" aca="1" ref="Z85" ca="1">IF(INDIRECT(ADDRESS($B85+1,Z$38,1,1,"Confirmed Day Zero"))=0,#N/A,INDIRECT(ADDRESS($B85+1,Z$38,1,1,"Confirmed Day Zero")))</f>
        <v>7016</v>
      </c>
      <c r="AA85" cm="1">
        <f t="array" aca="1" ref="AA85" ca="1">IF(INDIRECT(ADDRESS($B85+1,AA$38,1,1,"Confirmed Day Zero"))=0,#N/A,INDIRECT(ADDRESS($B85+1,AA$38,1,1,"Confirmed Day Zero")))</f>
        <v>8420</v>
      </c>
      <c r="AB85" cm="1">
        <f t="array" aca="1" ref="AB85" ca="1">IF(INDIRECT(ADDRESS($B85+1,AB$38,1,1,"Confirmed Day Zero"))=0,#N/A,INDIRECT(ADDRESS($B85+1,AB$38,1,1,"Confirmed Day Zero")))</f>
        <v>10017</v>
      </c>
      <c r="AC85" cm="1">
        <f t="array" aca="1" ref="AC85" ca="1">IF(INDIRECT(ADDRESS($B85+1,AC$38,1,1,"Confirmed Day Zero"))=0,#N/A,INDIRECT(ADDRESS($B85+1,AC$38,1,1,"Confirmed Day Zero")))</f>
        <v>11510</v>
      </c>
      <c r="AD85" cm="1">
        <f t="array" aca="1" ref="AD85" ca="1">IF(INDIRECT(ADDRESS($B85+1,AD$38,1,1,"Confirmed Day Zero"))=0,#N/A,INDIRECT(ADDRESS($B85+1,AD$38,1,1,"Confirmed Day Zero")))</f>
        <v>12980</v>
      </c>
      <c r="AE85" cm="1">
        <f t="array" aca="1" ref="AE85" ca="1">IF(INDIRECT(ADDRESS($B85+1,AE$38,1,1,"Confirmed Day Zero"))=0,#N/A,INDIRECT(ADDRESS($B85+1,AE$38,1,1,"Confirmed Day Zero")))</f>
        <v>14559</v>
      </c>
      <c r="AF85" cm="1">
        <f t="array" aca="1" ref="AF85" ca="1">IF(INDIRECT(ADDRESS($B85+1,AF$38,1,1,"Confirmed Day Zero"))=0,#N/A,INDIRECT(ADDRESS($B85+1,AF$38,1,1,"Confirmed Day Zero")))</f>
        <v>16239</v>
      </c>
      <c r="AG85" cm="1">
        <f t="array" aca="1" ref="AG85" ca="1">IF(INDIRECT(ADDRESS($B85+1,AG$38,1,1,"Confirmed Day Zero"))=0,#N/A,INDIRECT(ADDRESS($B85+1,AG$38,1,1,"Confirmed Day Zero")))</f>
        <v>18228</v>
      </c>
      <c r="AH85" cm="1">
        <f t="array" aca="1" ref="AH85" ca="1">IF(INDIRECT(ADDRESS($B85+1,AH$38,1,1,"Confirmed Day Zero"))=0,#N/A,INDIRECT(ADDRESS($B85+1,AH$38,1,1,"Confirmed Day Zero")))</f>
        <v>19979</v>
      </c>
      <c r="AI85" cm="1">
        <f t="array" aca="1" ref="AI85" ca="1">IF(INDIRECT(ADDRESS($B85+1,AI$38,1,1,"Confirmed Day Zero"))=0,#N/A,INDIRECT(ADDRESS($B85+1,AI$38,1,1,"Confirmed Day Zero")))</f>
        <v>21655</v>
      </c>
      <c r="AJ85" cm="1">
        <f t="array" aca="1" ref="AJ85" ca="1">IF(INDIRECT(ADDRESS($B85+1,AJ$38,1,1,"Confirmed Day Zero"))=0,#N/A,INDIRECT(ADDRESS($B85+1,AJ$38,1,1,"Confirmed Day Zero")))</f>
        <v>22833</v>
      </c>
      <c r="AK85" cm="1">
        <f t="array" aca="1" ref="AK85" ca="1">IF(INDIRECT(ADDRESS($B85+1,AK$38,1,1,"Confirmed Day Zero"))=0,#N/A,INDIRECT(ADDRESS($B85+1,AK$38,1,1,"Confirmed Day Zero")))</f>
        <v>24199</v>
      </c>
      <c r="AL85" cm="1">
        <f t="array" aca="1" ref="AL85" ca="1">IF(INDIRECT(ADDRESS($B85+1,AL$38,1,1,"Confirmed Day Zero"))=0,#N/A,INDIRECT(ADDRESS($B85+1,AL$38,1,1,"Confirmed Day Zero")))</f>
        <v>25345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  <c r="BW85" t="e" cm="1">
        <f t="array" aca="1" ref="BW85" ca="1">IF(INDIRECT(ADDRESS($B85+1,BW$38,1,1,"Confirmed Day Zero"))=0,#N/A,INDIRECT(ADDRESS($B85+1,BW$38,1,1,"Confirmed Day Zero")))</f>
        <v>#N/A</v>
      </c>
      <c r="BX85" t="e" cm="1">
        <f t="array" aca="1" ref="BX85" ca="1">IF(INDIRECT(ADDRESS($B85+1,BX$38,1,1,"Confirmed Day Zero"))=0,#N/A,INDIRECT(ADDRESS($B85+1,BX$38,1,1,"Confirmed Day Zero")))</f>
        <v>#N/A</v>
      </c>
      <c r="BY85" t="e" cm="1">
        <f t="array" aca="1" ref="BY85" ca="1">IF(INDIRECT(ADDRESS($B85+1,BY$38,1,1,"Confirmed Day Zero"))=0,#N/A,INDIRECT(ADDRESS($B85+1,BY$38,1,1,"Confirmed Day Zero")))</f>
        <v>#N/A</v>
      </c>
      <c r="BZ85" t="e" cm="1">
        <f t="array" aca="1" ref="BZ85" ca="1">IF(INDIRECT(ADDRESS($B85+1,BZ$38,1,1,"Confirmed Day Zero"))=0,#N/A,INDIRECT(ADDRESS($B85+1,BZ$38,1,1,"Confirmed Day Zero")))</f>
        <v>#N/A</v>
      </c>
      <c r="CA85" t="e" cm="1">
        <f t="array" aca="1" ref="CA85" ca="1">IF(INDIRECT(ADDRESS($B85+1,CA$38,1,1,"Confirmed Day Zero"))=0,#N/A,INDIRECT(ADDRESS($B85+1,CA$38,1,1,"Confirmed Day Zero")))</f>
        <v>#N/A</v>
      </c>
      <c r="CB85" t="e" cm="1">
        <f t="array" aca="1" ref="CB85" ca="1">IF(INDIRECT(ADDRESS($B85+1,CB$38,1,1,"Confirmed Day Zero"))=0,#N/A,INDIRECT(ADDRESS($B85+1,CB$38,1,1,"Confirmed Day Zero")))</f>
        <v>#N/A</v>
      </c>
      <c r="CC85" t="e" cm="1">
        <f t="array" aca="1" ref="CC85" ca="1">IF(INDIRECT(ADDRESS($B85+1,CC$38,1,1,"Confirmed Day Zero"))=0,#N/A,INDIRECT(ADDRESS($B85+1,CC$38,1,1,"Confirmed Day Zero")))</f>
        <v>#N/A</v>
      </c>
      <c r="CD85" t="e" cm="1">
        <f t="array" aca="1" ref="CD85" ca="1">IF(INDIRECT(ADDRESS($B85+1,CD$38,1,1,"Confirmed Day Zero"))=0,#N/A,INDIRECT(ADDRESS($B85+1,CD$38,1,1,"Confirmed Day Zero")))</f>
        <v>#N/A</v>
      </c>
      <c r="CE85" t="e" cm="1">
        <f t="array" aca="1" ref="CE85" ca="1">IF(INDIRECT(ADDRESS($B85+1,CE$38,1,1,"Confirmed Day Zero"))=0,#N/A,INDIRECT(ADDRESS($B85+1,CE$38,1,1,"Confirmed Day Zero")))</f>
        <v>#N/A</v>
      </c>
      <c r="CF85" t="e" cm="1">
        <f t="array" aca="1" ref="CF85" ca="1">IF(INDIRECT(ADDRESS($B85+1,CF$38,1,1,"Confirmed Day Zero"))=0,#N/A,INDIRECT(ADDRESS($B85+1,CF$38,1,1,"Confirmed Day Zero")))</f>
        <v>#N/A</v>
      </c>
      <c r="CG85" t="e" cm="1">
        <f t="array" aca="1" ref="CG85" ca="1">IF(INDIRECT(ADDRESS($B85+1,CG$38,1,1,"Confirmed Day Zero"))=0,#N/A,INDIRECT(ADDRESS($B85+1,CG$38,1,1,"Confirmed Day Zero")))</f>
        <v>#N/A</v>
      </c>
      <c r="CH85" t="e" cm="1">
        <f t="array" aca="1" ref="CH85" ca="1">IF(INDIRECT(ADDRESS($B85+1,CH$38,1,1,"Confirmed Day Zero"))=0,#N/A,INDIRECT(ADDRESS($B85+1,CH$38,1,1,"Confirmed Day Zero")))</f>
        <v>#N/A</v>
      </c>
      <c r="CI85" t="e" cm="1">
        <f t="array" aca="1" ref="CI85" ca="1">IF(INDIRECT(ADDRESS($B85+1,CI$38,1,1,"Confirmed Day Zero"))=0,#N/A,INDIRECT(ADDRESS($B85+1,CI$38,1,1,"Confirmed Day Zero")))</f>
        <v>#N/A</v>
      </c>
      <c r="CJ85" t="e" cm="1">
        <f t="array" aca="1" ref="CJ85" ca="1">IF(INDIRECT(ADDRESS($B85+1,CJ$38,1,1,"Confirmed Day Zero"))=0,#N/A,INDIRECT(ADDRESS($B85+1,CJ$38,1,1,"Confirmed Day Zero")))</f>
        <v>#N/A</v>
      </c>
      <c r="CK85" t="e" cm="1">
        <f t="array" aca="1" ref="CK85" ca="1">IF(INDIRECT(ADDRESS($B85+1,CK$38,1,1,"Confirmed Day Zero"))=0,#N/A,INDIRECT(ADDRESS($B85+1,CK$38,1,1,"Confirmed Day Zero")))</f>
        <v>#N/A</v>
      </c>
      <c r="CL85" t="e" cm="1">
        <f t="array" aca="1" ref="CL85" ca="1">IF(INDIRECT(ADDRESS($B85+1,CL$38,1,1,"Confirmed Day Zero"))=0,#N/A,INDIRECT(ADDRESS($B85+1,CL$38,1,1,"Confirmed Day Zero")))</f>
        <v>#N/A</v>
      </c>
      <c r="CM85" t="e" cm="1">
        <f t="array" aca="1" ref="CM85" ca="1">IF(INDIRECT(ADDRESS($B85+1,CM$38,1,1,"Confirmed Day Zero"))=0,#N/A,INDIRECT(ADDRESS($B85+1,CM$38,1,1,"Confirmed Day Zero")))</f>
        <v>#N/A</v>
      </c>
      <c r="CN85" t="e" cm="1">
        <f t="array" aca="1" ref="CN85" ca="1">IF(INDIRECT(ADDRESS($B85+1,CN$38,1,1,"Confirmed Day Zero"))=0,#N/A,INDIRECT(ADDRESS($B85+1,CN$38,1,1,"Confirmed Day Zero")))</f>
        <v>#N/A</v>
      </c>
      <c r="CO85" t="e" cm="1">
        <f t="array" aca="1" ref="CO85" ca="1">IF(INDIRECT(ADDRESS($B85+1,CO$38,1,1,"Confirmed Day Zero"))=0,#N/A,INDIRECT(ADDRESS($B85+1,CO$38,1,1,"Confirmed Day Zero")))</f>
        <v>#N/A</v>
      </c>
      <c r="CP85" t="e" cm="1">
        <f t="array" aca="1" ref="CP85" ca="1">IF(INDIRECT(ADDRESS($B85+1,CP$38,1,1,"Confirmed Day Zero"))=0,#N/A,INDIRECT(ADDRESS($B85+1,CP$38,1,1,"Confirmed Day Zero")))</f>
        <v>#N/A</v>
      </c>
      <c r="CQ85" t="e" cm="1">
        <f t="array" aca="1" ref="CQ85" ca="1">IF(INDIRECT(ADDRESS($B85+1,CQ$38,1,1,"Confirmed Day Zero"))=0,#N/A,INDIRECT(ADDRESS($B85+1,CQ$38,1,1,"Confirmed Day Zero")))</f>
        <v>#N/A</v>
      </c>
      <c r="CR85" t="e" cm="1">
        <f t="array" aca="1" ref="CR85" ca="1">IF(INDIRECT(ADDRESS($B85+1,CR$38,1,1,"Confirmed Day Zero"))=0,#N/A,INDIRECT(ADDRESS($B85+1,CR$38,1,1,"Confirmed Day Zero")))</f>
        <v>#N/A</v>
      </c>
    </row>
    <row r="86" spans="1:96" x14ac:dyDescent="0.25">
      <c r="A86" t="str">
        <f t="shared" ca="1" si="53"/>
        <v>Puerto Rico</v>
      </c>
      <c r="B86" s="16">
        <f t="shared" si="52"/>
        <v>44</v>
      </c>
      <c r="C86" t="str" cm="1">
        <f t="array" aca="1" ref="C86" ca="1">INDIRECT(ADDRESS($B86+1,1,1,1,"Confirmed Day Zero"))</f>
        <v>US Puerto Rico</v>
      </c>
      <c r="D86" s="1" cm="1">
        <f t="array" aca="1" ref="D86" ca="1">IF(INDIRECT(ADDRESS($B86+1,D$38,1,1,"Confirmed Day Zero"))=0,#N/A,INDIRECT(ADDRESS($B86+1,D$38,1,1,"Confirmed Day Zero")))</f>
        <v>3193694</v>
      </c>
      <c r="E86" cm="1">
        <f t="array" aca="1" ref="E86" ca="1">IF(INDIRECT(ADDRESS($B86+1,E$38,1,1,"Confirmed Day Zero"))=0,#N/A,INDIRECT(ADDRESS($B86+1,E$38,1,1,"Confirmed Day Zero")))</f>
        <v>21</v>
      </c>
      <c r="F86" cm="1">
        <f t="array" aca="1" ref="F86" ca="1">IF(INDIRECT(ADDRESS($B86+1,F$38,1,1,"Confirmed Day Zero"))=0,#N/A,INDIRECT(ADDRESS($B86+1,F$38,1,1,"Confirmed Day Zero")))</f>
        <v>23</v>
      </c>
      <c r="G86" cm="1">
        <f t="array" aca="1" ref="G86" ca="1">IF(INDIRECT(ADDRESS($B86+1,G$38,1,1,"Confirmed Day Zero"))=0,#N/A,INDIRECT(ADDRESS($B86+1,G$38,1,1,"Confirmed Day Zero")))</f>
        <v>31</v>
      </c>
      <c r="H86" cm="1">
        <f t="array" aca="1" ref="H86" ca="1">IF(INDIRECT(ADDRESS($B86+1,H$38,1,1,"Confirmed Day Zero"))=0,#N/A,INDIRECT(ADDRESS($B86+1,H$38,1,1,"Confirmed Day Zero")))</f>
        <v>39</v>
      </c>
      <c r="I86" cm="1">
        <f t="array" aca="1" ref="I86" ca="1">IF(INDIRECT(ADDRESS($B86+1,I$38,1,1,"Confirmed Day Zero"))=0,#N/A,INDIRECT(ADDRESS($B86+1,I$38,1,1,"Confirmed Day Zero")))</f>
        <v>51</v>
      </c>
      <c r="J86" cm="1">
        <f t="array" aca="1" ref="J86" ca="1">IF(INDIRECT(ADDRESS($B86+1,J$38,1,1,"Confirmed Day Zero"))=0,#N/A,INDIRECT(ADDRESS($B86+1,J$38,1,1,"Confirmed Day Zero")))</f>
        <v>64</v>
      </c>
      <c r="K86" cm="1">
        <f t="array" aca="1" ref="K86" ca="1">IF(INDIRECT(ADDRESS($B86+1,K$38,1,1,"Confirmed Day Zero"))=0,#N/A,INDIRECT(ADDRESS($B86+1,K$38,1,1,"Confirmed Day Zero")))</f>
        <v>79</v>
      </c>
      <c r="L86" cm="1">
        <f t="array" aca="1" ref="L86" ca="1">IF(INDIRECT(ADDRESS($B86+1,L$38,1,1,"Confirmed Day Zero"))=0,#N/A,INDIRECT(ADDRESS($B86+1,L$38,1,1,"Confirmed Day Zero")))</f>
        <v>100</v>
      </c>
      <c r="M86" cm="1">
        <f t="array" aca="1" ref="M86" ca="1">IF(INDIRECT(ADDRESS($B86+1,M$38,1,1,"Confirmed Day Zero"))=0,#N/A,INDIRECT(ADDRESS($B86+1,M$38,1,1,"Confirmed Day Zero")))</f>
        <v>127</v>
      </c>
      <c r="N86" cm="1">
        <f t="array" aca="1" ref="N86" ca="1">IF(INDIRECT(ADDRESS($B86+1,N$38,1,1,"Confirmed Day Zero"))=0,#N/A,INDIRECT(ADDRESS($B86+1,N$38,1,1,"Confirmed Day Zero")))</f>
        <v>174</v>
      </c>
      <c r="O86" cm="1">
        <f t="array" aca="1" ref="O86" ca="1">IF(INDIRECT(ADDRESS($B86+1,O$38,1,1,"Confirmed Day Zero"))=0,#N/A,INDIRECT(ADDRESS($B86+1,O$38,1,1,"Confirmed Day Zero")))</f>
        <v>239</v>
      </c>
      <c r="P86" cm="1">
        <f t="array" aca="1" ref="P86" ca="1">IF(INDIRECT(ADDRESS($B86+1,P$38,1,1,"Confirmed Day Zero"))=0,#N/A,INDIRECT(ADDRESS($B86+1,P$38,1,1,"Confirmed Day Zero")))</f>
        <v>286</v>
      </c>
      <c r="Q86" cm="1">
        <f t="array" aca="1" ref="Q86" ca="1">IF(INDIRECT(ADDRESS($B86+1,Q$38,1,1,"Confirmed Day Zero"))=0,#N/A,INDIRECT(ADDRESS($B86+1,Q$38,1,1,"Confirmed Day Zero")))</f>
        <v>316</v>
      </c>
      <c r="R86" cm="1">
        <f t="array" aca="1" ref="R86" ca="1">IF(INDIRECT(ADDRESS($B86+1,R$38,1,1,"Confirmed Day Zero"))=0,#N/A,INDIRECT(ADDRESS($B86+1,R$38,1,1,"Confirmed Day Zero")))</f>
        <v>378</v>
      </c>
      <c r="S86" cm="1">
        <f t="array" aca="1" ref="S86" ca="1">IF(INDIRECT(ADDRESS($B86+1,S$38,1,1,"Confirmed Day Zero"))=0,#N/A,INDIRECT(ADDRESS($B86+1,S$38,1,1,"Confirmed Day Zero")))</f>
        <v>452</v>
      </c>
      <c r="T86" cm="1">
        <f t="array" aca="1" ref="T86" ca="1">IF(INDIRECT(ADDRESS($B86+1,T$38,1,1,"Confirmed Day Zero"))=0,#N/A,INDIRECT(ADDRESS($B86+1,T$38,1,1,"Confirmed Day Zero")))</f>
        <v>475</v>
      </c>
      <c r="U86" cm="1">
        <f t="array" aca="1" ref="U86" ca="1">IF(INDIRECT(ADDRESS($B86+1,U$38,1,1,"Confirmed Day Zero"))=0,#N/A,INDIRECT(ADDRESS($B86+1,U$38,1,1,"Confirmed Day Zero")))</f>
        <v>513</v>
      </c>
      <c r="V86" cm="1">
        <f t="array" aca="1" ref="V86" ca="1">IF(INDIRECT(ADDRESS($B86+1,V$38,1,1,"Confirmed Day Zero"))=0,#N/A,INDIRECT(ADDRESS($B86+1,V$38,1,1,"Confirmed Day Zero")))</f>
        <v>573</v>
      </c>
      <c r="W86" cm="1">
        <f t="array" aca="1" ref="W86" ca="1">IF(INDIRECT(ADDRESS($B86+1,W$38,1,1,"Confirmed Day Zero"))=0,#N/A,INDIRECT(ADDRESS($B86+1,W$38,1,1,"Confirmed Day Zero")))</f>
        <v>620</v>
      </c>
      <c r="X86" cm="1">
        <f t="array" aca="1" ref="X86" ca="1">IF(INDIRECT(ADDRESS($B86+1,X$38,1,1,"Confirmed Day Zero"))=0,#N/A,INDIRECT(ADDRESS($B86+1,X$38,1,1,"Confirmed Day Zero")))</f>
        <v>683</v>
      </c>
      <c r="Y86" cm="1">
        <f t="array" aca="1" ref="Y86" ca="1">IF(INDIRECT(ADDRESS($B86+1,Y$38,1,1,"Confirmed Day Zero"))=0,#N/A,INDIRECT(ADDRESS($B86+1,Y$38,1,1,"Confirmed Day Zero")))</f>
        <v>725</v>
      </c>
      <c r="Z86" cm="1">
        <f t="array" aca="1" ref="Z86" ca="1">IF(INDIRECT(ADDRESS($B86+1,Z$38,1,1,"Confirmed Day Zero"))=0,#N/A,INDIRECT(ADDRESS($B86+1,Z$38,1,1,"Confirmed Day Zero")))</f>
        <v>788</v>
      </c>
      <c r="AA86" cm="1">
        <f t="array" aca="1" ref="AA86" ca="1">IF(INDIRECT(ADDRESS($B86+1,AA$38,1,1,"Confirmed Day Zero"))=0,#N/A,INDIRECT(ADDRESS($B86+1,AA$38,1,1,"Confirmed Day Zero")))</f>
        <v>897</v>
      </c>
      <c r="AB86" cm="1">
        <f t="array" aca="1" ref="AB86" ca="1">IF(INDIRECT(ADDRESS($B86+1,AB$38,1,1,"Confirmed Day Zero"))=0,#N/A,INDIRECT(ADDRESS($B86+1,AB$38,1,1,"Confirmed Day Zero")))</f>
        <v>903</v>
      </c>
      <c r="AC86" cm="1">
        <f t="array" aca="1" ref="AC86" ca="1">IF(INDIRECT(ADDRESS($B86+1,AC$38,1,1,"Confirmed Day Zero"))=0,#N/A,INDIRECT(ADDRESS($B86+1,AC$38,1,1,"Confirmed Day Zero")))</f>
        <v>923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  <c r="BW86" t="e" cm="1">
        <f t="array" aca="1" ref="BW86" ca="1">IF(INDIRECT(ADDRESS($B86+1,BW$38,1,1,"Confirmed Day Zero"))=0,#N/A,INDIRECT(ADDRESS($B86+1,BW$38,1,1,"Confirmed Day Zero")))</f>
        <v>#N/A</v>
      </c>
      <c r="BX86" t="e" cm="1">
        <f t="array" aca="1" ref="BX86" ca="1">IF(INDIRECT(ADDRESS($B86+1,BX$38,1,1,"Confirmed Day Zero"))=0,#N/A,INDIRECT(ADDRESS($B86+1,BX$38,1,1,"Confirmed Day Zero")))</f>
        <v>#N/A</v>
      </c>
      <c r="BY86" t="e" cm="1">
        <f t="array" aca="1" ref="BY86" ca="1">IF(INDIRECT(ADDRESS($B86+1,BY$38,1,1,"Confirmed Day Zero"))=0,#N/A,INDIRECT(ADDRESS($B86+1,BY$38,1,1,"Confirmed Day Zero")))</f>
        <v>#N/A</v>
      </c>
      <c r="BZ86" t="e" cm="1">
        <f t="array" aca="1" ref="BZ86" ca="1">IF(INDIRECT(ADDRESS($B86+1,BZ$38,1,1,"Confirmed Day Zero"))=0,#N/A,INDIRECT(ADDRESS($B86+1,BZ$38,1,1,"Confirmed Day Zero")))</f>
        <v>#N/A</v>
      </c>
      <c r="CA86" t="e" cm="1">
        <f t="array" aca="1" ref="CA86" ca="1">IF(INDIRECT(ADDRESS($B86+1,CA$38,1,1,"Confirmed Day Zero"))=0,#N/A,INDIRECT(ADDRESS($B86+1,CA$38,1,1,"Confirmed Day Zero")))</f>
        <v>#N/A</v>
      </c>
      <c r="CB86" t="e" cm="1">
        <f t="array" aca="1" ref="CB86" ca="1">IF(INDIRECT(ADDRESS($B86+1,CB$38,1,1,"Confirmed Day Zero"))=0,#N/A,INDIRECT(ADDRESS($B86+1,CB$38,1,1,"Confirmed Day Zero")))</f>
        <v>#N/A</v>
      </c>
      <c r="CC86" t="e" cm="1">
        <f t="array" aca="1" ref="CC86" ca="1">IF(INDIRECT(ADDRESS($B86+1,CC$38,1,1,"Confirmed Day Zero"))=0,#N/A,INDIRECT(ADDRESS($B86+1,CC$38,1,1,"Confirmed Day Zero")))</f>
        <v>#N/A</v>
      </c>
      <c r="CD86" t="e" cm="1">
        <f t="array" aca="1" ref="CD86" ca="1">IF(INDIRECT(ADDRESS($B86+1,CD$38,1,1,"Confirmed Day Zero"))=0,#N/A,INDIRECT(ADDRESS($B86+1,CD$38,1,1,"Confirmed Day Zero")))</f>
        <v>#N/A</v>
      </c>
      <c r="CE86" t="e" cm="1">
        <f t="array" aca="1" ref="CE86" ca="1">IF(INDIRECT(ADDRESS($B86+1,CE$38,1,1,"Confirmed Day Zero"))=0,#N/A,INDIRECT(ADDRESS($B86+1,CE$38,1,1,"Confirmed Day Zero")))</f>
        <v>#N/A</v>
      </c>
      <c r="CF86" t="e" cm="1">
        <f t="array" aca="1" ref="CF86" ca="1">IF(INDIRECT(ADDRESS($B86+1,CF$38,1,1,"Confirmed Day Zero"))=0,#N/A,INDIRECT(ADDRESS($B86+1,CF$38,1,1,"Confirmed Day Zero")))</f>
        <v>#N/A</v>
      </c>
      <c r="CG86" t="e" cm="1">
        <f t="array" aca="1" ref="CG86" ca="1">IF(INDIRECT(ADDRESS($B86+1,CG$38,1,1,"Confirmed Day Zero"))=0,#N/A,INDIRECT(ADDRESS($B86+1,CG$38,1,1,"Confirmed Day Zero")))</f>
        <v>#N/A</v>
      </c>
      <c r="CH86" t="e" cm="1">
        <f t="array" aca="1" ref="CH86" ca="1">IF(INDIRECT(ADDRESS($B86+1,CH$38,1,1,"Confirmed Day Zero"))=0,#N/A,INDIRECT(ADDRESS($B86+1,CH$38,1,1,"Confirmed Day Zero")))</f>
        <v>#N/A</v>
      </c>
      <c r="CI86" t="e" cm="1">
        <f t="array" aca="1" ref="CI86" ca="1">IF(INDIRECT(ADDRESS($B86+1,CI$38,1,1,"Confirmed Day Zero"))=0,#N/A,INDIRECT(ADDRESS($B86+1,CI$38,1,1,"Confirmed Day Zero")))</f>
        <v>#N/A</v>
      </c>
      <c r="CJ86" t="e" cm="1">
        <f t="array" aca="1" ref="CJ86" ca="1">IF(INDIRECT(ADDRESS($B86+1,CJ$38,1,1,"Confirmed Day Zero"))=0,#N/A,INDIRECT(ADDRESS($B86+1,CJ$38,1,1,"Confirmed Day Zero")))</f>
        <v>#N/A</v>
      </c>
      <c r="CK86" t="e" cm="1">
        <f t="array" aca="1" ref="CK86" ca="1">IF(INDIRECT(ADDRESS($B86+1,CK$38,1,1,"Confirmed Day Zero"))=0,#N/A,INDIRECT(ADDRESS($B86+1,CK$38,1,1,"Confirmed Day Zero")))</f>
        <v>#N/A</v>
      </c>
      <c r="CL86" t="e" cm="1">
        <f t="array" aca="1" ref="CL86" ca="1">IF(INDIRECT(ADDRESS($B86+1,CL$38,1,1,"Confirmed Day Zero"))=0,#N/A,INDIRECT(ADDRESS($B86+1,CL$38,1,1,"Confirmed Day Zero")))</f>
        <v>#N/A</v>
      </c>
      <c r="CM86" t="e" cm="1">
        <f t="array" aca="1" ref="CM86" ca="1">IF(INDIRECT(ADDRESS($B86+1,CM$38,1,1,"Confirmed Day Zero"))=0,#N/A,INDIRECT(ADDRESS($B86+1,CM$38,1,1,"Confirmed Day Zero")))</f>
        <v>#N/A</v>
      </c>
      <c r="CN86" t="e" cm="1">
        <f t="array" aca="1" ref="CN86" ca="1">IF(INDIRECT(ADDRESS($B86+1,CN$38,1,1,"Confirmed Day Zero"))=0,#N/A,INDIRECT(ADDRESS($B86+1,CN$38,1,1,"Confirmed Day Zero")))</f>
        <v>#N/A</v>
      </c>
      <c r="CO86" t="e" cm="1">
        <f t="array" aca="1" ref="CO86" ca="1">IF(INDIRECT(ADDRESS($B86+1,CO$38,1,1,"Confirmed Day Zero"))=0,#N/A,INDIRECT(ADDRESS($B86+1,CO$38,1,1,"Confirmed Day Zero")))</f>
        <v>#N/A</v>
      </c>
      <c r="CP86" t="e" cm="1">
        <f t="array" aca="1" ref="CP86" ca="1">IF(INDIRECT(ADDRESS($B86+1,CP$38,1,1,"Confirmed Day Zero"))=0,#N/A,INDIRECT(ADDRESS($B86+1,CP$38,1,1,"Confirmed Day Zero")))</f>
        <v>#N/A</v>
      </c>
      <c r="CQ86" t="e" cm="1">
        <f t="array" aca="1" ref="CQ86" ca="1">IF(INDIRECT(ADDRESS($B86+1,CQ$38,1,1,"Confirmed Day Zero"))=0,#N/A,INDIRECT(ADDRESS($B86+1,CQ$38,1,1,"Confirmed Day Zero")))</f>
        <v>#N/A</v>
      </c>
      <c r="CR86" t="e" cm="1">
        <f t="array" aca="1" ref="CR86" ca="1">IF(INDIRECT(ADDRESS($B86+1,CR$38,1,1,"Confirmed Day Zero"))=0,#N/A,INDIRECT(ADDRESS($B86+1,CR$38,1,1,"Confirmed Day Zero")))</f>
        <v>#N/A</v>
      </c>
    </row>
    <row r="87" spans="1:96" x14ac:dyDescent="0.25">
      <c r="A87" t="str">
        <f t="shared" ca="1" si="53"/>
        <v>Rhode Island</v>
      </c>
      <c r="B87" s="16">
        <f t="shared" si="52"/>
        <v>45</v>
      </c>
      <c r="C87" t="str" cm="1">
        <f t="array" aca="1" ref="C87" ca="1">INDIRECT(ADDRESS($B87+1,1,1,1,"Confirmed Day Zero"))</f>
        <v>US Rhode Island</v>
      </c>
      <c r="D87" s="1" cm="1">
        <f t="array" aca="1" ref="D87" ca="1">IF(INDIRECT(ADDRESS($B87+1,D$38,1,1,"Confirmed Day Zero"))=0,#N/A,INDIRECT(ADDRESS($B87+1,D$38,1,1,"Confirmed Day Zero")))</f>
        <v>1059361</v>
      </c>
      <c r="E87" cm="1">
        <f t="array" aca="1" ref="E87" ca="1">IF(INDIRECT(ADDRESS($B87+1,E$38,1,1,"Confirmed Day Zero"))=0,#N/A,INDIRECT(ADDRESS($B87+1,E$38,1,1,"Confirmed Day Zero")))</f>
        <v>20</v>
      </c>
      <c r="F87" cm="1">
        <f t="array" aca="1" ref="F87" ca="1">IF(INDIRECT(ADDRESS($B87+1,F$38,1,1,"Confirmed Day Zero"))=0,#N/A,INDIRECT(ADDRESS($B87+1,F$38,1,1,"Confirmed Day Zero")))</f>
        <v>20.5</v>
      </c>
      <c r="G87" cm="1">
        <f t="array" aca="1" ref="G87" ca="1">IF(INDIRECT(ADDRESS($B87+1,G$38,1,1,"Confirmed Day Zero"))=0,#N/A,INDIRECT(ADDRESS($B87+1,G$38,1,1,"Confirmed Day Zero")))</f>
        <v>21</v>
      </c>
      <c r="H87" cm="1">
        <f t="array" aca="1" ref="H87" ca="1">IF(INDIRECT(ADDRESS($B87+1,H$38,1,1,"Confirmed Day Zero"))=0,#N/A,INDIRECT(ADDRESS($B87+1,H$38,1,1,"Confirmed Day Zero")))</f>
        <v>23</v>
      </c>
      <c r="I87" cm="1">
        <f t="array" aca="1" ref="I87" ca="1">IF(INDIRECT(ADDRESS($B87+1,I$38,1,1,"Confirmed Day Zero"))=0,#N/A,INDIRECT(ADDRESS($B87+1,I$38,1,1,"Confirmed Day Zero")))</f>
        <v>33</v>
      </c>
      <c r="J87" cm="1">
        <f t="array" aca="1" ref="J87" ca="1">IF(INDIRECT(ADDRESS($B87+1,J$38,1,1,"Confirmed Day Zero"))=0,#N/A,INDIRECT(ADDRESS($B87+1,J$38,1,1,"Confirmed Day Zero")))</f>
        <v>44</v>
      </c>
      <c r="K87" cm="1">
        <f t="array" aca="1" ref="K87" ca="1">IF(INDIRECT(ADDRESS($B87+1,K$38,1,1,"Confirmed Day Zero"))=0,#N/A,INDIRECT(ADDRESS($B87+1,K$38,1,1,"Confirmed Day Zero")))</f>
        <v>54</v>
      </c>
      <c r="L87" cm="1">
        <f t="array" aca="1" ref="L87" ca="1">IF(INDIRECT(ADDRESS($B87+1,L$38,1,1,"Confirmed Day Zero"))=0,#N/A,INDIRECT(ADDRESS($B87+1,L$38,1,1,"Confirmed Day Zero")))</f>
        <v>66</v>
      </c>
      <c r="M87" cm="1">
        <f t="array" aca="1" ref="M87" ca="1">IF(INDIRECT(ADDRESS($B87+1,M$38,1,1,"Confirmed Day Zero"))=0,#N/A,INDIRECT(ADDRESS($B87+1,M$38,1,1,"Confirmed Day Zero")))</f>
        <v>83</v>
      </c>
      <c r="N87" cm="1">
        <f t="array" aca="1" ref="N87" ca="1">IF(INDIRECT(ADDRESS($B87+1,N$38,1,1,"Confirmed Day Zero"))=0,#N/A,INDIRECT(ADDRESS($B87+1,N$38,1,1,"Confirmed Day Zero")))</f>
        <v>106</v>
      </c>
      <c r="O87" cm="1">
        <f t="array" aca="1" ref="O87" ca="1">IF(INDIRECT(ADDRESS($B87+1,O$38,1,1,"Confirmed Day Zero"))=0,#N/A,INDIRECT(ADDRESS($B87+1,O$38,1,1,"Confirmed Day Zero")))</f>
        <v>124</v>
      </c>
      <c r="P87" cm="1">
        <f t="array" aca="1" ref="P87" ca="1">IF(INDIRECT(ADDRESS($B87+1,P$38,1,1,"Confirmed Day Zero"))=0,#N/A,INDIRECT(ADDRESS($B87+1,P$38,1,1,"Confirmed Day Zero")))</f>
        <v>132</v>
      </c>
      <c r="Q87" cm="1">
        <f t="array" aca="1" ref="Q87" ca="1">IF(INDIRECT(ADDRESS($B87+1,Q$38,1,1,"Confirmed Day Zero"))=0,#N/A,INDIRECT(ADDRESS($B87+1,Q$38,1,1,"Confirmed Day Zero")))</f>
        <v>165</v>
      </c>
      <c r="R87" cm="1">
        <f t="array" aca="1" ref="R87" ca="1">IF(INDIRECT(ADDRESS($B87+1,R$38,1,1,"Confirmed Day Zero"))=0,#N/A,INDIRECT(ADDRESS($B87+1,R$38,1,1,"Confirmed Day Zero")))</f>
        <v>203</v>
      </c>
      <c r="S87" cm="1">
        <f t="array" aca="1" ref="S87" ca="1">IF(INDIRECT(ADDRESS($B87+1,S$38,1,1,"Confirmed Day Zero"))=0,#N/A,INDIRECT(ADDRESS($B87+1,S$38,1,1,"Confirmed Day Zero")))</f>
        <v>239</v>
      </c>
      <c r="T87" cm="1">
        <f t="array" aca="1" ref="T87" ca="1">IF(INDIRECT(ADDRESS($B87+1,T$38,1,1,"Confirmed Day Zero"))=0,#N/A,INDIRECT(ADDRESS($B87+1,T$38,1,1,"Confirmed Day Zero")))</f>
        <v>294</v>
      </c>
      <c r="U87" cm="1">
        <f t="array" aca="1" ref="U87" ca="1">IF(INDIRECT(ADDRESS($B87+1,U$38,1,1,"Confirmed Day Zero"))=0,#N/A,INDIRECT(ADDRESS($B87+1,U$38,1,1,"Confirmed Day Zero")))</f>
        <v>402</v>
      </c>
      <c r="V87" cm="1">
        <f t="array" aca="1" ref="V87" ca="1">IF(INDIRECT(ADDRESS($B87+1,V$38,1,1,"Confirmed Day Zero"))=0,#N/A,INDIRECT(ADDRESS($B87+1,V$38,1,1,"Confirmed Day Zero")))</f>
        <v>489</v>
      </c>
      <c r="W87" cm="1">
        <f t="array" aca="1" ref="W87" ca="1">IF(INDIRECT(ADDRESS($B87+1,W$38,1,1,"Confirmed Day Zero"))=0,#N/A,INDIRECT(ADDRESS($B87+1,W$38,1,1,"Confirmed Day Zero")))</f>
        <v>566</v>
      </c>
      <c r="X87" cm="1">
        <f t="array" aca="1" ref="X87" ca="1">IF(INDIRECT(ADDRESS($B87+1,X$38,1,1,"Confirmed Day Zero"))=0,#N/A,INDIRECT(ADDRESS($B87+1,X$38,1,1,"Confirmed Day Zero")))</f>
        <v>657</v>
      </c>
      <c r="Y87" cm="1">
        <f t="array" aca="1" ref="Y87" ca="1">IF(INDIRECT(ADDRESS($B87+1,Y$38,1,1,"Confirmed Day Zero"))=0,#N/A,INDIRECT(ADDRESS($B87+1,Y$38,1,1,"Confirmed Day Zero")))</f>
        <v>709</v>
      </c>
      <c r="Z87" cm="1">
        <f t="array" aca="1" ref="Z87" ca="1">IF(INDIRECT(ADDRESS($B87+1,Z$38,1,1,"Confirmed Day Zero"))=0,#N/A,INDIRECT(ADDRESS($B87+1,Z$38,1,1,"Confirmed Day Zero")))</f>
        <v>806</v>
      </c>
      <c r="AA87" cm="1">
        <f t="array" aca="1" ref="AA87" ca="1">IF(INDIRECT(ADDRESS($B87+1,AA$38,1,1,"Confirmed Day Zero"))=0,#N/A,INDIRECT(ADDRESS($B87+1,AA$38,1,1,"Confirmed Day Zero")))</f>
        <v>922</v>
      </c>
      <c r="AB87" cm="1">
        <f t="array" aca="1" ref="AB87" ca="1">IF(INDIRECT(ADDRESS($B87+1,AB$38,1,1,"Confirmed Day Zero"))=0,#N/A,INDIRECT(ADDRESS($B87+1,AB$38,1,1,"Confirmed Day Zero")))</f>
        <v>1082</v>
      </c>
      <c r="AC87" cm="1">
        <f t="array" aca="1" ref="AC87" ca="1">IF(INDIRECT(ADDRESS($B87+1,AC$38,1,1,"Confirmed Day Zero"))=0,#N/A,INDIRECT(ADDRESS($B87+1,AC$38,1,1,"Confirmed Day Zero")))</f>
        <v>1230</v>
      </c>
      <c r="AD87" cm="1">
        <f t="array" aca="1" ref="AD87" ca="1">IF(INDIRECT(ADDRESS($B87+1,AD$38,1,1,"Confirmed Day Zero"))=0,#N/A,INDIRECT(ADDRESS($B87+1,AD$38,1,1,"Confirmed Day Zero")))</f>
        <v>1450</v>
      </c>
      <c r="AE87" cm="1">
        <f t="array" aca="1" ref="AE87" ca="1">IF(INDIRECT(ADDRESS($B87+1,AE$38,1,1,"Confirmed Day Zero"))=0,#N/A,INDIRECT(ADDRESS($B87+1,AE$38,1,1,"Confirmed Day Zero")))</f>
        <v>1727</v>
      </c>
      <c r="AF87" cm="1">
        <f t="array" aca="1" ref="AF87" ca="1">IF(INDIRECT(ADDRESS($B87+1,AF$38,1,1,"Confirmed Day Zero"))=0,#N/A,INDIRECT(ADDRESS($B87+1,AF$38,1,1,"Confirmed Day Zero")))</f>
        <v>2015</v>
      </c>
      <c r="AG87" cm="1">
        <f t="array" aca="1" ref="AG87" ca="1">IF(INDIRECT(ADDRESS($B87+1,AG$38,1,1,"Confirmed Day Zero"))=0,#N/A,INDIRECT(ADDRESS($B87+1,AG$38,1,1,"Confirmed Day Zero")))</f>
        <v>2349</v>
      </c>
      <c r="AH87" cm="1">
        <f t="array" aca="1" ref="AH87" ca="1">IF(INDIRECT(ADDRESS($B87+1,AH$38,1,1,"Confirmed Day Zero"))=0,#N/A,INDIRECT(ADDRESS($B87+1,AH$38,1,1,"Confirmed Day Zero")))</f>
        <v>2665</v>
      </c>
      <c r="AI87" cm="1">
        <f t="array" aca="1" ref="AI87" ca="1">IF(INDIRECT(ADDRESS($B87+1,AI$38,1,1,"Confirmed Day Zero"))=0,#N/A,INDIRECT(ADDRESS($B87+1,AI$38,1,1,"Confirmed Day Zero")))</f>
        <v>2976</v>
      </c>
      <c r="AJ87" cm="1">
        <f t="array" aca="1" ref="AJ87" ca="1">IF(INDIRECT(ADDRESS($B87+1,AJ$38,1,1,"Confirmed Day Zero"))=0,#N/A,INDIRECT(ADDRESS($B87+1,AJ$38,1,1,"Confirmed Day Zero")))</f>
        <v>3251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  <c r="BW87" t="e" cm="1">
        <f t="array" aca="1" ref="BW87" ca="1">IF(INDIRECT(ADDRESS($B87+1,BW$38,1,1,"Confirmed Day Zero"))=0,#N/A,INDIRECT(ADDRESS($B87+1,BW$38,1,1,"Confirmed Day Zero")))</f>
        <v>#N/A</v>
      </c>
      <c r="BX87" t="e" cm="1">
        <f t="array" aca="1" ref="BX87" ca="1">IF(INDIRECT(ADDRESS($B87+1,BX$38,1,1,"Confirmed Day Zero"))=0,#N/A,INDIRECT(ADDRESS($B87+1,BX$38,1,1,"Confirmed Day Zero")))</f>
        <v>#N/A</v>
      </c>
      <c r="BY87" t="e" cm="1">
        <f t="array" aca="1" ref="BY87" ca="1">IF(INDIRECT(ADDRESS($B87+1,BY$38,1,1,"Confirmed Day Zero"))=0,#N/A,INDIRECT(ADDRESS($B87+1,BY$38,1,1,"Confirmed Day Zero")))</f>
        <v>#N/A</v>
      </c>
      <c r="BZ87" t="e" cm="1">
        <f t="array" aca="1" ref="BZ87" ca="1">IF(INDIRECT(ADDRESS($B87+1,BZ$38,1,1,"Confirmed Day Zero"))=0,#N/A,INDIRECT(ADDRESS($B87+1,BZ$38,1,1,"Confirmed Day Zero")))</f>
        <v>#N/A</v>
      </c>
      <c r="CA87" t="e" cm="1">
        <f t="array" aca="1" ref="CA87" ca="1">IF(INDIRECT(ADDRESS($B87+1,CA$38,1,1,"Confirmed Day Zero"))=0,#N/A,INDIRECT(ADDRESS($B87+1,CA$38,1,1,"Confirmed Day Zero")))</f>
        <v>#N/A</v>
      </c>
      <c r="CB87" t="e" cm="1">
        <f t="array" aca="1" ref="CB87" ca="1">IF(INDIRECT(ADDRESS($B87+1,CB$38,1,1,"Confirmed Day Zero"))=0,#N/A,INDIRECT(ADDRESS($B87+1,CB$38,1,1,"Confirmed Day Zero")))</f>
        <v>#N/A</v>
      </c>
      <c r="CC87" t="e" cm="1">
        <f t="array" aca="1" ref="CC87" ca="1">IF(INDIRECT(ADDRESS($B87+1,CC$38,1,1,"Confirmed Day Zero"))=0,#N/A,INDIRECT(ADDRESS($B87+1,CC$38,1,1,"Confirmed Day Zero")))</f>
        <v>#N/A</v>
      </c>
      <c r="CD87" t="e" cm="1">
        <f t="array" aca="1" ref="CD87" ca="1">IF(INDIRECT(ADDRESS($B87+1,CD$38,1,1,"Confirmed Day Zero"))=0,#N/A,INDIRECT(ADDRESS($B87+1,CD$38,1,1,"Confirmed Day Zero")))</f>
        <v>#N/A</v>
      </c>
      <c r="CE87" t="e" cm="1">
        <f t="array" aca="1" ref="CE87" ca="1">IF(INDIRECT(ADDRESS($B87+1,CE$38,1,1,"Confirmed Day Zero"))=0,#N/A,INDIRECT(ADDRESS($B87+1,CE$38,1,1,"Confirmed Day Zero")))</f>
        <v>#N/A</v>
      </c>
      <c r="CF87" t="e" cm="1">
        <f t="array" aca="1" ref="CF87" ca="1">IF(INDIRECT(ADDRESS($B87+1,CF$38,1,1,"Confirmed Day Zero"))=0,#N/A,INDIRECT(ADDRESS($B87+1,CF$38,1,1,"Confirmed Day Zero")))</f>
        <v>#N/A</v>
      </c>
      <c r="CG87" t="e" cm="1">
        <f t="array" aca="1" ref="CG87" ca="1">IF(INDIRECT(ADDRESS($B87+1,CG$38,1,1,"Confirmed Day Zero"))=0,#N/A,INDIRECT(ADDRESS($B87+1,CG$38,1,1,"Confirmed Day Zero")))</f>
        <v>#N/A</v>
      </c>
      <c r="CH87" t="e" cm="1">
        <f t="array" aca="1" ref="CH87" ca="1">IF(INDIRECT(ADDRESS($B87+1,CH$38,1,1,"Confirmed Day Zero"))=0,#N/A,INDIRECT(ADDRESS($B87+1,CH$38,1,1,"Confirmed Day Zero")))</f>
        <v>#N/A</v>
      </c>
      <c r="CI87" t="e" cm="1">
        <f t="array" aca="1" ref="CI87" ca="1">IF(INDIRECT(ADDRESS($B87+1,CI$38,1,1,"Confirmed Day Zero"))=0,#N/A,INDIRECT(ADDRESS($B87+1,CI$38,1,1,"Confirmed Day Zero")))</f>
        <v>#N/A</v>
      </c>
      <c r="CJ87" t="e" cm="1">
        <f t="array" aca="1" ref="CJ87" ca="1">IF(INDIRECT(ADDRESS($B87+1,CJ$38,1,1,"Confirmed Day Zero"))=0,#N/A,INDIRECT(ADDRESS($B87+1,CJ$38,1,1,"Confirmed Day Zero")))</f>
        <v>#N/A</v>
      </c>
      <c r="CK87" t="e" cm="1">
        <f t="array" aca="1" ref="CK87" ca="1">IF(INDIRECT(ADDRESS($B87+1,CK$38,1,1,"Confirmed Day Zero"))=0,#N/A,INDIRECT(ADDRESS($B87+1,CK$38,1,1,"Confirmed Day Zero")))</f>
        <v>#N/A</v>
      </c>
      <c r="CL87" t="e" cm="1">
        <f t="array" aca="1" ref="CL87" ca="1">IF(INDIRECT(ADDRESS($B87+1,CL$38,1,1,"Confirmed Day Zero"))=0,#N/A,INDIRECT(ADDRESS($B87+1,CL$38,1,1,"Confirmed Day Zero")))</f>
        <v>#N/A</v>
      </c>
      <c r="CM87" t="e" cm="1">
        <f t="array" aca="1" ref="CM87" ca="1">IF(INDIRECT(ADDRESS($B87+1,CM$38,1,1,"Confirmed Day Zero"))=0,#N/A,INDIRECT(ADDRESS($B87+1,CM$38,1,1,"Confirmed Day Zero")))</f>
        <v>#N/A</v>
      </c>
      <c r="CN87" t="e" cm="1">
        <f t="array" aca="1" ref="CN87" ca="1">IF(INDIRECT(ADDRESS($B87+1,CN$38,1,1,"Confirmed Day Zero"))=0,#N/A,INDIRECT(ADDRESS($B87+1,CN$38,1,1,"Confirmed Day Zero")))</f>
        <v>#N/A</v>
      </c>
      <c r="CO87" t="e" cm="1">
        <f t="array" aca="1" ref="CO87" ca="1">IF(INDIRECT(ADDRESS($B87+1,CO$38,1,1,"Confirmed Day Zero"))=0,#N/A,INDIRECT(ADDRESS($B87+1,CO$38,1,1,"Confirmed Day Zero")))</f>
        <v>#N/A</v>
      </c>
      <c r="CP87" t="e" cm="1">
        <f t="array" aca="1" ref="CP87" ca="1">IF(INDIRECT(ADDRESS($B87+1,CP$38,1,1,"Confirmed Day Zero"))=0,#N/A,INDIRECT(ADDRESS($B87+1,CP$38,1,1,"Confirmed Day Zero")))</f>
        <v>#N/A</v>
      </c>
      <c r="CQ87" t="e" cm="1">
        <f t="array" aca="1" ref="CQ87" ca="1">IF(INDIRECT(ADDRESS($B87+1,CQ$38,1,1,"Confirmed Day Zero"))=0,#N/A,INDIRECT(ADDRESS($B87+1,CQ$38,1,1,"Confirmed Day Zero")))</f>
        <v>#N/A</v>
      </c>
      <c r="CR87" t="e" cm="1">
        <f t="array" aca="1" ref="CR87" ca="1">IF(INDIRECT(ADDRESS($B87+1,CR$38,1,1,"Confirmed Day Zero"))=0,#N/A,INDIRECT(ADDRESS($B87+1,CR$38,1,1,"Confirmed Day Zero")))</f>
        <v>#N/A</v>
      </c>
    </row>
    <row r="88" spans="1:96" x14ac:dyDescent="0.25">
      <c r="A88" t="str">
        <f t="shared" ca="1" si="53"/>
        <v>South Carolina</v>
      </c>
      <c r="B88" s="16">
        <f t="shared" si="52"/>
        <v>46</v>
      </c>
      <c r="C88" t="str" cm="1">
        <f t="array" aca="1" ref="C88" ca="1">INDIRECT(ADDRESS($B88+1,1,1,1,"Confirmed Day Zero"))</f>
        <v>US South Carolina</v>
      </c>
      <c r="D88" s="1" cm="1">
        <f t="array" aca="1" ref="D88" ca="1">IF(INDIRECT(ADDRESS($B88+1,D$38,1,1,"Confirmed Day Zero"))=0,#N/A,INDIRECT(ADDRESS($B88+1,D$38,1,1,"Confirmed Day Zero")))</f>
        <v>5148714</v>
      </c>
      <c r="E88" cm="1">
        <f t="array" aca="1" ref="E88" ca="1">IF(INDIRECT(ADDRESS($B88+1,E$38,1,1,"Confirmed Day Zero"))=0,#N/A,INDIRECT(ADDRESS($B88+1,E$38,1,1,"Confirmed Day Zero")))</f>
        <v>28</v>
      </c>
      <c r="F88" cm="1">
        <f t="array" aca="1" ref="F88" ca="1">IF(INDIRECT(ADDRESS($B88+1,F$38,1,1,"Confirmed Day Zero"))=0,#N/A,INDIRECT(ADDRESS($B88+1,F$38,1,1,"Confirmed Day Zero")))</f>
        <v>33</v>
      </c>
      <c r="G88" cm="1">
        <f t="array" aca="1" ref="G88" ca="1">IF(INDIRECT(ADDRESS($B88+1,G$38,1,1,"Confirmed Day Zero"))=0,#N/A,INDIRECT(ADDRESS($B88+1,G$38,1,1,"Confirmed Day Zero")))</f>
        <v>60</v>
      </c>
      <c r="H88" cm="1">
        <f t="array" aca="1" ref="H88" ca="1">IF(INDIRECT(ADDRESS($B88+1,H$38,1,1,"Confirmed Day Zero"))=0,#N/A,INDIRECT(ADDRESS($B88+1,H$38,1,1,"Confirmed Day Zero")))</f>
        <v>70.5</v>
      </c>
      <c r="I88" cm="1">
        <f t="array" aca="1" ref="I88" ca="1">IF(INDIRECT(ADDRESS($B88+1,I$38,1,1,"Confirmed Day Zero"))=0,#N/A,INDIRECT(ADDRESS($B88+1,I$38,1,1,"Confirmed Day Zero")))</f>
        <v>81</v>
      </c>
      <c r="J88" cm="1">
        <f t="array" aca="1" ref="J88" ca="1">IF(INDIRECT(ADDRESS($B88+1,J$38,1,1,"Confirmed Day Zero"))=0,#N/A,INDIRECT(ADDRESS($B88+1,J$38,1,1,"Confirmed Day Zero")))</f>
        <v>152</v>
      </c>
      <c r="K88" cm="1">
        <f t="array" aca="1" ref="K88" ca="1">IF(INDIRECT(ADDRESS($B88+1,K$38,1,1,"Confirmed Day Zero"))=0,#N/A,INDIRECT(ADDRESS($B88+1,K$38,1,1,"Confirmed Day Zero")))</f>
        <v>195</v>
      </c>
      <c r="L88" cm="1">
        <f t="array" aca="1" ref="L88" ca="1">IF(INDIRECT(ADDRESS($B88+1,L$38,1,1,"Confirmed Day Zero"))=0,#N/A,INDIRECT(ADDRESS($B88+1,L$38,1,1,"Confirmed Day Zero")))</f>
        <v>298</v>
      </c>
      <c r="M88" cm="1">
        <f t="array" aca="1" ref="M88" ca="1">IF(INDIRECT(ADDRESS($B88+1,M$38,1,1,"Confirmed Day Zero"))=0,#N/A,INDIRECT(ADDRESS($B88+1,M$38,1,1,"Confirmed Day Zero")))</f>
        <v>361</v>
      </c>
      <c r="N88" cm="1">
        <f t="array" aca="1" ref="N88" ca="1">IF(INDIRECT(ADDRESS($B88+1,N$38,1,1,"Confirmed Day Zero"))=0,#N/A,INDIRECT(ADDRESS($B88+1,N$38,1,1,"Confirmed Day Zero")))</f>
        <v>424</v>
      </c>
      <c r="O88" cm="1">
        <f t="array" aca="1" ref="O88" ca="1">IF(INDIRECT(ADDRESS($B88+1,O$38,1,1,"Confirmed Day Zero"))=0,#N/A,INDIRECT(ADDRESS($B88+1,O$38,1,1,"Confirmed Day Zero")))</f>
        <v>456</v>
      </c>
      <c r="P88" cm="1">
        <f t="array" aca="1" ref="P88" ca="1">IF(INDIRECT(ADDRESS($B88+1,P$38,1,1,"Confirmed Day Zero"))=0,#N/A,INDIRECT(ADDRESS($B88+1,P$38,1,1,"Confirmed Day Zero")))</f>
        <v>497.5</v>
      </c>
      <c r="Q88" cm="1">
        <f t="array" aca="1" ref="Q88" ca="1">IF(INDIRECT(ADDRESS($B88+1,Q$38,1,1,"Confirmed Day Zero"))=0,#N/A,INDIRECT(ADDRESS($B88+1,Q$38,1,1,"Confirmed Day Zero")))</f>
        <v>539</v>
      </c>
      <c r="R88" cm="1">
        <f t="array" aca="1" ref="R88" ca="1">IF(INDIRECT(ADDRESS($B88+1,R$38,1,1,"Confirmed Day Zero"))=0,#N/A,INDIRECT(ADDRESS($B88+1,R$38,1,1,"Confirmed Day Zero")))</f>
        <v>774</v>
      </c>
      <c r="S88" cm="1">
        <f t="array" aca="1" ref="S88" ca="1">IF(INDIRECT(ADDRESS($B88+1,S$38,1,1,"Confirmed Day Zero"))=0,#N/A,INDIRECT(ADDRESS($B88+1,S$38,1,1,"Confirmed Day Zero")))</f>
        <v>925</v>
      </c>
      <c r="T88" cm="1">
        <f t="array" aca="1" ref="T88" ca="1">IF(INDIRECT(ADDRESS($B88+1,T$38,1,1,"Confirmed Day Zero"))=0,#N/A,INDIRECT(ADDRESS($B88+1,T$38,1,1,"Confirmed Day Zero")))</f>
        <v>1083</v>
      </c>
      <c r="U88" cm="1">
        <f t="array" aca="1" ref="U88" ca="1">IF(INDIRECT(ADDRESS($B88+1,U$38,1,1,"Confirmed Day Zero"))=0,#N/A,INDIRECT(ADDRESS($B88+1,U$38,1,1,"Confirmed Day Zero")))</f>
        <v>1293</v>
      </c>
      <c r="V88" cm="1">
        <f t="array" aca="1" ref="V88" ca="1">IF(INDIRECT(ADDRESS($B88+1,V$38,1,1,"Confirmed Day Zero"))=0,#N/A,INDIRECT(ADDRESS($B88+1,V$38,1,1,"Confirmed Day Zero")))</f>
        <v>1554</v>
      </c>
      <c r="W88" cm="1">
        <f t="array" aca="1" ref="W88" ca="1">IF(INDIRECT(ADDRESS($B88+1,W$38,1,1,"Confirmed Day Zero"))=0,#N/A,INDIRECT(ADDRESS($B88+1,W$38,1,1,"Confirmed Day Zero")))</f>
        <v>1735.5</v>
      </c>
      <c r="X88" cm="1">
        <f t="array" aca="1" ref="X88" ca="1">IF(INDIRECT(ADDRESS($B88+1,X$38,1,1,"Confirmed Day Zero"))=0,#N/A,INDIRECT(ADDRESS($B88+1,X$38,1,1,"Confirmed Day Zero")))</f>
        <v>1917</v>
      </c>
      <c r="Y88" cm="1">
        <f t="array" aca="1" ref="Y88" ca="1">IF(INDIRECT(ADDRESS($B88+1,Y$38,1,1,"Confirmed Day Zero"))=0,#N/A,INDIRECT(ADDRESS($B88+1,Y$38,1,1,"Confirmed Day Zero")))</f>
        <v>2049</v>
      </c>
      <c r="Z88" cm="1">
        <f t="array" aca="1" ref="Z88" ca="1">IF(INDIRECT(ADDRESS($B88+1,Z$38,1,1,"Confirmed Day Zero"))=0,#N/A,INDIRECT(ADDRESS($B88+1,Z$38,1,1,"Confirmed Day Zero")))</f>
        <v>2233</v>
      </c>
      <c r="AA88" cm="1">
        <f t="array" aca="1" ref="AA88" ca="1">IF(INDIRECT(ADDRESS($B88+1,AA$38,1,1,"Confirmed Day Zero"))=0,#N/A,INDIRECT(ADDRESS($B88+1,AA$38,1,1,"Confirmed Day Zero")))</f>
        <v>2417</v>
      </c>
      <c r="AB88" cm="1">
        <f t="array" aca="1" ref="AB88" ca="1">IF(INDIRECT(ADDRESS($B88+1,AB$38,1,1,"Confirmed Day Zero"))=0,#N/A,INDIRECT(ADDRESS($B88+1,AB$38,1,1,"Confirmed Day Zero")))</f>
        <v>2552</v>
      </c>
      <c r="AC88" cm="1">
        <f t="array" aca="1" ref="AC88" ca="1">IF(INDIRECT(ADDRESS($B88+1,AC$38,1,1,"Confirmed Day Zero"))=0,#N/A,INDIRECT(ADDRESS($B88+1,AC$38,1,1,"Confirmed Day Zero")))</f>
        <v>2792</v>
      </c>
      <c r="AD88" cm="1">
        <f t="array" aca="1" ref="AD88" ca="1">IF(INDIRECT(ADDRESS($B88+1,AD$38,1,1,"Confirmed Day Zero"))=0,#N/A,INDIRECT(ADDRESS($B88+1,AD$38,1,1,"Confirmed Day Zero")))</f>
        <v>3065</v>
      </c>
      <c r="AE88" cm="1">
        <f t="array" aca="1" ref="AE88" ca="1">IF(INDIRECT(ADDRESS($B88+1,AE$38,1,1,"Confirmed Day Zero"))=0,#N/A,INDIRECT(ADDRESS($B88+1,AE$38,1,1,"Confirmed Day Zero")))</f>
        <v>3207</v>
      </c>
      <c r="AF88" cm="1">
        <f t="array" aca="1" ref="AF88" ca="1">IF(INDIRECT(ADDRESS($B88+1,AF$38,1,1,"Confirmed Day Zero"))=0,#N/A,INDIRECT(ADDRESS($B88+1,AF$38,1,1,"Confirmed Day Zero")))</f>
        <v>3319</v>
      </c>
      <c r="AG88" cm="1">
        <f t="array" aca="1" ref="AG88" ca="1">IF(INDIRECT(ADDRESS($B88+1,AG$38,1,1,"Confirmed Day Zero"))=0,#N/A,INDIRECT(ADDRESS($B88+1,AG$38,1,1,"Confirmed Day Zero")))</f>
        <v>3436</v>
      </c>
      <c r="AH88" cm="1">
        <f t="array" aca="1" ref="AH88" ca="1">IF(INDIRECT(ADDRESS($B88+1,AH$38,1,1,"Confirmed Day Zero"))=0,#N/A,INDIRECT(ADDRESS($B88+1,AH$38,1,1,"Confirmed Day Zero")))</f>
        <v>3553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  <c r="BW88" t="e" cm="1">
        <f t="array" aca="1" ref="BW88" ca="1">IF(INDIRECT(ADDRESS($B88+1,BW$38,1,1,"Confirmed Day Zero"))=0,#N/A,INDIRECT(ADDRESS($B88+1,BW$38,1,1,"Confirmed Day Zero")))</f>
        <v>#N/A</v>
      </c>
      <c r="BX88" t="e" cm="1">
        <f t="array" aca="1" ref="BX88" ca="1">IF(INDIRECT(ADDRESS($B88+1,BX$38,1,1,"Confirmed Day Zero"))=0,#N/A,INDIRECT(ADDRESS($B88+1,BX$38,1,1,"Confirmed Day Zero")))</f>
        <v>#N/A</v>
      </c>
      <c r="BY88" t="e" cm="1">
        <f t="array" aca="1" ref="BY88" ca="1">IF(INDIRECT(ADDRESS($B88+1,BY$38,1,1,"Confirmed Day Zero"))=0,#N/A,INDIRECT(ADDRESS($B88+1,BY$38,1,1,"Confirmed Day Zero")))</f>
        <v>#N/A</v>
      </c>
      <c r="BZ88" t="e" cm="1">
        <f t="array" aca="1" ref="BZ88" ca="1">IF(INDIRECT(ADDRESS($B88+1,BZ$38,1,1,"Confirmed Day Zero"))=0,#N/A,INDIRECT(ADDRESS($B88+1,BZ$38,1,1,"Confirmed Day Zero")))</f>
        <v>#N/A</v>
      </c>
      <c r="CA88" t="e" cm="1">
        <f t="array" aca="1" ref="CA88" ca="1">IF(INDIRECT(ADDRESS($B88+1,CA$38,1,1,"Confirmed Day Zero"))=0,#N/A,INDIRECT(ADDRESS($B88+1,CA$38,1,1,"Confirmed Day Zero")))</f>
        <v>#N/A</v>
      </c>
      <c r="CB88" t="e" cm="1">
        <f t="array" aca="1" ref="CB88" ca="1">IF(INDIRECT(ADDRESS($B88+1,CB$38,1,1,"Confirmed Day Zero"))=0,#N/A,INDIRECT(ADDRESS($B88+1,CB$38,1,1,"Confirmed Day Zero")))</f>
        <v>#N/A</v>
      </c>
      <c r="CC88" t="e" cm="1">
        <f t="array" aca="1" ref="CC88" ca="1">IF(INDIRECT(ADDRESS($B88+1,CC$38,1,1,"Confirmed Day Zero"))=0,#N/A,INDIRECT(ADDRESS($B88+1,CC$38,1,1,"Confirmed Day Zero")))</f>
        <v>#N/A</v>
      </c>
      <c r="CD88" t="e" cm="1">
        <f t="array" aca="1" ref="CD88" ca="1">IF(INDIRECT(ADDRESS($B88+1,CD$38,1,1,"Confirmed Day Zero"))=0,#N/A,INDIRECT(ADDRESS($B88+1,CD$38,1,1,"Confirmed Day Zero")))</f>
        <v>#N/A</v>
      </c>
      <c r="CE88" t="e" cm="1">
        <f t="array" aca="1" ref="CE88" ca="1">IF(INDIRECT(ADDRESS($B88+1,CE$38,1,1,"Confirmed Day Zero"))=0,#N/A,INDIRECT(ADDRESS($B88+1,CE$38,1,1,"Confirmed Day Zero")))</f>
        <v>#N/A</v>
      </c>
      <c r="CF88" t="e" cm="1">
        <f t="array" aca="1" ref="CF88" ca="1">IF(INDIRECT(ADDRESS($B88+1,CF$38,1,1,"Confirmed Day Zero"))=0,#N/A,INDIRECT(ADDRESS($B88+1,CF$38,1,1,"Confirmed Day Zero")))</f>
        <v>#N/A</v>
      </c>
      <c r="CG88" t="e" cm="1">
        <f t="array" aca="1" ref="CG88" ca="1">IF(INDIRECT(ADDRESS($B88+1,CG$38,1,1,"Confirmed Day Zero"))=0,#N/A,INDIRECT(ADDRESS($B88+1,CG$38,1,1,"Confirmed Day Zero")))</f>
        <v>#N/A</v>
      </c>
      <c r="CH88" t="e" cm="1">
        <f t="array" aca="1" ref="CH88" ca="1">IF(INDIRECT(ADDRESS($B88+1,CH$38,1,1,"Confirmed Day Zero"))=0,#N/A,INDIRECT(ADDRESS($B88+1,CH$38,1,1,"Confirmed Day Zero")))</f>
        <v>#N/A</v>
      </c>
      <c r="CI88" t="e" cm="1">
        <f t="array" aca="1" ref="CI88" ca="1">IF(INDIRECT(ADDRESS($B88+1,CI$38,1,1,"Confirmed Day Zero"))=0,#N/A,INDIRECT(ADDRESS($B88+1,CI$38,1,1,"Confirmed Day Zero")))</f>
        <v>#N/A</v>
      </c>
      <c r="CJ88" t="e" cm="1">
        <f t="array" aca="1" ref="CJ88" ca="1">IF(INDIRECT(ADDRESS($B88+1,CJ$38,1,1,"Confirmed Day Zero"))=0,#N/A,INDIRECT(ADDRESS($B88+1,CJ$38,1,1,"Confirmed Day Zero")))</f>
        <v>#N/A</v>
      </c>
      <c r="CK88" t="e" cm="1">
        <f t="array" aca="1" ref="CK88" ca="1">IF(INDIRECT(ADDRESS($B88+1,CK$38,1,1,"Confirmed Day Zero"))=0,#N/A,INDIRECT(ADDRESS($B88+1,CK$38,1,1,"Confirmed Day Zero")))</f>
        <v>#N/A</v>
      </c>
      <c r="CL88" t="e" cm="1">
        <f t="array" aca="1" ref="CL88" ca="1">IF(INDIRECT(ADDRESS($B88+1,CL$38,1,1,"Confirmed Day Zero"))=0,#N/A,INDIRECT(ADDRESS($B88+1,CL$38,1,1,"Confirmed Day Zero")))</f>
        <v>#N/A</v>
      </c>
      <c r="CM88" t="e" cm="1">
        <f t="array" aca="1" ref="CM88" ca="1">IF(INDIRECT(ADDRESS($B88+1,CM$38,1,1,"Confirmed Day Zero"))=0,#N/A,INDIRECT(ADDRESS($B88+1,CM$38,1,1,"Confirmed Day Zero")))</f>
        <v>#N/A</v>
      </c>
      <c r="CN88" t="e" cm="1">
        <f t="array" aca="1" ref="CN88" ca="1">IF(INDIRECT(ADDRESS($B88+1,CN$38,1,1,"Confirmed Day Zero"))=0,#N/A,INDIRECT(ADDRESS($B88+1,CN$38,1,1,"Confirmed Day Zero")))</f>
        <v>#N/A</v>
      </c>
      <c r="CO88" t="e" cm="1">
        <f t="array" aca="1" ref="CO88" ca="1">IF(INDIRECT(ADDRESS($B88+1,CO$38,1,1,"Confirmed Day Zero"))=0,#N/A,INDIRECT(ADDRESS($B88+1,CO$38,1,1,"Confirmed Day Zero")))</f>
        <v>#N/A</v>
      </c>
      <c r="CP88" t="e" cm="1">
        <f t="array" aca="1" ref="CP88" ca="1">IF(INDIRECT(ADDRESS($B88+1,CP$38,1,1,"Confirmed Day Zero"))=0,#N/A,INDIRECT(ADDRESS($B88+1,CP$38,1,1,"Confirmed Day Zero")))</f>
        <v>#N/A</v>
      </c>
      <c r="CQ88" t="e" cm="1">
        <f t="array" aca="1" ref="CQ88" ca="1">IF(INDIRECT(ADDRESS($B88+1,CQ$38,1,1,"Confirmed Day Zero"))=0,#N/A,INDIRECT(ADDRESS($B88+1,CQ$38,1,1,"Confirmed Day Zero")))</f>
        <v>#N/A</v>
      </c>
      <c r="CR88" t="e" cm="1">
        <f t="array" aca="1" ref="CR88" ca="1">IF(INDIRECT(ADDRESS($B88+1,CR$38,1,1,"Confirmed Day Zero"))=0,#N/A,INDIRECT(ADDRESS($B88+1,CR$38,1,1,"Confirmed Day Zero")))</f>
        <v>#N/A</v>
      </c>
    </row>
    <row r="89" spans="1:96" x14ac:dyDescent="0.25">
      <c r="A89" t="str">
        <f t="shared" ca="1" si="53"/>
        <v>South Dakota</v>
      </c>
      <c r="B89" s="16">
        <f t="shared" si="52"/>
        <v>47</v>
      </c>
      <c r="C89" t="str" cm="1">
        <f t="array" aca="1" ref="C89" ca="1">INDIRECT(ADDRESS($B89+1,1,1,1,"Confirmed Day Zero"))</f>
        <v>US South Dakota</v>
      </c>
      <c r="D89" s="1" cm="1">
        <f t="array" aca="1" ref="D89" ca="1">IF(INDIRECT(ADDRESS($B89+1,D$38,1,1,"Confirmed Day Zero"))=0,#N/A,INDIRECT(ADDRESS($B89+1,D$38,1,1,"Confirmed Day Zero")))</f>
        <v>884659</v>
      </c>
      <c r="E89" cm="1">
        <f t="array" aca="1" ref="E89" ca="1">IF(INDIRECT(ADDRESS($B89+1,E$38,1,1,"Confirmed Day Zero"))=0,#N/A,INDIRECT(ADDRESS($B89+1,E$38,1,1,"Confirmed Day Zero")))</f>
        <v>21</v>
      </c>
      <c r="F89" cm="1">
        <f t="array" aca="1" ref="F89" ca="1">IF(INDIRECT(ADDRESS($B89+1,F$38,1,1,"Confirmed Day Zero"))=0,#N/A,INDIRECT(ADDRESS($B89+1,F$38,1,1,"Confirmed Day Zero")))</f>
        <v>28</v>
      </c>
      <c r="G89" cm="1">
        <f t="array" aca="1" ref="G89" ca="1">IF(INDIRECT(ADDRESS($B89+1,G$38,1,1,"Confirmed Day Zero"))=0,#N/A,INDIRECT(ADDRESS($B89+1,G$38,1,1,"Confirmed Day Zero")))</f>
        <v>30</v>
      </c>
      <c r="H89" cm="1">
        <f t="array" aca="1" ref="H89" ca="1">IF(INDIRECT(ADDRESS($B89+1,H$38,1,1,"Confirmed Day Zero"))=0,#N/A,INDIRECT(ADDRESS($B89+1,H$38,1,1,"Confirmed Day Zero")))</f>
        <v>41</v>
      </c>
      <c r="I89" cm="1">
        <f t="array" aca="1" ref="I89" ca="1">IF(INDIRECT(ADDRESS($B89+1,I$38,1,1,"Confirmed Day Zero"))=0,#N/A,INDIRECT(ADDRESS($B89+1,I$38,1,1,"Confirmed Day Zero")))</f>
        <v>46</v>
      </c>
      <c r="J89" cm="1">
        <f t="array" aca="1" ref="J89" ca="1">IF(INDIRECT(ADDRESS($B89+1,J$38,1,1,"Confirmed Day Zero"))=0,#N/A,INDIRECT(ADDRESS($B89+1,J$38,1,1,"Confirmed Day Zero")))</f>
        <v>58</v>
      </c>
      <c r="K89" cm="1">
        <f t="array" aca="1" ref="K89" ca="1">IF(INDIRECT(ADDRESS($B89+1,K$38,1,1,"Confirmed Day Zero"))=0,#N/A,INDIRECT(ADDRESS($B89+1,K$38,1,1,"Confirmed Day Zero")))</f>
        <v>68</v>
      </c>
      <c r="L89" cm="1">
        <f t="array" aca="1" ref="L89" ca="1">IF(INDIRECT(ADDRESS($B89+1,L$38,1,1,"Confirmed Day Zero"))=0,#N/A,INDIRECT(ADDRESS($B89+1,L$38,1,1,"Confirmed Day Zero")))</f>
        <v>90</v>
      </c>
      <c r="M89" cm="1">
        <f t="array" aca="1" ref="M89" ca="1">IF(INDIRECT(ADDRESS($B89+1,M$38,1,1,"Confirmed Day Zero"))=0,#N/A,INDIRECT(ADDRESS($B89+1,M$38,1,1,"Confirmed Day Zero")))</f>
        <v>101</v>
      </c>
      <c r="N89" cm="1">
        <f t="array" aca="1" ref="N89" ca="1">IF(INDIRECT(ADDRESS($B89+1,N$38,1,1,"Confirmed Day Zero"))=0,#N/A,INDIRECT(ADDRESS($B89+1,N$38,1,1,"Confirmed Day Zero")))</f>
        <v>108</v>
      </c>
      <c r="O89" cm="1">
        <f t="array" aca="1" ref="O89" ca="1">IF(INDIRECT(ADDRESS($B89+1,O$38,1,1,"Confirmed Day Zero"))=0,#N/A,INDIRECT(ADDRESS($B89+1,O$38,1,1,"Confirmed Day Zero")))</f>
        <v>129</v>
      </c>
      <c r="P89" cm="1">
        <f t="array" aca="1" ref="P89" ca="1">IF(INDIRECT(ADDRESS($B89+1,P$38,1,1,"Confirmed Day Zero"))=0,#N/A,INDIRECT(ADDRESS($B89+1,P$38,1,1,"Confirmed Day Zero")))</f>
        <v>165</v>
      </c>
      <c r="Q89" cm="1">
        <f t="array" aca="1" ref="Q89" ca="1">IF(INDIRECT(ADDRESS($B89+1,Q$38,1,1,"Confirmed Day Zero"))=0,#N/A,INDIRECT(ADDRESS($B89+1,Q$38,1,1,"Confirmed Day Zero")))</f>
        <v>187</v>
      </c>
      <c r="R89" cm="1">
        <f t="array" aca="1" ref="R89" ca="1">IF(INDIRECT(ADDRESS($B89+1,R$38,1,1,"Confirmed Day Zero"))=0,#N/A,INDIRECT(ADDRESS($B89+1,R$38,1,1,"Confirmed Day Zero")))</f>
        <v>212</v>
      </c>
      <c r="S89" cm="1">
        <f t="array" aca="1" ref="S89" ca="1">IF(INDIRECT(ADDRESS($B89+1,S$38,1,1,"Confirmed Day Zero"))=0,#N/A,INDIRECT(ADDRESS($B89+1,S$38,1,1,"Confirmed Day Zero")))</f>
        <v>240</v>
      </c>
      <c r="T89" cm="1">
        <f t="array" aca="1" ref="T89" ca="1">IF(INDIRECT(ADDRESS($B89+1,T$38,1,1,"Confirmed Day Zero"))=0,#N/A,INDIRECT(ADDRESS($B89+1,T$38,1,1,"Confirmed Day Zero")))</f>
        <v>288</v>
      </c>
      <c r="U89" cm="1">
        <f t="array" aca="1" ref="U89" ca="1">IF(INDIRECT(ADDRESS($B89+1,U$38,1,1,"Confirmed Day Zero"))=0,#N/A,INDIRECT(ADDRESS($B89+1,U$38,1,1,"Confirmed Day Zero")))</f>
        <v>320</v>
      </c>
      <c r="V89" cm="1">
        <f t="array" aca="1" ref="V89" ca="1">IF(INDIRECT(ADDRESS($B89+1,V$38,1,1,"Confirmed Day Zero"))=0,#N/A,INDIRECT(ADDRESS($B89+1,V$38,1,1,"Confirmed Day Zero")))</f>
        <v>393</v>
      </c>
      <c r="W89" cm="1">
        <f t="array" aca="1" ref="W89" ca="1">IF(INDIRECT(ADDRESS($B89+1,W$38,1,1,"Confirmed Day Zero"))=0,#N/A,INDIRECT(ADDRESS($B89+1,W$38,1,1,"Confirmed Day Zero")))</f>
        <v>447</v>
      </c>
      <c r="X89" cm="1">
        <f t="array" aca="1" ref="X89" ca="1">IF(INDIRECT(ADDRESS($B89+1,X$38,1,1,"Confirmed Day Zero"))=0,#N/A,INDIRECT(ADDRESS($B89+1,X$38,1,1,"Confirmed Day Zero")))</f>
        <v>536</v>
      </c>
      <c r="Y89" cm="1">
        <f t="array" aca="1" ref="Y89" ca="1">IF(INDIRECT(ADDRESS($B89+1,Y$38,1,1,"Confirmed Day Zero"))=0,#N/A,INDIRECT(ADDRESS($B89+1,Y$38,1,1,"Confirmed Day Zero")))</f>
        <v>626</v>
      </c>
      <c r="Z89" cm="1">
        <f t="array" aca="1" ref="Z89" ca="1">IF(INDIRECT(ADDRESS($B89+1,Z$38,1,1,"Confirmed Day Zero"))=0,#N/A,INDIRECT(ADDRESS($B89+1,Z$38,1,1,"Confirmed Day Zero")))</f>
        <v>730</v>
      </c>
      <c r="AA89" cm="1">
        <f t="array" aca="1" ref="AA89" ca="1">IF(INDIRECT(ADDRESS($B89+1,AA$38,1,1,"Confirmed Day Zero"))=0,#N/A,INDIRECT(ADDRESS($B89+1,AA$38,1,1,"Confirmed Day Zero")))</f>
        <v>868</v>
      </c>
      <c r="AB89" cm="1">
        <f t="array" aca="1" ref="AB89" ca="1">IF(INDIRECT(ADDRESS($B89+1,AB$38,1,1,"Confirmed Day Zero"))=0,#N/A,INDIRECT(ADDRESS($B89+1,AB$38,1,1,"Confirmed Day Zero")))</f>
        <v>988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  <c r="BW89" t="e" cm="1">
        <f t="array" aca="1" ref="BW89" ca="1">IF(INDIRECT(ADDRESS($B89+1,BW$38,1,1,"Confirmed Day Zero"))=0,#N/A,INDIRECT(ADDRESS($B89+1,BW$38,1,1,"Confirmed Day Zero")))</f>
        <v>#N/A</v>
      </c>
      <c r="BX89" t="e" cm="1">
        <f t="array" aca="1" ref="BX89" ca="1">IF(INDIRECT(ADDRESS($B89+1,BX$38,1,1,"Confirmed Day Zero"))=0,#N/A,INDIRECT(ADDRESS($B89+1,BX$38,1,1,"Confirmed Day Zero")))</f>
        <v>#N/A</v>
      </c>
      <c r="BY89" t="e" cm="1">
        <f t="array" aca="1" ref="BY89" ca="1">IF(INDIRECT(ADDRESS($B89+1,BY$38,1,1,"Confirmed Day Zero"))=0,#N/A,INDIRECT(ADDRESS($B89+1,BY$38,1,1,"Confirmed Day Zero")))</f>
        <v>#N/A</v>
      </c>
      <c r="BZ89" t="e" cm="1">
        <f t="array" aca="1" ref="BZ89" ca="1">IF(INDIRECT(ADDRESS($B89+1,BZ$38,1,1,"Confirmed Day Zero"))=0,#N/A,INDIRECT(ADDRESS($B89+1,BZ$38,1,1,"Confirmed Day Zero")))</f>
        <v>#N/A</v>
      </c>
      <c r="CA89" t="e" cm="1">
        <f t="array" aca="1" ref="CA89" ca="1">IF(INDIRECT(ADDRESS($B89+1,CA$38,1,1,"Confirmed Day Zero"))=0,#N/A,INDIRECT(ADDRESS($B89+1,CA$38,1,1,"Confirmed Day Zero")))</f>
        <v>#N/A</v>
      </c>
      <c r="CB89" t="e" cm="1">
        <f t="array" aca="1" ref="CB89" ca="1">IF(INDIRECT(ADDRESS($B89+1,CB$38,1,1,"Confirmed Day Zero"))=0,#N/A,INDIRECT(ADDRESS($B89+1,CB$38,1,1,"Confirmed Day Zero")))</f>
        <v>#N/A</v>
      </c>
      <c r="CC89" t="e" cm="1">
        <f t="array" aca="1" ref="CC89" ca="1">IF(INDIRECT(ADDRESS($B89+1,CC$38,1,1,"Confirmed Day Zero"))=0,#N/A,INDIRECT(ADDRESS($B89+1,CC$38,1,1,"Confirmed Day Zero")))</f>
        <v>#N/A</v>
      </c>
      <c r="CD89" t="e" cm="1">
        <f t="array" aca="1" ref="CD89" ca="1">IF(INDIRECT(ADDRESS($B89+1,CD$38,1,1,"Confirmed Day Zero"))=0,#N/A,INDIRECT(ADDRESS($B89+1,CD$38,1,1,"Confirmed Day Zero")))</f>
        <v>#N/A</v>
      </c>
      <c r="CE89" t="e" cm="1">
        <f t="array" aca="1" ref="CE89" ca="1">IF(INDIRECT(ADDRESS($B89+1,CE$38,1,1,"Confirmed Day Zero"))=0,#N/A,INDIRECT(ADDRESS($B89+1,CE$38,1,1,"Confirmed Day Zero")))</f>
        <v>#N/A</v>
      </c>
      <c r="CF89" t="e" cm="1">
        <f t="array" aca="1" ref="CF89" ca="1">IF(INDIRECT(ADDRESS($B89+1,CF$38,1,1,"Confirmed Day Zero"))=0,#N/A,INDIRECT(ADDRESS($B89+1,CF$38,1,1,"Confirmed Day Zero")))</f>
        <v>#N/A</v>
      </c>
      <c r="CG89" t="e" cm="1">
        <f t="array" aca="1" ref="CG89" ca="1">IF(INDIRECT(ADDRESS($B89+1,CG$38,1,1,"Confirmed Day Zero"))=0,#N/A,INDIRECT(ADDRESS($B89+1,CG$38,1,1,"Confirmed Day Zero")))</f>
        <v>#N/A</v>
      </c>
      <c r="CH89" t="e" cm="1">
        <f t="array" aca="1" ref="CH89" ca="1">IF(INDIRECT(ADDRESS($B89+1,CH$38,1,1,"Confirmed Day Zero"))=0,#N/A,INDIRECT(ADDRESS($B89+1,CH$38,1,1,"Confirmed Day Zero")))</f>
        <v>#N/A</v>
      </c>
      <c r="CI89" t="e" cm="1">
        <f t="array" aca="1" ref="CI89" ca="1">IF(INDIRECT(ADDRESS($B89+1,CI$38,1,1,"Confirmed Day Zero"))=0,#N/A,INDIRECT(ADDRESS($B89+1,CI$38,1,1,"Confirmed Day Zero")))</f>
        <v>#N/A</v>
      </c>
      <c r="CJ89" t="e" cm="1">
        <f t="array" aca="1" ref="CJ89" ca="1">IF(INDIRECT(ADDRESS($B89+1,CJ$38,1,1,"Confirmed Day Zero"))=0,#N/A,INDIRECT(ADDRESS($B89+1,CJ$38,1,1,"Confirmed Day Zero")))</f>
        <v>#N/A</v>
      </c>
      <c r="CK89" t="e" cm="1">
        <f t="array" aca="1" ref="CK89" ca="1">IF(INDIRECT(ADDRESS($B89+1,CK$38,1,1,"Confirmed Day Zero"))=0,#N/A,INDIRECT(ADDRESS($B89+1,CK$38,1,1,"Confirmed Day Zero")))</f>
        <v>#N/A</v>
      </c>
      <c r="CL89" t="e" cm="1">
        <f t="array" aca="1" ref="CL89" ca="1">IF(INDIRECT(ADDRESS($B89+1,CL$38,1,1,"Confirmed Day Zero"))=0,#N/A,INDIRECT(ADDRESS($B89+1,CL$38,1,1,"Confirmed Day Zero")))</f>
        <v>#N/A</v>
      </c>
      <c r="CM89" t="e" cm="1">
        <f t="array" aca="1" ref="CM89" ca="1">IF(INDIRECT(ADDRESS($B89+1,CM$38,1,1,"Confirmed Day Zero"))=0,#N/A,INDIRECT(ADDRESS($B89+1,CM$38,1,1,"Confirmed Day Zero")))</f>
        <v>#N/A</v>
      </c>
      <c r="CN89" t="e" cm="1">
        <f t="array" aca="1" ref="CN89" ca="1">IF(INDIRECT(ADDRESS($B89+1,CN$38,1,1,"Confirmed Day Zero"))=0,#N/A,INDIRECT(ADDRESS($B89+1,CN$38,1,1,"Confirmed Day Zero")))</f>
        <v>#N/A</v>
      </c>
      <c r="CO89" t="e" cm="1">
        <f t="array" aca="1" ref="CO89" ca="1">IF(INDIRECT(ADDRESS($B89+1,CO$38,1,1,"Confirmed Day Zero"))=0,#N/A,INDIRECT(ADDRESS($B89+1,CO$38,1,1,"Confirmed Day Zero")))</f>
        <v>#N/A</v>
      </c>
      <c r="CP89" t="e" cm="1">
        <f t="array" aca="1" ref="CP89" ca="1">IF(INDIRECT(ADDRESS($B89+1,CP$38,1,1,"Confirmed Day Zero"))=0,#N/A,INDIRECT(ADDRESS($B89+1,CP$38,1,1,"Confirmed Day Zero")))</f>
        <v>#N/A</v>
      </c>
      <c r="CQ89" t="e" cm="1">
        <f t="array" aca="1" ref="CQ89" ca="1">IF(INDIRECT(ADDRESS($B89+1,CQ$38,1,1,"Confirmed Day Zero"))=0,#N/A,INDIRECT(ADDRESS($B89+1,CQ$38,1,1,"Confirmed Day Zero")))</f>
        <v>#N/A</v>
      </c>
      <c r="CR89" t="e" cm="1">
        <f t="array" aca="1" ref="CR89" ca="1">IF(INDIRECT(ADDRESS($B89+1,CR$38,1,1,"Confirmed Day Zero"))=0,#N/A,INDIRECT(ADDRESS($B89+1,CR$38,1,1,"Confirmed Day Zero")))</f>
        <v>#N/A</v>
      </c>
    </row>
    <row r="90" spans="1:96" x14ac:dyDescent="0.25">
      <c r="A90" t="str">
        <f t="shared" ca="1" si="53"/>
        <v>Tennessee</v>
      </c>
      <c r="B90" s="16">
        <f t="shared" si="52"/>
        <v>48</v>
      </c>
      <c r="C90" t="str" cm="1">
        <f t="array" aca="1" ref="C90" ca="1">INDIRECT(ADDRESS($B90+1,1,1,1,"Confirmed Day Zero"))</f>
        <v>US Tennessee</v>
      </c>
      <c r="D90" s="1" cm="1">
        <f t="array" aca="1" ref="D90" ca="1">IF(INDIRECT(ADDRESS($B90+1,D$38,1,1,"Confirmed Day Zero"))=0,#N/A,INDIRECT(ADDRESS($B90+1,D$38,1,1,"Confirmed Day Zero")))</f>
        <v>6829174</v>
      </c>
      <c r="E90" cm="1">
        <f t="array" aca="1" ref="E90" ca="1">IF(INDIRECT(ADDRESS($B90+1,E$38,1,1,"Confirmed Day Zero"))=0,#N/A,INDIRECT(ADDRESS($B90+1,E$38,1,1,"Confirmed Day Zero")))</f>
        <v>26</v>
      </c>
      <c r="F90" cm="1">
        <f t="array" aca="1" ref="F90" ca="1">IF(INDIRECT(ADDRESS($B90+1,F$38,1,1,"Confirmed Day Zero"))=0,#N/A,INDIRECT(ADDRESS($B90+1,F$38,1,1,"Confirmed Day Zero")))</f>
        <v>32</v>
      </c>
      <c r="G90" cm="1">
        <f t="array" aca="1" ref="G90" ca="1">IF(INDIRECT(ADDRESS($B90+1,G$38,1,1,"Confirmed Day Zero"))=0,#N/A,INDIRECT(ADDRESS($B90+1,G$38,1,1,"Confirmed Day Zero")))</f>
        <v>39</v>
      </c>
      <c r="H90" cm="1">
        <f t="array" aca="1" ref="H90" ca="1">IF(INDIRECT(ADDRESS($B90+1,H$38,1,1,"Confirmed Day Zero"))=0,#N/A,INDIRECT(ADDRESS($B90+1,H$38,1,1,"Confirmed Day Zero")))</f>
        <v>52</v>
      </c>
      <c r="I90" cm="1">
        <f t="array" aca="1" ref="I90" ca="1">IF(INDIRECT(ADDRESS($B90+1,I$38,1,1,"Confirmed Day Zero"))=0,#N/A,INDIRECT(ADDRESS($B90+1,I$38,1,1,"Confirmed Day Zero")))</f>
        <v>73</v>
      </c>
      <c r="J90" cm="1">
        <f t="array" aca="1" ref="J90" ca="1">IF(INDIRECT(ADDRESS($B90+1,J$38,1,1,"Confirmed Day Zero"))=0,#N/A,INDIRECT(ADDRESS($B90+1,J$38,1,1,"Confirmed Day Zero")))</f>
        <v>98</v>
      </c>
      <c r="K90" cm="1">
        <f t="array" aca="1" ref="K90" ca="1">IF(INDIRECT(ADDRESS($B90+1,K$38,1,1,"Confirmed Day Zero"))=0,#N/A,INDIRECT(ADDRESS($B90+1,K$38,1,1,"Confirmed Day Zero")))</f>
        <v>154</v>
      </c>
      <c r="L90" cm="1">
        <f t="array" aca="1" ref="L90" ca="1">IF(INDIRECT(ADDRESS($B90+1,L$38,1,1,"Confirmed Day Zero"))=0,#N/A,INDIRECT(ADDRESS($B90+1,L$38,1,1,"Confirmed Day Zero")))</f>
        <v>228</v>
      </c>
      <c r="M90" cm="1">
        <f t="array" aca="1" ref="M90" ca="1">IF(INDIRECT(ADDRESS($B90+1,M$38,1,1,"Confirmed Day Zero"))=0,#N/A,INDIRECT(ADDRESS($B90+1,M$38,1,1,"Confirmed Day Zero")))</f>
        <v>371</v>
      </c>
      <c r="N90" cm="1">
        <f t="array" aca="1" ref="N90" ca="1">IF(INDIRECT(ADDRESS($B90+1,N$38,1,1,"Confirmed Day Zero"))=0,#N/A,INDIRECT(ADDRESS($B90+1,N$38,1,1,"Confirmed Day Zero")))</f>
        <v>505</v>
      </c>
      <c r="O90" cm="1">
        <f t="array" aca="1" ref="O90" ca="1">IF(INDIRECT(ADDRESS($B90+1,O$38,1,1,"Confirmed Day Zero"))=0,#N/A,INDIRECT(ADDRESS($B90+1,O$38,1,1,"Confirmed Day Zero")))</f>
        <v>615</v>
      </c>
      <c r="P90" cm="1">
        <f t="array" aca="1" ref="P90" ca="1">IF(INDIRECT(ADDRESS($B90+1,P$38,1,1,"Confirmed Day Zero"))=0,#N/A,INDIRECT(ADDRESS($B90+1,P$38,1,1,"Confirmed Day Zero")))</f>
        <v>667</v>
      </c>
      <c r="Q90" cm="1">
        <f t="array" aca="1" ref="Q90" ca="1">IF(INDIRECT(ADDRESS($B90+1,Q$38,1,1,"Confirmed Day Zero"))=0,#N/A,INDIRECT(ADDRESS($B90+1,Q$38,1,1,"Confirmed Day Zero")))</f>
        <v>784</v>
      </c>
      <c r="R90" cm="1">
        <f t="array" aca="1" ref="R90" ca="1">IF(INDIRECT(ADDRESS($B90+1,R$38,1,1,"Confirmed Day Zero"))=0,#N/A,INDIRECT(ADDRESS($B90+1,R$38,1,1,"Confirmed Day Zero")))</f>
        <v>957</v>
      </c>
      <c r="S90" cm="1">
        <f t="array" aca="1" ref="S90" ca="1">IF(INDIRECT(ADDRESS($B90+1,S$38,1,1,"Confirmed Day Zero"))=0,#N/A,INDIRECT(ADDRESS($B90+1,S$38,1,1,"Confirmed Day Zero")))</f>
        <v>1203</v>
      </c>
      <c r="T90" cm="1">
        <f t="array" aca="1" ref="T90" ca="1">IF(INDIRECT(ADDRESS($B90+1,T$38,1,1,"Confirmed Day Zero"))=0,#N/A,INDIRECT(ADDRESS($B90+1,T$38,1,1,"Confirmed Day Zero")))</f>
        <v>1373</v>
      </c>
      <c r="U90" cm="1">
        <f t="array" aca="1" ref="U90" ca="1">IF(INDIRECT(ADDRESS($B90+1,U$38,1,1,"Confirmed Day Zero"))=0,#N/A,INDIRECT(ADDRESS($B90+1,U$38,1,1,"Confirmed Day Zero")))</f>
        <v>1537</v>
      </c>
      <c r="V90" cm="1">
        <f t="array" aca="1" ref="V90" ca="1">IF(INDIRECT(ADDRESS($B90+1,V$38,1,1,"Confirmed Day Zero"))=0,#N/A,INDIRECT(ADDRESS($B90+1,V$38,1,1,"Confirmed Day Zero")))</f>
        <v>1834</v>
      </c>
      <c r="W90" cm="1">
        <f t="array" aca="1" ref="W90" ca="1">IF(INDIRECT(ADDRESS($B90+1,W$38,1,1,"Confirmed Day Zero"))=0,#N/A,INDIRECT(ADDRESS($B90+1,W$38,1,1,"Confirmed Day Zero")))</f>
        <v>2239</v>
      </c>
      <c r="X90" cm="1">
        <f t="array" aca="1" ref="X90" ca="1">IF(INDIRECT(ADDRESS($B90+1,X$38,1,1,"Confirmed Day Zero"))=0,#N/A,INDIRECT(ADDRESS($B90+1,X$38,1,1,"Confirmed Day Zero")))</f>
        <v>2683</v>
      </c>
      <c r="Y90" cm="1">
        <f t="array" aca="1" ref="Y90" ca="1">IF(INDIRECT(ADDRESS($B90+1,Y$38,1,1,"Confirmed Day Zero"))=0,#N/A,INDIRECT(ADDRESS($B90+1,Y$38,1,1,"Confirmed Day Zero")))</f>
        <v>2845</v>
      </c>
      <c r="Z90" cm="1">
        <f t="array" aca="1" ref="Z90" ca="1">IF(INDIRECT(ADDRESS($B90+1,Z$38,1,1,"Confirmed Day Zero"))=0,#N/A,INDIRECT(ADDRESS($B90+1,Z$38,1,1,"Confirmed Day Zero")))</f>
        <v>3067</v>
      </c>
      <c r="AA90" cm="1">
        <f t="array" aca="1" ref="AA90" ca="1">IF(INDIRECT(ADDRESS($B90+1,AA$38,1,1,"Confirmed Day Zero"))=0,#N/A,INDIRECT(ADDRESS($B90+1,AA$38,1,1,"Confirmed Day Zero")))</f>
        <v>3321</v>
      </c>
      <c r="AB90" cm="1">
        <f t="array" aca="1" ref="AB90" ca="1">IF(INDIRECT(ADDRESS($B90+1,AB$38,1,1,"Confirmed Day Zero"))=0,#N/A,INDIRECT(ADDRESS($B90+1,AB$38,1,1,"Confirmed Day Zero")))</f>
        <v>3633</v>
      </c>
      <c r="AC90" cm="1">
        <f t="array" aca="1" ref="AC90" ca="1">IF(INDIRECT(ADDRESS($B90+1,AC$38,1,1,"Confirmed Day Zero"))=0,#N/A,INDIRECT(ADDRESS($B90+1,AC$38,1,1,"Confirmed Day Zero")))</f>
        <v>3802</v>
      </c>
      <c r="AD90" cm="1">
        <f t="array" aca="1" ref="AD90" ca="1">IF(INDIRECT(ADDRESS($B90+1,AD$38,1,1,"Confirmed Day Zero"))=0,#N/A,INDIRECT(ADDRESS($B90+1,AD$38,1,1,"Confirmed Day Zero")))</f>
        <v>4138</v>
      </c>
      <c r="AE90" cm="1">
        <f t="array" aca="1" ref="AE90" ca="1">IF(INDIRECT(ADDRESS($B90+1,AE$38,1,1,"Confirmed Day Zero"))=0,#N/A,INDIRECT(ADDRESS($B90+1,AE$38,1,1,"Confirmed Day Zero")))</f>
        <v>4362</v>
      </c>
      <c r="AF90" cm="1">
        <f t="array" aca="1" ref="AF90" ca="1">IF(INDIRECT(ADDRESS($B90+1,AF$38,1,1,"Confirmed Day Zero"))=0,#N/A,INDIRECT(ADDRESS($B90+1,AF$38,1,1,"Confirmed Day Zero")))</f>
        <v>4634</v>
      </c>
      <c r="AG90" cm="1">
        <f t="array" aca="1" ref="AG90" ca="1">IF(INDIRECT(ADDRESS($B90+1,AG$38,1,1,"Confirmed Day Zero"))=0,#N/A,INDIRECT(ADDRESS($B90+1,AG$38,1,1,"Confirmed Day Zero")))</f>
        <v>4862</v>
      </c>
      <c r="AH90" cm="1">
        <f t="array" aca="1" ref="AH90" ca="1">IF(INDIRECT(ADDRESS($B90+1,AH$38,1,1,"Confirmed Day Zero"))=0,#N/A,INDIRECT(ADDRESS($B90+1,AH$38,1,1,"Confirmed Day Zero")))</f>
        <v>5114</v>
      </c>
      <c r="AI90" cm="1">
        <f t="array" aca="1" ref="AI90" ca="1">IF(INDIRECT(ADDRESS($B90+1,AI$38,1,1,"Confirmed Day Zero"))=0,#N/A,INDIRECT(ADDRESS($B90+1,AI$38,1,1,"Confirmed Day Zero")))</f>
        <v>5308</v>
      </c>
      <c r="AJ90" cm="1">
        <f t="array" aca="1" ref="AJ90" ca="1">IF(INDIRECT(ADDRESS($B90+1,AJ$38,1,1,"Confirmed Day Zero"))=0,#N/A,INDIRECT(ADDRESS($B90+1,AJ$38,1,1,"Confirmed Day Zero")))</f>
        <v>5610</v>
      </c>
      <c r="AK90" cm="1">
        <f t="array" aca="1" ref="AK90" ca="1">IF(INDIRECT(ADDRESS($B90+1,AK$38,1,1,"Confirmed Day Zero"))=0,#N/A,INDIRECT(ADDRESS($B90+1,AK$38,1,1,"Confirmed Day Zero")))</f>
        <v>5823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  <c r="BW90" t="e" cm="1">
        <f t="array" aca="1" ref="BW90" ca="1">IF(INDIRECT(ADDRESS($B90+1,BW$38,1,1,"Confirmed Day Zero"))=0,#N/A,INDIRECT(ADDRESS($B90+1,BW$38,1,1,"Confirmed Day Zero")))</f>
        <v>#N/A</v>
      </c>
      <c r="BX90" t="e" cm="1">
        <f t="array" aca="1" ref="BX90" ca="1">IF(INDIRECT(ADDRESS($B90+1,BX$38,1,1,"Confirmed Day Zero"))=0,#N/A,INDIRECT(ADDRESS($B90+1,BX$38,1,1,"Confirmed Day Zero")))</f>
        <v>#N/A</v>
      </c>
      <c r="BY90" t="e" cm="1">
        <f t="array" aca="1" ref="BY90" ca="1">IF(INDIRECT(ADDRESS($B90+1,BY$38,1,1,"Confirmed Day Zero"))=0,#N/A,INDIRECT(ADDRESS($B90+1,BY$38,1,1,"Confirmed Day Zero")))</f>
        <v>#N/A</v>
      </c>
      <c r="BZ90" t="e" cm="1">
        <f t="array" aca="1" ref="BZ90" ca="1">IF(INDIRECT(ADDRESS($B90+1,BZ$38,1,1,"Confirmed Day Zero"))=0,#N/A,INDIRECT(ADDRESS($B90+1,BZ$38,1,1,"Confirmed Day Zero")))</f>
        <v>#N/A</v>
      </c>
      <c r="CA90" t="e" cm="1">
        <f t="array" aca="1" ref="CA90" ca="1">IF(INDIRECT(ADDRESS($B90+1,CA$38,1,1,"Confirmed Day Zero"))=0,#N/A,INDIRECT(ADDRESS($B90+1,CA$38,1,1,"Confirmed Day Zero")))</f>
        <v>#N/A</v>
      </c>
      <c r="CB90" t="e" cm="1">
        <f t="array" aca="1" ref="CB90" ca="1">IF(INDIRECT(ADDRESS($B90+1,CB$38,1,1,"Confirmed Day Zero"))=0,#N/A,INDIRECT(ADDRESS($B90+1,CB$38,1,1,"Confirmed Day Zero")))</f>
        <v>#N/A</v>
      </c>
      <c r="CC90" t="e" cm="1">
        <f t="array" aca="1" ref="CC90" ca="1">IF(INDIRECT(ADDRESS($B90+1,CC$38,1,1,"Confirmed Day Zero"))=0,#N/A,INDIRECT(ADDRESS($B90+1,CC$38,1,1,"Confirmed Day Zero")))</f>
        <v>#N/A</v>
      </c>
      <c r="CD90" t="e" cm="1">
        <f t="array" aca="1" ref="CD90" ca="1">IF(INDIRECT(ADDRESS($B90+1,CD$38,1,1,"Confirmed Day Zero"))=0,#N/A,INDIRECT(ADDRESS($B90+1,CD$38,1,1,"Confirmed Day Zero")))</f>
        <v>#N/A</v>
      </c>
      <c r="CE90" t="e" cm="1">
        <f t="array" aca="1" ref="CE90" ca="1">IF(INDIRECT(ADDRESS($B90+1,CE$38,1,1,"Confirmed Day Zero"))=0,#N/A,INDIRECT(ADDRESS($B90+1,CE$38,1,1,"Confirmed Day Zero")))</f>
        <v>#N/A</v>
      </c>
      <c r="CF90" t="e" cm="1">
        <f t="array" aca="1" ref="CF90" ca="1">IF(INDIRECT(ADDRESS($B90+1,CF$38,1,1,"Confirmed Day Zero"))=0,#N/A,INDIRECT(ADDRESS($B90+1,CF$38,1,1,"Confirmed Day Zero")))</f>
        <v>#N/A</v>
      </c>
      <c r="CG90" t="e" cm="1">
        <f t="array" aca="1" ref="CG90" ca="1">IF(INDIRECT(ADDRESS($B90+1,CG$38,1,1,"Confirmed Day Zero"))=0,#N/A,INDIRECT(ADDRESS($B90+1,CG$38,1,1,"Confirmed Day Zero")))</f>
        <v>#N/A</v>
      </c>
      <c r="CH90" t="e" cm="1">
        <f t="array" aca="1" ref="CH90" ca="1">IF(INDIRECT(ADDRESS($B90+1,CH$38,1,1,"Confirmed Day Zero"))=0,#N/A,INDIRECT(ADDRESS($B90+1,CH$38,1,1,"Confirmed Day Zero")))</f>
        <v>#N/A</v>
      </c>
      <c r="CI90" t="e" cm="1">
        <f t="array" aca="1" ref="CI90" ca="1">IF(INDIRECT(ADDRESS($B90+1,CI$38,1,1,"Confirmed Day Zero"))=0,#N/A,INDIRECT(ADDRESS($B90+1,CI$38,1,1,"Confirmed Day Zero")))</f>
        <v>#N/A</v>
      </c>
      <c r="CJ90" t="e" cm="1">
        <f t="array" aca="1" ref="CJ90" ca="1">IF(INDIRECT(ADDRESS($B90+1,CJ$38,1,1,"Confirmed Day Zero"))=0,#N/A,INDIRECT(ADDRESS($B90+1,CJ$38,1,1,"Confirmed Day Zero")))</f>
        <v>#N/A</v>
      </c>
      <c r="CK90" t="e" cm="1">
        <f t="array" aca="1" ref="CK90" ca="1">IF(INDIRECT(ADDRESS($B90+1,CK$38,1,1,"Confirmed Day Zero"))=0,#N/A,INDIRECT(ADDRESS($B90+1,CK$38,1,1,"Confirmed Day Zero")))</f>
        <v>#N/A</v>
      </c>
      <c r="CL90" t="e" cm="1">
        <f t="array" aca="1" ref="CL90" ca="1">IF(INDIRECT(ADDRESS($B90+1,CL$38,1,1,"Confirmed Day Zero"))=0,#N/A,INDIRECT(ADDRESS($B90+1,CL$38,1,1,"Confirmed Day Zero")))</f>
        <v>#N/A</v>
      </c>
      <c r="CM90" t="e" cm="1">
        <f t="array" aca="1" ref="CM90" ca="1">IF(INDIRECT(ADDRESS($B90+1,CM$38,1,1,"Confirmed Day Zero"))=0,#N/A,INDIRECT(ADDRESS($B90+1,CM$38,1,1,"Confirmed Day Zero")))</f>
        <v>#N/A</v>
      </c>
      <c r="CN90" t="e" cm="1">
        <f t="array" aca="1" ref="CN90" ca="1">IF(INDIRECT(ADDRESS($B90+1,CN$38,1,1,"Confirmed Day Zero"))=0,#N/A,INDIRECT(ADDRESS($B90+1,CN$38,1,1,"Confirmed Day Zero")))</f>
        <v>#N/A</v>
      </c>
      <c r="CO90" t="e" cm="1">
        <f t="array" aca="1" ref="CO90" ca="1">IF(INDIRECT(ADDRESS($B90+1,CO$38,1,1,"Confirmed Day Zero"))=0,#N/A,INDIRECT(ADDRESS($B90+1,CO$38,1,1,"Confirmed Day Zero")))</f>
        <v>#N/A</v>
      </c>
      <c r="CP90" t="e" cm="1">
        <f t="array" aca="1" ref="CP90" ca="1">IF(INDIRECT(ADDRESS($B90+1,CP$38,1,1,"Confirmed Day Zero"))=0,#N/A,INDIRECT(ADDRESS($B90+1,CP$38,1,1,"Confirmed Day Zero")))</f>
        <v>#N/A</v>
      </c>
      <c r="CQ90" t="e" cm="1">
        <f t="array" aca="1" ref="CQ90" ca="1">IF(INDIRECT(ADDRESS($B90+1,CQ$38,1,1,"Confirmed Day Zero"))=0,#N/A,INDIRECT(ADDRESS($B90+1,CQ$38,1,1,"Confirmed Day Zero")))</f>
        <v>#N/A</v>
      </c>
      <c r="CR90" t="e" cm="1">
        <f t="array" aca="1" ref="CR90" ca="1">IF(INDIRECT(ADDRESS($B90+1,CR$38,1,1,"Confirmed Day Zero"))=0,#N/A,INDIRECT(ADDRESS($B90+1,CR$38,1,1,"Confirmed Day Zero")))</f>
        <v>#N/A</v>
      </c>
    </row>
    <row r="91" spans="1:96" x14ac:dyDescent="0.25">
      <c r="A91" t="str">
        <f t="shared" ca="1" si="53"/>
        <v>Texas</v>
      </c>
      <c r="B91" s="16">
        <f t="shared" si="52"/>
        <v>49</v>
      </c>
      <c r="C91" t="str" cm="1">
        <f t="array" aca="1" ref="C91" ca="1">INDIRECT(ADDRESS($B91+1,1,1,1,"Confirmed Day Zero"))</f>
        <v>US Texas</v>
      </c>
      <c r="D91" s="1" cm="1">
        <f t="array" aca="1" ref="D91" ca="1">IF(INDIRECT(ADDRESS($B91+1,D$38,1,1,"Confirmed Day Zero"))=0,#N/A,INDIRECT(ADDRESS($B91+1,D$38,1,1,"Confirmed Day Zero")))</f>
        <v>28995881</v>
      </c>
      <c r="E91" cm="1">
        <f t="array" aca="1" ref="E91" ca="1">IF(INDIRECT(ADDRESS($B91+1,E$38,1,1,"Confirmed Day Zero"))=0,#N/A,INDIRECT(ADDRESS($B91+1,E$38,1,1,"Confirmed Day Zero")))</f>
        <v>21</v>
      </c>
      <c r="F91" cm="1">
        <f t="array" aca="1" ref="F91" ca="1">IF(INDIRECT(ADDRESS($B91+1,F$38,1,1,"Confirmed Day Zero"))=0,#N/A,INDIRECT(ADDRESS($B91+1,F$38,1,1,"Confirmed Day Zero")))</f>
        <v>23</v>
      </c>
      <c r="G91" cm="1">
        <f t="array" aca="1" ref="G91" ca="1">IF(INDIRECT(ADDRESS($B91+1,G$38,1,1,"Confirmed Day Zero"))=0,#N/A,INDIRECT(ADDRESS($B91+1,G$38,1,1,"Confirmed Day Zero")))</f>
        <v>39</v>
      </c>
      <c r="H91" cm="1">
        <f t="array" aca="1" ref="H91" ca="1">IF(INDIRECT(ADDRESS($B91+1,H$38,1,1,"Confirmed Day Zero"))=0,#N/A,INDIRECT(ADDRESS($B91+1,H$38,1,1,"Confirmed Day Zero")))</f>
        <v>51</v>
      </c>
      <c r="I91" cm="1">
        <f t="array" aca="1" ref="I91" ca="1">IF(INDIRECT(ADDRESS($B91+1,I$38,1,1,"Confirmed Day Zero"))=0,#N/A,INDIRECT(ADDRESS($B91+1,I$38,1,1,"Confirmed Day Zero")))</f>
        <v>56</v>
      </c>
      <c r="J91" cm="1">
        <f t="array" aca="1" ref="J91" ca="1">IF(INDIRECT(ADDRESS($B91+1,J$38,1,1,"Confirmed Day Zero"))=0,#N/A,INDIRECT(ADDRESS($B91+1,J$38,1,1,"Confirmed Day Zero")))</f>
        <v>57</v>
      </c>
      <c r="K91" cm="1">
        <f t="array" aca="1" ref="K91" ca="1">IF(INDIRECT(ADDRESS($B91+1,K$38,1,1,"Confirmed Day Zero"))=0,#N/A,INDIRECT(ADDRESS($B91+1,K$38,1,1,"Confirmed Day Zero")))</f>
        <v>64</v>
      </c>
      <c r="L91" cm="1">
        <f t="array" aca="1" ref="L91" ca="1">IF(INDIRECT(ADDRESS($B91+1,L$38,1,1,"Confirmed Day Zero"))=0,#N/A,INDIRECT(ADDRESS($B91+1,L$38,1,1,"Confirmed Day Zero")))</f>
        <v>83</v>
      </c>
      <c r="M91" cm="1">
        <f t="array" aca="1" ref="M91" ca="1">IF(INDIRECT(ADDRESS($B91+1,M$38,1,1,"Confirmed Day Zero"))=0,#N/A,INDIRECT(ADDRESS($B91+1,M$38,1,1,"Confirmed Day Zero")))</f>
        <v>143</v>
      </c>
      <c r="N91" cm="1">
        <f t="array" aca="1" ref="N91" ca="1">IF(INDIRECT(ADDRESS($B91+1,N$38,1,1,"Confirmed Day Zero"))=0,#N/A,INDIRECT(ADDRESS($B91+1,N$38,1,1,"Confirmed Day Zero")))</f>
        <v>194</v>
      </c>
      <c r="O91" cm="1">
        <f t="array" aca="1" ref="O91" ca="1">IF(INDIRECT(ADDRESS($B91+1,O$38,1,1,"Confirmed Day Zero"))=0,#N/A,INDIRECT(ADDRESS($B91+1,O$38,1,1,"Confirmed Day Zero")))</f>
        <v>304</v>
      </c>
      <c r="P91" cm="1">
        <f t="array" aca="1" ref="P91" ca="1">IF(INDIRECT(ADDRESS($B91+1,P$38,1,1,"Confirmed Day Zero"))=0,#N/A,INDIRECT(ADDRESS($B91+1,P$38,1,1,"Confirmed Day Zero")))</f>
        <v>334</v>
      </c>
      <c r="Q91" cm="1">
        <f t="array" aca="1" ref="Q91" ca="1">IF(INDIRECT(ADDRESS($B91+1,Q$38,1,1,"Confirmed Day Zero"))=0,#N/A,INDIRECT(ADDRESS($B91+1,Q$38,1,1,"Confirmed Day Zero")))</f>
        <v>352</v>
      </c>
      <c r="R91" cm="1">
        <f t="array" aca="1" ref="R91" ca="1">IF(INDIRECT(ADDRESS($B91+1,R$38,1,1,"Confirmed Day Zero"))=0,#N/A,INDIRECT(ADDRESS($B91+1,R$38,1,1,"Confirmed Day Zero")))</f>
        <v>410</v>
      </c>
      <c r="S91" cm="1">
        <f t="array" aca="1" ref="S91" ca="1">IF(INDIRECT(ADDRESS($B91+1,S$38,1,1,"Confirmed Day Zero"))=0,#N/A,INDIRECT(ADDRESS($B91+1,S$38,1,1,"Confirmed Day Zero")))</f>
        <v>974</v>
      </c>
      <c r="T91" cm="1">
        <f t="array" aca="1" ref="T91" ca="1">IF(INDIRECT(ADDRESS($B91+1,T$38,1,1,"Confirmed Day Zero"))=0,#N/A,INDIRECT(ADDRESS($B91+1,T$38,1,1,"Confirmed Day Zero")))</f>
        <v>1396</v>
      </c>
      <c r="U91" cm="1">
        <f t="array" aca="1" ref="U91" ca="1">IF(INDIRECT(ADDRESS($B91+1,U$38,1,1,"Confirmed Day Zero"))=0,#N/A,INDIRECT(ADDRESS($B91+1,U$38,1,1,"Confirmed Day Zero")))</f>
        <v>1731</v>
      </c>
      <c r="V91" cm="1">
        <f t="array" aca="1" ref="V91" ca="1">IF(INDIRECT(ADDRESS($B91+1,V$38,1,1,"Confirmed Day Zero"))=0,#N/A,INDIRECT(ADDRESS($B91+1,V$38,1,1,"Confirmed Day Zero")))</f>
        <v>2052</v>
      </c>
      <c r="W91" cm="1">
        <f t="array" aca="1" ref="W91" ca="1">IF(INDIRECT(ADDRESS($B91+1,W$38,1,1,"Confirmed Day Zero"))=0,#N/A,INDIRECT(ADDRESS($B91+1,W$38,1,1,"Confirmed Day Zero")))</f>
        <v>2552</v>
      </c>
      <c r="X91" cm="1">
        <f t="array" aca="1" ref="X91" ca="1">IF(INDIRECT(ADDRESS($B91+1,X$38,1,1,"Confirmed Day Zero"))=0,#N/A,INDIRECT(ADDRESS($B91+1,X$38,1,1,"Confirmed Day Zero")))</f>
        <v>2877</v>
      </c>
      <c r="Y91" cm="1">
        <f t="array" aca="1" ref="Y91" ca="1">IF(INDIRECT(ADDRESS($B91+1,Y$38,1,1,"Confirmed Day Zero"))=0,#N/A,INDIRECT(ADDRESS($B91+1,Y$38,1,1,"Confirmed Day Zero")))</f>
        <v>3266</v>
      </c>
      <c r="Z91" cm="1">
        <f t="array" aca="1" ref="Z91" ca="1">IF(INDIRECT(ADDRESS($B91+1,Z$38,1,1,"Confirmed Day Zero"))=0,#N/A,INDIRECT(ADDRESS($B91+1,Z$38,1,1,"Confirmed Day Zero")))</f>
        <v>3997</v>
      </c>
      <c r="AA91" cm="1">
        <f t="array" aca="1" ref="AA91" ca="1">IF(INDIRECT(ADDRESS($B91+1,AA$38,1,1,"Confirmed Day Zero"))=0,#N/A,INDIRECT(ADDRESS($B91+1,AA$38,1,1,"Confirmed Day Zero")))</f>
        <v>4669</v>
      </c>
      <c r="AB91" cm="1">
        <f t="array" aca="1" ref="AB91" ca="1">IF(INDIRECT(ADDRESS($B91+1,AB$38,1,1,"Confirmed Day Zero"))=0,#N/A,INDIRECT(ADDRESS($B91+1,AB$38,1,1,"Confirmed Day Zero")))</f>
        <v>5330</v>
      </c>
      <c r="AC91" cm="1">
        <f t="array" aca="1" ref="AC91" ca="1">IF(INDIRECT(ADDRESS($B91+1,AC$38,1,1,"Confirmed Day Zero"))=0,#N/A,INDIRECT(ADDRESS($B91+1,AC$38,1,1,"Confirmed Day Zero")))</f>
        <v>6110</v>
      </c>
      <c r="AD91" cm="1">
        <f t="array" aca="1" ref="AD91" ca="1">IF(INDIRECT(ADDRESS($B91+1,AD$38,1,1,"Confirmed Day Zero"))=0,#N/A,INDIRECT(ADDRESS($B91+1,AD$38,1,1,"Confirmed Day Zero")))</f>
        <v>6812</v>
      </c>
      <c r="AE91" cm="1">
        <f t="array" aca="1" ref="AE91" ca="1">IF(INDIRECT(ADDRESS($B91+1,AE$38,1,1,"Confirmed Day Zero"))=0,#N/A,INDIRECT(ADDRESS($B91+1,AE$38,1,1,"Confirmed Day Zero")))</f>
        <v>7276</v>
      </c>
      <c r="AF91" cm="1">
        <f t="array" aca="1" ref="AF91" ca="1">IF(INDIRECT(ADDRESS($B91+1,AF$38,1,1,"Confirmed Day Zero"))=0,#N/A,INDIRECT(ADDRESS($B91+1,AF$38,1,1,"Confirmed Day Zero")))</f>
        <v>8262</v>
      </c>
      <c r="AG91" cm="1">
        <f t="array" aca="1" ref="AG91" ca="1">IF(INDIRECT(ADDRESS($B91+1,AG$38,1,1,"Confirmed Day Zero"))=0,#N/A,INDIRECT(ADDRESS($B91+1,AG$38,1,1,"Confirmed Day Zero")))</f>
        <v>9353</v>
      </c>
      <c r="AH91" cm="1">
        <f t="array" aca="1" ref="AH91" ca="1">IF(INDIRECT(ADDRESS($B91+1,AH$38,1,1,"Confirmed Day Zero"))=0,#N/A,INDIRECT(ADDRESS($B91+1,AH$38,1,1,"Confirmed Day Zero")))</f>
        <v>10230</v>
      </c>
      <c r="AI91" cm="1">
        <f t="array" aca="1" ref="AI91" ca="1">IF(INDIRECT(ADDRESS($B91+1,AI$38,1,1,"Confirmed Day Zero"))=0,#N/A,INDIRECT(ADDRESS($B91+1,AI$38,1,1,"Confirmed Day Zero")))</f>
        <v>11671</v>
      </c>
      <c r="AJ91" cm="1">
        <f t="array" aca="1" ref="AJ91" ca="1">IF(INDIRECT(ADDRESS($B91+1,AJ$38,1,1,"Confirmed Day Zero"))=0,#N/A,INDIRECT(ADDRESS($B91+1,AJ$38,1,1,"Confirmed Day Zero")))</f>
        <v>12561</v>
      </c>
      <c r="AK91" cm="1">
        <f t="array" aca="1" ref="AK91" ca="1">IF(INDIRECT(ADDRESS($B91+1,AK$38,1,1,"Confirmed Day Zero"))=0,#N/A,INDIRECT(ADDRESS($B91+1,AK$38,1,1,"Confirmed Day Zero")))</f>
        <v>13484</v>
      </c>
      <c r="AL91" cm="1">
        <f t="array" aca="1" ref="AL91" ca="1">IF(INDIRECT(ADDRESS($B91+1,AL$38,1,1,"Confirmed Day Zero"))=0,#N/A,INDIRECT(ADDRESS($B91+1,AL$38,1,1,"Confirmed Day Zero")))</f>
        <v>13906</v>
      </c>
      <c r="AM91" cm="1">
        <f t="array" aca="1" ref="AM91" ca="1">IF(INDIRECT(ADDRESS($B91+1,AM$38,1,1,"Confirmed Day Zero"))=0,#N/A,INDIRECT(ADDRESS($B91+1,AM$38,1,1,"Confirmed Day Zero")))</f>
        <v>14624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  <c r="BW91" t="e" cm="1">
        <f t="array" aca="1" ref="BW91" ca="1">IF(INDIRECT(ADDRESS($B91+1,BW$38,1,1,"Confirmed Day Zero"))=0,#N/A,INDIRECT(ADDRESS($B91+1,BW$38,1,1,"Confirmed Day Zero")))</f>
        <v>#N/A</v>
      </c>
      <c r="BX91" t="e" cm="1">
        <f t="array" aca="1" ref="BX91" ca="1">IF(INDIRECT(ADDRESS($B91+1,BX$38,1,1,"Confirmed Day Zero"))=0,#N/A,INDIRECT(ADDRESS($B91+1,BX$38,1,1,"Confirmed Day Zero")))</f>
        <v>#N/A</v>
      </c>
      <c r="BY91" t="e" cm="1">
        <f t="array" aca="1" ref="BY91" ca="1">IF(INDIRECT(ADDRESS($B91+1,BY$38,1,1,"Confirmed Day Zero"))=0,#N/A,INDIRECT(ADDRESS($B91+1,BY$38,1,1,"Confirmed Day Zero")))</f>
        <v>#N/A</v>
      </c>
      <c r="BZ91" t="e" cm="1">
        <f t="array" aca="1" ref="BZ91" ca="1">IF(INDIRECT(ADDRESS($B91+1,BZ$38,1,1,"Confirmed Day Zero"))=0,#N/A,INDIRECT(ADDRESS($B91+1,BZ$38,1,1,"Confirmed Day Zero")))</f>
        <v>#N/A</v>
      </c>
      <c r="CA91" t="e" cm="1">
        <f t="array" aca="1" ref="CA91" ca="1">IF(INDIRECT(ADDRESS($B91+1,CA$38,1,1,"Confirmed Day Zero"))=0,#N/A,INDIRECT(ADDRESS($B91+1,CA$38,1,1,"Confirmed Day Zero")))</f>
        <v>#N/A</v>
      </c>
      <c r="CB91" t="e" cm="1">
        <f t="array" aca="1" ref="CB91" ca="1">IF(INDIRECT(ADDRESS($B91+1,CB$38,1,1,"Confirmed Day Zero"))=0,#N/A,INDIRECT(ADDRESS($B91+1,CB$38,1,1,"Confirmed Day Zero")))</f>
        <v>#N/A</v>
      </c>
      <c r="CC91" t="e" cm="1">
        <f t="array" aca="1" ref="CC91" ca="1">IF(INDIRECT(ADDRESS($B91+1,CC$38,1,1,"Confirmed Day Zero"))=0,#N/A,INDIRECT(ADDRESS($B91+1,CC$38,1,1,"Confirmed Day Zero")))</f>
        <v>#N/A</v>
      </c>
      <c r="CD91" t="e" cm="1">
        <f t="array" aca="1" ref="CD91" ca="1">IF(INDIRECT(ADDRESS($B91+1,CD$38,1,1,"Confirmed Day Zero"))=0,#N/A,INDIRECT(ADDRESS($B91+1,CD$38,1,1,"Confirmed Day Zero")))</f>
        <v>#N/A</v>
      </c>
      <c r="CE91" t="e" cm="1">
        <f t="array" aca="1" ref="CE91" ca="1">IF(INDIRECT(ADDRESS($B91+1,CE$38,1,1,"Confirmed Day Zero"))=0,#N/A,INDIRECT(ADDRESS($B91+1,CE$38,1,1,"Confirmed Day Zero")))</f>
        <v>#N/A</v>
      </c>
      <c r="CF91" t="e" cm="1">
        <f t="array" aca="1" ref="CF91" ca="1">IF(INDIRECT(ADDRESS($B91+1,CF$38,1,1,"Confirmed Day Zero"))=0,#N/A,INDIRECT(ADDRESS($B91+1,CF$38,1,1,"Confirmed Day Zero")))</f>
        <v>#N/A</v>
      </c>
      <c r="CG91" t="e" cm="1">
        <f t="array" aca="1" ref="CG91" ca="1">IF(INDIRECT(ADDRESS($B91+1,CG$38,1,1,"Confirmed Day Zero"))=0,#N/A,INDIRECT(ADDRESS($B91+1,CG$38,1,1,"Confirmed Day Zero")))</f>
        <v>#N/A</v>
      </c>
      <c r="CH91" t="e" cm="1">
        <f t="array" aca="1" ref="CH91" ca="1">IF(INDIRECT(ADDRESS($B91+1,CH$38,1,1,"Confirmed Day Zero"))=0,#N/A,INDIRECT(ADDRESS($B91+1,CH$38,1,1,"Confirmed Day Zero")))</f>
        <v>#N/A</v>
      </c>
      <c r="CI91" t="e" cm="1">
        <f t="array" aca="1" ref="CI91" ca="1">IF(INDIRECT(ADDRESS($B91+1,CI$38,1,1,"Confirmed Day Zero"))=0,#N/A,INDIRECT(ADDRESS($B91+1,CI$38,1,1,"Confirmed Day Zero")))</f>
        <v>#N/A</v>
      </c>
      <c r="CJ91" t="e" cm="1">
        <f t="array" aca="1" ref="CJ91" ca="1">IF(INDIRECT(ADDRESS($B91+1,CJ$38,1,1,"Confirmed Day Zero"))=0,#N/A,INDIRECT(ADDRESS($B91+1,CJ$38,1,1,"Confirmed Day Zero")))</f>
        <v>#N/A</v>
      </c>
      <c r="CK91" t="e" cm="1">
        <f t="array" aca="1" ref="CK91" ca="1">IF(INDIRECT(ADDRESS($B91+1,CK$38,1,1,"Confirmed Day Zero"))=0,#N/A,INDIRECT(ADDRESS($B91+1,CK$38,1,1,"Confirmed Day Zero")))</f>
        <v>#N/A</v>
      </c>
      <c r="CL91" t="e" cm="1">
        <f t="array" aca="1" ref="CL91" ca="1">IF(INDIRECT(ADDRESS($B91+1,CL$38,1,1,"Confirmed Day Zero"))=0,#N/A,INDIRECT(ADDRESS($B91+1,CL$38,1,1,"Confirmed Day Zero")))</f>
        <v>#N/A</v>
      </c>
      <c r="CM91" t="e" cm="1">
        <f t="array" aca="1" ref="CM91" ca="1">IF(INDIRECT(ADDRESS($B91+1,CM$38,1,1,"Confirmed Day Zero"))=0,#N/A,INDIRECT(ADDRESS($B91+1,CM$38,1,1,"Confirmed Day Zero")))</f>
        <v>#N/A</v>
      </c>
      <c r="CN91" t="e" cm="1">
        <f t="array" aca="1" ref="CN91" ca="1">IF(INDIRECT(ADDRESS($B91+1,CN$38,1,1,"Confirmed Day Zero"))=0,#N/A,INDIRECT(ADDRESS($B91+1,CN$38,1,1,"Confirmed Day Zero")))</f>
        <v>#N/A</v>
      </c>
      <c r="CO91" t="e" cm="1">
        <f t="array" aca="1" ref="CO91" ca="1">IF(INDIRECT(ADDRESS($B91+1,CO$38,1,1,"Confirmed Day Zero"))=0,#N/A,INDIRECT(ADDRESS($B91+1,CO$38,1,1,"Confirmed Day Zero")))</f>
        <v>#N/A</v>
      </c>
      <c r="CP91" t="e" cm="1">
        <f t="array" aca="1" ref="CP91" ca="1">IF(INDIRECT(ADDRESS($B91+1,CP$38,1,1,"Confirmed Day Zero"))=0,#N/A,INDIRECT(ADDRESS($B91+1,CP$38,1,1,"Confirmed Day Zero")))</f>
        <v>#N/A</v>
      </c>
      <c r="CQ91" t="e" cm="1">
        <f t="array" aca="1" ref="CQ91" ca="1">IF(INDIRECT(ADDRESS($B91+1,CQ$38,1,1,"Confirmed Day Zero"))=0,#N/A,INDIRECT(ADDRESS($B91+1,CQ$38,1,1,"Confirmed Day Zero")))</f>
        <v>#N/A</v>
      </c>
      <c r="CR91" t="e" cm="1">
        <f t="array" aca="1" ref="CR91" ca="1">IF(INDIRECT(ADDRESS($B91+1,CR$38,1,1,"Confirmed Day Zero"))=0,#N/A,INDIRECT(ADDRESS($B91+1,CR$38,1,1,"Confirmed Day Zero")))</f>
        <v>#N/A</v>
      </c>
    </row>
    <row r="92" spans="1:96" x14ac:dyDescent="0.25">
      <c r="A92" t="str">
        <f t="shared" ca="1" si="53"/>
        <v>Utah</v>
      </c>
      <c r="B92" s="16">
        <f t="shared" si="52"/>
        <v>50</v>
      </c>
      <c r="C92" t="str" cm="1">
        <f t="array" aca="1" ref="C92" ca="1">INDIRECT(ADDRESS($B92+1,1,1,1,"Confirmed Day Zero"))</f>
        <v>US Utah</v>
      </c>
      <c r="D92" s="1" cm="1">
        <f t="array" aca="1" ref="D92" ca="1">IF(INDIRECT(ADDRESS($B92+1,D$38,1,1,"Confirmed Day Zero"))=0,#N/A,INDIRECT(ADDRESS($B92+1,D$38,1,1,"Confirmed Day Zero")))</f>
        <v>3205958</v>
      </c>
      <c r="E92" cm="1">
        <f t="array" aca="1" ref="E92" ca="1">IF(INDIRECT(ADDRESS($B92+1,E$38,1,1,"Confirmed Day Zero"))=0,#N/A,INDIRECT(ADDRESS($B92+1,E$38,1,1,"Confirmed Day Zero")))</f>
        <v>28</v>
      </c>
      <c r="F92" cm="1">
        <f t="array" aca="1" ref="F92" ca="1">IF(INDIRECT(ADDRESS($B92+1,F$38,1,1,"Confirmed Day Zero"))=0,#N/A,INDIRECT(ADDRESS($B92+1,F$38,1,1,"Confirmed Day Zero")))</f>
        <v>39</v>
      </c>
      <c r="G92" cm="1">
        <f t="array" aca="1" ref="G92" ca="1">IF(INDIRECT(ADDRESS($B92+1,G$38,1,1,"Confirmed Day Zero"))=0,#N/A,INDIRECT(ADDRESS($B92+1,G$38,1,1,"Confirmed Day Zero")))</f>
        <v>51</v>
      </c>
      <c r="H92" cm="1">
        <f t="array" aca="1" ref="H92" ca="1">IF(INDIRECT(ADDRESS($B92+1,H$38,1,1,"Confirmed Day Zero"))=0,#N/A,INDIRECT(ADDRESS($B92+1,H$38,1,1,"Confirmed Day Zero")))</f>
        <v>63</v>
      </c>
      <c r="I92" cm="1">
        <f t="array" aca="1" ref="I92" ca="1">IF(INDIRECT(ADDRESS($B92+1,I$38,1,1,"Confirmed Day Zero"))=0,#N/A,INDIRECT(ADDRESS($B92+1,I$38,1,1,"Confirmed Day Zero")))</f>
        <v>78</v>
      </c>
      <c r="J92" cm="1">
        <f t="array" aca="1" ref="J92" ca="1">IF(INDIRECT(ADDRESS($B92+1,J$38,1,1,"Confirmed Day Zero"))=0,#N/A,INDIRECT(ADDRESS($B92+1,J$38,1,1,"Confirmed Day Zero")))</f>
        <v>112</v>
      </c>
      <c r="K92" cm="1">
        <f t="array" aca="1" ref="K92" ca="1">IF(INDIRECT(ADDRESS($B92+1,K$38,1,1,"Confirmed Day Zero"))=0,#N/A,INDIRECT(ADDRESS($B92+1,K$38,1,1,"Confirmed Day Zero")))</f>
        <v>136</v>
      </c>
      <c r="L92" cm="1">
        <f t="array" aca="1" ref="L92" ca="1">IF(INDIRECT(ADDRESS($B92+1,L$38,1,1,"Confirmed Day Zero"))=0,#N/A,INDIRECT(ADDRESS($B92+1,L$38,1,1,"Confirmed Day Zero")))</f>
        <v>181</v>
      </c>
      <c r="M92" cm="1">
        <f t="array" aca="1" ref="M92" ca="1">IF(INDIRECT(ADDRESS($B92+1,M$38,1,1,"Confirmed Day Zero"))=0,#N/A,INDIRECT(ADDRESS($B92+1,M$38,1,1,"Confirmed Day Zero")))</f>
        <v>257</v>
      </c>
      <c r="N92" cm="1">
        <f t="array" aca="1" ref="N92" ca="1">IF(INDIRECT(ADDRESS($B92+1,N$38,1,1,"Confirmed Day Zero"))=0,#N/A,INDIRECT(ADDRESS($B92+1,N$38,1,1,"Confirmed Day Zero")))</f>
        <v>299</v>
      </c>
      <c r="O92" cm="1">
        <f t="array" aca="1" ref="O92" ca="1">IF(INDIRECT(ADDRESS($B92+1,O$38,1,1,"Confirmed Day Zero"))=0,#N/A,INDIRECT(ADDRESS($B92+1,O$38,1,1,"Confirmed Day Zero")))</f>
        <v>346</v>
      </c>
      <c r="P92" cm="1">
        <f t="array" aca="1" ref="P92" ca="1">IF(INDIRECT(ADDRESS($B92+1,P$38,1,1,"Confirmed Day Zero"))=0,#N/A,INDIRECT(ADDRESS($B92+1,P$38,1,1,"Confirmed Day Zero")))</f>
        <v>402</v>
      </c>
      <c r="Q92" cm="1">
        <f t="array" aca="1" ref="Q92" ca="1">IF(INDIRECT(ADDRESS($B92+1,Q$38,1,1,"Confirmed Day Zero"))=0,#N/A,INDIRECT(ADDRESS($B92+1,Q$38,1,1,"Confirmed Day Zero")))</f>
        <v>480</v>
      </c>
      <c r="R92" cm="1">
        <f t="array" aca="1" ref="R92" ca="1">IF(INDIRECT(ADDRESS($B92+1,R$38,1,1,"Confirmed Day Zero"))=0,#N/A,INDIRECT(ADDRESS($B92+1,R$38,1,1,"Confirmed Day Zero")))</f>
        <v>602</v>
      </c>
      <c r="S92" cm="1">
        <f t="array" aca="1" ref="S92" ca="1">IF(INDIRECT(ADDRESS($B92+1,S$38,1,1,"Confirmed Day Zero"))=0,#N/A,INDIRECT(ADDRESS($B92+1,S$38,1,1,"Confirmed Day Zero")))</f>
        <v>719</v>
      </c>
      <c r="T92" cm="1">
        <f t="array" aca="1" ref="T92" ca="1">IF(INDIRECT(ADDRESS($B92+1,T$38,1,1,"Confirmed Day Zero"))=0,#N/A,INDIRECT(ADDRESS($B92+1,T$38,1,1,"Confirmed Day Zero")))</f>
        <v>806</v>
      </c>
      <c r="U92" cm="1">
        <f t="array" aca="1" ref="U92" ca="1">IF(INDIRECT(ADDRESS($B92+1,U$38,1,1,"Confirmed Day Zero"))=0,#N/A,INDIRECT(ADDRESS($B92+1,U$38,1,1,"Confirmed Day Zero")))</f>
        <v>887</v>
      </c>
      <c r="V92" cm="1">
        <f t="array" aca="1" ref="V92" ca="1">IF(INDIRECT(ADDRESS($B92+1,V$38,1,1,"Confirmed Day Zero"))=0,#N/A,INDIRECT(ADDRESS($B92+1,V$38,1,1,"Confirmed Day Zero")))</f>
        <v>1012</v>
      </c>
      <c r="W92" cm="1">
        <f t="array" aca="1" ref="W92" ca="1">IF(INDIRECT(ADDRESS($B92+1,W$38,1,1,"Confirmed Day Zero"))=0,#N/A,INDIRECT(ADDRESS($B92+1,W$38,1,1,"Confirmed Day Zero")))</f>
        <v>1074</v>
      </c>
      <c r="X92" cm="1">
        <f t="array" aca="1" ref="X92" ca="1">IF(INDIRECT(ADDRESS($B92+1,X$38,1,1,"Confirmed Day Zero"))=0,#N/A,INDIRECT(ADDRESS($B92+1,X$38,1,1,"Confirmed Day Zero")))</f>
        <v>1246</v>
      </c>
      <c r="Y92" cm="1">
        <f t="array" aca="1" ref="Y92" ca="1">IF(INDIRECT(ADDRESS($B92+1,Y$38,1,1,"Confirmed Day Zero"))=0,#N/A,INDIRECT(ADDRESS($B92+1,Y$38,1,1,"Confirmed Day Zero")))</f>
        <v>1428</v>
      </c>
      <c r="Z92" cm="1">
        <f t="array" aca="1" ref="Z92" ca="1">IF(INDIRECT(ADDRESS($B92+1,Z$38,1,1,"Confirmed Day Zero"))=0,#N/A,INDIRECT(ADDRESS($B92+1,Z$38,1,1,"Confirmed Day Zero")))</f>
        <v>1605</v>
      </c>
      <c r="AA92" cm="1">
        <f t="array" aca="1" ref="AA92" ca="1">IF(INDIRECT(ADDRESS($B92+1,AA$38,1,1,"Confirmed Day Zero"))=0,#N/A,INDIRECT(ADDRESS($B92+1,AA$38,1,1,"Confirmed Day Zero")))</f>
        <v>1675</v>
      </c>
      <c r="AB92" cm="1">
        <f t="array" aca="1" ref="AB92" ca="1">IF(INDIRECT(ADDRESS($B92+1,AB$38,1,1,"Confirmed Day Zero"))=0,#N/A,INDIRECT(ADDRESS($B92+1,AB$38,1,1,"Confirmed Day Zero")))</f>
        <v>1738</v>
      </c>
      <c r="AC92" cm="1">
        <f t="array" aca="1" ref="AC92" ca="1">IF(INDIRECT(ADDRESS($B92+1,AC$38,1,1,"Confirmed Day Zero"))=0,#N/A,INDIRECT(ADDRESS($B92+1,AC$38,1,1,"Confirmed Day Zero")))</f>
        <v>1846</v>
      </c>
      <c r="AD92" cm="1">
        <f t="array" aca="1" ref="AD92" ca="1">IF(INDIRECT(ADDRESS($B92+1,AD$38,1,1,"Confirmed Day Zero"))=0,#N/A,INDIRECT(ADDRESS($B92+1,AD$38,1,1,"Confirmed Day Zero")))</f>
        <v>1976</v>
      </c>
      <c r="AE92" cm="1">
        <f t="array" aca="1" ref="AE92" ca="1">IF(INDIRECT(ADDRESS($B92+1,AE$38,1,1,"Confirmed Day Zero"))=0,#N/A,INDIRECT(ADDRESS($B92+1,AE$38,1,1,"Confirmed Day Zero")))</f>
        <v>2102</v>
      </c>
      <c r="AF92" cm="1">
        <f t="array" aca="1" ref="AF92" ca="1">IF(INDIRECT(ADDRESS($B92+1,AF$38,1,1,"Confirmed Day Zero"))=0,#N/A,INDIRECT(ADDRESS($B92+1,AF$38,1,1,"Confirmed Day Zero")))</f>
        <v>2206</v>
      </c>
      <c r="AG92" cm="1">
        <f t="array" aca="1" ref="AG92" ca="1">IF(INDIRECT(ADDRESS($B92+1,AG$38,1,1,"Confirmed Day Zero"))=0,#N/A,INDIRECT(ADDRESS($B92+1,AG$38,1,1,"Confirmed Day Zero")))</f>
        <v>2303</v>
      </c>
      <c r="AH92" cm="1">
        <f t="array" aca="1" ref="AH92" ca="1">IF(INDIRECT(ADDRESS($B92+1,AH$38,1,1,"Confirmed Day Zero"))=0,#N/A,INDIRECT(ADDRESS($B92+1,AH$38,1,1,"Confirmed Day Zero")))</f>
        <v>2363</v>
      </c>
      <c r="AI92" cm="1">
        <f t="array" aca="1" ref="AI92" ca="1">IF(INDIRECT(ADDRESS($B92+1,AI$38,1,1,"Confirmed Day Zero"))=0,#N/A,INDIRECT(ADDRESS($B92+1,AI$38,1,1,"Confirmed Day Zero")))</f>
        <v>2412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  <c r="BW92" t="e" cm="1">
        <f t="array" aca="1" ref="BW92" ca="1">IF(INDIRECT(ADDRESS($B92+1,BW$38,1,1,"Confirmed Day Zero"))=0,#N/A,INDIRECT(ADDRESS($B92+1,BW$38,1,1,"Confirmed Day Zero")))</f>
        <v>#N/A</v>
      </c>
      <c r="BX92" t="e" cm="1">
        <f t="array" aca="1" ref="BX92" ca="1">IF(INDIRECT(ADDRESS($B92+1,BX$38,1,1,"Confirmed Day Zero"))=0,#N/A,INDIRECT(ADDRESS($B92+1,BX$38,1,1,"Confirmed Day Zero")))</f>
        <v>#N/A</v>
      </c>
      <c r="BY92" t="e" cm="1">
        <f t="array" aca="1" ref="BY92" ca="1">IF(INDIRECT(ADDRESS($B92+1,BY$38,1,1,"Confirmed Day Zero"))=0,#N/A,INDIRECT(ADDRESS($B92+1,BY$38,1,1,"Confirmed Day Zero")))</f>
        <v>#N/A</v>
      </c>
      <c r="BZ92" t="e" cm="1">
        <f t="array" aca="1" ref="BZ92" ca="1">IF(INDIRECT(ADDRESS($B92+1,BZ$38,1,1,"Confirmed Day Zero"))=0,#N/A,INDIRECT(ADDRESS($B92+1,BZ$38,1,1,"Confirmed Day Zero")))</f>
        <v>#N/A</v>
      </c>
      <c r="CA92" t="e" cm="1">
        <f t="array" aca="1" ref="CA92" ca="1">IF(INDIRECT(ADDRESS($B92+1,CA$38,1,1,"Confirmed Day Zero"))=0,#N/A,INDIRECT(ADDRESS($B92+1,CA$38,1,1,"Confirmed Day Zero")))</f>
        <v>#N/A</v>
      </c>
      <c r="CB92" t="e" cm="1">
        <f t="array" aca="1" ref="CB92" ca="1">IF(INDIRECT(ADDRESS($B92+1,CB$38,1,1,"Confirmed Day Zero"))=0,#N/A,INDIRECT(ADDRESS($B92+1,CB$38,1,1,"Confirmed Day Zero")))</f>
        <v>#N/A</v>
      </c>
      <c r="CC92" t="e" cm="1">
        <f t="array" aca="1" ref="CC92" ca="1">IF(INDIRECT(ADDRESS($B92+1,CC$38,1,1,"Confirmed Day Zero"))=0,#N/A,INDIRECT(ADDRESS($B92+1,CC$38,1,1,"Confirmed Day Zero")))</f>
        <v>#N/A</v>
      </c>
      <c r="CD92" t="e" cm="1">
        <f t="array" aca="1" ref="CD92" ca="1">IF(INDIRECT(ADDRESS($B92+1,CD$38,1,1,"Confirmed Day Zero"))=0,#N/A,INDIRECT(ADDRESS($B92+1,CD$38,1,1,"Confirmed Day Zero")))</f>
        <v>#N/A</v>
      </c>
      <c r="CE92" t="e" cm="1">
        <f t="array" aca="1" ref="CE92" ca="1">IF(INDIRECT(ADDRESS($B92+1,CE$38,1,1,"Confirmed Day Zero"))=0,#N/A,INDIRECT(ADDRESS($B92+1,CE$38,1,1,"Confirmed Day Zero")))</f>
        <v>#N/A</v>
      </c>
      <c r="CF92" t="e" cm="1">
        <f t="array" aca="1" ref="CF92" ca="1">IF(INDIRECT(ADDRESS($B92+1,CF$38,1,1,"Confirmed Day Zero"))=0,#N/A,INDIRECT(ADDRESS($B92+1,CF$38,1,1,"Confirmed Day Zero")))</f>
        <v>#N/A</v>
      </c>
      <c r="CG92" t="e" cm="1">
        <f t="array" aca="1" ref="CG92" ca="1">IF(INDIRECT(ADDRESS($B92+1,CG$38,1,1,"Confirmed Day Zero"))=0,#N/A,INDIRECT(ADDRESS($B92+1,CG$38,1,1,"Confirmed Day Zero")))</f>
        <v>#N/A</v>
      </c>
      <c r="CH92" t="e" cm="1">
        <f t="array" aca="1" ref="CH92" ca="1">IF(INDIRECT(ADDRESS($B92+1,CH$38,1,1,"Confirmed Day Zero"))=0,#N/A,INDIRECT(ADDRESS($B92+1,CH$38,1,1,"Confirmed Day Zero")))</f>
        <v>#N/A</v>
      </c>
      <c r="CI92" t="e" cm="1">
        <f t="array" aca="1" ref="CI92" ca="1">IF(INDIRECT(ADDRESS($B92+1,CI$38,1,1,"Confirmed Day Zero"))=0,#N/A,INDIRECT(ADDRESS($B92+1,CI$38,1,1,"Confirmed Day Zero")))</f>
        <v>#N/A</v>
      </c>
      <c r="CJ92" t="e" cm="1">
        <f t="array" aca="1" ref="CJ92" ca="1">IF(INDIRECT(ADDRESS($B92+1,CJ$38,1,1,"Confirmed Day Zero"))=0,#N/A,INDIRECT(ADDRESS($B92+1,CJ$38,1,1,"Confirmed Day Zero")))</f>
        <v>#N/A</v>
      </c>
      <c r="CK92" t="e" cm="1">
        <f t="array" aca="1" ref="CK92" ca="1">IF(INDIRECT(ADDRESS($B92+1,CK$38,1,1,"Confirmed Day Zero"))=0,#N/A,INDIRECT(ADDRESS($B92+1,CK$38,1,1,"Confirmed Day Zero")))</f>
        <v>#N/A</v>
      </c>
      <c r="CL92" t="e" cm="1">
        <f t="array" aca="1" ref="CL92" ca="1">IF(INDIRECT(ADDRESS($B92+1,CL$38,1,1,"Confirmed Day Zero"))=0,#N/A,INDIRECT(ADDRESS($B92+1,CL$38,1,1,"Confirmed Day Zero")))</f>
        <v>#N/A</v>
      </c>
      <c r="CM92" t="e" cm="1">
        <f t="array" aca="1" ref="CM92" ca="1">IF(INDIRECT(ADDRESS($B92+1,CM$38,1,1,"Confirmed Day Zero"))=0,#N/A,INDIRECT(ADDRESS($B92+1,CM$38,1,1,"Confirmed Day Zero")))</f>
        <v>#N/A</v>
      </c>
      <c r="CN92" t="e" cm="1">
        <f t="array" aca="1" ref="CN92" ca="1">IF(INDIRECT(ADDRESS($B92+1,CN$38,1,1,"Confirmed Day Zero"))=0,#N/A,INDIRECT(ADDRESS($B92+1,CN$38,1,1,"Confirmed Day Zero")))</f>
        <v>#N/A</v>
      </c>
      <c r="CO92" t="e" cm="1">
        <f t="array" aca="1" ref="CO92" ca="1">IF(INDIRECT(ADDRESS($B92+1,CO$38,1,1,"Confirmed Day Zero"))=0,#N/A,INDIRECT(ADDRESS($B92+1,CO$38,1,1,"Confirmed Day Zero")))</f>
        <v>#N/A</v>
      </c>
      <c r="CP92" t="e" cm="1">
        <f t="array" aca="1" ref="CP92" ca="1">IF(INDIRECT(ADDRESS($B92+1,CP$38,1,1,"Confirmed Day Zero"))=0,#N/A,INDIRECT(ADDRESS($B92+1,CP$38,1,1,"Confirmed Day Zero")))</f>
        <v>#N/A</v>
      </c>
      <c r="CQ92" t="e" cm="1">
        <f t="array" aca="1" ref="CQ92" ca="1">IF(INDIRECT(ADDRESS($B92+1,CQ$38,1,1,"Confirmed Day Zero"))=0,#N/A,INDIRECT(ADDRESS($B92+1,CQ$38,1,1,"Confirmed Day Zero")))</f>
        <v>#N/A</v>
      </c>
      <c r="CR92" t="e" cm="1">
        <f t="array" aca="1" ref="CR92" ca="1">IF(INDIRECT(ADDRESS($B92+1,CR$38,1,1,"Confirmed Day Zero"))=0,#N/A,INDIRECT(ADDRESS($B92+1,CR$38,1,1,"Confirmed Day Zero")))</f>
        <v>#N/A</v>
      </c>
    </row>
    <row r="93" spans="1:96" x14ac:dyDescent="0.25">
      <c r="A93" t="str">
        <f t="shared" ca="1" si="53"/>
        <v>Vermont</v>
      </c>
      <c r="B93" s="16">
        <f t="shared" si="52"/>
        <v>51</v>
      </c>
      <c r="C93" t="str" cm="1">
        <f t="array" aca="1" ref="C93" ca="1">INDIRECT(ADDRESS($B93+1,1,1,1,"Confirmed Day Zero"))</f>
        <v>US Vermont</v>
      </c>
      <c r="D93" s="1" cm="1">
        <f t="array" aca="1" ref="D93" ca="1">IF(INDIRECT(ADDRESS($B93+1,D$38,1,1,"Confirmed Day Zero"))=0,#N/A,INDIRECT(ADDRESS($B93+1,D$38,1,1,"Confirmed Day Zero")))</f>
        <v>623989</v>
      </c>
      <c r="E93" cm="1">
        <f t="array" aca="1" ref="E93" ca="1">IF(INDIRECT(ADDRESS($B93+1,E$38,1,1,"Confirmed Day Zero"))=0,#N/A,INDIRECT(ADDRESS($B93+1,E$38,1,1,"Confirmed Day Zero")))</f>
        <v>22</v>
      </c>
      <c r="F93" cm="1">
        <f t="array" aca="1" ref="F93" ca="1">IF(INDIRECT(ADDRESS($B93+1,F$38,1,1,"Confirmed Day Zero"))=0,#N/A,INDIRECT(ADDRESS($B93+1,F$38,1,1,"Confirmed Day Zero")))</f>
        <v>29</v>
      </c>
      <c r="G93" cm="1">
        <f t="array" aca="1" ref="G93" ca="1">IF(INDIRECT(ADDRESS($B93+1,G$38,1,1,"Confirmed Day Zero"))=0,#N/A,INDIRECT(ADDRESS($B93+1,G$38,1,1,"Confirmed Day Zero")))</f>
        <v>40.5</v>
      </c>
      <c r="H93" cm="1">
        <f t="array" aca="1" ref="H93" ca="1">IF(INDIRECT(ADDRESS($B93+1,H$38,1,1,"Confirmed Day Zero"))=0,#N/A,INDIRECT(ADDRESS($B93+1,H$38,1,1,"Confirmed Day Zero")))</f>
        <v>52</v>
      </c>
      <c r="I93" cm="1">
        <f t="array" aca="1" ref="I93" ca="1">IF(INDIRECT(ADDRESS($B93+1,I$38,1,1,"Confirmed Day Zero"))=0,#N/A,INDIRECT(ADDRESS($B93+1,I$38,1,1,"Confirmed Day Zero")))</f>
        <v>75</v>
      </c>
      <c r="J93" cm="1">
        <f t="array" aca="1" ref="J93" ca="1">IF(INDIRECT(ADDRESS($B93+1,J$38,1,1,"Confirmed Day Zero"))=0,#N/A,INDIRECT(ADDRESS($B93+1,J$38,1,1,"Confirmed Day Zero")))</f>
        <v>95</v>
      </c>
      <c r="K93" cm="1">
        <f t="array" aca="1" ref="K93" ca="1">IF(INDIRECT(ADDRESS($B93+1,K$38,1,1,"Confirmed Day Zero"))=0,#N/A,INDIRECT(ADDRESS($B93+1,K$38,1,1,"Confirmed Day Zero")))</f>
        <v>123</v>
      </c>
      <c r="L93" cm="1">
        <f t="array" aca="1" ref="L93" ca="1">IF(INDIRECT(ADDRESS($B93+1,L$38,1,1,"Confirmed Day Zero"))=0,#N/A,INDIRECT(ADDRESS($B93+1,L$38,1,1,"Confirmed Day Zero")))</f>
        <v>158</v>
      </c>
      <c r="M93" cm="1">
        <f t="array" aca="1" ref="M93" ca="1">IF(INDIRECT(ADDRESS($B93+1,M$38,1,1,"Confirmed Day Zero"))=0,#N/A,INDIRECT(ADDRESS($B93+1,M$38,1,1,"Confirmed Day Zero")))</f>
        <v>184</v>
      </c>
      <c r="N93" cm="1">
        <f t="array" aca="1" ref="N93" ca="1">IF(INDIRECT(ADDRESS($B93+1,N$38,1,1,"Confirmed Day Zero"))=0,#N/A,INDIRECT(ADDRESS($B93+1,N$38,1,1,"Confirmed Day Zero")))</f>
        <v>211</v>
      </c>
      <c r="O93" cm="1">
        <f t="array" aca="1" ref="O93" ca="1">IF(INDIRECT(ADDRESS($B93+1,O$38,1,1,"Confirmed Day Zero"))=0,#N/A,INDIRECT(ADDRESS($B93+1,O$38,1,1,"Confirmed Day Zero")))</f>
        <v>235</v>
      </c>
      <c r="P93" cm="1">
        <f t="array" aca="1" ref="P93" ca="1">IF(INDIRECT(ADDRESS($B93+1,P$38,1,1,"Confirmed Day Zero"))=0,#N/A,INDIRECT(ADDRESS($B93+1,P$38,1,1,"Confirmed Day Zero")))</f>
        <v>256</v>
      </c>
      <c r="Q93" cm="1">
        <f t="array" aca="1" ref="Q93" ca="1">IF(INDIRECT(ADDRESS($B93+1,Q$38,1,1,"Confirmed Day Zero"))=0,#N/A,INDIRECT(ADDRESS($B93+1,Q$38,1,1,"Confirmed Day Zero")))</f>
        <v>293</v>
      </c>
      <c r="R93" cm="1">
        <f t="array" aca="1" ref="R93" ca="1">IF(INDIRECT(ADDRESS($B93+1,R$38,1,1,"Confirmed Day Zero"))=0,#N/A,INDIRECT(ADDRESS($B93+1,R$38,1,1,"Confirmed Day Zero")))</f>
        <v>321</v>
      </c>
      <c r="S93" cm="1">
        <f t="array" aca="1" ref="S93" ca="1">IF(INDIRECT(ADDRESS($B93+1,S$38,1,1,"Confirmed Day Zero"))=0,#N/A,INDIRECT(ADDRESS($B93+1,S$38,1,1,"Confirmed Day Zero")))</f>
        <v>338</v>
      </c>
      <c r="T93" cm="1">
        <f t="array" aca="1" ref="T93" ca="1">IF(INDIRECT(ADDRESS($B93+1,T$38,1,1,"Confirmed Day Zero"))=0,#N/A,INDIRECT(ADDRESS($B93+1,T$38,1,1,"Confirmed Day Zero")))</f>
        <v>389</v>
      </c>
      <c r="U93" cm="1">
        <f t="array" aca="1" ref="U93" ca="1">IF(INDIRECT(ADDRESS($B93+1,U$38,1,1,"Confirmed Day Zero"))=0,#N/A,INDIRECT(ADDRESS($B93+1,U$38,1,1,"Confirmed Day Zero")))</f>
        <v>461</v>
      </c>
      <c r="V93" cm="1">
        <f t="array" aca="1" ref="V93" ca="1">IF(INDIRECT(ADDRESS($B93+1,V$38,1,1,"Confirmed Day Zero"))=0,#N/A,INDIRECT(ADDRESS($B93+1,V$38,1,1,"Confirmed Day Zero")))</f>
        <v>512</v>
      </c>
      <c r="W93" cm="1">
        <f t="array" aca="1" ref="W93" ca="1">IF(INDIRECT(ADDRESS($B93+1,W$38,1,1,"Confirmed Day Zero"))=0,#N/A,INDIRECT(ADDRESS($B93+1,W$38,1,1,"Confirmed Day Zero")))</f>
        <v>543</v>
      </c>
      <c r="X93" cm="1">
        <f t="array" aca="1" ref="X93" ca="1">IF(INDIRECT(ADDRESS($B93+1,X$38,1,1,"Confirmed Day Zero"))=0,#N/A,INDIRECT(ADDRESS($B93+1,X$38,1,1,"Confirmed Day Zero")))</f>
        <v>575</v>
      </c>
      <c r="Y93" cm="1">
        <f t="array" aca="1" ref="Y93" ca="1">IF(INDIRECT(ADDRESS($B93+1,Y$38,1,1,"Confirmed Day Zero"))=0,#N/A,INDIRECT(ADDRESS($B93+1,Y$38,1,1,"Confirmed Day Zero")))</f>
        <v>605</v>
      </c>
      <c r="Z93" cm="1">
        <f t="array" aca="1" ref="Z93" ca="1">IF(INDIRECT(ADDRESS($B93+1,Z$38,1,1,"Confirmed Day Zero"))=0,#N/A,INDIRECT(ADDRESS($B93+1,Z$38,1,1,"Confirmed Day Zero")))</f>
        <v>628</v>
      </c>
      <c r="AA93" cm="1">
        <f t="array" aca="1" ref="AA93" ca="1">IF(INDIRECT(ADDRESS($B93+1,AA$38,1,1,"Confirmed Day Zero"))=0,#N/A,INDIRECT(ADDRESS($B93+1,AA$38,1,1,"Confirmed Day Zero")))</f>
        <v>679</v>
      </c>
      <c r="AB93" cm="1">
        <f t="array" aca="1" ref="AB93" ca="1">IF(INDIRECT(ADDRESS($B93+1,AB$38,1,1,"Confirmed Day Zero"))=0,#N/A,INDIRECT(ADDRESS($B93+1,AB$38,1,1,"Confirmed Day Zero")))</f>
        <v>711</v>
      </c>
      <c r="AC93" cm="1">
        <f t="array" aca="1" ref="AC93" ca="1">IF(INDIRECT(ADDRESS($B93+1,AC$38,1,1,"Confirmed Day Zero"))=0,#N/A,INDIRECT(ADDRESS($B93+1,AC$38,1,1,"Confirmed Day Zero")))</f>
        <v>727</v>
      </c>
      <c r="AD93" cm="1">
        <f t="array" aca="1" ref="AD93" ca="1">IF(INDIRECT(ADDRESS($B93+1,AD$38,1,1,"Confirmed Day Zero"))=0,#N/A,INDIRECT(ADDRESS($B93+1,AD$38,1,1,"Confirmed Day Zero")))</f>
        <v>748</v>
      </c>
      <c r="AE93" cm="1">
        <f t="array" aca="1" ref="AE93" ca="1">IF(INDIRECT(ADDRESS($B93+1,AE$38,1,1,"Confirmed Day Zero"))=0,#N/A,INDIRECT(ADDRESS($B93+1,AE$38,1,1,"Confirmed Day Zero")))</f>
        <v>752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  <c r="BW93" t="e" cm="1">
        <f t="array" aca="1" ref="BW93" ca="1">IF(INDIRECT(ADDRESS($B93+1,BW$38,1,1,"Confirmed Day Zero"))=0,#N/A,INDIRECT(ADDRESS($B93+1,BW$38,1,1,"Confirmed Day Zero")))</f>
        <v>#N/A</v>
      </c>
      <c r="BX93" t="e" cm="1">
        <f t="array" aca="1" ref="BX93" ca="1">IF(INDIRECT(ADDRESS($B93+1,BX$38,1,1,"Confirmed Day Zero"))=0,#N/A,INDIRECT(ADDRESS($B93+1,BX$38,1,1,"Confirmed Day Zero")))</f>
        <v>#N/A</v>
      </c>
      <c r="BY93" t="e" cm="1">
        <f t="array" aca="1" ref="BY93" ca="1">IF(INDIRECT(ADDRESS($B93+1,BY$38,1,1,"Confirmed Day Zero"))=0,#N/A,INDIRECT(ADDRESS($B93+1,BY$38,1,1,"Confirmed Day Zero")))</f>
        <v>#N/A</v>
      </c>
      <c r="BZ93" t="e" cm="1">
        <f t="array" aca="1" ref="BZ93" ca="1">IF(INDIRECT(ADDRESS($B93+1,BZ$38,1,1,"Confirmed Day Zero"))=0,#N/A,INDIRECT(ADDRESS($B93+1,BZ$38,1,1,"Confirmed Day Zero")))</f>
        <v>#N/A</v>
      </c>
      <c r="CA93" t="e" cm="1">
        <f t="array" aca="1" ref="CA93" ca="1">IF(INDIRECT(ADDRESS($B93+1,CA$38,1,1,"Confirmed Day Zero"))=0,#N/A,INDIRECT(ADDRESS($B93+1,CA$38,1,1,"Confirmed Day Zero")))</f>
        <v>#N/A</v>
      </c>
      <c r="CB93" t="e" cm="1">
        <f t="array" aca="1" ref="CB93" ca="1">IF(INDIRECT(ADDRESS($B93+1,CB$38,1,1,"Confirmed Day Zero"))=0,#N/A,INDIRECT(ADDRESS($B93+1,CB$38,1,1,"Confirmed Day Zero")))</f>
        <v>#N/A</v>
      </c>
      <c r="CC93" t="e" cm="1">
        <f t="array" aca="1" ref="CC93" ca="1">IF(INDIRECT(ADDRESS($B93+1,CC$38,1,1,"Confirmed Day Zero"))=0,#N/A,INDIRECT(ADDRESS($B93+1,CC$38,1,1,"Confirmed Day Zero")))</f>
        <v>#N/A</v>
      </c>
      <c r="CD93" t="e" cm="1">
        <f t="array" aca="1" ref="CD93" ca="1">IF(INDIRECT(ADDRESS($B93+1,CD$38,1,1,"Confirmed Day Zero"))=0,#N/A,INDIRECT(ADDRESS($B93+1,CD$38,1,1,"Confirmed Day Zero")))</f>
        <v>#N/A</v>
      </c>
      <c r="CE93" t="e" cm="1">
        <f t="array" aca="1" ref="CE93" ca="1">IF(INDIRECT(ADDRESS($B93+1,CE$38,1,1,"Confirmed Day Zero"))=0,#N/A,INDIRECT(ADDRESS($B93+1,CE$38,1,1,"Confirmed Day Zero")))</f>
        <v>#N/A</v>
      </c>
      <c r="CF93" t="e" cm="1">
        <f t="array" aca="1" ref="CF93" ca="1">IF(INDIRECT(ADDRESS($B93+1,CF$38,1,1,"Confirmed Day Zero"))=0,#N/A,INDIRECT(ADDRESS($B93+1,CF$38,1,1,"Confirmed Day Zero")))</f>
        <v>#N/A</v>
      </c>
      <c r="CG93" t="e" cm="1">
        <f t="array" aca="1" ref="CG93" ca="1">IF(INDIRECT(ADDRESS($B93+1,CG$38,1,1,"Confirmed Day Zero"))=0,#N/A,INDIRECT(ADDRESS($B93+1,CG$38,1,1,"Confirmed Day Zero")))</f>
        <v>#N/A</v>
      </c>
      <c r="CH93" t="e" cm="1">
        <f t="array" aca="1" ref="CH93" ca="1">IF(INDIRECT(ADDRESS($B93+1,CH$38,1,1,"Confirmed Day Zero"))=0,#N/A,INDIRECT(ADDRESS($B93+1,CH$38,1,1,"Confirmed Day Zero")))</f>
        <v>#N/A</v>
      </c>
      <c r="CI93" t="e" cm="1">
        <f t="array" aca="1" ref="CI93" ca="1">IF(INDIRECT(ADDRESS($B93+1,CI$38,1,1,"Confirmed Day Zero"))=0,#N/A,INDIRECT(ADDRESS($B93+1,CI$38,1,1,"Confirmed Day Zero")))</f>
        <v>#N/A</v>
      </c>
      <c r="CJ93" t="e" cm="1">
        <f t="array" aca="1" ref="CJ93" ca="1">IF(INDIRECT(ADDRESS($B93+1,CJ$38,1,1,"Confirmed Day Zero"))=0,#N/A,INDIRECT(ADDRESS($B93+1,CJ$38,1,1,"Confirmed Day Zero")))</f>
        <v>#N/A</v>
      </c>
      <c r="CK93" t="e" cm="1">
        <f t="array" aca="1" ref="CK93" ca="1">IF(INDIRECT(ADDRESS($B93+1,CK$38,1,1,"Confirmed Day Zero"))=0,#N/A,INDIRECT(ADDRESS($B93+1,CK$38,1,1,"Confirmed Day Zero")))</f>
        <v>#N/A</v>
      </c>
      <c r="CL93" t="e" cm="1">
        <f t="array" aca="1" ref="CL93" ca="1">IF(INDIRECT(ADDRESS($B93+1,CL$38,1,1,"Confirmed Day Zero"))=0,#N/A,INDIRECT(ADDRESS($B93+1,CL$38,1,1,"Confirmed Day Zero")))</f>
        <v>#N/A</v>
      </c>
      <c r="CM93" t="e" cm="1">
        <f t="array" aca="1" ref="CM93" ca="1">IF(INDIRECT(ADDRESS($B93+1,CM$38,1,1,"Confirmed Day Zero"))=0,#N/A,INDIRECT(ADDRESS($B93+1,CM$38,1,1,"Confirmed Day Zero")))</f>
        <v>#N/A</v>
      </c>
      <c r="CN93" t="e" cm="1">
        <f t="array" aca="1" ref="CN93" ca="1">IF(INDIRECT(ADDRESS($B93+1,CN$38,1,1,"Confirmed Day Zero"))=0,#N/A,INDIRECT(ADDRESS($B93+1,CN$38,1,1,"Confirmed Day Zero")))</f>
        <v>#N/A</v>
      </c>
      <c r="CO93" t="e" cm="1">
        <f t="array" aca="1" ref="CO93" ca="1">IF(INDIRECT(ADDRESS($B93+1,CO$38,1,1,"Confirmed Day Zero"))=0,#N/A,INDIRECT(ADDRESS($B93+1,CO$38,1,1,"Confirmed Day Zero")))</f>
        <v>#N/A</v>
      </c>
      <c r="CP93" t="e" cm="1">
        <f t="array" aca="1" ref="CP93" ca="1">IF(INDIRECT(ADDRESS($B93+1,CP$38,1,1,"Confirmed Day Zero"))=0,#N/A,INDIRECT(ADDRESS($B93+1,CP$38,1,1,"Confirmed Day Zero")))</f>
        <v>#N/A</v>
      </c>
      <c r="CQ93" t="e" cm="1">
        <f t="array" aca="1" ref="CQ93" ca="1">IF(INDIRECT(ADDRESS($B93+1,CQ$38,1,1,"Confirmed Day Zero"))=0,#N/A,INDIRECT(ADDRESS($B93+1,CQ$38,1,1,"Confirmed Day Zero")))</f>
        <v>#N/A</v>
      </c>
      <c r="CR93" t="e" cm="1">
        <f t="array" aca="1" ref="CR93" ca="1">IF(INDIRECT(ADDRESS($B93+1,CR$38,1,1,"Confirmed Day Zero"))=0,#N/A,INDIRECT(ADDRESS($B93+1,CR$38,1,1,"Confirmed Day Zero")))</f>
        <v>#N/A</v>
      </c>
    </row>
    <row r="94" spans="1:96" x14ac:dyDescent="0.25">
      <c r="A94" t="str">
        <f t="shared" ca="1" si="53"/>
        <v>Virgin Islands</v>
      </c>
      <c r="B94" s="16">
        <f t="shared" si="52"/>
        <v>52</v>
      </c>
      <c r="C94" t="str" cm="1">
        <f t="array" aca="1" ref="C94" ca="1">INDIRECT(ADDRESS($B94+1,1,1,1,"Confirmed Day Zero"))</f>
        <v>US Virgin Islands</v>
      </c>
      <c r="D94" s="1" cm="1">
        <f t="array" aca="1" ref="D94" ca="1">IF(INDIRECT(ADDRESS($B94+1,D$38,1,1,"Confirmed Day Zero"))=0,#N/A,INDIRECT(ADDRESS($B94+1,D$38,1,1,"Confirmed Day Zero")))</f>
        <v>104425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</row>
    <row r="95" spans="1:96" x14ac:dyDescent="0.25">
      <c r="A95" t="str">
        <f t="shared" ca="1" si="53"/>
        <v>Virgin Islands</v>
      </c>
      <c r="B95" s="16">
        <f t="shared" si="52"/>
        <v>53</v>
      </c>
      <c r="C95" t="str" cm="1">
        <f t="array" aca="1" ref="C95" ca="1">INDIRECT(ADDRESS($B95+1,1,1,1,"Confirmed Day Zero"))</f>
        <v>US Virgin Islands</v>
      </c>
      <c r="D95" s="1" cm="1">
        <f t="array" aca="1" ref="D95" ca="1">IF(INDIRECT(ADDRESS($B95+1,D$38,1,1,"Confirmed Day Zero"))=0,#N/A,INDIRECT(ADDRESS($B95+1,D$38,1,1,"Confirmed Day Zero")))</f>
        <v>104425</v>
      </c>
      <c r="E95" cm="1">
        <f t="array" aca="1" ref="E95" ca="1">IF(INDIRECT(ADDRESS($B95+1,E$38,1,1,"Confirmed Day Zero"))=0,#N/A,INDIRECT(ADDRESS($B95+1,E$38,1,1,"Confirmed Day Zero")))</f>
        <v>22</v>
      </c>
      <c r="F95" cm="1">
        <f t="array" aca="1" ref="F95" ca="1">IF(INDIRECT(ADDRESS($B95+1,F$38,1,1,"Confirmed Day Zero"))=0,#N/A,INDIRECT(ADDRESS($B95+1,F$38,1,1,"Confirmed Day Zero")))</f>
        <v>23</v>
      </c>
      <c r="G95" cm="1">
        <f t="array" aca="1" ref="G95" ca="1">IF(INDIRECT(ADDRESS($B95+1,G$38,1,1,"Confirmed Day Zero"))=0,#N/A,INDIRECT(ADDRESS($B95+1,G$38,1,1,"Confirmed Day Zero")))</f>
        <v>30</v>
      </c>
      <c r="H95" cm="1">
        <f t="array" aca="1" ref="H95" ca="1">IF(INDIRECT(ADDRESS($B95+1,H$38,1,1,"Confirmed Day Zero"))=0,#N/A,INDIRECT(ADDRESS($B95+1,H$38,1,1,"Confirmed Day Zero")))</f>
        <v>31</v>
      </c>
      <c r="I95" cm="1">
        <f t="array" aca="1" ref="I95" ca="1">IF(INDIRECT(ADDRESS($B95+1,I$38,1,1,"Confirmed Day Zero"))=0,#N/A,INDIRECT(ADDRESS($B95+1,I$38,1,1,"Confirmed Day Zero")))</f>
        <v>32</v>
      </c>
      <c r="J95" cm="1">
        <f t="array" aca="1" ref="J95" ca="1">IF(INDIRECT(ADDRESS($B95+1,J$38,1,1,"Confirmed Day Zero"))=0,#N/A,INDIRECT(ADDRESS($B95+1,J$38,1,1,"Confirmed Day Zero")))</f>
        <v>33</v>
      </c>
      <c r="K95" cm="1">
        <f t="array" aca="1" ref="K95" ca="1">IF(INDIRECT(ADDRESS($B95+1,K$38,1,1,"Confirmed Day Zero"))=0,#N/A,INDIRECT(ADDRESS($B95+1,K$38,1,1,"Confirmed Day Zero")))</f>
        <v>38</v>
      </c>
      <c r="L95" cm="1">
        <f t="array" aca="1" ref="L95" ca="1">IF(INDIRECT(ADDRESS($B95+1,L$38,1,1,"Confirmed Day Zero"))=0,#N/A,INDIRECT(ADDRESS($B95+1,L$38,1,1,"Confirmed Day Zero")))</f>
        <v>40</v>
      </c>
      <c r="M95" cm="1">
        <f t="array" aca="1" ref="M95" ca="1">IF(INDIRECT(ADDRESS($B95+1,M$38,1,1,"Confirmed Day Zero"))=0,#N/A,INDIRECT(ADDRESS($B95+1,M$38,1,1,"Confirmed Day Zero")))</f>
        <v>42</v>
      </c>
      <c r="N95" cm="1">
        <f t="array" aca="1" ref="N95" ca="1">IF(INDIRECT(ADDRESS($B95+1,N$38,1,1,"Confirmed Day Zero"))=0,#N/A,INDIRECT(ADDRESS($B95+1,N$38,1,1,"Confirmed Day Zero")))</f>
        <v>43</v>
      </c>
      <c r="O95" cm="1">
        <f t="array" aca="1" ref="O95" ca="1">IF(INDIRECT(ADDRESS($B95+1,O$38,1,1,"Confirmed Day Zero"))=0,#N/A,INDIRECT(ADDRESS($B95+1,O$38,1,1,"Confirmed Day Zero")))</f>
        <v>44</v>
      </c>
      <c r="P95" cm="1">
        <f t="array" aca="1" ref="P95" ca="1">IF(INDIRECT(ADDRESS($B95+1,P$38,1,1,"Confirmed Day Zero"))=0,#N/A,INDIRECT(ADDRESS($B95+1,P$38,1,1,"Confirmed Day Zero")))</f>
        <v>45</v>
      </c>
      <c r="Q95" cm="1">
        <f t="array" aca="1" ref="Q95" ca="1">IF(INDIRECT(ADDRESS($B95+1,Q$38,1,1,"Confirmed Day Zero"))=0,#N/A,INDIRECT(ADDRESS($B95+1,Q$38,1,1,"Confirmed Day Zero")))</f>
        <v>46</v>
      </c>
      <c r="R95" cm="1">
        <f t="array" aca="1" ref="R95" ca="1">IF(INDIRECT(ADDRESS($B95+1,R$38,1,1,"Confirmed Day Zero"))=0,#N/A,INDIRECT(ADDRESS($B95+1,R$38,1,1,"Confirmed Day Zero")))</f>
        <v>50</v>
      </c>
      <c r="S95" cm="1">
        <f t="array" aca="1" ref="S95" ca="1">IF(INDIRECT(ADDRESS($B95+1,S$38,1,1,"Confirmed Day Zero"))=0,#N/A,INDIRECT(ADDRESS($B95+1,S$38,1,1,"Confirmed Day Zero")))</f>
        <v>51</v>
      </c>
      <c r="T95" cm="1">
        <f t="array" aca="1" ref="T95" ca="1">IF(INDIRECT(ADDRESS($B95+1,T$38,1,1,"Confirmed Day Zero"))=0,#N/A,INDIRECT(ADDRESS($B95+1,T$38,1,1,"Confirmed Day Zero")))</f>
        <v>51</v>
      </c>
      <c r="U95" cm="1">
        <f t="array" aca="1" ref="U95" ca="1">IF(INDIRECT(ADDRESS($B95+1,U$38,1,1,"Confirmed Day Zero"))=0,#N/A,INDIRECT(ADDRESS($B95+1,U$38,1,1,"Confirmed Day Zero")))</f>
        <v>51</v>
      </c>
      <c r="V95" cm="1">
        <f t="array" aca="1" ref="V95" ca="1">IF(INDIRECT(ADDRESS($B95+1,V$38,1,1,"Confirmed Day Zero"))=0,#N/A,INDIRECT(ADDRESS($B95+1,V$38,1,1,"Confirmed Day Zero")))</f>
        <v>51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  <c r="BW95" t="e" cm="1">
        <f t="array" aca="1" ref="BW95" ca="1">IF(INDIRECT(ADDRESS($B95+1,BW$38,1,1,"Confirmed Day Zero"))=0,#N/A,INDIRECT(ADDRESS($B95+1,BW$38,1,1,"Confirmed Day Zero")))</f>
        <v>#N/A</v>
      </c>
      <c r="BX95" t="e" cm="1">
        <f t="array" aca="1" ref="BX95" ca="1">IF(INDIRECT(ADDRESS($B95+1,BX$38,1,1,"Confirmed Day Zero"))=0,#N/A,INDIRECT(ADDRESS($B95+1,BX$38,1,1,"Confirmed Day Zero")))</f>
        <v>#N/A</v>
      </c>
      <c r="BY95" t="e" cm="1">
        <f t="array" aca="1" ref="BY95" ca="1">IF(INDIRECT(ADDRESS($B95+1,BY$38,1,1,"Confirmed Day Zero"))=0,#N/A,INDIRECT(ADDRESS($B95+1,BY$38,1,1,"Confirmed Day Zero")))</f>
        <v>#N/A</v>
      </c>
      <c r="BZ95" t="e" cm="1">
        <f t="array" aca="1" ref="BZ95" ca="1">IF(INDIRECT(ADDRESS($B95+1,BZ$38,1,1,"Confirmed Day Zero"))=0,#N/A,INDIRECT(ADDRESS($B95+1,BZ$38,1,1,"Confirmed Day Zero")))</f>
        <v>#N/A</v>
      </c>
      <c r="CA95" t="e" cm="1">
        <f t="array" aca="1" ref="CA95" ca="1">IF(INDIRECT(ADDRESS($B95+1,CA$38,1,1,"Confirmed Day Zero"))=0,#N/A,INDIRECT(ADDRESS($B95+1,CA$38,1,1,"Confirmed Day Zero")))</f>
        <v>#N/A</v>
      </c>
      <c r="CB95" t="e" cm="1">
        <f t="array" aca="1" ref="CB95" ca="1">IF(INDIRECT(ADDRESS($B95+1,CB$38,1,1,"Confirmed Day Zero"))=0,#N/A,INDIRECT(ADDRESS($B95+1,CB$38,1,1,"Confirmed Day Zero")))</f>
        <v>#N/A</v>
      </c>
      <c r="CC95" t="e" cm="1">
        <f t="array" aca="1" ref="CC95" ca="1">IF(INDIRECT(ADDRESS($B95+1,CC$38,1,1,"Confirmed Day Zero"))=0,#N/A,INDIRECT(ADDRESS($B95+1,CC$38,1,1,"Confirmed Day Zero")))</f>
        <v>#N/A</v>
      </c>
      <c r="CD95" t="e" cm="1">
        <f t="array" aca="1" ref="CD95" ca="1">IF(INDIRECT(ADDRESS($B95+1,CD$38,1,1,"Confirmed Day Zero"))=0,#N/A,INDIRECT(ADDRESS($B95+1,CD$38,1,1,"Confirmed Day Zero")))</f>
        <v>#N/A</v>
      </c>
      <c r="CE95" t="e" cm="1">
        <f t="array" aca="1" ref="CE95" ca="1">IF(INDIRECT(ADDRESS($B95+1,CE$38,1,1,"Confirmed Day Zero"))=0,#N/A,INDIRECT(ADDRESS($B95+1,CE$38,1,1,"Confirmed Day Zero")))</f>
        <v>#N/A</v>
      </c>
      <c r="CF95" t="e" cm="1">
        <f t="array" aca="1" ref="CF95" ca="1">IF(INDIRECT(ADDRESS($B95+1,CF$38,1,1,"Confirmed Day Zero"))=0,#N/A,INDIRECT(ADDRESS($B95+1,CF$38,1,1,"Confirmed Day Zero")))</f>
        <v>#N/A</v>
      </c>
      <c r="CG95" t="e" cm="1">
        <f t="array" aca="1" ref="CG95" ca="1">IF(INDIRECT(ADDRESS($B95+1,CG$38,1,1,"Confirmed Day Zero"))=0,#N/A,INDIRECT(ADDRESS($B95+1,CG$38,1,1,"Confirmed Day Zero")))</f>
        <v>#N/A</v>
      </c>
      <c r="CH95" t="e" cm="1">
        <f t="array" aca="1" ref="CH95" ca="1">IF(INDIRECT(ADDRESS($B95+1,CH$38,1,1,"Confirmed Day Zero"))=0,#N/A,INDIRECT(ADDRESS($B95+1,CH$38,1,1,"Confirmed Day Zero")))</f>
        <v>#N/A</v>
      </c>
      <c r="CI95" t="e" cm="1">
        <f t="array" aca="1" ref="CI95" ca="1">IF(INDIRECT(ADDRESS($B95+1,CI$38,1,1,"Confirmed Day Zero"))=0,#N/A,INDIRECT(ADDRESS($B95+1,CI$38,1,1,"Confirmed Day Zero")))</f>
        <v>#N/A</v>
      </c>
      <c r="CJ95" t="e" cm="1">
        <f t="array" aca="1" ref="CJ95" ca="1">IF(INDIRECT(ADDRESS($B95+1,CJ$38,1,1,"Confirmed Day Zero"))=0,#N/A,INDIRECT(ADDRESS($B95+1,CJ$38,1,1,"Confirmed Day Zero")))</f>
        <v>#N/A</v>
      </c>
      <c r="CK95" t="e" cm="1">
        <f t="array" aca="1" ref="CK95" ca="1">IF(INDIRECT(ADDRESS($B95+1,CK$38,1,1,"Confirmed Day Zero"))=0,#N/A,INDIRECT(ADDRESS($B95+1,CK$38,1,1,"Confirmed Day Zero")))</f>
        <v>#N/A</v>
      </c>
      <c r="CL95" t="e" cm="1">
        <f t="array" aca="1" ref="CL95" ca="1">IF(INDIRECT(ADDRESS($B95+1,CL$38,1,1,"Confirmed Day Zero"))=0,#N/A,INDIRECT(ADDRESS($B95+1,CL$38,1,1,"Confirmed Day Zero")))</f>
        <v>#N/A</v>
      </c>
      <c r="CM95" t="e" cm="1">
        <f t="array" aca="1" ref="CM95" ca="1">IF(INDIRECT(ADDRESS($B95+1,CM$38,1,1,"Confirmed Day Zero"))=0,#N/A,INDIRECT(ADDRESS($B95+1,CM$38,1,1,"Confirmed Day Zero")))</f>
        <v>#N/A</v>
      </c>
      <c r="CN95" t="e" cm="1">
        <f t="array" aca="1" ref="CN95" ca="1">IF(INDIRECT(ADDRESS($B95+1,CN$38,1,1,"Confirmed Day Zero"))=0,#N/A,INDIRECT(ADDRESS($B95+1,CN$38,1,1,"Confirmed Day Zero")))</f>
        <v>#N/A</v>
      </c>
      <c r="CO95" t="e" cm="1">
        <f t="array" aca="1" ref="CO95" ca="1">IF(INDIRECT(ADDRESS($B95+1,CO$38,1,1,"Confirmed Day Zero"))=0,#N/A,INDIRECT(ADDRESS($B95+1,CO$38,1,1,"Confirmed Day Zero")))</f>
        <v>#N/A</v>
      </c>
      <c r="CP95" t="e" cm="1">
        <f t="array" aca="1" ref="CP95" ca="1">IF(INDIRECT(ADDRESS($B95+1,CP$38,1,1,"Confirmed Day Zero"))=0,#N/A,INDIRECT(ADDRESS($B95+1,CP$38,1,1,"Confirmed Day Zero")))</f>
        <v>#N/A</v>
      </c>
      <c r="CQ95" t="e" cm="1">
        <f t="array" aca="1" ref="CQ95" ca="1">IF(INDIRECT(ADDRESS($B95+1,CQ$38,1,1,"Confirmed Day Zero"))=0,#N/A,INDIRECT(ADDRESS($B95+1,CQ$38,1,1,"Confirmed Day Zero")))</f>
        <v>#N/A</v>
      </c>
      <c r="CR95" t="e" cm="1">
        <f t="array" aca="1" ref="CR95" ca="1">IF(INDIRECT(ADDRESS($B95+1,CR$38,1,1,"Confirmed Day Zero"))=0,#N/A,INDIRECT(ADDRESS($B95+1,CR$38,1,1,"Confirmed Day Zero")))</f>
        <v>#N/A</v>
      </c>
    </row>
    <row r="96" spans="1:96" x14ac:dyDescent="0.25">
      <c r="A96" t="str">
        <f t="shared" ca="1" si="53"/>
        <v>Virginia</v>
      </c>
      <c r="B96" s="16">
        <f t="shared" si="52"/>
        <v>54</v>
      </c>
      <c r="C96" t="str" cm="1">
        <f t="array" aca="1" ref="C96" ca="1">INDIRECT(ADDRESS($B96+1,1,1,1,"Confirmed Day Zero"))</f>
        <v>US Virginia</v>
      </c>
      <c r="D96" s="1" cm="1">
        <f t="array" aca="1" ref="D96" ca="1">IF(INDIRECT(ADDRESS($B96+1,D$38,1,1,"Confirmed Day Zero"))=0,#N/A,INDIRECT(ADDRESS($B96+1,D$38,1,1,"Confirmed Day Zero")))</f>
        <v>8535519</v>
      </c>
      <c r="E96" cm="1">
        <f t="array" aca="1" ref="E96" ca="1">IF(INDIRECT(ADDRESS($B96+1,E$38,1,1,"Confirmed Day Zero"))=0,#N/A,INDIRECT(ADDRESS($B96+1,E$38,1,1,"Confirmed Day Zero")))</f>
        <v>30</v>
      </c>
      <c r="F96" cm="1">
        <f t="array" aca="1" ref="F96" ca="1">IF(INDIRECT(ADDRESS($B96+1,F$38,1,1,"Confirmed Day Zero"))=0,#N/A,INDIRECT(ADDRESS($B96+1,F$38,1,1,"Confirmed Day Zero")))</f>
        <v>37.5</v>
      </c>
      <c r="G96" cm="1">
        <f t="array" aca="1" ref="G96" ca="1">IF(INDIRECT(ADDRESS($B96+1,G$38,1,1,"Confirmed Day Zero"))=0,#N/A,INDIRECT(ADDRESS($B96+1,G$38,1,1,"Confirmed Day Zero")))</f>
        <v>45</v>
      </c>
      <c r="H96" cm="1">
        <f t="array" aca="1" ref="H96" ca="1">IF(INDIRECT(ADDRESS($B96+1,H$38,1,1,"Confirmed Day Zero"))=0,#N/A,INDIRECT(ADDRESS($B96+1,H$38,1,1,"Confirmed Day Zero")))</f>
        <v>51</v>
      </c>
      <c r="I96" cm="1">
        <f t="array" aca="1" ref="I96" ca="1">IF(INDIRECT(ADDRESS($B96+1,I$38,1,1,"Confirmed Day Zero"))=0,#N/A,INDIRECT(ADDRESS($B96+1,I$38,1,1,"Confirmed Day Zero")))</f>
        <v>67</v>
      </c>
      <c r="J96" cm="1">
        <f t="array" aca="1" ref="J96" ca="1">IF(INDIRECT(ADDRESS($B96+1,J$38,1,1,"Confirmed Day Zero"))=0,#N/A,INDIRECT(ADDRESS($B96+1,J$38,1,1,"Confirmed Day Zero")))</f>
        <v>77</v>
      </c>
      <c r="K96" cm="1">
        <f t="array" aca="1" ref="K96" ca="1">IF(INDIRECT(ADDRESS($B96+1,K$38,1,1,"Confirmed Day Zero"))=0,#N/A,INDIRECT(ADDRESS($B96+1,K$38,1,1,"Confirmed Day Zero")))</f>
        <v>94</v>
      </c>
      <c r="L96" cm="1">
        <f t="array" aca="1" ref="L96" ca="1">IF(INDIRECT(ADDRESS($B96+1,L$38,1,1,"Confirmed Day Zero"))=0,#N/A,INDIRECT(ADDRESS($B96+1,L$38,1,1,"Confirmed Day Zero")))</f>
        <v>114</v>
      </c>
      <c r="M96" cm="1">
        <f t="array" aca="1" ref="M96" ca="1">IF(INDIRECT(ADDRESS($B96+1,M$38,1,1,"Confirmed Day Zero"))=0,#N/A,INDIRECT(ADDRESS($B96+1,M$38,1,1,"Confirmed Day Zero")))</f>
        <v>152</v>
      </c>
      <c r="N96" cm="1">
        <f t="array" aca="1" ref="N96" ca="1">IF(INDIRECT(ADDRESS($B96+1,N$38,1,1,"Confirmed Day Zero"))=0,#N/A,INDIRECT(ADDRESS($B96+1,N$38,1,1,"Confirmed Day Zero")))</f>
        <v>219</v>
      </c>
      <c r="O96" cm="1">
        <f t="array" aca="1" ref="O96" ca="1">IF(INDIRECT(ADDRESS($B96+1,O$38,1,1,"Confirmed Day Zero"))=0,#N/A,INDIRECT(ADDRESS($B96+1,O$38,1,1,"Confirmed Day Zero")))</f>
        <v>254</v>
      </c>
      <c r="P96" cm="1">
        <f t="array" aca="1" ref="P96" ca="1">IF(INDIRECT(ADDRESS($B96+1,P$38,1,1,"Confirmed Day Zero"))=0,#N/A,INDIRECT(ADDRESS($B96+1,P$38,1,1,"Confirmed Day Zero")))</f>
        <v>290</v>
      </c>
      <c r="Q96" cm="1">
        <f t="array" aca="1" ref="Q96" ca="1">IF(INDIRECT(ADDRESS($B96+1,Q$38,1,1,"Confirmed Day Zero"))=0,#N/A,INDIRECT(ADDRESS($B96+1,Q$38,1,1,"Confirmed Day Zero")))</f>
        <v>391</v>
      </c>
      <c r="R96" cm="1">
        <f t="array" aca="1" ref="R96" ca="1">IF(INDIRECT(ADDRESS($B96+1,R$38,1,1,"Confirmed Day Zero"))=0,#N/A,INDIRECT(ADDRESS($B96+1,R$38,1,1,"Confirmed Day Zero")))</f>
        <v>460</v>
      </c>
      <c r="S96" cm="1">
        <f t="array" aca="1" ref="S96" ca="1">IF(INDIRECT(ADDRESS($B96+1,S$38,1,1,"Confirmed Day Zero"))=0,#N/A,INDIRECT(ADDRESS($B96+1,S$38,1,1,"Confirmed Day Zero")))</f>
        <v>604</v>
      </c>
      <c r="T96" cm="1">
        <f t="array" aca="1" ref="T96" ca="1">IF(INDIRECT(ADDRESS($B96+1,T$38,1,1,"Confirmed Day Zero"))=0,#N/A,INDIRECT(ADDRESS($B96+1,T$38,1,1,"Confirmed Day Zero")))</f>
        <v>739</v>
      </c>
      <c r="U96" cm="1">
        <f t="array" aca="1" ref="U96" ca="1">IF(INDIRECT(ADDRESS($B96+1,U$38,1,1,"Confirmed Day Zero"))=0,#N/A,INDIRECT(ADDRESS($B96+1,U$38,1,1,"Confirmed Day Zero")))</f>
        <v>890</v>
      </c>
      <c r="V96" cm="1">
        <f t="array" aca="1" ref="V96" ca="1">IF(INDIRECT(ADDRESS($B96+1,V$38,1,1,"Confirmed Day Zero"))=0,#N/A,INDIRECT(ADDRESS($B96+1,V$38,1,1,"Confirmed Day Zero")))</f>
        <v>1020</v>
      </c>
      <c r="W96" cm="1">
        <f t="array" aca="1" ref="W96" ca="1">IF(INDIRECT(ADDRESS($B96+1,W$38,1,1,"Confirmed Day Zero"))=0,#N/A,INDIRECT(ADDRESS($B96+1,W$38,1,1,"Confirmed Day Zero")))</f>
        <v>1250</v>
      </c>
      <c r="X96" cm="1">
        <f t="array" aca="1" ref="X96" ca="1">IF(INDIRECT(ADDRESS($B96+1,X$38,1,1,"Confirmed Day Zero"))=0,#N/A,INDIRECT(ADDRESS($B96+1,X$38,1,1,"Confirmed Day Zero")))</f>
        <v>1484</v>
      </c>
      <c r="Y96" cm="1">
        <f t="array" aca="1" ref="Y96" ca="1">IF(INDIRECT(ADDRESS($B96+1,Y$38,1,1,"Confirmed Day Zero"))=0,#N/A,INDIRECT(ADDRESS($B96+1,Y$38,1,1,"Confirmed Day Zero")))</f>
        <v>1706</v>
      </c>
      <c r="Z96" cm="1">
        <f t="array" aca="1" ref="Z96" ca="1">IF(INDIRECT(ADDRESS($B96+1,Z$38,1,1,"Confirmed Day Zero"))=0,#N/A,INDIRECT(ADDRESS($B96+1,Z$38,1,1,"Confirmed Day Zero")))</f>
        <v>2012</v>
      </c>
      <c r="AA96" cm="1">
        <f t="array" aca="1" ref="AA96" ca="1">IF(INDIRECT(ADDRESS($B96+1,AA$38,1,1,"Confirmed Day Zero"))=0,#N/A,INDIRECT(ADDRESS($B96+1,AA$38,1,1,"Confirmed Day Zero")))</f>
        <v>2407</v>
      </c>
      <c r="AB96" cm="1">
        <f t="array" aca="1" ref="AB96" ca="1">IF(INDIRECT(ADDRESS($B96+1,AB$38,1,1,"Confirmed Day Zero"))=0,#N/A,INDIRECT(ADDRESS($B96+1,AB$38,1,1,"Confirmed Day Zero")))</f>
        <v>2637</v>
      </c>
      <c r="AC96" cm="1">
        <f t="array" aca="1" ref="AC96" ca="1">IF(INDIRECT(ADDRESS($B96+1,AC$38,1,1,"Confirmed Day Zero"))=0,#N/A,INDIRECT(ADDRESS($B96+1,AC$38,1,1,"Confirmed Day Zero")))</f>
        <v>2878</v>
      </c>
      <c r="AD96" cm="1">
        <f t="array" aca="1" ref="AD96" ca="1">IF(INDIRECT(ADDRESS($B96+1,AD$38,1,1,"Confirmed Day Zero"))=0,#N/A,INDIRECT(ADDRESS($B96+1,AD$38,1,1,"Confirmed Day Zero")))</f>
        <v>3333</v>
      </c>
      <c r="AE96" cm="1">
        <f t="array" aca="1" ref="AE96" ca="1">IF(INDIRECT(ADDRESS($B96+1,AE$38,1,1,"Confirmed Day Zero"))=0,#N/A,INDIRECT(ADDRESS($B96+1,AE$38,1,1,"Confirmed Day Zero")))</f>
        <v>3645</v>
      </c>
      <c r="AF96" cm="1">
        <f t="array" aca="1" ref="AF96" ca="1">IF(INDIRECT(ADDRESS($B96+1,AF$38,1,1,"Confirmed Day Zero"))=0,#N/A,INDIRECT(ADDRESS($B96+1,AF$38,1,1,"Confirmed Day Zero")))</f>
        <v>4042</v>
      </c>
      <c r="AG96" cm="1">
        <f t="array" aca="1" ref="AG96" ca="1">IF(INDIRECT(ADDRESS($B96+1,AG$38,1,1,"Confirmed Day Zero"))=0,#N/A,INDIRECT(ADDRESS($B96+1,AG$38,1,1,"Confirmed Day Zero")))</f>
        <v>4509</v>
      </c>
      <c r="AH96" cm="1">
        <f t="array" aca="1" ref="AH96" ca="1">IF(INDIRECT(ADDRESS($B96+1,AH$38,1,1,"Confirmed Day Zero"))=0,#N/A,INDIRECT(ADDRESS($B96+1,AH$38,1,1,"Confirmed Day Zero")))</f>
        <v>5077</v>
      </c>
      <c r="AI96" cm="1">
        <f t="array" aca="1" ref="AI96" ca="1">IF(INDIRECT(ADDRESS($B96+1,AI$38,1,1,"Confirmed Day Zero"))=0,#N/A,INDIRECT(ADDRESS($B96+1,AI$38,1,1,"Confirmed Day Zero")))</f>
        <v>5274</v>
      </c>
      <c r="AJ96" cm="1">
        <f t="array" aca="1" ref="AJ96" ca="1">IF(INDIRECT(ADDRESS($B96+1,AJ$38,1,1,"Confirmed Day Zero"))=0,#N/A,INDIRECT(ADDRESS($B96+1,AJ$38,1,1,"Confirmed Day Zero")))</f>
        <v>5747</v>
      </c>
      <c r="AK96" cm="1">
        <f t="array" aca="1" ref="AK96" ca="1">IF(INDIRECT(ADDRESS($B96+1,AK$38,1,1,"Confirmed Day Zero"))=0,#N/A,INDIRECT(ADDRESS($B96+1,AK$38,1,1,"Confirmed Day Zero")))</f>
        <v>6171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  <c r="BW96" t="e" cm="1">
        <f t="array" aca="1" ref="BW96" ca="1">IF(INDIRECT(ADDRESS($B96+1,BW$38,1,1,"Confirmed Day Zero"))=0,#N/A,INDIRECT(ADDRESS($B96+1,BW$38,1,1,"Confirmed Day Zero")))</f>
        <v>#N/A</v>
      </c>
      <c r="BX96" t="e" cm="1">
        <f t="array" aca="1" ref="BX96" ca="1">IF(INDIRECT(ADDRESS($B96+1,BX$38,1,1,"Confirmed Day Zero"))=0,#N/A,INDIRECT(ADDRESS($B96+1,BX$38,1,1,"Confirmed Day Zero")))</f>
        <v>#N/A</v>
      </c>
      <c r="BY96" t="e" cm="1">
        <f t="array" aca="1" ref="BY96" ca="1">IF(INDIRECT(ADDRESS($B96+1,BY$38,1,1,"Confirmed Day Zero"))=0,#N/A,INDIRECT(ADDRESS($B96+1,BY$38,1,1,"Confirmed Day Zero")))</f>
        <v>#N/A</v>
      </c>
      <c r="BZ96" t="e" cm="1">
        <f t="array" aca="1" ref="BZ96" ca="1">IF(INDIRECT(ADDRESS($B96+1,BZ$38,1,1,"Confirmed Day Zero"))=0,#N/A,INDIRECT(ADDRESS($B96+1,BZ$38,1,1,"Confirmed Day Zero")))</f>
        <v>#N/A</v>
      </c>
      <c r="CA96" t="e" cm="1">
        <f t="array" aca="1" ref="CA96" ca="1">IF(INDIRECT(ADDRESS($B96+1,CA$38,1,1,"Confirmed Day Zero"))=0,#N/A,INDIRECT(ADDRESS($B96+1,CA$38,1,1,"Confirmed Day Zero")))</f>
        <v>#N/A</v>
      </c>
      <c r="CB96" t="e" cm="1">
        <f t="array" aca="1" ref="CB96" ca="1">IF(INDIRECT(ADDRESS($B96+1,CB$38,1,1,"Confirmed Day Zero"))=0,#N/A,INDIRECT(ADDRESS($B96+1,CB$38,1,1,"Confirmed Day Zero")))</f>
        <v>#N/A</v>
      </c>
      <c r="CC96" t="e" cm="1">
        <f t="array" aca="1" ref="CC96" ca="1">IF(INDIRECT(ADDRESS($B96+1,CC$38,1,1,"Confirmed Day Zero"))=0,#N/A,INDIRECT(ADDRESS($B96+1,CC$38,1,1,"Confirmed Day Zero")))</f>
        <v>#N/A</v>
      </c>
      <c r="CD96" t="e" cm="1">
        <f t="array" aca="1" ref="CD96" ca="1">IF(INDIRECT(ADDRESS($B96+1,CD$38,1,1,"Confirmed Day Zero"))=0,#N/A,INDIRECT(ADDRESS($B96+1,CD$38,1,1,"Confirmed Day Zero")))</f>
        <v>#N/A</v>
      </c>
      <c r="CE96" t="e" cm="1">
        <f t="array" aca="1" ref="CE96" ca="1">IF(INDIRECT(ADDRESS($B96+1,CE$38,1,1,"Confirmed Day Zero"))=0,#N/A,INDIRECT(ADDRESS($B96+1,CE$38,1,1,"Confirmed Day Zero")))</f>
        <v>#N/A</v>
      </c>
      <c r="CF96" t="e" cm="1">
        <f t="array" aca="1" ref="CF96" ca="1">IF(INDIRECT(ADDRESS($B96+1,CF$38,1,1,"Confirmed Day Zero"))=0,#N/A,INDIRECT(ADDRESS($B96+1,CF$38,1,1,"Confirmed Day Zero")))</f>
        <v>#N/A</v>
      </c>
      <c r="CG96" t="e" cm="1">
        <f t="array" aca="1" ref="CG96" ca="1">IF(INDIRECT(ADDRESS($B96+1,CG$38,1,1,"Confirmed Day Zero"))=0,#N/A,INDIRECT(ADDRESS($B96+1,CG$38,1,1,"Confirmed Day Zero")))</f>
        <v>#N/A</v>
      </c>
      <c r="CH96" t="e" cm="1">
        <f t="array" aca="1" ref="CH96" ca="1">IF(INDIRECT(ADDRESS($B96+1,CH$38,1,1,"Confirmed Day Zero"))=0,#N/A,INDIRECT(ADDRESS($B96+1,CH$38,1,1,"Confirmed Day Zero")))</f>
        <v>#N/A</v>
      </c>
      <c r="CI96" t="e" cm="1">
        <f t="array" aca="1" ref="CI96" ca="1">IF(INDIRECT(ADDRESS($B96+1,CI$38,1,1,"Confirmed Day Zero"))=0,#N/A,INDIRECT(ADDRESS($B96+1,CI$38,1,1,"Confirmed Day Zero")))</f>
        <v>#N/A</v>
      </c>
      <c r="CJ96" t="e" cm="1">
        <f t="array" aca="1" ref="CJ96" ca="1">IF(INDIRECT(ADDRESS($B96+1,CJ$38,1,1,"Confirmed Day Zero"))=0,#N/A,INDIRECT(ADDRESS($B96+1,CJ$38,1,1,"Confirmed Day Zero")))</f>
        <v>#N/A</v>
      </c>
      <c r="CK96" t="e" cm="1">
        <f t="array" aca="1" ref="CK96" ca="1">IF(INDIRECT(ADDRESS($B96+1,CK$38,1,1,"Confirmed Day Zero"))=0,#N/A,INDIRECT(ADDRESS($B96+1,CK$38,1,1,"Confirmed Day Zero")))</f>
        <v>#N/A</v>
      </c>
      <c r="CL96" t="e" cm="1">
        <f t="array" aca="1" ref="CL96" ca="1">IF(INDIRECT(ADDRESS($B96+1,CL$38,1,1,"Confirmed Day Zero"))=0,#N/A,INDIRECT(ADDRESS($B96+1,CL$38,1,1,"Confirmed Day Zero")))</f>
        <v>#N/A</v>
      </c>
      <c r="CM96" t="e" cm="1">
        <f t="array" aca="1" ref="CM96" ca="1">IF(INDIRECT(ADDRESS($B96+1,CM$38,1,1,"Confirmed Day Zero"))=0,#N/A,INDIRECT(ADDRESS($B96+1,CM$38,1,1,"Confirmed Day Zero")))</f>
        <v>#N/A</v>
      </c>
      <c r="CN96" t="e" cm="1">
        <f t="array" aca="1" ref="CN96" ca="1">IF(INDIRECT(ADDRESS($B96+1,CN$38,1,1,"Confirmed Day Zero"))=0,#N/A,INDIRECT(ADDRESS($B96+1,CN$38,1,1,"Confirmed Day Zero")))</f>
        <v>#N/A</v>
      </c>
      <c r="CO96" t="e" cm="1">
        <f t="array" aca="1" ref="CO96" ca="1">IF(INDIRECT(ADDRESS($B96+1,CO$38,1,1,"Confirmed Day Zero"))=0,#N/A,INDIRECT(ADDRESS($B96+1,CO$38,1,1,"Confirmed Day Zero")))</f>
        <v>#N/A</v>
      </c>
      <c r="CP96" t="e" cm="1">
        <f t="array" aca="1" ref="CP96" ca="1">IF(INDIRECT(ADDRESS($B96+1,CP$38,1,1,"Confirmed Day Zero"))=0,#N/A,INDIRECT(ADDRESS($B96+1,CP$38,1,1,"Confirmed Day Zero")))</f>
        <v>#N/A</v>
      </c>
      <c r="CQ96" t="e" cm="1">
        <f t="array" aca="1" ref="CQ96" ca="1">IF(INDIRECT(ADDRESS($B96+1,CQ$38,1,1,"Confirmed Day Zero"))=0,#N/A,INDIRECT(ADDRESS($B96+1,CQ$38,1,1,"Confirmed Day Zero")))</f>
        <v>#N/A</v>
      </c>
      <c r="CR96" t="e" cm="1">
        <f t="array" aca="1" ref="CR96" ca="1">IF(INDIRECT(ADDRESS($B96+1,CR$38,1,1,"Confirmed Day Zero"))=0,#N/A,INDIRECT(ADDRESS($B96+1,CR$38,1,1,"Confirmed Day Zero")))</f>
        <v>#N/A</v>
      </c>
    </row>
    <row r="97" spans="1:96" x14ac:dyDescent="0.25">
      <c r="A97" t="str">
        <f t="shared" ca="1" si="53"/>
        <v>Washington</v>
      </c>
      <c r="B97" s="16">
        <f t="shared" si="52"/>
        <v>55</v>
      </c>
      <c r="C97" t="str" cm="1">
        <f t="array" aca="1" ref="C97" ca="1">INDIRECT(ADDRESS($B97+1,1,1,1,"Confirmed Day Zero"))</f>
        <v>US Washington</v>
      </c>
      <c r="D97" s="1" cm="1">
        <f t="array" aca="1" ref="D97" ca="1">IF(INDIRECT(ADDRESS($B97+1,D$38,1,1,"Confirmed Day Zero"))=0,#N/A,INDIRECT(ADDRESS($B97+1,D$38,1,1,"Confirmed Day Zero")))</f>
        <v>7614893</v>
      </c>
      <c r="E97" cm="1">
        <f t="array" aca="1" ref="E97" ca="1">IF(INDIRECT(ADDRESS($B97+1,E$38,1,1,"Confirmed Day Zero"))=0,#N/A,INDIRECT(ADDRESS($B97+1,E$38,1,1,"Confirmed Day Zero")))</f>
        <v>30</v>
      </c>
      <c r="F97" cm="1">
        <f t="array" aca="1" ref="F97" ca="1">IF(INDIRECT(ADDRESS($B97+1,F$38,1,1,"Confirmed Day Zero"))=0,#N/A,INDIRECT(ADDRESS($B97+1,F$38,1,1,"Confirmed Day Zero")))</f>
        <v>34</v>
      </c>
      <c r="G97" cm="1">
        <f t="array" aca="1" ref="G97" ca="1">IF(INDIRECT(ADDRESS($B97+1,G$38,1,1,"Confirmed Day Zero"))=0,#N/A,INDIRECT(ADDRESS($B97+1,G$38,1,1,"Confirmed Day Zero")))</f>
        <v>58</v>
      </c>
      <c r="H97" cm="1">
        <f t="array" aca="1" ref="H97" ca="1">IF(INDIRECT(ADDRESS($B97+1,H$38,1,1,"Confirmed Day Zero"))=0,#N/A,INDIRECT(ADDRESS($B97+1,H$38,1,1,"Confirmed Day Zero")))</f>
        <v>76</v>
      </c>
      <c r="I97" cm="1">
        <f t="array" aca="1" ref="I97" ca="1">IF(INDIRECT(ADDRESS($B97+1,I$38,1,1,"Confirmed Day Zero"))=0,#N/A,INDIRECT(ADDRESS($B97+1,I$38,1,1,"Confirmed Day Zero")))</f>
        <v>96</v>
      </c>
      <c r="J97" cm="1">
        <f t="array" aca="1" ref="J97" ca="1">IF(INDIRECT(ADDRESS($B97+1,J$38,1,1,"Confirmed Day Zero"))=0,#N/A,INDIRECT(ADDRESS($B97+1,J$38,1,1,"Confirmed Day Zero")))</f>
        <v>149</v>
      </c>
      <c r="K97" cm="1">
        <f t="array" aca="1" ref="K97" ca="1">IF(INDIRECT(ADDRESS($B97+1,K$38,1,1,"Confirmed Day Zero"))=0,#N/A,INDIRECT(ADDRESS($B97+1,K$38,1,1,"Confirmed Day Zero")))</f>
        <v>181</v>
      </c>
      <c r="L97" cm="1">
        <f t="array" aca="1" ref="L97" ca="1">IF(INDIRECT(ADDRESS($B97+1,L$38,1,1,"Confirmed Day Zero"))=0,#N/A,INDIRECT(ADDRESS($B97+1,L$38,1,1,"Confirmed Day Zero")))</f>
        <v>246</v>
      </c>
      <c r="M97" cm="1">
        <f t="array" aca="1" ref="M97" ca="1">IF(INDIRECT(ADDRESS($B97+1,M$38,1,1,"Confirmed Day Zero"))=0,#N/A,INDIRECT(ADDRESS($B97+1,M$38,1,1,"Confirmed Day Zero")))</f>
        <v>343</v>
      </c>
      <c r="N97" cm="1">
        <f t="array" aca="1" ref="N97" ca="1">IF(INDIRECT(ADDRESS($B97+1,N$38,1,1,"Confirmed Day Zero"))=0,#N/A,INDIRECT(ADDRESS($B97+1,N$38,1,1,"Confirmed Day Zero")))</f>
        <v>390</v>
      </c>
      <c r="O97" cm="1">
        <f t="array" aca="1" ref="O97" ca="1">IF(INDIRECT(ADDRESS($B97+1,O$38,1,1,"Confirmed Day Zero"))=0,#N/A,INDIRECT(ADDRESS($B97+1,O$38,1,1,"Confirmed Day Zero")))</f>
        <v>474</v>
      </c>
      <c r="P97" cm="1">
        <f t="array" aca="1" ref="P97" ca="1">IF(INDIRECT(ADDRESS($B97+1,P$38,1,1,"Confirmed Day Zero"))=0,#N/A,INDIRECT(ADDRESS($B97+1,P$38,1,1,"Confirmed Day Zero")))</f>
        <v>543</v>
      </c>
      <c r="Q97" cm="1">
        <f t="array" aca="1" ref="Q97" ca="1">IF(INDIRECT(ADDRESS($B97+1,Q$38,1,1,"Confirmed Day Zero"))=0,#N/A,INDIRECT(ADDRESS($B97+1,Q$38,1,1,"Confirmed Day Zero")))</f>
        <v>693</v>
      </c>
      <c r="R97" cm="1">
        <f t="array" aca="1" ref="R97" ca="1">IF(INDIRECT(ADDRESS($B97+1,R$38,1,1,"Confirmed Day Zero"))=0,#N/A,INDIRECT(ADDRESS($B97+1,R$38,1,1,"Confirmed Day Zero")))</f>
        <v>793</v>
      </c>
      <c r="S97" cm="1">
        <f t="array" aca="1" ref="S97" ca="1">IF(INDIRECT(ADDRESS($B97+1,S$38,1,1,"Confirmed Day Zero"))=0,#N/A,INDIRECT(ADDRESS($B97+1,S$38,1,1,"Confirmed Day Zero")))</f>
        <v>924</v>
      </c>
      <c r="T97" cm="1">
        <f t="array" aca="1" ref="T97" ca="1">IF(INDIRECT(ADDRESS($B97+1,T$38,1,1,"Confirmed Day Zero"))=0,#N/A,INDIRECT(ADDRESS($B97+1,T$38,1,1,"Confirmed Day Zero")))</f>
        <v>1052</v>
      </c>
      <c r="U97" cm="1">
        <f t="array" aca="1" ref="U97" ca="1">IF(INDIRECT(ADDRESS($B97+1,U$38,1,1,"Confirmed Day Zero"))=0,#N/A,INDIRECT(ADDRESS($B97+1,U$38,1,1,"Confirmed Day Zero")))</f>
        <v>1218</v>
      </c>
      <c r="V97" cm="1">
        <f t="array" aca="1" ref="V97" ca="1">IF(INDIRECT(ADDRESS($B97+1,V$38,1,1,"Confirmed Day Zero"))=0,#N/A,INDIRECT(ADDRESS($B97+1,V$38,1,1,"Confirmed Day Zero")))</f>
        <v>1388</v>
      </c>
      <c r="W97" cm="1">
        <f t="array" aca="1" ref="W97" ca="1">IF(INDIRECT(ADDRESS($B97+1,W$38,1,1,"Confirmed Day Zero"))=0,#N/A,INDIRECT(ADDRESS($B97+1,W$38,1,1,"Confirmed Day Zero")))</f>
        <v>1535</v>
      </c>
      <c r="X97" cm="1">
        <f t="array" aca="1" ref="X97" ca="1">IF(INDIRECT(ADDRESS($B97+1,X$38,1,1,"Confirmed Day Zero"))=0,#N/A,INDIRECT(ADDRESS($B97+1,X$38,1,1,"Confirmed Day Zero")))</f>
        <v>1773</v>
      </c>
      <c r="Y97" cm="1">
        <f t="array" aca="1" ref="Y97" ca="1">IF(INDIRECT(ADDRESS($B97+1,Y$38,1,1,"Confirmed Day Zero"))=0,#N/A,INDIRECT(ADDRESS($B97+1,Y$38,1,1,"Confirmed Day Zero")))</f>
        <v>2006</v>
      </c>
      <c r="Z97" cm="1">
        <f t="array" aca="1" ref="Z97" ca="1">IF(INDIRECT(ADDRESS($B97+1,Z$38,1,1,"Confirmed Day Zero"))=0,#N/A,INDIRECT(ADDRESS($B97+1,Z$38,1,1,"Confirmed Day Zero")))</f>
        <v>2242</v>
      </c>
      <c r="AA97" cm="1">
        <f t="array" aca="1" ref="AA97" ca="1">IF(INDIRECT(ADDRESS($B97+1,AA$38,1,1,"Confirmed Day Zero"))=0,#N/A,INDIRECT(ADDRESS($B97+1,AA$38,1,1,"Confirmed Day Zero")))</f>
        <v>2450</v>
      </c>
      <c r="AB97" cm="1">
        <f t="array" aca="1" ref="AB97" ca="1">IF(INDIRECT(ADDRESS($B97+1,AB$38,1,1,"Confirmed Day Zero"))=0,#N/A,INDIRECT(ADDRESS($B97+1,AB$38,1,1,"Confirmed Day Zero")))</f>
        <v>2823</v>
      </c>
      <c r="AC97" cm="1">
        <f t="array" aca="1" ref="AC97" ca="1">IF(INDIRECT(ADDRESS($B97+1,AC$38,1,1,"Confirmed Day Zero"))=0,#N/A,INDIRECT(ADDRESS($B97+1,AC$38,1,1,"Confirmed Day Zero")))</f>
        <v>3275</v>
      </c>
      <c r="AD97" cm="1">
        <f t="array" aca="1" ref="AD97" ca="1">IF(INDIRECT(ADDRESS($B97+1,AD$38,1,1,"Confirmed Day Zero"))=0,#N/A,INDIRECT(ADDRESS($B97+1,AD$38,1,1,"Confirmed Day Zero")))</f>
        <v>3745</v>
      </c>
      <c r="AE97" cm="1">
        <f t="array" aca="1" ref="AE97" ca="1">IF(INDIRECT(ADDRESS($B97+1,AE$38,1,1,"Confirmed Day Zero"))=0,#N/A,INDIRECT(ADDRESS($B97+1,AE$38,1,1,"Confirmed Day Zero")))</f>
        <v>4238</v>
      </c>
      <c r="AF97" cm="1">
        <f t="array" aca="1" ref="AF97" ca="1">IF(INDIRECT(ADDRESS($B97+1,AF$38,1,1,"Confirmed Day Zero"))=0,#N/A,INDIRECT(ADDRESS($B97+1,AF$38,1,1,"Confirmed Day Zero")))</f>
        <v>4707</v>
      </c>
      <c r="AG97" cm="1">
        <f t="array" aca="1" ref="AG97" ca="1">IF(INDIRECT(ADDRESS($B97+1,AG$38,1,1,"Confirmed Day Zero"))=0,#N/A,INDIRECT(ADDRESS($B97+1,AG$38,1,1,"Confirmed Day Zero")))</f>
        <v>5102</v>
      </c>
      <c r="AH97" cm="1">
        <f t="array" aca="1" ref="AH97" ca="1">IF(INDIRECT(ADDRESS($B97+1,AH$38,1,1,"Confirmed Day Zero"))=0,#N/A,INDIRECT(ADDRESS($B97+1,AH$38,1,1,"Confirmed Day Zero")))</f>
        <v>5566</v>
      </c>
      <c r="AI97" cm="1">
        <f t="array" aca="1" ref="AI97" ca="1">IF(INDIRECT(ADDRESS($B97+1,AI$38,1,1,"Confirmed Day Zero"))=0,#N/A,INDIRECT(ADDRESS($B97+1,AI$38,1,1,"Confirmed Day Zero")))</f>
        <v>6030</v>
      </c>
      <c r="AJ97" cm="1">
        <f t="array" aca="1" ref="AJ97" ca="1">IF(INDIRECT(ADDRESS($B97+1,AJ$38,1,1,"Confirmed Day Zero"))=0,#N/A,INDIRECT(ADDRESS($B97+1,AJ$38,1,1,"Confirmed Day Zero")))</f>
        <v>6593</v>
      </c>
      <c r="AK97" cm="1">
        <f t="array" aca="1" ref="AK97" ca="1">IF(INDIRECT(ADDRESS($B97+1,AK$38,1,1,"Confirmed Day Zero"))=0,#N/A,INDIRECT(ADDRESS($B97+1,AK$38,1,1,"Confirmed Day Zero")))</f>
        <v>6962</v>
      </c>
      <c r="AL97" cm="1">
        <f t="array" aca="1" ref="AL97" ca="1">IF(INDIRECT(ADDRESS($B97+1,AL$38,1,1,"Confirmed Day Zero"))=0,#N/A,INDIRECT(ADDRESS($B97+1,AL$38,1,1,"Confirmed Day Zero")))</f>
        <v>7548</v>
      </c>
      <c r="AM97" cm="1">
        <f t="array" aca="1" ref="AM97" ca="1">IF(INDIRECT(ADDRESS($B97+1,AM$38,1,1,"Confirmed Day Zero"))=0,#N/A,INDIRECT(ADDRESS($B97+1,AM$38,1,1,"Confirmed Day Zero")))</f>
        <v>7934</v>
      </c>
      <c r="AN97" cm="1">
        <f t="array" aca="1" ref="AN97" ca="1">IF(INDIRECT(ADDRESS($B97+1,AN$38,1,1,"Confirmed Day Zero"))=0,#N/A,INDIRECT(ADDRESS($B97+1,AN$38,1,1,"Confirmed Day Zero")))</f>
        <v>8332</v>
      </c>
      <c r="AO97" cm="1">
        <f t="array" aca="1" ref="AO97" ca="1">IF(INDIRECT(ADDRESS($B97+1,AO$38,1,1,"Confirmed Day Zero"))=0,#N/A,INDIRECT(ADDRESS($B97+1,AO$38,1,1,"Confirmed Day Zero")))</f>
        <v>8679</v>
      </c>
      <c r="AP97" cm="1">
        <f t="array" aca="1" ref="AP97" ca="1">IF(INDIRECT(ADDRESS($B97+1,AP$38,1,1,"Confirmed Day Zero"))=0,#N/A,INDIRECT(ADDRESS($B97+1,AP$38,1,1,"Confirmed Day Zero")))</f>
        <v>9043</v>
      </c>
      <c r="AQ97" cm="1">
        <f t="array" aca="1" ref="AQ97" ca="1">IF(INDIRECT(ADDRESS($B97+1,AQ$38,1,1,"Confirmed Day Zero"))=0,#N/A,INDIRECT(ADDRESS($B97+1,AQ$38,1,1,"Confirmed Day Zero")))</f>
        <v>9506</v>
      </c>
      <c r="AR97" cm="1">
        <f t="array" aca="1" ref="AR97" ca="1">IF(INDIRECT(ADDRESS($B97+1,AR$38,1,1,"Confirmed Day Zero"))=0,#N/A,INDIRECT(ADDRESS($B97+1,AR$38,1,1,"Confirmed Day Zero")))</f>
        <v>9769</v>
      </c>
      <c r="AS97" cm="1">
        <f t="array" aca="1" ref="AS97" ca="1">IF(INDIRECT(ADDRESS($B97+1,AS$38,1,1,"Confirmed Day Zero"))=0,#N/A,INDIRECT(ADDRESS($B97+1,AS$38,1,1,"Confirmed Day Zero")))</f>
        <v>10224</v>
      </c>
      <c r="AT97" cm="1">
        <f t="array" aca="1" ref="AT97" ca="1">IF(INDIRECT(ADDRESS($B97+1,AT$38,1,1,"Confirmed Day Zero"))=0,#N/A,INDIRECT(ADDRESS($B97+1,AT$38,1,1,"Confirmed Day Zero")))</f>
        <v>10286.333333333299</v>
      </c>
      <c r="AU97" cm="1">
        <f t="array" aca="1" ref="AU97" ca="1">IF(INDIRECT(ADDRESS($B97+1,AU$38,1,1,"Confirmed Day Zero"))=0,#N/A,INDIRECT(ADDRESS($B97+1,AU$38,1,1,"Confirmed Day Zero")))</f>
        <v>10348.666666666701</v>
      </c>
      <c r="AV97" cm="1">
        <f t="array" aca="1" ref="AV97" ca="1">IF(INDIRECT(ADDRESS($B97+1,AV$38,1,1,"Confirmed Day Zero"))=0,#N/A,INDIRECT(ADDRESS($B97+1,AV$38,1,1,"Confirmed Day Zero")))</f>
        <v>10411</v>
      </c>
      <c r="AW97" cm="1">
        <f t="array" aca="1" ref="AW97" ca="1">IF(INDIRECT(ADDRESS($B97+1,AW$38,1,1,"Confirmed Day Zero"))=0,#N/A,INDIRECT(ADDRESS($B97+1,AW$38,1,1,"Confirmed Day Zero")))</f>
        <v>10538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  <c r="BW97" t="e" cm="1">
        <f t="array" aca="1" ref="BW97" ca="1">IF(INDIRECT(ADDRESS($B97+1,BW$38,1,1,"Confirmed Day Zero"))=0,#N/A,INDIRECT(ADDRESS($B97+1,BW$38,1,1,"Confirmed Day Zero")))</f>
        <v>#N/A</v>
      </c>
      <c r="BX97" t="e" cm="1">
        <f t="array" aca="1" ref="BX97" ca="1">IF(INDIRECT(ADDRESS($B97+1,BX$38,1,1,"Confirmed Day Zero"))=0,#N/A,INDIRECT(ADDRESS($B97+1,BX$38,1,1,"Confirmed Day Zero")))</f>
        <v>#N/A</v>
      </c>
      <c r="BY97" t="e" cm="1">
        <f t="array" aca="1" ref="BY97" ca="1">IF(INDIRECT(ADDRESS($B97+1,BY$38,1,1,"Confirmed Day Zero"))=0,#N/A,INDIRECT(ADDRESS($B97+1,BY$38,1,1,"Confirmed Day Zero")))</f>
        <v>#N/A</v>
      </c>
      <c r="BZ97" t="e" cm="1">
        <f t="array" aca="1" ref="BZ97" ca="1">IF(INDIRECT(ADDRESS($B97+1,BZ$38,1,1,"Confirmed Day Zero"))=0,#N/A,INDIRECT(ADDRESS($B97+1,BZ$38,1,1,"Confirmed Day Zero")))</f>
        <v>#N/A</v>
      </c>
      <c r="CA97" t="e" cm="1">
        <f t="array" aca="1" ref="CA97" ca="1">IF(INDIRECT(ADDRESS($B97+1,CA$38,1,1,"Confirmed Day Zero"))=0,#N/A,INDIRECT(ADDRESS($B97+1,CA$38,1,1,"Confirmed Day Zero")))</f>
        <v>#N/A</v>
      </c>
      <c r="CB97" t="e" cm="1">
        <f t="array" aca="1" ref="CB97" ca="1">IF(INDIRECT(ADDRESS($B97+1,CB$38,1,1,"Confirmed Day Zero"))=0,#N/A,INDIRECT(ADDRESS($B97+1,CB$38,1,1,"Confirmed Day Zero")))</f>
        <v>#N/A</v>
      </c>
      <c r="CC97" t="e" cm="1">
        <f t="array" aca="1" ref="CC97" ca="1">IF(INDIRECT(ADDRESS($B97+1,CC$38,1,1,"Confirmed Day Zero"))=0,#N/A,INDIRECT(ADDRESS($B97+1,CC$38,1,1,"Confirmed Day Zero")))</f>
        <v>#N/A</v>
      </c>
      <c r="CD97" t="e" cm="1">
        <f t="array" aca="1" ref="CD97" ca="1">IF(INDIRECT(ADDRESS($B97+1,CD$38,1,1,"Confirmed Day Zero"))=0,#N/A,INDIRECT(ADDRESS($B97+1,CD$38,1,1,"Confirmed Day Zero")))</f>
        <v>#N/A</v>
      </c>
      <c r="CE97" t="e" cm="1">
        <f t="array" aca="1" ref="CE97" ca="1">IF(INDIRECT(ADDRESS($B97+1,CE$38,1,1,"Confirmed Day Zero"))=0,#N/A,INDIRECT(ADDRESS($B97+1,CE$38,1,1,"Confirmed Day Zero")))</f>
        <v>#N/A</v>
      </c>
      <c r="CF97" t="e" cm="1">
        <f t="array" aca="1" ref="CF97" ca="1">IF(INDIRECT(ADDRESS($B97+1,CF$38,1,1,"Confirmed Day Zero"))=0,#N/A,INDIRECT(ADDRESS($B97+1,CF$38,1,1,"Confirmed Day Zero")))</f>
        <v>#N/A</v>
      </c>
      <c r="CG97" t="e" cm="1">
        <f t="array" aca="1" ref="CG97" ca="1">IF(INDIRECT(ADDRESS($B97+1,CG$38,1,1,"Confirmed Day Zero"))=0,#N/A,INDIRECT(ADDRESS($B97+1,CG$38,1,1,"Confirmed Day Zero")))</f>
        <v>#N/A</v>
      </c>
      <c r="CH97" t="e" cm="1">
        <f t="array" aca="1" ref="CH97" ca="1">IF(INDIRECT(ADDRESS($B97+1,CH$38,1,1,"Confirmed Day Zero"))=0,#N/A,INDIRECT(ADDRESS($B97+1,CH$38,1,1,"Confirmed Day Zero")))</f>
        <v>#N/A</v>
      </c>
      <c r="CI97" t="e" cm="1">
        <f t="array" aca="1" ref="CI97" ca="1">IF(INDIRECT(ADDRESS($B97+1,CI$38,1,1,"Confirmed Day Zero"))=0,#N/A,INDIRECT(ADDRESS($B97+1,CI$38,1,1,"Confirmed Day Zero")))</f>
        <v>#N/A</v>
      </c>
      <c r="CJ97" t="e" cm="1">
        <f t="array" aca="1" ref="CJ97" ca="1">IF(INDIRECT(ADDRESS($B97+1,CJ$38,1,1,"Confirmed Day Zero"))=0,#N/A,INDIRECT(ADDRESS($B97+1,CJ$38,1,1,"Confirmed Day Zero")))</f>
        <v>#N/A</v>
      </c>
      <c r="CK97" t="e" cm="1">
        <f t="array" aca="1" ref="CK97" ca="1">IF(INDIRECT(ADDRESS($B97+1,CK$38,1,1,"Confirmed Day Zero"))=0,#N/A,INDIRECT(ADDRESS($B97+1,CK$38,1,1,"Confirmed Day Zero")))</f>
        <v>#N/A</v>
      </c>
      <c r="CL97" t="e" cm="1">
        <f t="array" aca="1" ref="CL97" ca="1">IF(INDIRECT(ADDRESS($B97+1,CL$38,1,1,"Confirmed Day Zero"))=0,#N/A,INDIRECT(ADDRESS($B97+1,CL$38,1,1,"Confirmed Day Zero")))</f>
        <v>#N/A</v>
      </c>
      <c r="CM97" t="e" cm="1">
        <f t="array" aca="1" ref="CM97" ca="1">IF(INDIRECT(ADDRESS($B97+1,CM$38,1,1,"Confirmed Day Zero"))=0,#N/A,INDIRECT(ADDRESS($B97+1,CM$38,1,1,"Confirmed Day Zero")))</f>
        <v>#N/A</v>
      </c>
      <c r="CN97" t="e" cm="1">
        <f t="array" aca="1" ref="CN97" ca="1">IF(INDIRECT(ADDRESS($B97+1,CN$38,1,1,"Confirmed Day Zero"))=0,#N/A,INDIRECT(ADDRESS($B97+1,CN$38,1,1,"Confirmed Day Zero")))</f>
        <v>#N/A</v>
      </c>
      <c r="CO97" t="e" cm="1">
        <f t="array" aca="1" ref="CO97" ca="1">IF(INDIRECT(ADDRESS($B97+1,CO$38,1,1,"Confirmed Day Zero"))=0,#N/A,INDIRECT(ADDRESS($B97+1,CO$38,1,1,"Confirmed Day Zero")))</f>
        <v>#N/A</v>
      </c>
      <c r="CP97" t="e" cm="1">
        <f t="array" aca="1" ref="CP97" ca="1">IF(INDIRECT(ADDRESS($B97+1,CP$38,1,1,"Confirmed Day Zero"))=0,#N/A,INDIRECT(ADDRESS($B97+1,CP$38,1,1,"Confirmed Day Zero")))</f>
        <v>#N/A</v>
      </c>
      <c r="CQ97" t="e" cm="1">
        <f t="array" aca="1" ref="CQ97" ca="1">IF(INDIRECT(ADDRESS($B97+1,CQ$38,1,1,"Confirmed Day Zero"))=0,#N/A,INDIRECT(ADDRESS($B97+1,CQ$38,1,1,"Confirmed Day Zero")))</f>
        <v>#N/A</v>
      </c>
      <c r="CR97" t="e" cm="1">
        <f t="array" aca="1" ref="CR97" ca="1">IF(INDIRECT(ADDRESS($B97+1,CR$38,1,1,"Confirmed Day Zero"))=0,#N/A,INDIRECT(ADDRESS($B97+1,CR$38,1,1,"Confirmed Day Zero")))</f>
        <v>#N/A</v>
      </c>
    </row>
    <row r="98" spans="1:96" x14ac:dyDescent="0.25">
      <c r="A98" t="str">
        <f t="shared" ca="1" si="53"/>
        <v>West Virginia</v>
      </c>
      <c r="B98" s="16">
        <f t="shared" si="52"/>
        <v>56</v>
      </c>
      <c r="C98" t="str" cm="1">
        <f t="array" aca="1" ref="C98" ca="1">INDIRECT(ADDRESS($B98+1,1,1,1,"Confirmed Day Zero"))</f>
        <v>US West Virginia</v>
      </c>
      <c r="D98" s="1" cm="1">
        <f t="array" aca="1" ref="D98" ca="1">IF(INDIRECT(ADDRESS($B98+1,D$38,1,1,"Confirmed Day Zero"))=0,#N/A,INDIRECT(ADDRESS($B98+1,D$38,1,1,"Confirmed Day Zero")))</f>
        <v>1792147</v>
      </c>
      <c r="E98" cm="1">
        <f t="array" aca="1" ref="E98" ca="1">IF(INDIRECT(ADDRESS($B98+1,E$38,1,1,"Confirmed Day Zero"))=0,#N/A,INDIRECT(ADDRESS($B98+1,E$38,1,1,"Confirmed Day Zero")))</f>
        <v>20</v>
      </c>
      <c r="F98" cm="1">
        <f t="array" aca="1" ref="F98" ca="1">IF(INDIRECT(ADDRESS($B98+1,F$38,1,1,"Confirmed Day Zero"))=0,#N/A,INDIRECT(ADDRESS($B98+1,F$38,1,1,"Confirmed Day Zero")))</f>
        <v>39</v>
      </c>
      <c r="G98" cm="1">
        <f t="array" aca="1" ref="G98" ca="1">IF(INDIRECT(ADDRESS($B98+1,G$38,1,1,"Confirmed Day Zero"))=0,#N/A,INDIRECT(ADDRESS($B98+1,G$38,1,1,"Confirmed Day Zero")))</f>
        <v>51</v>
      </c>
      <c r="H98" cm="1">
        <f t="array" aca="1" ref="H98" ca="1">IF(INDIRECT(ADDRESS($B98+1,H$38,1,1,"Confirmed Day Zero"))=0,#N/A,INDIRECT(ADDRESS($B98+1,H$38,1,1,"Confirmed Day Zero")))</f>
        <v>76</v>
      </c>
      <c r="I98" cm="1">
        <f t="array" aca="1" ref="I98" ca="1">IF(INDIRECT(ADDRESS($B98+1,I$38,1,1,"Confirmed Day Zero"))=0,#N/A,INDIRECT(ADDRESS($B98+1,I$38,1,1,"Confirmed Day Zero")))</f>
        <v>96</v>
      </c>
      <c r="J98" cm="1">
        <f t="array" aca="1" ref="J98" ca="1">IF(INDIRECT(ADDRESS($B98+1,J$38,1,1,"Confirmed Day Zero"))=0,#N/A,INDIRECT(ADDRESS($B98+1,J$38,1,1,"Confirmed Day Zero")))</f>
        <v>113</v>
      </c>
      <c r="K98" cm="1">
        <f t="array" aca="1" ref="K98" ca="1">IF(INDIRECT(ADDRESS($B98+1,K$38,1,1,"Confirmed Day Zero"))=0,#N/A,INDIRECT(ADDRESS($B98+1,K$38,1,1,"Confirmed Day Zero")))</f>
        <v>126</v>
      </c>
      <c r="L98" cm="1">
        <f t="array" aca="1" ref="L98" ca="1">IF(INDIRECT(ADDRESS($B98+1,L$38,1,1,"Confirmed Day Zero"))=0,#N/A,INDIRECT(ADDRESS($B98+1,L$38,1,1,"Confirmed Day Zero")))</f>
        <v>162</v>
      </c>
      <c r="M98" cm="1">
        <f t="array" aca="1" ref="M98" ca="1">IF(INDIRECT(ADDRESS($B98+1,M$38,1,1,"Confirmed Day Zero"))=0,#N/A,INDIRECT(ADDRESS($B98+1,M$38,1,1,"Confirmed Day Zero")))</f>
        <v>191</v>
      </c>
      <c r="N98" cm="1">
        <f t="array" aca="1" ref="N98" ca="1">IF(INDIRECT(ADDRESS($B98+1,N$38,1,1,"Confirmed Day Zero"))=0,#N/A,INDIRECT(ADDRESS($B98+1,N$38,1,1,"Confirmed Day Zero")))</f>
        <v>217</v>
      </c>
      <c r="O98" cm="1">
        <f t="array" aca="1" ref="O98" ca="1">IF(INDIRECT(ADDRESS($B98+1,O$38,1,1,"Confirmed Day Zero"))=0,#N/A,INDIRECT(ADDRESS($B98+1,O$38,1,1,"Confirmed Day Zero")))</f>
        <v>237</v>
      </c>
      <c r="P98" cm="1">
        <f t="array" aca="1" ref="P98" ca="1">IF(INDIRECT(ADDRESS($B98+1,P$38,1,1,"Confirmed Day Zero"))=0,#N/A,INDIRECT(ADDRESS($B98+1,P$38,1,1,"Confirmed Day Zero")))</f>
        <v>282</v>
      </c>
      <c r="Q98" cm="1">
        <f t="array" aca="1" ref="Q98" ca="1">IF(INDIRECT(ADDRESS($B98+1,Q$38,1,1,"Confirmed Day Zero"))=0,#N/A,INDIRECT(ADDRESS($B98+1,Q$38,1,1,"Confirmed Day Zero")))</f>
        <v>324</v>
      </c>
      <c r="R98" cm="1">
        <f t="array" aca="1" ref="R98" ca="1">IF(INDIRECT(ADDRESS($B98+1,R$38,1,1,"Confirmed Day Zero"))=0,#N/A,INDIRECT(ADDRESS($B98+1,R$38,1,1,"Confirmed Day Zero")))</f>
        <v>345</v>
      </c>
      <c r="S98" cm="1">
        <f t="array" aca="1" ref="S98" ca="1">IF(INDIRECT(ADDRESS($B98+1,S$38,1,1,"Confirmed Day Zero"))=0,#N/A,INDIRECT(ADDRESS($B98+1,S$38,1,1,"Confirmed Day Zero")))</f>
        <v>412</v>
      </c>
      <c r="T98" cm="1">
        <f t="array" aca="1" ref="T98" ca="1">IF(INDIRECT(ADDRESS($B98+1,T$38,1,1,"Confirmed Day Zero"))=0,#N/A,INDIRECT(ADDRESS($B98+1,T$38,1,1,"Confirmed Day Zero")))</f>
        <v>462</v>
      </c>
      <c r="U98" cm="1">
        <f t="array" aca="1" ref="U98" ca="1">IF(INDIRECT(ADDRESS($B98+1,U$38,1,1,"Confirmed Day Zero"))=0,#N/A,INDIRECT(ADDRESS($B98+1,U$38,1,1,"Confirmed Day Zero")))</f>
        <v>523</v>
      </c>
      <c r="V98" cm="1">
        <f t="array" aca="1" ref="V98" ca="1">IF(INDIRECT(ADDRESS($B98+1,V$38,1,1,"Confirmed Day Zero"))=0,#N/A,INDIRECT(ADDRESS($B98+1,V$38,1,1,"Confirmed Day Zero")))</f>
        <v>554</v>
      </c>
      <c r="W98" cm="1">
        <f t="array" aca="1" ref="W98" ca="1">IF(INDIRECT(ADDRESS($B98+1,W$38,1,1,"Confirmed Day Zero"))=0,#N/A,INDIRECT(ADDRESS($B98+1,W$38,1,1,"Confirmed Day Zero")))</f>
        <v>577</v>
      </c>
      <c r="X98" cm="1">
        <f t="array" aca="1" ref="X98" ca="1">IF(INDIRECT(ADDRESS($B98+1,X$38,1,1,"Confirmed Day Zero"))=0,#N/A,INDIRECT(ADDRESS($B98+1,X$38,1,1,"Confirmed Day Zero")))</f>
        <v>611</v>
      </c>
      <c r="Y98" cm="1">
        <f t="array" aca="1" ref="Y98" ca="1">IF(INDIRECT(ADDRESS($B98+1,Y$38,1,1,"Confirmed Day Zero"))=0,#N/A,INDIRECT(ADDRESS($B98+1,Y$38,1,1,"Confirmed Day Zero")))</f>
        <v>626</v>
      </c>
      <c r="Z98" cm="1">
        <f t="array" aca="1" ref="Z98" ca="1">IF(INDIRECT(ADDRESS($B98+1,Z$38,1,1,"Confirmed Day Zero"))=0,#N/A,INDIRECT(ADDRESS($B98+1,Z$38,1,1,"Confirmed Day Zero")))</f>
        <v>640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  <c r="BW98" t="e" cm="1">
        <f t="array" aca="1" ref="BW98" ca="1">IF(INDIRECT(ADDRESS($B98+1,BW$38,1,1,"Confirmed Day Zero"))=0,#N/A,INDIRECT(ADDRESS($B98+1,BW$38,1,1,"Confirmed Day Zero")))</f>
        <v>#N/A</v>
      </c>
      <c r="BX98" t="e" cm="1">
        <f t="array" aca="1" ref="BX98" ca="1">IF(INDIRECT(ADDRESS($B98+1,BX$38,1,1,"Confirmed Day Zero"))=0,#N/A,INDIRECT(ADDRESS($B98+1,BX$38,1,1,"Confirmed Day Zero")))</f>
        <v>#N/A</v>
      </c>
      <c r="BY98" t="e" cm="1">
        <f t="array" aca="1" ref="BY98" ca="1">IF(INDIRECT(ADDRESS($B98+1,BY$38,1,1,"Confirmed Day Zero"))=0,#N/A,INDIRECT(ADDRESS($B98+1,BY$38,1,1,"Confirmed Day Zero")))</f>
        <v>#N/A</v>
      </c>
      <c r="BZ98" t="e" cm="1">
        <f t="array" aca="1" ref="BZ98" ca="1">IF(INDIRECT(ADDRESS($B98+1,BZ$38,1,1,"Confirmed Day Zero"))=0,#N/A,INDIRECT(ADDRESS($B98+1,BZ$38,1,1,"Confirmed Day Zero")))</f>
        <v>#N/A</v>
      </c>
      <c r="CA98" t="e" cm="1">
        <f t="array" aca="1" ref="CA98" ca="1">IF(INDIRECT(ADDRESS($B98+1,CA$38,1,1,"Confirmed Day Zero"))=0,#N/A,INDIRECT(ADDRESS($B98+1,CA$38,1,1,"Confirmed Day Zero")))</f>
        <v>#N/A</v>
      </c>
      <c r="CB98" t="e" cm="1">
        <f t="array" aca="1" ref="CB98" ca="1">IF(INDIRECT(ADDRESS($B98+1,CB$38,1,1,"Confirmed Day Zero"))=0,#N/A,INDIRECT(ADDRESS($B98+1,CB$38,1,1,"Confirmed Day Zero")))</f>
        <v>#N/A</v>
      </c>
      <c r="CC98" t="e" cm="1">
        <f t="array" aca="1" ref="CC98" ca="1">IF(INDIRECT(ADDRESS($B98+1,CC$38,1,1,"Confirmed Day Zero"))=0,#N/A,INDIRECT(ADDRESS($B98+1,CC$38,1,1,"Confirmed Day Zero")))</f>
        <v>#N/A</v>
      </c>
      <c r="CD98" t="e" cm="1">
        <f t="array" aca="1" ref="CD98" ca="1">IF(INDIRECT(ADDRESS($B98+1,CD$38,1,1,"Confirmed Day Zero"))=0,#N/A,INDIRECT(ADDRESS($B98+1,CD$38,1,1,"Confirmed Day Zero")))</f>
        <v>#N/A</v>
      </c>
      <c r="CE98" t="e" cm="1">
        <f t="array" aca="1" ref="CE98" ca="1">IF(INDIRECT(ADDRESS($B98+1,CE$38,1,1,"Confirmed Day Zero"))=0,#N/A,INDIRECT(ADDRESS($B98+1,CE$38,1,1,"Confirmed Day Zero")))</f>
        <v>#N/A</v>
      </c>
      <c r="CF98" t="e" cm="1">
        <f t="array" aca="1" ref="CF98" ca="1">IF(INDIRECT(ADDRESS($B98+1,CF$38,1,1,"Confirmed Day Zero"))=0,#N/A,INDIRECT(ADDRESS($B98+1,CF$38,1,1,"Confirmed Day Zero")))</f>
        <v>#N/A</v>
      </c>
      <c r="CG98" t="e" cm="1">
        <f t="array" aca="1" ref="CG98" ca="1">IF(INDIRECT(ADDRESS($B98+1,CG$38,1,1,"Confirmed Day Zero"))=0,#N/A,INDIRECT(ADDRESS($B98+1,CG$38,1,1,"Confirmed Day Zero")))</f>
        <v>#N/A</v>
      </c>
      <c r="CH98" t="e" cm="1">
        <f t="array" aca="1" ref="CH98" ca="1">IF(INDIRECT(ADDRESS($B98+1,CH$38,1,1,"Confirmed Day Zero"))=0,#N/A,INDIRECT(ADDRESS($B98+1,CH$38,1,1,"Confirmed Day Zero")))</f>
        <v>#N/A</v>
      </c>
      <c r="CI98" t="e" cm="1">
        <f t="array" aca="1" ref="CI98" ca="1">IF(INDIRECT(ADDRESS($B98+1,CI$38,1,1,"Confirmed Day Zero"))=0,#N/A,INDIRECT(ADDRESS($B98+1,CI$38,1,1,"Confirmed Day Zero")))</f>
        <v>#N/A</v>
      </c>
      <c r="CJ98" t="e" cm="1">
        <f t="array" aca="1" ref="CJ98" ca="1">IF(INDIRECT(ADDRESS($B98+1,CJ$38,1,1,"Confirmed Day Zero"))=0,#N/A,INDIRECT(ADDRESS($B98+1,CJ$38,1,1,"Confirmed Day Zero")))</f>
        <v>#N/A</v>
      </c>
      <c r="CK98" t="e" cm="1">
        <f t="array" aca="1" ref="CK98" ca="1">IF(INDIRECT(ADDRESS($B98+1,CK$38,1,1,"Confirmed Day Zero"))=0,#N/A,INDIRECT(ADDRESS($B98+1,CK$38,1,1,"Confirmed Day Zero")))</f>
        <v>#N/A</v>
      </c>
      <c r="CL98" t="e" cm="1">
        <f t="array" aca="1" ref="CL98" ca="1">IF(INDIRECT(ADDRESS($B98+1,CL$38,1,1,"Confirmed Day Zero"))=0,#N/A,INDIRECT(ADDRESS($B98+1,CL$38,1,1,"Confirmed Day Zero")))</f>
        <v>#N/A</v>
      </c>
      <c r="CM98" t="e" cm="1">
        <f t="array" aca="1" ref="CM98" ca="1">IF(INDIRECT(ADDRESS($B98+1,CM$38,1,1,"Confirmed Day Zero"))=0,#N/A,INDIRECT(ADDRESS($B98+1,CM$38,1,1,"Confirmed Day Zero")))</f>
        <v>#N/A</v>
      </c>
      <c r="CN98" t="e" cm="1">
        <f t="array" aca="1" ref="CN98" ca="1">IF(INDIRECT(ADDRESS($B98+1,CN$38,1,1,"Confirmed Day Zero"))=0,#N/A,INDIRECT(ADDRESS($B98+1,CN$38,1,1,"Confirmed Day Zero")))</f>
        <v>#N/A</v>
      </c>
      <c r="CO98" t="e" cm="1">
        <f t="array" aca="1" ref="CO98" ca="1">IF(INDIRECT(ADDRESS($B98+1,CO$38,1,1,"Confirmed Day Zero"))=0,#N/A,INDIRECT(ADDRESS($B98+1,CO$38,1,1,"Confirmed Day Zero")))</f>
        <v>#N/A</v>
      </c>
      <c r="CP98" t="e" cm="1">
        <f t="array" aca="1" ref="CP98" ca="1">IF(INDIRECT(ADDRESS($B98+1,CP$38,1,1,"Confirmed Day Zero"))=0,#N/A,INDIRECT(ADDRESS($B98+1,CP$38,1,1,"Confirmed Day Zero")))</f>
        <v>#N/A</v>
      </c>
      <c r="CQ98" t="e" cm="1">
        <f t="array" aca="1" ref="CQ98" ca="1">IF(INDIRECT(ADDRESS($B98+1,CQ$38,1,1,"Confirmed Day Zero"))=0,#N/A,INDIRECT(ADDRESS($B98+1,CQ$38,1,1,"Confirmed Day Zero")))</f>
        <v>#N/A</v>
      </c>
      <c r="CR98" t="e" cm="1">
        <f t="array" aca="1" ref="CR98" ca="1">IF(INDIRECT(ADDRESS($B98+1,CR$38,1,1,"Confirmed Day Zero"))=0,#N/A,INDIRECT(ADDRESS($B98+1,CR$38,1,1,"Confirmed Day Zero")))</f>
        <v>#N/A</v>
      </c>
    </row>
    <row r="99" spans="1:96" x14ac:dyDescent="0.25">
      <c r="A99" t="str">
        <f t="shared" ca="1" si="53"/>
        <v>Wisconsin</v>
      </c>
      <c r="B99" s="16">
        <f t="shared" si="52"/>
        <v>57</v>
      </c>
      <c r="C99" t="str" cm="1">
        <f t="array" aca="1" ref="C99" ca="1">INDIRECT(ADDRESS($B99+1,1,1,1,"Confirmed Day Zero"))</f>
        <v>US Wisconsin</v>
      </c>
      <c r="D99" s="1" cm="1">
        <f t="array" aca="1" ref="D99" ca="1">IF(INDIRECT(ADDRESS($B99+1,D$38,1,1,"Confirmed Day Zero"))=0,#N/A,INDIRECT(ADDRESS($B99+1,D$38,1,1,"Confirmed Day Zero")))</f>
        <v>5822434</v>
      </c>
      <c r="E99" cm="1">
        <f t="array" aca="1" ref="E99" ca="1">IF(INDIRECT(ADDRESS($B99+1,E$38,1,1,"Confirmed Day Zero"))=0,#N/A,INDIRECT(ADDRESS($B99+1,E$38,1,1,"Confirmed Day Zero")))</f>
        <v>26</v>
      </c>
      <c r="F99" cm="1">
        <f t="array" aca="1" ref="F99" ca="1">IF(INDIRECT(ADDRESS($B99+1,F$38,1,1,"Confirmed Day Zero"))=0,#N/A,INDIRECT(ADDRESS($B99+1,F$38,1,1,"Confirmed Day Zero")))</f>
        <v>33</v>
      </c>
      <c r="G99" cm="1">
        <f t="array" aca="1" ref="G99" ca="1">IF(INDIRECT(ADDRESS($B99+1,G$38,1,1,"Confirmed Day Zero"))=0,#N/A,INDIRECT(ADDRESS($B99+1,G$38,1,1,"Confirmed Day Zero")))</f>
        <v>47</v>
      </c>
      <c r="H99" cm="1">
        <f t="array" aca="1" ref="H99" ca="1">IF(INDIRECT(ADDRESS($B99+1,H$38,1,1,"Confirmed Day Zero"))=0,#N/A,INDIRECT(ADDRESS($B99+1,H$38,1,1,"Confirmed Day Zero")))</f>
        <v>72</v>
      </c>
      <c r="I99" cm="1">
        <f t="array" aca="1" ref="I99" ca="1">IF(INDIRECT(ADDRESS($B99+1,I$38,1,1,"Confirmed Day Zero"))=0,#N/A,INDIRECT(ADDRESS($B99+1,I$38,1,1,"Confirmed Day Zero")))</f>
        <v>106</v>
      </c>
      <c r="J99" cm="1">
        <f t="array" aca="1" ref="J99" ca="1">IF(INDIRECT(ADDRESS($B99+1,J$38,1,1,"Confirmed Day Zero"))=0,#N/A,INDIRECT(ADDRESS($B99+1,J$38,1,1,"Confirmed Day Zero")))</f>
        <v>155</v>
      </c>
      <c r="K99" cm="1">
        <f t="array" aca="1" ref="K99" ca="1">IF(INDIRECT(ADDRESS($B99+1,K$38,1,1,"Confirmed Day Zero"))=0,#N/A,INDIRECT(ADDRESS($B99+1,K$38,1,1,"Confirmed Day Zero")))</f>
        <v>206</v>
      </c>
      <c r="L99" cm="1">
        <f t="array" aca="1" ref="L99" ca="1">IF(INDIRECT(ADDRESS($B99+1,L$38,1,1,"Confirmed Day Zero"))=0,#N/A,INDIRECT(ADDRESS($B99+1,L$38,1,1,"Confirmed Day Zero")))</f>
        <v>281</v>
      </c>
      <c r="M99" cm="1">
        <f t="array" aca="1" ref="M99" ca="1">IF(INDIRECT(ADDRESS($B99+1,M$38,1,1,"Confirmed Day Zero"))=0,#N/A,INDIRECT(ADDRESS($B99+1,M$38,1,1,"Confirmed Day Zero")))</f>
        <v>385</v>
      </c>
      <c r="N99" cm="1">
        <f t="array" aca="1" ref="N99" ca="1">IF(INDIRECT(ADDRESS($B99+1,N$38,1,1,"Confirmed Day Zero"))=0,#N/A,INDIRECT(ADDRESS($B99+1,N$38,1,1,"Confirmed Day Zero")))</f>
        <v>416</v>
      </c>
      <c r="O99" cm="1">
        <f t="array" aca="1" ref="O99" ca="1">IF(INDIRECT(ADDRESS($B99+1,O$38,1,1,"Confirmed Day Zero"))=0,#N/A,INDIRECT(ADDRESS($B99+1,O$38,1,1,"Confirmed Day Zero")))</f>
        <v>457</v>
      </c>
      <c r="P99" cm="1">
        <f t="array" aca="1" ref="P99" ca="1">IF(INDIRECT(ADDRESS($B99+1,P$38,1,1,"Confirmed Day Zero"))=0,#N/A,INDIRECT(ADDRESS($B99+1,P$38,1,1,"Confirmed Day Zero")))</f>
        <v>585</v>
      </c>
      <c r="Q99" cm="1">
        <f t="array" aca="1" ref="Q99" ca="1">IF(INDIRECT(ADDRESS($B99+1,Q$38,1,1,"Confirmed Day Zero"))=0,#N/A,INDIRECT(ADDRESS($B99+1,Q$38,1,1,"Confirmed Day Zero")))</f>
        <v>707</v>
      </c>
      <c r="R99" cm="1">
        <f t="array" aca="1" ref="R99" ca="1">IF(INDIRECT(ADDRESS($B99+1,R$38,1,1,"Confirmed Day Zero"))=0,#N/A,INDIRECT(ADDRESS($B99+1,R$38,1,1,"Confirmed Day Zero")))</f>
        <v>842</v>
      </c>
      <c r="S99" cm="1">
        <f t="array" aca="1" ref="S99" ca="1">IF(INDIRECT(ADDRESS($B99+1,S$38,1,1,"Confirmed Day Zero"))=0,#N/A,INDIRECT(ADDRESS($B99+1,S$38,1,1,"Confirmed Day Zero")))</f>
        <v>989</v>
      </c>
      <c r="T99" cm="1">
        <f t="array" aca="1" ref="T99" ca="1">IF(INDIRECT(ADDRESS($B99+1,T$38,1,1,"Confirmed Day Zero"))=0,#N/A,INDIRECT(ADDRESS($B99+1,T$38,1,1,"Confirmed Day Zero")))</f>
        <v>1112</v>
      </c>
      <c r="U99" cm="1">
        <f t="array" aca="1" ref="U99" ca="1">IF(INDIRECT(ADDRESS($B99+1,U$38,1,1,"Confirmed Day Zero"))=0,#N/A,INDIRECT(ADDRESS($B99+1,U$38,1,1,"Confirmed Day Zero")))</f>
        <v>1221</v>
      </c>
      <c r="V99" cm="1">
        <f t="array" aca="1" ref="V99" ca="1">IF(INDIRECT(ADDRESS($B99+1,V$38,1,1,"Confirmed Day Zero"))=0,#N/A,INDIRECT(ADDRESS($B99+1,V$38,1,1,"Confirmed Day Zero")))</f>
        <v>1351</v>
      </c>
      <c r="W99" cm="1">
        <f t="array" aca="1" ref="W99" ca="1">IF(INDIRECT(ADDRESS($B99+1,W$38,1,1,"Confirmed Day Zero"))=0,#N/A,INDIRECT(ADDRESS($B99+1,W$38,1,1,"Confirmed Day Zero")))</f>
        <v>1550</v>
      </c>
      <c r="X99" cm="1">
        <f t="array" aca="1" ref="X99" ca="1">IF(INDIRECT(ADDRESS($B99+1,X$38,1,1,"Confirmed Day Zero"))=0,#N/A,INDIRECT(ADDRESS($B99+1,X$38,1,1,"Confirmed Day Zero")))</f>
        <v>1730</v>
      </c>
      <c r="Y99" cm="1">
        <f t="array" aca="1" ref="Y99" ca="1">IF(INDIRECT(ADDRESS($B99+1,Y$38,1,1,"Confirmed Day Zero"))=0,#N/A,INDIRECT(ADDRESS($B99+1,Y$38,1,1,"Confirmed Day Zero")))</f>
        <v>1912</v>
      </c>
      <c r="Z99" cm="1">
        <f t="array" aca="1" ref="Z99" ca="1">IF(INDIRECT(ADDRESS($B99+1,Z$38,1,1,"Confirmed Day Zero"))=0,#N/A,INDIRECT(ADDRESS($B99+1,Z$38,1,1,"Confirmed Day Zero")))</f>
        <v>2112</v>
      </c>
      <c r="AA99" cm="1">
        <f t="array" aca="1" ref="AA99" ca="1">IF(INDIRECT(ADDRESS($B99+1,AA$38,1,1,"Confirmed Day Zero"))=0,#N/A,INDIRECT(ADDRESS($B99+1,AA$38,1,1,"Confirmed Day Zero")))</f>
        <v>2267</v>
      </c>
      <c r="AB99" cm="1">
        <f t="array" aca="1" ref="AB99" ca="1">IF(INDIRECT(ADDRESS($B99+1,AB$38,1,1,"Confirmed Day Zero"))=0,#N/A,INDIRECT(ADDRESS($B99+1,AB$38,1,1,"Confirmed Day Zero")))</f>
        <v>2440</v>
      </c>
      <c r="AC99" cm="1">
        <f t="array" aca="1" ref="AC99" ca="1">IF(INDIRECT(ADDRESS($B99+1,AC$38,1,1,"Confirmed Day Zero"))=0,#N/A,INDIRECT(ADDRESS($B99+1,AC$38,1,1,"Confirmed Day Zero")))</f>
        <v>2578</v>
      </c>
      <c r="AD99" cm="1">
        <f t="array" aca="1" ref="AD99" ca="1">IF(INDIRECT(ADDRESS($B99+1,AD$38,1,1,"Confirmed Day Zero"))=0,#N/A,INDIRECT(ADDRESS($B99+1,AD$38,1,1,"Confirmed Day Zero")))</f>
        <v>2756</v>
      </c>
      <c r="AE99" cm="1">
        <f t="array" aca="1" ref="AE99" ca="1">IF(INDIRECT(ADDRESS($B99+1,AE$38,1,1,"Confirmed Day Zero"))=0,#N/A,INDIRECT(ADDRESS($B99+1,AE$38,1,1,"Confirmed Day Zero")))</f>
        <v>2885</v>
      </c>
      <c r="AF99" cm="1">
        <f t="array" aca="1" ref="AF99" ca="1">IF(INDIRECT(ADDRESS($B99+1,AF$38,1,1,"Confirmed Day Zero"))=0,#N/A,INDIRECT(ADDRESS($B99+1,AF$38,1,1,"Confirmed Day Zero")))</f>
        <v>3068</v>
      </c>
      <c r="AG99" cm="1">
        <f t="array" aca="1" ref="AG99" ca="1">IF(INDIRECT(ADDRESS($B99+1,AG$38,1,1,"Confirmed Day Zero"))=0,#N/A,INDIRECT(ADDRESS($B99+1,AG$38,1,1,"Confirmed Day Zero")))</f>
        <v>3213</v>
      </c>
      <c r="AH99" cm="1">
        <f t="array" aca="1" ref="AH99" ca="1">IF(INDIRECT(ADDRESS($B99+1,AH$38,1,1,"Confirmed Day Zero"))=0,#N/A,INDIRECT(ADDRESS($B99+1,AH$38,1,1,"Confirmed Day Zero")))</f>
        <v>3341</v>
      </c>
      <c r="AI99" cm="1">
        <f t="array" aca="1" ref="AI99" ca="1">IF(INDIRECT(ADDRESS($B99+1,AI$38,1,1,"Confirmed Day Zero"))=0,#N/A,INDIRECT(ADDRESS($B99+1,AI$38,1,1,"Confirmed Day Zero")))</f>
        <v>3428</v>
      </c>
      <c r="AJ99" cm="1">
        <f t="array" aca="1" ref="AJ99" ca="1">IF(INDIRECT(ADDRESS($B99+1,AJ$38,1,1,"Confirmed Day Zero"))=0,#N/A,INDIRECT(ADDRESS($B99+1,AJ$38,1,1,"Confirmed Day Zero")))</f>
        <v>3555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  <c r="BW99" t="e" cm="1">
        <f t="array" aca="1" ref="BW99" ca="1">IF(INDIRECT(ADDRESS($B99+1,BW$38,1,1,"Confirmed Day Zero"))=0,#N/A,INDIRECT(ADDRESS($B99+1,BW$38,1,1,"Confirmed Day Zero")))</f>
        <v>#N/A</v>
      </c>
      <c r="BX99" t="e" cm="1">
        <f t="array" aca="1" ref="BX99" ca="1">IF(INDIRECT(ADDRESS($B99+1,BX$38,1,1,"Confirmed Day Zero"))=0,#N/A,INDIRECT(ADDRESS($B99+1,BX$38,1,1,"Confirmed Day Zero")))</f>
        <v>#N/A</v>
      </c>
      <c r="BY99" t="e" cm="1">
        <f t="array" aca="1" ref="BY99" ca="1">IF(INDIRECT(ADDRESS($B99+1,BY$38,1,1,"Confirmed Day Zero"))=0,#N/A,INDIRECT(ADDRESS($B99+1,BY$38,1,1,"Confirmed Day Zero")))</f>
        <v>#N/A</v>
      </c>
      <c r="BZ99" t="e" cm="1">
        <f t="array" aca="1" ref="BZ99" ca="1">IF(INDIRECT(ADDRESS($B99+1,BZ$38,1,1,"Confirmed Day Zero"))=0,#N/A,INDIRECT(ADDRESS($B99+1,BZ$38,1,1,"Confirmed Day Zero")))</f>
        <v>#N/A</v>
      </c>
      <c r="CA99" t="e" cm="1">
        <f t="array" aca="1" ref="CA99" ca="1">IF(INDIRECT(ADDRESS($B99+1,CA$38,1,1,"Confirmed Day Zero"))=0,#N/A,INDIRECT(ADDRESS($B99+1,CA$38,1,1,"Confirmed Day Zero")))</f>
        <v>#N/A</v>
      </c>
      <c r="CB99" t="e" cm="1">
        <f t="array" aca="1" ref="CB99" ca="1">IF(INDIRECT(ADDRESS($B99+1,CB$38,1,1,"Confirmed Day Zero"))=0,#N/A,INDIRECT(ADDRESS($B99+1,CB$38,1,1,"Confirmed Day Zero")))</f>
        <v>#N/A</v>
      </c>
      <c r="CC99" t="e" cm="1">
        <f t="array" aca="1" ref="CC99" ca="1">IF(INDIRECT(ADDRESS($B99+1,CC$38,1,1,"Confirmed Day Zero"))=0,#N/A,INDIRECT(ADDRESS($B99+1,CC$38,1,1,"Confirmed Day Zero")))</f>
        <v>#N/A</v>
      </c>
      <c r="CD99" t="e" cm="1">
        <f t="array" aca="1" ref="CD99" ca="1">IF(INDIRECT(ADDRESS($B99+1,CD$38,1,1,"Confirmed Day Zero"))=0,#N/A,INDIRECT(ADDRESS($B99+1,CD$38,1,1,"Confirmed Day Zero")))</f>
        <v>#N/A</v>
      </c>
      <c r="CE99" t="e" cm="1">
        <f t="array" aca="1" ref="CE99" ca="1">IF(INDIRECT(ADDRESS($B99+1,CE$38,1,1,"Confirmed Day Zero"))=0,#N/A,INDIRECT(ADDRESS($B99+1,CE$38,1,1,"Confirmed Day Zero")))</f>
        <v>#N/A</v>
      </c>
      <c r="CF99" t="e" cm="1">
        <f t="array" aca="1" ref="CF99" ca="1">IF(INDIRECT(ADDRESS($B99+1,CF$38,1,1,"Confirmed Day Zero"))=0,#N/A,INDIRECT(ADDRESS($B99+1,CF$38,1,1,"Confirmed Day Zero")))</f>
        <v>#N/A</v>
      </c>
      <c r="CG99" t="e" cm="1">
        <f t="array" aca="1" ref="CG99" ca="1">IF(INDIRECT(ADDRESS($B99+1,CG$38,1,1,"Confirmed Day Zero"))=0,#N/A,INDIRECT(ADDRESS($B99+1,CG$38,1,1,"Confirmed Day Zero")))</f>
        <v>#N/A</v>
      </c>
      <c r="CH99" t="e" cm="1">
        <f t="array" aca="1" ref="CH99" ca="1">IF(INDIRECT(ADDRESS($B99+1,CH$38,1,1,"Confirmed Day Zero"))=0,#N/A,INDIRECT(ADDRESS($B99+1,CH$38,1,1,"Confirmed Day Zero")))</f>
        <v>#N/A</v>
      </c>
      <c r="CI99" t="e" cm="1">
        <f t="array" aca="1" ref="CI99" ca="1">IF(INDIRECT(ADDRESS($B99+1,CI$38,1,1,"Confirmed Day Zero"))=0,#N/A,INDIRECT(ADDRESS($B99+1,CI$38,1,1,"Confirmed Day Zero")))</f>
        <v>#N/A</v>
      </c>
      <c r="CJ99" t="e" cm="1">
        <f t="array" aca="1" ref="CJ99" ca="1">IF(INDIRECT(ADDRESS($B99+1,CJ$38,1,1,"Confirmed Day Zero"))=0,#N/A,INDIRECT(ADDRESS($B99+1,CJ$38,1,1,"Confirmed Day Zero")))</f>
        <v>#N/A</v>
      </c>
      <c r="CK99" t="e" cm="1">
        <f t="array" aca="1" ref="CK99" ca="1">IF(INDIRECT(ADDRESS($B99+1,CK$38,1,1,"Confirmed Day Zero"))=0,#N/A,INDIRECT(ADDRESS($B99+1,CK$38,1,1,"Confirmed Day Zero")))</f>
        <v>#N/A</v>
      </c>
      <c r="CL99" t="e" cm="1">
        <f t="array" aca="1" ref="CL99" ca="1">IF(INDIRECT(ADDRESS($B99+1,CL$38,1,1,"Confirmed Day Zero"))=0,#N/A,INDIRECT(ADDRESS($B99+1,CL$38,1,1,"Confirmed Day Zero")))</f>
        <v>#N/A</v>
      </c>
      <c r="CM99" t="e" cm="1">
        <f t="array" aca="1" ref="CM99" ca="1">IF(INDIRECT(ADDRESS($B99+1,CM$38,1,1,"Confirmed Day Zero"))=0,#N/A,INDIRECT(ADDRESS($B99+1,CM$38,1,1,"Confirmed Day Zero")))</f>
        <v>#N/A</v>
      </c>
      <c r="CN99" t="e" cm="1">
        <f t="array" aca="1" ref="CN99" ca="1">IF(INDIRECT(ADDRESS($B99+1,CN$38,1,1,"Confirmed Day Zero"))=0,#N/A,INDIRECT(ADDRESS($B99+1,CN$38,1,1,"Confirmed Day Zero")))</f>
        <v>#N/A</v>
      </c>
      <c r="CO99" t="e" cm="1">
        <f t="array" aca="1" ref="CO99" ca="1">IF(INDIRECT(ADDRESS($B99+1,CO$38,1,1,"Confirmed Day Zero"))=0,#N/A,INDIRECT(ADDRESS($B99+1,CO$38,1,1,"Confirmed Day Zero")))</f>
        <v>#N/A</v>
      </c>
      <c r="CP99" t="e" cm="1">
        <f t="array" aca="1" ref="CP99" ca="1">IF(INDIRECT(ADDRESS($B99+1,CP$38,1,1,"Confirmed Day Zero"))=0,#N/A,INDIRECT(ADDRESS($B99+1,CP$38,1,1,"Confirmed Day Zero")))</f>
        <v>#N/A</v>
      </c>
      <c r="CQ99" t="e" cm="1">
        <f t="array" aca="1" ref="CQ99" ca="1">IF(INDIRECT(ADDRESS($B99+1,CQ$38,1,1,"Confirmed Day Zero"))=0,#N/A,INDIRECT(ADDRESS($B99+1,CQ$38,1,1,"Confirmed Day Zero")))</f>
        <v>#N/A</v>
      </c>
      <c r="CR99" t="e" cm="1">
        <f t="array" aca="1" ref="CR99" ca="1">IF(INDIRECT(ADDRESS($B99+1,CR$38,1,1,"Confirmed Day Zero"))=0,#N/A,INDIRECT(ADDRESS($B99+1,CR$38,1,1,"Confirmed Day Zero")))</f>
        <v>#N/A</v>
      </c>
    </row>
    <row r="100" spans="1:96" x14ac:dyDescent="0.25">
      <c r="A100" t="str">
        <f t="shared" ca="1" si="53"/>
        <v>Wyoming</v>
      </c>
      <c r="B100" s="16">
        <f t="shared" si="52"/>
        <v>58</v>
      </c>
      <c r="C100" t="str" cm="1">
        <f t="array" aca="1" ref="C100" ca="1">INDIRECT(ADDRESS($B100+1,1,1,1,"Confirmed Day Zero"))</f>
        <v>US Wyoming</v>
      </c>
      <c r="D100" s="1" cm="1">
        <f t="array" aca="1" ref="D100" ca="1">IF(INDIRECT(ADDRESS($B100+1,D$38,1,1,"Confirmed Day Zero"))=0,#N/A,INDIRECT(ADDRESS($B100+1,D$38,1,1,"Confirmed Day Zero")))</f>
        <v>578759</v>
      </c>
      <c r="E100" cm="1">
        <f t="array" aca="1" ref="E100" ca="1">IF(INDIRECT(ADDRESS($B100+1,E$38,1,1,"Confirmed Day Zero"))=0,#N/A,INDIRECT(ADDRESS($B100+1,E$38,1,1,"Confirmed Day Zero")))</f>
        <v>23</v>
      </c>
      <c r="F100" cm="1">
        <f t="array" aca="1" ref="F100" ca="1">IF(INDIRECT(ADDRESS($B100+1,F$38,1,1,"Confirmed Day Zero"))=0,#N/A,INDIRECT(ADDRESS($B100+1,F$38,1,1,"Confirmed Day Zero")))</f>
        <v>24</v>
      </c>
      <c r="G100" cm="1">
        <f t="array" aca="1" ref="G100" ca="1">IF(INDIRECT(ADDRESS($B100+1,G$38,1,1,"Confirmed Day Zero"))=0,#N/A,INDIRECT(ADDRESS($B100+1,G$38,1,1,"Confirmed Day Zero")))</f>
        <v>26</v>
      </c>
      <c r="H100" cm="1">
        <f t="array" aca="1" ref="H100" ca="1">IF(INDIRECT(ADDRESS($B100+1,H$38,1,1,"Confirmed Day Zero"))=0,#N/A,INDIRECT(ADDRESS($B100+1,H$38,1,1,"Confirmed Day Zero")))</f>
        <v>29</v>
      </c>
      <c r="I100" cm="1">
        <f t="array" aca="1" ref="I100" ca="1">IF(INDIRECT(ADDRESS($B100+1,I$38,1,1,"Confirmed Day Zero"))=0,#N/A,INDIRECT(ADDRESS($B100+1,I$38,1,1,"Confirmed Day Zero")))</f>
        <v>44</v>
      </c>
      <c r="J100" cm="1">
        <f t="array" aca="1" ref="J100" ca="1">IF(INDIRECT(ADDRESS($B100+1,J$38,1,1,"Confirmed Day Zero"))=0,#N/A,INDIRECT(ADDRESS($B100+1,J$38,1,1,"Confirmed Day Zero")))</f>
        <v>53</v>
      </c>
      <c r="K100" cm="1">
        <f t="array" aca="1" ref="K100" ca="1">IF(INDIRECT(ADDRESS($B100+1,K$38,1,1,"Confirmed Day Zero"))=0,#N/A,INDIRECT(ADDRESS($B100+1,K$38,1,1,"Confirmed Day Zero")))</f>
        <v>70</v>
      </c>
      <c r="L100" cm="1">
        <f t="array" aca="1" ref="L100" ca="1">IF(INDIRECT(ADDRESS($B100+1,L$38,1,1,"Confirmed Day Zero"))=0,#N/A,INDIRECT(ADDRESS($B100+1,L$38,1,1,"Confirmed Day Zero")))</f>
        <v>82</v>
      </c>
      <c r="M100" cm="1">
        <f t="array" aca="1" ref="M100" ca="1">IF(INDIRECT(ADDRESS($B100+1,M$38,1,1,"Confirmed Day Zero"))=0,#N/A,INDIRECT(ADDRESS($B100+1,M$38,1,1,"Confirmed Day Zero")))</f>
        <v>86</v>
      </c>
      <c r="N100" cm="1">
        <f t="array" aca="1" ref="N100" ca="1">IF(INDIRECT(ADDRESS($B100+1,N$38,1,1,"Confirmed Day Zero"))=0,#N/A,INDIRECT(ADDRESS($B100+1,N$38,1,1,"Confirmed Day Zero")))</f>
        <v>94</v>
      </c>
      <c r="O100" cm="1">
        <f t="array" aca="1" ref="O100" ca="1">IF(INDIRECT(ADDRESS($B100+1,O$38,1,1,"Confirmed Day Zero"))=0,#N/A,INDIRECT(ADDRESS($B100+1,O$38,1,1,"Confirmed Day Zero")))</f>
        <v>109</v>
      </c>
      <c r="P100" cm="1">
        <f t="array" aca="1" ref="P100" ca="1">IF(INDIRECT(ADDRESS($B100+1,P$38,1,1,"Confirmed Day Zero"))=0,#N/A,INDIRECT(ADDRESS($B100+1,P$38,1,1,"Confirmed Day Zero")))</f>
        <v>130</v>
      </c>
      <c r="Q100" cm="1">
        <f t="array" aca="1" ref="Q100" ca="1">IF(INDIRECT(ADDRESS($B100+1,Q$38,1,1,"Confirmed Day Zero"))=0,#N/A,INDIRECT(ADDRESS($B100+1,Q$38,1,1,"Confirmed Day Zero")))</f>
        <v>150</v>
      </c>
      <c r="R100" cm="1">
        <f t="array" aca="1" ref="R100" ca="1">IF(INDIRECT(ADDRESS($B100+1,R$38,1,1,"Confirmed Day Zero"))=0,#N/A,INDIRECT(ADDRESS($B100+1,R$38,1,1,"Confirmed Day Zero")))</f>
        <v>162</v>
      </c>
      <c r="S100" cm="1">
        <f t="array" aca="1" ref="S100" ca="1">IF(INDIRECT(ADDRESS($B100+1,S$38,1,1,"Confirmed Day Zero"))=0,#N/A,INDIRECT(ADDRESS($B100+1,S$38,1,1,"Confirmed Day Zero")))</f>
        <v>187</v>
      </c>
      <c r="T100" cm="1">
        <f t="array" aca="1" ref="T100" ca="1">IF(INDIRECT(ADDRESS($B100+1,T$38,1,1,"Confirmed Day Zero"))=0,#N/A,INDIRECT(ADDRESS($B100+1,T$38,1,1,"Confirmed Day Zero")))</f>
        <v>197</v>
      </c>
      <c r="U100" cm="1">
        <f t="array" aca="1" ref="U100" ca="1">IF(INDIRECT(ADDRESS($B100+1,U$38,1,1,"Confirmed Day Zero"))=0,#N/A,INDIRECT(ADDRESS($B100+1,U$38,1,1,"Confirmed Day Zero")))</f>
        <v>210</v>
      </c>
      <c r="V100" cm="1">
        <f t="array" aca="1" ref="V100" ca="1">IF(INDIRECT(ADDRESS($B100+1,V$38,1,1,"Confirmed Day Zero"))=0,#N/A,INDIRECT(ADDRESS($B100+1,V$38,1,1,"Confirmed Day Zero")))</f>
        <v>216</v>
      </c>
      <c r="W100" cm="1">
        <f t="array" aca="1" ref="W100" ca="1">IF(INDIRECT(ADDRESS($B100+1,W$38,1,1,"Confirmed Day Zero"))=0,#N/A,INDIRECT(ADDRESS($B100+1,W$38,1,1,"Confirmed Day Zero")))</f>
        <v>221</v>
      </c>
      <c r="X100" cm="1">
        <f t="array" aca="1" ref="X100" ca="1">IF(INDIRECT(ADDRESS($B100+1,X$38,1,1,"Confirmed Day Zero"))=0,#N/A,INDIRECT(ADDRESS($B100+1,X$38,1,1,"Confirmed Day Zero")))</f>
        <v>230</v>
      </c>
      <c r="Y100" cm="1">
        <f t="array" aca="1" ref="Y100" ca="1">IF(INDIRECT(ADDRESS($B100+1,Y$38,1,1,"Confirmed Day Zero"))=0,#N/A,INDIRECT(ADDRESS($B100+1,Y$38,1,1,"Confirmed Day Zero")))</f>
        <v>320</v>
      </c>
      <c r="Z100" cm="1">
        <f t="array" aca="1" ref="Z100" ca="1">IF(INDIRECT(ADDRESS($B100+1,Z$38,1,1,"Confirmed Day Zero"))=0,#N/A,INDIRECT(ADDRESS($B100+1,Z$38,1,1,"Confirmed Day Zero")))</f>
        <v>261</v>
      </c>
      <c r="AA100" cm="1">
        <f t="array" aca="1" ref="AA100" ca="1">IF(INDIRECT(ADDRESS($B100+1,AA$38,1,1,"Confirmed Day Zero"))=0,#N/A,INDIRECT(ADDRESS($B100+1,AA$38,1,1,"Confirmed Day Zero")))</f>
        <v>268</v>
      </c>
      <c r="AB100" cm="1">
        <f t="array" aca="1" ref="AB100" ca="1">IF(INDIRECT(ADDRESS($B100+1,AB$38,1,1,"Confirmed Day Zero"))=0,#N/A,INDIRECT(ADDRESS($B100+1,AB$38,1,1,"Confirmed Day Zero")))</f>
        <v>275</v>
      </c>
      <c r="AC100" cm="1">
        <f t="array" aca="1" ref="AC100" ca="1">IF(INDIRECT(ADDRESS($B100+1,AC$38,1,1,"Confirmed Day Zero"))=0,#N/A,INDIRECT(ADDRESS($B100+1,AC$38,1,1,"Confirmed Day Zero")))</f>
        <v>275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  <c r="BW100" t="e" cm="1">
        <f t="array" aca="1" ref="BW100" ca="1">IF(INDIRECT(ADDRESS($B100+1,BW$38,1,1,"Confirmed Day Zero"))=0,#N/A,INDIRECT(ADDRESS($B100+1,BW$38,1,1,"Confirmed Day Zero")))</f>
        <v>#N/A</v>
      </c>
      <c r="BX100" t="e" cm="1">
        <f t="array" aca="1" ref="BX100" ca="1">IF(INDIRECT(ADDRESS($B100+1,BX$38,1,1,"Confirmed Day Zero"))=0,#N/A,INDIRECT(ADDRESS($B100+1,BX$38,1,1,"Confirmed Day Zero")))</f>
        <v>#N/A</v>
      </c>
      <c r="BY100" t="e" cm="1">
        <f t="array" aca="1" ref="BY100" ca="1">IF(INDIRECT(ADDRESS($B100+1,BY$38,1,1,"Confirmed Day Zero"))=0,#N/A,INDIRECT(ADDRESS($B100+1,BY$38,1,1,"Confirmed Day Zero")))</f>
        <v>#N/A</v>
      </c>
      <c r="BZ100" t="e" cm="1">
        <f t="array" aca="1" ref="BZ100" ca="1">IF(INDIRECT(ADDRESS($B100+1,BZ$38,1,1,"Confirmed Day Zero"))=0,#N/A,INDIRECT(ADDRESS($B100+1,BZ$38,1,1,"Confirmed Day Zero")))</f>
        <v>#N/A</v>
      </c>
      <c r="CA100" t="e" cm="1">
        <f t="array" aca="1" ref="CA100" ca="1">IF(INDIRECT(ADDRESS($B100+1,CA$38,1,1,"Confirmed Day Zero"))=0,#N/A,INDIRECT(ADDRESS($B100+1,CA$38,1,1,"Confirmed Day Zero")))</f>
        <v>#N/A</v>
      </c>
      <c r="CB100" t="e" cm="1">
        <f t="array" aca="1" ref="CB100" ca="1">IF(INDIRECT(ADDRESS($B100+1,CB$38,1,1,"Confirmed Day Zero"))=0,#N/A,INDIRECT(ADDRESS($B100+1,CB$38,1,1,"Confirmed Day Zero")))</f>
        <v>#N/A</v>
      </c>
      <c r="CC100" t="e" cm="1">
        <f t="array" aca="1" ref="CC100" ca="1">IF(INDIRECT(ADDRESS($B100+1,CC$38,1,1,"Confirmed Day Zero"))=0,#N/A,INDIRECT(ADDRESS($B100+1,CC$38,1,1,"Confirmed Day Zero")))</f>
        <v>#N/A</v>
      </c>
      <c r="CD100" t="e" cm="1">
        <f t="array" aca="1" ref="CD100" ca="1">IF(INDIRECT(ADDRESS($B100+1,CD$38,1,1,"Confirmed Day Zero"))=0,#N/A,INDIRECT(ADDRESS($B100+1,CD$38,1,1,"Confirmed Day Zero")))</f>
        <v>#N/A</v>
      </c>
      <c r="CE100" t="e" cm="1">
        <f t="array" aca="1" ref="CE100" ca="1">IF(INDIRECT(ADDRESS($B100+1,CE$38,1,1,"Confirmed Day Zero"))=0,#N/A,INDIRECT(ADDRESS($B100+1,CE$38,1,1,"Confirmed Day Zero")))</f>
        <v>#N/A</v>
      </c>
      <c r="CF100" t="e" cm="1">
        <f t="array" aca="1" ref="CF100" ca="1">IF(INDIRECT(ADDRESS($B100+1,CF$38,1,1,"Confirmed Day Zero"))=0,#N/A,INDIRECT(ADDRESS($B100+1,CF$38,1,1,"Confirmed Day Zero")))</f>
        <v>#N/A</v>
      </c>
      <c r="CG100" t="e" cm="1">
        <f t="array" aca="1" ref="CG100" ca="1">IF(INDIRECT(ADDRESS($B100+1,CG$38,1,1,"Confirmed Day Zero"))=0,#N/A,INDIRECT(ADDRESS($B100+1,CG$38,1,1,"Confirmed Day Zero")))</f>
        <v>#N/A</v>
      </c>
      <c r="CH100" t="e" cm="1">
        <f t="array" aca="1" ref="CH100" ca="1">IF(INDIRECT(ADDRESS($B100+1,CH$38,1,1,"Confirmed Day Zero"))=0,#N/A,INDIRECT(ADDRESS($B100+1,CH$38,1,1,"Confirmed Day Zero")))</f>
        <v>#N/A</v>
      </c>
      <c r="CI100" t="e" cm="1">
        <f t="array" aca="1" ref="CI100" ca="1">IF(INDIRECT(ADDRESS($B100+1,CI$38,1,1,"Confirmed Day Zero"))=0,#N/A,INDIRECT(ADDRESS($B100+1,CI$38,1,1,"Confirmed Day Zero")))</f>
        <v>#N/A</v>
      </c>
      <c r="CJ100" t="e" cm="1">
        <f t="array" aca="1" ref="CJ100" ca="1">IF(INDIRECT(ADDRESS($B100+1,CJ$38,1,1,"Confirmed Day Zero"))=0,#N/A,INDIRECT(ADDRESS($B100+1,CJ$38,1,1,"Confirmed Day Zero")))</f>
        <v>#N/A</v>
      </c>
      <c r="CK100" t="e" cm="1">
        <f t="array" aca="1" ref="CK100" ca="1">IF(INDIRECT(ADDRESS($B100+1,CK$38,1,1,"Confirmed Day Zero"))=0,#N/A,INDIRECT(ADDRESS($B100+1,CK$38,1,1,"Confirmed Day Zero")))</f>
        <v>#N/A</v>
      </c>
      <c r="CL100" t="e" cm="1">
        <f t="array" aca="1" ref="CL100" ca="1">IF(INDIRECT(ADDRESS($B100+1,CL$38,1,1,"Confirmed Day Zero"))=0,#N/A,INDIRECT(ADDRESS($B100+1,CL$38,1,1,"Confirmed Day Zero")))</f>
        <v>#N/A</v>
      </c>
      <c r="CM100" t="e" cm="1">
        <f t="array" aca="1" ref="CM100" ca="1">IF(INDIRECT(ADDRESS($B100+1,CM$38,1,1,"Confirmed Day Zero"))=0,#N/A,INDIRECT(ADDRESS($B100+1,CM$38,1,1,"Confirmed Day Zero")))</f>
        <v>#N/A</v>
      </c>
      <c r="CN100" t="e" cm="1">
        <f t="array" aca="1" ref="CN100" ca="1">IF(INDIRECT(ADDRESS($B100+1,CN$38,1,1,"Confirmed Day Zero"))=0,#N/A,INDIRECT(ADDRESS($B100+1,CN$38,1,1,"Confirmed Day Zero")))</f>
        <v>#N/A</v>
      </c>
      <c r="CO100" t="e" cm="1">
        <f t="array" aca="1" ref="CO100" ca="1">IF(INDIRECT(ADDRESS($B100+1,CO$38,1,1,"Confirmed Day Zero"))=0,#N/A,INDIRECT(ADDRESS($B100+1,CO$38,1,1,"Confirmed Day Zero")))</f>
        <v>#N/A</v>
      </c>
      <c r="CP100" t="e" cm="1">
        <f t="array" aca="1" ref="CP100" ca="1">IF(INDIRECT(ADDRESS($B100+1,CP$38,1,1,"Confirmed Day Zero"))=0,#N/A,INDIRECT(ADDRESS($B100+1,CP$38,1,1,"Confirmed Day Zero")))</f>
        <v>#N/A</v>
      </c>
      <c r="CQ100" t="e" cm="1">
        <f t="array" aca="1" ref="CQ100" ca="1">IF(INDIRECT(ADDRESS($B100+1,CQ$38,1,1,"Confirmed Day Zero"))=0,#N/A,INDIRECT(ADDRESS($B100+1,CQ$38,1,1,"Confirmed Day Zero")))</f>
        <v>#N/A</v>
      </c>
      <c r="CR100" t="e" cm="1">
        <f t="array" aca="1" ref="CR100" ca="1">IF(INDIRECT(ADDRESS($B100+1,CR$38,1,1,"Confirmed Day Zero"))=0,#N/A,INDIRECT(ADDRESS($B100+1,CR$38,1,1,"Confirmed Day Zero")))</f>
        <v>#N/A</v>
      </c>
    </row>
    <row r="101" spans="1:96" x14ac:dyDescent="0.25">
      <c r="B101" s="16">
        <f t="shared" si="52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</row>
    <row r="102" spans="1:96" x14ac:dyDescent="0.25">
      <c r="B102" s="16">
        <f t="shared" si="52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</row>
    <row r="105" spans="1:96" x14ac:dyDescent="0.25">
      <c r="C105" s="1" t="str">
        <f>C39</f>
        <v>Confirmed Day Zero</v>
      </c>
      <c r="D105" s="1" t="str">
        <f t="shared" ref="D105:BO105" ca="1" si="54">D39</f>
        <v>Population</v>
      </c>
      <c r="E105" s="1" t="str">
        <f t="shared" ca="1" si="54"/>
        <v>Day 1</v>
      </c>
      <c r="F105" s="1" t="str">
        <f t="shared" ca="1" si="54"/>
        <v>Day 2</v>
      </c>
      <c r="G105" s="1" t="str">
        <f t="shared" ca="1" si="54"/>
        <v>Day 3</v>
      </c>
      <c r="H105" s="1" t="str">
        <f t="shared" ca="1" si="54"/>
        <v>Day 4</v>
      </c>
      <c r="I105" s="1" t="str">
        <f t="shared" ca="1" si="54"/>
        <v>Day 5</v>
      </c>
      <c r="J105" s="1" t="str">
        <f t="shared" ca="1" si="54"/>
        <v>Day 6</v>
      </c>
      <c r="K105" s="1" t="str">
        <f t="shared" ca="1" si="54"/>
        <v>Day 7</v>
      </c>
      <c r="L105" s="1" t="str">
        <f t="shared" ca="1" si="54"/>
        <v>Day 8</v>
      </c>
      <c r="M105" s="1" t="str">
        <f t="shared" ca="1" si="54"/>
        <v>Day 9</v>
      </c>
      <c r="N105" s="1" t="str">
        <f t="shared" ca="1" si="54"/>
        <v>Day 10</v>
      </c>
      <c r="O105" s="1" t="str">
        <f t="shared" ca="1" si="54"/>
        <v>Day 11</v>
      </c>
      <c r="P105" s="1" t="str">
        <f t="shared" ca="1" si="54"/>
        <v>Day 12</v>
      </c>
      <c r="Q105" s="1" t="str">
        <f t="shared" ca="1" si="54"/>
        <v>Day 13</v>
      </c>
      <c r="R105" s="1" t="str">
        <f t="shared" ca="1" si="54"/>
        <v>Day 14</v>
      </c>
      <c r="S105" s="1" t="str">
        <f t="shared" ca="1" si="54"/>
        <v>Day 15</v>
      </c>
      <c r="T105" s="1" t="str">
        <f t="shared" ca="1" si="54"/>
        <v>Day 16</v>
      </c>
      <c r="U105" s="1" t="str">
        <f t="shared" ca="1" si="54"/>
        <v>Day 17</v>
      </c>
      <c r="V105" s="1" t="str">
        <f t="shared" ca="1" si="54"/>
        <v>Day 18</v>
      </c>
      <c r="W105" s="1" t="str">
        <f t="shared" ca="1" si="54"/>
        <v>Day 19</v>
      </c>
      <c r="X105" s="1" t="str">
        <f t="shared" ca="1" si="54"/>
        <v>Day 20</v>
      </c>
      <c r="Y105" s="1" t="str">
        <f t="shared" ca="1" si="54"/>
        <v>Day 21</v>
      </c>
      <c r="Z105" s="1" t="str">
        <f t="shared" ca="1" si="54"/>
        <v>Day 22</v>
      </c>
      <c r="AA105" s="1" t="str">
        <f t="shared" ca="1" si="54"/>
        <v>Day 23</v>
      </c>
      <c r="AB105" s="1" t="str">
        <f t="shared" ca="1" si="54"/>
        <v>Day 24</v>
      </c>
      <c r="AC105" s="1" t="str">
        <f t="shared" ca="1" si="54"/>
        <v>Day 25</v>
      </c>
      <c r="AD105" s="1" t="str">
        <f t="shared" ca="1" si="54"/>
        <v>Day 26</v>
      </c>
      <c r="AE105" s="1" t="str">
        <f t="shared" ca="1" si="54"/>
        <v>Day 27</v>
      </c>
      <c r="AF105" s="1" t="str">
        <f t="shared" ca="1" si="54"/>
        <v>Day 28</v>
      </c>
      <c r="AG105" s="1" t="str">
        <f t="shared" ca="1" si="54"/>
        <v>Day 29</v>
      </c>
      <c r="AH105" s="1" t="str">
        <f t="shared" ca="1" si="54"/>
        <v>Day 30</v>
      </c>
      <c r="AI105" s="1" t="str">
        <f t="shared" ca="1" si="54"/>
        <v>Day 31</v>
      </c>
      <c r="AJ105" s="1" t="str">
        <f t="shared" ca="1" si="54"/>
        <v>Day 32</v>
      </c>
      <c r="AK105" s="1" t="str">
        <f t="shared" ca="1" si="54"/>
        <v>Day 33</v>
      </c>
      <c r="AL105" s="1" t="str">
        <f t="shared" ca="1" si="54"/>
        <v>Day 34</v>
      </c>
      <c r="AM105" s="1" t="str">
        <f t="shared" ca="1" si="54"/>
        <v>Day 35</v>
      </c>
      <c r="AN105" s="1" t="str">
        <f t="shared" ca="1" si="54"/>
        <v>Day 36</v>
      </c>
      <c r="AO105" s="1" t="str">
        <f t="shared" ca="1" si="54"/>
        <v>Day 37</v>
      </c>
      <c r="AP105" s="1" t="str">
        <f t="shared" ca="1" si="54"/>
        <v>Day 38</v>
      </c>
      <c r="AQ105" s="1" t="str">
        <f t="shared" ca="1" si="54"/>
        <v>Day 39</v>
      </c>
      <c r="AR105" s="1" t="str">
        <f t="shared" ca="1" si="54"/>
        <v>Day 40</v>
      </c>
      <c r="AS105" s="1" t="str">
        <f t="shared" ca="1" si="54"/>
        <v>Day 41</v>
      </c>
      <c r="AT105" s="1" t="str">
        <f t="shared" ca="1" si="54"/>
        <v>Day 42</v>
      </c>
      <c r="AU105" s="1" t="str">
        <f t="shared" ca="1" si="54"/>
        <v>Day 43</v>
      </c>
      <c r="AV105" s="1" t="str">
        <f t="shared" ca="1" si="54"/>
        <v>Day 44</v>
      </c>
      <c r="AW105" s="1" t="str">
        <f t="shared" ca="1" si="54"/>
        <v>Day 45</v>
      </c>
      <c r="AX105" s="1" t="str">
        <f t="shared" ca="1" si="54"/>
        <v>Day 46</v>
      </c>
      <c r="AY105" s="1" t="str">
        <f t="shared" ca="1" si="54"/>
        <v>Day 47</v>
      </c>
      <c r="AZ105" s="1" t="str">
        <f t="shared" ca="1" si="54"/>
        <v>Day 48</v>
      </c>
      <c r="BA105" s="1" t="str">
        <f t="shared" ca="1" si="54"/>
        <v>Day 49</v>
      </c>
      <c r="BB105" s="1" t="str">
        <f t="shared" ca="1" si="54"/>
        <v>Day 50</v>
      </c>
      <c r="BC105" s="1" t="str">
        <f t="shared" ca="1" si="54"/>
        <v>Day 51</v>
      </c>
      <c r="BD105" s="1" t="str">
        <f t="shared" ca="1" si="54"/>
        <v>Day 52</v>
      </c>
      <c r="BE105" s="1" t="str">
        <f t="shared" ca="1" si="54"/>
        <v>Day 53</v>
      </c>
      <c r="BF105" s="1" t="str">
        <f t="shared" ca="1" si="54"/>
        <v>Day 54</v>
      </c>
      <c r="BG105" s="1" t="str">
        <f t="shared" ca="1" si="54"/>
        <v>Day 55</v>
      </c>
      <c r="BH105" s="1" t="str">
        <f t="shared" ca="1" si="54"/>
        <v>Day 56</v>
      </c>
      <c r="BI105" s="1" t="str">
        <f t="shared" ca="1" si="54"/>
        <v>Day 57</v>
      </c>
      <c r="BJ105" s="1" t="str">
        <f t="shared" ca="1" si="54"/>
        <v>Day 58</v>
      </c>
      <c r="BK105" s="1" t="str">
        <f t="shared" ca="1" si="54"/>
        <v>Day 59</v>
      </c>
      <c r="BL105" s="1" t="str">
        <f t="shared" ca="1" si="54"/>
        <v>Day 60</v>
      </c>
      <c r="BM105" s="1" t="str">
        <f t="shared" ca="1" si="54"/>
        <v>Day 61</v>
      </c>
      <c r="BN105" s="1" t="str">
        <f t="shared" ca="1" si="54"/>
        <v>Day 62</v>
      </c>
      <c r="BO105" s="1" t="str">
        <f t="shared" ca="1" si="54"/>
        <v>Day 63</v>
      </c>
      <c r="BP105" s="1" t="str">
        <f t="shared" ref="BP105:BV105" ca="1" si="55">BP39</f>
        <v>Day 64</v>
      </c>
      <c r="BQ105" s="1" t="str">
        <f t="shared" ca="1" si="55"/>
        <v>Day 65</v>
      </c>
      <c r="BR105" s="1" t="str">
        <f t="shared" ca="1" si="55"/>
        <v>Day 66</v>
      </c>
      <c r="BS105" s="1" t="str">
        <f t="shared" ca="1" si="55"/>
        <v>Day 67</v>
      </c>
      <c r="BT105" s="1" t="str">
        <f t="shared" ca="1" si="55"/>
        <v>Day 68</v>
      </c>
      <c r="BU105" s="1" t="str">
        <f t="shared" ca="1" si="55"/>
        <v>Day 69</v>
      </c>
      <c r="BV105" s="1" t="str">
        <f t="shared" ca="1" si="55"/>
        <v>Day 70</v>
      </c>
      <c r="BW105" s="1" t="str">
        <f t="shared" ref="BW105:CR105" ca="1" si="56">BW39</f>
        <v>Day 71</v>
      </c>
      <c r="BX105" s="1" t="str">
        <f t="shared" ca="1" si="56"/>
        <v>Day 72</v>
      </c>
      <c r="BY105" s="1" t="str">
        <f t="shared" ca="1" si="56"/>
        <v>Day 73</v>
      </c>
      <c r="BZ105" s="1" t="str">
        <f t="shared" ca="1" si="56"/>
        <v>Day 74</v>
      </c>
      <c r="CA105" s="1" t="str">
        <f t="shared" ca="1" si="56"/>
        <v>Day 75</v>
      </c>
      <c r="CB105" s="1" t="str">
        <f t="shared" ca="1" si="56"/>
        <v>Day 76</v>
      </c>
      <c r="CC105" s="1" t="str">
        <f t="shared" ca="1" si="56"/>
        <v>Day 77</v>
      </c>
      <c r="CD105" s="1" t="str">
        <f t="shared" ca="1" si="56"/>
        <v>Day 78</v>
      </c>
      <c r="CE105" s="1" t="str">
        <f t="shared" ca="1" si="56"/>
        <v>Day 79</v>
      </c>
      <c r="CF105" s="1" t="str">
        <f t="shared" ca="1" si="56"/>
        <v>Day 80</v>
      </c>
      <c r="CG105" s="1" t="str">
        <f t="shared" ca="1" si="56"/>
        <v>Day 81</v>
      </c>
      <c r="CH105" s="1" t="str">
        <f t="shared" ca="1" si="56"/>
        <v>Day 82</v>
      </c>
      <c r="CI105" s="1" t="str">
        <f t="shared" ca="1" si="56"/>
        <v>Day 83</v>
      </c>
      <c r="CJ105" s="1" t="str">
        <f t="shared" ca="1" si="56"/>
        <v>Day 84</v>
      </c>
      <c r="CK105" s="1">
        <f t="shared" ca="1" si="56"/>
        <v>0</v>
      </c>
      <c r="CL105" s="1">
        <f t="shared" ca="1" si="56"/>
        <v>0</v>
      </c>
      <c r="CM105" s="1">
        <f t="shared" ca="1" si="56"/>
        <v>0</v>
      </c>
      <c r="CN105" s="1">
        <f t="shared" ca="1" si="56"/>
        <v>0</v>
      </c>
      <c r="CO105" s="1">
        <f t="shared" ca="1" si="56"/>
        <v>0</v>
      </c>
      <c r="CP105" s="1">
        <f t="shared" ca="1" si="56"/>
        <v>0</v>
      </c>
      <c r="CQ105" s="1">
        <f t="shared" ca="1" si="56"/>
        <v>0</v>
      </c>
      <c r="CR105" s="1">
        <f t="shared" ca="1" si="56"/>
        <v>0</v>
      </c>
    </row>
    <row r="106" spans="1:96" x14ac:dyDescent="0.25">
      <c r="B106">
        <v>1</v>
      </c>
      <c r="C106" t="str">
        <f t="shared" ref="C106:D125" ca="1" si="57">C43</f>
        <v>American Samoa</v>
      </c>
      <c r="D106" s="1">
        <f t="shared" ca="1" si="57"/>
        <v>55191</v>
      </c>
      <c r="E106" s="17" t="e">
        <f ca="1">E43/$D106*100000</f>
        <v>#N/A</v>
      </c>
      <c r="F106" s="17" t="e">
        <f t="shared" ref="F106:BQ106" ca="1" si="58">F43/$D106*100000</f>
        <v>#N/A</v>
      </c>
      <c r="G106" s="17" t="e">
        <f t="shared" ca="1" si="58"/>
        <v>#N/A</v>
      </c>
      <c r="H106" s="17" t="e">
        <f t="shared" ca="1" si="58"/>
        <v>#N/A</v>
      </c>
      <c r="I106" s="17" t="e">
        <f t="shared" ca="1" si="58"/>
        <v>#N/A</v>
      </c>
      <c r="J106" s="17" t="e">
        <f t="shared" ca="1" si="58"/>
        <v>#N/A</v>
      </c>
      <c r="K106" s="17" t="e">
        <f t="shared" ca="1" si="58"/>
        <v>#N/A</v>
      </c>
      <c r="L106" s="17" t="e">
        <f t="shared" ca="1" si="58"/>
        <v>#N/A</v>
      </c>
      <c r="M106" s="17" t="e">
        <f t="shared" ca="1" si="58"/>
        <v>#N/A</v>
      </c>
      <c r="N106" s="17" t="e">
        <f t="shared" ca="1" si="58"/>
        <v>#N/A</v>
      </c>
      <c r="O106" s="17" t="e">
        <f t="shared" ca="1" si="58"/>
        <v>#N/A</v>
      </c>
      <c r="P106" s="17" t="e">
        <f t="shared" ca="1" si="58"/>
        <v>#N/A</v>
      </c>
      <c r="Q106" s="17" t="e">
        <f t="shared" ca="1" si="58"/>
        <v>#N/A</v>
      </c>
      <c r="R106" s="17" t="e">
        <f t="shared" ca="1" si="58"/>
        <v>#N/A</v>
      </c>
      <c r="S106" s="17" t="e">
        <f t="shared" ca="1" si="58"/>
        <v>#N/A</v>
      </c>
      <c r="T106" s="17" t="e">
        <f t="shared" ca="1" si="58"/>
        <v>#N/A</v>
      </c>
      <c r="U106" s="17" t="e">
        <f t="shared" ca="1" si="58"/>
        <v>#N/A</v>
      </c>
      <c r="V106" s="17" t="e">
        <f t="shared" ca="1" si="58"/>
        <v>#N/A</v>
      </c>
      <c r="W106" s="17" t="e">
        <f t="shared" ca="1" si="58"/>
        <v>#N/A</v>
      </c>
      <c r="X106" s="17" t="e">
        <f t="shared" ca="1" si="58"/>
        <v>#N/A</v>
      </c>
      <c r="Y106" s="17" t="e">
        <f t="shared" ca="1" si="58"/>
        <v>#N/A</v>
      </c>
      <c r="Z106" s="17" t="e">
        <f t="shared" ca="1" si="58"/>
        <v>#N/A</v>
      </c>
      <c r="AA106" s="17" t="e">
        <f t="shared" ca="1" si="58"/>
        <v>#N/A</v>
      </c>
      <c r="AB106" s="17" t="e">
        <f t="shared" ca="1" si="58"/>
        <v>#N/A</v>
      </c>
      <c r="AC106" s="17" t="e">
        <f t="shared" ca="1" si="58"/>
        <v>#N/A</v>
      </c>
      <c r="AD106" s="17" t="e">
        <f t="shared" ca="1" si="58"/>
        <v>#N/A</v>
      </c>
      <c r="AE106" s="17" t="e">
        <f t="shared" ca="1" si="58"/>
        <v>#N/A</v>
      </c>
      <c r="AF106" s="17" t="e">
        <f t="shared" ca="1" si="58"/>
        <v>#N/A</v>
      </c>
      <c r="AG106" s="17" t="e">
        <f t="shared" ca="1" si="58"/>
        <v>#N/A</v>
      </c>
      <c r="AH106" s="17" t="e">
        <f t="shared" ca="1" si="58"/>
        <v>#N/A</v>
      </c>
      <c r="AI106" s="17" t="e">
        <f t="shared" ca="1" si="58"/>
        <v>#N/A</v>
      </c>
      <c r="AJ106" s="17" t="e">
        <f t="shared" ca="1" si="58"/>
        <v>#N/A</v>
      </c>
      <c r="AK106" s="17" t="e">
        <f t="shared" ca="1" si="58"/>
        <v>#N/A</v>
      </c>
      <c r="AL106" s="17" t="e">
        <f t="shared" ca="1" si="58"/>
        <v>#N/A</v>
      </c>
      <c r="AM106" s="17" t="e">
        <f t="shared" ca="1" si="58"/>
        <v>#N/A</v>
      </c>
      <c r="AN106" s="17" t="e">
        <f t="shared" ca="1" si="58"/>
        <v>#N/A</v>
      </c>
      <c r="AO106" s="17" t="e">
        <f t="shared" ca="1" si="58"/>
        <v>#N/A</v>
      </c>
      <c r="AP106" s="17" t="e">
        <f t="shared" ca="1" si="58"/>
        <v>#N/A</v>
      </c>
      <c r="AQ106" s="17" t="e">
        <f t="shared" ca="1" si="58"/>
        <v>#N/A</v>
      </c>
      <c r="AR106" s="17" t="e">
        <f t="shared" ca="1" si="58"/>
        <v>#N/A</v>
      </c>
      <c r="AS106" s="17" t="e">
        <f t="shared" ca="1" si="58"/>
        <v>#N/A</v>
      </c>
      <c r="AT106" s="17" t="e">
        <f t="shared" ca="1" si="58"/>
        <v>#N/A</v>
      </c>
      <c r="AU106" s="17" t="e">
        <f t="shared" ca="1" si="58"/>
        <v>#N/A</v>
      </c>
      <c r="AV106" s="17" t="e">
        <f t="shared" ca="1" si="58"/>
        <v>#N/A</v>
      </c>
      <c r="AW106" s="17" t="e">
        <f t="shared" ca="1" si="58"/>
        <v>#N/A</v>
      </c>
      <c r="AX106" s="17" t="e">
        <f t="shared" ca="1" si="58"/>
        <v>#N/A</v>
      </c>
      <c r="AY106" s="17" t="e">
        <f t="shared" ca="1" si="58"/>
        <v>#N/A</v>
      </c>
      <c r="AZ106" s="17" t="e">
        <f t="shared" ca="1" si="58"/>
        <v>#N/A</v>
      </c>
      <c r="BA106" s="17" t="e">
        <f t="shared" ca="1" si="58"/>
        <v>#N/A</v>
      </c>
      <c r="BB106" s="17" t="e">
        <f t="shared" ca="1" si="58"/>
        <v>#N/A</v>
      </c>
      <c r="BC106" s="17" t="e">
        <f t="shared" ca="1" si="58"/>
        <v>#N/A</v>
      </c>
      <c r="BD106" s="17" t="e">
        <f t="shared" ca="1" si="58"/>
        <v>#N/A</v>
      </c>
      <c r="BE106" s="17" t="e">
        <f t="shared" ca="1" si="58"/>
        <v>#N/A</v>
      </c>
      <c r="BF106" s="17" t="e">
        <f t="shared" ca="1" si="58"/>
        <v>#N/A</v>
      </c>
      <c r="BG106" s="17" t="e">
        <f t="shared" ca="1" si="58"/>
        <v>#N/A</v>
      </c>
      <c r="BH106" s="17" t="e">
        <f t="shared" ca="1" si="58"/>
        <v>#N/A</v>
      </c>
      <c r="BI106" s="17" t="e">
        <f t="shared" ca="1" si="58"/>
        <v>#N/A</v>
      </c>
      <c r="BJ106" s="17" t="e">
        <f t="shared" ca="1" si="58"/>
        <v>#N/A</v>
      </c>
      <c r="BK106" s="17" t="e">
        <f t="shared" ca="1" si="58"/>
        <v>#N/A</v>
      </c>
      <c r="BL106" s="17" t="e">
        <f t="shared" ca="1" si="58"/>
        <v>#N/A</v>
      </c>
      <c r="BM106" s="17" t="e">
        <f t="shared" ca="1" si="58"/>
        <v>#N/A</v>
      </c>
      <c r="BN106" s="17" t="e">
        <f t="shared" ca="1" si="58"/>
        <v>#N/A</v>
      </c>
      <c r="BO106" s="17" t="e">
        <f t="shared" ca="1" si="58"/>
        <v>#N/A</v>
      </c>
      <c r="BP106" s="17" t="e">
        <f t="shared" ca="1" si="58"/>
        <v>#N/A</v>
      </c>
      <c r="BQ106" s="17" t="e">
        <f t="shared" ca="1" si="58"/>
        <v>#N/A</v>
      </c>
      <c r="BR106" s="17" t="e">
        <f t="shared" ref="BR106:BV106" ca="1" si="59">BR43/$D106*100000</f>
        <v>#N/A</v>
      </c>
      <c r="BS106" s="17" t="e">
        <f t="shared" ca="1" si="59"/>
        <v>#N/A</v>
      </c>
      <c r="BT106" s="17" t="e">
        <f t="shared" ca="1" si="59"/>
        <v>#N/A</v>
      </c>
      <c r="BU106" s="17" t="e">
        <f t="shared" ca="1" si="59"/>
        <v>#N/A</v>
      </c>
      <c r="BV106" s="17" t="e">
        <f t="shared" ca="1" si="59"/>
        <v>#N/A</v>
      </c>
      <c r="BW106" s="17" t="e">
        <f t="shared" ref="BW106:CR106" ca="1" si="60">BW43/$D106*100000</f>
        <v>#N/A</v>
      </c>
      <c r="BX106" s="17" t="e">
        <f t="shared" ca="1" si="60"/>
        <v>#N/A</v>
      </c>
      <c r="BY106" s="17" t="e">
        <f t="shared" ca="1" si="60"/>
        <v>#N/A</v>
      </c>
      <c r="BZ106" s="17" t="e">
        <f t="shared" ca="1" si="60"/>
        <v>#N/A</v>
      </c>
      <c r="CA106" s="17" t="e">
        <f t="shared" ca="1" si="60"/>
        <v>#N/A</v>
      </c>
      <c r="CB106" s="17" t="e">
        <f t="shared" ca="1" si="60"/>
        <v>#N/A</v>
      </c>
      <c r="CC106" s="17" t="e">
        <f t="shared" ca="1" si="60"/>
        <v>#N/A</v>
      </c>
      <c r="CD106" s="17" t="e">
        <f t="shared" ca="1" si="60"/>
        <v>#N/A</v>
      </c>
      <c r="CE106" s="17" t="e">
        <f t="shared" ca="1" si="60"/>
        <v>#N/A</v>
      </c>
      <c r="CF106" s="17" t="e">
        <f t="shared" ca="1" si="60"/>
        <v>#N/A</v>
      </c>
      <c r="CG106" s="17" t="e">
        <f t="shared" ca="1" si="60"/>
        <v>#N/A</v>
      </c>
      <c r="CH106" s="17" t="e">
        <f t="shared" ca="1" si="60"/>
        <v>#N/A</v>
      </c>
      <c r="CI106" s="17" t="e">
        <f t="shared" ca="1" si="60"/>
        <v>#N/A</v>
      </c>
      <c r="CJ106" s="17" t="e">
        <f t="shared" ca="1" si="60"/>
        <v>#N/A</v>
      </c>
      <c r="CK106" s="17" t="e">
        <f t="shared" ca="1" si="60"/>
        <v>#N/A</v>
      </c>
      <c r="CL106" s="17" t="e">
        <f t="shared" ca="1" si="60"/>
        <v>#N/A</v>
      </c>
      <c r="CM106" s="17" t="e">
        <f t="shared" ca="1" si="60"/>
        <v>#N/A</v>
      </c>
      <c r="CN106" s="17" t="e">
        <f t="shared" ca="1" si="60"/>
        <v>#N/A</v>
      </c>
      <c r="CO106" s="17" t="e">
        <f t="shared" ca="1" si="60"/>
        <v>#N/A</v>
      </c>
      <c r="CP106" s="17" t="e">
        <f t="shared" ca="1" si="60"/>
        <v>#N/A</v>
      </c>
      <c r="CQ106" s="17" t="e">
        <f t="shared" ca="1" si="60"/>
        <v>#N/A</v>
      </c>
      <c r="CR106" s="17" t="e">
        <f t="shared" ca="1" si="60"/>
        <v>#N/A</v>
      </c>
    </row>
    <row r="107" spans="1:96" x14ac:dyDescent="0.25">
      <c r="B107">
        <f>B106+1</f>
        <v>2</v>
      </c>
      <c r="C107" t="str">
        <f t="shared" ca="1" si="57"/>
        <v>Northern Mariana Islands</v>
      </c>
      <c r="D107" s="1">
        <f t="shared" ca="1" si="57"/>
        <v>57559</v>
      </c>
      <c r="E107" s="17" t="e">
        <f t="shared" ref="E107:BP107" ca="1" si="61">E44/$D107*100000</f>
        <v>#N/A</v>
      </c>
      <c r="F107" s="17" t="e">
        <f t="shared" ca="1" si="61"/>
        <v>#N/A</v>
      </c>
      <c r="G107" s="17" t="e">
        <f t="shared" ca="1" si="61"/>
        <v>#N/A</v>
      </c>
      <c r="H107" s="17" t="e">
        <f t="shared" ca="1" si="61"/>
        <v>#N/A</v>
      </c>
      <c r="I107" s="17" t="e">
        <f t="shared" ca="1" si="61"/>
        <v>#N/A</v>
      </c>
      <c r="J107" s="17" t="e">
        <f t="shared" ca="1" si="61"/>
        <v>#N/A</v>
      </c>
      <c r="K107" s="17" t="e">
        <f t="shared" ca="1" si="61"/>
        <v>#N/A</v>
      </c>
      <c r="L107" s="17" t="e">
        <f t="shared" ca="1" si="61"/>
        <v>#N/A</v>
      </c>
      <c r="M107" s="17" t="e">
        <f t="shared" ca="1" si="61"/>
        <v>#N/A</v>
      </c>
      <c r="N107" s="17" t="e">
        <f t="shared" ca="1" si="61"/>
        <v>#N/A</v>
      </c>
      <c r="O107" s="17" t="e">
        <f t="shared" ca="1" si="61"/>
        <v>#N/A</v>
      </c>
      <c r="P107" s="17" t="e">
        <f t="shared" ca="1" si="61"/>
        <v>#N/A</v>
      </c>
      <c r="Q107" s="17" t="e">
        <f t="shared" ca="1" si="61"/>
        <v>#N/A</v>
      </c>
      <c r="R107" s="17" t="e">
        <f t="shared" ca="1" si="61"/>
        <v>#N/A</v>
      </c>
      <c r="S107" s="17" t="e">
        <f t="shared" ca="1" si="61"/>
        <v>#N/A</v>
      </c>
      <c r="T107" s="17" t="e">
        <f t="shared" ca="1" si="61"/>
        <v>#N/A</v>
      </c>
      <c r="U107" s="17" t="e">
        <f t="shared" ca="1" si="61"/>
        <v>#N/A</v>
      </c>
      <c r="V107" s="17" t="e">
        <f t="shared" ca="1" si="61"/>
        <v>#N/A</v>
      </c>
      <c r="W107" s="17" t="e">
        <f t="shared" ca="1" si="61"/>
        <v>#N/A</v>
      </c>
      <c r="X107" s="17" t="e">
        <f t="shared" ca="1" si="61"/>
        <v>#N/A</v>
      </c>
      <c r="Y107" s="17" t="e">
        <f t="shared" ca="1" si="61"/>
        <v>#N/A</v>
      </c>
      <c r="Z107" s="17" t="e">
        <f t="shared" ca="1" si="61"/>
        <v>#N/A</v>
      </c>
      <c r="AA107" s="17" t="e">
        <f t="shared" ca="1" si="61"/>
        <v>#N/A</v>
      </c>
      <c r="AB107" s="17" t="e">
        <f t="shared" ca="1" si="61"/>
        <v>#N/A</v>
      </c>
      <c r="AC107" s="17" t="e">
        <f t="shared" ca="1" si="61"/>
        <v>#N/A</v>
      </c>
      <c r="AD107" s="17" t="e">
        <f t="shared" ca="1" si="61"/>
        <v>#N/A</v>
      </c>
      <c r="AE107" s="17" t="e">
        <f t="shared" ca="1" si="61"/>
        <v>#N/A</v>
      </c>
      <c r="AF107" s="17" t="e">
        <f t="shared" ca="1" si="61"/>
        <v>#N/A</v>
      </c>
      <c r="AG107" s="17" t="e">
        <f t="shared" ca="1" si="61"/>
        <v>#N/A</v>
      </c>
      <c r="AH107" s="17" t="e">
        <f t="shared" ca="1" si="61"/>
        <v>#N/A</v>
      </c>
      <c r="AI107" s="17" t="e">
        <f t="shared" ca="1" si="61"/>
        <v>#N/A</v>
      </c>
      <c r="AJ107" s="17" t="e">
        <f t="shared" ca="1" si="61"/>
        <v>#N/A</v>
      </c>
      <c r="AK107" s="17" t="e">
        <f t="shared" ca="1" si="61"/>
        <v>#N/A</v>
      </c>
      <c r="AL107" s="17" t="e">
        <f t="shared" ca="1" si="61"/>
        <v>#N/A</v>
      </c>
      <c r="AM107" s="17" t="e">
        <f t="shared" ca="1" si="61"/>
        <v>#N/A</v>
      </c>
      <c r="AN107" s="17" t="e">
        <f t="shared" ca="1" si="61"/>
        <v>#N/A</v>
      </c>
      <c r="AO107" s="17" t="e">
        <f t="shared" ca="1" si="61"/>
        <v>#N/A</v>
      </c>
      <c r="AP107" s="17" t="e">
        <f t="shared" ca="1" si="61"/>
        <v>#N/A</v>
      </c>
      <c r="AQ107" s="17" t="e">
        <f t="shared" ca="1" si="61"/>
        <v>#N/A</v>
      </c>
      <c r="AR107" s="17" t="e">
        <f t="shared" ca="1" si="61"/>
        <v>#N/A</v>
      </c>
      <c r="AS107" s="17" t="e">
        <f t="shared" ca="1" si="61"/>
        <v>#N/A</v>
      </c>
      <c r="AT107" s="17" t="e">
        <f t="shared" ca="1" si="61"/>
        <v>#N/A</v>
      </c>
      <c r="AU107" s="17" t="e">
        <f t="shared" ca="1" si="61"/>
        <v>#N/A</v>
      </c>
      <c r="AV107" s="17" t="e">
        <f t="shared" ca="1" si="61"/>
        <v>#N/A</v>
      </c>
      <c r="AW107" s="17" t="e">
        <f t="shared" ca="1" si="61"/>
        <v>#N/A</v>
      </c>
      <c r="AX107" s="17" t="e">
        <f t="shared" ca="1" si="61"/>
        <v>#N/A</v>
      </c>
      <c r="AY107" s="17" t="e">
        <f t="shared" ca="1" si="61"/>
        <v>#N/A</v>
      </c>
      <c r="AZ107" s="17" t="e">
        <f t="shared" ca="1" si="61"/>
        <v>#N/A</v>
      </c>
      <c r="BA107" s="17" t="e">
        <f t="shared" ca="1" si="61"/>
        <v>#N/A</v>
      </c>
      <c r="BB107" s="17" t="e">
        <f t="shared" ca="1" si="61"/>
        <v>#N/A</v>
      </c>
      <c r="BC107" s="17" t="e">
        <f t="shared" ca="1" si="61"/>
        <v>#N/A</v>
      </c>
      <c r="BD107" s="17" t="e">
        <f t="shared" ca="1" si="61"/>
        <v>#N/A</v>
      </c>
      <c r="BE107" s="17" t="e">
        <f t="shared" ca="1" si="61"/>
        <v>#N/A</v>
      </c>
      <c r="BF107" s="17" t="e">
        <f t="shared" ca="1" si="61"/>
        <v>#N/A</v>
      </c>
      <c r="BG107" s="17" t="e">
        <f t="shared" ca="1" si="61"/>
        <v>#N/A</v>
      </c>
      <c r="BH107" s="17" t="e">
        <f t="shared" ca="1" si="61"/>
        <v>#N/A</v>
      </c>
      <c r="BI107" s="17" t="e">
        <f t="shared" ca="1" si="61"/>
        <v>#N/A</v>
      </c>
      <c r="BJ107" s="17" t="e">
        <f t="shared" ca="1" si="61"/>
        <v>#N/A</v>
      </c>
      <c r="BK107" s="17" t="e">
        <f t="shared" ca="1" si="61"/>
        <v>#N/A</v>
      </c>
      <c r="BL107" s="17" t="e">
        <f t="shared" ca="1" si="61"/>
        <v>#N/A</v>
      </c>
      <c r="BM107" s="17" t="e">
        <f t="shared" ca="1" si="61"/>
        <v>#N/A</v>
      </c>
      <c r="BN107" s="17" t="e">
        <f t="shared" ca="1" si="61"/>
        <v>#N/A</v>
      </c>
      <c r="BO107" s="17" t="e">
        <f t="shared" ca="1" si="61"/>
        <v>#N/A</v>
      </c>
      <c r="BP107" s="17" t="e">
        <f t="shared" ca="1" si="61"/>
        <v>#N/A</v>
      </c>
      <c r="BQ107" s="17" t="e">
        <f t="shared" ref="BQ107:BV107" ca="1" si="62">BQ44/$D107*100000</f>
        <v>#N/A</v>
      </c>
      <c r="BR107" s="17" t="e">
        <f t="shared" ca="1" si="62"/>
        <v>#N/A</v>
      </c>
      <c r="BS107" s="17" t="e">
        <f t="shared" ca="1" si="62"/>
        <v>#N/A</v>
      </c>
      <c r="BT107" s="17" t="e">
        <f t="shared" ca="1" si="62"/>
        <v>#N/A</v>
      </c>
      <c r="BU107" s="17" t="e">
        <f t="shared" ca="1" si="62"/>
        <v>#N/A</v>
      </c>
      <c r="BV107" s="17" t="e">
        <f t="shared" ca="1" si="62"/>
        <v>#N/A</v>
      </c>
      <c r="BW107" s="17" t="e">
        <f t="shared" ref="BW107:CR107" ca="1" si="63">BW44/$D107*100000</f>
        <v>#N/A</v>
      </c>
      <c r="BX107" s="17" t="e">
        <f t="shared" ca="1" si="63"/>
        <v>#N/A</v>
      </c>
      <c r="BY107" s="17" t="e">
        <f t="shared" ca="1" si="63"/>
        <v>#N/A</v>
      </c>
      <c r="BZ107" s="17" t="e">
        <f t="shared" ca="1" si="63"/>
        <v>#N/A</v>
      </c>
      <c r="CA107" s="17" t="e">
        <f t="shared" ca="1" si="63"/>
        <v>#N/A</v>
      </c>
      <c r="CB107" s="17" t="e">
        <f t="shared" ca="1" si="63"/>
        <v>#N/A</v>
      </c>
      <c r="CC107" s="17" t="e">
        <f t="shared" ca="1" si="63"/>
        <v>#N/A</v>
      </c>
      <c r="CD107" s="17" t="e">
        <f t="shared" ca="1" si="63"/>
        <v>#N/A</v>
      </c>
      <c r="CE107" s="17" t="e">
        <f t="shared" ca="1" si="63"/>
        <v>#N/A</v>
      </c>
      <c r="CF107" s="17" t="e">
        <f t="shared" ca="1" si="63"/>
        <v>#N/A</v>
      </c>
      <c r="CG107" s="17" t="e">
        <f t="shared" ca="1" si="63"/>
        <v>#N/A</v>
      </c>
      <c r="CH107" s="17" t="e">
        <f t="shared" ca="1" si="63"/>
        <v>#N/A</v>
      </c>
      <c r="CI107" s="17" t="e">
        <f t="shared" ca="1" si="63"/>
        <v>#N/A</v>
      </c>
      <c r="CJ107" s="17" t="e">
        <f t="shared" ca="1" si="63"/>
        <v>#N/A</v>
      </c>
      <c r="CK107" s="17" t="e">
        <f t="shared" ca="1" si="63"/>
        <v>#N/A</v>
      </c>
      <c r="CL107" s="17" t="e">
        <f t="shared" ca="1" si="63"/>
        <v>#N/A</v>
      </c>
      <c r="CM107" s="17" t="e">
        <f t="shared" ca="1" si="63"/>
        <v>#N/A</v>
      </c>
      <c r="CN107" s="17" t="e">
        <f t="shared" ca="1" si="63"/>
        <v>#N/A</v>
      </c>
      <c r="CO107" s="17" t="e">
        <f t="shared" ca="1" si="63"/>
        <v>#N/A</v>
      </c>
      <c r="CP107" s="17" t="e">
        <f t="shared" ca="1" si="63"/>
        <v>#N/A</v>
      </c>
      <c r="CQ107" s="17" t="e">
        <f t="shared" ca="1" si="63"/>
        <v>#N/A</v>
      </c>
      <c r="CR107" s="17" t="e">
        <f t="shared" ca="1" si="63"/>
        <v>#N/A</v>
      </c>
    </row>
    <row r="108" spans="1:96" x14ac:dyDescent="0.25">
      <c r="B108">
        <f t="shared" ref="B108:B162" si="64">B107+1</f>
        <v>3</v>
      </c>
      <c r="C108" t="str">
        <f t="shared" ca="1" si="57"/>
        <v>US</v>
      </c>
      <c r="D108" s="1">
        <f t="shared" ca="1" si="57"/>
        <v>331002651</v>
      </c>
      <c r="E108" s="17">
        <f t="shared" ref="E108:BP108" ca="1" si="65">E45/$D108*100000</f>
        <v>8.1570343676794308E-3</v>
      </c>
      <c r="F108" s="17">
        <f t="shared" ca="1" si="65"/>
        <v>1.1782382975536954E-2</v>
      </c>
      <c r="G108" s="17">
        <f t="shared" ca="1" si="65"/>
        <v>1.5407731583394479E-2</v>
      </c>
      <c r="H108" s="17">
        <f t="shared" ca="1" si="65"/>
        <v>1.6314068735358862E-2</v>
      </c>
      <c r="I108" s="17">
        <f t="shared" ca="1" si="65"/>
        <v>1.722040588732324E-2</v>
      </c>
      <c r="J108" s="17">
        <f t="shared" ca="1" si="65"/>
        <v>1.752251827131137E-2</v>
      </c>
      <c r="K108" s="17">
        <f t="shared" ca="1" si="65"/>
        <v>1.8126743039287622E-2</v>
      </c>
      <c r="L108" s="17">
        <f t="shared" ca="1" si="65"/>
        <v>2.0543642111192639E-2</v>
      </c>
      <c r="M108" s="17">
        <f t="shared" ca="1" si="65"/>
        <v>2.23563164151214E-2</v>
      </c>
      <c r="N108" s="17">
        <f t="shared" ca="1" si="65"/>
        <v>2.9607013630836451E-2</v>
      </c>
      <c r="O108" s="17">
        <f t="shared" ca="1" si="65"/>
        <v>3.5649261310598993E-2</v>
      </c>
      <c r="P108" s="17">
        <f t="shared" ca="1" si="65"/>
        <v>4.5014745214230927E-2</v>
      </c>
      <c r="Q108" s="17">
        <f t="shared" ca="1" si="65"/>
        <v>6.5558387325423559E-2</v>
      </c>
      <c r="R108" s="17">
        <f t="shared" ca="1" si="65"/>
        <v>7.9153444604889281E-2</v>
      </c>
      <c r="S108" s="17">
        <f t="shared" ca="1" si="65"/>
        <v>0.12144917836322706</v>
      </c>
      <c r="T108" s="17">
        <f t="shared" ca="1" si="65"/>
        <v>0.1564942149058498</v>
      </c>
      <c r="U108" s="17">
        <f t="shared" ca="1" si="65"/>
        <v>0.17613151986507805</v>
      </c>
      <c r="V108" s="17">
        <f t="shared" ca="1" si="65"/>
        <v>0.28972577624461382</v>
      </c>
      <c r="W108" s="17">
        <f t="shared" ca="1" si="65"/>
        <v>0.38700596388879072</v>
      </c>
      <c r="X108" s="17">
        <f t="shared" ca="1" si="65"/>
        <v>0.50241289457225524</v>
      </c>
      <c r="Y108" s="17">
        <f t="shared" ca="1" si="65"/>
        <v>0.65830288471012877</v>
      </c>
      <c r="Z108" s="17">
        <f t="shared" ca="1" si="65"/>
        <v>0.82386047113562244</v>
      </c>
      <c r="AA108" s="17">
        <f t="shared" ca="1" si="65"/>
        <v>1.0570912315744565</v>
      </c>
      <c r="AB108" s="17">
        <f t="shared" ca="1" si="65"/>
        <v>1.3993845626330044</v>
      </c>
      <c r="AC108" s="17">
        <f t="shared" ca="1" si="65"/>
        <v>1.9398636175877635</v>
      </c>
      <c r="AD108" s="17">
        <f t="shared" ca="1" si="65"/>
        <v>2.3513406845795926</v>
      </c>
      <c r="AE108" s="17">
        <f t="shared" ca="1" si="65"/>
        <v>4.153138942684782</v>
      </c>
      <c r="AF108" s="17">
        <f t="shared" ca="1" si="65"/>
        <v>5.8226119766031719</v>
      </c>
      <c r="AG108" s="17">
        <f t="shared" ca="1" si="65"/>
        <v>7.7340770300960529</v>
      </c>
      <c r="AH108" s="17">
        <f t="shared" ca="1" si="65"/>
        <v>10.053091689588916</v>
      </c>
      <c r="AI108" s="17">
        <f t="shared" ca="1" si="65"/>
        <v>13.246721700727406</v>
      </c>
      <c r="AJ108" s="17">
        <f t="shared" ca="1" si="65"/>
        <v>16.235519515521947</v>
      </c>
      <c r="AK108" s="17">
        <f t="shared" ca="1" si="65"/>
        <v>19.87234839397102</v>
      </c>
      <c r="AL108" s="17">
        <f t="shared" ca="1" si="65"/>
        <v>25.327893824028621</v>
      </c>
      <c r="AM108" s="17">
        <f t="shared" ca="1" si="65"/>
        <v>30.711838619081028</v>
      </c>
      <c r="AN108" s="17">
        <f t="shared" ca="1" si="65"/>
        <v>36.696080721117852</v>
      </c>
      <c r="AO108" s="17">
        <f t="shared" ca="1" si="65"/>
        <v>42.570353915382988</v>
      </c>
      <c r="AP108" s="17">
        <f t="shared" ca="1" si="65"/>
        <v>48.89114921318258</v>
      </c>
      <c r="AQ108" s="17">
        <f t="shared" ca="1" si="65"/>
        <v>56.849091519813832</v>
      </c>
      <c r="AR108" s="17">
        <f t="shared" ca="1" si="65"/>
        <v>64.462323596314633</v>
      </c>
      <c r="AS108" s="17">
        <f t="shared" ca="1" si="65"/>
        <v>73.643518945713822</v>
      </c>
      <c r="AT108" s="17">
        <f t="shared" ca="1" si="65"/>
        <v>83.257943453751977</v>
      </c>
      <c r="AU108" s="17">
        <f t="shared" ca="1" si="65"/>
        <v>93.308316131885007</v>
      </c>
      <c r="AV108" s="17">
        <f t="shared" ca="1" si="65"/>
        <v>101.83362549564595</v>
      </c>
      <c r="AW108" s="17">
        <f t="shared" ca="1" si="65"/>
        <v>110.77464149977457</v>
      </c>
      <c r="AX108" s="17">
        <f t="shared" ca="1" si="65"/>
        <v>119.70387512092765</v>
      </c>
      <c r="AY108" s="17">
        <f t="shared" ca="1" si="65"/>
        <v>129.62192257487388</v>
      </c>
      <c r="AZ108" s="17">
        <f t="shared" ca="1" si="65"/>
        <v>139.40583213032937</v>
      </c>
      <c r="BA108" s="17">
        <f t="shared" ca="1" si="65"/>
        <v>150.00937258354466</v>
      </c>
      <c r="BB108" s="17">
        <f t="shared" ca="1" si="65"/>
        <v>159.0307504818141</v>
      </c>
      <c r="BC108" s="17">
        <f t="shared" ca="1" si="65"/>
        <v>167.76693428959877</v>
      </c>
      <c r="BD108" s="17">
        <f t="shared" ca="1" si="65"/>
        <v>175.41219027880234</v>
      </c>
      <c r="BE108" s="17">
        <f t="shared" ca="1" si="65"/>
        <v>183.58463237806515</v>
      </c>
      <c r="BF108" s="17" t="e">
        <f t="shared" ca="1" si="65"/>
        <v>#N/A</v>
      </c>
      <c r="BG108" s="17" t="e">
        <f t="shared" ca="1" si="65"/>
        <v>#N/A</v>
      </c>
      <c r="BH108" s="17" t="e">
        <f t="shared" ca="1" si="65"/>
        <v>#N/A</v>
      </c>
      <c r="BI108" s="17" t="e">
        <f t="shared" ca="1" si="65"/>
        <v>#N/A</v>
      </c>
      <c r="BJ108" s="17" t="e">
        <f t="shared" ca="1" si="65"/>
        <v>#N/A</v>
      </c>
      <c r="BK108" s="17" t="e">
        <f t="shared" ca="1" si="65"/>
        <v>#N/A</v>
      </c>
      <c r="BL108" s="17" t="e">
        <f t="shared" ca="1" si="65"/>
        <v>#N/A</v>
      </c>
      <c r="BM108" s="17" t="e">
        <f t="shared" ca="1" si="65"/>
        <v>#N/A</v>
      </c>
      <c r="BN108" s="17" t="e">
        <f t="shared" ca="1" si="65"/>
        <v>#N/A</v>
      </c>
      <c r="BO108" s="17" t="e">
        <f t="shared" ca="1" si="65"/>
        <v>#N/A</v>
      </c>
      <c r="BP108" s="17" t="e">
        <f t="shared" ca="1" si="65"/>
        <v>#N/A</v>
      </c>
      <c r="BQ108" s="17" t="e">
        <f t="shared" ref="BQ108:BV108" ca="1" si="66">BQ45/$D108*100000</f>
        <v>#N/A</v>
      </c>
      <c r="BR108" s="17" t="e">
        <f t="shared" ca="1" si="66"/>
        <v>#N/A</v>
      </c>
      <c r="BS108" s="17" t="e">
        <f t="shared" ca="1" si="66"/>
        <v>#N/A</v>
      </c>
      <c r="BT108" s="17" t="e">
        <f t="shared" ca="1" si="66"/>
        <v>#N/A</v>
      </c>
      <c r="BU108" s="17" t="e">
        <f t="shared" ca="1" si="66"/>
        <v>#N/A</v>
      </c>
      <c r="BV108" s="17" t="e">
        <f t="shared" ca="1" si="66"/>
        <v>#N/A</v>
      </c>
      <c r="BW108" s="17" t="e">
        <f t="shared" ref="BW108:CR108" ca="1" si="67">BW45/$D108*100000</f>
        <v>#N/A</v>
      </c>
      <c r="BX108" s="17" t="e">
        <f t="shared" ca="1" si="67"/>
        <v>#N/A</v>
      </c>
      <c r="BY108" s="17" t="e">
        <f t="shared" ca="1" si="67"/>
        <v>#N/A</v>
      </c>
      <c r="BZ108" s="17" t="e">
        <f t="shared" ca="1" si="67"/>
        <v>#N/A</v>
      </c>
      <c r="CA108" s="17" t="e">
        <f t="shared" ca="1" si="67"/>
        <v>#N/A</v>
      </c>
      <c r="CB108" s="17" t="e">
        <f t="shared" ca="1" si="67"/>
        <v>#N/A</v>
      </c>
      <c r="CC108" s="17" t="e">
        <f t="shared" ca="1" si="67"/>
        <v>#N/A</v>
      </c>
      <c r="CD108" s="17" t="e">
        <f t="shared" ca="1" si="67"/>
        <v>#N/A</v>
      </c>
      <c r="CE108" s="17" t="e">
        <f t="shared" ca="1" si="67"/>
        <v>#N/A</v>
      </c>
      <c r="CF108" s="17" t="e">
        <f t="shared" ca="1" si="67"/>
        <v>#N/A</v>
      </c>
      <c r="CG108" s="17" t="e">
        <f t="shared" ca="1" si="67"/>
        <v>#N/A</v>
      </c>
      <c r="CH108" s="17" t="e">
        <f t="shared" ca="1" si="67"/>
        <v>#N/A</v>
      </c>
      <c r="CI108" s="17" t="e">
        <f t="shared" ca="1" si="67"/>
        <v>#N/A</v>
      </c>
      <c r="CJ108" s="17" t="e">
        <f t="shared" ca="1" si="67"/>
        <v>#N/A</v>
      </c>
      <c r="CK108" s="17" t="e">
        <f t="shared" ca="1" si="67"/>
        <v>#N/A</v>
      </c>
      <c r="CL108" s="17" t="e">
        <f t="shared" ca="1" si="67"/>
        <v>#N/A</v>
      </c>
      <c r="CM108" s="17" t="e">
        <f t="shared" ca="1" si="67"/>
        <v>#N/A</v>
      </c>
      <c r="CN108" s="17" t="e">
        <f t="shared" ca="1" si="67"/>
        <v>#N/A</v>
      </c>
      <c r="CO108" s="17" t="e">
        <f t="shared" ca="1" si="67"/>
        <v>#N/A</v>
      </c>
      <c r="CP108" s="17" t="e">
        <f t="shared" ca="1" si="67"/>
        <v>#N/A</v>
      </c>
      <c r="CQ108" s="17" t="e">
        <f t="shared" ca="1" si="67"/>
        <v>#N/A</v>
      </c>
      <c r="CR108" s="17" t="e">
        <f t="shared" ca="1" si="67"/>
        <v>#N/A</v>
      </c>
    </row>
    <row r="109" spans="1:96" x14ac:dyDescent="0.25">
      <c r="A109" t="str">
        <f ca="1">RIGHT(C109,LEN(C109)-LEN(C$45)-1)</f>
        <v>Alabama</v>
      </c>
      <c r="B109">
        <f t="shared" si="64"/>
        <v>4</v>
      </c>
      <c r="C109" t="str">
        <f t="shared" ca="1" si="57"/>
        <v>US Alabama</v>
      </c>
      <c r="D109" s="1">
        <f t="shared" ca="1" si="57"/>
        <v>4903185</v>
      </c>
      <c r="E109" s="17">
        <f t="shared" ref="E109:BP109" ca="1" si="68">E46/$D109*100000</f>
        <v>0.57105738412888762</v>
      </c>
      <c r="F109" s="17">
        <f t="shared" ca="1" si="68"/>
        <v>0.73421663673714122</v>
      </c>
      <c r="G109" s="17">
        <f t="shared" ca="1" si="68"/>
        <v>0.93816570249745823</v>
      </c>
      <c r="H109" s="17">
        <f t="shared" ca="1" si="68"/>
        <v>1.3868536471701556</v>
      </c>
      <c r="I109" s="17">
        <f t="shared" ca="1" si="68"/>
        <v>1.651987432658568</v>
      </c>
      <c r="J109" s="17">
        <f t="shared" ca="1" si="68"/>
        <v>2.528968415427931</v>
      </c>
      <c r="K109" s="17">
        <f t="shared" ca="1" si="68"/>
        <v>2.8144971074923748</v>
      </c>
      <c r="L109" s="17">
        <f t="shared" ca="1" si="68"/>
        <v>3.4059493981972944</v>
      </c>
      <c r="M109" s="17">
        <f t="shared" ca="1" si="68"/>
        <v>4.3849049138468157</v>
      </c>
      <c r="N109" s="17">
        <f t="shared" ca="1" si="68"/>
        <v>5.7717585610169717</v>
      </c>
      <c r="O109" s="17">
        <f t="shared" ca="1" si="68"/>
        <v>10.319822727472042</v>
      </c>
      <c r="P109" s="17">
        <f t="shared" ca="1" si="68"/>
        <v>11.971810160130609</v>
      </c>
      <c r="Q109" s="17">
        <f t="shared" ca="1" si="68"/>
        <v>14.194854976918066</v>
      </c>
      <c r="R109" s="17">
        <f t="shared" ca="1" si="68"/>
        <v>16.438294700281553</v>
      </c>
      <c r="S109" s="17">
        <f t="shared" ca="1" si="68"/>
        <v>17.519224748811233</v>
      </c>
      <c r="T109" s="17">
        <f t="shared" ca="1" si="68"/>
        <v>20.007403351087103</v>
      </c>
      <c r="U109" s="17">
        <f t="shared" ca="1" si="68"/>
        <v>21.965314382386143</v>
      </c>
      <c r="V109" s="17">
        <f t="shared" ca="1" si="68"/>
        <v>25.146919808247088</v>
      </c>
      <c r="W109" s="17">
        <f t="shared" ca="1" si="68"/>
        <v>29.205506216877396</v>
      </c>
      <c r="X109" s="17">
        <f t="shared" ca="1" si="68"/>
        <v>32.223952390130094</v>
      </c>
      <c r="Y109" s="17">
        <f t="shared" ca="1" si="68"/>
        <v>36.629252210552934</v>
      </c>
      <c r="Z109" s="17">
        <f t="shared" ca="1" si="68"/>
        <v>40.137176141630391</v>
      </c>
      <c r="AA109" s="17">
        <f t="shared" ca="1" si="68"/>
        <v>43.216807034611179</v>
      </c>
      <c r="AB109" s="17">
        <f t="shared" ca="1" si="68"/>
        <v>48.315533678619104</v>
      </c>
      <c r="AC109" s="17">
        <f t="shared" ca="1" si="68"/>
        <v>56.473496309031781</v>
      </c>
      <c r="AD109" s="17">
        <f t="shared" ca="1" si="68"/>
        <v>60.532082717662092</v>
      </c>
      <c r="AE109" s="17">
        <f t="shared" ca="1" si="68"/>
        <v>65.080146884117156</v>
      </c>
      <c r="AF109" s="17">
        <f t="shared" ca="1" si="68"/>
        <v>71.892045680511742</v>
      </c>
      <c r="AG109" s="17">
        <f t="shared" ca="1" si="68"/>
        <v>76.154581154902374</v>
      </c>
      <c r="AH109" s="17">
        <f t="shared" ca="1" si="68"/>
        <v>79.050657888698879</v>
      </c>
      <c r="AI109" s="17" t="e">
        <f t="shared" ca="1" si="68"/>
        <v>#N/A</v>
      </c>
      <c r="AJ109" s="17" t="e">
        <f t="shared" ca="1" si="68"/>
        <v>#N/A</v>
      </c>
      <c r="AK109" s="17" t="e">
        <f t="shared" ca="1" si="68"/>
        <v>#N/A</v>
      </c>
      <c r="AL109" s="17" t="e">
        <f t="shared" ca="1" si="68"/>
        <v>#N/A</v>
      </c>
      <c r="AM109" s="17" t="e">
        <f t="shared" ca="1" si="68"/>
        <v>#N/A</v>
      </c>
      <c r="AN109" s="17" t="e">
        <f t="shared" ca="1" si="68"/>
        <v>#N/A</v>
      </c>
      <c r="AO109" s="17" t="e">
        <f t="shared" ca="1" si="68"/>
        <v>#N/A</v>
      </c>
      <c r="AP109" s="17" t="e">
        <f t="shared" ca="1" si="68"/>
        <v>#N/A</v>
      </c>
      <c r="AQ109" s="17" t="e">
        <f t="shared" ca="1" si="68"/>
        <v>#N/A</v>
      </c>
      <c r="AR109" s="17" t="e">
        <f t="shared" ca="1" si="68"/>
        <v>#N/A</v>
      </c>
      <c r="AS109" s="17" t="e">
        <f t="shared" ca="1" si="68"/>
        <v>#N/A</v>
      </c>
      <c r="AT109" s="17" t="e">
        <f t="shared" ca="1" si="68"/>
        <v>#N/A</v>
      </c>
      <c r="AU109" s="17" t="e">
        <f t="shared" ca="1" si="68"/>
        <v>#N/A</v>
      </c>
      <c r="AV109" s="17" t="e">
        <f t="shared" ca="1" si="68"/>
        <v>#N/A</v>
      </c>
      <c r="AW109" s="17" t="e">
        <f t="shared" ca="1" si="68"/>
        <v>#N/A</v>
      </c>
      <c r="AX109" s="17" t="e">
        <f t="shared" ca="1" si="68"/>
        <v>#N/A</v>
      </c>
      <c r="AY109" s="17" t="e">
        <f t="shared" ca="1" si="68"/>
        <v>#N/A</v>
      </c>
      <c r="AZ109" s="17" t="e">
        <f t="shared" ca="1" si="68"/>
        <v>#N/A</v>
      </c>
      <c r="BA109" s="17" t="e">
        <f t="shared" ca="1" si="68"/>
        <v>#N/A</v>
      </c>
      <c r="BB109" s="17" t="e">
        <f t="shared" ca="1" si="68"/>
        <v>#N/A</v>
      </c>
      <c r="BC109" s="17" t="e">
        <f t="shared" ca="1" si="68"/>
        <v>#N/A</v>
      </c>
      <c r="BD109" s="17" t="e">
        <f t="shared" ca="1" si="68"/>
        <v>#N/A</v>
      </c>
      <c r="BE109" s="17" t="e">
        <f t="shared" ca="1" si="68"/>
        <v>#N/A</v>
      </c>
      <c r="BF109" s="17" t="e">
        <f t="shared" ca="1" si="68"/>
        <v>#N/A</v>
      </c>
      <c r="BG109" s="17" t="e">
        <f t="shared" ca="1" si="68"/>
        <v>#N/A</v>
      </c>
      <c r="BH109" s="17" t="e">
        <f t="shared" ca="1" si="68"/>
        <v>#N/A</v>
      </c>
      <c r="BI109" s="17" t="e">
        <f t="shared" ca="1" si="68"/>
        <v>#N/A</v>
      </c>
      <c r="BJ109" s="17" t="e">
        <f t="shared" ca="1" si="68"/>
        <v>#N/A</v>
      </c>
      <c r="BK109" s="17" t="e">
        <f t="shared" ca="1" si="68"/>
        <v>#N/A</v>
      </c>
      <c r="BL109" s="17" t="e">
        <f t="shared" ca="1" si="68"/>
        <v>#N/A</v>
      </c>
      <c r="BM109" s="17" t="e">
        <f t="shared" ca="1" si="68"/>
        <v>#N/A</v>
      </c>
      <c r="BN109" s="17" t="e">
        <f t="shared" ca="1" si="68"/>
        <v>#N/A</v>
      </c>
      <c r="BO109" s="17" t="e">
        <f t="shared" ca="1" si="68"/>
        <v>#N/A</v>
      </c>
      <c r="BP109" s="17" t="e">
        <f t="shared" ca="1" si="68"/>
        <v>#N/A</v>
      </c>
      <c r="BQ109" s="17" t="e">
        <f t="shared" ref="BQ109:BV109" ca="1" si="69">BQ46/$D109*100000</f>
        <v>#N/A</v>
      </c>
      <c r="BR109" s="17" t="e">
        <f t="shared" ca="1" si="69"/>
        <v>#N/A</v>
      </c>
      <c r="BS109" s="17" t="e">
        <f t="shared" ca="1" si="69"/>
        <v>#N/A</v>
      </c>
      <c r="BT109" s="17" t="e">
        <f t="shared" ca="1" si="69"/>
        <v>#N/A</v>
      </c>
      <c r="BU109" s="17" t="e">
        <f t="shared" ca="1" si="69"/>
        <v>#N/A</v>
      </c>
      <c r="BV109" s="17" t="e">
        <f t="shared" ca="1" si="69"/>
        <v>#N/A</v>
      </c>
      <c r="BW109" s="17" t="e">
        <f t="shared" ref="BW109:CR109" ca="1" si="70">BW46/$D109*100000</f>
        <v>#N/A</v>
      </c>
      <c r="BX109" s="17" t="e">
        <f t="shared" ca="1" si="70"/>
        <v>#N/A</v>
      </c>
      <c r="BY109" s="17" t="e">
        <f t="shared" ca="1" si="70"/>
        <v>#N/A</v>
      </c>
      <c r="BZ109" s="17" t="e">
        <f t="shared" ca="1" si="70"/>
        <v>#N/A</v>
      </c>
      <c r="CA109" s="17" t="e">
        <f t="shared" ca="1" si="70"/>
        <v>#N/A</v>
      </c>
      <c r="CB109" s="17" t="e">
        <f t="shared" ca="1" si="70"/>
        <v>#N/A</v>
      </c>
      <c r="CC109" s="17" t="e">
        <f t="shared" ca="1" si="70"/>
        <v>#N/A</v>
      </c>
      <c r="CD109" s="17" t="e">
        <f t="shared" ca="1" si="70"/>
        <v>#N/A</v>
      </c>
      <c r="CE109" s="17" t="e">
        <f t="shared" ca="1" si="70"/>
        <v>#N/A</v>
      </c>
      <c r="CF109" s="17" t="e">
        <f t="shared" ca="1" si="70"/>
        <v>#N/A</v>
      </c>
      <c r="CG109" s="17" t="e">
        <f t="shared" ca="1" si="70"/>
        <v>#N/A</v>
      </c>
      <c r="CH109" s="17" t="e">
        <f t="shared" ca="1" si="70"/>
        <v>#N/A</v>
      </c>
      <c r="CI109" s="17" t="e">
        <f t="shared" ca="1" si="70"/>
        <v>#N/A</v>
      </c>
      <c r="CJ109" s="17" t="e">
        <f t="shared" ca="1" si="70"/>
        <v>#N/A</v>
      </c>
      <c r="CK109" s="17" t="e">
        <f t="shared" ca="1" si="70"/>
        <v>#N/A</v>
      </c>
      <c r="CL109" s="17" t="e">
        <f t="shared" ca="1" si="70"/>
        <v>#N/A</v>
      </c>
      <c r="CM109" s="17" t="e">
        <f t="shared" ca="1" si="70"/>
        <v>#N/A</v>
      </c>
      <c r="CN109" s="17" t="e">
        <f t="shared" ca="1" si="70"/>
        <v>#N/A</v>
      </c>
      <c r="CO109" s="17" t="e">
        <f t="shared" ca="1" si="70"/>
        <v>#N/A</v>
      </c>
      <c r="CP109" s="17" t="e">
        <f t="shared" ca="1" si="70"/>
        <v>#N/A</v>
      </c>
      <c r="CQ109" s="17" t="e">
        <f t="shared" ca="1" si="70"/>
        <v>#N/A</v>
      </c>
      <c r="CR109" s="17" t="e">
        <f t="shared" ca="1" si="70"/>
        <v>#N/A</v>
      </c>
    </row>
    <row r="110" spans="1:96" x14ac:dyDescent="0.25">
      <c r="A110" t="str">
        <f t="shared" ref="A110:A163" ca="1" si="71">RIGHT(C110,LEN(C110)-LEN(C$45)-1)</f>
        <v>Alaska</v>
      </c>
      <c r="B110">
        <f t="shared" si="64"/>
        <v>5</v>
      </c>
      <c r="C110" t="str">
        <f t="shared" ca="1" si="57"/>
        <v>US Alaska</v>
      </c>
      <c r="D110" s="1">
        <f t="shared" ca="1" si="57"/>
        <v>731545</v>
      </c>
      <c r="E110" s="17">
        <f t="shared" ref="E110:BP110" ca="1" si="72">E47/$D110*100000</f>
        <v>3.0073337935465352</v>
      </c>
      <c r="F110" s="17">
        <f t="shared" ca="1" si="72"/>
        <v>3.9642127278567965</v>
      </c>
      <c r="G110" s="17">
        <f t="shared" ca="1" si="72"/>
        <v>4.9210916621670568</v>
      </c>
      <c r="H110" s="17">
        <f t="shared" ca="1" si="72"/>
        <v>5.7412736058615668</v>
      </c>
      <c r="I110" s="17">
        <f t="shared" ca="1" si="72"/>
        <v>8.0651224463293438</v>
      </c>
      <c r="J110" s="17">
        <f t="shared" ca="1" si="72"/>
        <v>9.4320923524868601</v>
      </c>
      <c r="K110" s="17">
        <f t="shared" ca="1" si="72"/>
        <v>11.619244202338885</v>
      </c>
      <c r="L110" s="17">
        <f t="shared" ca="1" si="72"/>
        <v>13.943093042806664</v>
      </c>
      <c r="M110" s="17">
        <f t="shared" ca="1" si="72"/>
        <v>15.583456930195682</v>
      </c>
      <c r="N110" s="17">
        <f t="shared" ca="1" si="72"/>
        <v>16.266941883274438</v>
      </c>
      <c r="O110" s="17">
        <f t="shared" ca="1" si="72"/>
        <v>18.180699751894963</v>
      </c>
      <c r="P110" s="17">
        <f t="shared" ca="1" si="72"/>
        <v>19.547669658052477</v>
      </c>
      <c r="Q110" s="17">
        <f t="shared" ca="1" si="72"/>
        <v>21.461427526672999</v>
      </c>
      <c r="R110" s="17">
        <f t="shared" ca="1" si="72"/>
        <v>23.375185395293524</v>
      </c>
      <c r="S110" s="17">
        <f t="shared" ca="1" si="72"/>
        <v>25.288943263914046</v>
      </c>
      <c r="T110" s="17">
        <f t="shared" ca="1" si="72"/>
        <v>26.109125207608557</v>
      </c>
      <c r="U110" s="17">
        <f t="shared" ca="1" si="72"/>
        <v>29.116459001155089</v>
      </c>
      <c r="V110" s="17">
        <f t="shared" ca="1" si="72"/>
        <v>30.893519879159861</v>
      </c>
      <c r="W110" s="17">
        <f t="shared" ca="1" si="72"/>
        <v>32.123792794701622</v>
      </c>
      <c r="X110" s="17">
        <f t="shared" ca="1" si="72"/>
        <v>33.62745969147489</v>
      </c>
      <c r="Y110" s="17">
        <f t="shared" ca="1" si="72"/>
        <v>35.131126588248158</v>
      </c>
      <c r="Z110" s="17">
        <f t="shared" ca="1" si="72"/>
        <v>37.181581447484433</v>
      </c>
      <c r="AA110" s="17">
        <f t="shared" ca="1" si="72"/>
        <v>37.865066400563194</v>
      </c>
      <c r="AB110" s="17">
        <f t="shared" ca="1" si="72"/>
        <v>38.958642325489208</v>
      </c>
      <c r="AC110" s="17" t="e">
        <f t="shared" ca="1" si="72"/>
        <v>#N/A</v>
      </c>
      <c r="AD110" s="17" t="e">
        <f t="shared" ca="1" si="72"/>
        <v>#N/A</v>
      </c>
      <c r="AE110" s="17" t="e">
        <f t="shared" ca="1" si="72"/>
        <v>#N/A</v>
      </c>
      <c r="AF110" s="17" t="e">
        <f t="shared" ca="1" si="72"/>
        <v>#N/A</v>
      </c>
      <c r="AG110" s="17" t="e">
        <f t="shared" ca="1" si="72"/>
        <v>#N/A</v>
      </c>
      <c r="AH110" s="17" t="e">
        <f t="shared" ca="1" si="72"/>
        <v>#N/A</v>
      </c>
      <c r="AI110" s="17" t="e">
        <f t="shared" ca="1" si="72"/>
        <v>#N/A</v>
      </c>
      <c r="AJ110" s="17" t="e">
        <f t="shared" ca="1" si="72"/>
        <v>#N/A</v>
      </c>
      <c r="AK110" s="17" t="e">
        <f t="shared" ca="1" si="72"/>
        <v>#N/A</v>
      </c>
      <c r="AL110" s="17" t="e">
        <f t="shared" ca="1" si="72"/>
        <v>#N/A</v>
      </c>
      <c r="AM110" s="17" t="e">
        <f t="shared" ca="1" si="72"/>
        <v>#N/A</v>
      </c>
      <c r="AN110" s="17" t="e">
        <f t="shared" ca="1" si="72"/>
        <v>#N/A</v>
      </c>
      <c r="AO110" s="17" t="e">
        <f t="shared" ca="1" si="72"/>
        <v>#N/A</v>
      </c>
      <c r="AP110" s="17" t="e">
        <f t="shared" ca="1" si="72"/>
        <v>#N/A</v>
      </c>
      <c r="AQ110" s="17" t="e">
        <f t="shared" ca="1" si="72"/>
        <v>#N/A</v>
      </c>
      <c r="AR110" s="17" t="e">
        <f t="shared" ca="1" si="72"/>
        <v>#N/A</v>
      </c>
      <c r="AS110" s="17" t="e">
        <f t="shared" ca="1" si="72"/>
        <v>#N/A</v>
      </c>
      <c r="AT110" s="17" t="e">
        <f t="shared" ca="1" si="72"/>
        <v>#N/A</v>
      </c>
      <c r="AU110" s="17" t="e">
        <f t="shared" ca="1" si="72"/>
        <v>#N/A</v>
      </c>
      <c r="AV110" s="17" t="e">
        <f t="shared" ca="1" si="72"/>
        <v>#N/A</v>
      </c>
      <c r="AW110" s="17" t="e">
        <f t="shared" ca="1" si="72"/>
        <v>#N/A</v>
      </c>
      <c r="AX110" s="17" t="e">
        <f t="shared" ca="1" si="72"/>
        <v>#N/A</v>
      </c>
      <c r="AY110" s="17" t="e">
        <f t="shared" ca="1" si="72"/>
        <v>#N/A</v>
      </c>
      <c r="AZ110" s="17" t="e">
        <f t="shared" ca="1" si="72"/>
        <v>#N/A</v>
      </c>
      <c r="BA110" s="17" t="e">
        <f t="shared" ca="1" si="72"/>
        <v>#N/A</v>
      </c>
      <c r="BB110" s="17" t="e">
        <f t="shared" ca="1" si="72"/>
        <v>#N/A</v>
      </c>
      <c r="BC110" s="17" t="e">
        <f t="shared" ca="1" si="72"/>
        <v>#N/A</v>
      </c>
      <c r="BD110" s="17" t="e">
        <f t="shared" ca="1" si="72"/>
        <v>#N/A</v>
      </c>
      <c r="BE110" s="17" t="e">
        <f t="shared" ca="1" si="72"/>
        <v>#N/A</v>
      </c>
      <c r="BF110" s="17" t="e">
        <f t="shared" ca="1" si="72"/>
        <v>#N/A</v>
      </c>
      <c r="BG110" s="17" t="e">
        <f t="shared" ca="1" si="72"/>
        <v>#N/A</v>
      </c>
      <c r="BH110" s="17" t="e">
        <f t="shared" ca="1" si="72"/>
        <v>#N/A</v>
      </c>
      <c r="BI110" s="17" t="e">
        <f t="shared" ca="1" si="72"/>
        <v>#N/A</v>
      </c>
      <c r="BJ110" s="17" t="e">
        <f t="shared" ca="1" si="72"/>
        <v>#N/A</v>
      </c>
      <c r="BK110" s="17" t="e">
        <f t="shared" ca="1" si="72"/>
        <v>#N/A</v>
      </c>
      <c r="BL110" s="17" t="e">
        <f t="shared" ca="1" si="72"/>
        <v>#N/A</v>
      </c>
      <c r="BM110" s="17" t="e">
        <f t="shared" ca="1" si="72"/>
        <v>#N/A</v>
      </c>
      <c r="BN110" s="17" t="e">
        <f t="shared" ca="1" si="72"/>
        <v>#N/A</v>
      </c>
      <c r="BO110" s="17" t="e">
        <f t="shared" ca="1" si="72"/>
        <v>#N/A</v>
      </c>
      <c r="BP110" s="17" t="e">
        <f t="shared" ca="1" si="72"/>
        <v>#N/A</v>
      </c>
      <c r="BQ110" s="17" t="e">
        <f t="shared" ref="BQ110:BV110" ca="1" si="73">BQ47/$D110*100000</f>
        <v>#N/A</v>
      </c>
      <c r="BR110" s="17" t="e">
        <f t="shared" ca="1" si="73"/>
        <v>#N/A</v>
      </c>
      <c r="BS110" s="17" t="e">
        <f t="shared" ca="1" si="73"/>
        <v>#N/A</v>
      </c>
      <c r="BT110" s="17" t="e">
        <f t="shared" ca="1" si="73"/>
        <v>#N/A</v>
      </c>
      <c r="BU110" s="17" t="e">
        <f t="shared" ca="1" si="73"/>
        <v>#N/A</v>
      </c>
      <c r="BV110" s="17" t="e">
        <f t="shared" ca="1" si="73"/>
        <v>#N/A</v>
      </c>
      <c r="BW110" s="17" t="e">
        <f t="shared" ref="BW110:CR110" ca="1" si="74">BW47/$D110*100000</f>
        <v>#N/A</v>
      </c>
      <c r="BX110" s="17" t="e">
        <f t="shared" ca="1" si="74"/>
        <v>#N/A</v>
      </c>
      <c r="BY110" s="17" t="e">
        <f t="shared" ca="1" si="74"/>
        <v>#N/A</v>
      </c>
      <c r="BZ110" s="17" t="e">
        <f t="shared" ca="1" si="74"/>
        <v>#N/A</v>
      </c>
      <c r="CA110" s="17" t="e">
        <f t="shared" ca="1" si="74"/>
        <v>#N/A</v>
      </c>
      <c r="CB110" s="17" t="e">
        <f t="shared" ca="1" si="74"/>
        <v>#N/A</v>
      </c>
      <c r="CC110" s="17" t="e">
        <f t="shared" ca="1" si="74"/>
        <v>#N/A</v>
      </c>
      <c r="CD110" s="17" t="e">
        <f t="shared" ca="1" si="74"/>
        <v>#N/A</v>
      </c>
      <c r="CE110" s="17" t="e">
        <f t="shared" ca="1" si="74"/>
        <v>#N/A</v>
      </c>
      <c r="CF110" s="17" t="e">
        <f t="shared" ca="1" si="74"/>
        <v>#N/A</v>
      </c>
      <c r="CG110" s="17" t="e">
        <f t="shared" ca="1" si="74"/>
        <v>#N/A</v>
      </c>
      <c r="CH110" s="17" t="e">
        <f t="shared" ca="1" si="74"/>
        <v>#N/A</v>
      </c>
      <c r="CI110" s="17" t="e">
        <f t="shared" ca="1" si="74"/>
        <v>#N/A</v>
      </c>
      <c r="CJ110" s="17" t="e">
        <f t="shared" ca="1" si="74"/>
        <v>#N/A</v>
      </c>
      <c r="CK110" s="17" t="e">
        <f t="shared" ca="1" si="74"/>
        <v>#N/A</v>
      </c>
      <c r="CL110" s="17" t="e">
        <f t="shared" ca="1" si="74"/>
        <v>#N/A</v>
      </c>
      <c r="CM110" s="17" t="e">
        <f t="shared" ca="1" si="74"/>
        <v>#N/A</v>
      </c>
      <c r="CN110" s="17" t="e">
        <f t="shared" ca="1" si="74"/>
        <v>#N/A</v>
      </c>
      <c r="CO110" s="17" t="e">
        <f t="shared" ca="1" si="74"/>
        <v>#N/A</v>
      </c>
      <c r="CP110" s="17" t="e">
        <f t="shared" ca="1" si="74"/>
        <v>#N/A</v>
      </c>
      <c r="CQ110" s="17" t="e">
        <f t="shared" ca="1" si="74"/>
        <v>#N/A</v>
      </c>
      <c r="CR110" s="17" t="e">
        <f t="shared" ca="1" si="74"/>
        <v>#N/A</v>
      </c>
    </row>
    <row r="111" spans="1:96" x14ac:dyDescent="0.25">
      <c r="A111" t="str">
        <f t="shared" ca="1" si="71"/>
        <v>Arizona</v>
      </c>
      <c r="B111">
        <f t="shared" si="64"/>
        <v>6</v>
      </c>
      <c r="C111" t="str">
        <f t="shared" ca="1" si="57"/>
        <v>US Arizona</v>
      </c>
      <c r="D111" s="1">
        <f t="shared" ca="1" si="57"/>
        <v>7278717</v>
      </c>
      <c r="E111" s="17">
        <f t="shared" ref="E111:BP111" ca="1" si="75">E48/$D111*100000</f>
        <v>0.2747736998155032</v>
      </c>
      <c r="F111" s="17">
        <f t="shared" ca="1" si="75"/>
        <v>0.38468317974170446</v>
      </c>
      <c r="G111" s="17">
        <f t="shared" ca="1" si="75"/>
        <v>0.60450213959410704</v>
      </c>
      <c r="H111" s="17">
        <f t="shared" ca="1" si="75"/>
        <v>0.89301452440038531</v>
      </c>
      <c r="I111" s="17">
        <f t="shared" ca="1" si="75"/>
        <v>1.4288232390406166</v>
      </c>
      <c r="J111" s="17">
        <f t="shared" ca="1" si="75"/>
        <v>2.0882801185978241</v>
      </c>
      <c r="K111" s="17">
        <f t="shared" ca="1" si="75"/>
        <v>3.6407515225554175</v>
      </c>
      <c r="L111" s="17">
        <f t="shared" ca="1" si="75"/>
        <v>4.9047105417067325</v>
      </c>
      <c r="M111" s="17">
        <f t="shared" ca="1" si="75"/>
        <v>6.1824082458488219</v>
      </c>
      <c r="N111" s="17">
        <f t="shared" ca="1" si="75"/>
        <v>7.9272212396772677</v>
      </c>
      <c r="O111" s="17">
        <f t="shared" ca="1" si="75"/>
        <v>10.111672153210518</v>
      </c>
      <c r="P111" s="17">
        <f t="shared" ca="1" si="75"/>
        <v>11.993871996946714</v>
      </c>
      <c r="Q111" s="17">
        <f t="shared" ca="1" si="75"/>
        <v>12.625851506522373</v>
      </c>
      <c r="R111" s="17">
        <f t="shared" ca="1" si="75"/>
        <v>15.895658534326859</v>
      </c>
      <c r="S111" s="17">
        <f t="shared" ca="1" si="75"/>
        <v>17.709164953109184</v>
      </c>
      <c r="T111" s="17">
        <f t="shared" ca="1" si="75"/>
        <v>19.412761891965303</v>
      </c>
      <c r="U111" s="17">
        <f t="shared" ca="1" si="75"/>
        <v>21.954418615258707</v>
      </c>
      <c r="V111" s="17">
        <f t="shared" ca="1" si="75"/>
        <v>24.303733748681257</v>
      </c>
      <c r="W111" s="17">
        <f t="shared" ca="1" si="75"/>
        <v>27.738404996375046</v>
      </c>
      <c r="X111" s="17">
        <f t="shared" ca="1" si="75"/>
        <v>31.173076244068834</v>
      </c>
      <c r="Y111" s="17">
        <f t="shared" ca="1" si="75"/>
        <v>33.742210337343792</v>
      </c>
      <c r="Z111" s="17">
        <f t="shared" ca="1" si="75"/>
        <v>35.377113851246037</v>
      </c>
      <c r="AA111" s="17">
        <f t="shared" ca="1" si="75"/>
        <v>37.451655284853089</v>
      </c>
      <c r="AB111" s="17">
        <f t="shared" ca="1" si="75"/>
        <v>41.463351302159431</v>
      </c>
      <c r="AC111" s="17">
        <f t="shared" ca="1" si="75"/>
        <v>42.7547876912923</v>
      </c>
      <c r="AD111" s="17">
        <f t="shared" ca="1" si="75"/>
        <v>46.615358173700123</v>
      </c>
      <c r="AE111" s="17">
        <f t="shared" ca="1" si="75"/>
        <v>48.621206182353291</v>
      </c>
      <c r="AF111" s="17">
        <f t="shared" ca="1" si="75"/>
        <v>50.860611835849639</v>
      </c>
      <c r="AG111" s="17">
        <f t="shared" ca="1" si="75"/>
        <v>52.289435074890257</v>
      </c>
      <c r="AH111" s="17" t="e">
        <f t="shared" ca="1" si="75"/>
        <v>#N/A</v>
      </c>
      <c r="AI111" s="17" t="e">
        <f t="shared" ca="1" si="75"/>
        <v>#N/A</v>
      </c>
      <c r="AJ111" s="17" t="e">
        <f t="shared" ca="1" si="75"/>
        <v>#N/A</v>
      </c>
      <c r="AK111" s="17" t="e">
        <f t="shared" ca="1" si="75"/>
        <v>#N/A</v>
      </c>
      <c r="AL111" s="17" t="e">
        <f t="shared" ca="1" si="75"/>
        <v>#N/A</v>
      </c>
      <c r="AM111" s="17" t="e">
        <f t="shared" ca="1" si="75"/>
        <v>#N/A</v>
      </c>
      <c r="AN111" s="17" t="e">
        <f t="shared" ca="1" si="75"/>
        <v>#N/A</v>
      </c>
      <c r="AO111" s="17" t="e">
        <f t="shared" ca="1" si="75"/>
        <v>#N/A</v>
      </c>
      <c r="AP111" s="17" t="e">
        <f t="shared" ca="1" si="75"/>
        <v>#N/A</v>
      </c>
      <c r="AQ111" s="17" t="e">
        <f t="shared" ca="1" si="75"/>
        <v>#N/A</v>
      </c>
      <c r="AR111" s="17" t="e">
        <f t="shared" ca="1" si="75"/>
        <v>#N/A</v>
      </c>
      <c r="AS111" s="17" t="e">
        <f t="shared" ca="1" si="75"/>
        <v>#N/A</v>
      </c>
      <c r="AT111" s="17" t="e">
        <f t="shared" ca="1" si="75"/>
        <v>#N/A</v>
      </c>
      <c r="AU111" s="17" t="e">
        <f t="shared" ca="1" si="75"/>
        <v>#N/A</v>
      </c>
      <c r="AV111" s="17" t="e">
        <f t="shared" ca="1" si="75"/>
        <v>#N/A</v>
      </c>
      <c r="AW111" s="17" t="e">
        <f t="shared" ca="1" si="75"/>
        <v>#N/A</v>
      </c>
      <c r="AX111" s="17" t="e">
        <f t="shared" ca="1" si="75"/>
        <v>#N/A</v>
      </c>
      <c r="AY111" s="17" t="e">
        <f t="shared" ca="1" si="75"/>
        <v>#N/A</v>
      </c>
      <c r="AZ111" s="17" t="e">
        <f t="shared" ca="1" si="75"/>
        <v>#N/A</v>
      </c>
      <c r="BA111" s="17" t="e">
        <f t="shared" ca="1" si="75"/>
        <v>#N/A</v>
      </c>
      <c r="BB111" s="17" t="e">
        <f t="shared" ca="1" si="75"/>
        <v>#N/A</v>
      </c>
      <c r="BC111" s="17" t="e">
        <f t="shared" ca="1" si="75"/>
        <v>#N/A</v>
      </c>
      <c r="BD111" s="17" t="e">
        <f t="shared" ca="1" si="75"/>
        <v>#N/A</v>
      </c>
      <c r="BE111" s="17" t="e">
        <f t="shared" ca="1" si="75"/>
        <v>#N/A</v>
      </c>
      <c r="BF111" s="17" t="e">
        <f t="shared" ca="1" si="75"/>
        <v>#N/A</v>
      </c>
      <c r="BG111" s="17" t="e">
        <f t="shared" ca="1" si="75"/>
        <v>#N/A</v>
      </c>
      <c r="BH111" s="17" t="e">
        <f t="shared" ca="1" si="75"/>
        <v>#N/A</v>
      </c>
      <c r="BI111" s="17" t="e">
        <f t="shared" ca="1" si="75"/>
        <v>#N/A</v>
      </c>
      <c r="BJ111" s="17" t="e">
        <f t="shared" ca="1" si="75"/>
        <v>#N/A</v>
      </c>
      <c r="BK111" s="17" t="e">
        <f t="shared" ca="1" si="75"/>
        <v>#N/A</v>
      </c>
      <c r="BL111" s="17" t="e">
        <f t="shared" ca="1" si="75"/>
        <v>#N/A</v>
      </c>
      <c r="BM111" s="17" t="e">
        <f t="shared" ca="1" si="75"/>
        <v>#N/A</v>
      </c>
      <c r="BN111" s="17" t="e">
        <f t="shared" ca="1" si="75"/>
        <v>#N/A</v>
      </c>
      <c r="BO111" s="17" t="e">
        <f t="shared" ca="1" si="75"/>
        <v>#N/A</v>
      </c>
      <c r="BP111" s="17" t="e">
        <f t="shared" ca="1" si="75"/>
        <v>#N/A</v>
      </c>
      <c r="BQ111" s="17" t="e">
        <f t="shared" ref="BQ111:BV111" ca="1" si="76">BQ48/$D111*100000</f>
        <v>#N/A</v>
      </c>
      <c r="BR111" s="17" t="e">
        <f t="shared" ca="1" si="76"/>
        <v>#N/A</v>
      </c>
      <c r="BS111" s="17" t="e">
        <f t="shared" ca="1" si="76"/>
        <v>#N/A</v>
      </c>
      <c r="BT111" s="17" t="e">
        <f t="shared" ca="1" si="76"/>
        <v>#N/A</v>
      </c>
      <c r="BU111" s="17" t="e">
        <f t="shared" ca="1" si="76"/>
        <v>#N/A</v>
      </c>
      <c r="BV111" s="17" t="e">
        <f t="shared" ca="1" si="76"/>
        <v>#N/A</v>
      </c>
      <c r="BW111" s="17" t="e">
        <f t="shared" ref="BW111:CR111" ca="1" si="77">BW48/$D111*100000</f>
        <v>#N/A</v>
      </c>
      <c r="BX111" s="17" t="e">
        <f t="shared" ca="1" si="77"/>
        <v>#N/A</v>
      </c>
      <c r="BY111" s="17" t="e">
        <f t="shared" ca="1" si="77"/>
        <v>#N/A</v>
      </c>
      <c r="BZ111" s="17" t="e">
        <f t="shared" ca="1" si="77"/>
        <v>#N/A</v>
      </c>
      <c r="CA111" s="17" t="e">
        <f t="shared" ca="1" si="77"/>
        <v>#N/A</v>
      </c>
      <c r="CB111" s="17" t="e">
        <f t="shared" ca="1" si="77"/>
        <v>#N/A</v>
      </c>
      <c r="CC111" s="17" t="e">
        <f t="shared" ca="1" si="77"/>
        <v>#N/A</v>
      </c>
      <c r="CD111" s="17" t="e">
        <f t="shared" ca="1" si="77"/>
        <v>#N/A</v>
      </c>
      <c r="CE111" s="17" t="e">
        <f t="shared" ca="1" si="77"/>
        <v>#N/A</v>
      </c>
      <c r="CF111" s="17" t="e">
        <f t="shared" ca="1" si="77"/>
        <v>#N/A</v>
      </c>
      <c r="CG111" s="17" t="e">
        <f t="shared" ca="1" si="77"/>
        <v>#N/A</v>
      </c>
      <c r="CH111" s="17" t="e">
        <f t="shared" ca="1" si="77"/>
        <v>#N/A</v>
      </c>
      <c r="CI111" s="17" t="e">
        <f t="shared" ca="1" si="77"/>
        <v>#N/A</v>
      </c>
      <c r="CJ111" s="17" t="e">
        <f t="shared" ca="1" si="77"/>
        <v>#N/A</v>
      </c>
      <c r="CK111" s="17" t="e">
        <f t="shared" ca="1" si="77"/>
        <v>#N/A</v>
      </c>
      <c r="CL111" s="17" t="e">
        <f t="shared" ca="1" si="77"/>
        <v>#N/A</v>
      </c>
      <c r="CM111" s="17" t="e">
        <f t="shared" ca="1" si="77"/>
        <v>#N/A</v>
      </c>
      <c r="CN111" s="17" t="e">
        <f t="shared" ca="1" si="77"/>
        <v>#N/A</v>
      </c>
      <c r="CO111" s="17" t="e">
        <f t="shared" ca="1" si="77"/>
        <v>#N/A</v>
      </c>
      <c r="CP111" s="17" t="e">
        <f t="shared" ca="1" si="77"/>
        <v>#N/A</v>
      </c>
      <c r="CQ111" s="17" t="e">
        <f t="shared" ca="1" si="77"/>
        <v>#N/A</v>
      </c>
      <c r="CR111" s="17" t="e">
        <f t="shared" ca="1" si="77"/>
        <v>#N/A</v>
      </c>
    </row>
    <row r="112" spans="1:96" x14ac:dyDescent="0.25">
      <c r="A112" t="str">
        <f t="shared" ca="1" si="71"/>
        <v>Arkansas</v>
      </c>
      <c r="B112">
        <f t="shared" si="64"/>
        <v>7</v>
      </c>
      <c r="C112" t="str">
        <f t="shared" ca="1" si="57"/>
        <v>US Arkansas</v>
      </c>
      <c r="D112" s="1">
        <f t="shared" ca="1" si="57"/>
        <v>3017804</v>
      </c>
      <c r="E112" s="17">
        <f t="shared" ref="E112:BP112" ca="1" si="78">E49/$D112*100000</f>
        <v>0.72900692026387393</v>
      </c>
      <c r="F112" s="17">
        <f t="shared" ca="1" si="78"/>
        <v>0.91125865032984255</v>
      </c>
      <c r="G112" s="17">
        <f t="shared" ca="1" si="78"/>
        <v>1.0935103803958111</v>
      </c>
      <c r="H112" s="17">
        <f t="shared" ca="1" si="78"/>
        <v>1.5242871969153728</v>
      </c>
      <c r="I112" s="17">
        <f t="shared" ca="1" si="78"/>
        <v>3.1811211066059957</v>
      </c>
      <c r="J112" s="17">
        <f t="shared" ca="1" si="78"/>
        <v>3.9101280268698697</v>
      </c>
      <c r="K112" s="17">
        <f t="shared" ca="1" si="78"/>
        <v>5.4675519019790553</v>
      </c>
      <c r="L112" s="17">
        <f t="shared" ca="1" si="78"/>
        <v>5.7657820057233664</v>
      </c>
      <c r="M112" s="17">
        <f t="shared" ca="1" si="78"/>
        <v>7.2237958462511145</v>
      </c>
      <c r="N112" s="17">
        <f t="shared" ca="1" si="78"/>
        <v>9.2782698942674884</v>
      </c>
      <c r="O112" s="17">
        <f t="shared" ca="1" si="78"/>
        <v>11.100787194927173</v>
      </c>
      <c r="P112" s="17">
        <f t="shared" ca="1" si="78"/>
        <v>12.625074391842546</v>
      </c>
      <c r="Q112" s="17">
        <f t="shared" ca="1" si="78"/>
        <v>13.387217990300233</v>
      </c>
      <c r="R112" s="17">
        <f t="shared" ca="1" si="78"/>
        <v>14.116224910564105</v>
      </c>
      <c r="S112" s="17">
        <f t="shared" ca="1" si="78"/>
        <v>15.673648785673292</v>
      </c>
      <c r="T112" s="17">
        <f t="shared" ca="1" si="78"/>
        <v>17.330482695363912</v>
      </c>
      <c r="U112" s="17">
        <f t="shared" ca="1" si="78"/>
        <v>19.351820065186473</v>
      </c>
      <c r="V112" s="17">
        <f t="shared" ca="1" si="78"/>
        <v>21.306884078621408</v>
      </c>
      <c r="W112" s="17">
        <f t="shared" ca="1" si="78"/>
        <v>23.328221448443966</v>
      </c>
      <c r="X112" s="17">
        <f t="shared" ca="1" si="78"/>
        <v>24.620551898002653</v>
      </c>
      <c r="Y112" s="17">
        <f t="shared" ca="1" si="78"/>
        <v>27.503442900864336</v>
      </c>
      <c r="Z112" s="17">
        <f t="shared" ca="1" si="78"/>
        <v>28.994593419585897</v>
      </c>
      <c r="AA112" s="17">
        <f t="shared" ca="1" si="78"/>
        <v>31.347297571346584</v>
      </c>
      <c r="AB112" s="17">
        <f t="shared" ca="1" si="78"/>
        <v>33.13667819381245</v>
      </c>
      <c r="AC112" s="17">
        <f t="shared" ca="1" si="78"/>
        <v>37.079942898876133</v>
      </c>
      <c r="AD112" s="17">
        <f t="shared" ca="1" si="78"/>
        <v>38.803050164954385</v>
      </c>
      <c r="AE112" s="17">
        <f t="shared" ca="1" si="78"/>
        <v>40.625567465614068</v>
      </c>
      <c r="AF112" s="17">
        <f t="shared" ca="1" si="78"/>
        <v>42.414948088079939</v>
      </c>
      <c r="AG112" s="17">
        <f t="shared" ca="1" si="78"/>
        <v>46.722716253275564</v>
      </c>
      <c r="AH112" s="17">
        <f t="shared" ca="1" si="78"/>
        <v>49.042283726842435</v>
      </c>
      <c r="AI112" s="17" t="e">
        <f t="shared" ca="1" si="78"/>
        <v>#N/A</v>
      </c>
      <c r="AJ112" s="17" t="e">
        <f t="shared" ca="1" si="78"/>
        <v>#N/A</v>
      </c>
      <c r="AK112" s="17" t="e">
        <f t="shared" ca="1" si="78"/>
        <v>#N/A</v>
      </c>
      <c r="AL112" s="17" t="e">
        <f t="shared" ca="1" si="78"/>
        <v>#N/A</v>
      </c>
      <c r="AM112" s="17" t="e">
        <f t="shared" ca="1" si="78"/>
        <v>#N/A</v>
      </c>
      <c r="AN112" s="17" t="e">
        <f t="shared" ca="1" si="78"/>
        <v>#N/A</v>
      </c>
      <c r="AO112" s="17" t="e">
        <f t="shared" ca="1" si="78"/>
        <v>#N/A</v>
      </c>
      <c r="AP112" s="17" t="e">
        <f t="shared" ca="1" si="78"/>
        <v>#N/A</v>
      </c>
      <c r="AQ112" s="17" t="e">
        <f t="shared" ca="1" si="78"/>
        <v>#N/A</v>
      </c>
      <c r="AR112" s="17" t="e">
        <f t="shared" ca="1" si="78"/>
        <v>#N/A</v>
      </c>
      <c r="AS112" s="17" t="e">
        <f t="shared" ca="1" si="78"/>
        <v>#N/A</v>
      </c>
      <c r="AT112" s="17" t="e">
        <f t="shared" ca="1" si="78"/>
        <v>#N/A</v>
      </c>
      <c r="AU112" s="17" t="e">
        <f t="shared" ca="1" si="78"/>
        <v>#N/A</v>
      </c>
      <c r="AV112" s="17" t="e">
        <f t="shared" ca="1" si="78"/>
        <v>#N/A</v>
      </c>
      <c r="AW112" s="17" t="e">
        <f t="shared" ca="1" si="78"/>
        <v>#N/A</v>
      </c>
      <c r="AX112" s="17" t="e">
        <f t="shared" ca="1" si="78"/>
        <v>#N/A</v>
      </c>
      <c r="AY112" s="17" t="e">
        <f t="shared" ca="1" si="78"/>
        <v>#N/A</v>
      </c>
      <c r="AZ112" s="17" t="e">
        <f t="shared" ca="1" si="78"/>
        <v>#N/A</v>
      </c>
      <c r="BA112" s="17" t="e">
        <f t="shared" ca="1" si="78"/>
        <v>#N/A</v>
      </c>
      <c r="BB112" s="17" t="e">
        <f t="shared" ca="1" si="78"/>
        <v>#N/A</v>
      </c>
      <c r="BC112" s="17" t="e">
        <f t="shared" ca="1" si="78"/>
        <v>#N/A</v>
      </c>
      <c r="BD112" s="17" t="e">
        <f t="shared" ca="1" si="78"/>
        <v>#N/A</v>
      </c>
      <c r="BE112" s="17" t="e">
        <f t="shared" ca="1" si="78"/>
        <v>#N/A</v>
      </c>
      <c r="BF112" s="17" t="e">
        <f t="shared" ca="1" si="78"/>
        <v>#N/A</v>
      </c>
      <c r="BG112" s="17" t="e">
        <f t="shared" ca="1" si="78"/>
        <v>#N/A</v>
      </c>
      <c r="BH112" s="17" t="e">
        <f t="shared" ca="1" si="78"/>
        <v>#N/A</v>
      </c>
      <c r="BI112" s="17" t="e">
        <f t="shared" ca="1" si="78"/>
        <v>#N/A</v>
      </c>
      <c r="BJ112" s="17" t="e">
        <f t="shared" ca="1" si="78"/>
        <v>#N/A</v>
      </c>
      <c r="BK112" s="17" t="e">
        <f t="shared" ca="1" si="78"/>
        <v>#N/A</v>
      </c>
      <c r="BL112" s="17" t="e">
        <f t="shared" ca="1" si="78"/>
        <v>#N/A</v>
      </c>
      <c r="BM112" s="17" t="e">
        <f t="shared" ca="1" si="78"/>
        <v>#N/A</v>
      </c>
      <c r="BN112" s="17" t="e">
        <f t="shared" ca="1" si="78"/>
        <v>#N/A</v>
      </c>
      <c r="BO112" s="17" t="e">
        <f t="shared" ca="1" si="78"/>
        <v>#N/A</v>
      </c>
      <c r="BP112" s="17" t="e">
        <f t="shared" ca="1" si="78"/>
        <v>#N/A</v>
      </c>
      <c r="BQ112" s="17" t="e">
        <f t="shared" ref="BQ112:BV112" ca="1" si="79">BQ49/$D112*100000</f>
        <v>#N/A</v>
      </c>
      <c r="BR112" s="17" t="e">
        <f t="shared" ca="1" si="79"/>
        <v>#N/A</v>
      </c>
      <c r="BS112" s="17" t="e">
        <f t="shared" ca="1" si="79"/>
        <v>#N/A</v>
      </c>
      <c r="BT112" s="17" t="e">
        <f t="shared" ca="1" si="79"/>
        <v>#N/A</v>
      </c>
      <c r="BU112" s="17" t="e">
        <f t="shared" ca="1" si="79"/>
        <v>#N/A</v>
      </c>
      <c r="BV112" s="17" t="e">
        <f t="shared" ca="1" si="79"/>
        <v>#N/A</v>
      </c>
      <c r="BW112" s="17" t="e">
        <f t="shared" ref="BW112:CR112" ca="1" si="80">BW49/$D112*100000</f>
        <v>#N/A</v>
      </c>
      <c r="BX112" s="17" t="e">
        <f t="shared" ca="1" si="80"/>
        <v>#N/A</v>
      </c>
      <c r="BY112" s="17" t="e">
        <f t="shared" ca="1" si="80"/>
        <v>#N/A</v>
      </c>
      <c r="BZ112" s="17" t="e">
        <f t="shared" ca="1" si="80"/>
        <v>#N/A</v>
      </c>
      <c r="CA112" s="17" t="e">
        <f t="shared" ca="1" si="80"/>
        <v>#N/A</v>
      </c>
      <c r="CB112" s="17" t="e">
        <f t="shared" ca="1" si="80"/>
        <v>#N/A</v>
      </c>
      <c r="CC112" s="17" t="e">
        <f t="shared" ca="1" si="80"/>
        <v>#N/A</v>
      </c>
      <c r="CD112" s="17" t="e">
        <f t="shared" ca="1" si="80"/>
        <v>#N/A</v>
      </c>
      <c r="CE112" s="17" t="e">
        <f t="shared" ca="1" si="80"/>
        <v>#N/A</v>
      </c>
      <c r="CF112" s="17" t="e">
        <f t="shared" ca="1" si="80"/>
        <v>#N/A</v>
      </c>
      <c r="CG112" s="17" t="e">
        <f t="shared" ca="1" si="80"/>
        <v>#N/A</v>
      </c>
      <c r="CH112" s="17" t="e">
        <f t="shared" ca="1" si="80"/>
        <v>#N/A</v>
      </c>
      <c r="CI112" s="17" t="e">
        <f t="shared" ca="1" si="80"/>
        <v>#N/A</v>
      </c>
      <c r="CJ112" s="17" t="e">
        <f t="shared" ca="1" si="80"/>
        <v>#N/A</v>
      </c>
      <c r="CK112" s="17" t="e">
        <f t="shared" ca="1" si="80"/>
        <v>#N/A</v>
      </c>
      <c r="CL112" s="17" t="e">
        <f t="shared" ca="1" si="80"/>
        <v>#N/A</v>
      </c>
      <c r="CM112" s="17" t="e">
        <f t="shared" ca="1" si="80"/>
        <v>#N/A</v>
      </c>
      <c r="CN112" s="17" t="e">
        <f t="shared" ca="1" si="80"/>
        <v>#N/A</v>
      </c>
      <c r="CO112" s="17" t="e">
        <f t="shared" ca="1" si="80"/>
        <v>#N/A</v>
      </c>
      <c r="CP112" s="17" t="e">
        <f t="shared" ca="1" si="80"/>
        <v>#N/A</v>
      </c>
      <c r="CQ112" s="17" t="e">
        <f t="shared" ca="1" si="80"/>
        <v>#N/A</v>
      </c>
      <c r="CR112" s="17" t="e">
        <f t="shared" ca="1" si="80"/>
        <v>#N/A</v>
      </c>
    </row>
    <row r="113" spans="1:96" x14ac:dyDescent="0.25">
      <c r="A113" t="str">
        <f t="shared" ca="1" si="71"/>
        <v>California</v>
      </c>
      <c r="B113">
        <f t="shared" si="64"/>
        <v>8</v>
      </c>
      <c r="C113" t="str">
        <f t="shared" ca="1" si="57"/>
        <v>US California</v>
      </c>
      <c r="D113" s="1">
        <f t="shared" ca="1" si="57"/>
        <v>39512223</v>
      </c>
      <c r="E113" s="17">
        <f t="shared" ref="E113:BP113" ca="1" si="81">E50/$D113*100000</f>
        <v>0.13413570782894194</v>
      </c>
      <c r="F113" s="17">
        <f t="shared" ca="1" si="81"/>
        <v>0.14299372627047585</v>
      </c>
      <c r="G113" s="17">
        <f t="shared" ca="1" si="81"/>
        <v>0.15185174471200974</v>
      </c>
      <c r="H113" s="17">
        <f t="shared" ca="1" si="81"/>
        <v>0.1746295064188112</v>
      </c>
      <c r="I113" s="17">
        <f t="shared" ca="1" si="81"/>
        <v>0.22271589224428096</v>
      </c>
      <c r="J113" s="17">
        <f t="shared" ca="1" si="81"/>
        <v>0.28851831495281854</v>
      </c>
      <c r="K113" s="17">
        <f t="shared" ca="1" si="81"/>
        <v>0.3366047007782883</v>
      </c>
      <c r="L113" s="17">
        <f t="shared" ca="1" si="81"/>
        <v>0.39734539866309215</v>
      </c>
      <c r="M113" s="17">
        <f t="shared" ca="1" si="81"/>
        <v>0.51123420719709944</v>
      </c>
      <c r="N113" s="17">
        <f t="shared" ca="1" si="81"/>
        <v>0.57450576749377025</v>
      </c>
      <c r="O113" s="17">
        <f t="shared" ca="1" si="81"/>
        <v>0.63777732779044094</v>
      </c>
      <c r="P113" s="17">
        <f t="shared" ca="1" si="81"/>
        <v>0.74154268667698098</v>
      </c>
      <c r="Q113" s="17">
        <f t="shared" ca="1" si="81"/>
        <v>0.84783890797538775</v>
      </c>
      <c r="R113" s="17">
        <f t="shared" ca="1" si="81"/>
        <v>1.2224065449316786</v>
      </c>
      <c r="S113" s="17">
        <f t="shared" ca="1" si="81"/>
        <v>1.5463569336506326</v>
      </c>
      <c r="T113" s="17">
        <f t="shared" ca="1" si="81"/>
        <v>2.33851686856495</v>
      </c>
      <c r="U113" s="17">
        <f t="shared" ca="1" si="81"/>
        <v>2.6903067438144395</v>
      </c>
      <c r="V113" s="17">
        <f t="shared" ca="1" si="81"/>
        <v>3.2369730247776745</v>
      </c>
      <c r="W113" s="17">
        <f t="shared" ca="1" si="81"/>
        <v>3.8874046646274496</v>
      </c>
      <c r="X113" s="17">
        <f t="shared" ca="1" si="81"/>
        <v>4.3859845597652152</v>
      </c>
      <c r="Y113" s="17">
        <f t="shared" ca="1" si="81"/>
        <v>5.3198727897440747</v>
      </c>
      <c r="Z113" s="17">
        <f t="shared" ca="1" si="81"/>
        <v>5.960180979946383</v>
      </c>
      <c r="AA113" s="17">
        <f t="shared" ca="1" si="81"/>
        <v>7.6077724100716884</v>
      </c>
      <c r="AB113" s="17">
        <f t="shared" ca="1" si="81"/>
        <v>9.8172152956314296</v>
      </c>
      <c r="AC113" s="17">
        <f t="shared" ca="1" si="81"/>
        <v>11.750794178297689</v>
      </c>
      <c r="AD113" s="17">
        <f t="shared" ca="1" si="81"/>
        <v>14.446162646935862</v>
      </c>
      <c r="AE113" s="17">
        <f t="shared" ca="1" si="81"/>
        <v>16.316469969305448</v>
      </c>
      <c r="AF113" s="17">
        <f t="shared" ca="1" si="81"/>
        <v>18.935912565587618</v>
      </c>
      <c r="AG113" s="17">
        <f t="shared" ca="1" si="81"/>
        <v>20.639182968773991</v>
      </c>
      <c r="AH113" s="17">
        <f t="shared" ca="1" si="81"/>
        <v>23.261156427468027</v>
      </c>
      <c r="AI113" s="17">
        <f t="shared" ca="1" si="81"/>
        <v>27.082758669386941</v>
      </c>
      <c r="AJ113" s="17">
        <f t="shared" ca="1" si="81"/>
        <v>30.43615136511049</v>
      </c>
      <c r="AK113" s="17">
        <f t="shared" ca="1" si="81"/>
        <v>34.009729090666454</v>
      </c>
      <c r="AL113" s="17">
        <f t="shared" ca="1" si="81"/>
        <v>36.282443536522862</v>
      </c>
      <c r="AM113" s="17">
        <f t="shared" ca="1" si="81"/>
        <v>40.152132164267243</v>
      </c>
      <c r="AN113" s="17">
        <f t="shared" ca="1" si="81"/>
        <v>42.915833918025825</v>
      </c>
      <c r="AO113" s="17">
        <f t="shared" ca="1" si="81"/>
        <v>46.337559898869777</v>
      </c>
      <c r="AP113" s="17">
        <f t="shared" ca="1" si="81"/>
        <v>49.280952883870903</v>
      </c>
      <c r="AQ113" s="17">
        <f t="shared" ca="1" si="81"/>
        <v>52.219284144048281</v>
      </c>
      <c r="AR113" s="17">
        <f t="shared" ca="1" si="81"/>
        <v>55.157615404225673</v>
      </c>
      <c r="AS113" s="17">
        <f t="shared" ca="1" si="81"/>
        <v>56.559713180399896</v>
      </c>
      <c r="AT113" s="17">
        <f t="shared" ca="1" si="81"/>
        <v>59.065266968148059</v>
      </c>
      <c r="AU113" s="17" t="e">
        <f t="shared" ca="1" si="81"/>
        <v>#N/A</v>
      </c>
      <c r="AV113" s="17" t="e">
        <f t="shared" ca="1" si="81"/>
        <v>#N/A</v>
      </c>
      <c r="AW113" s="17" t="e">
        <f t="shared" ca="1" si="81"/>
        <v>#N/A</v>
      </c>
      <c r="AX113" s="17" t="e">
        <f t="shared" ca="1" si="81"/>
        <v>#N/A</v>
      </c>
      <c r="AY113" s="17" t="e">
        <f t="shared" ca="1" si="81"/>
        <v>#N/A</v>
      </c>
      <c r="AZ113" s="17" t="e">
        <f t="shared" ca="1" si="81"/>
        <v>#N/A</v>
      </c>
      <c r="BA113" s="17" t="e">
        <f t="shared" ca="1" si="81"/>
        <v>#N/A</v>
      </c>
      <c r="BB113" s="17" t="e">
        <f t="shared" ca="1" si="81"/>
        <v>#N/A</v>
      </c>
      <c r="BC113" s="17" t="e">
        <f t="shared" ca="1" si="81"/>
        <v>#N/A</v>
      </c>
      <c r="BD113" s="17" t="e">
        <f t="shared" ca="1" si="81"/>
        <v>#N/A</v>
      </c>
      <c r="BE113" s="17" t="e">
        <f t="shared" ca="1" si="81"/>
        <v>#N/A</v>
      </c>
      <c r="BF113" s="17" t="e">
        <f t="shared" ca="1" si="81"/>
        <v>#N/A</v>
      </c>
      <c r="BG113" s="17" t="e">
        <f t="shared" ca="1" si="81"/>
        <v>#N/A</v>
      </c>
      <c r="BH113" s="17" t="e">
        <f t="shared" ca="1" si="81"/>
        <v>#N/A</v>
      </c>
      <c r="BI113" s="17" t="e">
        <f t="shared" ca="1" si="81"/>
        <v>#N/A</v>
      </c>
      <c r="BJ113" s="17" t="e">
        <f t="shared" ca="1" si="81"/>
        <v>#N/A</v>
      </c>
      <c r="BK113" s="17" t="e">
        <f t="shared" ca="1" si="81"/>
        <v>#N/A</v>
      </c>
      <c r="BL113" s="17" t="e">
        <f t="shared" ca="1" si="81"/>
        <v>#N/A</v>
      </c>
      <c r="BM113" s="17" t="e">
        <f t="shared" ca="1" si="81"/>
        <v>#N/A</v>
      </c>
      <c r="BN113" s="17" t="e">
        <f t="shared" ca="1" si="81"/>
        <v>#N/A</v>
      </c>
      <c r="BO113" s="17" t="e">
        <f t="shared" ca="1" si="81"/>
        <v>#N/A</v>
      </c>
      <c r="BP113" s="17" t="e">
        <f t="shared" ca="1" si="81"/>
        <v>#N/A</v>
      </c>
      <c r="BQ113" s="17" t="e">
        <f t="shared" ref="BQ113:BV113" ca="1" si="82">BQ50/$D113*100000</f>
        <v>#N/A</v>
      </c>
      <c r="BR113" s="17" t="e">
        <f t="shared" ca="1" si="82"/>
        <v>#N/A</v>
      </c>
      <c r="BS113" s="17" t="e">
        <f t="shared" ca="1" si="82"/>
        <v>#N/A</v>
      </c>
      <c r="BT113" s="17" t="e">
        <f t="shared" ca="1" si="82"/>
        <v>#N/A</v>
      </c>
      <c r="BU113" s="17" t="e">
        <f t="shared" ca="1" si="82"/>
        <v>#N/A</v>
      </c>
      <c r="BV113" s="17" t="e">
        <f t="shared" ca="1" si="82"/>
        <v>#N/A</v>
      </c>
      <c r="BW113" s="17" t="e">
        <f t="shared" ref="BW113:CR113" ca="1" si="83">BW50/$D113*100000</f>
        <v>#N/A</v>
      </c>
      <c r="BX113" s="17" t="e">
        <f t="shared" ca="1" si="83"/>
        <v>#N/A</v>
      </c>
      <c r="BY113" s="17" t="e">
        <f t="shared" ca="1" si="83"/>
        <v>#N/A</v>
      </c>
      <c r="BZ113" s="17" t="e">
        <f t="shared" ca="1" si="83"/>
        <v>#N/A</v>
      </c>
      <c r="CA113" s="17" t="e">
        <f t="shared" ca="1" si="83"/>
        <v>#N/A</v>
      </c>
      <c r="CB113" s="17" t="e">
        <f t="shared" ca="1" si="83"/>
        <v>#N/A</v>
      </c>
      <c r="CC113" s="17" t="e">
        <f t="shared" ca="1" si="83"/>
        <v>#N/A</v>
      </c>
      <c r="CD113" s="17" t="e">
        <f t="shared" ca="1" si="83"/>
        <v>#N/A</v>
      </c>
      <c r="CE113" s="17" t="e">
        <f t="shared" ca="1" si="83"/>
        <v>#N/A</v>
      </c>
      <c r="CF113" s="17" t="e">
        <f t="shared" ca="1" si="83"/>
        <v>#N/A</v>
      </c>
      <c r="CG113" s="17" t="e">
        <f t="shared" ca="1" si="83"/>
        <v>#N/A</v>
      </c>
      <c r="CH113" s="17" t="e">
        <f t="shared" ca="1" si="83"/>
        <v>#N/A</v>
      </c>
      <c r="CI113" s="17" t="e">
        <f t="shared" ca="1" si="83"/>
        <v>#N/A</v>
      </c>
      <c r="CJ113" s="17" t="e">
        <f t="shared" ca="1" si="83"/>
        <v>#N/A</v>
      </c>
      <c r="CK113" s="17" t="e">
        <f t="shared" ca="1" si="83"/>
        <v>#N/A</v>
      </c>
      <c r="CL113" s="17" t="e">
        <f t="shared" ca="1" si="83"/>
        <v>#N/A</v>
      </c>
      <c r="CM113" s="17" t="e">
        <f t="shared" ca="1" si="83"/>
        <v>#N/A</v>
      </c>
      <c r="CN113" s="17" t="e">
        <f t="shared" ca="1" si="83"/>
        <v>#N/A</v>
      </c>
      <c r="CO113" s="17" t="e">
        <f t="shared" ca="1" si="83"/>
        <v>#N/A</v>
      </c>
      <c r="CP113" s="17" t="e">
        <f t="shared" ca="1" si="83"/>
        <v>#N/A</v>
      </c>
      <c r="CQ113" s="17" t="e">
        <f t="shared" ca="1" si="83"/>
        <v>#N/A</v>
      </c>
      <c r="CR113" s="17" t="e">
        <f t="shared" ca="1" si="83"/>
        <v>#N/A</v>
      </c>
    </row>
    <row r="114" spans="1:96" x14ac:dyDescent="0.25">
      <c r="A114" t="str">
        <f t="shared" ca="1" si="71"/>
        <v>Colorado</v>
      </c>
      <c r="B114">
        <f t="shared" si="64"/>
        <v>9</v>
      </c>
      <c r="C114" t="str">
        <f t="shared" ca="1" si="57"/>
        <v>US Colorado</v>
      </c>
      <c r="D114" s="1">
        <f t="shared" ca="1" si="57"/>
        <v>5758736</v>
      </c>
      <c r="E114" s="17">
        <f t="shared" ref="E114:BP114" ca="1" si="84">E51/$D114*100000</f>
        <v>0.48621780890806587</v>
      </c>
      <c r="F114" s="17">
        <f t="shared" ca="1" si="84"/>
        <v>0.78142147860224875</v>
      </c>
      <c r="G114" s="17">
        <f t="shared" ca="1" si="84"/>
        <v>1.2502743657635982</v>
      </c>
      <c r="H114" s="17">
        <f t="shared" ca="1" si="84"/>
        <v>1.7538570964183806</v>
      </c>
      <c r="I114" s="17">
        <f t="shared" ca="1" si="84"/>
        <v>2.2748047488198799</v>
      </c>
      <c r="J114" s="17">
        <f t="shared" ca="1" si="84"/>
        <v>2.5265961141472713</v>
      </c>
      <c r="K114" s="17">
        <f t="shared" ca="1" si="84"/>
        <v>2.7783874794746626</v>
      </c>
      <c r="L114" s="17">
        <f t="shared" ca="1" si="84"/>
        <v>3.1777806796491448</v>
      </c>
      <c r="M114" s="17">
        <f t="shared" ca="1" si="84"/>
        <v>3.7508230972907941</v>
      </c>
      <c r="N114" s="17">
        <f t="shared" ca="1" si="84"/>
        <v>4.8100833238405096</v>
      </c>
      <c r="O114" s="17">
        <f t="shared" ca="1" si="84"/>
        <v>6.3034665940581398</v>
      </c>
      <c r="P114" s="17">
        <f t="shared" ca="1" si="84"/>
        <v>8.2483378296904046</v>
      </c>
      <c r="Q114" s="17">
        <f t="shared" ca="1" si="84"/>
        <v>10.262668752309533</v>
      </c>
      <c r="R114" s="17">
        <f t="shared" ca="1" si="84"/>
        <v>12.50274365763598</v>
      </c>
      <c r="S114" s="17">
        <f t="shared" ca="1" si="84"/>
        <v>15.836808633005578</v>
      </c>
      <c r="T114" s="17">
        <f t="shared" ca="1" si="84"/>
        <v>18.858305016934274</v>
      </c>
      <c r="U114" s="17">
        <f t="shared" ca="1" si="84"/>
        <v>24.831838097804798</v>
      </c>
      <c r="V114" s="17">
        <f t="shared" ca="1" si="84"/>
        <v>30.110774308806654</v>
      </c>
      <c r="W114" s="17">
        <f t="shared" ca="1" si="84"/>
        <v>35.789103719982997</v>
      </c>
      <c r="X114" s="17">
        <f t="shared" ca="1" si="84"/>
        <v>45.617649428624617</v>
      </c>
      <c r="Y114" s="17">
        <f t="shared" ca="1" si="84"/>
        <v>48.561003664693089</v>
      </c>
      <c r="Z114" s="17">
        <f t="shared" ca="1" si="84"/>
        <v>51.504357900761562</v>
      </c>
      <c r="AA114" s="17">
        <f t="shared" ca="1" si="84"/>
        <v>58.033568477527012</v>
      </c>
      <c r="AB114" s="17">
        <f t="shared" ca="1" si="84"/>
        <v>64.736428271759635</v>
      </c>
      <c r="AC114" s="17">
        <f t="shared" ca="1" si="84"/>
        <v>72.463818449048532</v>
      </c>
      <c r="AD114" s="17">
        <f t="shared" ca="1" si="84"/>
        <v>79.270867773761466</v>
      </c>
      <c r="AE114" s="17">
        <f t="shared" ca="1" si="84"/>
        <v>85.956362646247371</v>
      </c>
      <c r="AF114" s="17">
        <f t="shared" ca="1" si="84"/>
        <v>89.811375274018459</v>
      </c>
      <c r="AG114" s="17">
        <f t="shared" ca="1" si="84"/>
        <v>94.274160162924645</v>
      </c>
      <c r="AH114" s="17">
        <f t="shared" ca="1" si="84"/>
        <v>98.198632477682608</v>
      </c>
      <c r="AI114" s="17">
        <f t="shared" ca="1" si="84"/>
        <v>113.04564057112533</v>
      </c>
      <c r="AJ114" s="17">
        <f t="shared" ca="1" si="84"/>
        <v>116.37102308562157</v>
      </c>
      <c r="AK114" s="17">
        <f t="shared" ca="1" si="84"/>
        <v>119.69640560011781</v>
      </c>
      <c r="AL114" s="17">
        <f t="shared" ca="1" si="84"/>
        <v>133.43205870177067</v>
      </c>
      <c r="AM114" s="17">
        <f t="shared" ca="1" si="84"/>
        <v>133.55361315399767</v>
      </c>
      <c r="AN114" s="17" t="e">
        <f t="shared" ca="1" si="84"/>
        <v>#N/A</v>
      </c>
      <c r="AO114" s="17" t="e">
        <f t="shared" ca="1" si="84"/>
        <v>#N/A</v>
      </c>
      <c r="AP114" s="17" t="e">
        <f t="shared" ca="1" si="84"/>
        <v>#N/A</v>
      </c>
      <c r="AQ114" s="17" t="e">
        <f t="shared" ca="1" si="84"/>
        <v>#N/A</v>
      </c>
      <c r="AR114" s="17" t="e">
        <f t="shared" ca="1" si="84"/>
        <v>#N/A</v>
      </c>
      <c r="AS114" s="17" t="e">
        <f t="shared" ca="1" si="84"/>
        <v>#N/A</v>
      </c>
      <c r="AT114" s="17" t="e">
        <f t="shared" ca="1" si="84"/>
        <v>#N/A</v>
      </c>
      <c r="AU114" s="17" t="e">
        <f t="shared" ca="1" si="84"/>
        <v>#N/A</v>
      </c>
      <c r="AV114" s="17" t="e">
        <f t="shared" ca="1" si="84"/>
        <v>#N/A</v>
      </c>
      <c r="AW114" s="17" t="e">
        <f t="shared" ca="1" si="84"/>
        <v>#N/A</v>
      </c>
      <c r="AX114" s="17" t="e">
        <f t="shared" ca="1" si="84"/>
        <v>#N/A</v>
      </c>
      <c r="AY114" s="17" t="e">
        <f t="shared" ca="1" si="84"/>
        <v>#N/A</v>
      </c>
      <c r="AZ114" s="17" t="e">
        <f t="shared" ca="1" si="84"/>
        <v>#N/A</v>
      </c>
      <c r="BA114" s="17" t="e">
        <f t="shared" ca="1" si="84"/>
        <v>#N/A</v>
      </c>
      <c r="BB114" s="17" t="e">
        <f t="shared" ca="1" si="84"/>
        <v>#N/A</v>
      </c>
      <c r="BC114" s="17" t="e">
        <f t="shared" ca="1" si="84"/>
        <v>#N/A</v>
      </c>
      <c r="BD114" s="17" t="e">
        <f t="shared" ca="1" si="84"/>
        <v>#N/A</v>
      </c>
      <c r="BE114" s="17" t="e">
        <f t="shared" ca="1" si="84"/>
        <v>#N/A</v>
      </c>
      <c r="BF114" s="17" t="e">
        <f t="shared" ca="1" si="84"/>
        <v>#N/A</v>
      </c>
      <c r="BG114" s="17" t="e">
        <f t="shared" ca="1" si="84"/>
        <v>#N/A</v>
      </c>
      <c r="BH114" s="17" t="e">
        <f t="shared" ca="1" si="84"/>
        <v>#N/A</v>
      </c>
      <c r="BI114" s="17" t="e">
        <f t="shared" ca="1" si="84"/>
        <v>#N/A</v>
      </c>
      <c r="BJ114" s="17" t="e">
        <f t="shared" ca="1" si="84"/>
        <v>#N/A</v>
      </c>
      <c r="BK114" s="17" t="e">
        <f t="shared" ca="1" si="84"/>
        <v>#N/A</v>
      </c>
      <c r="BL114" s="17" t="e">
        <f t="shared" ca="1" si="84"/>
        <v>#N/A</v>
      </c>
      <c r="BM114" s="17" t="e">
        <f t="shared" ca="1" si="84"/>
        <v>#N/A</v>
      </c>
      <c r="BN114" s="17" t="e">
        <f t="shared" ca="1" si="84"/>
        <v>#N/A</v>
      </c>
      <c r="BO114" s="17" t="e">
        <f t="shared" ca="1" si="84"/>
        <v>#N/A</v>
      </c>
      <c r="BP114" s="17" t="e">
        <f t="shared" ca="1" si="84"/>
        <v>#N/A</v>
      </c>
      <c r="BQ114" s="17" t="e">
        <f t="shared" ref="BQ114:BV114" ca="1" si="85">BQ51/$D114*100000</f>
        <v>#N/A</v>
      </c>
      <c r="BR114" s="17" t="e">
        <f t="shared" ca="1" si="85"/>
        <v>#N/A</v>
      </c>
      <c r="BS114" s="17" t="e">
        <f t="shared" ca="1" si="85"/>
        <v>#N/A</v>
      </c>
      <c r="BT114" s="17" t="e">
        <f t="shared" ca="1" si="85"/>
        <v>#N/A</v>
      </c>
      <c r="BU114" s="17" t="e">
        <f t="shared" ca="1" si="85"/>
        <v>#N/A</v>
      </c>
      <c r="BV114" s="17" t="e">
        <f t="shared" ca="1" si="85"/>
        <v>#N/A</v>
      </c>
      <c r="BW114" s="17" t="e">
        <f t="shared" ref="BW114:CR114" ca="1" si="86">BW51/$D114*100000</f>
        <v>#N/A</v>
      </c>
      <c r="BX114" s="17" t="e">
        <f t="shared" ca="1" si="86"/>
        <v>#N/A</v>
      </c>
      <c r="BY114" s="17" t="e">
        <f t="shared" ca="1" si="86"/>
        <v>#N/A</v>
      </c>
      <c r="BZ114" s="17" t="e">
        <f t="shared" ca="1" si="86"/>
        <v>#N/A</v>
      </c>
      <c r="CA114" s="17" t="e">
        <f t="shared" ca="1" si="86"/>
        <v>#N/A</v>
      </c>
      <c r="CB114" s="17" t="e">
        <f t="shared" ca="1" si="86"/>
        <v>#N/A</v>
      </c>
      <c r="CC114" s="17" t="e">
        <f t="shared" ca="1" si="86"/>
        <v>#N/A</v>
      </c>
      <c r="CD114" s="17" t="e">
        <f t="shared" ca="1" si="86"/>
        <v>#N/A</v>
      </c>
      <c r="CE114" s="17" t="e">
        <f t="shared" ca="1" si="86"/>
        <v>#N/A</v>
      </c>
      <c r="CF114" s="17" t="e">
        <f t="shared" ca="1" si="86"/>
        <v>#N/A</v>
      </c>
      <c r="CG114" s="17" t="e">
        <f t="shared" ca="1" si="86"/>
        <v>#N/A</v>
      </c>
      <c r="CH114" s="17" t="e">
        <f t="shared" ca="1" si="86"/>
        <v>#N/A</v>
      </c>
      <c r="CI114" s="17" t="e">
        <f t="shared" ca="1" si="86"/>
        <v>#N/A</v>
      </c>
      <c r="CJ114" s="17" t="e">
        <f t="shared" ca="1" si="86"/>
        <v>#N/A</v>
      </c>
      <c r="CK114" s="17" t="e">
        <f t="shared" ca="1" si="86"/>
        <v>#N/A</v>
      </c>
      <c r="CL114" s="17" t="e">
        <f t="shared" ca="1" si="86"/>
        <v>#N/A</v>
      </c>
      <c r="CM114" s="17" t="e">
        <f t="shared" ca="1" si="86"/>
        <v>#N/A</v>
      </c>
      <c r="CN114" s="17" t="e">
        <f t="shared" ca="1" si="86"/>
        <v>#N/A</v>
      </c>
      <c r="CO114" s="17" t="e">
        <f t="shared" ca="1" si="86"/>
        <v>#N/A</v>
      </c>
      <c r="CP114" s="17" t="e">
        <f t="shared" ca="1" si="86"/>
        <v>#N/A</v>
      </c>
      <c r="CQ114" s="17" t="e">
        <f t="shared" ca="1" si="86"/>
        <v>#N/A</v>
      </c>
      <c r="CR114" s="17" t="e">
        <f t="shared" ca="1" si="86"/>
        <v>#N/A</v>
      </c>
    </row>
    <row r="115" spans="1:96" x14ac:dyDescent="0.25">
      <c r="A115" t="str">
        <f t="shared" ca="1" si="71"/>
        <v>Connecticut</v>
      </c>
      <c r="B115">
        <f t="shared" si="64"/>
        <v>10</v>
      </c>
      <c r="C115" t="str">
        <f t="shared" ca="1" si="57"/>
        <v>US Connecticut</v>
      </c>
      <c r="D115" s="1">
        <f t="shared" ca="1" si="57"/>
        <v>3565287</v>
      </c>
      <c r="E115" s="17">
        <f t="shared" ref="E115:BP115" ca="1" si="87">E52/$D115*100000</f>
        <v>0.56096465726321609</v>
      </c>
      <c r="F115" s="17">
        <f t="shared" ca="1" si="87"/>
        <v>0.72925405444218094</v>
      </c>
      <c r="G115" s="17">
        <f t="shared" ca="1" si="87"/>
        <v>1.149977547389593</v>
      </c>
      <c r="H115" s="17">
        <f t="shared" ca="1" si="87"/>
        <v>1.9072798346949347</v>
      </c>
      <c r="I115" s="17">
        <f t="shared" ca="1" si="87"/>
        <v>2.6926303548634376</v>
      </c>
      <c r="J115" s="17">
        <f t="shared" ca="1" si="87"/>
        <v>5.4413571754531969</v>
      </c>
      <c r="K115" s="17">
        <f t="shared" ca="1" si="87"/>
        <v>5.8480565519690284</v>
      </c>
      <c r="L115" s="17">
        <f t="shared" ca="1" si="87"/>
        <v>6.25475592848486</v>
      </c>
      <c r="M115" s="17">
        <f t="shared" ca="1" si="87"/>
        <v>11.640016638211735</v>
      </c>
      <c r="N115" s="17">
        <f t="shared" ca="1" si="87"/>
        <v>17.333807909433379</v>
      </c>
      <c r="O115" s="17">
        <f t="shared" ca="1" si="87"/>
        <v>24.542203755265703</v>
      </c>
      <c r="P115" s="17">
        <f t="shared" ca="1" si="87"/>
        <v>28.384811657518735</v>
      </c>
      <c r="Q115" s="17">
        <f t="shared" ca="1" si="87"/>
        <v>36.2102686263406</v>
      </c>
      <c r="R115" s="17">
        <f t="shared" ca="1" si="87"/>
        <v>46.05519836131004</v>
      </c>
      <c r="S115" s="17">
        <f t="shared" ca="1" si="87"/>
        <v>55.900128096279488</v>
      </c>
      <c r="T115" s="17">
        <f t="shared" ca="1" si="87"/>
        <v>72.112006691186423</v>
      </c>
      <c r="U115" s="17">
        <f t="shared" ca="1" si="87"/>
        <v>87.734872395967002</v>
      </c>
      <c r="V115" s="17">
        <f t="shared" ca="1" si="87"/>
        <v>99.767564294262982</v>
      </c>
      <c r="W115" s="17">
        <f t="shared" ca="1" si="87"/>
        <v>107.25644246872693</v>
      </c>
      <c r="X115" s="17">
        <f t="shared" ca="1" si="87"/>
        <v>137.82901628957219</v>
      </c>
      <c r="Y115" s="17">
        <f t="shared" ca="1" si="87"/>
        <v>147.9824765860364</v>
      </c>
      <c r="Z115" s="17">
        <f t="shared" ca="1" si="87"/>
        <v>159.17372149843757</v>
      </c>
      <c r="AA115" s="17">
        <f t="shared" ca="1" si="87"/>
        <v>193.70109615298853</v>
      </c>
      <c r="AB115" s="17">
        <f t="shared" ca="1" si="87"/>
        <v>218.24329990825422</v>
      </c>
      <c r="AC115" s="17">
        <f t="shared" ca="1" si="87"/>
        <v>246.33360512070976</v>
      </c>
      <c r="AD115" s="17">
        <f t="shared" ca="1" si="87"/>
        <v>274.42391033316534</v>
      </c>
      <c r="AE115" s="17">
        <f t="shared" ca="1" si="87"/>
        <v>295.57227791198858</v>
      </c>
      <c r="AF115" s="17">
        <f t="shared" ca="1" si="87"/>
        <v>322.83516025498085</v>
      </c>
      <c r="AG115" s="17">
        <f t="shared" ca="1" si="87"/>
        <v>337.5604825081403</v>
      </c>
      <c r="AH115" s="17">
        <f t="shared" ca="1" si="87"/>
        <v>375.31340394195473</v>
      </c>
      <c r="AI115" s="17">
        <f t="shared" ca="1" si="87"/>
        <v>392.36672952275649</v>
      </c>
      <c r="AJ115" s="17" t="e">
        <f t="shared" ca="1" si="87"/>
        <v>#N/A</v>
      </c>
      <c r="AK115" s="17" t="e">
        <f t="shared" ca="1" si="87"/>
        <v>#N/A</v>
      </c>
      <c r="AL115" s="17" t="e">
        <f t="shared" ca="1" si="87"/>
        <v>#N/A</v>
      </c>
      <c r="AM115" s="17" t="e">
        <f t="shared" ca="1" si="87"/>
        <v>#N/A</v>
      </c>
      <c r="AN115" s="17" t="e">
        <f t="shared" ca="1" si="87"/>
        <v>#N/A</v>
      </c>
      <c r="AO115" s="17" t="e">
        <f t="shared" ca="1" si="87"/>
        <v>#N/A</v>
      </c>
      <c r="AP115" s="17" t="e">
        <f t="shared" ca="1" si="87"/>
        <v>#N/A</v>
      </c>
      <c r="AQ115" s="17" t="e">
        <f t="shared" ca="1" si="87"/>
        <v>#N/A</v>
      </c>
      <c r="AR115" s="17" t="e">
        <f t="shared" ca="1" si="87"/>
        <v>#N/A</v>
      </c>
      <c r="AS115" s="17" t="e">
        <f t="shared" ca="1" si="87"/>
        <v>#N/A</v>
      </c>
      <c r="AT115" s="17" t="e">
        <f t="shared" ca="1" si="87"/>
        <v>#N/A</v>
      </c>
      <c r="AU115" s="17" t="e">
        <f t="shared" ca="1" si="87"/>
        <v>#N/A</v>
      </c>
      <c r="AV115" s="17" t="e">
        <f t="shared" ca="1" si="87"/>
        <v>#N/A</v>
      </c>
      <c r="AW115" s="17" t="e">
        <f t="shared" ca="1" si="87"/>
        <v>#N/A</v>
      </c>
      <c r="AX115" s="17" t="e">
        <f t="shared" ca="1" si="87"/>
        <v>#N/A</v>
      </c>
      <c r="AY115" s="17" t="e">
        <f t="shared" ca="1" si="87"/>
        <v>#N/A</v>
      </c>
      <c r="AZ115" s="17" t="e">
        <f t="shared" ca="1" si="87"/>
        <v>#N/A</v>
      </c>
      <c r="BA115" s="17" t="e">
        <f t="shared" ca="1" si="87"/>
        <v>#N/A</v>
      </c>
      <c r="BB115" s="17" t="e">
        <f t="shared" ca="1" si="87"/>
        <v>#N/A</v>
      </c>
      <c r="BC115" s="17" t="e">
        <f t="shared" ca="1" si="87"/>
        <v>#N/A</v>
      </c>
      <c r="BD115" s="17" t="e">
        <f t="shared" ca="1" si="87"/>
        <v>#N/A</v>
      </c>
      <c r="BE115" s="17" t="e">
        <f t="shared" ca="1" si="87"/>
        <v>#N/A</v>
      </c>
      <c r="BF115" s="17" t="e">
        <f t="shared" ca="1" si="87"/>
        <v>#N/A</v>
      </c>
      <c r="BG115" s="17" t="e">
        <f t="shared" ca="1" si="87"/>
        <v>#N/A</v>
      </c>
      <c r="BH115" s="17" t="e">
        <f t="shared" ca="1" si="87"/>
        <v>#N/A</v>
      </c>
      <c r="BI115" s="17" t="e">
        <f t="shared" ca="1" si="87"/>
        <v>#N/A</v>
      </c>
      <c r="BJ115" s="17" t="e">
        <f t="shared" ca="1" si="87"/>
        <v>#N/A</v>
      </c>
      <c r="BK115" s="17" t="e">
        <f t="shared" ca="1" si="87"/>
        <v>#N/A</v>
      </c>
      <c r="BL115" s="17" t="e">
        <f t="shared" ca="1" si="87"/>
        <v>#N/A</v>
      </c>
      <c r="BM115" s="17" t="e">
        <f t="shared" ca="1" si="87"/>
        <v>#N/A</v>
      </c>
      <c r="BN115" s="17" t="e">
        <f t="shared" ca="1" si="87"/>
        <v>#N/A</v>
      </c>
      <c r="BO115" s="17" t="e">
        <f t="shared" ca="1" si="87"/>
        <v>#N/A</v>
      </c>
      <c r="BP115" s="17" t="e">
        <f t="shared" ca="1" si="87"/>
        <v>#N/A</v>
      </c>
      <c r="BQ115" s="17" t="e">
        <f t="shared" ref="BQ115:BV115" ca="1" si="88">BQ52/$D115*100000</f>
        <v>#N/A</v>
      </c>
      <c r="BR115" s="17" t="e">
        <f t="shared" ca="1" si="88"/>
        <v>#N/A</v>
      </c>
      <c r="BS115" s="17" t="e">
        <f t="shared" ca="1" si="88"/>
        <v>#N/A</v>
      </c>
      <c r="BT115" s="17" t="e">
        <f t="shared" ca="1" si="88"/>
        <v>#N/A</v>
      </c>
      <c r="BU115" s="17" t="e">
        <f t="shared" ca="1" si="88"/>
        <v>#N/A</v>
      </c>
      <c r="BV115" s="17" t="e">
        <f t="shared" ca="1" si="88"/>
        <v>#N/A</v>
      </c>
      <c r="BW115" s="17" t="e">
        <f t="shared" ref="BW115:CR115" ca="1" si="89">BW52/$D115*100000</f>
        <v>#N/A</v>
      </c>
      <c r="BX115" s="17" t="e">
        <f t="shared" ca="1" si="89"/>
        <v>#N/A</v>
      </c>
      <c r="BY115" s="17" t="e">
        <f t="shared" ca="1" si="89"/>
        <v>#N/A</v>
      </c>
      <c r="BZ115" s="17" t="e">
        <f t="shared" ca="1" si="89"/>
        <v>#N/A</v>
      </c>
      <c r="CA115" s="17" t="e">
        <f t="shared" ca="1" si="89"/>
        <v>#N/A</v>
      </c>
      <c r="CB115" s="17" t="e">
        <f t="shared" ca="1" si="89"/>
        <v>#N/A</v>
      </c>
      <c r="CC115" s="17" t="e">
        <f t="shared" ca="1" si="89"/>
        <v>#N/A</v>
      </c>
      <c r="CD115" s="17" t="e">
        <f t="shared" ca="1" si="89"/>
        <v>#N/A</v>
      </c>
      <c r="CE115" s="17" t="e">
        <f t="shared" ca="1" si="89"/>
        <v>#N/A</v>
      </c>
      <c r="CF115" s="17" t="e">
        <f t="shared" ca="1" si="89"/>
        <v>#N/A</v>
      </c>
      <c r="CG115" s="17" t="e">
        <f t="shared" ca="1" si="89"/>
        <v>#N/A</v>
      </c>
      <c r="CH115" s="17" t="e">
        <f t="shared" ca="1" si="89"/>
        <v>#N/A</v>
      </c>
      <c r="CI115" s="17" t="e">
        <f t="shared" ca="1" si="89"/>
        <v>#N/A</v>
      </c>
      <c r="CJ115" s="17" t="e">
        <f t="shared" ca="1" si="89"/>
        <v>#N/A</v>
      </c>
      <c r="CK115" s="17" t="e">
        <f t="shared" ca="1" si="89"/>
        <v>#N/A</v>
      </c>
      <c r="CL115" s="17" t="e">
        <f t="shared" ca="1" si="89"/>
        <v>#N/A</v>
      </c>
      <c r="CM115" s="17" t="e">
        <f t="shared" ca="1" si="89"/>
        <v>#N/A</v>
      </c>
      <c r="CN115" s="17" t="e">
        <f t="shared" ca="1" si="89"/>
        <v>#N/A</v>
      </c>
      <c r="CO115" s="17" t="e">
        <f t="shared" ca="1" si="89"/>
        <v>#N/A</v>
      </c>
      <c r="CP115" s="17" t="e">
        <f t="shared" ca="1" si="89"/>
        <v>#N/A</v>
      </c>
      <c r="CQ115" s="17" t="e">
        <f t="shared" ca="1" si="89"/>
        <v>#N/A</v>
      </c>
      <c r="CR115" s="17" t="e">
        <f t="shared" ca="1" si="89"/>
        <v>#N/A</v>
      </c>
    </row>
    <row r="116" spans="1:96" x14ac:dyDescent="0.25">
      <c r="A116" t="str">
        <f t="shared" ca="1" si="71"/>
        <v>Delaware</v>
      </c>
      <c r="B116">
        <f t="shared" si="64"/>
        <v>11</v>
      </c>
      <c r="C116" t="str">
        <f t="shared" ca="1" si="57"/>
        <v>US Delaware</v>
      </c>
      <c r="D116" s="1">
        <f t="shared" ca="1" si="57"/>
        <v>973764</v>
      </c>
      <c r="E116" s="17">
        <f t="shared" ref="E116:BP116" ca="1" si="90">E53/$D116*100000</f>
        <v>2.5673571830546211</v>
      </c>
      <c r="F116" s="17">
        <f t="shared" ca="1" si="90"/>
        <v>3.0808286196655454</v>
      </c>
      <c r="G116" s="17">
        <f t="shared" ca="1" si="90"/>
        <v>3.9023829182430241</v>
      </c>
      <c r="H116" s="17">
        <f t="shared" ca="1" si="90"/>
        <v>4.6212429294983179</v>
      </c>
      <c r="I116" s="17">
        <f t="shared" ca="1" si="90"/>
        <v>5.7508800900423509</v>
      </c>
      <c r="J116" s="17">
        <f t="shared" ca="1" si="90"/>
        <v>6.98321153790857</v>
      </c>
      <c r="K116" s="17">
        <f t="shared" ca="1" si="90"/>
        <v>9.3451801463188211</v>
      </c>
      <c r="L116" s="17">
        <f t="shared" ca="1" si="90"/>
        <v>11.809843042051256</v>
      </c>
      <c r="M116" s="17">
        <f t="shared" ca="1" si="90"/>
        <v>13.35025735188403</v>
      </c>
      <c r="N116" s="17">
        <f t="shared" ca="1" si="90"/>
        <v>16.739168833516128</v>
      </c>
      <c r="O116" s="17">
        <f t="shared" ca="1" si="90"/>
        <v>21.976577486947559</v>
      </c>
      <c r="P116" s="17">
        <f t="shared" ca="1" si="90"/>
        <v>23.825074658746885</v>
      </c>
      <c r="Q116" s="17">
        <f t="shared" ca="1" si="90"/>
        <v>27.111291853056795</v>
      </c>
      <c r="R116" s="17">
        <f t="shared" ca="1" si="90"/>
        <v>32.759477655776962</v>
      </c>
      <c r="S116" s="17">
        <f t="shared" ca="1" si="90"/>
        <v>37.791497734564018</v>
      </c>
      <c r="T116" s="17">
        <f t="shared" ca="1" si="90"/>
        <v>40.358854917618643</v>
      </c>
      <c r="U116" s="17">
        <f t="shared" ca="1" si="90"/>
        <v>46.212429294983174</v>
      </c>
      <c r="V116" s="17">
        <f t="shared" ca="1" si="90"/>
        <v>60.897712382055616</v>
      </c>
      <c r="W116" s="17">
        <f t="shared" ca="1" si="90"/>
        <v>69.113255367830391</v>
      </c>
      <c r="X116" s="17">
        <f t="shared" ca="1" si="90"/>
        <v>82.206777001408966</v>
      </c>
      <c r="Y116" s="17">
        <f t="shared" ca="1" si="90"/>
        <v>95.300298634987541</v>
      </c>
      <c r="Z116" s="17">
        <f t="shared" ca="1" si="90"/>
        <v>109.62615171643232</v>
      </c>
      <c r="AA116" s="17">
        <f t="shared" ca="1" si="90"/>
        <v>123.95200479787709</v>
      </c>
      <c r="AB116" s="17">
        <f t="shared" ca="1" si="90"/>
        <v>136.1726249892171</v>
      </c>
      <c r="AC116" s="17">
        <f t="shared" ca="1" si="90"/>
        <v>151.88485094951139</v>
      </c>
      <c r="AD116" s="17">
        <f t="shared" ca="1" si="90"/>
        <v>159.38153392403086</v>
      </c>
      <c r="AE116" s="17">
        <f t="shared" ca="1" si="90"/>
        <v>166.87821689855036</v>
      </c>
      <c r="AF116" s="17">
        <f t="shared" ca="1" si="90"/>
        <v>180.84463997436751</v>
      </c>
      <c r="AG116" s="17" t="e">
        <f t="shared" ca="1" si="90"/>
        <v>#N/A</v>
      </c>
      <c r="AH116" s="17" t="e">
        <f t="shared" ca="1" si="90"/>
        <v>#N/A</v>
      </c>
      <c r="AI116" s="17" t="e">
        <f t="shared" ca="1" si="90"/>
        <v>#N/A</v>
      </c>
      <c r="AJ116" s="17" t="e">
        <f t="shared" ca="1" si="90"/>
        <v>#N/A</v>
      </c>
      <c r="AK116" s="17" t="e">
        <f t="shared" ca="1" si="90"/>
        <v>#N/A</v>
      </c>
      <c r="AL116" s="17" t="e">
        <f t="shared" ca="1" si="90"/>
        <v>#N/A</v>
      </c>
      <c r="AM116" s="17" t="e">
        <f t="shared" ca="1" si="90"/>
        <v>#N/A</v>
      </c>
      <c r="AN116" s="17" t="e">
        <f t="shared" ca="1" si="90"/>
        <v>#N/A</v>
      </c>
      <c r="AO116" s="17" t="e">
        <f t="shared" ca="1" si="90"/>
        <v>#N/A</v>
      </c>
      <c r="AP116" s="17" t="e">
        <f t="shared" ca="1" si="90"/>
        <v>#N/A</v>
      </c>
      <c r="AQ116" s="17" t="e">
        <f t="shared" ca="1" si="90"/>
        <v>#N/A</v>
      </c>
      <c r="AR116" s="17" t="e">
        <f t="shared" ca="1" si="90"/>
        <v>#N/A</v>
      </c>
      <c r="AS116" s="17" t="e">
        <f t="shared" ca="1" si="90"/>
        <v>#N/A</v>
      </c>
      <c r="AT116" s="17" t="e">
        <f t="shared" ca="1" si="90"/>
        <v>#N/A</v>
      </c>
      <c r="AU116" s="17" t="e">
        <f t="shared" ca="1" si="90"/>
        <v>#N/A</v>
      </c>
      <c r="AV116" s="17" t="e">
        <f t="shared" ca="1" si="90"/>
        <v>#N/A</v>
      </c>
      <c r="AW116" s="17" t="e">
        <f t="shared" ca="1" si="90"/>
        <v>#N/A</v>
      </c>
      <c r="AX116" s="17" t="e">
        <f t="shared" ca="1" si="90"/>
        <v>#N/A</v>
      </c>
      <c r="AY116" s="17" t="e">
        <f t="shared" ca="1" si="90"/>
        <v>#N/A</v>
      </c>
      <c r="AZ116" s="17" t="e">
        <f t="shared" ca="1" si="90"/>
        <v>#N/A</v>
      </c>
      <c r="BA116" s="17" t="e">
        <f t="shared" ca="1" si="90"/>
        <v>#N/A</v>
      </c>
      <c r="BB116" s="17" t="e">
        <f t="shared" ca="1" si="90"/>
        <v>#N/A</v>
      </c>
      <c r="BC116" s="17" t="e">
        <f t="shared" ca="1" si="90"/>
        <v>#N/A</v>
      </c>
      <c r="BD116" s="17" t="e">
        <f t="shared" ca="1" si="90"/>
        <v>#N/A</v>
      </c>
      <c r="BE116" s="17" t="e">
        <f t="shared" ca="1" si="90"/>
        <v>#N/A</v>
      </c>
      <c r="BF116" s="17" t="e">
        <f t="shared" ca="1" si="90"/>
        <v>#N/A</v>
      </c>
      <c r="BG116" s="17" t="e">
        <f t="shared" ca="1" si="90"/>
        <v>#N/A</v>
      </c>
      <c r="BH116" s="17" t="e">
        <f t="shared" ca="1" si="90"/>
        <v>#N/A</v>
      </c>
      <c r="BI116" s="17" t="e">
        <f t="shared" ca="1" si="90"/>
        <v>#N/A</v>
      </c>
      <c r="BJ116" s="17" t="e">
        <f t="shared" ca="1" si="90"/>
        <v>#N/A</v>
      </c>
      <c r="BK116" s="17" t="e">
        <f t="shared" ca="1" si="90"/>
        <v>#N/A</v>
      </c>
      <c r="BL116" s="17" t="e">
        <f t="shared" ca="1" si="90"/>
        <v>#N/A</v>
      </c>
      <c r="BM116" s="17" t="e">
        <f t="shared" ca="1" si="90"/>
        <v>#N/A</v>
      </c>
      <c r="BN116" s="17" t="e">
        <f t="shared" ca="1" si="90"/>
        <v>#N/A</v>
      </c>
      <c r="BO116" s="17" t="e">
        <f t="shared" ca="1" si="90"/>
        <v>#N/A</v>
      </c>
      <c r="BP116" s="17" t="e">
        <f t="shared" ca="1" si="90"/>
        <v>#N/A</v>
      </c>
      <c r="BQ116" s="17" t="e">
        <f t="shared" ref="BQ116:BV116" ca="1" si="91">BQ53/$D116*100000</f>
        <v>#N/A</v>
      </c>
      <c r="BR116" s="17" t="e">
        <f t="shared" ca="1" si="91"/>
        <v>#N/A</v>
      </c>
      <c r="BS116" s="17" t="e">
        <f t="shared" ca="1" si="91"/>
        <v>#N/A</v>
      </c>
      <c r="BT116" s="17" t="e">
        <f t="shared" ca="1" si="91"/>
        <v>#N/A</v>
      </c>
      <c r="BU116" s="17" t="e">
        <f t="shared" ca="1" si="91"/>
        <v>#N/A</v>
      </c>
      <c r="BV116" s="17" t="e">
        <f t="shared" ca="1" si="91"/>
        <v>#N/A</v>
      </c>
      <c r="BW116" s="17" t="e">
        <f t="shared" ref="BW116:CR116" ca="1" si="92">BW53/$D116*100000</f>
        <v>#N/A</v>
      </c>
      <c r="BX116" s="17" t="e">
        <f t="shared" ca="1" si="92"/>
        <v>#N/A</v>
      </c>
      <c r="BY116" s="17" t="e">
        <f t="shared" ca="1" si="92"/>
        <v>#N/A</v>
      </c>
      <c r="BZ116" s="17" t="e">
        <f t="shared" ca="1" si="92"/>
        <v>#N/A</v>
      </c>
      <c r="CA116" s="17" t="e">
        <f t="shared" ca="1" si="92"/>
        <v>#N/A</v>
      </c>
      <c r="CB116" s="17" t="e">
        <f t="shared" ca="1" si="92"/>
        <v>#N/A</v>
      </c>
      <c r="CC116" s="17" t="e">
        <f t="shared" ca="1" si="92"/>
        <v>#N/A</v>
      </c>
      <c r="CD116" s="17" t="e">
        <f t="shared" ca="1" si="92"/>
        <v>#N/A</v>
      </c>
      <c r="CE116" s="17" t="e">
        <f t="shared" ca="1" si="92"/>
        <v>#N/A</v>
      </c>
      <c r="CF116" s="17" t="e">
        <f t="shared" ca="1" si="92"/>
        <v>#N/A</v>
      </c>
      <c r="CG116" s="17" t="e">
        <f t="shared" ca="1" si="92"/>
        <v>#N/A</v>
      </c>
      <c r="CH116" s="17" t="e">
        <f t="shared" ca="1" si="92"/>
        <v>#N/A</v>
      </c>
      <c r="CI116" s="17" t="e">
        <f t="shared" ca="1" si="92"/>
        <v>#N/A</v>
      </c>
      <c r="CJ116" s="17" t="e">
        <f t="shared" ca="1" si="92"/>
        <v>#N/A</v>
      </c>
      <c r="CK116" s="17" t="e">
        <f t="shared" ca="1" si="92"/>
        <v>#N/A</v>
      </c>
      <c r="CL116" s="17" t="e">
        <f t="shared" ca="1" si="92"/>
        <v>#N/A</v>
      </c>
      <c r="CM116" s="17" t="e">
        <f t="shared" ca="1" si="92"/>
        <v>#N/A</v>
      </c>
      <c r="CN116" s="17" t="e">
        <f t="shared" ca="1" si="92"/>
        <v>#N/A</v>
      </c>
      <c r="CO116" s="17" t="e">
        <f t="shared" ca="1" si="92"/>
        <v>#N/A</v>
      </c>
      <c r="CP116" s="17" t="e">
        <f t="shared" ca="1" si="92"/>
        <v>#N/A</v>
      </c>
      <c r="CQ116" s="17" t="e">
        <f t="shared" ca="1" si="92"/>
        <v>#N/A</v>
      </c>
      <c r="CR116" s="17" t="e">
        <f t="shared" ca="1" si="92"/>
        <v>#N/A</v>
      </c>
    </row>
    <row r="117" spans="1:96" x14ac:dyDescent="0.25">
      <c r="A117" t="str">
        <f t="shared" ca="1" si="71"/>
        <v>District of Columbia</v>
      </c>
      <c r="B117">
        <f t="shared" si="64"/>
        <v>12</v>
      </c>
      <c r="C117" t="str">
        <f t="shared" ca="1" si="57"/>
        <v>US District of Columbia</v>
      </c>
      <c r="D117" s="1">
        <f t="shared" ca="1" si="57"/>
        <v>705749</v>
      </c>
      <c r="E117" s="17">
        <f t="shared" ref="E117:BP117" ca="1" si="93">E54/$D117*100000</f>
        <v>3.1172555681977583</v>
      </c>
      <c r="F117" s="17">
        <f t="shared" ca="1" si="93"/>
        <v>4.3924964824604782</v>
      </c>
      <c r="G117" s="17">
        <f t="shared" ca="1" si="93"/>
        <v>5.5260439618051178</v>
      </c>
      <c r="H117" s="17">
        <f t="shared" ca="1" si="93"/>
        <v>10.060233879183675</v>
      </c>
      <c r="I117" s="17">
        <f t="shared" ca="1" si="93"/>
        <v>10.910394488692155</v>
      </c>
      <c r="J117" s="17">
        <f t="shared" ca="1" si="93"/>
        <v>13.885956621971834</v>
      </c>
      <c r="K117" s="17">
        <f t="shared" ca="1" si="93"/>
        <v>16.436438450497274</v>
      </c>
      <c r="L117" s="17">
        <f t="shared" ca="1" si="93"/>
        <v>19.412000583776951</v>
      </c>
      <c r="M117" s="17">
        <f t="shared" ca="1" si="93"/>
        <v>25.929898590008627</v>
      </c>
      <c r="N117" s="17">
        <f t="shared" ca="1" si="93"/>
        <v>32.731183466076466</v>
      </c>
      <c r="O117" s="17">
        <f t="shared" ca="1" si="93"/>
        <v>37.832147123127342</v>
      </c>
      <c r="P117" s="17">
        <f t="shared" ca="1" si="93"/>
        <v>43.0748042150963</v>
      </c>
      <c r="Q117" s="17">
        <f t="shared" ca="1" si="93"/>
        <v>48.45915474198334</v>
      </c>
      <c r="R117" s="17">
        <f t="shared" ca="1" si="93"/>
        <v>56.819067402150061</v>
      </c>
      <c r="S117" s="17">
        <f t="shared" ca="1" si="93"/>
        <v>70.138250284449569</v>
      </c>
      <c r="T117" s="17">
        <f t="shared" ca="1" si="93"/>
        <v>83.032352861994852</v>
      </c>
      <c r="U117" s="17">
        <f t="shared" ca="1" si="93"/>
        <v>92.525813001506194</v>
      </c>
      <c r="V117" s="17">
        <f t="shared" ca="1" si="93"/>
        <v>107.2619302329865</v>
      </c>
      <c r="W117" s="17">
        <f t="shared" ca="1" si="93"/>
        <v>127.80747829610812</v>
      </c>
      <c r="X117" s="17">
        <f t="shared" ca="1" si="93"/>
        <v>141.41004804824379</v>
      </c>
      <c r="Y117" s="17">
        <f t="shared" ca="1" si="93"/>
        <v>155.43769810513368</v>
      </c>
      <c r="Z117" s="17">
        <f t="shared" ca="1" si="93"/>
        <v>171.5907496857948</v>
      </c>
      <c r="AA117" s="17">
        <f t="shared" ca="1" si="93"/>
        <v>204.0385462820351</v>
      </c>
      <c r="AB117" s="17">
        <f t="shared" ca="1" si="93"/>
        <v>215.79910138023575</v>
      </c>
      <c r="AC117" s="17">
        <f t="shared" ca="1" si="93"/>
        <v>235.21110196401267</v>
      </c>
      <c r="AD117" s="17">
        <f t="shared" ca="1" si="93"/>
        <v>251.93092728434613</v>
      </c>
      <c r="AE117" s="17">
        <f t="shared" ca="1" si="93"/>
        <v>265.6751904713999</v>
      </c>
      <c r="AF117" s="17">
        <f t="shared" ca="1" si="93"/>
        <v>277.01066526484624</v>
      </c>
      <c r="AG117" s="17">
        <f t="shared" ca="1" si="93"/>
        <v>291.60508906140848</v>
      </c>
      <c r="AH117" s="17" t="e">
        <f t="shared" ca="1" si="93"/>
        <v>#N/A</v>
      </c>
      <c r="AI117" s="17" t="e">
        <f t="shared" ca="1" si="93"/>
        <v>#N/A</v>
      </c>
      <c r="AJ117" s="17" t="e">
        <f t="shared" ca="1" si="93"/>
        <v>#N/A</v>
      </c>
      <c r="AK117" s="17" t="e">
        <f t="shared" ca="1" si="93"/>
        <v>#N/A</v>
      </c>
      <c r="AL117" s="17" t="e">
        <f t="shared" ca="1" si="93"/>
        <v>#N/A</v>
      </c>
      <c r="AM117" s="17" t="e">
        <f t="shared" ca="1" si="93"/>
        <v>#N/A</v>
      </c>
      <c r="AN117" s="17" t="e">
        <f t="shared" ca="1" si="93"/>
        <v>#N/A</v>
      </c>
      <c r="AO117" s="17" t="e">
        <f t="shared" ca="1" si="93"/>
        <v>#N/A</v>
      </c>
      <c r="AP117" s="17" t="e">
        <f t="shared" ca="1" si="93"/>
        <v>#N/A</v>
      </c>
      <c r="AQ117" s="17" t="e">
        <f t="shared" ca="1" si="93"/>
        <v>#N/A</v>
      </c>
      <c r="AR117" s="17" t="e">
        <f t="shared" ca="1" si="93"/>
        <v>#N/A</v>
      </c>
      <c r="AS117" s="17" t="e">
        <f t="shared" ca="1" si="93"/>
        <v>#N/A</v>
      </c>
      <c r="AT117" s="17" t="e">
        <f t="shared" ca="1" si="93"/>
        <v>#N/A</v>
      </c>
      <c r="AU117" s="17" t="e">
        <f t="shared" ca="1" si="93"/>
        <v>#N/A</v>
      </c>
      <c r="AV117" s="17" t="e">
        <f t="shared" ca="1" si="93"/>
        <v>#N/A</v>
      </c>
      <c r="AW117" s="17" t="e">
        <f t="shared" ca="1" si="93"/>
        <v>#N/A</v>
      </c>
      <c r="AX117" s="17" t="e">
        <f t="shared" ca="1" si="93"/>
        <v>#N/A</v>
      </c>
      <c r="AY117" s="17" t="e">
        <f t="shared" ca="1" si="93"/>
        <v>#N/A</v>
      </c>
      <c r="AZ117" s="17" t="e">
        <f t="shared" ca="1" si="93"/>
        <v>#N/A</v>
      </c>
      <c r="BA117" s="17" t="e">
        <f t="shared" ca="1" si="93"/>
        <v>#N/A</v>
      </c>
      <c r="BB117" s="17" t="e">
        <f t="shared" ca="1" si="93"/>
        <v>#N/A</v>
      </c>
      <c r="BC117" s="17" t="e">
        <f t="shared" ca="1" si="93"/>
        <v>#N/A</v>
      </c>
      <c r="BD117" s="17" t="e">
        <f t="shared" ca="1" si="93"/>
        <v>#N/A</v>
      </c>
      <c r="BE117" s="17" t="e">
        <f t="shared" ca="1" si="93"/>
        <v>#N/A</v>
      </c>
      <c r="BF117" s="17" t="e">
        <f t="shared" ca="1" si="93"/>
        <v>#N/A</v>
      </c>
      <c r="BG117" s="17" t="e">
        <f t="shared" ca="1" si="93"/>
        <v>#N/A</v>
      </c>
      <c r="BH117" s="17" t="e">
        <f t="shared" ca="1" si="93"/>
        <v>#N/A</v>
      </c>
      <c r="BI117" s="17" t="e">
        <f t="shared" ca="1" si="93"/>
        <v>#N/A</v>
      </c>
      <c r="BJ117" s="17" t="e">
        <f t="shared" ca="1" si="93"/>
        <v>#N/A</v>
      </c>
      <c r="BK117" s="17" t="e">
        <f t="shared" ca="1" si="93"/>
        <v>#N/A</v>
      </c>
      <c r="BL117" s="17" t="e">
        <f t="shared" ca="1" si="93"/>
        <v>#N/A</v>
      </c>
      <c r="BM117" s="17" t="e">
        <f t="shared" ca="1" si="93"/>
        <v>#N/A</v>
      </c>
      <c r="BN117" s="17" t="e">
        <f t="shared" ca="1" si="93"/>
        <v>#N/A</v>
      </c>
      <c r="BO117" s="17" t="e">
        <f t="shared" ca="1" si="93"/>
        <v>#N/A</v>
      </c>
      <c r="BP117" s="17" t="e">
        <f t="shared" ca="1" si="93"/>
        <v>#N/A</v>
      </c>
      <c r="BQ117" s="17" t="e">
        <f t="shared" ref="BQ117:BV117" ca="1" si="94">BQ54/$D117*100000</f>
        <v>#N/A</v>
      </c>
      <c r="BR117" s="17" t="e">
        <f t="shared" ca="1" si="94"/>
        <v>#N/A</v>
      </c>
      <c r="BS117" s="17" t="e">
        <f t="shared" ca="1" si="94"/>
        <v>#N/A</v>
      </c>
      <c r="BT117" s="17" t="e">
        <f t="shared" ca="1" si="94"/>
        <v>#N/A</v>
      </c>
      <c r="BU117" s="17" t="e">
        <f t="shared" ca="1" si="94"/>
        <v>#N/A</v>
      </c>
      <c r="BV117" s="17" t="e">
        <f t="shared" ca="1" si="94"/>
        <v>#N/A</v>
      </c>
      <c r="BW117" s="17" t="e">
        <f t="shared" ref="BW117:CR117" ca="1" si="95">BW54/$D117*100000</f>
        <v>#N/A</v>
      </c>
      <c r="BX117" s="17" t="e">
        <f t="shared" ca="1" si="95"/>
        <v>#N/A</v>
      </c>
      <c r="BY117" s="17" t="e">
        <f t="shared" ca="1" si="95"/>
        <v>#N/A</v>
      </c>
      <c r="BZ117" s="17" t="e">
        <f t="shared" ca="1" si="95"/>
        <v>#N/A</v>
      </c>
      <c r="CA117" s="17" t="e">
        <f t="shared" ca="1" si="95"/>
        <v>#N/A</v>
      </c>
      <c r="CB117" s="17" t="e">
        <f t="shared" ca="1" si="95"/>
        <v>#N/A</v>
      </c>
      <c r="CC117" s="17" t="e">
        <f t="shared" ca="1" si="95"/>
        <v>#N/A</v>
      </c>
      <c r="CD117" s="17" t="e">
        <f t="shared" ca="1" si="95"/>
        <v>#N/A</v>
      </c>
      <c r="CE117" s="17" t="e">
        <f t="shared" ca="1" si="95"/>
        <v>#N/A</v>
      </c>
      <c r="CF117" s="17" t="e">
        <f t="shared" ca="1" si="95"/>
        <v>#N/A</v>
      </c>
      <c r="CG117" s="17" t="e">
        <f t="shared" ca="1" si="95"/>
        <v>#N/A</v>
      </c>
      <c r="CH117" s="17" t="e">
        <f t="shared" ca="1" si="95"/>
        <v>#N/A</v>
      </c>
      <c r="CI117" s="17" t="e">
        <f t="shared" ca="1" si="95"/>
        <v>#N/A</v>
      </c>
      <c r="CJ117" s="17" t="e">
        <f t="shared" ca="1" si="95"/>
        <v>#N/A</v>
      </c>
      <c r="CK117" s="17" t="e">
        <f t="shared" ca="1" si="95"/>
        <v>#N/A</v>
      </c>
      <c r="CL117" s="17" t="e">
        <f t="shared" ca="1" si="95"/>
        <v>#N/A</v>
      </c>
      <c r="CM117" s="17" t="e">
        <f t="shared" ca="1" si="95"/>
        <v>#N/A</v>
      </c>
      <c r="CN117" s="17" t="e">
        <f t="shared" ca="1" si="95"/>
        <v>#N/A</v>
      </c>
      <c r="CO117" s="17" t="e">
        <f t="shared" ca="1" si="95"/>
        <v>#N/A</v>
      </c>
      <c r="CP117" s="17" t="e">
        <f t="shared" ca="1" si="95"/>
        <v>#N/A</v>
      </c>
      <c r="CQ117" s="17" t="e">
        <f t="shared" ca="1" si="95"/>
        <v>#N/A</v>
      </c>
      <c r="CR117" s="17" t="e">
        <f t="shared" ca="1" si="95"/>
        <v>#N/A</v>
      </c>
    </row>
    <row r="118" spans="1:96" x14ac:dyDescent="0.25">
      <c r="A118" t="str">
        <f t="shared" ca="1" si="71"/>
        <v>Florida</v>
      </c>
      <c r="B118">
        <f t="shared" si="64"/>
        <v>13</v>
      </c>
      <c r="C118" t="str">
        <f t="shared" ca="1" si="57"/>
        <v>US Florida</v>
      </c>
      <c r="D118" s="1">
        <f t="shared" ca="1" si="57"/>
        <v>21477737</v>
      </c>
      <c r="E118" s="17">
        <f t="shared" ref="E118:BP118" ca="1" si="96">E55/$D118*100000</f>
        <v>0.13036755222396101</v>
      </c>
      <c r="F118" s="17">
        <f t="shared" ca="1" si="96"/>
        <v>0.14899148825595546</v>
      </c>
      <c r="G118" s="17">
        <f t="shared" ca="1" si="96"/>
        <v>0.23279920039993041</v>
      </c>
      <c r="H118" s="17">
        <f t="shared" ca="1" si="96"/>
        <v>0.35851076861589282</v>
      </c>
      <c r="I118" s="17">
        <f t="shared" ca="1" si="96"/>
        <v>0.54009414492783847</v>
      </c>
      <c r="J118" s="17">
        <f t="shared" ca="1" si="96"/>
        <v>0.65649374512780378</v>
      </c>
      <c r="K118" s="17">
        <f t="shared" ca="1" si="96"/>
        <v>0.86601302548774106</v>
      </c>
      <c r="L118" s="17">
        <f t="shared" ca="1" si="96"/>
        <v>1.4619789785115631</v>
      </c>
      <c r="M118" s="17">
        <f t="shared" ca="1" si="96"/>
        <v>1.8158337631194572</v>
      </c>
      <c r="N118" s="17">
        <f t="shared" ca="1" si="96"/>
        <v>2.4211116841592761</v>
      </c>
      <c r="O118" s="17">
        <f t="shared" ca="1" si="96"/>
        <v>3.0636374772630841</v>
      </c>
      <c r="P118" s="17">
        <f t="shared" ca="1" si="96"/>
        <v>3.8644667266388448</v>
      </c>
      <c r="Q118" s="17">
        <f t="shared" ca="1" si="96"/>
        <v>5.4521572733663701</v>
      </c>
      <c r="R118" s="17">
        <f t="shared" ca="1" si="96"/>
        <v>6.5742494192940351</v>
      </c>
      <c r="S118" s="17">
        <f t="shared" ca="1" si="96"/>
        <v>7.8313651014536587</v>
      </c>
      <c r="T118" s="17">
        <f t="shared" ca="1" si="96"/>
        <v>10.964842338836721</v>
      </c>
      <c r="U118" s="17">
        <f t="shared" ca="1" si="96"/>
        <v>12.873795782116153</v>
      </c>
      <c r="V118" s="17">
        <f t="shared" ca="1" si="96"/>
        <v>17.520467822098762</v>
      </c>
      <c r="W118" s="17">
        <f t="shared" ca="1" si="96"/>
        <v>19.769308097962092</v>
      </c>
      <c r="X118" s="17">
        <f t="shared" ca="1" si="96"/>
        <v>25.482200475776381</v>
      </c>
      <c r="Y118" s="17">
        <f t="shared" ca="1" si="96"/>
        <v>29.509626642695181</v>
      </c>
      <c r="Z118" s="17">
        <f t="shared" ca="1" si="96"/>
        <v>32.382368775630319</v>
      </c>
      <c r="AA118" s="17">
        <f t="shared" ca="1" si="96"/>
        <v>37.294431904068851</v>
      </c>
      <c r="AB118" s="17">
        <f t="shared" ca="1" si="96"/>
        <v>44.627606716666662</v>
      </c>
      <c r="AC118" s="17">
        <f t="shared" ca="1" si="96"/>
        <v>51.732638312872538</v>
      </c>
      <c r="AD118" s="17">
        <f t="shared" ca="1" si="96"/>
        <v>56.574861681191081</v>
      </c>
      <c r="AE118" s="17">
        <f t="shared" ca="1" si="96"/>
        <v>62.036330922573448</v>
      </c>
      <c r="AF118" s="17">
        <f t="shared" ca="1" si="96"/>
        <v>68.661796165955479</v>
      </c>
      <c r="AG118" s="17">
        <f t="shared" ca="1" si="96"/>
        <v>71.958232843618489</v>
      </c>
      <c r="AH118" s="17">
        <f t="shared" ca="1" si="96"/>
        <v>76.190522306889221</v>
      </c>
      <c r="AI118" s="17">
        <f t="shared" ca="1" si="96"/>
        <v>81.624055644223603</v>
      </c>
      <c r="AJ118" s="17">
        <f t="shared" ca="1" si="96"/>
        <v>86.107768243926259</v>
      </c>
      <c r="AK118" s="17">
        <f t="shared" ca="1" si="96"/>
        <v>90.116570474813059</v>
      </c>
      <c r="AL118" s="17">
        <f t="shared" ca="1" si="96"/>
        <v>95.91792654877932</v>
      </c>
      <c r="AM118" s="17">
        <f t="shared" ca="1" si="96"/>
        <v>99.484410298906255</v>
      </c>
      <c r="AN118" s="17" t="e">
        <f t="shared" ca="1" si="96"/>
        <v>#N/A</v>
      </c>
      <c r="AO118" s="17" t="e">
        <f t="shared" ca="1" si="96"/>
        <v>#N/A</v>
      </c>
      <c r="AP118" s="17" t="e">
        <f t="shared" ca="1" si="96"/>
        <v>#N/A</v>
      </c>
      <c r="AQ118" s="17" t="e">
        <f t="shared" ca="1" si="96"/>
        <v>#N/A</v>
      </c>
      <c r="AR118" s="17" t="e">
        <f t="shared" ca="1" si="96"/>
        <v>#N/A</v>
      </c>
      <c r="AS118" s="17" t="e">
        <f t="shared" ca="1" si="96"/>
        <v>#N/A</v>
      </c>
      <c r="AT118" s="17" t="e">
        <f t="shared" ca="1" si="96"/>
        <v>#N/A</v>
      </c>
      <c r="AU118" s="17" t="e">
        <f t="shared" ca="1" si="96"/>
        <v>#N/A</v>
      </c>
      <c r="AV118" s="17" t="e">
        <f t="shared" ca="1" si="96"/>
        <v>#N/A</v>
      </c>
      <c r="AW118" s="17" t="e">
        <f t="shared" ca="1" si="96"/>
        <v>#N/A</v>
      </c>
      <c r="AX118" s="17" t="e">
        <f t="shared" ca="1" si="96"/>
        <v>#N/A</v>
      </c>
      <c r="AY118" s="17" t="e">
        <f t="shared" ca="1" si="96"/>
        <v>#N/A</v>
      </c>
      <c r="AZ118" s="17" t="e">
        <f t="shared" ca="1" si="96"/>
        <v>#N/A</v>
      </c>
      <c r="BA118" s="17" t="e">
        <f t="shared" ca="1" si="96"/>
        <v>#N/A</v>
      </c>
      <c r="BB118" s="17" t="e">
        <f t="shared" ca="1" si="96"/>
        <v>#N/A</v>
      </c>
      <c r="BC118" s="17" t="e">
        <f t="shared" ca="1" si="96"/>
        <v>#N/A</v>
      </c>
      <c r="BD118" s="17" t="e">
        <f t="shared" ca="1" si="96"/>
        <v>#N/A</v>
      </c>
      <c r="BE118" s="17" t="e">
        <f t="shared" ca="1" si="96"/>
        <v>#N/A</v>
      </c>
      <c r="BF118" s="17" t="e">
        <f t="shared" ca="1" si="96"/>
        <v>#N/A</v>
      </c>
      <c r="BG118" s="17" t="e">
        <f t="shared" ca="1" si="96"/>
        <v>#N/A</v>
      </c>
      <c r="BH118" s="17" t="e">
        <f t="shared" ca="1" si="96"/>
        <v>#N/A</v>
      </c>
      <c r="BI118" s="17" t="e">
        <f t="shared" ca="1" si="96"/>
        <v>#N/A</v>
      </c>
      <c r="BJ118" s="17" t="e">
        <f t="shared" ca="1" si="96"/>
        <v>#N/A</v>
      </c>
      <c r="BK118" s="17" t="e">
        <f t="shared" ca="1" si="96"/>
        <v>#N/A</v>
      </c>
      <c r="BL118" s="17" t="e">
        <f t="shared" ca="1" si="96"/>
        <v>#N/A</v>
      </c>
      <c r="BM118" s="17" t="e">
        <f t="shared" ca="1" si="96"/>
        <v>#N/A</v>
      </c>
      <c r="BN118" s="17" t="e">
        <f t="shared" ca="1" si="96"/>
        <v>#N/A</v>
      </c>
      <c r="BO118" s="17" t="e">
        <f t="shared" ca="1" si="96"/>
        <v>#N/A</v>
      </c>
      <c r="BP118" s="17" t="e">
        <f t="shared" ca="1" si="96"/>
        <v>#N/A</v>
      </c>
      <c r="BQ118" s="17" t="e">
        <f t="shared" ref="BQ118:BV118" ca="1" si="97">BQ55/$D118*100000</f>
        <v>#N/A</v>
      </c>
      <c r="BR118" s="17" t="e">
        <f t="shared" ca="1" si="97"/>
        <v>#N/A</v>
      </c>
      <c r="BS118" s="17" t="e">
        <f t="shared" ca="1" si="97"/>
        <v>#N/A</v>
      </c>
      <c r="BT118" s="17" t="e">
        <f t="shared" ca="1" si="97"/>
        <v>#N/A</v>
      </c>
      <c r="BU118" s="17" t="e">
        <f t="shared" ca="1" si="97"/>
        <v>#N/A</v>
      </c>
      <c r="BV118" s="17" t="e">
        <f t="shared" ca="1" si="97"/>
        <v>#N/A</v>
      </c>
      <c r="BW118" s="17" t="e">
        <f t="shared" ref="BW118:CR118" ca="1" si="98">BW55/$D118*100000</f>
        <v>#N/A</v>
      </c>
      <c r="BX118" s="17" t="e">
        <f t="shared" ca="1" si="98"/>
        <v>#N/A</v>
      </c>
      <c r="BY118" s="17" t="e">
        <f t="shared" ca="1" si="98"/>
        <v>#N/A</v>
      </c>
      <c r="BZ118" s="17" t="e">
        <f t="shared" ca="1" si="98"/>
        <v>#N/A</v>
      </c>
      <c r="CA118" s="17" t="e">
        <f t="shared" ca="1" si="98"/>
        <v>#N/A</v>
      </c>
      <c r="CB118" s="17" t="e">
        <f t="shared" ca="1" si="98"/>
        <v>#N/A</v>
      </c>
      <c r="CC118" s="17" t="e">
        <f t="shared" ca="1" si="98"/>
        <v>#N/A</v>
      </c>
      <c r="CD118" s="17" t="e">
        <f t="shared" ca="1" si="98"/>
        <v>#N/A</v>
      </c>
      <c r="CE118" s="17" t="e">
        <f t="shared" ca="1" si="98"/>
        <v>#N/A</v>
      </c>
      <c r="CF118" s="17" t="e">
        <f t="shared" ca="1" si="98"/>
        <v>#N/A</v>
      </c>
      <c r="CG118" s="17" t="e">
        <f t="shared" ca="1" si="98"/>
        <v>#N/A</v>
      </c>
      <c r="CH118" s="17" t="e">
        <f t="shared" ca="1" si="98"/>
        <v>#N/A</v>
      </c>
      <c r="CI118" s="17" t="e">
        <f t="shared" ca="1" si="98"/>
        <v>#N/A</v>
      </c>
      <c r="CJ118" s="17" t="e">
        <f t="shared" ca="1" si="98"/>
        <v>#N/A</v>
      </c>
      <c r="CK118" s="17" t="e">
        <f t="shared" ca="1" si="98"/>
        <v>#N/A</v>
      </c>
      <c r="CL118" s="17" t="e">
        <f t="shared" ca="1" si="98"/>
        <v>#N/A</v>
      </c>
      <c r="CM118" s="17" t="e">
        <f t="shared" ca="1" si="98"/>
        <v>#N/A</v>
      </c>
      <c r="CN118" s="17" t="e">
        <f t="shared" ca="1" si="98"/>
        <v>#N/A</v>
      </c>
      <c r="CO118" s="17" t="e">
        <f t="shared" ca="1" si="98"/>
        <v>#N/A</v>
      </c>
      <c r="CP118" s="17" t="e">
        <f t="shared" ca="1" si="98"/>
        <v>#N/A</v>
      </c>
      <c r="CQ118" s="17" t="e">
        <f t="shared" ca="1" si="98"/>
        <v>#N/A</v>
      </c>
      <c r="CR118" s="17" t="e">
        <f t="shared" ca="1" si="98"/>
        <v>#N/A</v>
      </c>
    </row>
    <row r="119" spans="1:96" x14ac:dyDescent="0.25">
      <c r="A119" t="str">
        <f t="shared" ca="1" si="71"/>
        <v>Georgia</v>
      </c>
      <c r="B119">
        <f t="shared" si="64"/>
        <v>14</v>
      </c>
      <c r="C119" t="str">
        <f t="shared" ca="1" si="57"/>
        <v>US Georgia</v>
      </c>
      <c r="D119" s="1">
        <f t="shared" ca="1" si="57"/>
        <v>10617423</v>
      </c>
      <c r="E119" s="17">
        <f t="shared" ref="E119:BP119" ca="1" si="99">E56/$D119*100000</f>
        <v>0.20720658864208388</v>
      </c>
      <c r="F119" s="17">
        <f t="shared" ca="1" si="99"/>
        <v>0.2919729203593</v>
      </c>
      <c r="G119" s="17">
        <f t="shared" ca="1" si="99"/>
        <v>0.39557621468034193</v>
      </c>
      <c r="H119" s="17">
        <f t="shared" ca="1" si="99"/>
        <v>0.62161976592625157</v>
      </c>
      <c r="I119" s="17">
        <f t="shared" ca="1" si="99"/>
        <v>0.9324296488893774</v>
      </c>
      <c r="J119" s="17">
        <f t="shared" ca="1" si="99"/>
        <v>1.1396362375314613</v>
      </c>
      <c r="K119" s="17">
        <f t="shared" ca="1" si="99"/>
        <v>1.3750982700792838</v>
      </c>
      <c r="L119" s="17">
        <f t="shared" ca="1" si="99"/>
        <v>1.8554408164768419</v>
      </c>
      <c r="M119" s="17">
        <f t="shared" ca="1" si="99"/>
        <v>2.7031041336490031</v>
      </c>
      <c r="N119" s="17">
        <f t="shared" ca="1" si="99"/>
        <v>3.9557621468034192</v>
      </c>
      <c r="O119" s="17">
        <f t="shared" ca="1" si="99"/>
        <v>4.7751700200698419</v>
      </c>
      <c r="P119" s="17">
        <f t="shared" ca="1" si="99"/>
        <v>5.6510887811477417</v>
      </c>
      <c r="Q119" s="17">
        <f t="shared" ca="1" si="99"/>
        <v>7.2710675650767609</v>
      </c>
      <c r="R119" s="17">
        <f t="shared" ca="1" si="99"/>
        <v>9.663361815762638</v>
      </c>
      <c r="S119" s="17">
        <f t="shared" ca="1" si="99"/>
        <v>11.744846183485391</v>
      </c>
      <c r="T119" s="17">
        <f t="shared" ca="1" si="99"/>
        <v>14.363183985417177</v>
      </c>
      <c r="U119" s="17">
        <f t="shared" ca="1" si="99"/>
        <v>18.846381085127721</v>
      </c>
      <c r="V119" s="17">
        <f t="shared" ca="1" si="99"/>
        <v>22.284126760325929</v>
      </c>
      <c r="W119" s="17">
        <f t="shared" ca="1" si="99"/>
        <v>24.968393931371107</v>
      </c>
      <c r="X119" s="17">
        <f t="shared" ca="1" si="99"/>
        <v>26.456513977073342</v>
      </c>
      <c r="Y119" s="17">
        <f t="shared" ca="1" si="99"/>
        <v>37.005213035215796</v>
      </c>
      <c r="Z119" s="17">
        <f t="shared" ca="1" si="99"/>
        <v>43.682916278272039</v>
      </c>
      <c r="AA119" s="17">
        <f t="shared" ca="1" si="99"/>
        <v>50.370038002630203</v>
      </c>
      <c r="AB119" s="17">
        <f t="shared" ca="1" si="99"/>
        <v>54.919164471454138</v>
      </c>
      <c r="AC119" s="17">
        <f t="shared" ca="1" si="99"/>
        <v>58.017844819783484</v>
      </c>
      <c r="AD119" s="17">
        <f t="shared" ca="1" si="99"/>
        <v>62.604645213815068</v>
      </c>
      <c r="AE119" s="17">
        <f t="shared" ca="1" si="99"/>
        <v>68.886772242190972</v>
      </c>
      <c r="AF119" s="17">
        <f t="shared" ca="1" si="99"/>
        <v>83.052168120267979</v>
      </c>
      <c r="AG119" s="17">
        <f t="shared" ca="1" si="99"/>
        <v>93.252383370239656</v>
      </c>
      <c r="AH119" s="17">
        <f t="shared" ca="1" si="99"/>
        <v>99.515673436011724</v>
      </c>
      <c r="AI119" s="17">
        <f t="shared" ca="1" si="99"/>
        <v>108.15242078986587</v>
      </c>
      <c r="AJ119" s="17">
        <f t="shared" ca="1" si="99"/>
        <v>114.51931414995899</v>
      </c>
      <c r="AK119" s="17">
        <f t="shared" ca="1" si="99"/>
        <v>117.27892917141948</v>
      </c>
      <c r="AL119" s="17">
        <f t="shared" ca="1" si="99"/>
        <v>125.4070785349703</v>
      </c>
      <c r="AM119" s="17">
        <f t="shared" ca="1" si="99"/>
        <v>133.95905955710722</v>
      </c>
      <c r="AN119" s="17" t="e">
        <f t="shared" ca="1" si="99"/>
        <v>#N/A</v>
      </c>
      <c r="AO119" s="17" t="e">
        <f t="shared" ca="1" si="99"/>
        <v>#N/A</v>
      </c>
      <c r="AP119" s="17" t="e">
        <f t="shared" ca="1" si="99"/>
        <v>#N/A</v>
      </c>
      <c r="AQ119" s="17" t="e">
        <f t="shared" ca="1" si="99"/>
        <v>#N/A</v>
      </c>
      <c r="AR119" s="17" t="e">
        <f t="shared" ca="1" si="99"/>
        <v>#N/A</v>
      </c>
      <c r="AS119" s="17" t="e">
        <f t="shared" ca="1" si="99"/>
        <v>#N/A</v>
      </c>
      <c r="AT119" s="17" t="e">
        <f t="shared" ca="1" si="99"/>
        <v>#N/A</v>
      </c>
      <c r="AU119" s="17" t="e">
        <f t="shared" ca="1" si="99"/>
        <v>#N/A</v>
      </c>
      <c r="AV119" s="17" t="e">
        <f t="shared" ca="1" si="99"/>
        <v>#N/A</v>
      </c>
      <c r="AW119" s="17" t="e">
        <f t="shared" ca="1" si="99"/>
        <v>#N/A</v>
      </c>
      <c r="AX119" s="17" t="e">
        <f t="shared" ca="1" si="99"/>
        <v>#N/A</v>
      </c>
      <c r="AY119" s="17" t="e">
        <f t="shared" ca="1" si="99"/>
        <v>#N/A</v>
      </c>
      <c r="AZ119" s="17" t="e">
        <f t="shared" ca="1" si="99"/>
        <v>#N/A</v>
      </c>
      <c r="BA119" s="17" t="e">
        <f t="shared" ca="1" si="99"/>
        <v>#N/A</v>
      </c>
      <c r="BB119" s="17" t="e">
        <f t="shared" ca="1" si="99"/>
        <v>#N/A</v>
      </c>
      <c r="BC119" s="17" t="e">
        <f t="shared" ca="1" si="99"/>
        <v>#N/A</v>
      </c>
      <c r="BD119" s="17" t="e">
        <f t="shared" ca="1" si="99"/>
        <v>#N/A</v>
      </c>
      <c r="BE119" s="17" t="e">
        <f t="shared" ca="1" si="99"/>
        <v>#N/A</v>
      </c>
      <c r="BF119" s="17" t="e">
        <f t="shared" ca="1" si="99"/>
        <v>#N/A</v>
      </c>
      <c r="BG119" s="17" t="e">
        <f t="shared" ca="1" si="99"/>
        <v>#N/A</v>
      </c>
      <c r="BH119" s="17" t="e">
        <f t="shared" ca="1" si="99"/>
        <v>#N/A</v>
      </c>
      <c r="BI119" s="17" t="e">
        <f t="shared" ca="1" si="99"/>
        <v>#N/A</v>
      </c>
      <c r="BJ119" s="17" t="e">
        <f t="shared" ca="1" si="99"/>
        <v>#N/A</v>
      </c>
      <c r="BK119" s="17" t="e">
        <f t="shared" ca="1" si="99"/>
        <v>#N/A</v>
      </c>
      <c r="BL119" s="17" t="e">
        <f t="shared" ca="1" si="99"/>
        <v>#N/A</v>
      </c>
      <c r="BM119" s="17" t="e">
        <f t="shared" ca="1" si="99"/>
        <v>#N/A</v>
      </c>
      <c r="BN119" s="17" t="e">
        <f t="shared" ca="1" si="99"/>
        <v>#N/A</v>
      </c>
      <c r="BO119" s="17" t="e">
        <f t="shared" ca="1" si="99"/>
        <v>#N/A</v>
      </c>
      <c r="BP119" s="17" t="e">
        <f t="shared" ca="1" si="99"/>
        <v>#N/A</v>
      </c>
      <c r="BQ119" s="17" t="e">
        <f t="shared" ref="BQ119:BV119" ca="1" si="100">BQ56/$D119*100000</f>
        <v>#N/A</v>
      </c>
      <c r="BR119" s="17" t="e">
        <f t="shared" ca="1" si="100"/>
        <v>#N/A</v>
      </c>
      <c r="BS119" s="17" t="e">
        <f t="shared" ca="1" si="100"/>
        <v>#N/A</v>
      </c>
      <c r="BT119" s="17" t="e">
        <f t="shared" ca="1" si="100"/>
        <v>#N/A</v>
      </c>
      <c r="BU119" s="17" t="e">
        <f t="shared" ca="1" si="100"/>
        <v>#N/A</v>
      </c>
      <c r="BV119" s="17" t="e">
        <f t="shared" ca="1" si="100"/>
        <v>#N/A</v>
      </c>
      <c r="BW119" s="17" t="e">
        <f t="shared" ref="BW119:CR119" ca="1" si="101">BW56/$D119*100000</f>
        <v>#N/A</v>
      </c>
      <c r="BX119" s="17" t="e">
        <f t="shared" ca="1" si="101"/>
        <v>#N/A</v>
      </c>
      <c r="BY119" s="17" t="e">
        <f t="shared" ca="1" si="101"/>
        <v>#N/A</v>
      </c>
      <c r="BZ119" s="17" t="e">
        <f t="shared" ca="1" si="101"/>
        <v>#N/A</v>
      </c>
      <c r="CA119" s="17" t="e">
        <f t="shared" ca="1" si="101"/>
        <v>#N/A</v>
      </c>
      <c r="CB119" s="17" t="e">
        <f t="shared" ca="1" si="101"/>
        <v>#N/A</v>
      </c>
      <c r="CC119" s="17" t="e">
        <f t="shared" ca="1" si="101"/>
        <v>#N/A</v>
      </c>
      <c r="CD119" s="17" t="e">
        <f t="shared" ca="1" si="101"/>
        <v>#N/A</v>
      </c>
      <c r="CE119" s="17" t="e">
        <f t="shared" ca="1" si="101"/>
        <v>#N/A</v>
      </c>
      <c r="CF119" s="17" t="e">
        <f t="shared" ca="1" si="101"/>
        <v>#N/A</v>
      </c>
      <c r="CG119" s="17" t="e">
        <f t="shared" ca="1" si="101"/>
        <v>#N/A</v>
      </c>
      <c r="CH119" s="17" t="e">
        <f t="shared" ca="1" si="101"/>
        <v>#N/A</v>
      </c>
      <c r="CI119" s="17" t="e">
        <f t="shared" ca="1" si="101"/>
        <v>#N/A</v>
      </c>
      <c r="CJ119" s="17" t="e">
        <f t="shared" ca="1" si="101"/>
        <v>#N/A</v>
      </c>
      <c r="CK119" s="17" t="e">
        <f t="shared" ca="1" si="101"/>
        <v>#N/A</v>
      </c>
      <c r="CL119" s="17" t="e">
        <f t="shared" ca="1" si="101"/>
        <v>#N/A</v>
      </c>
      <c r="CM119" s="17" t="e">
        <f t="shared" ca="1" si="101"/>
        <v>#N/A</v>
      </c>
      <c r="CN119" s="17" t="e">
        <f t="shared" ca="1" si="101"/>
        <v>#N/A</v>
      </c>
      <c r="CO119" s="17" t="e">
        <f t="shared" ca="1" si="101"/>
        <v>#N/A</v>
      </c>
      <c r="CP119" s="17" t="e">
        <f t="shared" ca="1" si="101"/>
        <v>#N/A</v>
      </c>
      <c r="CQ119" s="17" t="e">
        <f t="shared" ca="1" si="101"/>
        <v>#N/A</v>
      </c>
      <c r="CR119" s="17" t="e">
        <f t="shared" ca="1" si="101"/>
        <v>#N/A</v>
      </c>
    </row>
    <row r="120" spans="1:96" x14ac:dyDescent="0.25">
      <c r="A120" t="str">
        <f t="shared" ca="1" si="71"/>
        <v>Guam</v>
      </c>
      <c r="B120">
        <f t="shared" si="64"/>
        <v>15</v>
      </c>
      <c r="C120" t="str">
        <f t="shared" ca="1" si="57"/>
        <v>US Guam</v>
      </c>
      <c r="D120" s="1">
        <f t="shared" ca="1" si="57"/>
        <v>162742</v>
      </c>
      <c r="E120" s="17">
        <f t="shared" ref="E120:BP120" ca="1" si="102">E57/$D120*100000</f>
        <v>16.590677268314266</v>
      </c>
      <c r="F120" s="17">
        <f t="shared" ca="1" si="102"/>
        <v>17.819616325226431</v>
      </c>
      <c r="G120" s="17">
        <f t="shared" ca="1" si="102"/>
        <v>19.663024910594682</v>
      </c>
      <c r="H120" s="17">
        <f t="shared" ca="1" si="102"/>
        <v>22.735372552875102</v>
      </c>
      <c r="I120" s="17">
        <f t="shared" ca="1" si="102"/>
        <v>27.65112878052377</v>
      </c>
      <c r="J120" s="17">
        <f t="shared" ca="1" si="102"/>
        <v>31.337945951260281</v>
      </c>
      <c r="K120" s="17">
        <f t="shared" ca="1" si="102"/>
        <v>33.795824065084609</v>
      </c>
      <c r="L120" s="17">
        <f t="shared" ca="1" si="102"/>
        <v>34.4102935935407</v>
      </c>
      <c r="M120" s="17">
        <f t="shared" ca="1" si="102"/>
        <v>35.639232650452861</v>
      </c>
      <c r="N120" s="17">
        <f t="shared" ca="1" si="102"/>
        <v>42.398397463469792</v>
      </c>
      <c r="O120" s="17">
        <f t="shared" ca="1" si="102"/>
        <v>47.314153691118456</v>
      </c>
      <c r="P120" s="17">
        <f t="shared" ca="1" si="102"/>
        <v>50.386501333398883</v>
      </c>
      <c r="Q120" s="17">
        <f t="shared" ca="1" si="102"/>
        <v>51.615440390311036</v>
      </c>
      <c r="R120" s="17">
        <f t="shared" ca="1" si="102"/>
        <v>57.145666146415799</v>
      </c>
      <c r="S120" s="17">
        <f t="shared" ca="1" si="102"/>
        <v>68.820587187081401</v>
      </c>
      <c r="T120" s="17">
        <f t="shared" ca="1" si="102"/>
        <v>69.435056715537485</v>
      </c>
      <c r="U120" s="17">
        <f t="shared" ca="1" si="102"/>
        <v>74.350812943186142</v>
      </c>
      <c r="V120" s="17">
        <f t="shared" ca="1" si="102"/>
        <v>76.808691057010492</v>
      </c>
      <c r="W120" s="17">
        <f t="shared" ca="1" si="102"/>
        <v>78.65209964237873</v>
      </c>
      <c r="X120" s="17">
        <f t="shared" ca="1" si="102"/>
        <v>79.881038699290897</v>
      </c>
      <c r="Y120" s="17">
        <f t="shared" ca="1" si="102"/>
        <v>81.724447284659163</v>
      </c>
      <c r="Z120" s="17">
        <f t="shared" ca="1" si="102"/>
        <v>82.338916813115233</v>
      </c>
      <c r="AA120" s="17">
        <f t="shared" ca="1" si="102"/>
        <v>82.953386341571317</v>
      </c>
      <c r="AB120" s="17">
        <f t="shared" ca="1" si="102"/>
        <v>82.953386341571317</v>
      </c>
      <c r="AC120" s="17" t="e">
        <f t="shared" ca="1" si="102"/>
        <v>#N/A</v>
      </c>
      <c r="AD120" s="17" t="e">
        <f t="shared" ca="1" si="102"/>
        <v>#N/A</v>
      </c>
      <c r="AE120" s="17" t="e">
        <f t="shared" ca="1" si="102"/>
        <v>#N/A</v>
      </c>
      <c r="AF120" s="17" t="e">
        <f t="shared" ca="1" si="102"/>
        <v>#N/A</v>
      </c>
      <c r="AG120" s="17" t="e">
        <f t="shared" ca="1" si="102"/>
        <v>#N/A</v>
      </c>
      <c r="AH120" s="17" t="e">
        <f t="shared" ca="1" si="102"/>
        <v>#N/A</v>
      </c>
      <c r="AI120" s="17" t="e">
        <f t="shared" ca="1" si="102"/>
        <v>#N/A</v>
      </c>
      <c r="AJ120" s="17" t="e">
        <f t="shared" ca="1" si="102"/>
        <v>#N/A</v>
      </c>
      <c r="AK120" s="17" t="e">
        <f t="shared" ca="1" si="102"/>
        <v>#N/A</v>
      </c>
      <c r="AL120" s="17" t="e">
        <f t="shared" ca="1" si="102"/>
        <v>#N/A</v>
      </c>
      <c r="AM120" s="17" t="e">
        <f t="shared" ca="1" si="102"/>
        <v>#N/A</v>
      </c>
      <c r="AN120" s="17" t="e">
        <f t="shared" ca="1" si="102"/>
        <v>#N/A</v>
      </c>
      <c r="AO120" s="17" t="e">
        <f t="shared" ca="1" si="102"/>
        <v>#N/A</v>
      </c>
      <c r="AP120" s="17" t="e">
        <f t="shared" ca="1" si="102"/>
        <v>#N/A</v>
      </c>
      <c r="AQ120" s="17" t="e">
        <f t="shared" ca="1" si="102"/>
        <v>#N/A</v>
      </c>
      <c r="AR120" s="17" t="e">
        <f t="shared" ca="1" si="102"/>
        <v>#N/A</v>
      </c>
      <c r="AS120" s="17" t="e">
        <f t="shared" ca="1" si="102"/>
        <v>#N/A</v>
      </c>
      <c r="AT120" s="17" t="e">
        <f t="shared" ca="1" si="102"/>
        <v>#N/A</v>
      </c>
      <c r="AU120" s="17" t="e">
        <f t="shared" ca="1" si="102"/>
        <v>#N/A</v>
      </c>
      <c r="AV120" s="17" t="e">
        <f t="shared" ca="1" si="102"/>
        <v>#N/A</v>
      </c>
      <c r="AW120" s="17" t="e">
        <f t="shared" ca="1" si="102"/>
        <v>#N/A</v>
      </c>
      <c r="AX120" s="17" t="e">
        <f t="shared" ca="1" si="102"/>
        <v>#N/A</v>
      </c>
      <c r="AY120" s="17" t="e">
        <f t="shared" ca="1" si="102"/>
        <v>#N/A</v>
      </c>
      <c r="AZ120" s="17" t="e">
        <f t="shared" ca="1" si="102"/>
        <v>#N/A</v>
      </c>
      <c r="BA120" s="17" t="e">
        <f t="shared" ca="1" si="102"/>
        <v>#N/A</v>
      </c>
      <c r="BB120" s="17" t="e">
        <f t="shared" ca="1" si="102"/>
        <v>#N/A</v>
      </c>
      <c r="BC120" s="17" t="e">
        <f t="shared" ca="1" si="102"/>
        <v>#N/A</v>
      </c>
      <c r="BD120" s="17" t="e">
        <f t="shared" ca="1" si="102"/>
        <v>#N/A</v>
      </c>
      <c r="BE120" s="17" t="e">
        <f t="shared" ca="1" si="102"/>
        <v>#N/A</v>
      </c>
      <c r="BF120" s="17" t="e">
        <f t="shared" ca="1" si="102"/>
        <v>#N/A</v>
      </c>
      <c r="BG120" s="17" t="e">
        <f t="shared" ca="1" si="102"/>
        <v>#N/A</v>
      </c>
      <c r="BH120" s="17" t="e">
        <f t="shared" ca="1" si="102"/>
        <v>#N/A</v>
      </c>
      <c r="BI120" s="17" t="e">
        <f t="shared" ca="1" si="102"/>
        <v>#N/A</v>
      </c>
      <c r="BJ120" s="17" t="e">
        <f t="shared" ca="1" si="102"/>
        <v>#N/A</v>
      </c>
      <c r="BK120" s="17" t="e">
        <f t="shared" ca="1" si="102"/>
        <v>#N/A</v>
      </c>
      <c r="BL120" s="17" t="e">
        <f t="shared" ca="1" si="102"/>
        <v>#N/A</v>
      </c>
      <c r="BM120" s="17" t="e">
        <f t="shared" ca="1" si="102"/>
        <v>#N/A</v>
      </c>
      <c r="BN120" s="17" t="e">
        <f t="shared" ca="1" si="102"/>
        <v>#N/A</v>
      </c>
      <c r="BO120" s="17" t="e">
        <f t="shared" ca="1" si="102"/>
        <v>#N/A</v>
      </c>
      <c r="BP120" s="17" t="e">
        <f t="shared" ca="1" si="102"/>
        <v>#N/A</v>
      </c>
      <c r="BQ120" s="17" t="e">
        <f t="shared" ref="BQ120:BV120" ca="1" si="103">BQ57/$D120*100000</f>
        <v>#N/A</v>
      </c>
      <c r="BR120" s="17" t="e">
        <f t="shared" ca="1" si="103"/>
        <v>#N/A</v>
      </c>
      <c r="BS120" s="17" t="e">
        <f t="shared" ca="1" si="103"/>
        <v>#N/A</v>
      </c>
      <c r="BT120" s="17" t="e">
        <f t="shared" ca="1" si="103"/>
        <v>#N/A</v>
      </c>
      <c r="BU120" s="17" t="e">
        <f t="shared" ca="1" si="103"/>
        <v>#N/A</v>
      </c>
      <c r="BV120" s="17" t="e">
        <f t="shared" ca="1" si="103"/>
        <v>#N/A</v>
      </c>
      <c r="BW120" s="17" t="e">
        <f t="shared" ref="BW120:CR120" ca="1" si="104">BW57/$D120*100000</f>
        <v>#N/A</v>
      </c>
      <c r="BX120" s="17" t="e">
        <f t="shared" ca="1" si="104"/>
        <v>#N/A</v>
      </c>
      <c r="BY120" s="17" t="e">
        <f t="shared" ca="1" si="104"/>
        <v>#N/A</v>
      </c>
      <c r="BZ120" s="17" t="e">
        <f t="shared" ca="1" si="104"/>
        <v>#N/A</v>
      </c>
      <c r="CA120" s="17" t="e">
        <f t="shared" ca="1" si="104"/>
        <v>#N/A</v>
      </c>
      <c r="CB120" s="17" t="e">
        <f t="shared" ca="1" si="104"/>
        <v>#N/A</v>
      </c>
      <c r="CC120" s="17" t="e">
        <f t="shared" ca="1" si="104"/>
        <v>#N/A</v>
      </c>
      <c r="CD120" s="17" t="e">
        <f t="shared" ca="1" si="104"/>
        <v>#N/A</v>
      </c>
      <c r="CE120" s="17" t="e">
        <f t="shared" ca="1" si="104"/>
        <v>#N/A</v>
      </c>
      <c r="CF120" s="17" t="e">
        <f t="shared" ca="1" si="104"/>
        <v>#N/A</v>
      </c>
      <c r="CG120" s="17" t="e">
        <f t="shared" ca="1" si="104"/>
        <v>#N/A</v>
      </c>
      <c r="CH120" s="17" t="e">
        <f t="shared" ca="1" si="104"/>
        <v>#N/A</v>
      </c>
      <c r="CI120" s="17" t="e">
        <f t="shared" ca="1" si="104"/>
        <v>#N/A</v>
      </c>
      <c r="CJ120" s="17" t="e">
        <f t="shared" ca="1" si="104"/>
        <v>#N/A</v>
      </c>
      <c r="CK120" s="17" t="e">
        <f t="shared" ca="1" si="104"/>
        <v>#N/A</v>
      </c>
      <c r="CL120" s="17" t="e">
        <f t="shared" ca="1" si="104"/>
        <v>#N/A</v>
      </c>
      <c r="CM120" s="17" t="e">
        <f t="shared" ca="1" si="104"/>
        <v>#N/A</v>
      </c>
      <c r="CN120" s="17" t="e">
        <f t="shared" ca="1" si="104"/>
        <v>#N/A</v>
      </c>
      <c r="CO120" s="17" t="e">
        <f t="shared" ca="1" si="104"/>
        <v>#N/A</v>
      </c>
      <c r="CP120" s="17" t="e">
        <f t="shared" ca="1" si="104"/>
        <v>#N/A</v>
      </c>
      <c r="CQ120" s="17" t="e">
        <f t="shared" ca="1" si="104"/>
        <v>#N/A</v>
      </c>
      <c r="CR120" s="17" t="e">
        <f t="shared" ca="1" si="104"/>
        <v>#N/A</v>
      </c>
    </row>
    <row r="121" spans="1:96" x14ac:dyDescent="0.25">
      <c r="A121" t="str">
        <f t="shared" ca="1" si="71"/>
        <v>Hawaii</v>
      </c>
      <c r="B121">
        <f t="shared" si="64"/>
        <v>16</v>
      </c>
      <c r="C121" t="str">
        <f t="shared" ca="1" si="57"/>
        <v>US Hawaii</v>
      </c>
      <c r="D121" s="1">
        <f t="shared" ca="1" si="57"/>
        <v>1415872</v>
      </c>
      <c r="E121" s="17">
        <f t="shared" ref="E121:BP121" ca="1" si="105">E58/$D121*100000</f>
        <v>1.836324187497175</v>
      </c>
      <c r="F121" s="17">
        <f t="shared" ca="1" si="105"/>
        <v>2.6132305745152102</v>
      </c>
      <c r="G121" s="17">
        <f t="shared" ca="1" si="105"/>
        <v>3.390136961533246</v>
      </c>
      <c r="H121" s="17">
        <f t="shared" ca="1" si="105"/>
        <v>3.9551597884554535</v>
      </c>
      <c r="I121" s="17">
        <f t="shared" ca="1" si="105"/>
        <v>5.4383447091262491</v>
      </c>
      <c r="J121" s="17">
        <f t="shared" ca="1" si="105"/>
        <v>6.3565068028748355</v>
      </c>
      <c r="K121" s="17">
        <f t="shared" ca="1" si="105"/>
        <v>6.7096460697012166</v>
      </c>
      <c r="L121" s="17">
        <f t="shared" ca="1" si="105"/>
        <v>7.4865524567192505</v>
      </c>
      <c r="M121" s="17">
        <f t="shared" ca="1" si="105"/>
        <v>8.475342403833114</v>
      </c>
      <c r="N121" s="17">
        <f t="shared" ca="1" si="105"/>
        <v>10.664805858156669</v>
      </c>
      <c r="O121" s="17">
        <f t="shared" ca="1" si="105"/>
        <v>12.359874338923293</v>
      </c>
      <c r="P121" s="17">
        <f t="shared" ca="1" si="105"/>
        <v>14.408082086516295</v>
      </c>
      <c r="Q121" s="17">
        <f t="shared" ca="1" si="105"/>
        <v>14.6905934999774</v>
      </c>
      <c r="R121" s="17">
        <f t="shared" ca="1" si="105"/>
        <v>18.221986168241195</v>
      </c>
      <c r="S121" s="17">
        <f t="shared" ca="1" si="105"/>
        <v>20.128938209103648</v>
      </c>
      <c r="T121" s="17">
        <f t="shared" ca="1" si="105"/>
        <v>22.53028522352303</v>
      </c>
      <c r="U121" s="17">
        <f t="shared" ca="1" si="105"/>
        <v>24.790376531211859</v>
      </c>
      <c r="V121" s="17">
        <f t="shared" ca="1" si="105"/>
        <v>26.202933598517383</v>
      </c>
      <c r="W121" s="17">
        <f t="shared" ca="1" si="105"/>
        <v>27.332979252361795</v>
      </c>
      <c r="X121" s="17">
        <f t="shared" ca="1" si="105"/>
        <v>28.957419879763144</v>
      </c>
      <c r="Y121" s="17">
        <f t="shared" ca="1" si="105"/>
        <v>30.723116213895043</v>
      </c>
      <c r="Z121" s="17">
        <f t="shared" ca="1" si="105"/>
        <v>31.217511187451972</v>
      </c>
      <c r="AA121" s="17">
        <f t="shared" ca="1" si="105"/>
        <v>32.841951814853317</v>
      </c>
      <c r="AB121" s="17">
        <f t="shared" ca="1" si="105"/>
        <v>34.325136735524119</v>
      </c>
      <c r="AC121" s="17">
        <f t="shared" ca="1" si="105"/>
        <v>35.243298829272703</v>
      </c>
      <c r="AD121" s="17">
        <f t="shared" ca="1" si="105"/>
        <v>35.596438096099085</v>
      </c>
      <c r="AE121" s="17" t="e">
        <f t="shared" ca="1" si="105"/>
        <v>#N/A</v>
      </c>
      <c r="AF121" s="17" t="e">
        <f t="shared" ca="1" si="105"/>
        <v>#N/A</v>
      </c>
      <c r="AG121" s="17" t="e">
        <f t="shared" ca="1" si="105"/>
        <v>#N/A</v>
      </c>
      <c r="AH121" s="17" t="e">
        <f t="shared" ca="1" si="105"/>
        <v>#N/A</v>
      </c>
      <c r="AI121" s="17" t="e">
        <f t="shared" ca="1" si="105"/>
        <v>#N/A</v>
      </c>
      <c r="AJ121" s="17" t="e">
        <f t="shared" ca="1" si="105"/>
        <v>#N/A</v>
      </c>
      <c r="AK121" s="17" t="e">
        <f t="shared" ca="1" si="105"/>
        <v>#N/A</v>
      </c>
      <c r="AL121" s="17" t="e">
        <f t="shared" ca="1" si="105"/>
        <v>#N/A</v>
      </c>
      <c r="AM121" s="17" t="e">
        <f t="shared" ca="1" si="105"/>
        <v>#N/A</v>
      </c>
      <c r="AN121" s="17" t="e">
        <f t="shared" ca="1" si="105"/>
        <v>#N/A</v>
      </c>
      <c r="AO121" s="17" t="e">
        <f t="shared" ca="1" si="105"/>
        <v>#N/A</v>
      </c>
      <c r="AP121" s="17" t="e">
        <f t="shared" ca="1" si="105"/>
        <v>#N/A</v>
      </c>
      <c r="AQ121" s="17" t="e">
        <f t="shared" ca="1" si="105"/>
        <v>#N/A</v>
      </c>
      <c r="AR121" s="17" t="e">
        <f t="shared" ca="1" si="105"/>
        <v>#N/A</v>
      </c>
      <c r="AS121" s="17" t="e">
        <f t="shared" ca="1" si="105"/>
        <v>#N/A</v>
      </c>
      <c r="AT121" s="17" t="e">
        <f t="shared" ca="1" si="105"/>
        <v>#N/A</v>
      </c>
      <c r="AU121" s="17" t="e">
        <f t="shared" ca="1" si="105"/>
        <v>#N/A</v>
      </c>
      <c r="AV121" s="17" t="e">
        <f t="shared" ca="1" si="105"/>
        <v>#N/A</v>
      </c>
      <c r="AW121" s="17" t="e">
        <f t="shared" ca="1" si="105"/>
        <v>#N/A</v>
      </c>
      <c r="AX121" s="17" t="e">
        <f t="shared" ca="1" si="105"/>
        <v>#N/A</v>
      </c>
      <c r="AY121" s="17" t="e">
        <f t="shared" ca="1" si="105"/>
        <v>#N/A</v>
      </c>
      <c r="AZ121" s="17" t="e">
        <f t="shared" ca="1" si="105"/>
        <v>#N/A</v>
      </c>
      <c r="BA121" s="17" t="e">
        <f t="shared" ca="1" si="105"/>
        <v>#N/A</v>
      </c>
      <c r="BB121" s="17" t="e">
        <f t="shared" ca="1" si="105"/>
        <v>#N/A</v>
      </c>
      <c r="BC121" s="17" t="e">
        <f t="shared" ca="1" si="105"/>
        <v>#N/A</v>
      </c>
      <c r="BD121" s="17" t="e">
        <f t="shared" ca="1" si="105"/>
        <v>#N/A</v>
      </c>
      <c r="BE121" s="17" t="e">
        <f t="shared" ca="1" si="105"/>
        <v>#N/A</v>
      </c>
      <c r="BF121" s="17" t="e">
        <f t="shared" ca="1" si="105"/>
        <v>#N/A</v>
      </c>
      <c r="BG121" s="17" t="e">
        <f t="shared" ca="1" si="105"/>
        <v>#N/A</v>
      </c>
      <c r="BH121" s="17" t="e">
        <f t="shared" ca="1" si="105"/>
        <v>#N/A</v>
      </c>
      <c r="BI121" s="17" t="e">
        <f t="shared" ca="1" si="105"/>
        <v>#N/A</v>
      </c>
      <c r="BJ121" s="17" t="e">
        <f t="shared" ca="1" si="105"/>
        <v>#N/A</v>
      </c>
      <c r="BK121" s="17" t="e">
        <f t="shared" ca="1" si="105"/>
        <v>#N/A</v>
      </c>
      <c r="BL121" s="17" t="e">
        <f t="shared" ca="1" si="105"/>
        <v>#N/A</v>
      </c>
      <c r="BM121" s="17" t="e">
        <f t="shared" ca="1" si="105"/>
        <v>#N/A</v>
      </c>
      <c r="BN121" s="17" t="e">
        <f t="shared" ca="1" si="105"/>
        <v>#N/A</v>
      </c>
      <c r="BO121" s="17" t="e">
        <f t="shared" ca="1" si="105"/>
        <v>#N/A</v>
      </c>
      <c r="BP121" s="17" t="e">
        <f t="shared" ca="1" si="105"/>
        <v>#N/A</v>
      </c>
      <c r="BQ121" s="17" t="e">
        <f t="shared" ref="BQ121:BV121" ca="1" si="106">BQ58/$D121*100000</f>
        <v>#N/A</v>
      </c>
      <c r="BR121" s="17" t="e">
        <f t="shared" ca="1" si="106"/>
        <v>#N/A</v>
      </c>
      <c r="BS121" s="17" t="e">
        <f t="shared" ca="1" si="106"/>
        <v>#N/A</v>
      </c>
      <c r="BT121" s="17" t="e">
        <f t="shared" ca="1" si="106"/>
        <v>#N/A</v>
      </c>
      <c r="BU121" s="17" t="e">
        <f t="shared" ca="1" si="106"/>
        <v>#N/A</v>
      </c>
      <c r="BV121" s="17" t="e">
        <f t="shared" ca="1" si="106"/>
        <v>#N/A</v>
      </c>
      <c r="BW121" s="17" t="e">
        <f t="shared" ref="BW121:CR121" ca="1" si="107">BW58/$D121*100000</f>
        <v>#N/A</v>
      </c>
      <c r="BX121" s="17" t="e">
        <f t="shared" ca="1" si="107"/>
        <v>#N/A</v>
      </c>
      <c r="BY121" s="17" t="e">
        <f t="shared" ca="1" si="107"/>
        <v>#N/A</v>
      </c>
      <c r="BZ121" s="17" t="e">
        <f t="shared" ca="1" si="107"/>
        <v>#N/A</v>
      </c>
      <c r="CA121" s="17" t="e">
        <f t="shared" ca="1" si="107"/>
        <v>#N/A</v>
      </c>
      <c r="CB121" s="17" t="e">
        <f t="shared" ca="1" si="107"/>
        <v>#N/A</v>
      </c>
      <c r="CC121" s="17" t="e">
        <f t="shared" ca="1" si="107"/>
        <v>#N/A</v>
      </c>
      <c r="CD121" s="17" t="e">
        <f t="shared" ca="1" si="107"/>
        <v>#N/A</v>
      </c>
      <c r="CE121" s="17" t="e">
        <f t="shared" ca="1" si="107"/>
        <v>#N/A</v>
      </c>
      <c r="CF121" s="17" t="e">
        <f t="shared" ca="1" si="107"/>
        <v>#N/A</v>
      </c>
      <c r="CG121" s="17" t="e">
        <f t="shared" ca="1" si="107"/>
        <v>#N/A</v>
      </c>
      <c r="CH121" s="17" t="e">
        <f t="shared" ca="1" si="107"/>
        <v>#N/A</v>
      </c>
      <c r="CI121" s="17" t="e">
        <f t="shared" ca="1" si="107"/>
        <v>#N/A</v>
      </c>
      <c r="CJ121" s="17" t="e">
        <f t="shared" ca="1" si="107"/>
        <v>#N/A</v>
      </c>
      <c r="CK121" s="17" t="e">
        <f t="shared" ca="1" si="107"/>
        <v>#N/A</v>
      </c>
      <c r="CL121" s="17" t="e">
        <f t="shared" ca="1" si="107"/>
        <v>#N/A</v>
      </c>
      <c r="CM121" s="17" t="e">
        <f t="shared" ca="1" si="107"/>
        <v>#N/A</v>
      </c>
      <c r="CN121" s="17" t="e">
        <f t="shared" ca="1" si="107"/>
        <v>#N/A</v>
      </c>
      <c r="CO121" s="17" t="e">
        <f t="shared" ca="1" si="107"/>
        <v>#N/A</v>
      </c>
      <c r="CP121" s="17" t="e">
        <f t="shared" ca="1" si="107"/>
        <v>#N/A</v>
      </c>
      <c r="CQ121" s="17" t="e">
        <f t="shared" ca="1" si="107"/>
        <v>#N/A</v>
      </c>
      <c r="CR121" s="17" t="e">
        <f t="shared" ca="1" si="107"/>
        <v>#N/A</v>
      </c>
    </row>
    <row r="122" spans="1:96" x14ac:dyDescent="0.25">
      <c r="A122" t="str">
        <f t="shared" ca="1" si="71"/>
        <v>Idaho</v>
      </c>
      <c r="B122">
        <f t="shared" si="64"/>
        <v>17</v>
      </c>
      <c r="C122" t="str">
        <f t="shared" ca="1" si="57"/>
        <v>US Idaho</v>
      </c>
      <c r="D122" s="1">
        <f t="shared" ca="1" si="57"/>
        <v>1787065</v>
      </c>
      <c r="E122" s="17">
        <f t="shared" ref="E122:BP122" ca="1" si="108">E59/$D122*100000</f>
        <v>1.2870264931605733</v>
      </c>
      <c r="F122" s="17">
        <f t="shared" ca="1" si="108"/>
        <v>1.7346878820859901</v>
      </c>
      <c r="G122" s="17">
        <f t="shared" ca="1" si="108"/>
        <v>2.3502222918584383</v>
      </c>
      <c r="H122" s="17">
        <f t="shared" ca="1" si="108"/>
        <v>2.6300106599368238</v>
      </c>
      <c r="I122" s="17">
        <f t="shared" ca="1" si="108"/>
        <v>2.7978836807838552</v>
      </c>
      <c r="J122" s="17">
        <f t="shared" ca="1" si="108"/>
        <v>4.0849101739444285</v>
      </c>
      <c r="K122" s="17">
        <f t="shared" ca="1" si="108"/>
        <v>6.8827938547282832</v>
      </c>
      <c r="L122" s="17">
        <f t="shared" ca="1" si="108"/>
        <v>10.576000313362973</v>
      </c>
      <c r="M122" s="17">
        <f t="shared" ca="1" si="108"/>
        <v>12.870264931605734</v>
      </c>
      <c r="N122" s="17">
        <f t="shared" ca="1" si="108"/>
        <v>14.604952813691725</v>
      </c>
      <c r="O122" s="17">
        <f t="shared" ca="1" si="108"/>
        <v>17.346878820859899</v>
      </c>
      <c r="P122" s="17">
        <f t="shared" ca="1" si="108"/>
        <v>23.222434550505998</v>
      </c>
      <c r="Q122" s="17">
        <f t="shared" ca="1" si="108"/>
        <v>29.377778648230478</v>
      </c>
      <c r="R122" s="17">
        <f t="shared" ca="1" si="108"/>
        <v>37.435683648887981</v>
      </c>
      <c r="S122" s="17">
        <f t="shared" ca="1" si="108"/>
        <v>49.858287191568301</v>
      </c>
      <c r="T122" s="17">
        <f t="shared" ca="1" si="108"/>
        <v>56.685123372680899</v>
      </c>
      <c r="U122" s="17">
        <f t="shared" ca="1" si="108"/>
        <v>60.266414484084237</v>
      </c>
      <c r="V122" s="17">
        <f t="shared" ca="1" si="108"/>
        <v>61.609398650860491</v>
      </c>
      <c r="W122" s="17">
        <f t="shared" ca="1" si="108"/>
        <v>65.470478130342215</v>
      </c>
      <c r="X122" s="17">
        <f t="shared" ca="1" si="108"/>
        <v>67.708785074969299</v>
      </c>
      <c r="Y122" s="17">
        <f t="shared" ca="1" si="108"/>
        <v>68.939853894514187</v>
      </c>
      <c r="Z122" s="17">
        <f t="shared" ca="1" si="108"/>
        <v>75.710732402011118</v>
      </c>
      <c r="AA122" s="17">
        <f t="shared" ca="1" si="108"/>
        <v>78.116912367485227</v>
      </c>
      <c r="AB122" s="17">
        <f t="shared" ca="1" si="108"/>
        <v>78.732446777257678</v>
      </c>
      <c r="AC122" s="17">
        <f t="shared" ca="1" si="108"/>
        <v>79.795642575955554</v>
      </c>
      <c r="AD122" s="17">
        <f t="shared" ca="1" si="108"/>
        <v>81.306499763578827</v>
      </c>
      <c r="AE122" s="17" t="e">
        <f t="shared" ca="1" si="108"/>
        <v>#N/A</v>
      </c>
      <c r="AF122" s="17" t="e">
        <f t="shared" ca="1" si="108"/>
        <v>#N/A</v>
      </c>
      <c r="AG122" s="17" t="e">
        <f t="shared" ca="1" si="108"/>
        <v>#N/A</v>
      </c>
      <c r="AH122" s="17" t="e">
        <f t="shared" ca="1" si="108"/>
        <v>#N/A</v>
      </c>
      <c r="AI122" s="17" t="e">
        <f t="shared" ca="1" si="108"/>
        <v>#N/A</v>
      </c>
      <c r="AJ122" s="17" t="e">
        <f t="shared" ca="1" si="108"/>
        <v>#N/A</v>
      </c>
      <c r="AK122" s="17" t="e">
        <f t="shared" ca="1" si="108"/>
        <v>#N/A</v>
      </c>
      <c r="AL122" s="17" t="e">
        <f t="shared" ca="1" si="108"/>
        <v>#N/A</v>
      </c>
      <c r="AM122" s="17" t="e">
        <f t="shared" ca="1" si="108"/>
        <v>#N/A</v>
      </c>
      <c r="AN122" s="17" t="e">
        <f t="shared" ca="1" si="108"/>
        <v>#N/A</v>
      </c>
      <c r="AO122" s="17" t="e">
        <f t="shared" ca="1" si="108"/>
        <v>#N/A</v>
      </c>
      <c r="AP122" s="17" t="e">
        <f t="shared" ca="1" si="108"/>
        <v>#N/A</v>
      </c>
      <c r="AQ122" s="17" t="e">
        <f t="shared" ca="1" si="108"/>
        <v>#N/A</v>
      </c>
      <c r="AR122" s="17" t="e">
        <f t="shared" ca="1" si="108"/>
        <v>#N/A</v>
      </c>
      <c r="AS122" s="17" t="e">
        <f t="shared" ca="1" si="108"/>
        <v>#N/A</v>
      </c>
      <c r="AT122" s="17" t="e">
        <f t="shared" ca="1" si="108"/>
        <v>#N/A</v>
      </c>
      <c r="AU122" s="17" t="e">
        <f t="shared" ca="1" si="108"/>
        <v>#N/A</v>
      </c>
      <c r="AV122" s="17" t="e">
        <f t="shared" ca="1" si="108"/>
        <v>#N/A</v>
      </c>
      <c r="AW122" s="17" t="e">
        <f t="shared" ca="1" si="108"/>
        <v>#N/A</v>
      </c>
      <c r="AX122" s="17" t="e">
        <f t="shared" ca="1" si="108"/>
        <v>#N/A</v>
      </c>
      <c r="AY122" s="17" t="e">
        <f t="shared" ca="1" si="108"/>
        <v>#N/A</v>
      </c>
      <c r="AZ122" s="17" t="e">
        <f t="shared" ca="1" si="108"/>
        <v>#N/A</v>
      </c>
      <c r="BA122" s="17" t="e">
        <f t="shared" ca="1" si="108"/>
        <v>#N/A</v>
      </c>
      <c r="BB122" s="17" t="e">
        <f t="shared" ca="1" si="108"/>
        <v>#N/A</v>
      </c>
      <c r="BC122" s="17" t="e">
        <f t="shared" ca="1" si="108"/>
        <v>#N/A</v>
      </c>
      <c r="BD122" s="17" t="e">
        <f t="shared" ca="1" si="108"/>
        <v>#N/A</v>
      </c>
      <c r="BE122" s="17" t="e">
        <f t="shared" ca="1" si="108"/>
        <v>#N/A</v>
      </c>
      <c r="BF122" s="17" t="e">
        <f t="shared" ca="1" si="108"/>
        <v>#N/A</v>
      </c>
      <c r="BG122" s="17" t="e">
        <f t="shared" ca="1" si="108"/>
        <v>#N/A</v>
      </c>
      <c r="BH122" s="17" t="e">
        <f t="shared" ca="1" si="108"/>
        <v>#N/A</v>
      </c>
      <c r="BI122" s="17" t="e">
        <f t="shared" ca="1" si="108"/>
        <v>#N/A</v>
      </c>
      <c r="BJ122" s="17" t="e">
        <f t="shared" ca="1" si="108"/>
        <v>#N/A</v>
      </c>
      <c r="BK122" s="17" t="e">
        <f t="shared" ca="1" si="108"/>
        <v>#N/A</v>
      </c>
      <c r="BL122" s="17" t="e">
        <f t="shared" ca="1" si="108"/>
        <v>#N/A</v>
      </c>
      <c r="BM122" s="17" t="e">
        <f t="shared" ca="1" si="108"/>
        <v>#N/A</v>
      </c>
      <c r="BN122" s="17" t="e">
        <f t="shared" ca="1" si="108"/>
        <v>#N/A</v>
      </c>
      <c r="BO122" s="17" t="e">
        <f t="shared" ca="1" si="108"/>
        <v>#N/A</v>
      </c>
      <c r="BP122" s="17" t="e">
        <f t="shared" ca="1" si="108"/>
        <v>#N/A</v>
      </c>
      <c r="BQ122" s="17" t="e">
        <f t="shared" ref="BQ122:BV122" ca="1" si="109">BQ59/$D122*100000</f>
        <v>#N/A</v>
      </c>
      <c r="BR122" s="17" t="e">
        <f t="shared" ca="1" si="109"/>
        <v>#N/A</v>
      </c>
      <c r="BS122" s="17" t="e">
        <f t="shared" ca="1" si="109"/>
        <v>#N/A</v>
      </c>
      <c r="BT122" s="17" t="e">
        <f t="shared" ca="1" si="109"/>
        <v>#N/A</v>
      </c>
      <c r="BU122" s="17" t="e">
        <f t="shared" ca="1" si="109"/>
        <v>#N/A</v>
      </c>
      <c r="BV122" s="17" t="e">
        <f t="shared" ca="1" si="109"/>
        <v>#N/A</v>
      </c>
      <c r="BW122" s="17" t="e">
        <f t="shared" ref="BW122:CR122" ca="1" si="110">BW59/$D122*100000</f>
        <v>#N/A</v>
      </c>
      <c r="BX122" s="17" t="e">
        <f t="shared" ca="1" si="110"/>
        <v>#N/A</v>
      </c>
      <c r="BY122" s="17" t="e">
        <f t="shared" ca="1" si="110"/>
        <v>#N/A</v>
      </c>
      <c r="BZ122" s="17" t="e">
        <f t="shared" ca="1" si="110"/>
        <v>#N/A</v>
      </c>
      <c r="CA122" s="17" t="e">
        <f t="shared" ca="1" si="110"/>
        <v>#N/A</v>
      </c>
      <c r="CB122" s="17" t="e">
        <f t="shared" ca="1" si="110"/>
        <v>#N/A</v>
      </c>
      <c r="CC122" s="17" t="e">
        <f t="shared" ca="1" si="110"/>
        <v>#N/A</v>
      </c>
      <c r="CD122" s="17" t="e">
        <f t="shared" ca="1" si="110"/>
        <v>#N/A</v>
      </c>
      <c r="CE122" s="17" t="e">
        <f t="shared" ca="1" si="110"/>
        <v>#N/A</v>
      </c>
      <c r="CF122" s="17" t="e">
        <f t="shared" ca="1" si="110"/>
        <v>#N/A</v>
      </c>
      <c r="CG122" s="17" t="e">
        <f t="shared" ca="1" si="110"/>
        <v>#N/A</v>
      </c>
      <c r="CH122" s="17" t="e">
        <f t="shared" ca="1" si="110"/>
        <v>#N/A</v>
      </c>
      <c r="CI122" s="17" t="e">
        <f t="shared" ca="1" si="110"/>
        <v>#N/A</v>
      </c>
      <c r="CJ122" s="17" t="e">
        <f t="shared" ca="1" si="110"/>
        <v>#N/A</v>
      </c>
      <c r="CK122" s="17" t="e">
        <f t="shared" ca="1" si="110"/>
        <v>#N/A</v>
      </c>
      <c r="CL122" s="17" t="e">
        <f t="shared" ca="1" si="110"/>
        <v>#N/A</v>
      </c>
      <c r="CM122" s="17" t="e">
        <f t="shared" ca="1" si="110"/>
        <v>#N/A</v>
      </c>
      <c r="CN122" s="17" t="e">
        <f t="shared" ca="1" si="110"/>
        <v>#N/A</v>
      </c>
      <c r="CO122" s="17" t="e">
        <f t="shared" ca="1" si="110"/>
        <v>#N/A</v>
      </c>
      <c r="CP122" s="17" t="e">
        <f t="shared" ca="1" si="110"/>
        <v>#N/A</v>
      </c>
      <c r="CQ122" s="17" t="e">
        <f t="shared" ca="1" si="110"/>
        <v>#N/A</v>
      </c>
      <c r="CR122" s="17" t="e">
        <f t="shared" ca="1" si="110"/>
        <v>#N/A</v>
      </c>
    </row>
    <row r="123" spans="1:96" x14ac:dyDescent="0.25">
      <c r="A123" t="str">
        <f t="shared" ca="1" si="71"/>
        <v>Illinois</v>
      </c>
      <c r="B123">
        <f t="shared" si="64"/>
        <v>18</v>
      </c>
      <c r="C123" t="str">
        <f t="shared" ca="1" si="57"/>
        <v>US Illinois</v>
      </c>
      <c r="D123" s="1">
        <f t="shared" ca="1" si="57"/>
        <v>12671821</v>
      </c>
      <c r="E123" s="17">
        <f t="shared" ref="E123:BP123" ca="1" si="111">E60/$D123*100000</f>
        <v>0.17361356351230026</v>
      </c>
      <c r="F123" s="17">
        <f t="shared" ca="1" si="111"/>
        <v>0.19728814035488665</v>
      </c>
      <c r="G123" s="17">
        <f t="shared" ca="1" si="111"/>
        <v>0.25252881965425489</v>
      </c>
      <c r="H123" s="17">
        <f t="shared" ca="1" si="111"/>
        <v>0.36301017825299142</v>
      </c>
      <c r="I123" s="17">
        <f t="shared" ca="1" si="111"/>
        <v>0.50505763930850978</v>
      </c>
      <c r="J123" s="17">
        <f t="shared" ca="1" si="111"/>
        <v>0.73391188212017833</v>
      </c>
      <c r="K123" s="17">
        <f t="shared" ca="1" si="111"/>
        <v>1.2547525726570792</v>
      </c>
      <c r="L123" s="17">
        <f t="shared" ca="1" si="111"/>
        <v>2.2727593768882941</v>
      </c>
      <c r="M123" s="17">
        <f t="shared" ca="1" si="111"/>
        <v>3.3302238091904863</v>
      </c>
      <c r="N123" s="17">
        <f t="shared" ca="1" si="111"/>
        <v>4.6165424843043468</v>
      </c>
      <c r="O123" s="17">
        <f t="shared" ca="1" si="111"/>
        <v>5.9423187874891852</v>
      </c>
      <c r="P123" s="17">
        <f t="shared" ca="1" si="111"/>
        <v>8.2782103692910436</v>
      </c>
      <c r="Q123" s="17">
        <f t="shared" ca="1" si="111"/>
        <v>10.045912106870828</v>
      </c>
      <c r="R123" s="17">
        <f t="shared" ca="1" si="111"/>
        <v>12.11349181779004</v>
      </c>
      <c r="S123" s="17">
        <f t="shared" ca="1" si="111"/>
        <v>14.717695270474545</v>
      </c>
      <c r="T123" s="17">
        <f t="shared" ca="1" si="111"/>
        <v>20.028692008828092</v>
      </c>
      <c r="U123" s="17">
        <f t="shared" ca="1" si="111"/>
        <v>23.879756508555481</v>
      </c>
      <c r="V123" s="17">
        <f t="shared" ca="1" si="111"/>
        <v>27.549315919156371</v>
      </c>
      <c r="W123" s="17">
        <f t="shared" ca="1" si="111"/>
        <v>36.269451722842362</v>
      </c>
      <c r="X123" s="17">
        <f t="shared" ca="1" si="111"/>
        <v>39.907445030986473</v>
      </c>
      <c r="Y123" s="17">
        <f t="shared" ca="1" si="111"/>
        <v>47.301804531487619</v>
      </c>
      <c r="Z123" s="17">
        <f t="shared" ca="1" si="111"/>
        <v>55.082848787084352</v>
      </c>
      <c r="AA123" s="17">
        <f t="shared" ca="1" si="111"/>
        <v>60.72528960123411</v>
      </c>
      <c r="AB123" s="17">
        <f t="shared" ca="1" si="111"/>
        <v>70.266144068796422</v>
      </c>
      <c r="AC123" s="17">
        <f t="shared" ca="1" si="111"/>
        <v>81.732530786222441</v>
      </c>
      <c r="AD123" s="17">
        <f t="shared" ca="1" si="111"/>
        <v>88.827012313384159</v>
      </c>
      <c r="AE123" s="17">
        <f t="shared" ca="1" si="111"/>
        <v>96.765887081264808</v>
      </c>
      <c r="AF123" s="17">
        <f t="shared" ca="1" si="111"/>
        <v>106.92228054673437</v>
      </c>
      <c r="AG123" s="17">
        <f t="shared" ca="1" si="111"/>
        <v>118.98842321083924</v>
      </c>
      <c r="AH123" s="17">
        <f t="shared" ca="1" si="111"/>
        <v>129.59463363631792</v>
      </c>
      <c r="AI123" s="17">
        <f t="shared" ca="1" si="111"/>
        <v>141.15571866111429</v>
      </c>
      <c r="AJ123" s="17">
        <f t="shared" ca="1" si="111"/>
        <v>151.35946128026904</v>
      </c>
      <c r="AK123" s="17">
        <f t="shared" ca="1" si="111"/>
        <v>164.55409210720384</v>
      </c>
      <c r="AL123" s="17">
        <f t="shared" ca="1" si="111"/>
        <v>173.81085165265512</v>
      </c>
      <c r="AM123" s="17">
        <f t="shared" ca="1" si="111"/>
        <v>183.45429595320198</v>
      </c>
      <c r="AN123" s="17" t="e">
        <f t="shared" ca="1" si="111"/>
        <v>#N/A</v>
      </c>
      <c r="AO123" s="17" t="e">
        <f t="shared" ca="1" si="111"/>
        <v>#N/A</v>
      </c>
      <c r="AP123" s="17" t="e">
        <f t="shared" ca="1" si="111"/>
        <v>#N/A</v>
      </c>
      <c r="AQ123" s="17" t="e">
        <f t="shared" ca="1" si="111"/>
        <v>#N/A</v>
      </c>
      <c r="AR123" s="17" t="e">
        <f t="shared" ca="1" si="111"/>
        <v>#N/A</v>
      </c>
      <c r="AS123" s="17" t="e">
        <f t="shared" ca="1" si="111"/>
        <v>#N/A</v>
      </c>
      <c r="AT123" s="17" t="e">
        <f t="shared" ca="1" si="111"/>
        <v>#N/A</v>
      </c>
      <c r="AU123" s="17" t="e">
        <f t="shared" ca="1" si="111"/>
        <v>#N/A</v>
      </c>
      <c r="AV123" s="17" t="e">
        <f t="shared" ca="1" si="111"/>
        <v>#N/A</v>
      </c>
      <c r="AW123" s="17" t="e">
        <f t="shared" ca="1" si="111"/>
        <v>#N/A</v>
      </c>
      <c r="AX123" s="17" t="e">
        <f t="shared" ca="1" si="111"/>
        <v>#N/A</v>
      </c>
      <c r="AY123" s="17" t="e">
        <f t="shared" ca="1" si="111"/>
        <v>#N/A</v>
      </c>
      <c r="AZ123" s="17" t="e">
        <f t="shared" ca="1" si="111"/>
        <v>#N/A</v>
      </c>
      <c r="BA123" s="17" t="e">
        <f t="shared" ca="1" si="111"/>
        <v>#N/A</v>
      </c>
      <c r="BB123" s="17" t="e">
        <f t="shared" ca="1" si="111"/>
        <v>#N/A</v>
      </c>
      <c r="BC123" s="17" t="e">
        <f t="shared" ca="1" si="111"/>
        <v>#N/A</v>
      </c>
      <c r="BD123" s="17" t="e">
        <f t="shared" ca="1" si="111"/>
        <v>#N/A</v>
      </c>
      <c r="BE123" s="17" t="e">
        <f t="shared" ca="1" si="111"/>
        <v>#N/A</v>
      </c>
      <c r="BF123" s="17" t="e">
        <f t="shared" ca="1" si="111"/>
        <v>#N/A</v>
      </c>
      <c r="BG123" s="17" t="e">
        <f t="shared" ca="1" si="111"/>
        <v>#N/A</v>
      </c>
      <c r="BH123" s="17" t="e">
        <f t="shared" ca="1" si="111"/>
        <v>#N/A</v>
      </c>
      <c r="BI123" s="17" t="e">
        <f t="shared" ca="1" si="111"/>
        <v>#N/A</v>
      </c>
      <c r="BJ123" s="17" t="e">
        <f t="shared" ca="1" si="111"/>
        <v>#N/A</v>
      </c>
      <c r="BK123" s="17" t="e">
        <f t="shared" ca="1" si="111"/>
        <v>#N/A</v>
      </c>
      <c r="BL123" s="17" t="e">
        <f t="shared" ca="1" si="111"/>
        <v>#N/A</v>
      </c>
      <c r="BM123" s="17" t="e">
        <f t="shared" ca="1" si="111"/>
        <v>#N/A</v>
      </c>
      <c r="BN123" s="17" t="e">
        <f t="shared" ca="1" si="111"/>
        <v>#N/A</v>
      </c>
      <c r="BO123" s="17" t="e">
        <f t="shared" ca="1" si="111"/>
        <v>#N/A</v>
      </c>
      <c r="BP123" s="17" t="e">
        <f t="shared" ca="1" si="111"/>
        <v>#N/A</v>
      </c>
      <c r="BQ123" s="17" t="e">
        <f t="shared" ref="BQ123:BV123" ca="1" si="112">BQ60/$D123*100000</f>
        <v>#N/A</v>
      </c>
      <c r="BR123" s="17" t="e">
        <f t="shared" ca="1" si="112"/>
        <v>#N/A</v>
      </c>
      <c r="BS123" s="17" t="e">
        <f t="shared" ca="1" si="112"/>
        <v>#N/A</v>
      </c>
      <c r="BT123" s="17" t="e">
        <f t="shared" ca="1" si="112"/>
        <v>#N/A</v>
      </c>
      <c r="BU123" s="17" t="e">
        <f t="shared" ca="1" si="112"/>
        <v>#N/A</v>
      </c>
      <c r="BV123" s="17" t="e">
        <f t="shared" ca="1" si="112"/>
        <v>#N/A</v>
      </c>
      <c r="BW123" s="17" t="e">
        <f t="shared" ref="BW123:CR123" ca="1" si="113">BW60/$D123*100000</f>
        <v>#N/A</v>
      </c>
      <c r="BX123" s="17" t="e">
        <f t="shared" ca="1" si="113"/>
        <v>#N/A</v>
      </c>
      <c r="BY123" s="17" t="e">
        <f t="shared" ca="1" si="113"/>
        <v>#N/A</v>
      </c>
      <c r="BZ123" s="17" t="e">
        <f t="shared" ca="1" si="113"/>
        <v>#N/A</v>
      </c>
      <c r="CA123" s="17" t="e">
        <f t="shared" ca="1" si="113"/>
        <v>#N/A</v>
      </c>
      <c r="CB123" s="17" t="e">
        <f t="shared" ca="1" si="113"/>
        <v>#N/A</v>
      </c>
      <c r="CC123" s="17" t="e">
        <f t="shared" ca="1" si="113"/>
        <v>#N/A</v>
      </c>
      <c r="CD123" s="17" t="e">
        <f t="shared" ca="1" si="113"/>
        <v>#N/A</v>
      </c>
      <c r="CE123" s="17" t="e">
        <f t="shared" ca="1" si="113"/>
        <v>#N/A</v>
      </c>
      <c r="CF123" s="17" t="e">
        <f t="shared" ca="1" si="113"/>
        <v>#N/A</v>
      </c>
      <c r="CG123" s="17" t="e">
        <f t="shared" ca="1" si="113"/>
        <v>#N/A</v>
      </c>
      <c r="CH123" s="17" t="e">
        <f t="shared" ca="1" si="113"/>
        <v>#N/A</v>
      </c>
      <c r="CI123" s="17" t="e">
        <f t="shared" ca="1" si="113"/>
        <v>#N/A</v>
      </c>
      <c r="CJ123" s="17" t="e">
        <f t="shared" ca="1" si="113"/>
        <v>#N/A</v>
      </c>
      <c r="CK123" s="17" t="e">
        <f t="shared" ca="1" si="113"/>
        <v>#N/A</v>
      </c>
      <c r="CL123" s="17" t="e">
        <f t="shared" ca="1" si="113"/>
        <v>#N/A</v>
      </c>
      <c r="CM123" s="17" t="e">
        <f t="shared" ca="1" si="113"/>
        <v>#N/A</v>
      </c>
      <c r="CN123" s="17" t="e">
        <f t="shared" ca="1" si="113"/>
        <v>#N/A</v>
      </c>
      <c r="CO123" s="17" t="e">
        <f t="shared" ca="1" si="113"/>
        <v>#N/A</v>
      </c>
      <c r="CP123" s="17" t="e">
        <f t="shared" ca="1" si="113"/>
        <v>#N/A</v>
      </c>
      <c r="CQ123" s="17" t="e">
        <f t="shared" ca="1" si="113"/>
        <v>#N/A</v>
      </c>
      <c r="CR123" s="17" t="e">
        <f t="shared" ca="1" si="113"/>
        <v>#N/A</v>
      </c>
    </row>
    <row r="124" spans="1:96" x14ac:dyDescent="0.25">
      <c r="A124" t="str">
        <f t="shared" ca="1" si="71"/>
        <v>Indiana</v>
      </c>
      <c r="B124">
        <f t="shared" si="64"/>
        <v>19</v>
      </c>
      <c r="C124" t="str">
        <f t="shared" ca="1" si="57"/>
        <v>US Indiana</v>
      </c>
      <c r="D124" s="1">
        <f t="shared" ca="1" si="57"/>
        <v>6732219</v>
      </c>
      <c r="E124" s="17">
        <f t="shared" ref="E124:BP124" ca="1" si="114">E61/$D124*100000</f>
        <v>0.35649464166272665</v>
      </c>
      <c r="F124" s="17">
        <f t="shared" ca="1" si="114"/>
        <v>0.44561830207840836</v>
      </c>
      <c r="G124" s="17">
        <f t="shared" ca="1" si="114"/>
        <v>0.57930379270193089</v>
      </c>
      <c r="H124" s="17">
        <f t="shared" ca="1" si="114"/>
        <v>0.83182083054636224</v>
      </c>
      <c r="I124" s="17">
        <f t="shared" ca="1" si="114"/>
        <v>1.1734615288064751</v>
      </c>
      <c r="J124" s="17">
        <f t="shared" ca="1" si="114"/>
        <v>1.871596868729315</v>
      </c>
      <c r="K124" s="17">
        <f t="shared" ca="1" si="114"/>
        <v>2.9856426239253357</v>
      </c>
      <c r="L124" s="17">
        <f t="shared" ca="1" si="114"/>
        <v>3.8471713412769253</v>
      </c>
      <c r="M124" s="17">
        <f t="shared" ca="1" si="114"/>
        <v>5.421689341953968</v>
      </c>
      <c r="N124" s="17">
        <f t="shared" ca="1" si="114"/>
        <v>7.0853310030466927</v>
      </c>
      <c r="O124" s="17">
        <f t="shared" ca="1" si="114"/>
        <v>9.5807934946857802</v>
      </c>
      <c r="P124" s="17">
        <f t="shared" ca="1" si="114"/>
        <v>14.571718477963952</v>
      </c>
      <c r="Q124" s="17">
        <f t="shared" ca="1" si="114"/>
        <v>18.300058272019967</v>
      </c>
      <c r="R124" s="17">
        <f t="shared" ca="1" si="114"/>
        <v>22.488870311557008</v>
      </c>
      <c r="S124" s="17">
        <f t="shared" ca="1" si="114"/>
        <v>26.529142917067912</v>
      </c>
      <c r="T124" s="17">
        <f t="shared" ca="1" si="114"/>
        <v>32.069663806242787</v>
      </c>
      <c r="U124" s="17">
        <f t="shared" ca="1" si="114"/>
        <v>38.100364827703913</v>
      </c>
      <c r="V124" s="17">
        <f t="shared" ca="1" si="114"/>
        <v>45.141134000542763</v>
      </c>
      <c r="W124" s="17">
        <f t="shared" ca="1" si="114"/>
        <v>51.053003474782976</v>
      </c>
      <c r="X124" s="17">
        <f t="shared" ca="1" si="114"/>
        <v>58.717638270531602</v>
      </c>
      <c r="Y124" s="17">
        <f t="shared" ca="1" si="114"/>
        <v>65.520744348928645</v>
      </c>
      <c r="Z124" s="17">
        <f t="shared" ca="1" si="114"/>
        <v>73.437896182521698</v>
      </c>
      <c r="AA124" s="17">
        <f t="shared" ca="1" si="114"/>
        <v>81.800666318193151</v>
      </c>
      <c r="AB124" s="17">
        <f t="shared" ca="1" si="114"/>
        <v>88.276985641732679</v>
      </c>
      <c r="AC124" s="17">
        <f t="shared" ca="1" si="114"/>
        <v>94.337394549999047</v>
      </c>
      <c r="AD124" s="17">
        <f t="shared" ca="1" si="114"/>
        <v>102.59618708185221</v>
      </c>
      <c r="AE124" s="17">
        <f t="shared" ca="1" si="114"/>
        <v>110.43906919843218</v>
      </c>
      <c r="AF124" s="17">
        <f t="shared" ca="1" si="114"/>
        <v>117.76206329592071</v>
      </c>
      <c r="AG124" s="17">
        <f t="shared" ca="1" si="114"/>
        <v>122.33707786392569</v>
      </c>
      <c r="AH124" s="17">
        <f t="shared" ca="1" si="114"/>
        <v>126.65957539408626</v>
      </c>
      <c r="AI124" s="17" t="e">
        <f t="shared" ca="1" si="114"/>
        <v>#N/A</v>
      </c>
      <c r="AJ124" s="17" t="e">
        <f t="shared" ca="1" si="114"/>
        <v>#N/A</v>
      </c>
      <c r="AK124" s="17" t="e">
        <f t="shared" ca="1" si="114"/>
        <v>#N/A</v>
      </c>
      <c r="AL124" s="17" t="e">
        <f t="shared" ca="1" si="114"/>
        <v>#N/A</v>
      </c>
      <c r="AM124" s="17" t="e">
        <f t="shared" ca="1" si="114"/>
        <v>#N/A</v>
      </c>
      <c r="AN124" s="17" t="e">
        <f t="shared" ca="1" si="114"/>
        <v>#N/A</v>
      </c>
      <c r="AO124" s="17" t="e">
        <f t="shared" ca="1" si="114"/>
        <v>#N/A</v>
      </c>
      <c r="AP124" s="17" t="e">
        <f t="shared" ca="1" si="114"/>
        <v>#N/A</v>
      </c>
      <c r="AQ124" s="17" t="e">
        <f t="shared" ca="1" si="114"/>
        <v>#N/A</v>
      </c>
      <c r="AR124" s="17" t="e">
        <f t="shared" ca="1" si="114"/>
        <v>#N/A</v>
      </c>
      <c r="AS124" s="17" t="e">
        <f t="shared" ca="1" si="114"/>
        <v>#N/A</v>
      </c>
      <c r="AT124" s="17" t="e">
        <f t="shared" ca="1" si="114"/>
        <v>#N/A</v>
      </c>
      <c r="AU124" s="17" t="e">
        <f t="shared" ca="1" si="114"/>
        <v>#N/A</v>
      </c>
      <c r="AV124" s="17" t="e">
        <f t="shared" ca="1" si="114"/>
        <v>#N/A</v>
      </c>
      <c r="AW124" s="17" t="e">
        <f t="shared" ca="1" si="114"/>
        <v>#N/A</v>
      </c>
      <c r="AX124" s="17" t="e">
        <f t="shared" ca="1" si="114"/>
        <v>#N/A</v>
      </c>
      <c r="AY124" s="17" t="e">
        <f t="shared" ca="1" si="114"/>
        <v>#N/A</v>
      </c>
      <c r="AZ124" s="17" t="e">
        <f t="shared" ca="1" si="114"/>
        <v>#N/A</v>
      </c>
      <c r="BA124" s="17" t="e">
        <f t="shared" ca="1" si="114"/>
        <v>#N/A</v>
      </c>
      <c r="BB124" s="17" t="e">
        <f t="shared" ca="1" si="114"/>
        <v>#N/A</v>
      </c>
      <c r="BC124" s="17" t="e">
        <f t="shared" ca="1" si="114"/>
        <v>#N/A</v>
      </c>
      <c r="BD124" s="17" t="e">
        <f t="shared" ca="1" si="114"/>
        <v>#N/A</v>
      </c>
      <c r="BE124" s="17" t="e">
        <f t="shared" ca="1" si="114"/>
        <v>#N/A</v>
      </c>
      <c r="BF124" s="17" t="e">
        <f t="shared" ca="1" si="114"/>
        <v>#N/A</v>
      </c>
      <c r="BG124" s="17" t="e">
        <f t="shared" ca="1" si="114"/>
        <v>#N/A</v>
      </c>
      <c r="BH124" s="17" t="e">
        <f t="shared" ca="1" si="114"/>
        <v>#N/A</v>
      </c>
      <c r="BI124" s="17" t="e">
        <f t="shared" ca="1" si="114"/>
        <v>#N/A</v>
      </c>
      <c r="BJ124" s="17" t="e">
        <f t="shared" ca="1" si="114"/>
        <v>#N/A</v>
      </c>
      <c r="BK124" s="17" t="e">
        <f t="shared" ca="1" si="114"/>
        <v>#N/A</v>
      </c>
      <c r="BL124" s="17" t="e">
        <f t="shared" ca="1" si="114"/>
        <v>#N/A</v>
      </c>
      <c r="BM124" s="17" t="e">
        <f t="shared" ca="1" si="114"/>
        <v>#N/A</v>
      </c>
      <c r="BN124" s="17" t="e">
        <f t="shared" ca="1" si="114"/>
        <v>#N/A</v>
      </c>
      <c r="BO124" s="17" t="e">
        <f t="shared" ca="1" si="114"/>
        <v>#N/A</v>
      </c>
      <c r="BP124" s="17" t="e">
        <f t="shared" ca="1" si="114"/>
        <v>#N/A</v>
      </c>
      <c r="BQ124" s="17" t="e">
        <f t="shared" ref="BQ124:BV124" ca="1" si="115">BQ61/$D124*100000</f>
        <v>#N/A</v>
      </c>
      <c r="BR124" s="17" t="e">
        <f t="shared" ca="1" si="115"/>
        <v>#N/A</v>
      </c>
      <c r="BS124" s="17" t="e">
        <f t="shared" ca="1" si="115"/>
        <v>#N/A</v>
      </c>
      <c r="BT124" s="17" t="e">
        <f t="shared" ca="1" si="115"/>
        <v>#N/A</v>
      </c>
      <c r="BU124" s="17" t="e">
        <f t="shared" ca="1" si="115"/>
        <v>#N/A</v>
      </c>
      <c r="BV124" s="17" t="e">
        <f t="shared" ca="1" si="115"/>
        <v>#N/A</v>
      </c>
      <c r="BW124" s="17" t="e">
        <f t="shared" ref="BW124:CR124" ca="1" si="116">BW61/$D124*100000</f>
        <v>#N/A</v>
      </c>
      <c r="BX124" s="17" t="e">
        <f t="shared" ca="1" si="116"/>
        <v>#N/A</v>
      </c>
      <c r="BY124" s="17" t="e">
        <f t="shared" ca="1" si="116"/>
        <v>#N/A</v>
      </c>
      <c r="BZ124" s="17" t="e">
        <f t="shared" ca="1" si="116"/>
        <v>#N/A</v>
      </c>
      <c r="CA124" s="17" t="e">
        <f t="shared" ca="1" si="116"/>
        <v>#N/A</v>
      </c>
      <c r="CB124" s="17" t="e">
        <f t="shared" ca="1" si="116"/>
        <v>#N/A</v>
      </c>
      <c r="CC124" s="17" t="e">
        <f t="shared" ca="1" si="116"/>
        <v>#N/A</v>
      </c>
      <c r="CD124" s="17" t="e">
        <f t="shared" ca="1" si="116"/>
        <v>#N/A</v>
      </c>
      <c r="CE124" s="17" t="e">
        <f t="shared" ca="1" si="116"/>
        <v>#N/A</v>
      </c>
      <c r="CF124" s="17" t="e">
        <f t="shared" ca="1" si="116"/>
        <v>#N/A</v>
      </c>
      <c r="CG124" s="17" t="e">
        <f t="shared" ca="1" si="116"/>
        <v>#N/A</v>
      </c>
      <c r="CH124" s="17" t="e">
        <f t="shared" ca="1" si="116"/>
        <v>#N/A</v>
      </c>
      <c r="CI124" s="17" t="e">
        <f t="shared" ca="1" si="116"/>
        <v>#N/A</v>
      </c>
      <c r="CJ124" s="17" t="e">
        <f t="shared" ca="1" si="116"/>
        <v>#N/A</v>
      </c>
      <c r="CK124" s="17" t="e">
        <f t="shared" ca="1" si="116"/>
        <v>#N/A</v>
      </c>
      <c r="CL124" s="17" t="e">
        <f t="shared" ca="1" si="116"/>
        <v>#N/A</v>
      </c>
      <c r="CM124" s="17" t="e">
        <f t="shared" ca="1" si="116"/>
        <v>#N/A</v>
      </c>
      <c r="CN124" s="17" t="e">
        <f t="shared" ca="1" si="116"/>
        <v>#N/A</v>
      </c>
      <c r="CO124" s="17" t="e">
        <f t="shared" ca="1" si="116"/>
        <v>#N/A</v>
      </c>
      <c r="CP124" s="17" t="e">
        <f t="shared" ca="1" si="116"/>
        <v>#N/A</v>
      </c>
      <c r="CQ124" s="17" t="e">
        <f t="shared" ca="1" si="116"/>
        <v>#N/A</v>
      </c>
      <c r="CR124" s="17" t="e">
        <f t="shared" ca="1" si="116"/>
        <v>#N/A</v>
      </c>
    </row>
    <row r="125" spans="1:96" x14ac:dyDescent="0.25">
      <c r="A125" t="str">
        <f t="shared" ca="1" si="71"/>
        <v>Iowa</v>
      </c>
      <c r="B125">
        <f t="shared" si="64"/>
        <v>20</v>
      </c>
      <c r="C125" t="str">
        <f t="shared" ca="1" si="57"/>
        <v>US Iowa</v>
      </c>
      <c r="D125" s="1">
        <f t="shared" ca="1" si="57"/>
        <v>3155070</v>
      </c>
      <c r="E125" s="17">
        <f t="shared" ref="E125:BP125" ca="1" si="117">E62/$D125*100000</f>
        <v>0.69729039292313644</v>
      </c>
      <c r="F125" s="17">
        <f t="shared" ca="1" si="117"/>
        <v>0.72898541078327905</v>
      </c>
      <c r="G125" s="17">
        <f t="shared" ca="1" si="117"/>
        <v>0.9191555179441343</v>
      </c>
      <c r="H125" s="17">
        <f t="shared" ca="1" si="117"/>
        <v>1.2044106786854174</v>
      </c>
      <c r="I125" s="17">
        <f t="shared" ca="1" si="117"/>
        <v>1.4262758037064154</v>
      </c>
      <c r="J125" s="17">
        <f t="shared" ca="1" si="117"/>
        <v>2.1552612144896943</v>
      </c>
      <c r="K125" s="17">
        <f t="shared" ca="1" si="117"/>
        <v>2.8525516074128308</v>
      </c>
      <c r="L125" s="17">
        <f t="shared" ca="1" si="117"/>
        <v>3.327976875314969</v>
      </c>
      <c r="M125" s="17">
        <f t="shared" ca="1" si="117"/>
        <v>3.9301822146576777</v>
      </c>
      <c r="N125" s="17">
        <f t="shared" ca="1" si="117"/>
        <v>4.5957775897206723</v>
      </c>
      <c r="O125" s="17">
        <f t="shared" ca="1" si="117"/>
        <v>5.6734081969655188</v>
      </c>
      <c r="P125" s="17">
        <f t="shared" ca="1" si="117"/>
        <v>7.4483291971335017</v>
      </c>
      <c r="Q125" s="17">
        <f t="shared" ca="1" si="117"/>
        <v>9.4451153223224846</v>
      </c>
      <c r="R125" s="17">
        <f t="shared" ca="1" si="117"/>
        <v>10.649526001007903</v>
      </c>
      <c r="S125" s="17">
        <f t="shared" ca="1" si="117"/>
        <v>13.438687572700445</v>
      </c>
      <c r="T125" s="17">
        <f t="shared" ca="1" si="117"/>
        <v>15.752423876490854</v>
      </c>
      <c r="U125" s="17">
        <f t="shared" ca="1" si="117"/>
        <v>17.40056480521827</v>
      </c>
      <c r="V125" s="17">
        <f t="shared" ca="1" si="117"/>
        <v>19.460740966127535</v>
      </c>
      <c r="W125" s="17">
        <f t="shared" ca="1" si="117"/>
        <v>22.154817484239651</v>
      </c>
      <c r="X125" s="17">
        <f t="shared" ca="1" si="117"/>
        <v>24.912284038072052</v>
      </c>
      <c r="Y125" s="17">
        <f t="shared" ca="1" si="117"/>
        <v>27.511275502603745</v>
      </c>
      <c r="Z125" s="17">
        <f t="shared" ca="1" si="117"/>
        <v>29.983486895694867</v>
      </c>
      <c r="AA125" s="17">
        <f t="shared" ca="1" si="117"/>
        <v>33.216378717429407</v>
      </c>
      <c r="AB125" s="17">
        <f t="shared" ca="1" si="117"/>
        <v>36.290795449863232</v>
      </c>
      <c r="AC125" s="17">
        <f t="shared" ca="1" si="117"/>
        <v>40.252672682381053</v>
      </c>
      <c r="AD125" s="17">
        <f t="shared" ca="1" si="117"/>
        <v>43.992684789877877</v>
      </c>
      <c r="AE125" s="17">
        <f t="shared" ca="1" si="117"/>
        <v>47.859476968815272</v>
      </c>
      <c r="AF125" s="17">
        <f t="shared" ca="1" si="117"/>
        <v>50.29999334404625</v>
      </c>
      <c r="AG125" s="17">
        <f t="shared" ca="1" si="117"/>
        <v>54.198480540843789</v>
      </c>
      <c r="AH125" s="17">
        <f t="shared" ca="1" si="117"/>
        <v>60.188838916410724</v>
      </c>
      <c r="AI125" s="17" t="e">
        <f t="shared" ca="1" si="117"/>
        <v>#N/A</v>
      </c>
      <c r="AJ125" s="17" t="e">
        <f t="shared" ca="1" si="117"/>
        <v>#N/A</v>
      </c>
      <c r="AK125" s="17" t="e">
        <f t="shared" ca="1" si="117"/>
        <v>#N/A</v>
      </c>
      <c r="AL125" s="17" t="e">
        <f t="shared" ca="1" si="117"/>
        <v>#N/A</v>
      </c>
      <c r="AM125" s="17" t="e">
        <f t="shared" ca="1" si="117"/>
        <v>#N/A</v>
      </c>
      <c r="AN125" s="17" t="e">
        <f t="shared" ca="1" si="117"/>
        <v>#N/A</v>
      </c>
      <c r="AO125" s="17" t="e">
        <f t="shared" ca="1" si="117"/>
        <v>#N/A</v>
      </c>
      <c r="AP125" s="17" t="e">
        <f t="shared" ca="1" si="117"/>
        <v>#N/A</v>
      </c>
      <c r="AQ125" s="17" t="e">
        <f t="shared" ca="1" si="117"/>
        <v>#N/A</v>
      </c>
      <c r="AR125" s="17" t="e">
        <f t="shared" ca="1" si="117"/>
        <v>#N/A</v>
      </c>
      <c r="AS125" s="17" t="e">
        <f t="shared" ca="1" si="117"/>
        <v>#N/A</v>
      </c>
      <c r="AT125" s="17" t="e">
        <f t="shared" ca="1" si="117"/>
        <v>#N/A</v>
      </c>
      <c r="AU125" s="17" t="e">
        <f t="shared" ca="1" si="117"/>
        <v>#N/A</v>
      </c>
      <c r="AV125" s="17" t="e">
        <f t="shared" ca="1" si="117"/>
        <v>#N/A</v>
      </c>
      <c r="AW125" s="17" t="e">
        <f t="shared" ca="1" si="117"/>
        <v>#N/A</v>
      </c>
      <c r="AX125" s="17" t="e">
        <f t="shared" ca="1" si="117"/>
        <v>#N/A</v>
      </c>
      <c r="AY125" s="17" t="e">
        <f t="shared" ca="1" si="117"/>
        <v>#N/A</v>
      </c>
      <c r="AZ125" s="17" t="e">
        <f t="shared" ca="1" si="117"/>
        <v>#N/A</v>
      </c>
      <c r="BA125" s="17" t="e">
        <f t="shared" ca="1" si="117"/>
        <v>#N/A</v>
      </c>
      <c r="BB125" s="17" t="e">
        <f t="shared" ca="1" si="117"/>
        <v>#N/A</v>
      </c>
      <c r="BC125" s="17" t="e">
        <f t="shared" ca="1" si="117"/>
        <v>#N/A</v>
      </c>
      <c r="BD125" s="17" t="e">
        <f t="shared" ca="1" si="117"/>
        <v>#N/A</v>
      </c>
      <c r="BE125" s="17" t="e">
        <f t="shared" ca="1" si="117"/>
        <v>#N/A</v>
      </c>
      <c r="BF125" s="17" t="e">
        <f t="shared" ca="1" si="117"/>
        <v>#N/A</v>
      </c>
      <c r="BG125" s="17" t="e">
        <f t="shared" ca="1" si="117"/>
        <v>#N/A</v>
      </c>
      <c r="BH125" s="17" t="e">
        <f t="shared" ca="1" si="117"/>
        <v>#N/A</v>
      </c>
      <c r="BI125" s="17" t="e">
        <f t="shared" ca="1" si="117"/>
        <v>#N/A</v>
      </c>
      <c r="BJ125" s="17" t="e">
        <f t="shared" ca="1" si="117"/>
        <v>#N/A</v>
      </c>
      <c r="BK125" s="17" t="e">
        <f t="shared" ca="1" si="117"/>
        <v>#N/A</v>
      </c>
      <c r="BL125" s="17" t="e">
        <f t="shared" ca="1" si="117"/>
        <v>#N/A</v>
      </c>
      <c r="BM125" s="17" t="e">
        <f t="shared" ca="1" si="117"/>
        <v>#N/A</v>
      </c>
      <c r="BN125" s="17" t="e">
        <f t="shared" ca="1" si="117"/>
        <v>#N/A</v>
      </c>
      <c r="BO125" s="17" t="e">
        <f t="shared" ca="1" si="117"/>
        <v>#N/A</v>
      </c>
      <c r="BP125" s="17" t="e">
        <f t="shared" ca="1" si="117"/>
        <v>#N/A</v>
      </c>
      <c r="BQ125" s="17" t="e">
        <f t="shared" ref="BQ125:BV125" ca="1" si="118">BQ62/$D125*100000</f>
        <v>#N/A</v>
      </c>
      <c r="BR125" s="17" t="e">
        <f t="shared" ca="1" si="118"/>
        <v>#N/A</v>
      </c>
      <c r="BS125" s="17" t="e">
        <f t="shared" ca="1" si="118"/>
        <v>#N/A</v>
      </c>
      <c r="BT125" s="17" t="e">
        <f t="shared" ca="1" si="118"/>
        <v>#N/A</v>
      </c>
      <c r="BU125" s="17" t="e">
        <f t="shared" ca="1" si="118"/>
        <v>#N/A</v>
      </c>
      <c r="BV125" s="17" t="e">
        <f t="shared" ca="1" si="118"/>
        <v>#N/A</v>
      </c>
      <c r="BW125" s="17" t="e">
        <f t="shared" ref="BW125:CR125" ca="1" si="119">BW62/$D125*100000</f>
        <v>#N/A</v>
      </c>
      <c r="BX125" s="17" t="e">
        <f t="shared" ca="1" si="119"/>
        <v>#N/A</v>
      </c>
      <c r="BY125" s="17" t="e">
        <f t="shared" ca="1" si="119"/>
        <v>#N/A</v>
      </c>
      <c r="BZ125" s="17" t="e">
        <f t="shared" ca="1" si="119"/>
        <v>#N/A</v>
      </c>
      <c r="CA125" s="17" t="e">
        <f t="shared" ca="1" si="119"/>
        <v>#N/A</v>
      </c>
      <c r="CB125" s="17" t="e">
        <f t="shared" ca="1" si="119"/>
        <v>#N/A</v>
      </c>
      <c r="CC125" s="17" t="e">
        <f t="shared" ca="1" si="119"/>
        <v>#N/A</v>
      </c>
      <c r="CD125" s="17" t="e">
        <f t="shared" ca="1" si="119"/>
        <v>#N/A</v>
      </c>
      <c r="CE125" s="17" t="e">
        <f t="shared" ca="1" si="119"/>
        <v>#N/A</v>
      </c>
      <c r="CF125" s="17" t="e">
        <f t="shared" ca="1" si="119"/>
        <v>#N/A</v>
      </c>
      <c r="CG125" s="17" t="e">
        <f t="shared" ca="1" si="119"/>
        <v>#N/A</v>
      </c>
      <c r="CH125" s="17" t="e">
        <f t="shared" ca="1" si="119"/>
        <v>#N/A</v>
      </c>
      <c r="CI125" s="17" t="e">
        <f t="shared" ca="1" si="119"/>
        <v>#N/A</v>
      </c>
      <c r="CJ125" s="17" t="e">
        <f t="shared" ca="1" si="119"/>
        <v>#N/A</v>
      </c>
      <c r="CK125" s="17" t="e">
        <f t="shared" ca="1" si="119"/>
        <v>#N/A</v>
      </c>
      <c r="CL125" s="17" t="e">
        <f t="shared" ca="1" si="119"/>
        <v>#N/A</v>
      </c>
      <c r="CM125" s="17" t="e">
        <f t="shared" ca="1" si="119"/>
        <v>#N/A</v>
      </c>
      <c r="CN125" s="17" t="e">
        <f t="shared" ca="1" si="119"/>
        <v>#N/A</v>
      </c>
      <c r="CO125" s="17" t="e">
        <f t="shared" ca="1" si="119"/>
        <v>#N/A</v>
      </c>
      <c r="CP125" s="17" t="e">
        <f t="shared" ca="1" si="119"/>
        <v>#N/A</v>
      </c>
      <c r="CQ125" s="17" t="e">
        <f t="shared" ca="1" si="119"/>
        <v>#N/A</v>
      </c>
      <c r="CR125" s="17" t="e">
        <f t="shared" ca="1" si="119"/>
        <v>#N/A</v>
      </c>
    </row>
    <row r="126" spans="1:96" x14ac:dyDescent="0.25">
      <c r="A126" t="str">
        <f t="shared" ca="1" si="71"/>
        <v>Kansas</v>
      </c>
      <c r="B126">
        <f t="shared" si="64"/>
        <v>21</v>
      </c>
      <c r="C126" t="str">
        <f t="shared" ref="C126:D145" ca="1" si="120">C63</f>
        <v>US Kansas</v>
      </c>
      <c r="D126" s="1">
        <f t="shared" ca="1" si="120"/>
        <v>2913314</v>
      </c>
      <c r="E126" s="17">
        <f t="shared" ref="E126:BP126" ca="1" si="121">E63/$D126*100000</f>
        <v>1.1670557996837965</v>
      </c>
      <c r="F126" s="17">
        <f t="shared" ca="1" si="121"/>
        <v>1.5103075054731483</v>
      </c>
      <c r="G126" s="17">
        <f t="shared" ca="1" si="121"/>
        <v>1.8878843818414355</v>
      </c>
      <c r="H126" s="17">
        <f t="shared" ca="1" si="121"/>
        <v>2.1968109170518524</v>
      </c>
      <c r="I126" s="17">
        <f t="shared" ca="1" si="121"/>
        <v>2.8146639874726858</v>
      </c>
      <c r="J126" s="17">
        <f t="shared" ca="1" si="121"/>
        <v>3.3638667167356489</v>
      </c>
      <c r="K126" s="17">
        <f t="shared" ca="1" si="121"/>
        <v>4.3249714929458341</v>
      </c>
      <c r="L126" s="17">
        <f t="shared" ca="1" si="121"/>
        <v>5.7666286572611121</v>
      </c>
      <c r="M126" s="17">
        <f t="shared" ca="1" si="121"/>
        <v>6.933684456944909</v>
      </c>
      <c r="N126" s="17">
        <f t="shared" ca="1" si="121"/>
        <v>8.9588695211020859</v>
      </c>
      <c r="O126" s="17">
        <f t="shared" ca="1" si="121"/>
        <v>10.949729414680327</v>
      </c>
      <c r="P126" s="17">
        <f t="shared" ca="1" si="121"/>
        <v>12.631662773048152</v>
      </c>
      <c r="Q126" s="17">
        <f t="shared" ca="1" si="121"/>
        <v>14.691173007784261</v>
      </c>
      <c r="R126" s="17">
        <f t="shared" ca="1" si="121"/>
        <v>16.544732219046764</v>
      </c>
      <c r="S126" s="17">
        <f t="shared" ca="1" si="121"/>
        <v>18.947494159572226</v>
      </c>
      <c r="T126" s="17">
        <f t="shared" ca="1" si="121"/>
        <v>21.281605758939818</v>
      </c>
      <c r="U126" s="17">
        <f t="shared" ca="1" si="121"/>
        <v>23.958969064096763</v>
      </c>
      <c r="V126" s="17">
        <f t="shared" ca="1" si="121"/>
        <v>25.640902422464588</v>
      </c>
      <c r="W126" s="17">
        <f t="shared" ca="1" si="121"/>
        <v>29.004769139200238</v>
      </c>
      <c r="X126" s="17">
        <f t="shared" ca="1" si="121"/>
        <v>30.892653521041673</v>
      </c>
      <c r="Y126" s="17">
        <f t="shared" ca="1" si="121"/>
        <v>34.428146090671994</v>
      </c>
      <c r="Z126" s="17">
        <f t="shared" ca="1" si="121"/>
        <v>37.963638660302323</v>
      </c>
      <c r="AA126" s="17">
        <f t="shared" ca="1" si="121"/>
        <v>40.023148895038432</v>
      </c>
      <c r="AB126" s="17">
        <f t="shared" ca="1" si="121"/>
        <v>43.524316294089822</v>
      </c>
      <c r="AC126" s="17">
        <f t="shared" ca="1" si="121"/>
        <v>45.892753064036349</v>
      </c>
      <c r="AD126" s="17">
        <f t="shared" ca="1" si="121"/>
        <v>47.231434716614828</v>
      </c>
      <c r="AE126" s="17">
        <f t="shared" ca="1" si="121"/>
        <v>48.947693245561581</v>
      </c>
      <c r="AF126" s="17" t="e">
        <f t="shared" ca="1" si="121"/>
        <v>#N/A</v>
      </c>
      <c r="AG126" s="17" t="e">
        <f t="shared" ca="1" si="121"/>
        <v>#N/A</v>
      </c>
      <c r="AH126" s="17" t="e">
        <f t="shared" ca="1" si="121"/>
        <v>#N/A</v>
      </c>
      <c r="AI126" s="17" t="e">
        <f t="shared" ca="1" si="121"/>
        <v>#N/A</v>
      </c>
      <c r="AJ126" s="17" t="e">
        <f t="shared" ca="1" si="121"/>
        <v>#N/A</v>
      </c>
      <c r="AK126" s="17" t="e">
        <f t="shared" ca="1" si="121"/>
        <v>#N/A</v>
      </c>
      <c r="AL126" s="17" t="e">
        <f t="shared" ca="1" si="121"/>
        <v>#N/A</v>
      </c>
      <c r="AM126" s="17" t="e">
        <f t="shared" ca="1" si="121"/>
        <v>#N/A</v>
      </c>
      <c r="AN126" s="17" t="e">
        <f t="shared" ca="1" si="121"/>
        <v>#N/A</v>
      </c>
      <c r="AO126" s="17" t="e">
        <f t="shared" ca="1" si="121"/>
        <v>#N/A</v>
      </c>
      <c r="AP126" s="17" t="e">
        <f t="shared" ca="1" si="121"/>
        <v>#N/A</v>
      </c>
      <c r="AQ126" s="17" t="e">
        <f t="shared" ca="1" si="121"/>
        <v>#N/A</v>
      </c>
      <c r="AR126" s="17" t="e">
        <f t="shared" ca="1" si="121"/>
        <v>#N/A</v>
      </c>
      <c r="AS126" s="17" t="e">
        <f t="shared" ca="1" si="121"/>
        <v>#N/A</v>
      </c>
      <c r="AT126" s="17" t="e">
        <f t="shared" ca="1" si="121"/>
        <v>#N/A</v>
      </c>
      <c r="AU126" s="17" t="e">
        <f t="shared" ca="1" si="121"/>
        <v>#N/A</v>
      </c>
      <c r="AV126" s="17" t="e">
        <f t="shared" ca="1" si="121"/>
        <v>#N/A</v>
      </c>
      <c r="AW126" s="17" t="e">
        <f t="shared" ca="1" si="121"/>
        <v>#N/A</v>
      </c>
      <c r="AX126" s="17" t="e">
        <f t="shared" ca="1" si="121"/>
        <v>#N/A</v>
      </c>
      <c r="AY126" s="17" t="e">
        <f t="shared" ca="1" si="121"/>
        <v>#N/A</v>
      </c>
      <c r="AZ126" s="17" t="e">
        <f t="shared" ca="1" si="121"/>
        <v>#N/A</v>
      </c>
      <c r="BA126" s="17" t="e">
        <f t="shared" ca="1" si="121"/>
        <v>#N/A</v>
      </c>
      <c r="BB126" s="17" t="e">
        <f t="shared" ca="1" si="121"/>
        <v>#N/A</v>
      </c>
      <c r="BC126" s="17" t="e">
        <f t="shared" ca="1" si="121"/>
        <v>#N/A</v>
      </c>
      <c r="BD126" s="17" t="e">
        <f t="shared" ca="1" si="121"/>
        <v>#N/A</v>
      </c>
      <c r="BE126" s="17" t="e">
        <f t="shared" ca="1" si="121"/>
        <v>#N/A</v>
      </c>
      <c r="BF126" s="17" t="e">
        <f t="shared" ca="1" si="121"/>
        <v>#N/A</v>
      </c>
      <c r="BG126" s="17" t="e">
        <f t="shared" ca="1" si="121"/>
        <v>#N/A</v>
      </c>
      <c r="BH126" s="17" t="e">
        <f t="shared" ca="1" si="121"/>
        <v>#N/A</v>
      </c>
      <c r="BI126" s="17" t="e">
        <f t="shared" ca="1" si="121"/>
        <v>#N/A</v>
      </c>
      <c r="BJ126" s="17" t="e">
        <f t="shared" ca="1" si="121"/>
        <v>#N/A</v>
      </c>
      <c r="BK126" s="17" t="e">
        <f t="shared" ca="1" si="121"/>
        <v>#N/A</v>
      </c>
      <c r="BL126" s="17" t="e">
        <f t="shared" ca="1" si="121"/>
        <v>#N/A</v>
      </c>
      <c r="BM126" s="17" t="e">
        <f t="shared" ca="1" si="121"/>
        <v>#N/A</v>
      </c>
      <c r="BN126" s="17" t="e">
        <f t="shared" ca="1" si="121"/>
        <v>#N/A</v>
      </c>
      <c r="BO126" s="17" t="e">
        <f t="shared" ca="1" si="121"/>
        <v>#N/A</v>
      </c>
      <c r="BP126" s="17" t="e">
        <f t="shared" ca="1" si="121"/>
        <v>#N/A</v>
      </c>
      <c r="BQ126" s="17" t="e">
        <f t="shared" ref="BQ126:BV126" ca="1" si="122">BQ63/$D126*100000</f>
        <v>#N/A</v>
      </c>
      <c r="BR126" s="17" t="e">
        <f t="shared" ca="1" si="122"/>
        <v>#N/A</v>
      </c>
      <c r="BS126" s="17" t="e">
        <f t="shared" ca="1" si="122"/>
        <v>#N/A</v>
      </c>
      <c r="BT126" s="17" t="e">
        <f t="shared" ca="1" si="122"/>
        <v>#N/A</v>
      </c>
      <c r="BU126" s="17" t="e">
        <f t="shared" ca="1" si="122"/>
        <v>#N/A</v>
      </c>
      <c r="BV126" s="17" t="e">
        <f t="shared" ca="1" si="122"/>
        <v>#N/A</v>
      </c>
      <c r="BW126" s="17" t="e">
        <f t="shared" ref="BW126:CR126" ca="1" si="123">BW63/$D126*100000</f>
        <v>#N/A</v>
      </c>
      <c r="BX126" s="17" t="e">
        <f t="shared" ca="1" si="123"/>
        <v>#N/A</v>
      </c>
      <c r="BY126" s="17" t="e">
        <f t="shared" ca="1" si="123"/>
        <v>#N/A</v>
      </c>
      <c r="BZ126" s="17" t="e">
        <f t="shared" ca="1" si="123"/>
        <v>#N/A</v>
      </c>
      <c r="CA126" s="17" t="e">
        <f t="shared" ca="1" si="123"/>
        <v>#N/A</v>
      </c>
      <c r="CB126" s="17" t="e">
        <f t="shared" ca="1" si="123"/>
        <v>#N/A</v>
      </c>
      <c r="CC126" s="17" t="e">
        <f t="shared" ca="1" si="123"/>
        <v>#N/A</v>
      </c>
      <c r="CD126" s="17" t="e">
        <f t="shared" ca="1" si="123"/>
        <v>#N/A</v>
      </c>
      <c r="CE126" s="17" t="e">
        <f t="shared" ca="1" si="123"/>
        <v>#N/A</v>
      </c>
      <c r="CF126" s="17" t="e">
        <f t="shared" ca="1" si="123"/>
        <v>#N/A</v>
      </c>
      <c r="CG126" s="17" t="e">
        <f t="shared" ca="1" si="123"/>
        <v>#N/A</v>
      </c>
      <c r="CH126" s="17" t="e">
        <f t="shared" ca="1" si="123"/>
        <v>#N/A</v>
      </c>
      <c r="CI126" s="17" t="e">
        <f t="shared" ca="1" si="123"/>
        <v>#N/A</v>
      </c>
      <c r="CJ126" s="17" t="e">
        <f t="shared" ca="1" si="123"/>
        <v>#N/A</v>
      </c>
      <c r="CK126" s="17" t="e">
        <f t="shared" ca="1" si="123"/>
        <v>#N/A</v>
      </c>
      <c r="CL126" s="17" t="e">
        <f t="shared" ca="1" si="123"/>
        <v>#N/A</v>
      </c>
      <c r="CM126" s="17" t="e">
        <f t="shared" ca="1" si="123"/>
        <v>#N/A</v>
      </c>
      <c r="CN126" s="17" t="e">
        <f t="shared" ca="1" si="123"/>
        <v>#N/A</v>
      </c>
      <c r="CO126" s="17" t="e">
        <f t="shared" ca="1" si="123"/>
        <v>#N/A</v>
      </c>
      <c r="CP126" s="17" t="e">
        <f t="shared" ca="1" si="123"/>
        <v>#N/A</v>
      </c>
      <c r="CQ126" s="17" t="e">
        <f t="shared" ca="1" si="123"/>
        <v>#N/A</v>
      </c>
      <c r="CR126" s="17" t="e">
        <f t="shared" ca="1" si="123"/>
        <v>#N/A</v>
      </c>
    </row>
    <row r="127" spans="1:96" x14ac:dyDescent="0.25">
      <c r="A127" t="str">
        <f t="shared" ca="1" si="71"/>
        <v>Kentucky</v>
      </c>
      <c r="B127">
        <f t="shared" si="64"/>
        <v>22</v>
      </c>
      <c r="C127" t="str">
        <f t="shared" ca="1" si="120"/>
        <v>US Kentucky</v>
      </c>
      <c r="D127" s="1">
        <f t="shared" ca="1" si="120"/>
        <v>4467673</v>
      </c>
      <c r="E127" s="17">
        <f t="shared" ref="E127:BP127" ca="1" si="124">E64/$D127*100000</f>
        <v>0.47004335366531974</v>
      </c>
      <c r="F127" s="17">
        <f t="shared" ca="1" si="124"/>
        <v>0.49242637050652543</v>
      </c>
      <c r="G127" s="17">
        <f t="shared" ca="1" si="124"/>
        <v>0.58195843787134827</v>
      </c>
      <c r="H127" s="17">
        <f t="shared" ca="1" si="124"/>
        <v>0.78340558944219951</v>
      </c>
      <c r="I127" s="17">
        <f t="shared" ca="1" si="124"/>
        <v>1.052001791536668</v>
      </c>
      <c r="J127" s="17">
        <f t="shared" ca="1" si="124"/>
        <v>1.2086829094251079</v>
      </c>
      <c r="K127" s="17">
        <f t="shared" ca="1" si="124"/>
        <v>2.2159186672793645</v>
      </c>
      <c r="L127" s="17">
        <f t="shared" ca="1" si="124"/>
        <v>2.3278337514853931</v>
      </c>
      <c r="M127" s="17">
        <f t="shared" ca="1" si="124"/>
        <v>2.7754940883095069</v>
      </c>
      <c r="N127" s="17">
        <f t="shared" ca="1" si="124"/>
        <v>3.5141336440692954</v>
      </c>
      <c r="O127" s="17">
        <f t="shared" ca="1" si="124"/>
        <v>4.431837334558729</v>
      </c>
      <c r="P127" s="17">
        <f t="shared" ca="1" si="124"/>
        <v>5.5509881766190139</v>
      </c>
      <c r="Q127" s="17">
        <f t="shared" ca="1" si="124"/>
        <v>6.7596710860441229</v>
      </c>
      <c r="R127" s="17">
        <f t="shared" ca="1" si="124"/>
        <v>8.8189086354350454</v>
      </c>
      <c r="S127" s="17">
        <f t="shared" ca="1" si="124"/>
        <v>9.8261443932893027</v>
      </c>
      <c r="T127" s="17">
        <f t="shared" ca="1" si="124"/>
        <v>10.743848083778737</v>
      </c>
      <c r="U127" s="17">
        <f t="shared" ca="1" si="124"/>
        <v>13.228362953152569</v>
      </c>
      <c r="V127" s="17">
        <f t="shared" ca="1" si="124"/>
        <v>15.220451452019876</v>
      </c>
      <c r="W127" s="17">
        <f t="shared" ca="1" si="124"/>
        <v>17.234922967728391</v>
      </c>
      <c r="X127" s="17">
        <f t="shared" ca="1" si="124"/>
        <v>18.600286995041937</v>
      </c>
      <c r="Y127" s="17">
        <f t="shared" ca="1" si="124"/>
        <v>20.525226443385627</v>
      </c>
      <c r="Z127" s="17">
        <f t="shared" ca="1" si="124"/>
        <v>21.375781083351445</v>
      </c>
      <c r="AA127" s="17">
        <f t="shared" ca="1" si="124"/>
        <v>22.562080975935348</v>
      </c>
      <c r="AB127" s="17">
        <f t="shared" ca="1" si="124"/>
        <v>25.718086350545352</v>
      </c>
      <c r="AC127" s="17">
        <f t="shared" ca="1" si="124"/>
        <v>30.127540668262874</v>
      </c>
      <c r="AD127" s="17">
        <f t="shared" ca="1" si="124"/>
        <v>37.89444751216125</v>
      </c>
      <c r="AE127" s="17">
        <f t="shared" ca="1" si="124"/>
        <v>39.53959924998987</v>
      </c>
      <c r="AF127" s="17">
        <f t="shared" ca="1" si="124"/>
        <v>41.184750987818489</v>
      </c>
      <c r="AG127" s="17">
        <f t="shared" ca="1" si="124"/>
        <v>43.937862059286793</v>
      </c>
      <c r="AH127" s="17">
        <f t="shared" ca="1" si="124"/>
        <v>45.840418490789276</v>
      </c>
      <c r="AI127" s="17" t="e">
        <f t="shared" ca="1" si="124"/>
        <v>#N/A</v>
      </c>
      <c r="AJ127" s="17" t="e">
        <f t="shared" ca="1" si="124"/>
        <v>#N/A</v>
      </c>
      <c r="AK127" s="17" t="e">
        <f t="shared" ca="1" si="124"/>
        <v>#N/A</v>
      </c>
      <c r="AL127" s="17" t="e">
        <f t="shared" ca="1" si="124"/>
        <v>#N/A</v>
      </c>
      <c r="AM127" s="17" t="e">
        <f t="shared" ca="1" si="124"/>
        <v>#N/A</v>
      </c>
      <c r="AN127" s="17" t="e">
        <f t="shared" ca="1" si="124"/>
        <v>#N/A</v>
      </c>
      <c r="AO127" s="17" t="e">
        <f t="shared" ca="1" si="124"/>
        <v>#N/A</v>
      </c>
      <c r="AP127" s="17" t="e">
        <f t="shared" ca="1" si="124"/>
        <v>#N/A</v>
      </c>
      <c r="AQ127" s="17" t="e">
        <f t="shared" ca="1" si="124"/>
        <v>#N/A</v>
      </c>
      <c r="AR127" s="17" t="e">
        <f t="shared" ca="1" si="124"/>
        <v>#N/A</v>
      </c>
      <c r="AS127" s="17" t="e">
        <f t="shared" ca="1" si="124"/>
        <v>#N/A</v>
      </c>
      <c r="AT127" s="17" t="e">
        <f t="shared" ca="1" si="124"/>
        <v>#N/A</v>
      </c>
      <c r="AU127" s="17" t="e">
        <f t="shared" ca="1" si="124"/>
        <v>#N/A</v>
      </c>
      <c r="AV127" s="17" t="e">
        <f t="shared" ca="1" si="124"/>
        <v>#N/A</v>
      </c>
      <c r="AW127" s="17" t="e">
        <f t="shared" ca="1" si="124"/>
        <v>#N/A</v>
      </c>
      <c r="AX127" s="17" t="e">
        <f t="shared" ca="1" si="124"/>
        <v>#N/A</v>
      </c>
      <c r="AY127" s="17" t="e">
        <f t="shared" ca="1" si="124"/>
        <v>#N/A</v>
      </c>
      <c r="AZ127" s="17" t="e">
        <f t="shared" ca="1" si="124"/>
        <v>#N/A</v>
      </c>
      <c r="BA127" s="17" t="e">
        <f t="shared" ca="1" si="124"/>
        <v>#N/A</v>
      </c>
      <c r="BB127" s="17" t="e">
        <f t="shared" ca="1" si="124"/>
        <v>#N/A</v>
      </c>
      <c r="BC127" s="17" t="e">
        <f t="shared" ca="1" si="124"/>
        <v>#N/A</v>
      </c>
      <c r="BD127" s="17" t="e">
        <f t="shared" ca="1" si="124"/>
        <v>#N/A</v>
      </c>
      <c r="BE127" s="17" t="e">
        <f t="shared" ca="1" si="124"/>
        <v>#N/A</v>
      </c>
      <c r="BF127" s="17" t="e">
        <f t="shared" ca="1" si="124"/>
        <v>#N/A</v>
      </c>
      <c r="BG127" s="17" t="e">
        <f t="shared" ca="1" si="124"/>
        <v>#N/A</v>
      </c>
      <c r="BH127" s="17" t="e">
        <f t="shared" ca="1" si="124"/>
        <v>#N/A</v>
      </c>
      <c r="BI127" s="17" t="e">
        <f t="shared" ca="1" si="124"/>
        <v>#N/A</v>
      </c>
      <c r="BJ127" s="17" t="e">
        <f t="shared" ca="1" si="124"/>
        <v>#N/A</v>
      </c>
      <c r="BK127" s="17" t="e">
        <f t="shared" ca="1" si="124"/>
        <v>#N/A</v>
      </c>
      <c r="BL127" s="17" t="e">
        <f t="shared" ca="1" si="124"/>
        <v>#N/A</v>
      </c>
      <c r="BM127" s="17" t="e">
        <f t="shared" ca="1" si="124"/>
        <v>#N/A</v>
      </c>
      <c r="BN127" s="17" t="e">
        <f t="shared" ca="1" si="124"/>
        <v>#N/A</v>
      </c>
      <c r="BO127" s="17" t="e">
        <f t="shared" ca="1" si="124"/>
        <v>#N/A</v>
      </c>
      <c r="BP127" s="17" t="e">
        <f t="shared" ca="1" si="124"/>
        <v>#N/A</v>
      </c>
      <c r="BQ127" s="17" t="e">
        <f t="shared" ref="BQ127:BV127" ca="1" si="125">BQ64/$D127*100000</f>
        <v>#N/A</v>
      </c>
      <c r="BR127" s="17" t="e">
        <f t="shared" ca="1" si="125"/>
        <v>#N/A</v>
      </c>
      <c r="BS127" s="17" t="e">
        <f t="shared" ca="1" si="125"/>
        <v>#N/A</v>
      </c>
      <c r="BT127" s="17" t="e">
        <f t="shared" ca="1" si="125"/>
        <v>#N/A</v>
      </c>
      <c r="BU127" s="17" t="e">
        <f t="shared" ca="1" si="125"/>
        <v>#N/A</v>
      </c>
      <c r="BV127" s="17" t="e">
        <f t="shared" ca="1" si="125"/>
        <v>#N/A</v>
      </c>
      <c r="BW127" s="17" t="e">
        <f t="shared" ref="BW127:CR127" ca="1" si="126">BW64/$D127*100000</f>
        <v>#N/A</v>
      </c>
      <c r="BX127" s="17" t="e">
        <f t="shared" ca="1" si="126"/>
        <v>#N/A</v>
      </c>
      <c r="BY127" s="17" t="e">
        <f t="shared" ca="1" si="126"/>
        <v>#N/A</v>
      </c>
      <c r="BZ127" s="17" t="e">
        <f t="shared" ca="1" si="126"/>
        <v>#N/A</v>
      </c>
      <c r="CA127" s="17" t="e">
        <f t="shared" ca="1" si="126"/>
        <v>#N/A</v>
      </c>
      <c r="CB127" s="17" t="e">
        <f t="shared" ca="1" si="126"/>
        <v>#N/A</v>
      </c>
      <c r="CC127" s="17" t="e">
        <f t="shared" ca="1" si="126"/>
        <v>#N/A</v>
      </c>
      <c r="CD127" s="17" t="e">
        <f t="shared" ca="1" si="126"/>
        <v>#N/A</v>
      </c>
      <c r="CE127" s="17" t="e">
        <f t="shared" ca="1" si="126"/>
        <v>#N/A</v>
      </c>
      <c r="CF127" s="17" t="e">
        <f t="shared" ca="1" si="126"/>
        <v>#N/A</v>
      </c>
      <c r="CG127" s="17" t="e">
        <f t="shared" ca="1" si="126"/>
        <v>#N/A</v>
      </c>
      <c r="CH127" s="17" t="e">
        <f t="shared" ca="1" si="126"/>
        <v>#N/A</v>
      </c>
      <c r="CI127" s="17" t="e">
        <f t="shared" ca="1" si="126"/>
        <v>#N/A</v>
      </c>
      <c r="CJ127" s="17" t="e">
        <f t="shared" ca="1" si="126"/>
        <v>#N/A</v>
      </c>
      <c r="CK127" s="17" t="e">
        <f t="shared" ca="1" si="126"/>
        <v>#N/A</v>
      </c>
      <c r="CL127" s="17" t="e">
        <f t="shared" ca="1" si="126"/>
        <v>#N/A</v>
      </c>
      <c r="CM127" s="17" t="e">
        <f t="shared" ca="1" si="126"/>
        <v>#N/A</v>
      </c>
      <c r="CN127" s="17" t="e">
        <f t="shared" ca="1" si="126"/>
        <v>#N/A</v>
      </c>
      <c r="CO127" s="17" t="e">
        <f t="shared" ca="1" si="126"/>
        <v>#N/A</v>
      </c>
      <c r="CP127" s="17" t="e">
        <f t="shared" ca="1" si="126"/>
        <v>#N/A</v>
      </c>
      <c r="CQ127" s="17" t="e">
        <f t="shared" ca="1" si="126"/>
        <v>#N/A</v>
      </c>
      <c r="CR127" s="17" t="e">
        <f t="shared" ca="1" si="126"/>
        <v>#N/A</v>
      </c>
    </row>
    <row r="128" spans="1:96" x14ac:dyDescent="0.25">
      <c r="A128" t="str">
        <f t="shared" ca="1" si="71"/>
        <v>Louisiana</v>
      </c>
      <c r="B128">
        <f t="shared" si="64"/>
        <v>23</v>
      </c>
      <c r="C128" t="str">
        <f t="shared" ca="1" si="120"/>
        <v>US Louisiana</v>
      </c>
      <c r="D128" s="1">
        <f t="shared" ca="1" si="120"/>
        <v>4648794</v>
      </c>
      <c r="E128" s="17">
        <f t="shared" ref="E128:BP128" ca="1" si="127">E65/$D128*100000</f>
        <v>0.77439439131955512</v>
      </c>
      <c r="F128" s="17">
        <f t="shared" ca="1" si="127"/>
        <v>1.484255916695814</v>
      </c>
      <c r="G128" s="17">
        <f t="shared" ca="1" si="127"/>
        <v>1.9574969336133201</v>
      </c>
      <c r="H128" s="17">
        <f t="shared" ca="1" si="127"/>
        <v>2.4522489058452579</v>
      </c>
      <c r="I128" s="17">
        <f t="shared" ca="1" si="127"/>
        <v>3.6783733587678866</v>
      </c>
      <c r="J128" s="17">
        <f t="shared" ca="1" si="127"/>
        <v>5.1626292754637007</v>
      </c>
      <c r="K128" s="17">
        <f t="shared" ca="1" si="127"/>
        <v>7.464301494107934</v>
      </c>
      <c r="L128" s="17">
        <f t="shared" ca="1" si="127"/>
        <v>10.30374759561297</v>
      </c>
      <c r="M128" s="17">
        <f t="shared" ca="1" si="127"/>
        <v>12.583908858942772</v>
      </c>
      <c r="N128" s="17">
        <f t="shared" ca="1" si="127"/>
        <v>18.004669598179657</v>
      </c>
      <c r="O128" s="17">
        <f t="shared" ca="1" si="127"/>
        <v>25.210839628514403</v>
      </c>
      <c r="P128" s="17">
        <f t="shared" ca="1" si="127"/>
        <v>29.857205976431736</v>
      </c>
      <c r="Q128" s="17">
        <f t="shared" ca="1" si="127"/>
        <v>38.612164789405597</v>
      </c>
      <c r="R128" s="17">
        <f t="shared" ca="1" si="127"/>
        <v>49.582751999765961</v>
      </c>
      <c r="S128" s="17">
        <f t="shared" ca="1" si="127"/>
        <v>59.069083293430516</v>
      </c>
      <c r="T128" s="17">
        <f t="shared" ca="1" si="127"/>
        <v>71.308816867342372</v>
      </c>
      <c r="U128" s="17">
        <f t="shared" ca="1" si="127"/>
        <v>76.148781813089585</v>
      </c>
      <c r="V128" s="17">
        <f t="shared" ca="1" si="127"/>
        <v>86.581595140589144</v>
      </c>
      <c r="W128" s="17">
        <f t="shared" ca="1" si="127"/>
        <v>112.65287298168084</v>
      </c>
      <c r="X128" s="17">
        <f t="shared" ca="1" si="127"/>
        <v>138.18637693991172</v>
      </c>
      <c r="Y128" s="17">
        <f t="shared" ca="1" si="127"/>
        <v>196.8252411270536</v>
      </c>
      <c r="Z128" s="17">
        <f t="shared" ca="1" si="127"/>
        <v>221.49830687270719</v>
      </c>
      <c r="AA128" s="17">
        <f t="shared" ca="1" si="127"/>
        <v>268.80089760914336</v>
      </c>
      <c r="AB128" s="17">
        <f t="shared" ca="1" si="127"/>
        <v>279.85752864076142</v>
      </c>
      <c r="AC128" s="17">
        <f t="shared" ca="1" si="127"/>
        <v>319.80337265966182</v>
      </c>
      <c r="AD128" s="17">
        <f t="shared" ca="1" si="127"/>
        <v>350.28439634021208</v>
      </c>
      <c r="AE128" s="17">
        <f t="shared" ca="1" si="127"/>
        <v>366.33156900477843</v>
      </c>
      <c r="AF128" s="17">
        <f t="shared" ca="1" si="127"/>
        <v>393.28479601376182</v>
      </c>
      <c r="AG128" s="17">
        <f t="shared" ca="1" si="127"/>
        <v>414.15042266876094</v>
      </c>
      <c r="AH128" s="17">
        <f t="shared" ca="1" si="127"/>
        <v>430.52025966304382</v>
      </c>
      <c r="AI128" s="17">
        <f t="shared" ca="1" si="127"/>
        <v>443.01812470072878</v>
      </c>
      <c r="AJ128" s="17">
        <f t="shared" ca="1" si="127"/>
        <v>452.07423688810474</v>
      </c>
      <c r="AK128" s="17">
        <f t="shared" ca="1" si="127"/>
        <v>462.87273645594962</v>
      </c>
      <c r="AL128" s="17" t="e">
        <f t="shared" ca="1" si="127"/>
        <v>#N/A</v>
      </c>
      <c r="AM128" s="17" t="e">
        <f t="shared" ca="1" si="127"/>
        <v>#N/A</v>
      </c>
      <c r="AN128" s="17" t="e">
        <f t="shared" ca="1" si="127"/>
        <v>#N/A</v>
      </c>
      <c r="AO128" s="17" t="e">
        <f t="shared" ca="1" si="127"/>
        <v>#N/A</v>
      </c>
      <c r="AP128" s="17" t="e">
        <f t="shared" ca="1" si="127"/>
        <v>#N/A</v>
      </c>
      <c r="AQ128" s="17" t="e">
        <f t="shared" ca="1" si="127"/>
        <v>#N/A</v>
      </c>
      <c r="AR128" s="17" t="e">
        <f t="shared" ca="1" si="127"/>
        <v>#N/A</v>
      </c>
      <c r="AS128" s="17" t="e">
        <f t="shared" ca="1" si="127"/>
        <v>#N/A</v>
      </c>
      <c r="AT128" s="17" t="e">
        <f t="shared" ca="1" si="127"/>
        <v>#N/A</v>
      </c>
      <c r="AU128" s="17" t="e">
        <f t="shared" ca="1" si="127"/>
        <v>#N/A</v>
      </c>
      <c r="AV128" s="17" t="e">
        <f t="shared" ca="1" si="127"/>
        <v>#N/A</v>
      </c>
      <c r="AW128" s="17" t="e">
        <f t="shared" ca="1" si="127"/>
        <v>#N/A</v>
      </c>
      <c r="AX128" s="17" t="e">
        <f t="shared" ca="1" si="127"/>
        <v>#N/A</v>
      </c>
      <c r="AY128" s="17" t="e">
        <f t="shared" ca="1" si="127"/>
        <v>#N/A</v>
      </c>
      <c r="AZ128" s="17" t="e">
        <f t="shared" ca="1" si="127"/>
        <v>#N/A</v>
      </c>
      <c r="BA128" s="17" t="e">
        <f t="shared" ca="1" si="127"/>
        <v>#N/A</v>
      </c>
      <c r="BB128" s="17" t="e">
        <f t="shared" ca="1" si="127"/>
        <v>#N/A</v>
      </c>
      <c r="BC128" s="17" t="e">
        <f t="shared" ca="1" si="127"/>
        <v>#N/A</v>
      </c>
      <c r="BD128" s="17" t="e">
        <f t="shared" ca="1" si="127"/>
        <v>#N/A</v>
      </c>
      <c r="BE128" s="17" t="e">
        <f t="shared" ca="1" si="127"/>
        <v>#N/A</v>
      </c>
      <c r="BF128" s="17" t="e">
        <f t="shared" ca="1" si="127"/>
        <v>#N/A</v>
      </c>
      <c r="BG128" s="17" t="e">
        <f t="shared" ca="1" si="127"/>
        <v>#N/A</v>
      </c>
      <c r="BH128" s="17" t="e">
        <f t="shared" ca="1" si="127"/>
        <v>#N/A</v>
      </c>
      <c r="BI128" s="17" t="e">
        <f t="shared" ca="1" si="127"/>
        <v>#N/A</v>
      </c>
      <c r="BJ128" s="17" t="e">
        <f t="shared" ca="1" si="127"/>
        <v>#N/A</v>
      </c>
      <c r="BK128" s="17" t="e">
        <f t="shared" ca="1" si="127"/>
        <v>#N/A</v>
      </c>
      <c r="BL128" s="17" t="e">
        <f t="shared" ca="1" si="127"/>
        <v>#N/A</v>
      </c>
      <c r="BM128" s="17" t="e">
        <f t="shared" ca="1" si="127"/>
        <v>#N/A</v>
      </c>
      <c r="BN128" s="17" t="e">
        <f t="shared" ca="1" si="127"/>
        <v>#N/A</v>
      </c>
      <c r="BO128" s="17" t="e">
        <f t="shared" ca="1" si="127"/>
        <v>#N/A</v>
      </c>
      <c r="BP128" s="17" t="e">
        <f t="shared" ca="1" si="127"/>
        <v>#N/A</v>
      </c>
      <c r="BQ128" s="17" t="e">
        <f t="shared" ref="BQ128:BV128" ca="1" si="128">BQ65/$D128*100000</f>
        <v>#N/A</v>
      </c>
      <c r="BR128" s="17" t="e">
        <f t="shared" ca="1" si="128"/>
        <v>#N/A</v>
      </c>
      <c r="BS128" s="17" t="e">
        <f t="shared" ca="1" si="128"/>
        <v>#N/A</v>
      </c>
      <c r="BT128" s="17" t="e">
        <f t="shared" ca="1" si="128"/>
        <v>#N/A</v>
      </c>
      <c r="BU128" s="17" t="e">
        <f t="shared" ca="1" si="128"/>
        <v>#N/A</v>
      </c>
      <c r="BV128" s="17" t="e">
        <f t="shared" ca="1" si="128"/>
        <v>#N/A</v>
      </c>
      <c r="BW128" s="17" t="e">
        <f t="shared" ref="BW128:CR128" ca="1" si="129">BW65/$D128*100000</f>
        <v>#N/A</v>
      </c>
      <c r="BX128" s="17" t="e">
        <f t="shared" ca="1" si="129"/>
        <v>#N/A</v>
      </c>
      <c r="BY128" s="17" t="e">
        <f t="shared" ca="1" si="129"/>
        <v>#N/A</v>
      </c>
      <c r="BZ128" s="17" t="e">
        <f t="shared" ca="1" si="129"/>
        <v>#N/A</v>
      </c>
      <c r="CA128" s="17" t="e">
        <f t="shared" ca="1" si="129"/>
        <v>#N/A</v>
      </c>
      <c r="CB128" s="17" t="e">
        <f t="shared" ca="1" si="129"/>
        <v>#N/A</v>
      </c>
      <c r="CC128" s="17" t="e">
        <f t="shared" ca="1" si="129"/>
        <v>#N/A</v>
      </c>
      <c r="CD128" s="17" t="e">
        <f t="shared" ca="1" si="129"/>
        <v>#N/A</v>
      </c>
      <c r="CE128" s="17" t="e">
        <f t="shared" ca="1" si="129"/>
        <v>#N/A</v>
      </c>
      <c r="CF128" s="17" t="e">
        <f t="shared" ca="1" si="129"/>
        <v>#N/A</v>
      </c>
      <c r="CG128" s="17" t="e">
        <f t="shared" ca="1" si="129"/>
        <v>#N/A</v>
      </c>
      <c r="CH128" s="17" t="e">
        <f t="shared" ca="1" si="129"/>
        <v>#N/A</v>
      </c>
      <c r="CI128" s="17" t="e">
        <f t="shared" ca="1" si="129"/>
        <v>#N/A</v>
      </c>
      <c r="CJ128" s="17" t="e">
        <f t="shared" ca="1" si="129"/>
        <v>#N/A</v>
      </c>
      <c r="CK128" s="17" t="e">
        <f t="shared" ca="1" si="129"/>
        <v>#N/A</v>
      </c>
      <c r="CL128" s="17" t="e">
        <f t="shared" ca="1" si="129"/>
        <v>#N/A</v>
      </c>
      <c r="CM128" s="17" t="e">
        <f t="shared" ca="1" si="129"/>
        <v>#N/A</v>
      </c>
      <c r="CN128" s="17" t="e">
        <f t="shared" ca="1" si="129"/>
        <v>#N/A</v>
      </c>
      <c r="CO128" s="17" t="e">
        <f t="shared" ca="1" si="129"/>
        <v>#N/A</v>
      </c>
      <c r="CP128" s="17" t="e">
        <f t="shared" ca="1" si="129"/>
        <v>#N/A</v>
      </c>
      <c r="CQ128" s="17" t="e">
        <f t="shared" ca="1" si="129"/>
        <v>#N/A</v>
      </c>
      <c r="CR128" s="17" t="e">
        <f t="shared" ca="1" si="129"/>
        <v>#N/A</v>
      </c>
    </row>
    <row r="129" spans="1:96" x14ac:dyDescent="0.25">
      <c r="A129" t="str">
        <f t="shared" ca="1" si="71"/>
        <v>Maine</v>
      </c>
      <c r="B129">
        <f t="shared" si="64"/>
        <v>24</v>
      </c>
      <c r="C129" t="str">
        <f t="shared" ca="1" si="120"/>
        <v>US Maine</v>
      </c>
      <c r="D129" s="1">
        <f t="shared" ca="1" si="120"/>
        <v>1344212</v>
      </c>
      <c r="E129" s="17">
        <f t="shared" ref="E129:BP129" ca="1" si="130">E66/$D129*100000</f>
        <v>2.3805768732908201</v>
      </c>
      <c r="F129" s="17">
        <f t="shared" ca="1" si="130"/>
        <v>3.1989001734845397</v>
      </c>
      <c r="G129" s="17">
        <f t="shared" ca="1" si="130"/>
        <v>3.9428304463879207</v>
      </c>
      <c r="H129" s="17">
        <f t="shared" ca="1" si="130"/>
        <v>4.2404025555492737</v>
      </c>
      <c r="I129" s="17">
        <f t="shared" ca="1" si="130"/>
        <v>5.430690992194684</v>
      </c>
      <c r="J129" s="17">
        <f t="shared" ca="1" si="130"/>
        <v>6.6209794288400934</v>
      </c>
      <c r="K129" s="17">
        <f t="shared" ca="1" si="130"/>
        <v>7.9600539200661808</v>
      </c>
      <c r="L129" s="17">
        <f t="shared" ca="1" si="130"/>
        <v>9.2991284112922656</v>
      </c>
      <c r="M129" s="17">
        <f t="shared" ca="1" si="130"/>
        <v>11.084561066260381</v>
      </c>
      <c r="N129" s="17">
        <f t="shared" ca="1" si="130"/>
        <v>11.530919230002411</v>
      </c>
      <c r="O129" s="17">
        <f t="shared" ca="1" si="130"/>
        <v>12.498028584776804</v>
      </c>
      <c r="P129" s="17">
        <f t="shared" ca="1" si="130"/>
        <v>15.696928758261345</v>
      </c>
      <c r="Q129" s="17">
        <f t="shared" ca="1" si="130"/>
        <v>18.821435904455548</v>
      </c>
      <c r="R129" s="17">
        <f t="shared" ca="1" si="130"/>
        <v>20.458082504842984</v>
      </c>
      <c r="S129" s="17">
        <f t="shared" ca="1" si="130"/>
        <v>22.541087268972454</v>
      </c>
      <c r="T129" s="17">
        <f t="shared" ca="1" si="130"/>
        <v>25.591201387876318</v>
      </c>
      <c r="U129" s="17">
        <f t="shared" ca="1" si="130"/>
        <v>27.971778261167138</v>
      </c>
      <c r="V129" s="17">
        <f t="shared" ca="1" si="130"/>
        <v>32.137787789426071</v>
      </c>
      <c r="W129" s="17">
        <f t="shared" ca="1" si="130"/>
        <v>33.92322044439419</v>
      </c>
      <c r="X129" s="17">
        <f t="shared" ca="1" si="130"/>
        <v>34.964722826458924</v>
      </c>
      <c r="Y129" s="17">
        <f t="shared" ca="1" si="130"/>
        <v>37.122120617878728</v>
      </c>
      <c r="Z129" s="17">
        <f t="shared" ca="1" si="130"/>
        <v>38.609981163685489</v>
      </c>
      <c r="AA129" s="17">
        <f t="shared" ca="1" si="130"/>
        <v>39.949055654911575</v>
      </c>
      <c r="AB129" s="17">
        <f t="shared" ca="1" si="130"/>
        <v>41.660095282589353</v>
      </c>
      <c r="AC129" s="17">
        <f t="shared" ca="1" si="130"/>
        <v>43.594313992138147</v>
      </c>
      <c r="AD129" s="17">
        <f t="shared" ca="1" si="130"/>
        <v>45.826104810848285</v>
      </c>
      <c r="AE129" s="17">
        <f t="shared" ca="1" si="130"/>
        <v>47.090786274784037</v>
      </c>
      <c r="AF129" s="17">
        <f t="shared" ca="1" si="130"/>
        <v>51.926333048656019</v>
      </c>
      <c r="AG129" s="17">
        <f t="shared" ca="1" si="130"/>
        <v>54.604482031108184</v>
      </c>
      <c r="AH129" s="17" t="e">
        <f t="shared" ca="1" si="130"/>
        <v>#N/A</v>
      </c>
      <c r="AI129" s="17" t="e">
        <f t="shared" ca="1" si="130"/>
        <v>#N/A</v>
      </c>
      <c r="AJ129" s="17" t="e">
        <f t="shared" ca="1" si="130"/>
        <v>#N/A</v>
      </c>
      <c r="AK129" s="17" t="e">
        <f t="shared" ca="1" si="130"/>
        <v>#N/A</v>
      </c>
      <c r="AL129" s="17" t="e">
        <f t="shared" ca="1" si="130"/>
        <v>#N/A</v>
      </c>
      <c r="AM129" s="17" t="e">
        <f t="shared" ca="1" si="130"/>
        <v>#N/A</v>
      </c>
      <c r="AN129" s="17" t="e">
        <f t="shared" ca="1" si="130"/>
        <v>#N/A</v>
      </c>
      <c r="AO129" s="17" t="e">
        <f t="shared" ca="1" si="130"/>
        <v>#N/A</v>
      </c>
      <c r="AP129" s="17" t="e">
        <f t="shared" ca="1" si="130"/>
        <v>#N/A</v>
      </c>
      <c r="AQ129" s="17" t="e">
        <f t="shared" ca="1" si="130"/>
        <v>#N/A</v>
      </c>
      <c r="AR129" s="17" t="e">
        <f t="shared" ca="1" si="130"/>
        <v>#N/A</v>
      </c>
      <c r="AS129" s="17" t="e">
        <f t="shared" ca="1" si="130"/>
        <v>#N/A</v>
      </c>
      <c r="AT129" s="17" t="e">
        <f t="shared" ca="1" si="130"/>
        <v>#N/A</v>
      </c>
      <c r="AU129" s="17" t="e">
        <f t="shared" ca="1" si="130"/>
        <v>#N/A</v>
      </c>
      <c r="AV129" s="17" t="e">
        <f t="shared" ca="1" si="130"/>
        <v>#N/A</v>
      </c>
      <c r="AW129" s="17" t="e">
        <f t="shared" ca="1" si="130"/>
        <v>#N/A</v>
      </c>
      <c r="AX129" s="17" t="e">
        <f t="shared" ca="1" si="130"/>
        <v>#N/A</v>
      </c>
      <c r="AY129" s="17" t="e">
        <f t="shared" ca="1" si="130"/>
        <v>#N/A</v>
      </c>
      <c r="AZ129" s="17" t="e">
        <f t="shared" ca="1" si="130"/>
        <v>#N/A</v>
      </c>
      <c r="BA129" s="17" t="e">
        <f t="shared" ca="1" si="130"/>
        <v>#N/A</v>
      </c>
      <c r="BB129" s="17" t="e">
        <f t="shared" ca="1" si="130"/>
        <v>#N/A</v>
      </c>
      <c r="BC129" s="17" t="e">
        <f t="shared" ca="1" si="130"/>
        <v>#N/A</v>
      </c>
      <c r="BD129" s="17" t="e">
        <f t="shared" ca="1" si="130"/>
        <v>#N/A</v>
      </c>
      <c r="BE129" s="17" t="e">
        <f t="shared" ca="1" si="130"/>
        <v>#N/A</v>
      </c>
      <c r="BF129" s="17" t="e">
        <f t="shared" ca="1" si="130"/>
        <v>#N/A</v>
      </c>
      <c r="BG129" s="17" t="e">
        <f t="shared" ca="1" si="130"/>
        <v>#N/A</v>
      </c>
      <c r="BH129" s="17" t="e">
        <f t="shared" ca="1" si="130"/>
        <v>#N/A</v>
      </c>
      <c r="BI129" s="17" t="e">
        <f t="shared" ca="1" si="130"/>
        <v>#N/A</v>
      </c>
      <c r="BJ129" s="17" t="e">
        <f t="shared" ca="1" si="130"/>
        <v>#N/A</v>
      </c>
      <c r="BK129" s="17" t="e">
        <f t="shared" ca="1" si="130"/>
        <v>#N/A</v>
      </c>
      <c r="BL129" s="17" t="e">
        <f t="shared" ca="1" si="130"/>
        <v>#N/A</v>
      </c>
      <c r="BM129" s="17" t="e">
        <f t="shared" ca="1" si="130"/>
        <v>#N/A</v>
      </c>
      <c r="BN129" s="17" t="e">
        <f t="shared" ca="1" si="130"/>
        <v>#N/A</v>
      </c>
      <c r="BO129" s="17" t="e">
        <f t="shared" ca="1" si="130"/>
        <v>#N/A</v>
      </c>
      <c r="BP129" s="17" t="e">
        <f t="shared" ca="1" si="130"/>
        <v>#N/A</v>
      </c>
      <c r="BQ129" s="17" t="e">
        <f t="shared" ref="BQ129:BV129" ca="1" si="131">BQ66/$D129*100000</f>
        <v>#N/A</v>
      </c>
      <c r="BR129" s="17" t="e">
        <f t="shared" ca="1" si="131"/>
        <v>#N/A</v>
      </c>
      <c r="BS129" s="17" t="e">
        <f t="shared" ca="1" si="131"/>
        <v>#N/A</v>
      </c>
      <c r="BT129" s="17" t="e">
        <f t="shared" ca="1" si="131"/>
        <v>#N/A</v>
      </c>
      <c r="BU129" s="17" t="e">
        <f t="shared" ca="1" si="131"/>
        <v>#N/A</v>
      </c>
      <c r="BV129" s="17" t="e">
        <f t="shared" ca="1" si="131"/>
        <v>#N/A</v>
      </c>
      <c r="BW129" s="17" t="e">
        <f t="shared" ref="BW129:CR129" ca="1" si="132">BW66/$D129*100000</f>
        <v>#N/A</v>
      </c>
      <c r="BX129" s="17" t="e">
        <f t="shared" ca="1" si="132"/>
        <v>#N/A</v>
      </c>
      <c r="BY129" s="17" t="e">
        <f t="shared" ca="1" si="132"/>
        <v>#N/A</v>
      </c>
      <c r="BZ129" s="17" t="e">
        <f t="shared" ca="1" si="132"/>
        <v>#N/A</v>
      </c>
      <c r="CA129" s="17" t="e">
        <f t="shared" ca="1" si="132"/>
        <v>#N/A</v>
      </c>
      <c r="CB129" s="17" t="e">
        <f t="shared" ca="1" si="132"/>
        <v>#N/A</v>
      </c>
      <c r="CC129" s="17" t="e">
        <f t="shared" ca="1" si="132"/>
        <v>#N/A</v>
      </c>
      <c r="CD129" s="17" t="e">
        <f t="shared" ca="1" si="132"/>
        <v>#N/A</v>
      </c>
      <c r="CE129" s="17" t="e">
        <f t="shared" ca="1" si="132"/>
        <v>#N/A</v>
      </c>
      <c r="CF129" s="17" t="e">
        <f t="shared" ca="1" si="132"/>
        <v>#N/A</v>
      </c>
      <c r="CG129" s="17" t="e">
        <f t="shared" ca="1" si="132"/>
        <v>#N/A</v>
      </c>
      <c r="CH129" s="17" t="e">
        <f t="shared" ca="1" si="132"/>
        <v>#N/A</v>
      </c>
      <c r="CI129" s="17" t="e">
        <f t="shared" ca="1" si="132"/>
        <v>#N/A</v>
      </c>
      <c r="CJ129" s="17" t="e">
        <f t="shared" ca="1" si="132"/>
        <v>#N/A</v>
      </c>
      <c r="CK129" s="17" t="e">
        <f t="shared" ca="1" si="132"/>
        <v>#N/A</v>
      </c>
      <c r="CL129" s="17" t="e">
        <f t="shared" ca="1" si="132"/>
        <v>#N/A</v>
      </c>
      <c r="CM129" s="17" t="e">
        <f t="shared" ca="1" si="132"/>
        <v>#N/A</v>
      </c>
      <c r="CN129" s="17" t="e">
        <f t="shared" ca="1" si="132"/>
        <v>#N/A</v>
      </c>
      <c r="CO129" s="17" t="e">
        <f t="shared" ca="1" si="132"/>
        <v>#N/A</v>
      </c>
      <c r="CP129" s="17" t="e">
        <f t="shared" ca="1" si="132"/>
        <v>#N/A</v>
      </c>
      <c r="CQ129" s="17" t="e">
        <f t="shared" ca="1" si="132"/>
        <v>#N/A</v>
      </c>
      <c r="CR129" s="17" t="e">
        <f t="shared" ca="1" si="132"/>
        <v>#N/A</v>
      </c>
    </row>
    <row r="130" spans="1:96" x14ac:dyDescent="0.25">
      <c r="A130" t="str">
        <f t="shared" ca="1" si="71"/>
        <v>Maryland</v>
      </c>
      <c r="B130">
        <f t="shared" si="64"/>
        <v>25</v>
      </c>
      <c r="C130" t="str">
        <f t="shared" ca="1" si="120"/>
        <v>US Maryland</v>
      </c>
      <c r="D130" s="1">
        <f t="shared" ca="1" si="120"/>
        <v>6045680</v>
      </c>
      <c r="E130" s="17">
        <f t="shared" ref="E130:BP130" ca="1" si="133">E67/$D130*100000</f>
        <v>0.4300591496738167</v>
      </c>
      <c r="F130" s="17">
        <f t="shared" ca="1" si="133"/>
        <v>0.51276283230339681</v>
      </c>
      <c r="G130" s="17">
        <f t="shared" ca="1" si="133"/>
        <v>0.6120072514588929</v>
      </c>
      <c r="H130" s="17">
        <f t="shared" ca="1" si="133"/>
        <v>0.94282198197721345</v>
      </c>
      <c r="I130" s="17">
        <f t="shared" ca="1" si="133"/>
        <v>1.4059626047028622</v>
      </c>
      <c r="J130" s="17">
        <f t="shared" ca="1" si="133"/>
        <v>1.7698588082730149</v>
      </c>
      <c r="K130" s="17">
        <f t="shared" ca="1" si="133"/>
        <v>2.4645697423614878</v>
      </c>
      <c r="L130" s="17">
        <f t="shared" ca="1" si="133"/>
        <v>3.142739939924045</v>
      </c>
      <c r="M130" s="17">
        <f t="shared" ca="1" si="133"/>
        <v>4.0359397123235103</v>
      </c>
      <c r="N130" s="17">
        <f t="shared" ca="1" si="133"/>
        <v>4.7637321194638149</v>
      </c>
      <c r="O130" s="17">
        <f t="shared" ca="1" si="133"/>
        <v>5.7727170475446927</v>
      </c>
      <c r="P130" s="17">
        <f t="shared" ca="1" si="133"/>
        <v>6.9967315504624787</v>
      </c>
      <c r="Q130" s="17">
        <f t="shared" ca="1" si="133"/>
        <v>9.5936271850312949</v>
      </c>
      <c r="R130" s="17">
        <f t="shared" ca="1" si="133"/>
        <v>12.802530071059003</v>
      </c>
      <c r="S130" s="17">
        <f t="shared" ca="1" si="133"/>
        <v>16.408410633708698</v>
      </c>
      <c r="T130" s="17">
        <f t="shared" ca="1" si="133"/>
        <v>20.493972555609957</v>
      </c>
      <c r="U130" s="17">
        <f t="shared" ca="1" si="133"/>
        <v>23.372060711119342</v>
      </c>
      <c r="V130" s="17">
        <f t="shared" ca="1" si="133"/>
        <v>27.457622633020605</v>
      </c>
      <c r="W130" s="17">
        <f t="shared" ca="1" si="133"/>
        <v>32.833362003943314</v>
      </c>
      <c r="X130" s="17">
        <f t="shared" ca="1" si="133"/>
        <v>38.556456841910254</v>
      </c>
      <c r="Y130" s="17">
        <f t="shared" ca="1" si="133"/>
        <v>45.619351338476399</v>
      </c>
      <c r="Z130" s="17">
        <f t="shared" ca="1" si="133"/>
        <v>51.689801643487584</v>
      </c>
      <c r="AA130" s="17">
        <f t="shared" ca="1" si="133"/>
        <v>59.69551812203094</v>
      </c>
      <c r="AB130" s="17">
        <f t="shared" ca="1" si="133"/>
        <v>66.907279247330322</v>
      </c>
      <c r="AC130" s="17">
        <f t="shared" ca="1" si="133"/>
        <v>72.29955935477895</v>
      </c>
      <c r="AD130" s="17">
        <f t="shared" ca="1" si="133"/>
        <v>91.453732251789702</v>
      </c>
      <c r="AE130" s="17">
        <f t="shared" ca="1" si="133"/>
        <v>102.30445541279062</v>
      </c>
      <c r="AF130" s="17">
        <f t="shared" ca="1" si="133"/>
        <v>115.25585211258286</v>
      </c>
      <c r="AG130" s="17">
        <f t="shared" ca="1" si="133"/>
        <v>127.26442683039789</v>
      </c>
      <c r="AH130" s="17">
        <f t="shared" ca="1" si="133"/>
        <v>136.04755792565931</v>
      </c>
      <c r="AI130" s="17">
        <f t="shared" ca="1" si="133"/>
        <v>147.80802159558561</v>
      </c>
      <c r="AJ130" s="17">
        <f t="shared" ca="1" si="133"/>
        <v>156.67385637347658</v>
      </c>
      <c r="AK130" s="17" t="e">
        <f t="shared" ca="1" si="133"/>
        <v>#N/A</v>
      </c>
      <c r="AL130" s="17" t="e">
        <f t="shared" ca="1" si="133"/>
        <v>#N/A</v>
      </c>
      <c r="AM130" s="17" t="e">
        <f t="shared" ca="1" si="133"/>
        <v>#N/A</v>
      </c>
      <c r="AN130" s="17" t="e">
        <f t="shared" ca="1" si="133"/>
        <v>#N/A</v>
      </c>
      <c r="AO130" s="17" t="e">
        <f t="shared" ca="1" si="133"/>
        <v>#N/A</v>
      </c>
      <c r="AP130" s="17" t="e">
        <f t="shared" ca="1" si="133"/>
        <v>#N/A</v>
      </c>
      <c r="AQ130" s="17" t="e">
        <f t="shared" ca="1" si="133"/>
        <v>#N/A</v>
      </c>
      <c r="AR130" s="17" t="e">
        <f t="shared" ca="1" si="133"/>
        <v>#N/A</v>
      </c>
      <c r="AS130" s="17" t="e">
        <f t="shared" ca="1" si="133"/>
        <v>#N/A</v>
      </c>
      <c r="AT130" s="17" t="e">
        <f t="shared" ca="1" si="133"/>
        <v>#N/A</v>
      </c>
      <c r="AU130" s="17" t="e">
        <f t="shared" ca="1" si="133"/>
        <v>#N/A</v>
      </c>
      <c r="AV130" s="17" t="e">
        <f t="shared" ca="1" si="133"/>
        <v>#N/A</v>
      </c>
      <c r="AW130" s="17" t="e">
        <f t="shared" ca="1" si="133"/>
        <v>#N/A</v>
      </c>
      <c r="AX130" s="17" t="e">
        <f t="shared" ca="1" si="133"/>
        <v>#N/A</v>
      </c>
      <c r="AY130" s="17" t="e">
        <f t="shared" ca="1" si="133"/>
        <v>#N/A</v>
      </c>
      <c r="AZ130" s="17" t="e">
        <f t="shared" ca="1" si="133"/>
        <v>#N/A</v>
      </c>
      <c r="BA130" s="17" t="e">
        <f t="shared" ca="1" si="133"/>
        <v>#N/A</v>
      </c>
      <c r="BB130" s="17" t="e">
        <f t="shared" ca="1" si="133"/>
        <v>#N/A</v>
      </c>
      <c r="BC130" s="17" t="e">
        <f t="shared" ca="1" si="133"/>
        <v>#N/A</v>
      </c>
      <c r="BD130" s="17" t="e">
        <f t="shared" ca="1" si="133"/>
        <v>#N/A</v>
      </c>
      <c r="BE130" s="17" t="e">
        <f t="shared" ca="1" si="133"/>
        <v>#N/A</v>
      </c>
      <c r="BF130" s="17" t="e">
        <f t="shared" ca="1" si="133"/>
        <v>#N/A</v>
      </c>
      <c r="BG130" s="17" t="e">
        <f t="shared" ca="1" si="133"/>
        <v>#N/A</v>
      </c>
      <c r="BH130" s="17" t="e">
        <f t="shared" ca="1" si="133"/>
        <v>#N/A</v>
      </c>
      <c r="BI130" s="17" t="e">
        <f t="shared" ca="1" si="133"/>
        <v>#N/A</v>
      </c>
      <c r="BJ130" s="17" t="e">
        <f t="shared" ca="1" si="133"/>
        <v>#N/A</v>
      </c>
      <c r="BK130" s="17" t="e">
        <f t="shared" ca="1" si="133"/>
        <v>#N/A</v>
      </c>
      <c r="BL130" s="17" t="e">
        <f t="shared" ca="1" si="133"/>
        <v>#N/A</v>
      </c>
      <c r="BM130" s="17" t="e">
        <f t="shared" ca="1" si="133"/>
        <v>#N/A</v>
      </c>
      <c r="BN130" s="17" t="e">
        <f t="shared" ca="1" si="133"/>
        <v>#N/A</v>
      </c>
      <c r="BO130" s="17" t="e">
        <f t="shared" ca="1" si="133"/>
        <v>#N/A</v>
      </c>
      <c r="BP130" s="17" t="e">
        <f t="shared" ca="1" si="133"/>
        <v>#N/A</v>
      </c>
      <c r="BQ130" s="17" t="e">
        <f t="shared" ref="BQ130:BV130" ca="1" si="134">BQ67/$D130*100000</f>
        <v>#N/A</v>
      </c>
      <c r="BR130" s="17" t="e">
        <f t="shared" ca="1" si="134"/>
        <v>#N/A</v>
      </c>
      <c r="BS130" s="17" t="e">
        <f t="shared" ca="1" si="134"/>
        <v>#N/A</v>
      </c>
      <c r="BT130" s="17" t="e">
        <f t="shared" ca="1" si="134"/>
        <v>#N/A</v>
      </c>
      <c r="BU130" s="17" t="e">
        <f t="shared" ca="1" si="134"/>
        <v>#N/A</v>
      </c>
      <c r="BV130" s="17" t="e">
        <f t="shared" ca="1" si="134"/>
        <v>#N/A</v>
      </c>
      <c r="BW130" s="17" t="e">
        <f t="shared" ref="BW130:CR130" ca="1" si="135">BW67/$D130*100000</f>
        <v>#N/A</v>
      </c>
      <c r="BX130" s="17" t="e">
        <f t="shared" ca="1" si="135"/>
        <v>#N/A</v>
      </c>
      <c r="BY130" s="17" t="e">
        <f t="shared" ca="1" si="135"/>
        <v>#N/A</v>
      </c>
      <c r="BZ130" s="17" t="e">
        <f t="shared" ca="1" si="135"/>
        <v>#N/A</v>
      </c>
      <c r="CA130" s="17" t="e">
        <f t="shared" ca="1" si="135"/>
        <v>#N/A</v>
      </c>
      <c r="CB130" s="17" t="e">
        <f t="shared" ca="1" si="135"/>
        <v>#N/A</v>
      </c>
      <c r="CC130" s="17" t="e">
        <f t="shared" ca="1" si="135"/>
        <v>#N/A</v>
      </c>
      <c r="CD130" s="17" t="e">
        <f t="shared" ca="1" si="135"/>
        <v>#N/A</v>
      </c>
      <c r="CE130" s="17" t="e">
        <f t="shared" ca="1" si="135"/>
        <v>#N/A</v>
      </c>
      <c r="CF130" s="17" t="e">
        <f t="shared" ca="1" si="135"/>
        <v>#N/A</v>
      </c>
      <c r="CG130" s="17" t="e">
        <f t="shared" ca="1" si="135"/>
        <v>#N/A</v>
      </c>
      <c r="CH130" s="17" t="e">
        <f t="shared" ca="1" si="135"/>
        <v>#N/A</v>
      </c>
      <c r="CI130" s="17" t="e">
        <f t="shared" ca="1" si="135"/>
        <v>#N/A</v>
      </c>
      <c r="CJ130" s="17" t="e">
        <f t="shared" ca="1" si="135"/>
        <v>#N/A</v>
      </c>
      <c r="CK130" s="17" t="e">
        <f t="shared" ca="1" si="135"/>
        <v>#N/A</v>
      </c>
      <c r="CL130" s="17" t="e">
        <f t="shared" ca="1" si="135"/>
        <v>#N/A</v>
      </c>
      <c r="CM130" s="17" t="e">
        <f t="shared" ca="1" si="135"/>
        <v>#N/A</v>
      </c>
      <c r="CN130" s="17" t="e">
        <f t="shared" ca="1" si="135"/>
        <v>#N/A</v>
      </c>
      <c r="CO130" s="17" t="e">
        <f t="shared" ca="1" si="135"/>
        <v>#N/A</v>
      </c>
      <c r="CP130" s="17" t="e">
        <f t="shared" ca="1" si="135"/>
        <v>#N/A</v>
      </c>
      <c r="CQ130" s="17" t="e">
        <f t="shared" ca="1" si="135"/>
        <v>#N/A</v>
      </c>
      <c r="CR130" s="17" t="e">
        <f t="shared" ca="1" si="135"/>
        <v>#N/A</v>
      </c>
    </row>
    <row r="131" spans="1:96" x14ac:dyDescent="0.25">
      <c r="A131" t="str">
        <f t="shared" ca="1" si="71"/>
        <v>Massachusetts</v>
      </c>
      <c r="B131">
        <f t="shared" si="64"/>
        <v>26</v>
      </c>
      <c r="C131" t="str">
        <f t="shared" ca="1" si="120"/>
        <v>US Massachusetts</v>
      </c>
      <c r="D131" s="1">
        <f t="shared" ca="1" si="120"/>
        <v>6892503</v>
      </c>
      <c r="E131" s="17">
        <f t="shared" ref="E131:BP131" ca="1" si="136">E68/$D131*100000</f>
        <v>0.39172997095539897</v>
      </c>
      <c r="F131" s="17">
        <f t="shared" ca="1" si="136"/>
        <v>0.59484921515449474</v>
      </c>
      <c r="G131" s="17">
        <f t="shared" ca="1" si="136"/>
        <v>1.3347836047369148</v>
      </c>
      <c r="H131" s="17">
        <f t="shared" ca="1" si="136"/>
        <v>1.3565463809011038</v>
      </c>
      <c r="I131" s="17">
        <f t="shared" ca="1" si="136"/>
        <v>1.3783091570652926</v>
      </c>
      <c r="J131" s="17">
        <f t="shared" ca="1" si="136"/>
        <v>1.7845476454634839</v>
      </c>
      <c r="K131" s="17">
        <f t="shared" ca="1" si="136"/>
        <v>2.0021754071053723</v>
      </c>
      <c r="L131" s="17">
        <f t="shared" ca="1" si="136"/>
        <v>2.1907861338616756</v>
      </c>
      <c r="M131" s="17">
        <f t="shared" ca="1" si="136"/>
        <v>2.3793968606179789</v>
      </c>
      <c r="N131" s="17">
        <f t="shared" ca="1" si="136"/>
        <v>3.1628568025287764</v>
      </c>
      <c r="O131" s="17">
        <f t="shared" ca="1" si="136"/>
        <v>3.7141804653548931</v>
      </c>
      <c r="P131" s="17">
        <f t="shared" ca="1" si="136"/>
        <v>4.7587937212359579</v>
      </c>
      <c r="Q131" s="17">
        <f t="shared" ca="1" si="136"/>
        <v>5.9920177038733247</v>
      </c>
      <c r="R131" s="17">
        <f t="shared" ca="1" si="136"/>
        <v>7.6169716574660908</v>
      </c>
      <c r="S131" s="17">
        <f t="shared" ca="1" si="136"/>
        <v>9.3725022680439896</v>
      </c>
      <c r="T131" s="17">
        <f t="shared" ca="1" si="136"/>
        <v>11.273118053049814</v>
      </c>
      <c r="U131" s="17">
        <f t="shared" ca="1" si="136"/>
        <v>16.815371716196569</v>
      </c>
      <c r="V131" s="17">
        <f t="shared" ca="1" si="136"/>
        <v>26.666655059852715</v>
      </c>
      <c r="W131" s="17">
        <f t="shared" ca="1" si="136"/>
        <v>35.067086659229602</v>
      </c>
      <c r="X131" s="17">
        <f t="shared" ca="1" si="136"/>
        <v>47.007596514647872</v>
      </c>
      <c r="Y131" s="17">
        <f t="shared" ca="1" si="136"/>
        <v>61.762758753967894</v>
      </c>
      <c r="Z131" s="17">
        <f t="shared" ca="1" si="136"/>
        <v>71.889703929037097</v>
      </c>
      <c r="AA131" s="17">
        <f t="shared" ca="1" si="136"/>
        <v>83.452992330942763</v>
      </c>
      <c r="AB131" s="17">
        <f t="shared" ca="1" si="136"/>
        <v>96.046385471286712</v>
      </c>
      <c r="AC131" s="17">
        <f t="shared" ca="1" si="136"/>
        <v>112.26690797232878</v>
      </c>
      <c r="AD131" s="17">
        <f t="shared" ca="1" si="136"/>
        <v>130.08336739207803</v>
      </c>
      <c r="AE131" s="17">
        <f t="shared" ca="1" si="136"/>
        <v>150.91759843992816</v>
      </c>
      <c r="AF131" s="17">
        <f t="shared" ca="1" si="136"/>
        <v>170.27196070861342</v>
      </c>
      <c r="AG131" s="17">
        <f t="shared" ca="1" si="136"/>
        <v>181.35646803490692</v>
      </c>
      <c r="AH131" s="17">
        <f t="shared" ca="1" si="136"/>
        <v>200.75435585592055</v>
      </c>
      <c r="AI131" s="17">
        <f t="shared" ca="1" si="136"/>
        <v>220.55848216533241</v>
      </c>
      <c r="AJ131" s="17">
        <f t="shared" ca="1" si="136"/>
        <v>243.59800786448696</v>
      </c>
      <c r="AK131" s="17">
        <f t="shared" ca="1" si="136"/>
        <v>274.80582888393371</v>
      </c>
      <c r="AL131" s="17">
        <f t="shared" ca="1" si="136"/>
        <v>304.30164484513097</v>
      </c>
      <c r="AM131" s="17">
        <f t="shared" ca="1" si="136"/>
        <v>331.66470874223779</v>
      </c>
      <c r="AN131" s="17">
        <f t="shared" ca="1" si="136"/>
        <v>369.60448185514025</v>
      </c>
      <c r="AO131" s="17">
        <f t="shared" ca="1" si="136"/>
        <v>389.8003381355075</v>
      </c>
      <c r="AP131" s="17">
        <f t="shared" ca="1" si="136"/>
        <v>408.60337674136667</v>
      </c>
      <c r="AQ131" s="17" t="e">
        <f t="shared" ca="1" si="136"/>
        <v>#N/A</v>
      </c>
      <c r="AR131" s="17" t="e">
        <f t="shared" ca="1" si="136"/>
        <v>#N/A</v>
      </c>
      <c r="AS131" s="17" t="e">
        <f t="shared" ca="1" si="136"/>
        <v>#N/A</v>
      </c>
      <c r="AT131" s="17" t="e">
        <f t="shared" ca="1" si="136"/>
        <v>#N/A</v>
      </c>
      <c r="AU131" s="17" t="e">
        <f t="shared" ca="1" si="136"/>
        <v>#N/A</v>
      </c>
      <c r="AV131" s="17" t="e">
        <f t="shared" ca="1" si="136"/>
        <v>#N/A</v>
      </c>
      <c r="AW131" s="17" t="e">
        <f t="shared" ca="1" si="136"/>
        <v>#N/A</v>
      </c>
      <c r="AX131" s="17" t="e">
        <f t="shared" ca="1" si="136"/>
        <v>#N/A</v>
      </c>
      <c r="AY131" s="17" t="e">
        <f t="shared" ca="1" si="136"/>
        <v>#N/A</v>
      </c>
      <c r="AZ131" s="17" t="e">
        <f t="shared" ca="1" si="136"/>
        <v>#N/A</v>
      </c>
      <c r="BA131" s="17" t="e">
        <f t="shared" ca="1" si="136"/>
        <v>#N/A</v>
      </c>
      <c r="BB131" s="17" t="e">
        <f t="shared" ca="1" si="136"/>
        <v>#N/A</v>
      </c>
      <c r="BC131" s="17" t="e">
        <f t="shared" ca="1" si="136"/>
        <v>#N/A</v>
      </c>
      <c r="BD131" s="17" t="e">
        <f t="shared" ca="1" si="136"/>
        <v>#N/A</v>
      </c>
      <c r="BE131" s="17" t="e">
        <f t="shared" ca="1" si="136"/>
        <v>#N/A</v>
      </c>
      <c r="BF131" s="17" t="e">
        <f t="shared" ca="1" si="136"/>
        <v>#N/A</v>
      </c>
      <c r="BG131" s="17" t="e">
        <f t="shared" ca="1" si="136"/>
        <v>#N/A</v>
      </c>
      <c r="BH131" s="17" t="e">
        <f t="shared" ca="1" si="136"/>
        <v>#N/A</v>
      </c>
      <c r="BI131" s="17" t="e">
        <f t="shared" ca="1" si="136"/>
        <v>#N/A</v>
      </c>
      <c r="BJ131" s="17" t="e">
        <f t="shared" ca="1" si="136"/>
        <v>#N/A</v>
      </c>
      <c r="BK131" s="17" t="e">
        <f t="shared" ca="1" si="136"/>
        <v>#N/A</v>
      </c>
      <c r="BL131" s="17" t="e">
        <f t="shared" ca="1" si="136"/>
        <v>#N/A</v>
      </c>
      <c r="BM131" s="17" t="e">
        <f t="shared" ca="1" si="136"/>
        <v>#N/A</v>
      </c>
      <c r="BN131" s="17" t="e">
        <f t="shared" ca="1" si="136"/>
        <v>#N/A</v>
      </c>
      <c r="BO131" s="17" t="e">
        <f t="shared" ca="1" si="136"/>
        <v>#N/A</v>
      </c>
      <c r="BP131" s="17" t="e">
        <f t="shared" ca="1" si="136"/>
        <v>#N/A</v>
      </c>
      <c r="BQ131" s="17" t="e">
        <f t="shared" ref="BQ131:BV131" ca="1" si="137">BQ68/$D131*100000</f>
        <v>#N/A</v>
      </c>
      <c r="BR131" s="17" t="e">
        <f t="shared" ca="1" si="137"/>
        <v>#N/A</v>
      </c>
      <c r="BS131" s="17" t="e">
        <f t="shared" ca="1" si="137"/>
        <v>#N/A</v>
      </c>
      <c r="BT131" s="17" t="e">
        <f t="shared" ca="1" si="137"/>
        <v>#N/A</v>
      </c>
      <c r="BU131" s="17" t="e">
        <f t="shared" ca="1" si="137"/>
        <v>#N/A</v>
      </c>
      <c r="BV131" s="17" t="e">
        <f t="shared" ca="1" si="137"/>
        <v>#N/A</v>
      </c>
      <c r="BW131" s="17" t="e">
        <f t="shared" ref="BW131:CR131" ca="1" si="138">BW68/$D131*100000</f>
        <v>#N/A</v>
      </c>
      <c r="BX131" s="17" t="e">
        <f t="shared" ca="1" si="138"/>
        <v>#N/A</v>
      </c>
      <c r="BY131" s="17" t="e">
        <f t="shared" ca="1" si="138"/>
        <v>#N/A</v>
      </c>
      <c r="BZ131" s="17" t="e">
        <f t="shared" ca="1" si="138"/>
        <v>#N/A</v>
      </c>
      <c r="CA131" s="17" t="e">
        <f t="shared" ca="1" si="138"/>
        <v>#N/A</v>
      </c>
      <c r="CB131" s="17" t="e">
        <f t="shared" ca="1" si="138"/>
        <v>#N/A</v>
      </c>
      <c r="CC131" s="17" t="e">
        <f t="shared" ca="1" si="138"/>
        <v>#N/A</v>
      </c>
      <c r="CD131" s="17" t="e">
        <f t="shared" ca="1" si="138"/>
        <v>#N/A</v>
      </c>
      <c r="CE131" s="17" t="e">
        <f t="shared" ca="1" si="138"/>
        <v>#N/A</v>
      </c>
      <c r="CF131" s="17" t="e">
        <f t="shared" ca="1" si="138"/>
        <v>#N/A</v>
      </c>
      <c r="CG131" s="17" t="e">
        <f t="shared" ca="1" si="138"/>
        <v>#N/A</v>
      </c>
      <c r="CH131" s="17" t="e">
        <f t="shared" ca="1" si="138"/>
        <v>#N/A</v>
      </c>
      <c r="CI131" s="17" t="e">
        <f t="shared" ca="1" si="138"/>
        <v>#N/A</v>
      </c>
      <c r="CJ131" s="17" t="e">
        <f t="shared" ca="1" si="138"/>
        <v>#N/A</v>
      </c>
      <c r="CK131" s="17" t="e">
        <f t="shared" ca="1" si="138"/>
        <v>#N/A</v>
      </c>
      <c r="CL131" s="17" t="e">
        <f t="shared" ca="1" si="138"/>
        <v>#N/A</v>
      </c>
      <c r="CM131" s="17" t="e">
        <f t="shared" ca="1" si="138"/>
        <v>#N/A</v>
      </c>
      <c r="CN131" s="17" t="e">
        <f t="shared" ca="1" si="138"/>
        <v>#N/A</v>
      </c>
      <c r="CO131" s="17" t="e">
        <f t="shared" ca="1" si="138"/>
        <v>#N/A</v>
      </c>
      <c r="CP131" s="17" t="e">
        <f t="shared" ca="1" si="138"/>
        <v>#N/A</v>
      </c>
      <c r="CQ131" s="17" t="e">
        <f t="shared" ca="1" si="138"/>
        <v>#N/A</v>
      </c>
      <c r="CR131" s="17" t="e">
        <f t="shared" ca="1" si="138"/>
        <v>#N/A</v>
      </c>
    </row>
    <row r="132" spans="1:96" x14ac:dyDescent="0.25">
      <c r="A132" t="str">
        <f t="shared" ca="1" si="71"/>
        <v>Michigan</v>
      </c>
      <c r="B132">
        <f t="shared" si="64"/>
        <v>27</v>
      </c>
      <c r="C132" t="str">
        <f t="shared" ca="1" si="120"/>
        <v>US Michigan</v>
      </c>
      <c r="D132" s="1">
        <f t="shared" ca="1" si="120"/>
        <v>9986857</v>
      </c>
      <c r="E132" s="17">
        <f t="shared" ref="E132:BP132" ca="1" si="139">E69/$D132*100000</f>
        <v>0.34044745008364491</v>
      </c>
      <c r="F132" s="17">
        <f t="shared" ca="1" si="139"/>
        <v>0.52068433542204517</v>
      </c>
      <c r="G132" s="17">
        <f t="shared" ca="1" si="139"/>
        <v>0.72094754135360106</v>
      </c>
      <c r="H132" s="17">
        <f t="shared" ca="1" si="139"/>
        <v>0.98128970906462365</v>
      </c>
      <c r="I132" s="17">
        <f t="shared" ca="1" si="139"/>
        <v>1.2816845179619574</v>
      </c>
      <c r="J132" s="17">
        <f t="shared" ca="1" si="139"/>
        <v>1.6822109298250689</v>
      </c>
      <c r="K132" s="17">
        <f t="shared" ca="1" si="139"/>
        <v>2.5433427153307595</v>
      </c>
      <c r="L132" s="17">
        <f t="shared" ca="1" si="139"/>
        <v>3.5847113861748499</v>
      </c>
      <c r="M132" s="17">
        <f t="shared" ca="1" si="139"/>
        <v>4.9765406673991635</v>
      </c>
      <c r="N132" s="17">
        <f t="shared" ca="1" si="139"/>
        <v>7.0292385281976104</v>
      </c>
      <c r="O132" s="17">
        <f t="shared" ca="1" si="139"/>
        <v>9.4624364802660139</v>
      </c>
      <c r="P132" s="17">
        <f t="shared" ca="1" si="139"/>
        <v>11.975739714707039</v>
      </c>
      <c r="Q132" s="17">
        <f t="shared" ca="1" si="139"/>
        <v>14.819477238935132</v>
      </c>
      <c r="R132" s="17">
        <f t="shared" ca="1" si="139"/>
        <v>19.35543885328487</v>
      </c>
      <c r="S132" s="17">
        <f t="shared" ca="1" si="139"/>
        <v>23.961492589710659</v>
      </c>
      <c r="T132" s="17">
        <f t="shared" ca="1" si="139"/>
        <v>29.168335943931108</v>
      </c>
      <c r="U132" s="17">
        <f t="shared" ca="1" si="139"/>
        <v>33.964639725991873</v>
      </c>
      <c r="V132" s="17">
        <f t="shared" ca="1" si="139"/>
        <v>40.322996514318774</v>
      </c>
      <c r="W132" s="17">
        <f t="shared" ca="1" si="139"/>
        <v>45.489787227352906</v>
      </c>
      <c r="X132" s="17">
        <f t="shared" ca="1" si="139"/>
        <v>51.047091191953584</v>
      </c>
      <c r="Y132" s="17">
        <f t="shared" ca="1" si="139"/>
        <v>57.966184956888839</v>
      </c>
      <c r="Z132" s="17">
        <f t="shared" ca="1" si="139"/>
        <v>64.494765470257562</v>
      </c>
      <c r="AA132" s="17">
        <f t="shared" ca="1" si="139"/>
        <v>70.692911693839221</v>
      </c>
      <c r="AB132" s="17">
        <f t="shared" ca="1" si="139"/>
        <v>77.772216023519704</v>
      </c>
      <c r="AC132" s="17">
        <f t="shared" ca="1" si="139"/>
        <v>86.703955008067098</v>
      </c>
      <c r="AD132" s="17">
        <f t="shared" ca="1" si="139"/>
        <v>92.992219674317965</v>
      </c>
      <c r="AE132" s="17">
        <f t="shared" ca="1" si="139"/>
        <v>100.2317345687437</v>
      </c>
      <c r="AF132" s="17">
        <f t="shared" ca="1" si="139"/>
        <v>109.1534603929945</v>
      </c>
      <c r="AG132" s="17">
        <f t="shared" ca="1" si="139"/>
        <v>118.90627852186128</v>
      </c>
      <c r="AH132" s="17">
        <f t="shared" ca="1" si="139"/>
        <v>129.04960990229458</v>
      </c>
      <c r="AI132" s="17">
        <f t="shared" ca="1" si="139"/>
        <v>141.3557839067887</v>
      </c>
      <c r="AJ132" s="17">
        <f t="shared" ca="1" si="139"/>
        <v>152.72072084340448</v>
      </c>
      <c r="AK132" s="17">
        <f t="shared" ca="1" si="139"/>
        <v>164.1657630623929</v>
      </c>
      <c r="AL132" s="17">
        <f t="shared" ca="1" si="139"/>
        <v>175.90118692998206</v>
      </c>
      <c r="AM132" s="17">
        <f t="shared" ca="1" si="139"/>
        <v>188.74807159049138</v>
      </c>
      <c r="AN132" s="17">
        <f t="shared" ca="1" si="139"/>
        <v>198.49087655906158</v>
      </c>
      <c r="AO132" s="17">
        <f t="shared" ca="1" si="139"/>
        <v>206.16095734624017</v>
      </c>
      <c r="AP132" s="17">
        <f t="shared" ca="1" si="139"/>
        <v>215.32299901760882</v>
      </c>
      <c r="AQ132" s="17">
        <f t="shared" ca="1" si="139"/>
        <v>228.12983103693185</v>
      </c>
      <c r="AR132" s="17">
        <f t="shared" ca="1" si="139"/>
        <v>240.24575499579097</v>
      </c>
      <c r="AS132" s="17">
        <f t="shared" ca="1" si="139"/>
        <v>246.70424338708364</v>
      </c>
      <c r="AT132" s="17">
        <f t="shared" ca="1" si="139"/>
        <v>256.68736420277168</v>
      </c>
      <c r="AU132" s="17">
        <f t="shared" ca="1" si="139"/>
        <v>270.36534116789699</v>
      </c>
      <c r="AV132" s="17" t="e">
        <f t="shared" ca="1" si="139"/>
        <v>#N/A</v>
      </c>
      <c r="AW132" s="17" t="e">
        <f t="shared" ca="1" si="139"/>
        <v>#N/A</v>
      </c>
      <c r="AX132" s="17" t="e">
        <f t="shared" ca="1" si="139"/>
        <v>#N/A</v>
      </c>
      <c r="AY132" s="17" t="e">
        <f t="shared" ca="1" si="139"/>
        <v>#N/A</v>
      </c>
      <c r="AZ132" s="17" t="e">
        <f t="shared" ca="1" si="139"/>
        <v>#N/A</v>
      </c>
      <c r="BA132" s="17" t="e">
        <f t="shared" ca="1" si="139"/>
        <v>#N/A</v>
      </c>
      <c r="BB132" s="17" t="e">
        <f t="shared" ca="1" si="139"/>
        <v>#N/A</v>
      </c>
      <c r="BC132" s="17" t="e">
        <f t="shared" ca="1" si="139"/>
        <v>#N/A</v>
      </c>
      <c r="BD132" s="17" t="e">
        <f t="shared" ca="1" si="139"/>
        <v>#N/A</v>
      </c>
      <c r="BE132" s="17" t="e">
        <f t="shared" ca="1" si="139"/>
        <v>#N/A</v>
      </c>
      <c r="BF132" s="17" t="e">
        <f t="shared" ca="1" si="139"/>
        <v>#N/A</v>
      </c>
      <c r="BG132" s="17" t="e">
        <f t="shared" ca="1" si="139"/>
        <v>#N/A</v>
      </c>
      <c r="BH132" s="17" t="e">
        <f t="shared" ca="1" si="139"/>
        <v>#N/A</v>
      </c>
      <c r="BI132" s="17" t="e">
        <f t="shared" ca="1" si="139"/>
        <v>#N/A</v>
      </c>
      <c r="BJ132" s="17" t="e">
        <f t="shared" ca="1" si="139"/>
        <v>#N/A</v>
      </c>
      <c r="BK132" s="17" t="e">
        <f t="shared" ca="1" si="139"/>
        <v>#N/A</v>
      </c>
      <c r="BL132" s="17" t="e">
        <f t="shared" ca="1" si="139"/>
        <v>#N/A</v>
      </c>
      <c r="BM132" s="17" t="e">
        <f t="shared" ca="1" si="139"/>
        <v>#N/A</v>
      </c>
      <c r="BN132" s="17" t="e">
        <f t="shared" ca="1" si="139"/>
        <v>#N/A</v>
      </c>
      <c r="BO132" s="17" t="e">
        <f t="shared" ca="1" si="139"/>
        <v>#N/A</v>
      </c>
      <c r="BP132" s="17" t="e">
        <f t="shared" ca="1" si="139"/>
        <v>#N/A</v>
      </c>
      <c r="BQ132" s="17" t="e">
        <f t="shared" ref="BQ132:BV132" ca="1" si="140">BQ69/$D132*100000</f>
        <v>#N/A</v>
      </c>
      <c r="BR132" s="17" t="e">
        <f t="shared" ca="1" si="140"/>
        <v>#N/A</v>
      </c>
      <c r="BS132" s="17" t="e">
        <f t="shared" ca="1" si="140"/>
        <v>#N/A</v>
      </c>
      <c r="BT132" s="17" t="e">
        <f t="shared" ca="1" si="140"/>
        <v>#N/A</v>
      </c>
      <c r="BU132" s="17" t="e">
        <f t="shared" ca="1" si="140"/>
        <v>#N/A</v>
      </c>
      <c r="BV132" s="17" t="e">
        <f t="shared" ca="1" si="140"/>
        <v>#N/A</v>
      </c>
      <c r="BW132" s="17" t="e">
        <f t="shared" ref="BW132:CR132" ca="1" si="141">BW69/$D132*100000</f>
        <v>#N/A</v>
      </c>
      <c r="BX132" s="17" t="e">
        <f t="shared" ca="1" si="141"/>
        <v>#N/A</v>
      </c>
      <c r="BY132" s="17" t="e">
        <f t="shared" ca="1" si="141"/>
        <v>#N/A</v>
      </c>
      <c r="BZ132" s="17" t="e">
        <f t="shared" ca="1" si="141"/>
        <v>#N/A</v>
      </c>
      <c r="CA132" s="17" t="e">
        <f t="shared" ca="1" si="141"/>
        <v>#N/A</v>
      </c>
      <c r="CB132" s="17" t="e">
        <f t="shared" ca="1" si="141"/>
        <v>#N/A</v>
      </c>
      <c r="CC132" s="17" t="e">
        <f t="shared" ca="1" si="141"/>
        <v>#N/A</v>
      </c>
      <c r="CD132" s="17" t="e">
        <f t="shared" ca="1" si="141"/>
        <v>#N/A</v>
      </c>
      <c r="CE132" s="17" t="e">
        <f t="shared" ca="1" si="141"/>
        <v>#N/A</v>
      </c>
      <c r="CF132" s="17" t="e">
        <f t="shared" ca="1" si="141"/>
        <v>#N/A</v>
      </c>
      <c r="CG132" s="17" t="e">
        <f t="shared" ca="1" si="141"/>
        <v>#N/A</v>
      </c>
      <c r="CH132" s="17" t="e">
        <f t="shared" ca="1" si="141"/>
        <v>#N/A</v>
      </c>
      <c r="CI132" s="17" t="e">
        <f t="shared" ca="1" si="141"/>
        <v>#N/A</v>
      </c>
      <c r="CJ132" s="17" t="e">
        <f t="shared" ca="1" si="141"/>
        <v>#N/A</v>
      </c>
      <c r="CK132" s="17" t="e">
        <f t="shared" ca="1" si="141"/>
        <v>#N/A</v>
      </c>
      <c r="CL132" s="17" t="e">
        <f t="shared" ca="1" si="141"/>
        <v>#N/A</v>
      </c>
      <c r="CM132" s="17" t="e">
        <f t="shared" ca="1" si="141"/>
        <v>#N/A</v>
      </c>
      <c r="CN132" s="17" t="e">
        <f t="shared" ca="1" si="141"/>
        <v>#N/A</v>
      </c>
      <c r="CO132" s="17" t="e">
        <f t="shared" ca="1" si="141"/>
        <v>#N/A</v>
      </c>
      <c r="CP132" s="17" t="e">
        <f t="shared" ca="1" si="141"/>
        <v>#N/A</v>
      </c>
      <c r="CQ132" s="17" t="e">
        <f t="shared" ca="1" si="141"/>
        <v>#N/A</v>
      </c>
      <c r="CR132" s="17" t="e">
        <f t="shared" ca="1" si="141"/>
        <v>#N/A</v>
      </c>
    </row>
    <row r="133" spans="1:96" x14ac:dyDescent="0.25">
      <c r="A133" t="str">
        <f t="shared" ca="1" si="71"/>
        <v>Minnesota</v>
      </c>
      <c r="B133">
        <f t="shared" si="64"/>
        <v>28</v>
      </c>
      <c r="C133" t="str">
        <f t="shared" ca="1" si="120"/>
        <v>US Minnesota</v>
      </c>
      <c r="D133" s="1">
        <f t="shared" ca="1" si="120"/>
        <v>5639632</v>
      </c>
      <c r="E133" s="17">
        <f t="shared" ref="E133:BP133" ca="1" si="142">E70/$D133*100000</f>
        <v>0.37236472166978274</v>
      </c>
      <c r="F133" s="17">
        <f t="shared" ca="1" si="142"/>
        <v>0.62060786944963786</v>
      </c>
      <c r="G133" s="17">
        <f t="shared" ca="1" si="142"/>
        <v>0.95750928429372695</v>
      </c>
      <c r="H133" s="17">
        <f t="shared" ca="1" si="142"/>
        <v>1.0638992047708078</v>
      </c>
      <c r="I133" s="17">
        <f t="shared" ca="1" si="142"/>
        <v>1.3653373127892032</v>
      </c>
      <c r="J133" s="17">
        <f t="shared" ca="1" si="142"/>
        <v>1.5781171537433647</v>
      </c>
      <c r="K133" s="17">
        <f t="shared" ca="1" si="142"/>
        <v>2.0391401424773816</v>
      </c>
      <c r="L133" s="17">
        <f t="shared" ca="1" si="142"/>
        <v>2.4469681709728577</v>
      </c>
      <c r="M133" s="17">
        <f t="shared" ca="1" si="142"/>
        <v>2.9966494267711083</v>
      </c>
      <c r="N133" s="17">
        <f t="shared" ca="1" si="142"/>
        <v>4.1669385520189968</v>
      </c>
      <c r="O133" s="17">
        <f t="shared" ca="1" si="142"/>
        <v>4.6456931941658608</v>
      </c>
      <c r="P133" s="17">
        <f t="shared" ca="1" si="142"/>
        <v>5.0889845294870302</v>
      </c>
      <c r="Q133" s="17">
        <f t="shared" ca="1" si="142"/>
        <v>6.1351520808449918</v>
      </c>
      <c r="R133" s="17">
        <f t="shared" ca="1" si="142"/>
        <v>7.0571980583130252</v>
      </c>
      <c r="S133" s="17">
        <f t="shared" ca="1" si="142"/>
        <v>7.8196591550654375</v>
      </c>
      <c r="T133" s="17">
        <f t="shared" ca="1" si="142"/>
        <v>8.9190216666619389</v>
      </c>
      <c r="U133" s="17">
        <f t="shared" ca="1" si="142"/>
        <v>10.213432365799754</v>
      </c>
      <c r="V133" s="17">
        <f t="shared" ca="1" si="142"/>
        <v>11.153209996680635</v>
      </c>
      <c r="W133" s="17">
        <f t="shared" ca="1" si="142"/>
        <v>12.217109201451441</v>
      </c>
      <c r="X133" s="17">
        <f t="shared" ca="1" si="142"/>
        <v>13.156886832332322</v>
      </c>
      <c r="Y133" s="17">
        <f t="shared" ca="1" si="142"/>
        <v>13.99027454273612</v>
      </c>
      <c r="Z133" s="17">
        <f t="shared" ca="1" si="142"/>
        <v>15.337880202112478</v>
      </c>
      <c r="AA133" s="17">
        <f t="shared" ca="1" si="142"/>
        <v>16.579095941011754</v>
      </c>
      <c r="AB133" s="17">
        <f t="shared" ca="1" si="142"/>
        <v>17.48341026506694</v>
      </c>
      <c r="AC133" s="17">
        <f t="shared" ca="1" si="142"/>
        <v>18.955137498333226</v>
      </c>
      <c r="AD133" s="17">
        <f t="shared" ca="1" si="142"/>
        <v>20.462328038425202</v>
      </c>
      <c r="AE133" s="17">
        <f t="shared" ca="1" si="142"/>
        <v>22.02271353875572</v>
      </c>
      <c r="AF133" s="17">
        <f t="shared" ca="1" si="142"/>
        <v>23.68948895956332</v>
      </c>
      <c r="AG133" s="17">
        <f t="shared" ca="1" si="142"/>
        <v>25.303069420132378</v>
      </c>
      <c r="AH133" s="17">
        <f t="shared" ca="1" si="142"/>
        <v>28.743010182224658</v>
      </c>
      <c r="AI133" s="17">
        <f t="shared" ca="1" si="142"/>
        <v>29.257228131197216</v>
      </c>
      <c r="AJ133" s="17">
        <f t="shared" ca="1" si="142"/>
        <v>30.055152534775317</v>
      </c>
      <c r="AK133" s="17" t="e">
        <f t="shared" ca="1" si="142"/>
        <v>#N/A</v>
      </c>
      <c r="AL133" s="17" t="e">
        <f t="shared" ca="1" si="142"/>
        <v>#N/A</v>
      </c>
      <c r="AM133" s="17" t="e">
        <f t="shared" ca="1" si="142"/>
        <v>#N/A</v>
      </c>
      <c r="AN133" s="17" t="e">
        <f t="shared" ca="1" si="142"/>
        <v>#N/A</v>
      </c>
      <c r="AO133" s="17" t="e">
        <f t="shared" ca="1" si="142"/>
        <v>#N/A</v>
      </c>
      <c r="AP133" s="17" t="e">
        <f t="shared" ca="1" si="142"/>
        <v>#N/A</v>
      </c>
      <c r="AQ133" s="17" t="e">
        <f t="shared" ca="1" si="142"/>
        <v>#N/A</v>
      </c>
      <c r="AR133" s="17" t="e">
        <f t="shared" ca="1" si="142"/>
        <v>#N/A</v>
      </c>
      <c r="AS133" s="17" t="e">
        <f t="shared" ca="1" si="142"/>
        <v>#N/A</v>
      </c>
      <c r="AT133" s="17" t="e">
        <f t="shared" ca="1" si="142"/>
        <v>#N/A</v>
      </c>
      <c r="AU133" s="17" t="e">
        <f t="shared" ca="1" si="142"/>
        <v>#N/A</v>
      </c>
      <c r="AV133" s="17" t="e">
        <f t="shared" ca="1" si="142"/>
        <v>#N/A</v>
      </c>
      <c r="AW133" s="17" t="e">
        <f t="shared" ca="1" si="142"/>
        <v>#N/A</v>
      </c>
      <c r="AX133" s="17" t="e">
        <f t="shared" ca="1" si="142"/>
        <v>#N/A</v>
      </c>
      <c r="AY133" s="17" t="e">
        <f t="shared" ca="1" si="142"/>
        <v>#N/A</v>
      </c>
      <c r="AZ133" s="17" t="e">
        <f t="shared" ca="1" si="142"/>
        <v>#N/A</v>
      </c>
      <c r="BA133" s="17" t="e">
        <f t="shared" ca="1" si="142"/>
        <v>#N/A</v>
      </c>
      <c r="BB133" s="17" t="e">
        <f t="shared" ca="1" si="142"/>
        <v>#N/A</v>
      </c>
      <c r="BC133" s="17" t="e">
        <f t="shared" ca="1" si="142"/>
        <v>#N/A</v>
      </c>
      <c r="BD133" s="17" t="e">
        <f t="shared" ca="1" si="142"/>
        <v>#N/A</v>
      </c>
      <c r="BE133" s="17" t="e">
        <f t="shared" ca="1" si="142"/>
        <v>#N/A</v>
      </c>
      <c r="BF133" s="17" t="e">
        <f t="shared" ca="1" si="142"/>
        <v>#N/A</v>
      </c>
      <c r="BG133" s="17" t="e">
        <f t="shared" ca="1" si="142"/>
        <v>#N/A</v>
      </c>
      <c r="BH133" s="17" t="e">
        <f t="shared" ca="1" si="142"/>
        <v>#N/A</v>
      </c>
      <c r="BI133" s="17" t="e">
        <f t="shared" ca="1" si="142"/>
        <v>#N/A</v>
      </c>
      <c r="BJ133" s="17" t="e">
        <f t="shared" ca="1" si="142"/>
        <v>#N/A</v>
      </c>
      <c r="BK133" s="17" t="e">
        <f t="shared" ca="1" si="142"/>
        <v>#N/A</v>
      </c>
      <c r="BL133" s="17" t="e">
        <f t="shared" ca="1" si="142"/>
        <v>#N/A</v>
      </c>
      <c r="BM133" s="17" t="e">
        <f t="shared" ca="1" si="142"/>
        <v>#N/A</v>
      </c>
      <c r="BN133" s="17" t="e">
        <f t="shared" ca="1" si="142"/>
        <v>#N/A</v>
      </c>
      <c r="BO133" s="17" t="e">
        <f t="shared" ca="1" si="142"/>
        <v>#N/A</v>
      </c>
      <c r="BP133" s="17" t="e">
        <f t="shared" ca="1" si="142"/>
        <v>#N/A</v>
      </c>
      <c r="BQ133" s="17" t="e">
        <f t="shared" ref="BQ133:BV133" ca="1" si="143">BQ70/$D133*100000</f>
        <v>#N/A</v>
      </c>
      <c r="BR133" s="17" t="e">
        <f t="shared" ca="1" si="143"/>
        <v>#N/A</v>
      </c>
      <c r="BS133" s="17" t="e">
        <f t="shared" ca="1" si="143"/>
        <v>#N/A</v>
      </c>
      <c r="BT133" s="17" t="e">
        <f t="shared" ca="1" si="143"/>
        <v>#N/A</v>
      </c>
      <c r="BU133" s="17" t="e">
        <f t="shared" ca="1" si="143"/>
        <v>#N/A</v>
      </c>
      <c r="BV133" s="17" t="e">
        <f t="shared" ca="1" si="143"/>
        <v>#N/A</v>
      </c>
      <c r="BW133" s="17" t="e">
        <f t="shared" ref="BW133:CR133" ca="1" si="144">BW70/$D133*100000</f>
        <v>#N/A</v>
      </c>
      <c r="BX133" s="17" t="e">
        <f t="shared" ca="1" si="144"/>
        <v>#N/A</v>
      </c>
      <c r="BY133" s="17" t="e">
        <f t="shared" ca="1" si="144"/>
        <v>#N/A</v>
      </c>
      <c r="BZ133" s="17" t="e">
        <f t="shared" ca="1" si="144"/>
        <v>#N/A</v>
      </c>
      <c r="CA133" s="17" t="e">
        <f t="shared" ca="1" si="144"/>
        <v>#N/A</v>
      </c>
      <c r="CB133" s="17" t="e">
        <f t="shared" ca="1" si="144"/>
        <v>#N/A</v>
      </c>
      <c r="CC133" s="17" t="e">
        <f t="shared" ca="1" si="144"/>
        <v>#N/A</v>
      </c>
      <c r="CD133" s="17" t="e">
        <f t="shared" ca="1" si="144"/>
        <v>#N/A</v>
      </c>
      <c r="CE133" s="17" t="e">
        <f t="shared" ca="1" si="144"/>
        <v>#N/A</v>
      </c>
      <c r="CF133" s="17" t="e">
        <f t="shared" ca="1" si="144"/>
        <v>#N/A</v>
      </c>
      <c r="CG133" s="17" t="e">
        <f t="shared" ca="1" si="144"/>
        <v>#N/A</v>
      </c>
      <c r="CH133" s="17" t="e">
        <f t="shared" ca="1" si="144"/>
        <v>#N/A</v>
      </c>
      <c r="CI133" s="17" t="e">
        <f t="shared" ca="1" si="144"/>
        <v>#N/A</v>
      </c>
      <c r="CJ133" s="17" t="e">
        <f t="shared" ca="1" si="144"/>
        <v>#N/A</v>
      </c>
      <c r="CK133" s="17" t="e">
        <f t="shared" ca="1" si="144"/>
        <v>#N/A</v>
      </c>
      <c r="CL133" s="17" t="e">
        <f t="shared" ca="1" si="144"/>
        <v>#N/A</v>
      </c>
      <c r="CM133" s="17" t="e">
        <f t="shared" ca="1" si="144"/>
        <v>#N/A</v>
      </c>
      <c r="CN133" s="17" t="e">
        <f t="shared" ca="1" si="144"/>
        <v>#N/A</v>
      </c>
      <c r="CO133" s="17" t="e">
        <f t="shared" ca="1" si="144"/>
        <v>#N/A</v>
      </c>
      <c r="CP133" s="17" t="e">
        <f t="shared" ca="1" si="144"/>
        <v>#N/A</v>
      </c>
      <c r="CQ133" s="17" t="e">
        <f t="shared" ca="1" si="144"/>
        <v>#N/A</v>
      </c>
      <c r="CR133" s="17" t="e">
        <f t="shared" ca="1" si="144"/>
        <v>#N/A</v>
      </c>
    </row>
    <row r="134" spans="1:96" x14ac:dyDescent="0.25">
      <c r="A134" t="str">
        <f t="shared" ca="1" si="71"/>
        <v>Mississippi</v>
      </c>
      <c r="B134">
        <f t="shared" si="64"/>
        <v>29</v>
      </c>
      <c r="C134" t="str">
        <f t="shared" ca="1" si="120"/>
        <v>US Mississippi</v>
      </c>
      <c r="D134" s="1">
        <f t="shared" ca="1" si="120"/>
        <v>2976149</v>
      </c>
      <c r="E134" s="17">
        <f t="shared" ref="E134:BP134" ca="1" si="145">E71/$D134*100000</f>
        <v>0.70560983337863792</v>
      </c>
      <c r="F134" s="17">
        <f t="shared" ca="1" si="145"/>
        <v>1.1424159207082709</v>
      </c>
      <c r="G134" s="17">
        <f t="shared" ca="1" si="145"/>
        <v>1.6800234128062808</v>
      </c>
      <c r="H134" s="17">
        <f t="shared" ca="1" si="145"/>
        <v>2.6880374604900497</v>
      </c>
      <c r="I134" s="17">
        <f t="shared" ca="1" si="145"/>
        <v>4.7040655558575866</v>
      </c>
      <c r="J134" s="17">
        <f t="shared" ca="1" si="145"/>
        <v>6.9552969290180018</v>
      </c>
      <c r="K134" s="17">
        <f t="shared" ca="1" si="145"/>
        <v>8.3665165957752787</v>
      </c>
      <c r="L134" s="17">
        <f t="shared" ca="1" si="145"/>
        <v>10.752149841960199</v>
      </c>
      <c r="M134" s="17">
        <f t="shared" ca="1" si="145"/>
        <v>12.667376532559359</v>
      </c>
      <c r="N134" s="17">
        <f t="shared" ca="1" si="145"/>
        <v>16.296227104220925</v>
      </c>
      <c r="O134" s="17">
        <f t="shared" ca="1" si="145"/>
        <v>19.45467112029673</v>
      </c>
      <c r="P134" s="17">
        <f t="shared" ca="1" si="145"/>
        <v>22.277110453811282</v>
      </c>
      <c r="Q134" s="17">
        <f t="shared" ca="1" si="145"/>
        <v>25.46915493814322</v>
      </c>
      <c r="R134" s="17">
        <f t="shared" ca="1" si="145"/>
        <v>28.459596612938398</v>
      </c>
      <c r="S134" s="17">
        <f t="shared" ca="1" si="145"/>
        <v>31.483638755989702</v>
      </c>
      <c r="T134" s="17">
        <f t="shared" ca="1" si="145"/>
        <v>36.05330243882279</v>
      </c>
      <c r="U134" s="17">
        <f t="shared" ca="1" si="145"/>
        <v>39.547751137459855</v>
      </c>
      <c r="V134" s="17">
        <f t="shared" ca="1" si="145"/>
        <v>45.629435891818588</v>
      </c>
      <c r="W134" s="17">
        <f t="shared" ca="1" si="145"/>
        <v>48.888681312662776</v>
      </c>
      <c r="X134" s="17">
        <f t="shared" ca="1" si="145"/>
        <v>55.037567003533759</v>
      </c>
      <c r="Y134" s="17">
        <f t="shared" ca="1" si="145"/>
        <v>58.397613829146316</v>
      </c>
      <c r="Z134" s="17">
        <f t="shared" ca="1" si="145"/>
        <v>64.344896710480555</v>
      </c>
      <c r="AA134" s="17">
        <f t="shared" ca="1" si="145"/>
        <v>67.301737917019608</v>
      </c>
      <c r="AB134" s="17">
        <f t="shared" ca="1" si="145"/>
        <v>75.937058258843891</v>
      </c>
      <c r="AC134" s="17">
        <f t="shared" ca="1" si="145"/>
        <v>82.959556124374146</v>
      </c>
      <c r="AD134" s="17">
        <f t="shared" ca="1" si="145"/>
        <v>88.772437132683891</v>
      </c>
      <c r="AE134" s="17">
        <f t="shared" ca="1" si="145"/>
        <v>93.442902220285347</v>
      </c>
      <c r="AF134" s="17">
        <f t="shared" ca="1" si="145"/>
        <v>98.852577609521575</v>
      </c>
      <c r="AG134" s="17">
        <f t="shared" ca="1" si="145"/>
        <v>103.72464550665978</v>
      </c>
      <c r="AH134" s="17" t="e">
        <f t="shared" ca="1" si="145"/>
        <v>#N/A</v>
      </c>
      <c r="AI134" s="17" t="e">
        <f t="shared" ca="1" si="145"/>
        <v>#N/A</v>
      </c>
      <c r="AJ134" s="17" t="e">
        <f t="shared" ca="1" si="145"/>
        <v>#N/A</v>
      </c>
      <c r="AK134" s="17" t="e">
        <f t="shared" ca="1" si="145"/>
        <v>#N/A</v>
      </c>
      <c r="AL134" s="17" t="e">
        <f t="shared" ca="1" si="145"/>
        <v>#N/A</v>
      </c>
      <c r="AM134" s="17" t="e">
        <f t="shared" ca="1" si="145"/>
        <v>#N/A</v>
      </c>
      <c r="AN134" s="17" t="e">
        <f t="shared" ca="1" si="145"/>
        <v>#N/A</v>
      </c>
      <c r="AO134" s="17" t="e">
        <f t="shared" ca="1" si="145"/>
        <v>#N/A</v>
      </c>
      <c r="AP134" s="17" t="e">
        <f t="shared" ca="1" si="145"/>
        <v>#N/A</v>
      </c>
      <c r="AQ134" s="17" t="e">
        <f t="shared" ca="1" si="145"/>
        <v>#N/A</v>
      </c>
      <c r="AR134" s="17" t="e">
        <f t="shared" ca="1" si="145"/>
        <v>#N/A</v>
      </c>
      <c r="AS134" s="17" t="e">
        <f t="shared" ca="1" si="145"/>
        <v>#N/A</v>
      </c>
      <c r="AT134" s="17" t="e">
        <f t="shared" ca="1" si="145"/>
        <v>#N/A</v>
      </c>
      <c r="AU134" s="17" t="e">
        <f t="shared" ca="1" si="145"/>
        <v>#N/A</v>
      </c>
      <c r="AV134" s="17" t="e">
        <f t="shared" ca="1" si="145"/>
        <v>#N/A</v>
      </c>
      <c r="AW134" s="17" t="e">
        <f t="shared" ca="1" si="145"/>
        <v>#N/A</v>
      </c>
      <c r="AX134" s="17" t="e">
        <f t="shared" ca="1" si="145"/>
        <v>#N/A</v>
      </c>
      <c r="AY134" s="17" t="e">
        <f t="shared" ca="1" si="145"/>
        <v>#N/A</v>
      </c>
      <c r="AZ134" s="17" t="e">
        <f t="shared" ca="1" si="145"/>
        <v>#N/A</v>
      </c>
      <c r="BA134" s="17" t="e">
        <f t="shared" ca="1" si="145"/>
        <v>#N/A</v>
      </c>
      <c r="BB134" s="17" t="e">
        <f t="shared" ca="1" si="145"/>
        <v>#N/A</v>
      </c>
      <c r="BC134" s="17" t="e">
        <f t="shared" ca="1" si="145"/>
        <v>#N/A</v>
      </c>
      <c r="BD134" s="17" t="e">
        <f t="shared" ca="1" si="145"/>
        <v>#N/A</v>
      </c>
      <c r="BE134" s="17" t="e">
        <f t="shared" ca="1" si="145"/>
        <v>#N/A</v>
      </c>
      <c r="BF134" s="17" t="e">
        <f t="shared" ca="1" si="145"/>
        <v>#N/A</v>
      </c>
      <c r="BG134" s="17" t="e">
        <f t="shared" ca="1" si="145"/>
        <v>#N/A</v>
      </c>
      <c r="BH134" s="17" t="e">
        <f t="shared" ca="1" si="145"/>
        <v>#N/A</v>
      </c>
      <c r="BI134" s="17" t="e">
        <f t="shared" ca="1" si="145"/>
        <v>#N/A</v>
      </c>
      <c r="BJ134" s="17" t="e">
        <f t="shared" ca="1" si="145"/>
        <v>#N/A</v>
      </c>
      <c r="BK134" s="17" t="e">
        <f t="shared" ca="1" si="145"/>
        <v>#N/A</v>
      </c>
      <c r="BL134" s="17" t="e">
        <f t="shared" ca="1" si="145"/>
        <v>#N/A</v>
      </c>
      <c r="BM134" s="17" t="e">
        <f t="shared" ca="1" si="145"/>
        <v>#N/A</v>
      </c>
      <c r="BN134" s="17" t="e">
        <f t="shared" ca="1" si="145"/>
        <v>#N/A</v>
      </c>
      <c r="BO134" s="17" t="e">
        <f t="shared" ca="1" si="145"/>
        <v>#N/A</v>
      </c>
      <c r="BP134" s="17" t="e">
        <f t="shared" ca="1" si="145"/>
        <v>#N/A</v>
      </c>
      <c r="BQ134" s="17" t="e">
        <f t="shared" ref="BQ134:BV134" ca="1" si="146">BQ71/$D134*100000</f>
        <v>#N/A</v>
      </c>
      <c r="BR134" s="17" t="e">
        <f t="shared" ca="1" si="146"/>
        <v>#N/A</v>
      </c>
      <c r="BS134" s="17" t="e">
        <f t="shared" ca="1" si="146"/>
        <v>#N/A</v>
      </c>
      <c r="BT134" s="17" t="e">
        <f t="shared" ca="1" si="146"/>
        <v>#N/A</v>
      </c>
      <c r="BU134" s="17" t="e">
        <f t="shared" ca="1" si="146"/>
        <v>#N/A</v>
      </c>
      <c r="BV134" s="17" t="e">
        <f t="shared" ca="1" si="146"/>
        <v>#N/A</v>
      </c>
      <c r="BW134" s="17" t="e">
        <f t="shared" ref="BW134:CR134" ca="1" si="147">BW71/$D134*100000</f>
        <v>#N/A</v>
      </c>
      <c r="BX134" s="17" t="e">
        <f t="shared" ca="1" si="147"/>
        <v>#N/A</v>
      </c>
      <c r="BY134" s="17" t="e">
        <f t="shared" ca="1" si="147"/>
        <v>#N/A</v>
      </c>
      <c r="BZ134" s="17" t="e">
        <f t="shared" ca="1" si="147"/>
        <v>#N/A</v>
      </c>
      <c r="CA134" s="17" t="e">
        <f t="shared" ca="1" si="147"/>
        <v>#N/A</v>
      </c>
      <c r="CB134" s="17" t="e">
        <f t="shared" ca="1" si="147"/>
        <v>#N/A</v>
      </c>
      <c r="CC134" s="17" t="e">
        <f t="shared" ca="1" si="147"/>
        <v>#N/A</v>
      </c>
      <c r="CD134" s="17" t="e">
        <f t="shared" ca="1" si="147"/>
        <v>#N/A</v>
      </c>
      <c r="CE134" s="17" t="e">
        <f t="shared" ca="1" si="147"/>
        <v>#N/A</v>
      </c>
      <c r="CF134" s="17" t="e">
        <f t="shared" ca="1" si="147"/>
        <v>#N/A</v>
      </c>
      <c r="CG134" s="17" t="e">
        <f t="shared" ca="1" si="147"/>
        <v>#N/A</v>
      </c>
      <c r="CH134" s="17" t="e">
        <f t="shared" ca="1" si="147"/>
        <v>#N/A</v>
      </c>
      <c r="CI134" s="17" t="e">
        <f t="shared" ca="1" si="147"/>
        <v>#N/A</v>
      </c>
      <c r="CJ134" s="17" t="e">
        <f t="shared" ca="1" si="147"/>
        <v>#N/A</v>
      </c>
      <c r="CK134" s="17" t="e">
        <f t="shared" ca="1" si="147"/>
        <v>#N/A</v>
      </c>
      <c r="CL134" s="17" t="e">
        <f t="shared" ca="1" si="147"/>
        <v>#N/A</v>
      </c>
      <c r="CM134" s="17" t="e">
        <f t="shared" ca="1" si="147"/>
        <v>#N/A</v>
      </c>
      <c r="CN134" s="17" t="e">
        <f t="shared" ca="1" si="147"/>
        <v>#N/A</v>
      </c>
      <c r="CO134" s="17" t="e">
        <f t="shared" ca="1" si="147"/>
        <v>#N/A</v>
      </c>
      <c r="CP134" s="17" t="e">
        <f t="shared" ca="1" si="147"/>
        <v>#N/A</v>
      </c>
      <c r="CQ134" s="17" t="e">
        <f t="shared" ca="1" si="147"/>
        <v>#N/A</v>
      </c>
      <c r="CR134" s="17" t="e">
        <f t="shared" ca="1" si="147"/>
        <v>#N/A</v>
      </c>
    </row>
    <row r="135" spans="1:96" x14ac:dyDescent="0.25">
      <c r="A135" t="str">
        <f t="shared" ca="1" si="71"/>
        <v>Missouri</v>
      </c>
      <c r="B135">
        <f t="shared" si="64"/>
        <v>30</v>
      </c>
      <c r="C135" t="str">
        <f t="shared" ca="1" si="120"/>
        <v>US Missouri</v>
      </c>
      <c r="D135" s="1">
        <f t="shared" ca="1" si="120"/>
        <v>6137428</v>
      </c>
      <c r="E135" s="17">
        <f t="shared" ref="E135:BP135" ca="1" si="148">E72/$D135*100000</f>
        <v>0.39104328392935933</v>
      </c>
      <c r="F135" s="17">
        <f t="shared" ca="1" si="148"/>
        <v>0.76579309769499526</v>
      </c>
      <c r="G135" s="17">
        <f t="shared" ca="1" si="148"/>
        <v>1.1894233219518013</v>
      </c>
      <c r="H135" s="17">
        <f t="shared" ca="1" si="148"/>
        <v>1.4664123147350976</v>
      </c>
      <c r="I135" s="17">
        <f t="shared" ca="1" si="148"/>
        <v>2.9817050399613652</v>
      </c>
      <c r="J135" s="17">
        <f t="shared" ca="1" si="148"/>
        <v>4.3910902091234307</v>
      </c>
      <c r="K135" s="17">
        <f t="shared" ca="1" si="148"/>
        <v>5.8004753782854968</v>
      </c>
      <c r="L135" s="17">
        <f t="shared" ca="1" si="148"/>
        <v>8.1793220221890994</v>
      </c>
      <c r="M135" s="17">
        <f t="shared" ca="1" si="148"/>
        <v>10.900331539530891</v>
      </c>
      <c r="N135" s="17">
        <f t="shared" ca="1" si="148"/>
        <v>13.653927997200132</v>
      </c>
      <c r="O135" s="17">
        <f t="shared" ca="1" si="148"/>
        <v>15.226247867999428</v>
      </c>
      <c r="P135" s="17">
        <f t="shared" ca="1" si="148"/>
        <v>16.798567738798727</v>
      </c>
      <c r="Q135" s="17">
        <f t="shared" ca="1" si="148"/>
        <v>21.621434907260827</v>
      </c>
      <c r="R135" s="17">
        <f t="shared" ca="1" si="148"/>
        <v>25.759976328846548</v>
      </c>
      <c r="S135" s="17">
        <f t="shared" ca="1" si="148"/>
        <v>29.882224280268542</v>
      </c>
      <c r="T135" s="17">
        <f t="shared" ca="1" si="148"/>
        <v>34.428102455947339</v>
      </c>
      <c r="U135" s="17">
        <f t="shared" ca="1" si="148"/>
        <v>37.328340145090095</v>
      </c>
      <c r="V135" s="17">
        <f t="shared" ca="1" si="148"/>
        <v>38.56664387753306</v>
      </c>
      <c r="W135" s="17">
        <f t="shared" ca="1" si="148"/>
        <v>44.350825785654834</v>
      </c>
      <c r="X135" s="17">
        <f t="shared" ca="1" si="148"/>
        <v>49.48326888722768</v>
      </c>
      <c r="Y135" s="17">
        <f t="shared" ca="1" si="148"/>
        <v>54.208375234707432</v>
      </c>
      <c r="Z135" s="17">
        <f t="shared" ca="1" si="148"/>
        <v>57.662590909416778</v>
      </c>
      <c r="AA135" s="17">
        <f t="shared" ca="1" si="148"/>
        <v>61.898893151984836</v>
      </c>
      <c r="AB135" s="17">
        <f t="shared" ca="1" si="148"/>
        <v>65.564923938822588</v>
      </c>
      <c r="AC135" s="17">
        <f t="shared" ca="1" si="148"/>
        <v>67.780835881088947</v>
      </c>
      <c r="AD135" s="17">
        <f t="shared" ca="1" si="148"/>
        <v>71.495747078417864</v>
      </c>
      <c r="AE135" s="17">
        <f t="shared" ca="1" si="148"/>
        <v>76.351201187207408</v>
      </c>
      <c r="AF135" s="17" t="e">
        <f t="shared" ca="1" si="148"/>
        <v>#N/A</v>
      </c>
      <c r="AG135" s="17" t="e">
        <f t="shared" ca="1" si="148"/>
        <v>#N/A</v>
      </c>
      <c r="AH135" s="17" t="e">
        <f t="shared" ca="1" si="148"/>
        <v>#N/A</v>
      </c>
      <c r="AI135" s="17" t="e">
        <f t="shared" ca="1" si="148"/>
        <v>#N/A</v>
      </c>
      <c r="AJ135" s="17" t="e">
        <f t="shared" ca="1" si="148"/>
        <v>#N/A</v>
      </c>
      <c r="AK135" s="17" t="e">
        <f t="shared" ca="1" si="148"/>
        <v>#N/A</v>
      </c>
      <c r="AL135" s="17" t="e">
        <f t="shared" ca="1" si="148"/>
        <v>#N/A</v>
      </c>
      <c r="AM135" s="17" t="e">
        <f t="shared" ca="1" si="148"/>
        <v>#N/A</v>
      </c>
      <c r="AN135" s="17" t="e">
        <f t="shared" ca="1" si="148"/>
        <v>#N/A</v>
      </c>
      <c r="AO135" s="17" t="e">
        <f t="shared" ca="1" si="148"/>
        <v>#N/A</v>
      </c>
      <c r="AP135" s="17" t="e">
        <f t="shared" ca="1" si="148"/>
        <v>#N/A</v>
      </c>
      <c r="AQ135" s="17" t="e">
        <f t="shared" ca="1" si="148"/>
        <v>#N/A</v>
      </c>
      <c r="AR135" s="17" t="e">
        <f t="shared" ca="1" si="148"/>
        <v>#N/A</v>
      </c>
      <c r="AS135" s="17" t="e">
        <f t="shared" ca="1" si="148"/>
        <v>#N/A</v>
      </c>
      <c r="AT135" s="17" t="e">
        <f t="shared" ca="1" si="148"/>
        <v>#N/A</v>
      </c>
      <c r="AU135" s="17" t="e">
        <f t="shared" ca="1" si="148"/>
        <v>#N/A</v>
      </c>
      <c r="AV135" s="17" t="e">
        <f t="shared" ca="1" si="148"/>
        <v>#N/A</v>
      </c>
      <c r="AW135" s="17" t="e">
        <f t="shared" ca="1" si="148"/>
        <v>#N/A</v>
      </c>
      <c r="AX135" s="17" t="e">
        <f t="shared" ca="1" si="148"/>
        <v>#N/A</v>
      </c>
      <c r="AY135" s="17" t="e">
        <f t="shared" ca="1" si="148"/>
        <v>#N/A</v>
      </c>
      <c r="AZ135" s="17" t="e">
        <f t="shared" ca="1" si="148"/>
        <v>#N/A</v>
      </c>
      <c r="BA135" s="17" t="e">
        <f t="shared" ca="1" si="148"/>
        <v>#N/A</v>
      </c>
      <c r="BB135" s="17" t="e">
        <f t="shared" ca="1" si="148"/>
        <v>#N/A</v>
      </c>
      <c r="BC135" s="17" t="e">
        <f t="shared" ca="1" si="148"/>
        <v>#N/A</v>
      </c>
      <c r="BD135" s="17" t="e">
        <f t="shared" ca="1" si="148"/>
        <v>#N/A</v>
      </c>
      <c r="BE135" s="17" t="e">
        <f t="shared" ca="1" si="148"/>
        <v>#N/A</v>
      </c>
      <c r="BF135" s="17" t="e">
        <f t="shared" ca="1" si="148"/>
        <v>#N/A</v>
      </c>
      <c r="BG135" s="17" t="e">
        <f t="shared" ca="1" si="148"/>
        <v>#N/A</v>
      </c>
      <c r="BH135" s="17" t="e">
        <f t="shared" ca="1" si="148"/>
        <v>#N/A</v>
      </c>
      <c r="BI135" s="17" t="e">
        <f t="shared" ca="1" si="148"/>
        <v>#N/A</v>
      </c>
      <c r="BJ135" s="17" t="e">
        <f t="shared" ca="1" si="148"/>
        <v>#N/A</v>
      </c>
      <c r="BK135" s="17" t="e">
        <f t="shared" ca="1" si="148"/>
        <v>#N/A</v>
      </c>
      <c r="BL135" s="17" t="e">
        <f t="shared" ca="1" si="148"/>
        <v>#N/A</v>
      </c>
      <c r="BM135" s="17" t="e">
        <f t="shared" ca="1" si="148"/>
        <v>#N/A</v>
      </c>
      <c r="BN135" s="17" t="e">
        <f t="shared" ca="1" si="148"/>
        <v>#N/A</v>
      </c>
      <c r="BO135" s="17" t="e">
        <f t="shared" ca="1" si="148"/>
        <v>#N/A</v>
      </c>
      <c r="BP135" s="17" t="e">
        <f t="shared" ca="1" si="148"/>
        <v>#N/A</v>
      </c>
      <c r="BQ135" s="17" t="e">
        <f t="shared" ref="BQ135:BV135" ca="1" si="149">BQ72/$D135*100000</f>
        <v>#N/A</v>
      </c>
      <c r="BR135" s="17" t="e">
        <f t="shared" ca="1" si="149"/>
        <v>#N/A</v>
      </c>
      <c r="BS135" s="17" t="e">
        <f t="shared" ca="1" si="149"/>
        <v>#N/A</v>
      </c>
      <c r="BT135" s="17" t="e">
        <f t="shared" ca="1" si="149"/>
        <v>#N/A</v>
      </c>
      <c r="BU135" s="17" t="e">
        <f t="shared" ca="1" si="149"/>
        <v>#N/A</v>
      </c>
      <c r="BV135" s="17" t="e">
        <f t="shared" ca="1" si="149"/>
        <v>#N/A</v>
      </c>
      <c r="BW135" s="17" t="e">
        <f t="shared" ref="BW135:CR135" ca="1" si="150">BW72/$D135*100000</f>
        <v>#N/A</v>
      </c>
      <c r="BX135" s="17" t="e">
        <f t="shared" ca="1" si="150"/>
        <v>#N/A</v>
      </c>
      <c r="BY135" s="17" t="e">
        <f t="shared" ca="1" si="150"/>
        <v>#N/A</v>
      </c>
      <c r="BZ135" s="17" t="e">
        <f t="shared" ca="1" si="150"/>
        <v>#N/A</v>
      </c>
      <c r="CA135" s="17" t="e">
        <f t="shared" ca="1" si="150"/>
        <v>#N/A</v>
      </c>
      <c r="CB135" s="17" t="e">
        <f t="shared" ca="1" si="150"/>
        <v>#N/A</v>
      </c>
      <c r="CC135" s="17" t="e">
        <f t="shared" ca="1" si="150"/>
        <v>#N/A</v>
      </c>
      <c r="CD135" s="17" t="e">
        <f t="shared" ca="1" si="150"/>
        <v>#N/A</v>
      </c>
      <c r="CE135" s="17" t="e">
        <f t="shared" ca="1" si="150"/>
        <v>#N/A</v>
      </c>
      <c r="CF135" s="17" t="e">
        <f t="shared" ca="1" si="150"/>
        <v>#N/A</v>
      </c>
      <c r="CG135" s="17" t="e">
        <f t="shared" ca="1" si="150"/>
        <v>#N/A</v>
      </c>
      <c r="CH135" s="17" t="e">
        <f t="shared" ca="1" si="150"/>
        <v>#N/A</v>
      </c>
      <c r="CI135" s="17" t="e">
        <f t="shared" ca="1" si="150"/>
        <v>#N/A</v>
      </c>
      <c r="CJ135" s="17" t="e">
        <f t="shared" ca="1" si="150"/>
        <v>#N/A</v>
      </c>
      <c r="CK135" s="17" t="e">
        <f t="shared" ca="1" si="150"/>
        <v>#N/A</v>
      </c>
      <c r="CL135" s="17" t="e">
        <f t="shared" ca="1" si="150"/>
        <v>#N/A</v>
      </c>
      <c r="CM135" s="17" t="e">
        <f t="shared" ca="1" si="150"/>
        <v>#N/A</v>
      </c>
      <c r="CN135" s="17" t="e">
        <f t="shared" ca="1" si="150"/>
        <v>#N/A</v>
      </c>
      <c r="CO135" s="17" t="e">
        <f t="shared" ca="1" si="150"/>
        <v>#N/A</v>
      </c>
      <c r="CP135" s="17" t="e">
        <f t="shared" ca="1" si="150"/>
        <v>#N/A</v>
      </c>
      <c r="CQ135" s="17" t="e">
        <f t="shared" ca="1" si="150"/>
        <v>#N/A</v>
      </c>
      <c r="CR135" s="17" t="e">
        <f t="shared" ca="1" si="150"/>
        <v>#N/A</v>
      </c>
    </row>
    <row r="136" spans="1:96" x14ac:dyDescent="0.25">
      <c r="A136" t="str">
        <f t="shared" ca="1" si="71"/>
        <v>Montana</v>
      </c>
      <c r="B136">
        <f t="shared" si="64"/>
        <v>31</v>
      </c>
      <c r="C136" t="str">
        <f t="shared" ca="1" si="120"/>
        <v>US Montana</v>
      </c>
      <c r="D136" s="1">
        <f t="shared" ca="1" si="120"/>
        <v>1068778</v>
      </c>
      <c r="E136" s="17">
        <f t="shared" ref="E136:BP136" ca="1" si="151">E73/$D136*100000</f>
        <v>1.8712960034731254</v>
      </c>
      <c r="F136" s="17">
        <f t="shared" ca="1" si="151"/>
        <v>2.9005088053833443</v>
      </c>
      <c r="G136" s="17">
        <f t="shared" ca="1" si="151"/>
        <v>3.1812032059043132</v>
      </c>
      <c r="H136" s="17">
        <f t="shared" ca="1" si="151"/>
        <v>4.3039808079881885</v>
      </c>
      <c r="I136" s="17">
        <f t="shared" ca="1" si="151"/>
        <v>4.9589344092037821</v>
      </c>
      <c r="J136" s="17">
        <f t="shared" ca="1" si="151"/>
        <v>6.6431008123295952</v>
      </c>
      <c r="K136" s="17">
        <f t="shared" ca="1" si="151"/>
        <v>10.104998418754878</v>
      </c>
      <c r="L136" s="17">
        <f t="shared" ca="1" si="151"/>
        <v>12.069859222401659</v>
      </c>
      <c r="M136" s="17">
        <f t="shared" ca="1" si="151"/>
        <v>14.408979226743066</v>
      </c>
      <c r="N136" s="17">
        <f t="shared" ca="1" si="151"/>
        <v>15.999580829695223</v>
      </c>
      <c r="O136" s="17">
        <f t="shared" ca="1" si="151"/>
        <v>17.215923231952754</v>
      </c>
      <c r="P136" s="17">
        <f t="shared" ca="1" si="151"/>
        <v>19.461478436120505</v>
      </c>
      <c r="Q136" s="17">
        <f t="shared" ca="1" si="151"/>
        <v>21.239209639419972</v>
      </c>
      <c r="R136" s="17">
        <f t="shared" ca="1" si="151"/>
        <v>22.736246442198471</v>
      </c>
      <c r="S136" s="17">
        <f t="shared" ca="1" si="151"/>
        <v>24.79467204601891</v>
      </c>
      <c r="T136" s="17">
        <f t="shared" ca="1" si="151"/>
        <v>26.759532849665693</v>
      </c>
      <c r="U136" s="17">
        <f t="shared" ca="1" si="151"/>
        <v>27.975875251923227</v>
      </c>
      <c r="V136" s="17">
        <f t="shared" ca="1" si="151"/>
        <v>29.847171255396351</v>
      </c>
      <c r="W136" s="17">
        <f t="shared" ca="1" si="151"/>
        <v>31.063513657653886</v>
      </c>
      <c r="X136" s="17">
        <f t="shared" ca="1" si="151"/>
        <v>33.121939261474317</v>
      </c>
      <c r="Y136" s="17">
        <f t="shared" ca="1" si="151"/>
        <v>34.151152063384544</v>
      </c>
      <c r="Z136" s="17">
        <f t="shared" ca="1" si="151"/>
        <v>35.273929665468415</v>
      </c>
      <c r="AA136" s="17">
        <f t="shared" ca="1" si="151"/>
        <v>36.209577667204975</v>
      </c>
      <c r="AB136" s="17">
        <f t="shared" ca="1" si="151"/>
        <v>36.864531268420571</v>
      </c>
      <c r="AC136" s="17">
        <f t="shared" ca="1" si="151"/>
        <v>37.332355269288854</v>
      </c>
      <c r="AD136" s="17" t="e">
        <f t="shared" ca="1" si="151"/>
        <v>#N/A</v>
      </c>
      <c r="AE136" s="17" t="e">
        <f t="shared" ca="1" si="151"/>
        <v>#N/A</v>
      </c>
      <c r="AF136" s="17" t="e">
        <f t="shared" ca="1" si="151"/>
        <v>#N/A</v>
      </c>
      <c r="AG136" s="17" t="e">
        <f t="shared" ca="1" si="151"/>
        <v>#N/A</v>
      </c>
      <c r="AH136" s="17" t="e">
        <f t="shared" ca="1" si="151"/>
        <v>#N/A</v>
      </c>
      <c r="AI136" s="17" t="e">
        <f t="shared" ca="1" si="151"/>
        <v>#N/A</v>
      </c>
      <c r="AJ136" s="17" t="e">
        <f t="shared" ca="1" si="151"/>
        <v>#N/A</v>
      </c>
      <c r="AK136" s="17" t="e">
        <f t="shared" ca="1" si="151"/>
        <v>#N/A</v>
      </c>
      <c r="AL136" s="17" t="e">
        <f t="shared" ca="1" si="151"/>
        <v>#N/A</v>
      </c>
      <c r="AM136" s="17" t="e">
        <f t="shared" ca="1" si="151"/>
        <v>#N/A</v>
      </c>
      <c r="AN136" s="17" t="e">
        <f t="shared" ca="1" si="151"/>
        <v>#N/A</v>
      </c>
      <c r="AO136" s="17" t="e">
        <f t="shared" ca="1" si="151"/>
        <v>#N/A</v>
      </c>
      <c r="AP136" s="17" t="e">
        <f t="shared" ca="1" si="151"/>
        <v>#N/A</v>
      </c>
      <c r="AQ136" s="17" t="e">
        <f t="shared" ca="1" si="151"/>
        <v>#N/A</v>
      </c>
      <c r="AR136" s="17" t="e">
        <f t="shared" ca="1" si="151"/>
        <v>#N/A</v>
      </c>
      <c r="AS136" s="17" t="e">
        <f t="shared" ca="1" si="151"/>
        <v>#N/A</v>
      </c>
      <c r="AT136" s="17" t="e">
        <f t="shared" ca="1" si="151"/>
        <v>#N/A</v>
      </c>
      <c r="AU136" s="17" t="e">
        <f t="shared" ca="1" si="151"/>
        <v>#N/A</v>
      </c>
      <c r="AV136" s="17" t="e">
        <f t="shared" ca="1" si="151"/>
        <v>#N/A</v>
      </c>
      <c r="AW136" s="17" t="e">
        <f t="shared" ca="1" si="151"/>
        <v>#N/A</v>
      </c>
      <c r="AX136" s="17" t="e">
        <f t="shared" ca="1" si="151"/>
        <v>#N/A</v>
      </c>
      <c r="AY136" s="17" t="e">
        <f t="shared" ca="1" si="151"/>
        <v>#N/A</v>
      </c>
      <c r="AZ136" s="17" t="e">
        <f t="shared" ca="1" si="151"/>
        <v>#N/A</v>
      </c>
      <c r="BA136" s="17" t="e">
        <f t="shared" ca="1" si="151"/>
        <v>#N/A</v>
      </c>
      <c r="BB136" s="17" t="e">
        <f t="shared" ca="1" si="151"/>
        <v>#N/A</v>
      </c>
      <c r="BC136" s="17" t="e">
        <f t="shared" ca="1" si="151"/>
        <v>#N/A</v>
      </c>
      <c r="BD136" s="17" t="e">
        <f t="shared" ca="1" si="151"/>
        <v>#N/A</v>
      </c>
      <c r="BE136" s="17" t="e">
        <f t="shared" ca="1" si="151"/>
        <v>#N/A</v>
      </c>
      <c r="BF136" s="17" t="e">
        <f t="shared" ca="1" si="151"/>
        <v>#N/A</v>
      </c>
      <c r="BG136" s="17" t="e">
        <f t="shared" ca="1" si="151"/>
        <v>#N/A</v>
      </c>
      <c r="BH136" s="17" t="e">
        <f t="shared" ca="1" si="151"/>
        <v>#N/A</v>
      </c>
      <c r="BI136" s="17" t="e">
        <f t="shared" ca="1" si="151"/>
        <v>#N/A</v>
      </c>
      <c r="BJ136" s="17" t="e">
        <f t="shared" ca="1" si="151"/>
        <v>#N/A</v>
      </c>
      <c r="BK136" s="17" t="e">
        <f t="shared" ca="1" si="151"/>
        <v>#N/A</v>
      </c>
      <c r="BL136" s="17" t="e">
        <f t="shared" ca="1" si="151"/>
        <v>#N/A</v>
      </c>
      <c r="BM136" s="17" t="e">
        <f t="shared" ca="1" si="151"/>
        <v>#N/A</v>
      </c>
      <c r="BN136" s="17" t="e">
        <f t="shared" ca="1" si="151"/>
        <v>#N/A</v>
      </c>
      <c r="BO136" s="17" t="e">
        <f t="shared" ca="1" si="151"/>
        <v>#N/A</v>
      </c>
      <c r="BP136" s="17" t="e">
        <f t="shared" ca="1" si="151"/>
        <v>#N/A</v>
      </c>
      <c r="BQ136" s="17" t="e">
        <f t="shared" ref="BQ136:BV136" ca="1" si="152">BQ73/$D136*100000</f>
        <v>#N/A</v>
      </c>
      <c r="BR136" s="17" t="e">
        <f t="shared" ca="1" si="152"/>
        <v>#N/A</v>
      </c>
      <c r="BS136" s="17" t="e">
        <f t="shared" ca="1" si="152"/>
        <v>#N/A</v>
      </c>
      <c r="BT136" s="17" t="e">
        <f t="shared" ca="1" si="152"/>
        <v>#N/A</v>
      </c>
      <c r="BU136" s="17" t="e">
        <f t="shared" ca="1" si="152"/>
        <v>#N/A</v>
      </c>
      <c r="BV136" s="17" t="e">
        <f t="shared" ca="1" si="152"/>
        <v>#N/A</v>
      </c>
      <c r="BW136" s="17" t="e">
        <f t="shared" ref="BW136:CR136" ca="1" si="153">BW73/$D136*100000</f>
        <v>#N/A</v>
      </c>
      <c r="BX136" s="17" t="e">
        <f t="shared" ca="1" si="153"/>
        <v>#N/A</v>
      </c>
      <c r="BY136" s="17" t="e">
        <f t="shared" ca="1" si="153"/>
        <v>#N/A</v>
      </c>
      <c r="BZ136" s="17" t="e">
        <f t="shared" ca="1" si="153"/>
        <v>#N/A</v>
      </c>
      <c r="CA136" s="17" t="e">
        <f t="shared" ca="1" si="153"/>
        <v>#N/A</v>
      </c>
      <c r="CB136" s="17" t="e">
        <f t="shared" ca="1" si="153"/>
        <v>#N/A</v>
      </c>
      <c r="CC136" s="17" t="e">
        <f t="shared" ca="1" si="153"/>
        <v>#N/A</v>
      </c>
      <c r="CD136" s="17" t="e">
        <f t="shared" ca="1" si="153"/>
        <v>#N/A</v>
      </c>
      <c r="CE136" s="17" t="e">
        <f t="shared" ca="1" si="153"/>
        <v>#N/A</v>
      </c>
      <c r="CF136" s="17" t="e">
        <f t="shared" ca="1" si="153"/>
        <v>#N/A</v>
      </c>
      <c r="CG136" s="17" t="e">
        <f t="shared" ca="1" si="153"/>
        <v>#N/A</v>
      </c>
      <c r="CH136" s="17" t="e">
        <f t="shared" ca="1" si="153"/>
        <v>#N/A</v>
      </c>
      <c r="CI136" s="17" t="e">
        <f t="shared" ca="1" si="153"/>
        <v>#N/A</v>
      </c>
      <c r="CJ136" s="17" t="e">
        <f t="shared" ca="1" si="153"/>
        <v>#N/A</v>
      </c>
      <c r="CK136" s="17" t="e">
        <f t="shared" ca="1" si="153"/>
        <v>#N/A</v>
      </c>
      <c r="CL136" s="17" t="e">
        <f t="shared" ca="1" si="153"/>
        <v>#N/A</v>
      </c>
      <c r="CM136" s="17" t="e">
        <f t="shared" ca="1" si="153"/>
        <v>#N/A</v>
      </c>
      <c r="CN136" s="17" t="e">
        <f t="shared" ca="1" si="153"/>
        <v>#N/A</v>
      </c>
      <c r="CO136" s="17" t="e">
        <f t="shared" ca="1" si="153"/>
        <v>#N/A</v>
      </c>
      <c r="CP136" s="17" t="e">
        <f t="shared" ca="1" si="153"/>
        <v>#N/A</v>
      </c>
      <c r="CQ136" s="17" t="e">
        <f t="shared" ca="1" si="153"/>
        <v>#N/A</v>
      </c>
      <c r="CR136" s="17" t="e">
        <f t="shared" ca="1" si="153"/>
        <v>#N/A</v>
      </c>
    </row>
    <row r="137" spans="1:96" x14ac:dyDescent="0.25">
      <c r="A137" t="str">
        <f t="shared" ca="1" si="71"/>
        <v>Nebraska</v>
      </c>
      <c r="B137">
        <f t="shared" si="64"/>
        <v>32</v>
      </c>
      <c r="C137" t="str">
        <f t="shared" ca="1" si="120"/>
        <v>US Nebraska</v>
      </c>
      <c r="D137" s="1">
        <f t="shared" ca="1" si="120"/>
        <v>1934408</v>
      </c>
      <c r="E137" s="17">
        <f t="shared" ref="E137:BP137" ca="1" si="154">E74/$D137*100000</f>
        <v>1.0856034507715022</v>
      </c>
      <c r="F137" s="17">
        <f t="shared" ca="1" si="154"/>
        <v>1.2406896580245741</v>
      </c>
      <c r="G137" s="17">
        <f t="shared" ca="1" si="154"/>
        <v>1.3957758652776457</v>
      </c>
      <c r="H137" s="17">
        <f t="shared" ca="1" si="154"/>
        <v>1.6542528773660985</v>
      </c>
      <c r="I137" s="17">
        <f t="shared" ca="1" si="154"/>
        <v>1.964425291872242</v>
      </c>
      <c r="J137" s="17">
        <f t="shared" ca="1" si="154"/>
        <v>2.4813793160491482</v>
      </c>
      <c r="K137" s="17">
        <f t="shared" ca="1" si="154"/>
        <v>2.5847701208845288</v>
      </c>
      <c r="L137" s="17">
        <f t="shared" ca="1" si="154"/>
        <v>2.6881609257199104</v>
      </c>
      <c r="M137" s="17">
        <f t="shared" ca="1" si="154"/>
        <v>3.1534195474791256</v>
      </c>
      <c r="N137" s="17">
        <f t="shared" ca="1" si="154"/>
        <v>3.7737643764914126</v>
      </c>
      <c r="O137" s="17">
        <f t="shared" ca="1" si="154"/>
        <v>4.3941092055036997</v>
      </c>
      <c r="P137" s="17">
        <f t="shared" ca="1" si="154"/>
        <v>4.9627586320982964</v>
      </c>
      <c r="Q137" s="17">
        <f t="shared" ca="1" si="154"/>
        <v>5.583103461110583</v>
      </c>
      <c r="R137" s="17">
        <f t="shared" ca="1" si="154"/>
        <v>7.4958333505651344</v>
      </c>
      <c r="S137" s="17">
        <f t="shared" ca="1" si="154"/>
        <v>8.8916092158427791</v>
      </c>
      <c r="T137" s="17">
        <f t="shared" ca="1" si="154"/>
        <v>10.856034507715021</v>
      </c>
      <c r="U137" s="17">
        <f t="shared" ca="1" si="154"/>
        <v>12.717068994751884</v>
      </c>
      <c r="V137" s="17">
        <f t="shared" ca="1" si="154"/>
        <v>14.423017274535672</v>
      </c>
      <c r="W137" s="17">
        <f t="shared" ca="1" si="154"/>
        <v>16.594224176078676</v>
      </c>
      <c r="X137" s="17">
        <f t="shared" ca="1" si="154"/>
        <v>18.765431077621681</v>
      </c>
      <c r="Y137" s="17">
        <f t="shared" ca="1" si="154"/>
        <v>21.143419588835449</v>
      </c>
      <c r="Z137" s="17">
        <f t="shared" ca="1" si="154"/>
        <v>23.107844880707688</v>
      </c>
      <c r="AA137" s="17">
        <f t="shared" ca="1" si="154"/>
        <v>26.829913854781413</v>
      </c>
      <c r="AB137" s="17">
        <f t="shared" ca="1" si="154"/>
        <v>29.31129317083056</v>
      </c>
      <c r="AC137" s="17">
        <f t="shared" ca="1" si="154"/>
        <v>32.826580535233518</v>
      </c>
      <c r="AD137" s="17">
        <f t="shared" ca="1" si="154"/>
        <v>36.186781692383406</v>
      </c>
      <c r="AE137" s="17">
        <f t="shared" ca="1" si="154"/>
        <v>40.89106331239325</v>
      </c>
      <c r="AF137" s="17">
        <f t="shared" ca="1" si="154"/>
        <v>42.080057568000129</v>
      </c>
      <c r="AG137" s="17">
        <f t="shared" ca="1" si="154"/>
        <v>45.026695505808497</v>
      </c>
      <c r="AH137" s="17" t="e">
        <f t="shared" ca="1" si="154"/>
        <v>#N/A</v>
      </c>
      <c r="AI137" s="17" t="e">
        <f t="shared" ca="1" si="154"/>
        <v>#N/A</v>
      </c>
      <c r="AJ137" s="17" t="e">
        <f t="shared" ca="1" si="154"/>
        <v>#N/A</v>
      </c>
      <c r="AK137" s="17" t="e">
        <f t="shared" ca="1" si="154"/>
        <v>#N/A</v>
      </c>
      <c r="AL137" s="17" t="e">
        <f t="shared" ca="1" si="154"/>
        <v>#N/A</v>
      </c>
      <c r="AM137" s="17" t="e">
        <f t="shared" ca="1" si="154"/>
        <v>#N/A</v>
      </c>
      <c r="AN137" s="17" t="e">
        <f t="shared" ca="1" si="154"/>
        <v>#N/A</v>
      </c>
      <c r="AO137" s="17" t="e">
        <f t="shared" ca="1" si="154"/>
        <v>#N/A</v>
      </c>
      <c r="AP137" s="17" t="e">
        <f t="shared" ca="1" si="154"/>
        <v>#N/A</v>
      </c>
      <c r="AQ137" s="17" t="e">
        <f t="shared" ca="1" si="154"/>
        <v>#N/A</v>
      </c>
      <c r="AR137" s="17" t="e">
        <f t="shared" ca="1" si="154"/>
        <v>#N/A</v>
      </c>
      <c r="AS137" s="17" t="e">
        <f t="shared" ca="1" si="154"/>
        <v>#N/A</v>
      </c>
      <c r="AT137" s="17" t="e">
        <f t="shared" ca="1" si="154"/>
        <v>#N/A</v>
      </c>
      <c r="AU137" s="17" t="e">
        <f t="shared" ca="1" si="154"/>
        <v>#N/A</v>
      </c>
      <c r="AV137" s="17" t="e">
        <f t="shared" ca="1" si="154"/>
        <v>#N/A</v>
      </c>
      <c r="AW137" s="17" t="e">
        <f t="shared" ca="1" si="154"/>
        <v>#N/A</v>
      </c>
      <c r="AX137" s="17" t="e">
        <f t="shared" ca="1" si="154"/>
        <v>#N/A</v>
      </c>
      <c r="AY137" s="17" t="e">
        <f t="shared" ca="1" si="154"/>
        <v>#N/A</v>
      </c>
      <c r="AZ137" s="17" t="e">
        <f t="shared" ca="1" si="154"/>
        <v>#N/A</v>
      </c>
      <c r="BA137" s="17" t="e">
        <f t="shared" ca="1" si="154"/>
        <v>#N/A</v>
      </c>
      <c r="BB137" s="17" t="e">
        <f t="shared" ca="1" si="154"/>
        <v>#N/A</v>
      </c>
      <c r="BC137" s="17" t="e">
        <f t="shared" ca="1" si="154"/>
        <v>#N/A</v>
      </c>
      <c r="BD137" s="17" t="e">
        <f t="shared" ca="1" si="154"/>
        <v>#N/A</v>
      </c>
      <c r="BE137" s="17" t="e">
        <f t="shared" ca="1" si="154"/>
        <v>#N/A</v>
      </c>
      <c r="BF137" s="17" t="e">
        <f t="shared" ca="1" si="154"/>
        <v>#N/A</v>
      </c>
      <c r="BG137" s="17" t="e">
        <f t="shared" ca="1" si="154"/>
        <v>#N/A</v>
      </c>
      <c r="BH137" s="17" t="e">
        <f t="shared" ca="1" si="154"/>
        <v>#N/A</v>
      </c>
      <c r="BI137" s="17" t="e">
        <f t="shared" ca="1" si="154"/>
        <v>#N/A</v>
      </c>
      <c r="BJ137" s="17" t="e">
        <f t="shared" ca="1" si="154"/>
        <v>#N/A</v>
      </c>
      <c r="BK137" s="17" t="e">
        <f t="shared" ca="1" si="154"/>
        <v>#N/A</v>
      </c>
      <c r="BL137" s="17" t="e">
        <f t="shared" ca="1" si="154"/>
        <v>#N/A</v>
      </c>
      <c r="BM137" s="17" t="e">
        <f t="shared" ca="1" si="154"/>
        <v>#N/A</v>
      </c>
      <c r="BN137" s="17" t="e">
        <f t="shared" ca="1" si="154"/>
        <v>#N/A</v>
      </c>
      <c r="BO137" s="17" t="e">
        <f t="shared" ca="1" si="154"/>
        <v>#N/A</v>
      </c>
      <c r="BP137" s="17" t="e">
        <f t="shared" ca="1" si="154"/>
        <v>#N/A</v>
      </c>
      <c r="BQ137" s="17" t="e">
        <f t="shared" ref="BQ137:BV137" ca="1" si="155">BQ74/$D137*100000</f>
        <v>#N/A</v>
      </c>
      <c r="BR137" s="17" t="e">
        <f t="shared" ca="1" si="155"/>
        <v>#N/A</v>
      </c>
      <c r="BS137" s="17" t="e">
        <f t="shared" ca="1" si="155"/>
        <v>#N/A</v>
      </c>
      <c r="BT137" s="17" t="e">
        <f t="shared" ca="1" si="155"/>
        <v>#N/A</v>
      </c>
      <c r="BU137" s="17" t="e">
        <f t="shared" ca="1" si="155"/>
        <v>#N/A</v>
      </c>
      <c r="BV137" s="17" t="e">
        <f t="shared" ca="1" si="155"/>
        <v>#N/A</v>
      </c>
      <c r="BW137" s="17" t="e">
        <f t="shared" ref="BW137:CR137" ca="1" si="156">BW74/$D137*100000</f>
        <v>#N/A</v>
      </c>
      <c r="BX137" s="17" t="e">
        <f t="shared" ca="1" si="156"/>
        <v>#N/A</v>
      </c>
      <c r="BY137" s="17" t="e">
        <f t="shared" ca="1" si="156"/>
        <v>#N/A</v>
      </c>
      <c r="BZ137" s="17" t="e">
        <f t="shared" ca="1" si="156"/>
        <v>#N/A</v>
      </c>
      <c r="CA137" s="17" t="e">
        <f t="shared" ca="1" si="156"/>
        <v>#N/A</v>
      </c>
      <c r="CB137" s="17" t="e">
        <f t="shared" ca="1" si="156"/>
        <v>#N/A</v>
      </c>
      <c r="CC137" s="17" t="e">
        <f t="shared" ca="1" si="156"/>
        <v>#N/A</v>
      </c>
      <c r="CD137" s="17" t="e">
        <f t="shared" ca="1" si="156"/>
        <v>#N/A</v>
      </c>
      <c r="CE137" s="17" t="e">
        <f t="shared" ca="1" si="156"/>
        <v>#N/A</v>
      </c>
      <c r="CF137" s="17" t="e">
        <f t="shared" ca="1" si="156"/>
        <v>#N/A</v>
      </c>
      <c r="CG137" s="17" t="e">
        <f t="shared" ca="1" si="156"/>
        <v>#N/A</v>
      </c>
      <c r="CH137" s="17" t="e">
        <f t="shared" ca="1" si="156"/>
        <v>#N/A</v>
      </c>
      <c r="CI137" s="17" t="e">
        <f t="shared" ca="1" si="156"/>
        <v>#N/A</v>
      </c>
      <c r="CJ137" s="17" t="e">
        <f t="shared" ca="1" si="156"/>
        <v>#N/A</v>
      </c>
      <c r="CK137" s="17" t="e">
        <f t="shared" ca="1" si="156"/>
        <v>#N/A</v>
      </c>
      <c r="CL137" s="17" t="e">
        <f t="shared" ca="1" si="156"/>
        <v>#N/A</v>
      </c>
      <c r="CM137" s="17" t="e">
        <f t="shared" ca="1" si="156"/>
        <v>#N/A</v>
      </c>
      <c r="CN137" s="17" t="e">
        <f t="shared" ca="1" si="156"/>
        <v>#N/A</v>
      </c>
      <c r="CO137" s="17" t="e">
        <f t="shared" ca="1" si="156"/>
        <v>#N/A</v>
      </c>
      <c r="CP137" s="17" t="e">
        <f t="shared" ca="1" si="156"/>
        <v>#N/A</v>
      </c>
      <c r="CQ137" s="17" t="e">
        <f t="shared" ca="1" si="156"/>
        <v>#N/A</v>
      </c>
      <c r="CR137" s="17" t="e">
        <f t="shared" ca="1" si="156"/>
        <v>#N/A</v>
      </c>
    </row>
    <row r="138" spans="1:96" x14ac:dyDescent="0.25">
      <c r="A138" t="str">
        <f t="shared" ca="1" si="71"/>
        <v>Nevada</v>
      </c>
      <c r="B138">
        <f t="shared" si="64"/>
        <v>33</v>
      </c>
      <c r="C138" t="str">
        <f t="shared" ca="1" si="120"/>
        <v>US Nevada</v>
      </c>
      <c r="D138" s="1">
        <f t="shared" ca="1" si="120"/>
        <v>3080156</v>
      </c>
      <c r="E138" s="17">
        <f t="shared" ref="E138:BP138" ca="1" si="157">E75/$D138*100000</f>
        <v>0.64931776182764767</v>
      </c>
      <c r="F138" s="17">
        <f t="shared" ca="1" si="157"/>
        <v>0.68178364991903007</v>
      </c>
      <c r="G138" s="17">
        <f t="shared" ca="1" si="157"/>
        <v>1.4609649641122073</v>
      </c>
      <c r="H138" s="17">
        <f t="shared" ca="1" si="157"/>
        <v>1.7856238450260309</v>
      </c>
      <c r="I138" s="17">
        <f t="shared" ca="1" si="157"/>
        <v>2.4349416068536787</v>
      </c>
      <c r="J138" s="17">
        <f t="shared" ca="1" si="157"/>
        <v>3.0842593686813267</v>
      </c>
      <c r="K138" s="17">
        <f t="shared" ca="1" si="157"/>
        <v>3.5387818019606798</v>
      </c>
      <c r="L138" s="17">
        <f t="shared" ca="1" si="157"/>
        <v>4.0257701233314158</v>
      </c>
      <c r="M138" s="17">
        <f t="shared" ca="1" si="157"/>
        <v>6.1685187373626533</v>
      </c>
      <c r="N138" s="17">
        <f t="shared" ca="1" si="157"/>
        <v>7.954142582388684</v>
      </c>
      <c r="O138" s="17">
        <f t="shared" ca="1" si="157"/>
        <v>9.0255168894043027</v>
      </c>
      <c r="P138" s="17">
        <f t="shared" ca="1" si="157"/>
        <v>10.421550077333746</v>
      </c>
      <c r="Q138" s="17">
        <f t="shared" ca="1" si="157"/>
        <v>13.635672998380601</v>
      </c>
      <c r="R138" s="17">
        <f t="shared" ca="1" si="157"/>
        <v>17.369250128889576</v>
      </c>
      <c r="S138" s="17">
        <f t="shared" ca="1" si="157"/>
        <v>20.161316504748463</v>
      </c>
      <c r="T138" s="17">
        <f t="shared" ca="1" si="157"/>
        <v>23.9598254114402</v>
      </c>
      <c r="U138" s="17">
        <f t="shared" ca="1" si="157"/>
        <v>32.725615196113445</v>
      </c>
      <c r="V138" s="17">
        <f t="shared" ca="1" si="157"/>
        <v>36.134533445708591</v>
      </c>
      <c r="W138" s="17">
        <f t="shared" ca="1" si="157"/>
        <v>41.52387086887807</v>
      </c>
      <c r="X138" s="17">
        <f t="shared" ca="1" si="157"/>
        <v>47.33526483723552</v>
      </c>
      <c r="Y138" s="17">
        <f t="shared" ca="1" si="157"/>
        <v>49.153354570352931</v>
      </c>
      <c r="Z138" s="17">
        <f t="shared" ca="1" si="157"/>
        <v>56.55557705518811</v>
      </c>
      <c r="AA138" s="17">
        <f t="shared" ca="1" si="157"/>
        <v>59.60737053577806</v>
      </c>
      <c r="AB138" s="17">
        <f t="shared" ca="1" si="157"/>
        <v>63.405879442469796</v>
      </c>
      <c r="AC138" s="17">
        <f t="shared" ca="1" si="157"/>
        <v>67.756308446715039</v>
      </c>
      <c r="AD138" s="17">
        <f t="shared" ca="1" si="157"/>
        <v>75.255928595824372</v>
      </c>
      <c r="AE138" s="17">
        <f t="shared" ca="1" si="157"/>
        <v>79.736221152435135</v>
      </c>
      <c r="AF138" s="17">
        <f t="shared" ca="1" si="157"/>
        <v>83.891854828132082</v>
      </c>
      <c r="AG138" s="17">
        <f t="shared" ca="1" si="157"/>
        <v>87.657897846732439</v>
      </c>
      <c r="AH138" s="17">
        <f t="shared" ca="1" si="157"/>
        <v>92.073258627160442</v>
      </c>
      <c r="AI138" s="17">
        <f t="shared" ca="1" si="157"/>
        <v>96.456153519497065</v>
      </c>
      <c r="AJ138" s="17">
        <f t="shared" ca="1" si="157"/>
        <v>100.2546624261888</v>
      </c>
      <c r="AK138" s="17" t="e">
        <f t="shared" ca="1" si="157"/>
        <v>#N/A</v>
      </c>
      <c r="AL138" s="17" t="e">
        <f t="shared" ca="1" si="157"/>
        <v>#N/A</v>
      </c>
      <c r="AM138" s="17" t="e">
        <f t="shared" ca="1" si="157"/>
        <v>#N/A</v>
      </c>
      <c r="AN138" s="17" t="e">
        <f t="shared" ca="1" si="157"/>
        <v>#N/A</v>
      </c>
      <c r="AO138" s="17" t="e">
        <f t="shared" ca="1" si="157"/>
        <v>#N/A</v>
      </c>
      <c r="AP138" s="17" t="e">
        <f t="shared" ca="1" si="157"/>
        <v>#N/A</v>
      </c>
      <c r="AQ138" s="17" t="e">
        <f t="shared" ca="1" si="157"/>
        <v>#N/A</v>
      </c>
      <c r="AR138" s="17" t="e">
        <f t="shared" ca="1" si="157"/>
        <v>#N/A</v>
      </c>
      <c r="AS138" s="17" t="e">
        <f t="shared" ca="1" si="157"/>
        <v>#N/A</v>
      </c>
      <c r="AT138" s="17" t="e">
        <f t="shared" ca="1" si="157"/>
        <v>#N/A</v>
      </c>
      <c r="AU138" s="17" t="e">
        <f t="shared" ca="1" si="157"/>
        <v>#N/A</v>
      </c>
      <c r="AV138" s="17" t="e">
        <f t="shared" ca="1" si="157"/>
        <v>#N/A</v>
      </c>
      <c r="AW138" s="17" t="e">
        <f t="shared" ca="1" si="157"/>
        <v>#N/A</v>
      </c>
      <c r="AX138" s="17" t="e">
        <f t="shared" ca="1" si="157"/>
        <v>#N/A</v>
      </c>
      <c r="AY138" s="17" t="e">
        <f t="shared" ca="1" si="157"/>
        <v>#N/A</v>
      </c>
      <c r="AZ138" s="17" t="e">
        <f t="shared" ca="1" si="157"/>
        <v>#N/A</v>
      </c>
      <c r="BA138" s="17" t="e">
        <f t="shared" ca="1" si="157"/>
        <v>#N/A</v>
      </c>
      <c r="BB138" s="17" t="e">
        <f t="shared" ca="1" si="157"/>
        <v>#N/A</v>
      </c>
      <c r="BC138" s="17" t="e">
        <f t="shared" ca="1" si="157"/>
        <v>#N/A</v>
      </c>
      <c r="BD138" s="17" t="e">
        <f t="shared" ca="1" si="157"/>
        <v>#N/A</v>
      </c>
      <c r="BE138" s="17" t="e">
        <f t="shared" ca="1" si="157"/>
        <v>#N/A</v>
      </c>
      <c r="BF138" s="17" t="e">
        <f t="shared" ca="1" si="157"/>
        <v>#N/A</v>
      </c>
      <c r="BG138" s="17" t="e">
        <f t="shared" ca="1" si="157"/>
        <v>#N/A</v>
      </c>
      <c r="BH138" s="17" t="e">
        <f t="shared" ca="1" si="157"/>
        <v>#N/A</v>
      </c>
      <c r="BI138" s="17" t="e">
        <f t="shared" ca="1" si="157"/>
        <v>#N/A</v>
      </c>
      <c r="BJ138" s="17" t="e">
        <f t="shared" ca="1" si="157"/>
        <v>#N/A</v>
      </c>
      <c r="BK138" s="17" t="e">
        <f t="shared" ca="1" si="157"/>
        <v>#N/A</v>
      </c>
      <c r="BL138" s="17" t="e">
        <f t="shared" ca="1" si="157"/>
        <v>#N/A</v>
      </c>
      <c r="BM138" s="17" t="e">
        <f t="shared" ca="1" si="157"/>
        <v>#N/A</v>
      </c>
      <c r="BN138" s="17" t="e">
        <f t="shared" ca="1" si="157"/>
        <v>#N/A</v>
      </c>
      <c r="BO138" s="17" t="e">
        <f t="shared" ca="1" si="157"/>
        <v>#N/A</v>
      </c>
      <c r="BP138" s="17" t="e">
        <f t="shared" ca="1" si="157"/>
        <v>#N/A</v>
      </c>
      <c r="BQ138" s="17" t="e">
        <f t="shared" ref="BQ138:BV138" ca="1" si="158">BQ75/$D138*100000</f>
        <v>#N/A</v>
      </c>
      <c r="BR138" s="17" t="e">
        <f t="shared" ca="1" si="158"/>
        <v>#N/A</v>
      </c>
      <c r="BS138" s="17" t="e">
        <f t="shared" ca="1" si="158"/>
        <v>#N/A</v>
      </c>
      <c r="BT138" s="17" t="e">
        <f t="shared" ca="1" si="158"/>
        <v>#N/A</v>
      </c>
      <c r="BU138" s="17" t="e">
        <f t="shared" ca="1" si="158"/>
        <v>#N/A</v>
      </c>
      <c r="BV138" s="17" t="e">
        <f t="shared" ca="1" si="158"/>
        <v>#N/A</v>
      </c>
      <c r="BW138" s="17" t="e">
        <f t="shared" ref="BW138:CR138" ca="1" si="159">BW75/$D138*100000</f>
        <v>#N/A</v>
      </c>
      <c r="BX138" s="17" t="e">
        <f t="shared" ca="1" si="159"/>
        <v>#N/A</v>
      </c>
      <c r="BY138" s="17" t="e">
        <f t="shared" ca="1" si="159"/>
        <v>#N/A</v>
      </c>
      <c r="BZ138" s="17" t="e">
        <f t="shared" ca="1" si="159"/>
        <v>#N/A</v>
      </c>
      <c r="CA138" s="17" t="e">
        <f t="shared" ca="1" si="159"/>
        <v>#N/A</v>
      </c>
      <c r="CB138" s="17" t="e">
        <f t="shared" ca="1" si="159"/>
        <v>#N/A</v>
      </c>
      <c r="CC138" s="17" t="e">
        <f t="shared" ca="1" si="159"/>
        <v>#N/A</v>
      </c>
      <c r="CD138" s="17" t="e">
        <f t="shared" ca="1" si="159"/>
        <v>#N/A</v>
      </c>
      <c r="CE138" s="17" t="e">
        <f t="shared" ca="1" si="159"/>
        <v>#N/A</v>
      </c>
      <c r="CF138" s="17" t="e">
        <f t="shared" ca="1" si="159"/>
        <v>#N/A</v>
      </c>
      <c r="CG138" s="17" t="e">
        <f t="shared" ca="1" si="159"/>
        <v>#N/A</v>
      </c>
      <c r="CH138" s="17" t="e">
        <f t="shared" ca="1" si="159"/>
        <v>#N/A</v>
      </c>
      <c r="CI138" s="17" t="e">
        <f t="shared" ca="1" si="159"/>
        <v>#N/A</v>
      </c>
      <c r="CJ138" s="17" t="e">
        <f t="shared" ca="1" si="159"/>
        <v>#N/A</v>
      </c>
      <c r="CK138" s="17" t="e">
        <f t="shared" ca="1" si="159"/>
        <v>#N/A</v>
      </c>
      <c r="CL138" s="17" t="e">
        <f t="shared" ca="1" si="159"/>
        <v>#N/A</v>
      </c>
      <c r="CM138" s="17" t="e">
        <f t="shared" ca="1" si="159"/>
        <v>#N/A</v>
      </c>
      <c r="CN138" s="17" t="e">
        <f t="shared" ca="1" si="159"/>
        <v>#N/A</v>
      </c>
      <c r="CO138" s="17" t="e">
        <f t="shared" ca="1" si="159"/>
        <v>#N/A</v>
      </c>
      <c r="CP138" s="17" t="e">
        <f t="shared" ca="1" si="159"/>
        <v>#N/A</v>
      </c>
      <c r="CQ138" s="17" t="e">
        <f t="shared" ca="1" si="159"/>
        <v>#N/A</v>
      </c>
      <c r="CR138" s="17" t="e">
        <f t="shared" ca="1" si="159"/>
        <v>#N/A</v>
      </c>
    </row>
    <row r="139" spans="1:96" x14ac:dyDescent="0.25">
      <c r="A139" t="str">
        <f t="shared" ca="1" si="71"/>
        <v>New Hampshire</v>
      </c>
      <c r="B139">
        <f t="shared" si="64"/>
        <v>34</v>
      </c>
      <c r="C139" t="str">
        <f t="shared" ca="1" si="120"/>
        <v>US New Hampshire</v>
      </c>
      <c r="D139" s="1">
        <f t="shared" ca="1" si="120"/>
        <v>1359711</v>
      </c>
      <c r="E139" s="17">
        <f t="shared" ref="E139:BP139" ca="1" si="160">E76/$D139*100000</f>
        <v>1.9121710422288267</v>
      </c>
      <c r="F139" s="17">
        <f t="shared" ca="1" si="160"/>
        <v>2.8682565633432402</v>
      </c>
      <c r="G139" s="17">
        <f t="shared" ca="1" si="160"/>
        <v>3.2359817637718606</v>
      </c>
      <c r="H139" s="17">
        <f t="shared" ca="1" si="160"/>
        <v>4.0449772047148258</v>
      </c>
      <c r="I139" s="17">
        <f t="shared" ca="1" si="160"/>
        <v>4.7804276055720667</v>
      </c>
      <c r="J139" s="17">
        <f t="shared" ca="1" si="160"/>
        <v>5.7365131266864804</v>
      </c>
      <c r="K139" s="17">
        <f t="shared" ca="1" si="160"/>
        <v>7.4280490486581341</v>
      </c>
      <c r="L139" s="17">
        <f t="shared" ca="1" si="160"/>
        <v>7.9428643292582031</v>
      </c>
      <c r="M139" s="17">
        <f t="shared" ca="1" si="160"/>
        <v>10.075670491744201</v>
      </c>
      <c r="N139" s="17">
        <f t="shared" ca="1" si="160"/>
        <v>11.620116333544408</v>
      </c>
      <c r="O139" s="17">
        <f t="shared" ca="1" si="160"/>
        <v>13.752922496030406</v>
      </c>
      <c r="P139" s="17">
        <f t="shared" ca="1" si="160"/>
        <v>15.738638578344956</v>
      </c>
      <c r="Q139" s="17">
        <f t="shared" ca="1" si="160"/>
        <v>23.093142586917367</v>
      </c>
      <c r="R139" s="17">
        <f t="shared" ca="1" si="160"/>
        <v>26.807167111246436</v>
      </c>
      <c r="S139" s="17">
        <f t="shared" ca="1" si="160"/>
        <v>30.521191635575502</v>
      </c>
      <c r="T139" s="17">
        <f t="shared" ca="1" si="160"/>
        <v>32.874632918318675</v>
      </c>
      <c r="U139" s="17">
        <f t="shared" ca="1" si="160"/>
        <v>35.228074201061844</v>
      </c>
      <c r="V139" s="17">
        <f t="shared" ca="1" si="160"/>
        <v>39.714321646291012</v>
      </c>
      <c r="W139" s="17">
        <f t="shared" ca="1" si="160"/>
        <v>45.671469893234665</v>
      </c>
      <c r="X139" s="17">
        <f t="shared" ca="1" si="160"/>
        <v>49.201631817349423</v>
      </c>
      <c r="Y139" s="17">
        <f t="shared" ca="1" si="160"/>
        <v>52.584703661292728</v>
      </c>
      <c r="Z139" s="17">
        <f t="shared" ca="1" si="160"/>
        <v>57.953491587550587</v>
      </c>
      <c r="AA139" s="17">
        <f t="shared" ca="1" si="160"/>
        <v>59.093439708879316</v>
      </c>
      <c r="AB139" s="17">
        <f t="shared" ca="1" si="160"/>
        <v>60.233387830208038</v>
      </c>
      <c r="AC139" s="17">
        <f t="shared" ca="1" si="160"/>
        <v>65.087360475865822</v>
      </c>
      <c r="AD139" s="17">
        <f t="shared" ca="1" si="160"/>
        <v>68.323342239637682</v>
      </c>
      <c r="AE139" s="17">
        <f t="shared" ca="1" si="160"/>
        <v>72.441864484438227</v>
      </c>
      <c r="AF139" s="17">
        <f t="shared" ca="1" si="160"/>
        <v>75.015940887438575</v>
      </c>
      <c r="AG139" s="17" t="e">
        <f t="shared" ca="1" si="160"/>
        <v>#N/A</v>
      </c>
      <c r="AH139" s="17" t="e">
        <f t="shared" ca="1" si="160"/>
        <v>#N/A</v>
      </c>
      <c r="AI139" s="17" t="e">
        <f t="shared" ca="1" si="160"/>
        <v>#N/A</v>
      </c>
      <c r="AJ139" s="17" t="e">
        <f t="shared" ca="1" si="160"/>
        <v>#N/A</v>
      </c>
      <c r="AK139" s="17" t="e">
        <f t="shared" ca="1" si="160"/>
        <v>#N/A</v>
      </c>
      <c r="AL139" s="17" t="e">
        <f t="shared" ca="1" si="160"/>
        <v>#N/A</v>
      </c>
      <c r="AM139" s="17" t="e">
        <f t="shared" ca="1" si="160"/>
        <v>#N/A</v>
      </c>
      <c r="AN139" s="17" t="e">
        <f t="shared" ca="1" si="160"/>
        <v>#N/A</v>
      </c>
      <c r="AO139" s="17" t="e">
        <f t="shared" ca="1" si="160"/>
        <v>#N/A</v>
      </c>
      <c r="AP139" s="17" t="e">
        <f t="shared" ca="1" si="160"/>
        <v>#N/A</v>
      </c>
      <c r="AQ139" s="17" t="e">
        <f t="shared" ca="1" si="160"/>
        <v>#N/A</v>
      </c>
      <c r="AR139" s="17" t="e">
        <f t="shared" ca="1" si="160"/>
        <v>#N/A</v>
      </c>
      <c r="AS139" s="17" t="e">
        <f t="shared" ca="1" si="160"/>
        <v>#N/A</v>
      </c>
      <c r="AT139" s="17" t="e">
        <f t="shared" ca="1" si="160"/>
        <v>#N/A</v>
      </c>
      <c r="AU139" s="17" t="e">
        <f t="shared" ca="1" si="160"/>
        <v>#N/A</v>
      </c>
      <c r="AV139" s="17" t="e">
        <f t="shared" ca="1" si="160"/>
        <v>#N/A</v>
      </c>
      <c r="AW139" s="17" t="e">
        <f t="shared" ca="1" si="160"/>
        <v>#N/A</v>
      </c>
      <c r="AX139" s="17" t="e">
        <f t="shared" ca="1" si="160"/>
        <v>#N/A</v>
      </c>
      <c r="AY139" s="17" t="e">
        <f t="shared" ca="1" si="160"/>
        <v>#N/A</v>
      </c>
      <c r="AZ139" s="17" t="e">
        <f t="shared" ca="1" si="160"/>
        <v>#N/A</v>
      </c>
      <c r="BA139" s="17" t="e">
        <f t="shared" ca="1" si="160"/>
        <v>#N/A</v>
      </c>
      <c r="BB139" s="17" t="e">
        <f t="shared" ca="1" si="160"/>
        <v>#N/A</v>
      </c>
      <c r="BC139" s="17" t="e">
        <f t="shared" ca="1" si="160"/>
        <v>#N/A</v>
      </c>
      <c r="BD139" s="17" t="e">
        <f t="shared" ca="1" si="160"/>
        <v>#N/A</v>
      </c>
      <c r="BE139" s="17" t="e">
        <f t="shared" ca="1" si="160"/>
        <v>#N/A</v>
      </c>
      <c r="BF139" s="17" t="e">
        <f t="shared" ca="1" si="160"/>
        <v>#N/A</v>
      </c>
      <c r="BG139" s="17" t="e">
        <f t="shared" ca="1" si="160"/>
        <v>#N/A</v>
      </c>
      <c r="BH139" s="17" t="e">
        <f t="shared" ca="1" si="160"/>
        <v>#N/A</v>
      </c>
      <c r="BI139" s="17" t="e">
        <f t="shared" ca="1" si="160"/>
        <v>#N/A</v>
      </c>
      <c r="BJ139" s="17" t="e">
        <f t="shared" ca="1" si="160"/>
        <v>#N/A</v>
      </c>
      <c r="BK139" s="17" t="e">
        <f t="shared" ca="1" si="160"/>
        <v>#N/A</v>
      </c>
      <c r="BL139" s="17" t="e">
        <f t="shared" ca="1" si="160"/>
        <v>#N/A</v>
      </c>
      <c r="BM139" s="17" t="e">
        <f t="shared" ca="1" si="160"/>
        <v>#N/A</v>
      </c>
      <c r="BN139" s="17" t="e">
        <f t="shared" ca="1" si="160"/>
        <v>#N/A</v>
      </c>
      <c r="BO139" s="17" t="e">
        <f t="shared" ca="1" si="160"/>
        <v>#N/A</v>
      </c>
      <c r="BP139" s="17" t="e">
        <f t="shared" ca="1" si="160"/>
        <v>#N/A</v>
      </c>
      <c r="BQ139" s="17" t="e">
        <f t="shared" ref="BQ139:BV139" ca="1" si="161">BQ76/$D139*100000</f>
        <v>#N/A</v>
      </c>
      <c r="BR139" s="17" t="e">
        <f t="shared" ca="1" si="161"/>
        <v>#N/A</v>
      </c>
      <c r="BS139" s="17" t="e">
        <f t="shared" ca="1" si="161"/>
        <v>#N/A</v>
      </c>
      <c r="BT139" s="17" t="e">
        <f t="shared" ca="1" si="161"/>
        <v>#N/A</v>
      </c>
      <c r="BU139" s="17" t="e">
        <f t="shared" ca="1" si="161"/>
        <v>#N/A</v>
      </c>
      <c r="BV139" s="17" t="e">
        <f t="shared" ca="1" si="161"/>
        <v>#N/A</v>
      </c>
      <c r="BW139" s="17" t="e">
        <f t="shared" ref="BW139:CR139" ca="1" si="162">BW76/$D139*100000</f>
        <v>#N/A</v>
      </c>
      <c r="BX139" s="17" t="e">
        <f t="shared" ca="1" si="162"/>
        <v>#N/A</v>
      </c>
      <c r="BY139" s="17" t="e">
        <f t="shared" ca="1" si="162"/>
        <v>#N/A</v>
      </c>
      <c r="BZ139" s="17" t="e">
        <f t="shared" ca="1" si="162"/>
        <v>#N/A</v>
      </c>
      <c r="CA139" s="17" t="e">
        <f t="shared" ca="1" si="162"/>
        <v>#N/A</v>
      </c>
      <c r="CB139" s="17" t="e">
        <f t="shared" ca="1" si="162"/>
        <v>#N/A</v>
      </c>
      <c r="CC139" s="17" t="e">
        <f t="shared" ca="1" si="162"/>
        <v>#N/A</v>
      </c>
      <c r="CD139" s="17" t="e">
        <f t="shared" ca="1" si="162"/>
        <v>#N/A</v>
      </c>
      <c r="CE139" s="17" t="e">
        <f t="shared" ca="1" si="162"/>
        <v>#N/A</v>
      </c>
      <c r="CF139" s="17" t="e">
        <f t="shared" ca="1" si="162"/>
        <v>#N/A</v>
      </c>
      <c r="CG139" s="17" t="e">
        <f t="shared" ca="1" si="162"/>
        <v>#N/A</v>
      </c>
      <c r="CH139" s="17" t="e">
        <f t="shared" ca="1" si="162"/>
        <v>#N/A</v>
      </c>
      <c r="CI139" s="17" t="e">
        <f t="shared" ca="1" si="162"/>
        <v>#N/A</v>
      </c>
      <c r="CJ139" s="17" t="e">
        <f t="shared" ca="1" si="162"/>
        <v>#N/A</v>
      </c>
      <c r="CK139" s="17" t="e">
        <f t="shared" ca="1" si="162"/>
        <v>#N/A</v>
      </c>
      <c r="CL139" s="17" t="e">
        <f t="shared" ca="1" si="162"/>
        <v>#N/A</v>
      </c>
      <c r="CM139" s="17" t="e">
        <f t="shared" ca="1" si="162"/>
        <v>#N/A</v>
      </c>
      <c r="CN139" s="17" t="e">
        <f t="shared" ca="1" si="162"/>
        <v>#N/A</v>
      </c>
      <c r="CO139" s="17" t="e">
        <f t="shared" ca="1" si="162"/>
        <v>#N/A</v>
      </c>
      <c r="CP139" s="17" t="e">
        <f t="shared" ca="1" si="162"/>
        <v>#N/A</v>
      </c>
      <c r="CQ139" s="17" t="e">
        <f t="shared" ca="1" si="162"/>
        <v>#N/A</v>
      </c>
      <c r="CR139" s="17" t="e">
        <f t="shared" ca="1" si="162"/>
        <v>#N/A</v>
      </c>
    </row>
    <row r="140" spans="1:96" x14ac:dyDescent="0.25">
      <c r="A140" t="str">
        <f t="shared" ca="1" si="71"/>
        <v>New Jersey</v>
      </c>
      <c r="B140">
        <f t="shared" si="64"/>
        <v>35</v>
      </c>
      <c r="C140" t="str">
        <f t="shared" ca="1" si="120"/>
        <v>US New Jersey</v>
      </c>
      <c r="D140" s="1">
        <f t="shared" ca="1" si="120"/>
        <v>8882190</v>
      </c>
      <c r="E140" s="17">
        <f t="shared" ref="E140:BP140" ca="1" si="163">E77/$D140*100000</f>
        <v>0.27020363221232602</v>
      </c>
      <c r="F140" s="17">
        <f t="shared" ca="1" si="163"/>
        <v>0.33775454026540752</v>
      </c>
      <c r="G140" s="17">
        <f t="shared" ca="1" si="163"/>
        <v>0.56292423377567913</v>
      </c>
      <c r="H140" s="17">
        <f t="shared" ca="1" si="163"/>
        <v>0.83312786598800526</v>
      </c>
      <c r="I140" s="17">
        <f t="shared" ca="1" si="163"/>
        <v>1.1033314982003313</v>
      </c>
      <c r="J140" s="17">
        <f t="shared" ca="1" si="163"/>
        <v>2.0040102722414179</v>
      </c>
      <c r="K140" s="17">
        <f t="shared" ca="1" si="163"/>
        <v>3.0060154083621269</v>
      </c>
      <c r="L140" s="17">
        <f t="shared" ca="1" si="163"/>
        <v>4.8073729564443006</v>
      </c>
      <c r="M140" s="17">
        <f t="shared" ca="1" si="163"/>
        <v>8.3537956292310795</v>
      </c>
      <c r="N140" s="17">
        <f t="shared" ca="1" si="163"/>
        <v>10.02005136120709</v>
      </c>
      <c r="O140" s="17">
        <f t="shared" ca="1" si="163"/>
        <v>14.940009164406526</v>
      </c>
      <c r="P140" s="17">
        <f t="shared" ca="1" si="163"/>
        <v>21.548739668932999</v>
      </c>
      <c r="Q140" s="17">
        <f t="shared" ca="1" si="163"/>
        <v>32.019130417160632</v>
      </c>
      <c r="R140" s="17">
        <f t="shared" ca="1" si="163"/>
        <v>41.37493118251242</v>
      </c>
      <c r="S140" s="17">
        <f t="shared" ca="1" si="163"/>
        <v>49.559849541610795</v>
      </c>
      <c r="T140" s="17">
        <f t="shared" ca="1" si="163"/>
        <v>77.413340628831406</v>
      </c>
      <c r="U140" s="17">
        <f t="shared" ca="1" si="163"/>
        <v>99.356127261407366</v>
      </c>
      <c r="V140" s="17">
        <f t="shared" ca="1" si="163"/>
        <v>125.23938353041311</v>
      </c>
      <c r="W140" s="17">
        <f t="shared" ca="1" si="163"/>
        <v>150.70607586642484</v>
      </c>
      <c r="X140" s="17">
        <f t="shared" ca="1" si="163"/>
        <v>187.296151061844</v>
      </c>
      <c r="Y140" s="17">
        <f t="shared" ca="1" si="163"/>
        <v>210.48862949340199</v>
      </c>
      <c r="Z140" s="17">
        <f t="shared" ca="1" si="163"/>
        <v>250.55757645355482</v>
      </c>
      <c r="AA140" s="17">
        <f t="shared" ca="1" si="163"/>
        <v>288.1046228463926</v>
      </c>
      <c r="AB140" s="17">
        <f t="shared" ca="1" si="163"/>
        <v>336.57239937447861</v>
      </c>
      <c r="AC140" s="17">
        <f t="shared" ca="1" si="163"/>
        <v>384.18453106722552</v>
      </c>
      <c r="AD140" s="17">
        <f t="shared" ca="1" si="163"/>
        <v>422.24946775513695</v>
      </c>
      <c r="AE140" s="17">
        <f t="shared" ca="1" si="163"/>
        <v>462.61113531685311</v>
      </c>
      <c r="AF140" s="17">
        <f t="shared" ca="1" si="163"/>
        <v>500.05685534761136</v>
      </c>
      <c r="AG140" s="17">
        <f t="shared" ca="1" si="163"/>
        <v>534.06873755233789</v>
      </c>
      <c r="AH140" s="17">
        <f t="shared" ca="1" si="163"/>
        <v>574.48669753743161</v>
      </c>
      <c r="AI140" s="17">
        <f t="shared" ca="1" si="163"/>
        <v>614.57816146693551</v>
      </c>
      <c r="AJ140" s="17">
        <f t="shared" ca="1" si="163"/>
        <v>654.69214236579046</v>
      </c>
      <c r="AK140" s="17">
        <f t="shared" ca="1" si="163"/>
        <v>696.33727718051512</v>
      </c>
      <c r="AL140" s="17">
        <f t="shared" ca="1" si="163"/>
        <v>727.11797428336934</v>
      </c>
      <c r="AM140" s="17">
        <f t="shared" ca="1" si="163"/>
        <v>774.85394930754694</v>
      </c>
      <c r="AN140" s="17" t="e">
        <f t="shared" ca="1" si="163"/>
        <v>#N/A</v>
      </c>
      <c r="AO140" s="17" t="e">
        <f t="shared" ca="1" si="163"/>
        <v>#N/A</v>
      </c>
      <c r="AP140" s="17" t="e">
        <f t="shared" ca="1" si="163"/>
        <v>#N/A</v>
      </c>
      <c r="AQ140" s="17" t="e">
        <f t="shared" ca="1" si="163"/>
        <v>#N/A</v>
      </c>
      <c r="AR140" s="17" t="e">
        <f t="shared" ca="1" si="163"/>
        <v>#N/A</v>
      </c>
      <c r="AS140" s="17" t="e">
        <f t="shared" ca="1" si="163"/>
        <v>#N/A</v>
      </c>
      <c r="AT140" s="17" t="e">
        <f t="shared" ca="1" si="163"/>
        <v>#N/A</v>
      </c>
      <c r="AU140" s="17" t="e">
        <f t="shared" ca="1" si="163"/>
        <v>#N/A</v>
      </c>
      <c r="AV140" s="17" t="e">
        <f t="shared" ca="1" si="163"/>
        <v>#N/A</v>
      </c>
      <c r="AW140" s="17" t="e">
        <f t="shared" ca="1" si="163"/>
        <v>#N/A</v>
      </c>
      <c r="AX140" s="17" t="e">
        <f t="shared" ca="1" si="163"/>
        <v>#N/A</v>
      </c>
      <c r="AY140" s="17" t="e">
        <f t="shared" ca="1" si="163"/>
        <v>#N/A</v>
      </c>
      <c r="AZ140" s="17" t="e">
        <f t="shared" ca="1" si="163"/>
        <v>#N/A</v>
      </c>
      <c r="BA140" s="17" t="e">
        <f t="shared" ca="1" si="163"/>
        <v>#N/A</v>
      </c>
      <c r="BB140" s="17" t="e">
        <f t="shared" ca="1" si="163"/>
        <v>#N/A</v>
      </c>
      <c r="BC140" s="17" t="e">
        <f t="shared" ca="1" si="163"/>
        <v>#N/A</v>
      </c>
      <c r="BD140" s="17" t="e">
        <f t="shared" ca="1" si="163"/>
        <v>#N/A</v>
      </c>
      <c r="BE140" s="17" t="e">
        <f t="shared" ca="1" si="163"/>
        <v>#N/A</v>
      </c>
      <c r="BF140" s="17" t="e">
        <f t="shared" ca="1" si="163"/>
        <v>#N/A</v>
      </c>
      <c r="BG140" s="17" t="e">
        <f t="shared" ca="1" si="163"/>
        <v>#N/A</v>
      </c>
      <c r="BH140" s="17" t="e">
        <f t="shared" ca="1" si="163"/>
        <v>#N/A</v>
      </c>
      <c r="BI140" s="17" t="e">
        <f t="shared" ca="1" si="163"/>
        <v>#N/A</v>
      </c>
      <c r="BJ140" s="17" t="e">
        <f t="shared" ca="1" si="163"/>
        <v>#N/A</v>
      </c>
      <c r="BK140" s="17" t="e">
        <f t="shared" ca="1" si="163"/>
        <v>#N/A</v>
      </c>
      <c r="BL140" s="17" t="e">
        <f t="shared" ca="1" si="163"/>
        <v>#N/A</v>
      </c>
      <c r="BM140" s="17" t="e">
        <f t="shared" ca="1" si="163"/>
        <v>#N/A</v>
      </c>
      <c r="BN140" s="17" t="e">
        <f t="shared" ca="1" si="163"/>
        <v>#N/A</v>
      </c>
      <c r="BO140" s="17" t="e">
        <f t="shared" ca="1" si="163"/>
        <v>#N/A</v>
      </c>
      <c r="BP140" s="17" t="e">
        <f t="shared" ca="1" si="163"/>
        <v>#N/A</v>
      </c>
      <c r="BQ140" s="17" t="e">
        <f t="shared" ref="BQ140:BV140" ca="1" si="164">BQ77/$D140*100000</f>
        <v>#N/A</v>
      </c>
      <c r="BR140" s="17" t="e">
        <f t="shared" ca="1" si="164"/>
        <v>#N/A</v>
      </c>
      <c r="BS140" s="17" t="e">
        <f t="shared" ca="1" si="164"/>
        <v>#N/A</v>
      </c>
      <c r="BT140" s="17" t="e">
        <f t="shared" ca="1" si="164"/>
        <v>#N/A</v>
      </c>
      <c r="BU140" s="17" t="e">
        <f t="shared" ca="1" si="164"/>
        <v>#N/A</v>
      </c>
      <c r="BV140" s="17" t="e">
        <f t="shared" ca="1" si="164"/>
        <v>#N/A</v>
      </c>
      <c r="BW140" s="17" t="e">
        <f t="shared" ref="BW140:CR140" ca="1" si="165">BW77/$D140*100000</f>
        <v>#N/A</v>
      </c>
      <c r="BX140" s="17" t="e">
        <f t="shared" ca="1" si="165"/>
        <v>#N/A</v>
      </c>
      <c r="BY140" s="17" t="e">
        <f t="shared" ca="1" si="165"/>
        <v>#N/A</v>
      </c>
      <c r="BZ140" s="17" t="e">
        <f t="shared" ca="1" si="165"/>
        <v>#N/A</v>
      </c>
      <c r="CA140" s="17" t="e">
        <f t="shared" ca="1" si="165"/>
        <v>#N/A</v>
      </c>
      <c r="CB140" s="17" t="e">
        <f t="shared" ca="1" si="165"/>
        <v>#N/A</v>
      </c>
      <c r="CC140" s="17" t="e">
        <f t="shared" ca="1" si="165"/>
        <v>#N/A</v>
      </c>
      <c r="CD140" s="17" t="e">
        <f t="shared" ca="1" si="165"/>
        <v>#N/A</v>
      </c>
      <c r="CE140" s="17" t="e">
        <f t="shared" ca="1" si="165"/>
        <v>#N/A</v>
      </c>
      <c r="CF140" s="17" t="e">
        <f t="shared" ca="1" si="165"/>
        <v>#N/A</v>
      </c>
      <c r="CG140" s="17" t="e">
        <f t="shared" ca="1" si="165"/>
        <v>#N/A</v>
      </c>
      <c r="CH140" s="17" t="e">
        <f t="shared" ca="1" si="165"/>
        <v>#N/A</v>
      </c>
      <c r="CI140" s="17" t="e">
        <f t="shared" ca="1" si="165"/>
        <v>#N/A</v>
      </c>
      <c r="CJ140" s="17" t="e">
        <f t="shared" ca="1" si="165"/>
        <v>#N/A</v>
      </c>
      <c r="CK140" s="17" t="e">
        <f t="shared" ca="1" si="165"/>
        <v>#N/A</v>
      </c>
      <c r="CL140" s="17" t="e">
        <f t="shared" ca="1" si="165"/>
        <v>#N/A</v>
      </c>
      <c r="CM140" s="17" t="e">
        <f t="shared" ca="1" si="165"/>
        <v>#N/A</v>
      </c>
      <c r="CN140" s="17" t="e">
        <f t="shared" ca="1" si="165"/>
        <v>#N/A</v>
      </c>
      <c r="CO140" s="17" t="e">
        <f t="shared" ca="1" si="165"/>
        <v>#N/A</v>
      </c>
      <c r="CP140" s="17" t="e">
        <f t="shared" ca="1" si="165"/>
        <v>#N/A</v>
      </c>
      <c r="CQ140" s="17" t="e">
        <f t="shared" ca="1" si="165"/>
        <v>#N/A</v>
      </c>
      <c r="CR140" s="17" t="e">
        <f t="shared" ca="1" si="165"/>
        <v>#N/A</v>
      </c>
    </row>
    <row r="141" spans="1:96" x14ac:dyDescent="0.25">
      <c r="A141" t="str">
        <f t="shared" ca="1" si="71"/>
        <v>New Mexico</v>
      </c>
      <c r="B141">
        <f t="shared" si="64"/>
        <v>36</v>
      </c>
      <c r="C141" t="str">
        <f t="shared" ca="1" si="120"/>
        <v>US New Mexico</v>
      </c>
      <c r="D141" s="1">
        <f t="shared" ca="1" si="120"/>
        <v>2096829</v>
      </c>
      <c r="E141" s="17">
        <f t="shared" ref="E141:BP141" ca="1" si="166">E78/$D141*100000</f>
        <v>1.0968944057908394</v>
      </c>
      <c r="F141" s="17">
        <f t="shared" ca="1" si="166"/>
        <v>1.3353497113975437</v>
      </c>
      <c r="G141" s="17">
        <f t="shared" ca="1" si="166"/>
        <v>1.6691871392469297</v>
      </c>
      <c r="H141" s="17">
        <f t="shared" ca="1" si="166"/>
        <v>2.0507156282176564</v>
      </c>
      <c r="I141" s="17">
        <f t="shared" ca="1" si="166"/>
        <v>2.7183904839164281</v>
      </c>
      <c r="J141" s="17">
        <f t="shared" ca="1" si="166"/>
        <v>2.9091547284017913</v>
      </c>
      <c r="K141" s="17">
        <f t="shared" ca="1" si="166"/>
        <v>3.099918972887155</v>
      </c>
      <c r="L141" s="17">
        <f t="shared" ca="1" si="166"/>
        <v>3.95835807307129</v>
      </c>
      <c r="M141" s="17">
        <f t="shared" ca="1" si="166"/>
        <v>4.769106112134085</v>
      </c>
      <c r="N141" s="17">
        <f t="shared" ca="1" si="166"/>
        <v>5.3413988455901746</v>
      </c>
      <c r="O141" s="17">
        <f t="shared" ca="1" si="166"/>
        <v>6.485984312502354</v>
      </c>
      <c r="P141" s="17">
        <f t="shared" ca="1" si="166"/>
        <v>9.1089926741761023</v>
      </c>
      <c r="Q141" s="17">
        <f t="shared" ca="1" si="166"/>
        <v>11.30278148575778</v>
      </c>
      <c r="R141" s="17">
        <f t="shared" ca="1" si="166"/>
        <v>12.351984830427279</v>
      </c>
      <c r="S141" s="17">
        <f t="shared" ca="1" si="166"/>
        <v>13.401188175096777</v>
      </c>
      <c r="T141" s="17">
        <f t="shared" ca="1" si="166"/>
        <v>15.022684253222367</v>
      </c>
      <c r="U141" s="17">
        <f t="shared" ca="1" si="166"/>
        <v>17.311855187046724</v>
      </c>
      <c r="V141" s="17">
        <f t="shared" ca="1" si="166"/>
        <v>19.21949763190036</v>
      </c>
      <c r="W141" s="17">
        <f t="shared" ca="1" si="166"/>
        <v>23.60707525506372</v>
      </c>
      <c r="X141" s="17">
        <f t="shared" ca="1" si="166"/>
        <v>25.896246188888078</v>
      </c>
      <c r="Y141" s="17">
        <f t="shared" ca="1" si="166"/>
        <v>29.759222139716687</v>
      </c>
      <c r="Z141" s="17">
        <f t="shared" ca="1" si="166"/>
        <v>32.716067929239813</v>
      </c>
      <c r="AA141" s="17">
        <f t="shared" ca="1" si="166"/>
        <v>37.866702530344632</v>
      </c>
      <c r="AB141" s="17">
        <f t="shared" ca="1" si="166"/>
        <v>41.252767869959833</v>
      </c>
      <c r="AC141" s="17">
        <f t="shared" ca="1" si="166"/>
        <v>52.030947683382863</v>
      </c>
      <c r="AD141" s="17">
        <f t="shared" ca="1" si="166"/>
        <v>54.010126719918503</v>
      </c>
      <c r="AE141" s="17">
        <f t="shared" ca="1" si="166"/>
        <v>55.989305756454144</v>
      </c>
      <c r="AF141" s="17">
        <f t="shared" ca="1" si="166"/>
        <v>59.375371096069344</v>
      </c>
      <c r="AG141" s="17">
        <f t="shared" ca="1" si="166"/>
        <v>64.14447720820344</v>
      </c>
      <c r="AH141" s="17" t="e">
        <f t="shared" ca="1" si="166"/>
        <v>#N/A</v>
      </c>
      <c r="AI141" s="17" t="e">
        <f t="shared" ca="1" si="166"/>
        <v>#N/A</v>
      </c>
      <c r="AJ141" s="17" t="e">
        <f t="shared" ca="1" si="166"/>
        <v>#N/A</v>
      </c>
      <c r="AK141" s="17" t="e">
        <f t="shared" ca="1" si="166"/>
        <v>#N/A</v>
      </c>
      <c r="AL141" s="17" t="e">
        <f t="shared" ca="1" si="166"/>
        <v>#N/A</v>
      </c>
      <c r="AM141" s="17" t="e">
        <f t="shared" ca="1" si="166"/>
        <v>#N/A</v>
      </c>
      <c r="AN141" s="17" t="e">
        <f t="shared" ca="1" si="166"/>
        <v>#N/A</v>
      </c>
      <c r="AO141" s="17" t="e">
        <f t="shared" ca="1" si="166"/>
        <v>#N/A</v>
      </c>
      <c r="AP141" s="17" t="e">
        <f t="shared" ca="1" si="166"/>
        <v>#N/A</v>
      </c>
      <c r="AQ141" s="17" t="e">
        <f t="shared" ca="1" si="166"/>
        <v>#N/A</v>
      </c>
      <c r="AR141" s="17" t="e">
        <f t="shared" ca="1" si="166"/>
        <v>#N/A</v>
      </c>
      <c r="AS141" s="17" t="e">
        <f t="shared" ca="1" si="166"/>
        <v>#N/A</v>
      </c>
      <c r="AT141" s="17" t="e">
        <f t="shared" ca="1" si="166"/>
        <v>#N/A</v>
      </c>
      <c r="AU141" s="17" t="e">
        <f t="shared" ca="1" si="166"/>
        <v>#N/A</v>
      </c>
      <c r="AV141" s="17" t="e">
        <f t="shared" ca="1" si="166"/>
        <v>#N/A</v>
      </c>
      <c r="AW141" s="17" t="e">
        <f t="shared" ca="1" si="166"/>
        <v>#N/A</v>
      </c>
      <c r="AX141" s="17" t="e">
        <f t="shared" ca="1" si="166"/>
        <v>#N/A</v>
      </c>
      <c r="AY141" s="17" t="e">
        <f t="shared" ca="1" si="166"/>
        <v>#N/A</v>
      </c>
      <c r="AZ141" s="17" t="e">
        <f t="shared" ca="1" si="166"/>
        <v>#N/A</v>
      </c>
      <c r="BA141" s="17" t="e">
        <f t="shared" ca="1" si="166"/>
        <v>#N/A</v>
      </c>
      <c r="BB141" s="17" t="e">
        <f t="shared" ca="1" si="166"/>
        <v>#N/A</v>
      </c>
      <c r="BC141" s="17" t="e">
        <f t="shared" ca="1" si="166"/>
        <v>#N/A</v>
      </c>
      <c r="BD141" s="17" t="e">
        <f t="shared" ca="1" si="166"/>
        <v>#N/A</v>
      </c>
      <c r="BE141" s="17" t="e">
        <f t="shared" ca="1" si="166"/>
        <v>#N/A</v>
      </c>
      <c r="BF141" s="17" t="e">
        <f t="shared" ca="1" si="166"/>
        <v>#N/A</v>
      </c>
      <c r="BG141" s="17" t="e">
        <f t="shared" ca="1" si="166"/>
        <v>#N/A</v>
      </c>
      <c r="BH141" s="17" t="e">
        <f t="shared" ca="1" si="166"/>
        <v>#N/A</v>
      </c>
      <c r="BI141" s="17" t="e">
        <f t="shared" ca="1" si="166"/>
        <v>#N/A</v>
      </c>
      <c r="BJ141" s="17" t="e">
        <f t="shared" ca="1" si="166"/>
        <v>#N/A</v>
      </c>
      <c r="BK141" s="17" t="e">
        <f t="shared" ca="1" si="166"/>
        <v>#N/A</v>
      </c>
      <c r="BL141" s="17" t="e">
        <f t="shared" ca="1" si="166"/>
        <v>#N/A</v>
      </c>
      <c r="BM141" s="17" t="e">
        <f t="shared" ca="1" si="166"/>
        <v>#N/A</v>
      </c>
      <c r="BN141" s="17" t="e">
        <f t="shared" ca="1" si="166"/>
        <v>#N/A</v>
      </c>
      <c r="BO141" s="17" t="e">
        <f t="shared" ca="1" si="166"/>
        <v>#N/A</v>
      </c>
      <c r="BP141" s="17" t="e">
        <f t="shared" ca="1" si="166"/>
        <v>#N/A</v>
      </c>
      <c r="BQ141" s="17" t="e">
        <f t="shared" ref="BQ141:BV141" ca="1" si="167">BQ78/$D141*100000</f>
        <v>#N/A</v>
      </c>
      <c r="BR141" s="17" t="e">
        <f t="shared" ca="1" si="167"/>
        <v>#N/A</v>
      </c>
      <c r="BS141" s="17" t="e">
        <f t="shared" ca="1" si="167"/>
        <v>#N/A</v>
      </c>
      <c r="BT141" s="17" t="e">
        <f t="shared" ca="1" si="167"/>
        <v>#N/A</v>
      </c>
      <c r="BU141" s="17" t="e">
        <f t="shared" ca="1" si="167"/>
        <v>#N/A</v>
      </c>
      <c r="BV141" s="17" t="e">
        <f t="shared" ca="1" si="167"/>
        <v>#N/A</v>
      </c>
      <c r="BW141" s="17" t="e">
        <f t="shared" ref="BW141:CR141" ca="1" si="168">BW78/$D141*100000</f>
        <v>#N/A</v>
      </c>
      <c r="BX141" s="17" t="e">
        <f t="shared" ca="1" si="168"/>
        <v>#N/A</v>
      </c>
      <c r="BY141" s="17" t="e">
        <f t="shared" ca="1" si="168"/>
        <v>#N/A</v>
      </c>
      <c r="BZ141" s="17" t="e">
        <f t="shared" ca="1" si="168"/>
        <v>#N/A</v>
      </c>
      <c r="CA141" s="17" t="e">
        <f t="shared" ca="1" si="168"/>
        <v>#N/A</v>
      </c>
      <c r="CB141" s="17" t="e">
        <f t="shared" ca="1" si="168"/>
        <v>#N/A</v>
      </c>
      <c r="CC141" s="17" t="e">
        <f t="shared" ca="1" si="168"/>
        <v>#N/A</v>
      </c>
      <c r="CD141" s="17" t="e">
        <f t="shared" ca="1" si="168"/>
        <v>#N/A</v>
      </c>
      <c r="CE141" s="17" t="e">
        <f t="shared" ca="1" si="168"/>
        <v>#N/A</v>
      </c>
      <c r="CF141" s="17" t="e">
        <f t="shared" ca="1" si="168"/>
        <v>#N/A</v>
      </c>
      <c r="CG141" s="17" t="e">
        <f t="shared" ca="1" si="168"/>
        <v>#N/A</v>
      </c>
      <c r="CH141" s="17" t="e">
        <f t="shared" ca="1" si="168"/>
        <v>#N/A</v>
      </c>
      <c r="CI141" s="17" t="e">
        <f t="shared" ca="1" si="168"/>
        <v>#N/A</v>
      </c>
      <c r="CJ141" s="17" t="e">
        <f t="shared" ca="1" si="168"/>
        <v>#N/A</v>
      </c>
      <c r="CK141" s="17" t="e">
        <f t="shared" ca="1" si="168"/>
        <v>#N/A</v>
      </c>
      <c r="CL141" s="17" t="e">
        <f t="shared" ca="1" si="168"/>
        <v>#N/A</v>
      </c>
      <c r="CM141" s="17" t="e">
        <f t="shared" ca="1" si="168"/>
        <v>#N/A</v>
      </c>
      <c r="CN141" s="17" t="e">
        <f t="shared" ca="1" si="168"/>
        <v>#N/A</v>
      </c>
      <c r="CO141" s="17" t="e">
        <f t="shared" ca="1" si="168"/>
        <v>#N/A</v>
      </c>
      <c r="CP141" s="17" t="e">
        <f t="shared" ca="1" si="168"/>
        <v>#N/A</v>
      </c>
      <c r="CQ141" s="17" t="e">
        <f t="shared" ca="1" si="168"/>
        <v>#N/A</v>
      </c>
      <c r="CR141" s="17" t="e">
        <f t="shared" ca="1" si="168"/>
        <v>#N/A</v>
      </c>
    </row>
    <row r="142" spans="1:96" x14ac:dyDescent="0.25">
      <c r="A142" t="str">
        <f t="shared" ca="1" si="71"/>
        <v>New York</v>
      </c>
      <c r="B142">
        <f t="shared" si="64"/>
        <v>37</v>
      </c>
      <c r="C142" t="str">
        <f t="shared" ca="1" si="120"/>
        <v>US New York</v>
      </c>
      <c r="D142" s="1">
        <f t="shared" ca="1" si="120"/>
        <v>19453561</v>
      </c>
      <c r="E142" s="17">
        <f t="shared" ref="E142:BP142" ca="1" si="169">E79/$D142*100000</f>
        <v>0.11308983481224852</v>
      </c>
      <c r="F142" s="17">
        <f t="shared" ca="1" si="169"/>
        <v>0.16963475221837276</v>
      </c>
      <c r="G142" s="17">
        <f t="shared" ca="1" si="169"/>
        <v>0.3906739748059494</v>
      </c>
      <c r="H142" s="17">
        <f t="shared" ca="1" si="169"/>
        <v>0.5397469388766406</v>
      </c>
      <c r="I142" s="17">
        <f t="shared" ca="1" si="169"/>
        <v>0.72994347924269498</v>
      </c>
      <c r="J142" s="17">
        <f t="shared" ca="1" si="169"/>
        <v>0.88929733738722694</v>
      </c>
      <c r="K142" s="17">
        <f t="shared" ca="1" si="169"/>
        <v>1.1103365599748036</v>
      </c>
      <c r="L142" s="17">
        <f t="shared" ca="1" si="169"/>
        <v>1.6372323812591432</v>
      </c>
      <c r="M142" s="17">
        <f t="shared" ca="1" si="169"/>
        <v>2.1641282025434831</v>
      </c>
      <c r="N142" s="17">
        <f t="shared" ca="1" si="169"/>
        <v>2.6935942473462826</v>
      </c>
      <c r="O142" s="17">
        <f t="shared" ca="1" si="169"/>
        <v>3.7473858899149621</v>
      </c>
      <c r="P142" s="17">
        <f t="shared" ca="1" si="169"/>
        <v>4.8834246850743677</v>
      </c>
      <c r="Q142" s="17">
        <f t="shared" ca="1" si="169"/>
        <v>8.7387599627646573</v>
      </c>
      <c r="R142" s="17">
        <f t="shared" ca="1" si="169"/>
        <v>12.244544841944361</v>
      </c>
      <c r="S142" s="17">
        <f t="shared" ca="1" si="169"/>
        <v>21.343136097293446</v>
      </c>
      <c r="T142" s="17">
        <f t="shared" ca="1" si="169"/>
        <v>36.507454856208589</v>
      </c>
      <c r="U142" s="17">
        <f t="shared" ca="1" si="169"/>
        <v>53.234469514347523</v>
      </c>
      <c r="V142" s="17">
        <f t="shared" ca="1" si="169"/>
        <v>77.970300656008419</v>
      </c>
      <c r="W142" s="17">
        <f t="shared" ca="1" si="169"/>
        <v>107.30683189571309</v>
      </c>
      <c r="X142" s="17">
        <f t="shared" ca="1" si="169"/>
        <v>131.92957320256173</v>
      </c>
      <c r="Y142" s="17">
        <f t="shared" ca="1" si="169"/>
        <v>158.38231365455403</v>
      </c>
      <c r="Z142" s="17">
        <f t="shared" ca="1" si="169"/>
        <v>191.52277570157977</v>
      </c>
      <c r="AA142" s="17">
        <f t="shared" ca="1" si="169"/>
        <v>229.44385349294149</v>
      </c>
      <c r="AB142" s="17">
        <f t="shared" ca="1" si="169"/>
        <v>268.93790807760081</v>
      </c>
      <c r="AC142" s="17">
        <f t="shared" ca="1" si="169"/>
        <v>305.92342450824299</v>
      </c>
      <c r="AD142" s="17">
        <f t="shared" ca="1" si="169"/>
        <v>341.82430661409495</v>
      </c>
      <c r="AE142" s="17">
        <f t="shared" ca="1" si="169"/>
        <v>389.62018316338072</v>
      </c>
      <c r="AF142" s="17">
        <f t="shared" ca="1" si="169"/>
        <v>430.31710235467943</v>
      </c>
      <c r="AG142" s="17">
        <f t="shared" ca="1" si="169"/>
        <v>474.87963771774224</v>
      </c>
      <c r="AH142" s="17">
        <f t="shared" ca="1" si="169"/>
        <v>528.7618035587418</v>
      </c>
      <c r="AI142" s="17">
        <f t="shared" ca="1" si="169"/>
        <v>584.48938988599559</v>
      </c>
      <c r="AJ142" s="17">
        <f t="shared" ca="1" si="169"/>
        <v>627.29389236243173</v>
      </c>
      <c r="AK142" s="17">
        <f t="shared" ca="1" si="169"/>
        <v>671.79988280808846</v>
      </c>
      <c r="AL142" s="17">
        <f t="shared" ca="1" si="169"/>
        <v>713.81789688787569</v>
      </c>
      <c r="AM142" s="17">
        <f t="shared" ca="1" si="169"/>
        <v>767.55098976480451</v>
      </c>
      <c r="AN142" s="17">
        <f t="shared" ca="1" si="169"/>
        <v>822.1476777439359</v>
      </c>
      <c r="AO142" s="17">
        <f t="shared" ca="1" si="169"/>
        <v>876.50790515936899</v>
      </c>
      <c r="AP142" s="17">
        <f t="shared" ca="1" si="169"/>
        <v>927.63479138857929</v>
      </c>
      <c r="AQ142" s="17">
        <f t="shared" ca="1" si="169"/>
        <v>969.97151318465558</v>
      </c>
      <c r="AR142" s="17">
        <f t="shared" ca="1" si="169"/>
        <v>1002.54652605762</v>
      </c>
      <c r="AS142" s="17">
        <f t="shared" ca="1" si="169"/>
        <v>1039.4395144415976</v>
      </c>
      <c r="AT142" s="17" t="e">
        <f t="shared" ca="1" si="169"/>
        <v>#N/A</v>
      </c>
      <c r="AU142" s="17" t="e">
        <f t="shared" ca="1" si="169"/>
        <v>#N/A</v>
      </c>
      <c r="AV142" s="17" t="e">
        <f t="shared" ca="1" si="169"/>
        <v>#N/A</v>
      </c>
      <c r="AW142" s="17" t="e">
        <f t="shared" ca="1" si="169"/>
        <v>#N/A</v>
      </c>
      <c r="AX142" s="17" t="e">
        <f t="shared" ca="1" si="169"/>
        <v>#N/A</v>
      </c>
      <c r="AY142" s="17" t="e">
        <f t="shared" ca="1" si="169"/>
        <v>#N/A</v>
      </c>
      <c r="AZ142" s="17" t="e">
        <f t="shared" ca="1" si="169"/>
        <v>#N/A</v>
      </c>
      <c r="BA142" s="17" t="e">
        <f t="shared" ca="1" si="169"/>
        <v>#N/A</v>
      </c>
      <c r="BB142" s="17" t="e">
        <f t="shared" ca="1" si="169"/>
        <v>#N/A</v>
      </c>
      <c r="BC142" s="17" t="e">
        <f t="shared" ca="1" si="169"/>
        <v>#N/A</v>
      </c>
      <c r="BD142" s="17" t="e">
        <f t="shared" ca="1" si="169"/>
        <v>#N/A</v>
      </c>
      <c r="BE142" s="17" t="e">
        <f t="shared" ca="1" si="169"/>
        <v>#N/A</v>
      </c>
      <c r="BF142" s="17" t="e">
        <f t="shared" ca="1" si="169"/>
        <v>#N/A</v>
      </c>
      <c r="BG142" s="17" t="e">
        <f t="shared" ca="1" si="169"/>
        <v>#N/A</v>
      </c>
      <c r="BH142" s="17" t="e">
        <f t="shared" ca="1" si="169"/>
        <v>#N/A</v>
      </c>
      <c r="BI142" s="17" t="e">
        <f t="shared" ca="1" si="169"/>
        <v>#N/A</v>
      </c>
      <c r="BJ142" s="17" t="e">
        <f t="shared" ca="1" si="169"/>
        <v>#N/A</v>
      </c>
      <c r="BK142" s="17" t="e">
        <f t="shared" ca="1" si="169"/>
        <v>#N/A</v>
      </c>
      <c r="BL142" s="17" t="e">
        <f t="shared" ca="1" si="169"/>
        <v>#N/A</v>
      </c>
      <c r="BM142" s="17" t="e">
        <f t="shared" ca="1" si="169"/>
        <v>#N/A</v>
      </c>
      <c r="BN142" s="17" t="e">
        <f t="shared" ca="1" si="169"/>
        <v>#N/A</v>
      </c>
      <c r="BO142" s="17" t="e">
        <f t="shared" ca="1" si="169"/>
        <v>#N/A</v>
      </c>
      <c r="BP142" s="17" t="e">
        <f t="shared" ca="1" si="169"/>
        <v>#N/A</v>
      </c>
      <c r="BQ142" s="17" t="e">
        <f t="shared" ref="BQ142:BV142" ca="1" si="170">BQ79/$D142*100000</f>
        <v>#N/A</v>
      </c>
      <c r="BR142" s="17" t="e">
        <f t="shared" ca="1" si="170"/>
        <v>#N/A</v>
      </c>
      <c r="BS142" s="17" t="e">
        <f t="shared" ca="1" si="170"/>
        <v>#N/A</v>
      </c>
      <c r="BT142" s="17" t="e">
        <f t="shared" ca="1" si="170"/>
        <v>#N/A</v>
      </c>
      <c r="BU142" s="17" t="e">
        <f t="shared" ca="1" si="170"/>
        <v>#N/A</v>
      </c>
      <c r="BV142" s="17" t="e">
        <f t="shared" ca="1" si="170"/>
        <v>#N/A</v>
      </c>
      <c r="BW142" s="17" t="e">
        <f t="shared" ref="BW142:CR142" ca="1" si="171">BW79/$D142*100000</f>
        <v>#N/A</v>
      </c>
      <c r="BX142" s="17" t="e">
        <f t="shared" ca="1" si="171"/>
        <v>#N/A</v>
      </c>
      <c r="BY142" s="17" t="e">
        <f t="shared" ca="1" si="171"/>
        <v>#N/A</v>
      </c>
      <c r="BZ142" s="17" t="e">
        <f t="shared" ca="1" si="171"/>
        <v>#N/A</v>
      </c>
      <c r="CA142" s="17" t="e">
        <f t="shared" ca="1" si="171"/>
        <v>#N/A</v>
      </c>
      <c r="CB142" s="17" t="e">
        <f t="shared" ca="1" si="171"/>
        <v>#N/A</v>
      </c>
      <c r="CC142" s="17" t="e">
        <f t="shared" ca="1" si="171"/>
        <v>#N/A</v>
      </c>
      <c r="CD142" s="17" t="e">
        <f t="shared" ca="1" si="171"/>
        <v>#N/A</v>
      </c>
      <c r="CE142" s="17" t="e">
        <f t="shared" ca="1" si="171"/>
        <v>#N/A</v>
      </c>
      <c r="CF142" s="17" t="e">
        <f t="shared" ca="1" si="171"/>
        <v>#N/A</v>
      </c>
      <c r="CG142" s="17" t="e">
        <f t="shared" ca="1" si="171"/>
        <v>#N/A</v>
      </c>
      <c r="CH142" s="17" t="e">
        <f t="shared" ca="1" si="171"/>
        <v>#N/A</v>
      </c>
      <c r="CI142" s="17" t="e">
        <f t="shared" ca="1" si="171"/>
        <v>#N/A</v>
      </c>
      <c r="CJ142" s="17" t="e">
        <f t="shared" ca="1" si="171"/>
        <v>#N/A</v>
      </c>
      <c r="CK142" s="17" t="e">
        <f t="shared" ca="1" si="171"/>
        <v>#N/A</v>
      </c>
      <c r="CL142" s="17" t="e">
        <f t="shared" ca="1" si="171"/>
        <v>#N/A</v>
      </c>
      <c r="CM142" s="17" t="e">
        <f t="shared" ca="1" si="171"/>
        <v>#N/A</v>
      </c>
      <c r="CN142" s="17" t="e">
        <f t="shared" ca="1" si="171"/>
        <v>#N/A</v>
      </c>
      <c r="CO142" s="17" t="e">
        <f t="shared" ca="1" si="171"/>
        <v>#N/A</v>
      </c>
      <c r="CP142" s="17" t="e">
        <f t="shared" ca="1" si="171"/>
        <v>#N/A</v>
      </c>
      <c r="CQ142" s="17" t="e">
        <f t="shared" ca="1" si="171"/>
        <v>#N/A</v>
      </c>
      <c r="CR142" s="17" t="e">
        <f t="shared" ca="1" si="171"/>
        <v>#N/A</v>
      </c>
    </row>
    <row r="143" spans="1:96" x14ac:dyDescent="0.25">
      <c r="A143" t="str">
        <f t="shared" ca="1" si="71"/>
        <v>North Carolina</v>
      </c>
      <c r="B143">
        <f t="shared" si="64"/>
        <v>38</v>
      </c>
      <c r="C143" t="str">
        <f t="shared" ca="1" si="120"/>
        <v>US North Carolina</v>
      </c>
      <c r="D143" s="1">
        <f t="shared" ca="1" si="120"/>
        <v>10488084</v>
      </c>
      <c r="E143" s="17">
        <f t="shared" ref="E143:BP143" ca="1" si="172">E80/$D143*100000</f>
        <v>0.21929648923483069</v>
      </c>
      <c r="F143" s="17">
        <f t="shared" ca="1" si="172"/>
        <v>0.3051081589354166</v>
      </c>
      <c r="G143" s="17">
        <f t="shared" ca="1" si="172"/>
        <v>0.31464278890214836</v>
      </c>
      <c r="H143" s="17">
        <f t="shared" ca="1" si="172"/>
        <v>0.38138519866927073</v>
      </c>
      <c r="I143" s="17">
        <f t="shared" ca="1" si="172"/>
        <v>0.60068168790410148</v>
      </c>
      <c r="J143" s="17">
        <f t="shared" ca="1" si="172"/>
        <v>0.92485910677298167</v>
      </c>
      <c r="K143" s="17">
        <f t="shared" ca="1" si="172"/>
        <v>1.3062443054422523</v>
      </c>
      <c r="L143" s="17">
        <f t="shared" ca="1" si="172"/>
        <v>1.7543719138786456</v>
      </c>
      <c r="M143" s="17">
        <f t="shared" ca="1" si="172"/>
        <v>2.4313306415166012</v>
      </c>
      <c r="N143" s="17">
        <f t="shared" ca="1" si="172"/>
        <v>2.8317851001193355</v>
      </c>
      <c r="O143" s="17">
        <f t="shared" ca="1" si="172"/>
        <v>3.7947827267592444</v>
      </c>
      <c r="P143" s="17">
        <f t="shared" ca="1" si="172"/>
        <v>4.8054535032328118</v>
      </c>
      <c r="Q143" s="17">
        <f t="shared" ca="1" si="172"/>
        <v>6.0640246588414053</v>
      </c>
      <c r="R143" s="17">
        <f t="shared" ca="1" si="172"/>
        <v>7.2749226646163399</v>
      </c>
      <c r="S143" s="17">
        <f t="shared" ca="1" si="172"/>
        <v>8.9148790188942044</v>
      </c>
      <c r="T143" s="17">
        <f t="shared" ca="1" si="172"/>
        <v>9.9160151654010402</v>
      </c>
      <c r="U143" s="17">
        <f t="shared" ca="1" si="172"/>
        <v>12.461761366518422</v>
      </c>
      <c r="V143" s="17">
        <f t="shared" ca="1" si="172"/>
        <v>14.28287569016419</v>
      </c>
      <c r="W143" s="17">
        <f t="shared" ca="1" si="172"/>
        <v>15.102853867303121</v>
      </c>
      <c r="X143" s="17">
        <f t="shared" ca="1" si="172"/>
        <v>17.705807848220893</v>
      </c>
      <c r="Y143" s="17">
        <f t="shared" ca="1" si="172"/>
        <v>19.955980520369593</v>
      </c>
      <c r="Z143" s="17">
        <f t="shared" ca="1" si="172"/>
        <v>22.902181180089709</v>
      </c>
      <c r="AA143" s="17">
        <f t="shared" ca="1" si="172"/>
        <v>24.647018464001622</v>
      </c>
      <c r="AB143" s="17">
        <f t="shared" ca="1" si="172"/>
        <v>27.364388004520176</v>
      </c>
      <c r="AC143" s="17">
        <f t="shared" ca="1" si="172"/>
        <v>30.711043122843027</v>
      </c>
      <c r="AD143" s="17">
        <f t="shared" ca="1" si="172"/>
        <v>32.665642266023042</v>
      </c>
      <c r="AE143" s="17">
        <f t="shared" ca="1" si="172"/>
        <v>34.810934008537686</v>
      </c>
      <c r="AF143" s="17">
        <f t="shared" ca="1" si="172"/>
        <v>37.261333909987755</v>
      </c>
      <c r="AG143" s="17">
        <f t="shared" ca="1" si="172"/>
        <v>41.113324416547385</v>
      </c>
      <c r="AH143" s="17">
        <f t="shared" ca="1" si="172"/>
        <v>43.096527449627601</v>
      </c>
      <c r="AI143" s="17">
        <f t="shared" ca="1" si="172"/>
        <v>45.918777919780197</v>
      </c>
      <c r="AJ143" s="17">
        <f t="shared" ca="1" si="172"/>
        <v>47.901980952860413</v>
      </c>
      <c r="AK143" s="17" t="e">
        <f t="shared" ca="1" si="172"/>
        <v>#N/A</v>
      </c>
      <c r="AL143" s="17" t="e">
        <f t="shared" ca="1" si="172"/>
        <v>#N/A</v>
      </c>
      <c r="AM143" s="17" t="e">
        <f t="shared" ca="1" si="172"/>
        <v>#N/A</v>
      </c>
      <c r="AN143" s="17" t="e">
        <f t="shared" ca="1" si="172"/>
        <v>#N/A</v>
      </c>
      <c r="AO143" s="17" t="e">
        <f t="shared" ca="1" si="172"/>
        <v>#N/A</v>
      </c>
      <c r="AP143" s="17" t="e">
        <f t="shared" ca="1" si="172"/>
        <v>#N/A</v>
      </c>
      <c r="AQ143" s="17" t="e">
        <f t="shared" ca="1" si="172"/>
        <v>#N/A</v>
      </c>
      <c r="AR143" s="17" t="e">
        <f t="shared" ca="1" si="172"/>
        <v>#N/A</v>
      </c>
      <c r="AS143" s="17" t="e">
        <f t="shared" ca="1" si="172"/>
        <v>#N/A</v>
      </c>
      <c r="AT143" s="17" t="e">
        <f t="shared" ca="1" si="172"/>
        <v>#N/A</v>
      </c>
      <c r="AU143" s="17" t="e">
        <f t="shared" ca="1" si="172"/>
        <v>#N/A</v>
      </c>
      <c r="AV143" s="17" t="e">
        <f t="shared" ca="1" si="172"/>
        <v>#N/A</v>
      </c>
      <c r="AW143" s="17" t="e">
        <f t="shared" ca="1" si="172"/>
        <v>#N/A</v>
      </c>
      <c r="AX143" s="17" t="e">
        <f t="shared" ca="1" si="172"/>
        <v>#N/A</v>
      </c>
      <c r="AY143" s="17" t="e">
        <f t="shared" ca="1" si="172"/>
        <v>#N/A</v>
      </c>
      <c r="AZ143" s="17" t="e">
        <f t="shared" ca="1" si="172"/>
        <v>#N/A</v>
      </c>
      <c r="BA143" s="17" t="e">
        <f t="shared" ca="1" si="172"/>
        <v>#N/A</v>
      </c>
      <c r="BB143" s="17" t="e">
        <f t="shared" ca="1" si="172"/>
        <v>#N/A</v>
      </c>
      <c r="BC143" s="17" t="e">
        <f t="shared" ca="1" si="172"/>
        <v>#N/A</v>
      </c>
      <c r="BD143" s="17" t="e">
        <f t="shared" ca="1" si="172"/>
        <v>#N/A</v>
      </c>
      <c r="BE143" s="17" t="e">
        <f t="shared" ca="1" si="172"/>
        <v>#N/A</v>
      </c>
      <c r="BF143" s="17" t="e">
        <f t="shared" ca="1" si="172"/>
        <v>#N/A</v>
      </c>
      <c r="BG143" s="17" t="e">
        <f t="shared" ca="1" si="172"/>
        <v>#N/A</v>
      </c>
      <c r="BH143" s="17" t="e">
        <f t="shared" ca="1" si="172"/>
        <v>#N/A</v>
      </c>
      <c r="BI143" s="17" t="e">
        <f t="shared" ca="1" si="172"/>
        <v>#N/A</v>
      </c>
      <c r="BJ143" s="17" t="e">
        <f t="shared" ca="1" si="172"/>
        <v>#N/A</v>
      </c>
      <c r="BK143" s="17" t="e">
        <f t="shared" ca="1" si="172"/>
        <v>#N/A</v>
      </c>
      <c r="BL143" s="17" t="e">
        <f t="shared" ca="1" si="172"/>
        <v>#N/A</v>
      </c>
      <c r="BM143" s="17" t="e">
        <f t="shared" ca="1" si="172"/>
        <v>#N/A</v>
      </c>
      <c r="BN143" s="17" t="e">
        <f t="shared" ca="1" si="172"/>
        <v>#N/A</v>
      </c>
      <c r="BO143" s="17" t="e">
        <f t="shared" ca="1" si="172"/>
        <v>#N/A</v>
      </c>
      <c r="BP143" s="17" t="e">
        <f t="shared" ca="1" si="172"/>
        <v>#N/A</v>
      </c>
      <c r="BQ143" s="17" t="e">
        <f t="shared" ref="BQ143:BV143" ca="1" si="173">BQ80/$D143*100000</f>
        <v>#N/A</v>
      </c>
      <c r="BR143" s="17" t="e">
        <f t="shared" ca="1" si="173"/>
        <v>#N/A</v>
      </c>
      <c r="BS143" s="17" t="e">
        <f t="shared" ca="1" si="173"/>
        <v>#N/A</v>
      </c>
      <c r="BT143" s="17" t="e">
        <f t="shared" ca="1" si="173"/>
        <v>#N/A</v>
      </c>
      <c r="BU143" s="17" t="e">
        <f t="shared" ca="1" si="173"/>
        <v>#N/A</v>
      </c>
      <c r="BV143" s="17" t="e">
        <f t="shared" ca="1" si="173"/>
        <v>#N/A</v>
      </c>
      <c r="BW143" s="17" t="e">
        <f t="shared" ref="BW143:CR143" ca="1" si="174">BW80/$D143*100000</f>
        <v>#N/A</v>
      </c>
      <c r="BX143" s="17" t="e">
        <f t="shared" ca="1" si="174"/>
        <v>#N/A</v>
      </c>
      <c r="BY143" s="17" t="e">
        <f t="shared" ca="1" si="174"/>
        <v>#N/A</v>
      </c>
      <c r="BZ143" s="17" t="e">
        <f t="shared" ca="1" si="174"/>
        <v>#N/A</v>
      </c>
      <c r="CA143" s="17" t="e">
        <f t="shared" ca="1" si="174"/>
        <v>#N/A</v>
      </c>
      <c r="CB143" s="17" t="e">
        <f t="shared" ca="1" si="174"/>
        <v>#N/A</v>
      </c>
      <c r="CC143" s="17" t="e">
        <f t="shared" ca="1" si="174"/>
        <v>#N/A</v>
      </c>
      <c r="CD143" s="17" t="e">
        <f t="shared" ca="1" si="174"/>
        <v>#N/A</v>
      </c>
      <c r="CE143" s="17" t="e">
        <f t="shared" ca="1" si="174"/>
        <v>#N/A</v>
      </c>
      <c r="CF143" s="17" t="e">
        <f t="shared" ca="1" si="174"/>
        <v>#N/A</v>
      </c>
      <c r="CG143" s="17" t="e">
        <f t="shared" ca="1" si="174"/>
        <v>#N/A</v>
      </c>
      <c r="CH143" s="17" t="e">
        <f t="shared" ca="1" si="174"/>
        <v>#N/A</v>
      </c>
      <c r="CI143" s="17" t="e">
        <f t="shared" ca="1" si="174"/>
        <v>#N/A</v>
      </c>
      <c r="CJ143" s="17" t="e">
        <f t="shared" ca="1" si="174"/>
        <v>#N/A</v>
      </c>
      <c r="CK143" s="17" t="e">
        <f t="shared" ca="1" si="174"/>
        <v>#N/A</v>
      </c>
      <c r="CL143" s="17" t="e">
        <f t="shared" ca="1" si="174"/>
        <v>#N/A</v>
      </c>
      <c r="CM143" s="17" t="e">
        <f t="shared" ca="1" si="174"/>
        <v>#N/A</v>
      </c>
      <c r="CN143" s="17" t="e">
        <f t="shared" ca="1" si="174"/>
        <v>#N/A</v>
      </c>
      <c r="CO143" s="17" t="e">
        <f t="shared" ca="1" si="174"/>
        <v>#N/A</v>
      </c>
      <c r="CP143" s="17" t="e">
        <f t="shared" ca="1" si="174"/>
        <v>#N/A</v>
      </c>
      <c r="CQ143" s="17" t="e">
        <f t="shared" ca="1" si="174"/>
        <v>#N/A</v>
      </c>
      <c r="CR143" s="17" t="e">
        <f t="shared" ca="1" si="174"/>
        <v>#N/A</v>
      </c>
    </row>
    <row r="144" spans="1:96" x14ac:dyDescent="0.25">
      <c r="A144" t="str">
        <f t="shared" ca="1" si="71"/>
        <v>North Dakota</v>
      </c>
      <c r="B144">
        <f t="shared" si="64"/>
        <v>39</v>
      </c>
      <c r="C144" t="str">
        <f t="shared" ca="1" si="120"/>
        <v>US North Dakota</v>
      </c>
      <c r="D144" s="1">
        <f t="shared" ca="1" si="120"/>
        <v>762062</v>
      </c>
      <c r="E144" s="17">
        <f t="shared" ref="E144:BP144" ca="1" si="175">E81/$D144*100000</f>
        <v>2.6244583774023638</v>
      </c>
      <c r="F144" s="17">
        <f t="shared" ca="1" si="175"/>
        <v>3.6742417283633091</v>
      </c>
      <c r="G144" s="17">
        <f t="shared" ca="1" si="175"/>
        <v>3.8054646472334275</v>
      </c>
      <c r="H144" s="17">
        <f t="shared" ca="1" si="175"/>
        <v>3.936687566103545</v>
      </c>
      <c r="I144" s="17">
        <f t="shared" ca="1" si="175"/>
        <v>4.4615792415840181</v>
      </c>
      <c r="J144" s="17">
        <f t="shared" ca="1" si="175"/>
        <v>5.1176938359346087</v>
      </c>
      <c r="K144" s="17">
        <f t="shared" ca="1" si="175"/>
        <v>6.8235917812461446</v>
      </c>
      <c r="L144" s="17">
        <f t="shared" ca="1" si="175"/>
        <v>8.5294897265576815</v>
      </c>
      <c r="M144" s="17">
        <f t="shared" ca="1" si="175"/>
        <v>10.891502266219808</v>
      </c>
      <c r="N144" s="17">
        <f t="shared" ca="1" si="175"/>
        <v>12.859846049271582</v>
      </c>
      <c r="O144" s="17">
        <f t="shared" ca="1" si="175"/>
        <v>14.303298156842883</v>
      </c>
      <c r="P144" s="17">
        <f t="shared" ca="1" si="175"/>
        <v>16.534087777634891</v>
      </c>
      <c r="Q144" s="17">
        <f t="shared" ca="1" si="175"/>
        <v>18.633654479556782</v>
      </c>
      <c r="R144" s="17">
        <f t="shared" ca="1" si="175"/>
        <v>20.864444100348791</v>
      </c>
      <c r="S144" s="17">
        <f t="shared" ca="1" si="175"/>
        <v>22.701564964530444</v>
      </c>
      <c r="T144" s="17">
        <f t="shared" ca="1" si="175"/>
        <v>24.407462909841982</v>
      </c>
      <c r="U144" s="17">
        <f t="shared" ca="1" si="175"/>
        <v>27.163144206114463</v>
      </c>
      <c r="V144" s="17">
        <f t="shared" ca="1" si="175"/>
        <v>29.525156745776592</v>
      </c>
      <c r="W144" s="17">
        <f t="shared" ca="1" si="175"/>
        <v>31.09983177221801</v>
      </c>
      <c r="X144" s="17">
        <f t="shared" ca="1" si="175"/>
        <v>32.936952636399667</v>
      </c>
      <c r="Y144" s="17">
        <f t="shared" ca="1" si="175"/>
        <v>35.298965176061792</v>
      </c>
      <c r="Z144" s="17">
        <f t="shared" ca="1" si="175"/>
        <v>36.479971445892858</v>
      </c>
      <c r="AA144" s="17">
        <f t="shared" ca="1" si="175"/>
        <v>38.448315228944629</v>
      </c>
      <c r="AB144" s="17">
        <f t="shared" ca="1" si="175"/>
        <v>40.416659011996401</v>
      </c>
      <c r="AC144" s="17">
        <f t="shared" ca="1" si="175"/>
        <v>43.434786146009117</v>
      </c>
      <c r="AD144" s="17">
        <f t="shared" ca="1" si="175"/>
        <v>44.747015334710298</v>
      </c>
      <c r="AE144" s="17" t="e">
        <f t="shared" ca="1" si="175"/>
        <v>#N/A</v>
      </c>
      <c r="AF144" s="17" t="e">
        <f t="shared" ca="1" si="175"/>
        <v>#N/A</v>
      </c>
      <c r="AG144" s="17" t="e">
        <f t="shared" ca="1" si="175"/>
        <v>#N/A</v>
      </c>
      <c r="AH144" s="17" t="e">
        <f t="shared" ca="1" si="175"/>
        <v>#N/A</v>
      </c>
      <c r="AI144" s="17" t="e">
        <f t="shared" ca="1" si="175"/>
        <v>#N/A</v>
      </c>
      <c r="AJ144" s="17" t="e">
        <f t="shared" ca="1" si="175"/>
        <v>#N/A</v>
      </c>
      <c r="AK144" s="17" t="e">
        <f t="shared" ca="1" si="175"/>
        <v>#N/A</v>
      </c>
      <c r="AL144" s="17" t="e">
        <f t="shared" ca="1" si="175"/>
        <v>#N/A</v>
      </c>
      <c r="AM144" s="17" t="e">
        <f t="shared" ca="1" si="175"/>
        <v>#N/A</v>
      </c>
      <c r="AN144" s="17" t="e">
        <f t="shared" ca="1" si="175"/>
        <v>#N/A</v>
      </c>
      <c r="AO144" s="17" t="e">
        <f t="shared" ca="1" si="175"/>
        <v>#N/A</v>
      </c>
      <c r="AP144" s="17" t="e">
        <f t="shared" ca="1" si="175"/>
        <v>#N/A</v>
      </c>
      <c r="AQ144" s="17" t="e">
        <f t="shared" ca="1" si="175"/>
        <v>#N/A</v>
      </c>
      <c r="AR144" s="17" t="e">
        <f t="shared" ca="1" si="175"/>
        <v>#N/A</v>
      </c>
      <c r="AS144" s="17" t="e">
        <f t="shared" ca="1" si="175"/>
        <v>#N/A</v>
      </c>
      <c r="AT144" s="17" t="e">
        <f t="shared" ca="1" si="175"/>
        <v>#N/A</v>
      </c>
      <c r="AU144" s="17" t="e">
        <f t="shared" ca="1" si="175"/>
        <v>#N/A</v>
      </c>
      <c r="AV144" s="17" t="e">
        <f t="shared" ca="1" si="175"/>
        <v>#N/A</v>
      </c>
      <c r="AW144" s="17" t="e">
        <f t="shared" ca="1" si="175"/>
        <v>#N/A</v>
      </c>
      <c r="AX144" s="17" t="e">
        <f t="shared" ca="1" si="175"/>
        <v>#N/A</v>
      </c>
      <c r="AY144" s="17" t="e">
        <f t="shared" ca="1" si="175"/>
        <v>#N/A</v>
      </c>
      <c r="AZ144" s="17" t="e">
        <f t="shared" ca="1" si="175"/>
        <v>#N/A</v>
      </c>
      <c r="BA144" s="17" t="e">
        <f t="shared" ca="1" si="175"/>
        <v>#N/A</v>
      </c>
      <c r="BB144" s="17" t="e">
        <f t="shared" ca="1" si="175"/>
        <v>#N/A</v>
      </c>
      <c r="BC144" s="17" t="e">
        <f t="shared" ca="1" si="175"/>
        <v>#N/A</v>
      </c>
      <c r="BD144" s="17" t="e">
        <f t="shared" ca="1" si="175"/>
        <v>#N/A</v>
      </c>
      <c r="BE144" s="17" t="e">
        <f t="shared" ca="1" si="175"/>
        <v>#N/A</v>
      </c>
      <c r="BF144" s="17" t="e">
        <f t="shared" ca="1" si="175"/>
        <v>#N/A</v>
      </c>
      <c r="BG144" s="17" t="e">
        <f t="shared" ca="1" si="175"/>
        <v>#N/A</v>
      </c>
      <c r="BH144" s="17" t="e">
        <f t="shared" ca="1" si="175"/>
        <v>#N/A</v>
      </c>
      <c r="BI144" s="17" t="e">
        <f t="shared" ca="1" si="175"/>
        <v>#N/A</v>
      </c>
      <c r="BJ144" s="17" t="e">
        <f t="shared" ca="1" si="175"/>
        <v>#N/A</v>
      </c>
      <c r="BK144" s="17" t="e">
        <f t="shared" ca="1" si="175"/>
        <v>#N/A</v>
      </c>
      <c r="BL144" s="17" t="e">
        <f t="shared" ca="1" si="175"/>
        <v>#N/A</v>
      </c>
      <c r="BM144" s="17" t="e">
        <f t="shared" ca="1" si="175"/>
        <v>#N/A</v>
      </c>
      <c r="BN144" s="17" t="e">
        <f t="shared" ca="1" si="175"/>
        <v>#N/A</v>
      </c>
      <c r="BO144" s="17" t="e">
        <f t="shared" ca="1" si="175"/>
        <v>#N/A</v>
      </c>
      <c r="BP144" s="17" t="e">
        <f t="shared" ca="1" si="175"/>
        <v>#N/A</v>
      </c>
      <c r="BQ144" s="17" t="e">
        <f t="shared" ref="BQ144:BV144" ca="1" si="176">BQ81/$D144*100000</f>
        <v>#N/A</v>
      </c>
      <c r="BR144" s="17" t="e">
        <f t="shared" ca="1" si="176"/>
        <v>#N/A</v>
      </c>
      <c r="BS144" s="17" t="e">
        <f t="shared" ca="1" si="176"/>
        <v>#N/A</v>
      </c>
      <c r="BT144" s="17" t="e">
        <f t="shared" ca="1" si="176"/>
        <v>#N/A</v>
      </c>
      <c r="BU144" s="17" t="e">
        <f t="shared" ca="1" si="176"/>
        <v>#N/A</v>
      </c>
      <c r="BV144" s="17" t="e">
        <f t="shared" ca="1" si="176"/>
        <v>#N/A</v>
      </c>
      <c r="BW144" s="17" t="e">
        <f t="shared" ref="BW144:CR144" ca="1" si="177">BW81/$D144*100000</f>
        <v>#N/A</v>
      </c>
      <c r="BX144" s="17" t="e">
        <f t="shared" ca="1" si="177"/>
        <v>#N/A</v>
      </c>
      <c r="BY144" s="17" t="e">
        <f t="shared" ca="1" si="177"/>
        <v>#N/A</v>
      </c>
      <c r="BZ144" s="17" t="e">
        <f t="shared" ca="1" si="177"/>
        <v>#N/A</v>
      </c>
      <c r="CA144" s="17" t="e">
        <f t="shared" ca="1" si="177"/>
        <v>#N/A</v>
      </c>
      <c r="CB144" s="17" t="e">
        <f t="shared" ca="1" si="177"/>
        <v>#N/A</v>
      </c>
      <c r="CC144" s="17" t="e">
        <f t="shared" ca="1" si="177"/>
        <v>#N/A</v>
      </c>
      <c r="CD144" s="17" t="e">
        <f t="shared" ca="1" si="177"/>
        <v>#N/A</v>
      </c>
      <c r="CE144" s="17" t="e">
        <f t="shared" ca="1" si="177"/>
        <v>#N/A</v>
      </c>
      <c r="CF144" s="17" t="e">
        <f t="shared" ca="1" si="177"/>
        <v>#N/A</v>
      </c>
      <c r="CG144" s="17" t="e">
        <f t="shared" ca="1" si="177"/>
        <v>#N/A</v>
      </c>
      <c r="CH144" s="17" t="e">
        <f t="shared" ca="1" si="177"/>
        <v>#N/A</v>
      </c>
      <c r="CI144" s="17" t="e">
        <f t="shared" ca="1" si="177"/>
        <v>#N/A</v>
      </c>
      <c r="CJ144" s="17" t="e">
        <f t="shared" ca="1" si="177"/>
        <v>#N/A</v>
      </c>
      <c r="CK144" s="17" t="e">
        <f t="shared" ca="1" si="177"/>
        <v>#N/A</v>
      </c>
      <c r="CL144" s="17" t="e">
        <f t="shared" ca="1" si="177"/>
        <v>#N/A</v>
      </c>
      <c r="CM144" s="17" t="e">
        <f t="shared" ca="1" si="177"/>
        <v>#N/A</v>
      </c>
      <c r="CN144" s="17" t="e">
        <f t="shared" ca="1" si="177"/>
        <v>#N/A</v>
      </c>
      <c r="CO144" s="17" t="e">
        <f t="shared" ca="1" si="177"/>
        <v>#N/A</v>
      </c>
      <c r="CP144" s="17" t="e">
        <f t="shared" ca="1" si="177"/>
        <v>#N/A</v>
      </c>
      <c r="CQ144" s="17" t="e">
        <f t="shared" ca="1" si="177"/>
        <v>#N/A</v>
      </c>
      <c r="CR144" s="17" t="e">
        <f t="shared" ca="1" si="177"/>
        <v>#N/A</v>
      </c>
    </row>
    <row r="145" spans="1:96" x14ac:dyDescent="0.25">
      <c r="A145" t="str">
        <f t="shared" ca="1" si="71"/>
        <v>Ohio</v>
      </c>
      <c r="B145">
        <f t="shared" si="64"/>
        <v>40</v>
      </c>
      <c r="C145" t="str">
        <f t="shared" ca="1" si="120"/>
        <v>US Ohio</v>
      </c>
      <c r="D145" s="1">
        <f t="shared" ca="1" si="120"/>
        <v>11689100</v>
      </c>
      <c r="E145" s="17">
        <f t="shared" ref="E145:BP145" ca="1" si="178">E82/$D145*100000</f>
        <v>0.20959697495957774</v>
      </c>
      <c r="F145" s="17">
        <f t="shared" ca="1" si="178"/>
        <v>0.30797922851203258</v>
      </c>
      <c r="G145" s="17">
        <f t="shared" ca="1" si="178"/>
        <v>0.42774892848893414</v>
      </c>
      <c r="H145" s="17">
        <f t="shared" ca="1" si="178"/>
        <v>0.57318356417517169</v>
      </c>
      <c r="I145" s="17">
        <f t="shared" ca="1" si="178"/>
        <v>0.75283811414052404</v>
      </c>
      <c r="J145" s="17">
        <f t="shared" ca="1" si="178"/>
        <v>1.0180424498036633</v>
      </c>
      <c r="K145" s="17">
        <f t="shared" ca="1" si="178"/>
        <v>1.4457913782925973</v>
      </c>
      <c r="L145" s="17">
        <f t="shared" ca="1" si="178"/>
        <v>2.1130797067353346</v>
      </c>
      <c r="M145" s="17">
        <f t="shared" ca="1" si="178"/>
        <v>3.0027974779923179</v>
      </c>
      <c r="N145" s="17">
        <f t="shared" ca="1" si="178"/>
        <v>3.7813005278421774</v>
      </c>
      <c r="O145" s="17">
        <f t="shared" ca="1" si="178"/>
        <v>4.8250079133551766</v>
      </c>
      <c r="P145" s="17">
        <f t="shared" ca="1" si="178"/>
        <v>6.0227049131241923</v>
      </c>
      <c r="Q145" s="17">
        <f t="shared" ca="1" si="178"/>
        <v>7.417166419998118</v>
      </c>
      <c r="R145" s="17">
        <f t="shared" ca="1" si="178"/>
        <v>9.7270106338383631</v>
      </c>
      <c r="S145" s="17">
        <f t="shared" ca="1" si="178"/>
        <v>12.028299869108828</v>
      </c>
      <c r="T145" s="17">
        <f t="shared" ca="1" si="178"/>
        <v>14.141379575844162</v>
      </c>
      <c r="U145" s="17">
        <f t="shared" ca="1" si="178"/>
        <v>16.536773575382195</v>
      </c>
      <c r="V145" s="17">
        <f t="shared" ca="1" si="178"/>
        <v>18.812397874943322</v>
      </c>
      <c r="W145" s="17">
        <f t="shared" ca="1" si="178"/>
        <v>21.789530417226306</v>
      </c>
      <c r="X145" s="17">
        <f t="shared" ca="1" si="178"/>
        <v>24.826547809497736</v>
      </c>
      <c r="Y145" s="17">
        <f t="shared" ca="1" si="178"/>
        <v>28.334089023106998</v>
      </c>
      <c r="Z145" s="17">
        <f t="shared" ca="1" si="178"/>
        <v>31.987064872402495</v>
      </c>
      <c r="AA145" s="17">
        <f t="shared" ca="1" si="178"/>
        <v>34.587778357615214</v>
      </c>
      <c r="AB145" s="17">
        <f t="shared" ca="1" si="178"/>
        <v>38.069654635515136</v>
      </c>
      <c r="AC145" s="17">
        <f t="shared" ca="1" si="178"/>
        <v>40.909907520681656</v>
      </c>
      <c r="AD145" s="17">
        <f t="shared" ca="1" si="178"/>
        <v>44.041029677220664</v>
      </c>
      <c r="AE145" s="17">
        <f t="shared" ca="1" si="178"/>
        <v>47.155041876620096</v>
      </c>
      <c r="AF145" s="17">
        <f t="shared" ca="1" si="178"/>
        <v>49.926854933228398</v>
      </c>
      <c r="AG145" s="17">
        <f t="shared" ca="1" si="178"/>
        <v>52.929652411220715</v>
      </c>
      <c r="AH145" s="17">
        <f t="shared" ca="1" si="178"/>
        <v>56.497078474818423</v>
      </c>
      <c r="AI145" s="17">
        <f t="shared" ca="1" si="178"/>
        <v>59.670975524206305</v>
      </c>
      <c r="AJ145" s="17">
        <f t="shared" ca="1" si="178"/>
        <v>61.193761709626919</v>
      </c>
      <c r="AK145" s="17" t="e">
        <f t="shared" ca="1" si="178"/>
        <v>#N/A</v>
      </c>
      <c r="AL145" s="17" t="e">
        <f t="shared" ca="1" si="178"/>
        <v>#N/A</v>
      </c>
      <c r="AM145" s="17" t="e">
        <f t="shared" ca="1" si="178"/>
        <v>#N/A</v>
      </c>
      <c r="AN145" s="17" t="e">
        <f t="shared" ca="1" si="178"/>
        <v>#N/A</v>
      </c>
      <c r="AO145" s="17" t="e">
        <f t="shared" ca="1" si="178"/>
        <v>#N/A</v>
      </c>
      <c r="AP145" s="17" t="e">
        <f t="shared" ca="1" si="178"/>
        <v>#N/A</v>
      </c>
      <c r="AQ145" s="17" t="e">
        <f t="shared" ca="1" si="178"/>
        <v>#N/A</v>
      </c>
      <c r="AR145" s="17" t="e">
        <f t="shared" ca="1" si="178"/>
        <v>#N/A</v>
      </c>
      <c r="AS145" s="17" t="e">
        <f t="shared" ca="1" si="178"/>
        <v>#N/A</v>
      </c>
      <c r="AT145" s="17" t="e">
        <f t="shared" ca="1" si="178"/>
        <v>#N/A</v>
      </c>
      <c r="AU145" s="17" t="e">
        <f t="shared" ca="1" si="178"/>
        <v>#N/A</v>
      </c>
      <c r="AV145" s="17" t="e">
        <f t="shared" ca="1" si="178"/>
        <v>#N/A</v>
      </c>
      <c r="AW145" s="17" t="e">
        <f t="shared" ca="1" si="178"/>
        <v>#N/A</v>
      </c>
      <c r="AX145" s="17" t="e">
        <f t="shared" ca="1" si="178"/>
        <v>#N/A</v>
      </c>
      <c r="AY145" s="17" t="e">
        <f t="shared" ca="1" si="178"/>
        <v>#N/A</v>
      </c>
      <c r="AZ145" s="17" t="e">
        <f t="shared" ca="1" si="178"/>
        <v>#N/A</v>
      </c>
      <c r="BA145" s="17" t="e">
        <f t="shared" ca="1" si="178"/>
        <v>#N/A</v>
      </c>
      <c r="BB145" s="17" t="e">
        <f t="shared" ca="1" si="178"/>
        <v>#N/A</v>
      </c>
      <c r="BC145" s="17" t="e">
        <f t="shared" ca="1" si="178"/>
        <v>#N/A</v>
      </c>
      <c r="BD145" s="17" t="e">
        <f t="shared" ca="1" si="178"/>
        <v>#N/A</v>
      </c>
      <c r="BE145" s="17" t="e">
        <f t="shared" ca="1" si="178"/>
        <v>#N/A</v>
      </c>
      <c r="BF145" s="17" t="e">
        <f t="shared" ca="1" si="178"/>
        <v>#N/A</v>
      </c>
      <c r="BG145" s="17" t="e">
        <f t="shared" ca="1" si="178"/>
        <v>#N/A</v>
      </c>
      <c r="BH145" s="17" t="e">
        <f t="shared" ca="1" si="178"/>
        <v>#N/A</v>
      </c>
      <c r="BI145" s="17" t="e">
        <f t="shared" ca="1" si="178"/>
        <v>#N/A</v>
      </c>
      <c r="BJ145" s="17" t="e">
        <f t="shared" ca="1" si="178"/>
        <v>#N/A</v>
      </c>
      <c r="BK145" s="17" t="e">
        <f t="shared" ca="1" si="178"/>
        <v>#N/A</v>
      </c>
      <c r="BL145" s="17" t="e">
        <f t="shared" ca="1" si="178"/>
        <v>#N/A</v>
      </c>
      <c r="BM145" s="17" t="e">
        <f t="shared" ca="1" si="178"/>
        <v>#N/A</v>
      </c>
      <c r="BN145" s="17" t="e">
        <f t="shared" ca="1" si="178"/>
        <v>#N/A</v>
      </c>
      <c r="BO145" s="17" t="e">
        <f t="shared" ca="1" si="178"/>
        <v>#N/A</v>
      </c>
      <c r="BP145" s="17" t="e">
        <f t="shared" ca="1" si="178"/>
        <v>#N/A</v>
      </c>
      <c r="BQ145" s="17" t="e">
        <f t="shared" ref="BQ145:BV145" ca="1" si="179">BQ82/$D145*100000</f>
        <v>#N/A</v>
      </c>
      <c r="BR145" s="17" t="e">
        <f t="shared" ca="1" si="179"/>
        <v>#N/A</v>
      </c>
      <c r="BS145" s="17" t="e">
        <f t="shared" ca="1" si="179"/>
        <v>#N/A</v>
      </c>
      <c r="BT145" s="17" t="e">
        <f t="shared" ca="1" si="179"/>
        <v>#N/A</v>
      </c>
      <c r="BU145" s="17" t="e">
        <f t="shared" ca="1" si="179"/>
        <v>#N/A</v>
      </c>
      <c r="BV145" s="17" t="e">
        <f t="shared" ca="1" si="179"/>
        <v>#N/A</v>
      </c>
      <c r="BW145" s="17" t="e">
        <f t="shared" ref="BW145:CR145" ca="1" si="180">BW82/$D145*100000</f>
        <v>#N/A</v>
      </c>
      <c r="BX145" s="17" t="e">
        <f t="shared" ca="1" si="180"/>
        <v>#N/A</v>
      </c>
      <c r="BY145" s="17" t="e">
        <f t="shared" ca="1" si="180"/>
        <v>#N/A</v>
      </c>
      <c r="BZ145" s="17" t="e">
        <f t="shared" ca="1" si="180"/>
        <v>#N/A</v>
      </c>
      <c r="CA145" s="17" t="e">
        <f t="shared" ca="1" si="180"/>
        <v>#N/A</v>
      </c>
      <c r="CB145" s="17" t="e">
        <f t="shared" ca="1" si="180"/>
        <v>#N/A</v>
      </c>
      <c r="CC145" s="17" t="e">
        <f t="shared" ca="1" si="180"/>
        <v>#N/A</v>
      </c>
      <c r="CD145" s="17" t="e">
        <f t="shared" ca="1" si="180"/>
        <v>#N/A</v>
      </c>
      <c r="CE145" s="17" t="e">
        <f t="shared" ca="1" si="180"/>
        <v>#N/A</v>
      </c>
      <c r="CF145" s="17" t="e">
        <f t="shared" ca="1" si="180"/>
        <v>#N/A</v>
      </c>
      <c r="CG145" s="17" t="e">
        <f t="shared" ca="1" si="180"/>
        <v>#N/A</v>
      </c>
      <c r="CH145" s="17" t="e">
        <f t="shared" ca="1" si="180"/>
        <v>#N/A</v>
      </c>
      <c r="CI145" s="17" t="e">
        <f t="shared" ca="1" si="180"/>
        <v>#N/A</v>
      </c>
      <c r="CJ145" s="17" t="e">
        <f t="shared" ca="1" si="180"/>
        <v>#N/A</v>
      </c>
      <c r="CK145" s="17" t="e">
        <f t="shared" ca="1" si="180"/>
        <v>#N/A</v>
      </c>
      <c r="CL145" s="17" t="e">
        <f t="shared" ca="1" si="180"/>
        <v>#N/A</v>
      </c>
      <c r="CM145" s="17" t="e">
        <f t="shared" ca="1" si="180"/>
        <v>#N/A</v>
      </c>
      <c r="CN145" s="17" t="e">
        <f t="shared" ca="1" si="180"/>
        <v>#N/A</v>
      </c>
      <c r="CO145" s="17" t="e">
        <f t="shared" ca="1" si="180"/>
        <v>#N/A</v>
      </c>
      <c r="CP145" s="17" t="e">
        <f t="shared" ca="1" si="180"/>
        <v>#N/A</v>
      </c>
      <c r="CQ145" s="17" t="e">
        <f t="shared" ca="1" si="180"/>
        <v>#N/A</v>
      </c>
      <c r="CR145" s="17" t="e">
        <f t="shared" ca="1" si="180"/>
        <v>#N/A</v>
      </c>
    </row>
    <row r="146" spans="1:96" x14ac:dyDescent="0.25">
      <c r="A146" t="str">
        <f t="shared" ca="1" si="71"/>
        <v>Oklahoma</v>
      </c>
      <c r="B146">
        <f t="shared" si="64"/>
        <v>41</v>
      </c>
      <c r="C146" t="str">
        <f t="shared" ref="C146:D161" ca="1" si="181">C83</f>
        <v>US Oklahoma</v>
      </c>
      <c r="D146" s="1">
        <f t="shared" ca="1" si="181"/>
        <v>3956971</v>
      </c>
      <c r="E146" s="17">
        <f t="shared" ref="E146:BP146" ca="1" si="182">E83/$D146*100000</f>
        <v>0.73288381441258987</v>
      </c>
      <c r="F146" s="17">
        <f t="shared" ca="1" si="182"/>
        <v>1.1119616494535847</v>
      </c>
      <c r="G146" s="17">
        <f t="shared" ca="1" si="182"/>
        <v>1.2383209278005829</v>
      </c>
      <c r="H146" s="17">
        <f t="shared" ca="1" si="182"/>
        <v>1.3394083504781813</v>
      </c>
      <c r="I146" s="17">
        <f t="shared" ca="1" si="182"/>
        <v>1.6932143298497766</v>
      </c>
      <c r="J146" s="17">
        <f t="shared" ca="1" si="182"/>
        <v>2.0470203092213715</v>
      </c>
      <c r="K146" s="17">
        <f t="shared" ca="1" si="182"/>
        <v>2.6788167009563626</v>
      </c>
      <c r="L146" s="17">
        <f t="shared" ca="1" si="182"/>
        <v>4.1445843297815426</v>
      </c>
      <c r="M146" s="17">
        <f t="shared" ca="1" si="182"/>
        <v>6.2674202060111135</v>
      </c>
      <c r="N146" s="17">
        <f t="shared" ca="1" si="182"/>
        <v>8.1375375255466871</v>
      </c>
      <c r="O146" s="17">
        <f t="shared" ca="1" si="182"/>
        <v>9.527489587363668</v>
      </c>
      <c r="P146" s="17">
        <f t="shared" ca="1" si="182"/>
        <v>10.84162608217245</v>
      </c>
      <c r="Q146" s="17">
        <f t="shared" ca="1" si="182"/>
        <v>12.155762576981232</v>
      </c>
      <c r="R146" s="17">
        <f t="shared" ca="1" si="182"/>
        <v>14.278598453210803</v>
      </c>
      <c r="S146" s="17">
        <f t="shared" ca="1" si="182"/>
        <v>18.170464226298346</v>
      </c>
      <c r="T146" s="17">
        <f t="shared" ca="1" si="182"/>
        <v>22.213961133402293</v>
      </c>
      <c r="U146" s="17">
        <f t="shared" ca="1" si="182"/>
        <v>24.968593401366853</v>
      </c>
      <c r="V146" s="17">
        <f t="shared" ca="1" si="182"/>
        <v>29.290080720834197</v>
      </c>
      <c r="W146" s="17">
        <f t="shared" ca="1" si="182"/>
        <v>31.640363298088364</v>
      </c>
      <c r="X146" s="17">
        <f t="shared" ca="1" si="182"/>
        <v>33.535752473293336</v>
      </c>
      <c r="Y146" s="17">
        <f t="shared" ca="1" si="182"/>
        <v>37.200171545356284</v>
      </c>
      <c r="Z146" s="17">
        <f t="shared" ca="1" si="182"/>
        <v>38.514308040165069</v>
      </c>
      <c r="AA146" s="17">
        <f t="shared" ca="1" si="182"/>
        <v>42.557804947269005</v>
      </c>
      <c r="AB146" s="17">
        <f t="shared" ca="1" si="182"/>
        <v>45.337709070902974</v>
      </c>
      <c r="AC146" s="17">
        <f t="shared" ca="1" si="182"/>
        <v>47.207826390438548</v>
      </c>
      <c r="AD146" s="17">
        <f t="shared" ca="1" si="182"/>
        <v>49.785555668717308</v>
      </c>
      <c r="AE146" s="17">
        <f t="shared" ca="1" si="182"/>
        <v>52.287469379987876</v>
      </c>
      <c r="AF146" s="17">
        <f t="shared" ca="1" si="182"/>
        <v>55.193732781968833</v>
      </c>
      <c r="AG146" s="17" t="e">
        <f t="shared" ca="1" si="182"/>
        <v>#N/A</v>
      </c>
      <c r="AH146" s="17" t="e">
        <f t="shared" ca="1" si="182"/>
        <v>#N/A</v>
      </c>
      <c r="AI146" s="17" t="e">
        <f t="shared" ca="1" si="182"/>
        <v>#N/A</v>
      </c>
      <c r="AJ146" s="17" t="e">
        <f t="shared" ca="1" si="182"/>
        <v>#N/A</v>
      </c>
      <c r="AK146" s="17" t="e">
        <f t="shared" ca="1" si="182"/>
        <v>#N/A</v>
      </c>
      <c r="AL146" s="17" t="e">
        <f t="shared" ca="1" si="182"/>
        <v>#N/A</v>
      </c>
      <c r="AM146" s="17" t="e">
        <f t="shared" ca="1" si="182"/>
        <v>#N/A</v>
      </c>
      <c r="AN146" s="17" t="e">
        <f t="shared" ca="1" si="182"/>
        <v>#N/A</v>
      </c>
      <c r="AO146" s="17" t="e">
        <f t="shared" ca="1" si="182"/>
        <v>#N/A</v>
      </c>
      <c r="AP146" s="17" t="e">
        <f t="shared" ca="1" si="182"/>
        <v>#N/A</v>
      </c>
      <c r="AQ146" s="17" t="e">
        <f t="shared" ca="1" si="182"/>
        <v>#N/A</v>
      </c>
      <c r="AR146" s="17" t="e">
        <f t="shared" ca="1" si="182"/>
        <v>#N/A</v>
      </c>
      <c r="AS146" s="17" t="e">
        <f t="shared" ca="1" si="182"/>
        <v>#N/A</v>
      </c>
      <c r="AT146" s="17" t="e">
        <f t="shared" ca="1" si="182"/>
        <v>#N/A</v>
      </c>
      <c r="AU146" s="17" t="e">
        <f t="shared" ca="1" si="182"/>
        <v>#N/A</v>
      </c>
      <c r="AV146" s="17" t="e">
        <f t="shared" ca="1" si="182"/>
        <v>#N/A</v>
      </c>
      <c r="AW146" s="17" t="e">
        <f t="shared" ca="1" si="182"/>
        <v>#N/A</v>
      </c>
      <c r="AX146" s="17" t="e">
        <f t="shared" ca="1" si="182"/>
        <v>#N/A</v>
      </c>
      <c r="AY146" s="17" t="e">
        <f t="shared" ca="1" si="182"/>
        <v>#N/A</v>
      </c>
      <c r="AZ146" s="17" t="e">
        <f t="shared" ca="1" si="182"/>
        <v>#N/A</v>
      </c>
      <c r="BA146" s="17" t="e">
        <f t="shared" ca="1" si="182"/>
        <v>#N/A</v>
      </c>
      <c r="BB146" s="17" t="e">
        <f t="shared" ca="1" si="182"/>
        <v>#N/A</v>
      </c>
      <c r="BC146" s="17" t="e">
        <f t="shared" ca="1" si="182"/>
        <v>#N/A</v>
      </c>
      <c r="BD146" s="17" t="e">
        <f t="shared" ca="1" si="182"/>
        <v>#N/A</v>
      </c>
      <c r="BE146" s="17" t="e">
        <f t="shared" ca="1" si="182"/>
        <v>#N/A</v>
      </c>
      <c r="BF146" s="17" t="e">
        <f t="shared" ca="1" si="182"/>
        <v>#N/A</v>
      </c>
      <c r="BG146" s="17" t="e">
        <f t="shared" ca="1" si="182"/>
        <v>#N/A</v>
      </c>
      <c r="BH146" s="17" t="e">
        <f t="shared" ca="1" si="182"/>
        <v>#N/A</v>
      </c>
      <c r="BI146" s="17" t="e">
        <f t="shared" ca="1" si="182"/>
        <v>#N/A</v>
      </c>
      <c r="BJ146" s="17" t="e">
        <f t="shared" ca="1" si="182"/>
        <v>#N/A</v>
      </c>
      <c r="BK146" s="17" t="e">
        <f t="shared" ca="1" si="182"/>
        <v>#N/A</v>
      </c>
      <c r="BL146" s="17" t="e">
        <f t="shared" ca="1" si="182"/>
        <v>#N/A</v>
      </c>
      <c r="BM146" s="17" t="e">
        <f t="shared" ca="1" si="182"/>
        <v>#N/A</v>
      </c>
      <c r="BN146" s="17" t="e">
        <f t="shared" ca="1" si="182"/>
        <v>#N/A</v>
      </c>
      <c r="BO146" s="17" t="e">
        <f t="shared" ca="1" si="182"/>
        <v>#N/A</v>
      </c>
      <c r="BP146" s="17" t="e">
        <f t="shared" ca="1" si="182"/>
        <v>#N/A</v>
      </c>
      <c r="BQ146" s="17" t="e">
        <f t="shared" ref="BQ146:BV146" ca="1" si="183">BQ83/$D146*100000</f>
        <v>#N/A</v>
      </c>
      <c r="BR146" s="17" t="e">
        <f t="shared" ca="1" si="183"/>
        <v>#N/A</v>
      </c>
      <c r="BS146" s="17" t="e">
        <f t="shared" ca="1" si="183"/>
        <v>#N/A</v>
      </c>
      <c r="BT146" s="17" t="e">
        <f t="shared" ca="1" si="183"/>
        <v>#N/A</v>
      </c>
      <c r="BU146" s="17" t="e">
        <f t="shared" ca="1" si="183"/>
        <v>#N/A</v>
      </c>
      <c r="BV146" s="17" t="e">
        <f t="shared" ca="1" si="183"/>
        <v>#N/A</v>
      </c>
      <c r="BW146" s="17" t="e">
        <f t="shared" ref="BW146:CR146" ca="1" si="184">BW83/$D146*100000</f>
        <v>#N/A</v>
      </c>
      <c r="BX146" s="17" t="e">
        <f t="shared" ca="1" si="184"/>
        <v>#N/A</v>
      </c>
      <c r="BY146" s="17" t="e">
        <f t="shared" ca="1" si="184"/>
        <v>#N/A</v>
      </c>
      <c r="BZ146" s="17" t="e">
        <f t="shared" ca="1" si="184"/>
        <v>#N/A</v>
      </c>
      <c r="CA146" s="17" t="e">
        <f t="shared" ca="1" si="184"/>
        <v>#N/A</v>
      </c>
      <c r="CB146" s="17" t="e">
        <f t="shared" ca="1" si="184"/>
        <v>#N/A</v>
      </c>
      <c r="CC146" s="17" t="e">
        <f t="shared" ca="1" si="184"/>
        <v>#N/A</v>
      </c>
      <c r="CD146" s="17" t="e">
        <f t="shared" ca="1" si="184"/>
        <v>#N/A</v>
      </c>
      <c r="CE146" s="17" t="e">
        <f t="shared" ca="1" si="184"/>
        <v>#N/A</v>
      </c>
      <c r="CF146" s="17" t="e">
        <f t="shared" ca="1" si="184"/>
        <v>#N/A</v>
      </c>
      <c r="CG146" s="17" t="e">
        <f t="shared" ca="1" si="184"/>
        <v>#N/A</v>
      </c>
      <c r="CH146" s="17" t="e">
        <f t="shared" ca="1" si="184"/>
        <v>#N/A</v>
      </c>
      <c r="CI146" s="17" t="e">
        <f t="shared" ca="1" si="184"/>
        <v>#N/A</v>
      </c>
      <c r="CJ146" s="17" t="e">
        <f t="shared" ca="1" si="184"/>
        <v>#N/A</v>
      </c>
      <c r="CK146" s="17" t="e">
        <f t="shared" ca="1" si="184"/>
        <v>#N/A</v>
      </c>
      <c r="CL146" s="17" t="e">
        <f t="shared" ca="1" si="184"/>
        <v>#N/A</v>
      </c>
      <c r="CM146" s="17" t="e">
        <f t="shared" ca="1" si="184"/>
        <v>#N/A</v>
      </c>
      <c r="CN146" s="17" t="e">
        <f t="shared" ca="1" si="184"/>
        <v>#N/A</v>
      </c>
      <c r="CO146" s="17" t="e">
        <f t="shared" ca="1" si="184"/>
        <v>#N/A</v>
      </c>
      <c r="CP146" s="17" t="e">
        <f t="shared" ca="1" si="184"/>
        <v>#N/A</v>
      </c>
      <c r="CQ146" s="17" t="e">
        <f t="shared" ca="1" si="184"/>
        <v>#N/A</v>
      </c>
      <c r="CR146" s="17" t="e">
        <f t="shared" ca="1" si="184"/>
        <v>#N/A</v>
      </c>
    </row>
    <row r="147" spans="1:96" x14ac:dyDescent="0.25">
      <c r="A147" t="str">
        <f t="shared" ca="1" si="71"/>
        <v>Oregon</v>
      </c>
      <c r="B147">
        <f t="shared" si="64"/>
        <v>42</v>
      </c>
      <c r="C147" t="str">
        <f t="shared" ca="1" si="181"/>
        <v>US Oregon</v>
      </c>
      <c r="D147" s="1">
        <f t="shared" ca="1" si="181"/>
        <v>4217737</v>
      </c>
      <c r="E147" s="17">
        <f t="shared" ref="E147:BP147" ca="1" si="185">E84/$D147*100000</f>
        <v>0.58088022083880531</v>
      </c>
      <c r="F147" s="17">
        <f t="shared" ca="1" si="185"/>
        <v>0.71128190306792483</v>
      </c>
      <c r="G147" s="17">
        <f t="shared" ca="1" si="185"/>
        <v>0.78241009337471734</v>
      </c>
      <c r="H147" s="17">
        <f t="shared" ca="1" si="185"/>
        <v>0.85353828368150975</v>
      </c>
      <c r="I147" s="17">
        <f t="shared" ca="1" si="185"/>
        <v>0.92466647398830226</v>
      </c>
      <c r="J147" s="17">
        <f t="shared" ca="1" si="185"/>
        <v>1.1143416481397488</v>
      </c>
      <c r="K147" s="17">
        <f t="shared" ca="1" si="185"/>
        <v>1.7782047576698121</v>
      </c>
      <c r="L147" s="17">
        <f t="shared" ca="1" si="185"/>
        <v>2.0864269156659128</v>
      </c>
      <c r="M147" s="17">
        <f t="shared" ca="1" si="185"/>
        <v>2.7028712316581145</v>
      </c>
      <c r="N147" s="17">
        <f t="shared" ca="1" si="185"/>
        <v>3.2600420557279883</v>
      </c>
      <c r="O147" s="17">
        <f t="shared" ca="1" si="185"/>
        <v>3.8172128797978631</v>
      </c>
      <c r="P147" s="17">
        <f t="shared" ca="1" si="185"/>
        <v>4.5284947828657884</v>
      </c>
      <c r="Q147" s="17">
        <f t="shared" ca="1" si="185"/>
        <v>4.9552639247065429</v>
      </c>
      <c r="R147" s="17">
        <f t="shared" ca="1" si="185"/>
        <v>6.3541183340734619</v>
      </c>
      <c r="S147" s="17">
        <f t="shared" ca="1" si="185"/>
        <v>7.752972743440381</v>
      </c>
      <c r="T147" s="17">
        <f t="shared" ca="1" si="185"/>
        <v>9.8156902623373625</v>
      </c>
      <c r="U147" s="17">
        <f t="shared" ca="1" si="185"/>
        <v>11.356801052317866</v>
      </c>
      <c r="V147" s="17">
        <f t="shared" ca="1" si="185"/>
        <v>12.992749429374092</v>
      </c>
      <c r="W147" s="17">
        <f t="shared" ca="1" si="185"/>
        <v>14.367894441972082</v>
      </c>
      <c r="X147" s="17">
        <f t="shared" ca="1" si="185"/>
        <v>16.359483770562271</v>
      </c>
      <c r="Y147" s="17">
        <f t="shared" ca="1" si="185"/>
        <v>17.450116021933088</v>
      </c>
      <c r="Z147" s="17">
        <f t="shared" ca="1" si="185"/>
        <v>19.583961731136863</v>
      </c>
      <c r="AA147" s="17">
        <f t="shared" ca="1" si="185"/>
        <v>21.314747695268814</v>
      </c>
      <c r="AB147" s="17">
        <f t="shared" ca="1" si="185"/>
        <v>23.685687372161894</v>
      </c>
      <c r="AC147" s="17">
        <f t="shared" ca="1" si="185"/>
        <v>25.321635749218121</v>
      </c>
      <c r="AD147" s="17">
        <f t="shared" ca="1" si="185"/>
        <v>26.839037142429696</v>
      </c>
      <c r="AE147" s="17">
        <f t="shared" ca="1" si="185"/>
        <v>28.000797584107307</v>
      </c>
      <c r="AF147" s="17">
        <f t="shared" ca="1" si="185"/>
        <v>29.375942596705297</v>
      </c>
      <c r="AG147" s="17">
        <f t="shared" ca="1" si="185"/>
        <v>31.320113131757623</v>
      </c>
      <c r="AH147" s="17">
        <f t="shared" ca="1" si="185"/>
        <v>31.912848050980894</v>
      </c>
      <c r="AI147" s="17">
        <f t="shared" ca="1" si="185"/>
        <v>32.505582970204166</v>
      </c>
      <c r="AJ147" s="17">
        <f t="shared" ca="1" si="185"/>
        <v>36.204248866157371</v>
      </c>
      <c r="AK147" s="17">
        <f t="shared" ca="1" si="185"/>
        <v>37.555684481986432</v>
      </c>
      <c r="AL147" s="17">
        <f t="shared" ca="1" si="185"/>
        <v>38.71744492366404</v>
      </c>
      <c r="AM147" s="17" t="e">
        <f t="shared" ca="1" si="185"/>
        <v>#N/A</v>
      </c>
      <c r="AN147" s="17" t="e">
        <f t="shared" ca="1" si="185"/>
        <v>#N/A</v>
      </c>
      <c r="AO147" s="17" t="e">
        <f t="shared" ca="1" si="185"/>
        <v>#N/A</v>
      </c>
      <c r="AP147" s="17" t="e">
        <f t="shared" ca="1" si="185"/>
        <v>#N/A</v>
      </c>
      <c r="AQ147" s="17" t="e">
        <f t="shared" ca="1" si="185"/>
        <v>#N/A</v>
      </c>
      <c r="AR147" s="17" t="e">
        <f t="shared" ca="1" si="185"/>
        <v>#N/A</v>
      </c>
      <c r="AS147" s="17" t="e">
        <f t="shared" ca="1" si="185"/>
        <v>#N/A</v>
      </c>
      <c r="AT147" s="17" t="e">
        <f t="shared" ca="1" si="185"/>
        <v>#N/A</v>
      </c>
      <c r="AU147" s="17" t="e">
        <f t="shared" ca="1" si="185"/>
        <v>#N/A</v>
      </c>
      <c r="AV147" s="17" t="e">
        <f t="shared" ca="1" si="185"/>
        <v>#N/A</v>
      </c>
      <c r="AW147" s="17" t="e">
        <f t="shared" ca="1" si="185"/>
        <v>#N/A</v>
      </c>
      <c r="AX147" s="17" t="e">
        <f t="shared" ca="1" si="185"/>
        <v>#N/A</v>
      </c>
      <c r="AY147" s="17" t="e">
        <f t="shared" ca="1" si="185"/>
        <v>#N/A</v>
      </c>
      <c r="AZ147" s="17" t="e">
        <f t="shared" ca="1" si="185"/>
        <v>#N/A</v>
      </c>
      <c r="BA147" s="17" t="e">
        <f t="shared" ca="1" si="185"/>
        <v>#N/A</v>
      </c>
      <c r="BB147" s="17" t="e">
        <f t="shared" ca="1" si="185"/>
        <v>#N/A</v>
      </c>
      <c r="BC147" s="17" t="e">
        <f t="shared" ca="1" si="185"/>
        <v>#N/A</v>
      </c>
      <c r="BD147" s="17" t="e">
        <f t="shared" ca="1" si="185"/>
        <v>#N/A</v>
      </c>
      <c r="BE147" s="17" t="e">
        <f t="shared" ca="1" si="185"/>
        <v>#N/A</v>
      </c>
      <c r="BF147" s="17" t="e">
        <f t="shared" ca="1" si="185"/>
        <v>#N/A</v>
      </c>
      <c r="BG147" s="17" t="e">
        <f t="shared" ca="1" si="185"/>
        <v>#N/A</v>
      </c>
      <c r="BH147" s="17" t="e">
        <f t="shared" ca="1" si="185"/>
        <v>#N/A</v>
      </c>
      <c r="BI147" s="17" t="e">
        <f t="shared" ca="1" si="185"/>
        <v>#N/A</v>
      </c>
      <c r="BJ147" s="17" t="e">
        <f t="shared" ca="1" si="185"/>
        <v>#N/A</v>
      </c>
      <c r="BK147" s="17" t="e">
        <f t="shared" ca="1" si="185"/>
        <v>#N/A</v>
      </c>
      <c r="BL147" s="17" t="e">
        <f t="shared" ca="1" si="185"/>
        <v>#N/A</v>
      </c>
      <c r="BM147" s="17" t="e">
        <f t="shared" ca="1" si="185"/>
        <v>#N/A</v>
      </c>
      <c r="BN147" s="17" t="e">
        <f t="shared" ca="1" si="185"/>
        <v>#N/A</v>
      </c>
      <c r="BO147" s="17" t="e">
        <f t="shared" ca="1" si="185"/>
        <v>#N/A</v>
      </c>
      <c r="BP147" s="17" t="e">
        <f t="shared" ca="1" si="185"/>
        <v>#N/A</v>
      </c>
      <c r="BQ147" s="17" t="e">
        <f t="shared" ref="BQ147:BV147" ca="1" si="186">BQ84/$D147*100000</f>
        <v>#N/A</v>
      </c>
      <c r="BR147" s="17" t="e">
        <f t="shared" ca="1" si="186"/>
        <v>#N/A</v>
      </c>
      <c r="BS147" s="17" t="e">
        <f t="shared" ca="1" si="186"/>
        <v>#N/A</v>
      </c>
      <c r="BT147" s="17" t="e">
        <f t="shared" ca="1" si="186"/>
        <v>#N/A</v>
      </c>
      <c r="BU147" s="17" t="e">
        <f t="shared" ca="1" si="186"/>
        <v>#N/A</v>
      </c>
      <c r="BV147" s="17" t="e">
        <f t="shared" ca="1" si="186"/>
        <v>#N/A</v>
      </c>
      <c r="BW147" s="17" t="e">
        <f t="shared" ref="BW147:CR147" ca="1" si="187">BW84/$D147*100000</f>
        <v>#N/A</v>
      </c>
      <c r="BX147" s="17" t="e">
        <f t="shared" ca="1" si="187"/>
        <v>#N/A</v>
      </c>
      <c r="BY147" s="17" t="e">
        <f t="shared" ca="1" si="187"/>
        <v>#N/A</v>
      </c>
      <c r="BZ147" s="17" t="e">
        <f t="shared" ca="1" si="187"/>
        <v>#N/A</v>
      </c>
      <c r="CA147" s="17" t="e">
        <f t="shared" ca="1" si="187"/>
        <v>#N/A</v>
      </c>
      <c r="CB147" s="17" t="e">
        <f t="shared" ca="1" si="187"/>
        <v>#N/A</v>
      </c>
      <c r="CC147" s="17" t="e">
        <f t="shared" ca="1" si="187"/>
        <v>#N/A</v>
      </c>
      <c r="CD147" s="17" t="e">
        <f t="shared" ca="1" si="187"/>
        <v>#N/A</v>
      </c>
      <c r="CE147" s="17" t="e">
        <f t="shared" ca="1" si="187"/>
        <v>#N/A</v>
      </c>
      <c r="CF147" s="17" t="e">
        <f t="shared" ca="1" si="187"/>
        <v>#N/A</v>
      </c>
      <c r="CG147" s="17" t="e">
        <f t="shared" ca="1" si="187"/>
        <v>#N/A</v>
      </c>
      <c r="CH147" s="17" t="e">
        <f t="shared" ca="1" si="187"/>
        <v>#N/A</v>
      </c>
      <c r="CI147" s="17" t="e">
        <f t="shared" ca="1" si="187"/>
        <v>#N/A</v>
      </c>
      <c r="CJ147" s="17" t="e">
        <f t="shared" ca="1" si="187"/>
        <v>#N/A</v>
      </c>
      <c r="CK147" s="17" t="e">
        <f t="shared" ca="1" si="187"/>
        <v>#N/A</v>
      </c>
      <c r="CL147" s="17" t="e">
        <f t="shared" ca="1" si="187"/>
        <v>#N/A</v>
      </c>
      <c r="CM147" s="17" t="e">
        <f t="shared" ca="1" si="187"/>
        <v>#N/A</v>
      </c>
      <c r="CN147" s="17" t="e">
        <f t="shared" ca="1" si="187"/>
        <v>#N/A</v>
      </c>
      <c r="CO147" s="17" t="e">
        <f t="shared" ca="1" si="187"/>
        <v>#N/A</v>
      </c>
      <c r="CP147" s="17" t="e">
        <f t="shared" ca="1" si="187"/>
        <v>#N/A</v>
      </c>
      <c r="CQ147" s="17" t="e">
        <f t="shared" ca="1" si="187"/>
        <v>#N/A</v>
      </c>
      <c r="CR147" s="17" t="e">
        <f t="shared" ca="1" si="187"/>
        <v>#N/A</v>
      </c>
    </row>
    <row r="148" spans="1:96" x14ac:dyDescent="0.25">
      <c r="A148" t="str">
        <f t="shared" ca="1" si="71"/>
        <v>Pennsylvania</v>
      </c>
      <c r="B148">
        <f t="shared" si="64"/>
        <v>43</v>
      </c>
      <c r="C148" t="str">
        <f t="shared" ca="1" si="181"/>
        <v>US Pennsylvania</v>
      </c>
      <c r="D148" s="1">
        <f t="shared" ca="1" si="181"/>
        <v>12801989</v>
      </c>
      <c r="E148" s="17">
        <f t="shared" ref="E148:BP148" ca="1" si="188">E85/$D148*100000</f>
        <v>0.17184829638581942</v>
      </c>
      <c r="F148" s="17">
        <f t="shared" ca="1" si="188"/>
        <v>0.32026273417357254</v>
      </c>
      <c r="G148" s="17">
        <f t="shared" ca="1" si="188"/>
        <v>0.36713045136970512</v>
      </c>
      <c r="H148" s="17">
        <f t="shared" ca="1" si="188"/>
        <v>0.49211103055939198</v>
      </c>
      <c r="I148" s="17">
        <f t="shared" ca="1" si="188"/>
        <v>0.5936577511510126</v>
      </c>
      <c r="J148" s="17">
        <f t="shared" ca="1" si="188"/>
        <v>0.74988347513812115</v>
      </c>
      <c r="K148" s="17">
        <f t="shared" ca="1" si="188"/>
        <v>1.038901064514272</v>
      </c>
      <c r="L148" s="17">
        <f t="shared" ca="1" si="188"/>
        <v>1.4450879468807543</v>
      </c>
      <c r="M148" s="17">
        <f t="shared" ca="1" si="188"/>
        <v>2.0934247014272547</v>
      </c>
      <c r="N148" s="17">
        <f t="shared" ca="1" si="188"/>
        <v>2.8979871799608641</v>
      </c>
      <c r="O148" s="17">
        <f t="shared" ca="1" si="188"/>
        <v>3.74160608949125</v>
      </c>
      <c r="P148" s="17">
        <f t="shared" ca="1" si="188"/>
        <v>5.0304683123848957</v>
      </c>
      <c r="Q148" s="17">
        <f t="shared" ca="1" si="188"/>
        <v>6.6474045556514696</v>
      </c>
      <c r="R148" s="17">
        <f t="shared" ca="1" si="188"/>
        <v>8.8033195466735688</v>
      </c>
      <c r="S148" s="17">
        <f t="shared" ca="1" si="188"/>
        <v>13.177639818312608</v>
      </c>
      <c r="T148" s="17">
        <f t="shared" ca="1" si="188"/>
        <v>17.325432790170339</v>
      </c>
      <c r="U148" s="17">
        <f t="shared" ca="1" si="188"/>
        <v>21.488848334426784</v>
      </c>
      <c r="V148" s="17">
        <f t="shared" ca="1" si="188"/>
        <v>26.511505360612325</v>
      </c>
      <c r="W148" s="17">
        <f t="shared" ca="1" si="188"/>
        <v>31.924726696765635</v>
      </c>
      <c r="X148" s="17">
        <f t="shared" ca="1" si="188"/>
        <v>37.830059063478345</v>
      </c>
      <c r="Y148" s="17">
        <f t="shared" ca="1" si="188"/>
        <v>45.34451638725826</v>
      </c>
      <c r="Z148" s="17">
        <f t="shared" ca="1" si="188"/>
        <v>54.803983974677685</v>
      </c>
      <c r="AA148" s="17">
        <f t="shared" ca="1" si="188"/>
        <v>65.771029798572712</v>
      </c>
      <c r="AB148" s="17">
        <f t="shared" ca="1" si="188"/>
        <v>78.245653858943314</v>
      </c>
      <c r="AC148" s="17">
        <f t="shared" ca="1" si="188"/>
        <v>89.907904154580976</v>
      </c>
      <c r="AD148" s="17">
        <f t="shared" ca="1" si="188"/>
        <v>101.39049486763346</v>
      </c>
      <c r="AE148" s="17">
        <f t="shared" ca="1" si="188"/>
        <v>113.72451577641569</v>
      </c>
      <c r="AF148" s="17">
        <f t="shared" ca="1" si="188"/>
        <v>126.84747659133281</v>
      </c>
      <c r="AG148" s="17">
        <f t="shared" ca="1" si="188"/>
        <v>142.38412484185073</v>
      </c>
      <c r="AH148" s="17">
        <f t="shared" ca="1" si="188"/>
        <v>156.06168697692209</v>
      </c>
      <c r="AI148" s="17">
        <f t="shared" ca="1" si="188"/>
        <v>169.15340264704182</v>
      </c>
      <c r="AJ148" s="17">
        <f t="shared" ca="1" si="188"/>
        <v>178.35509778988248</v>
      </c>
      <c r="AK148" s="17">
        <f t="shared" ca="1" si="188"/>
        <v>189.02531473820201</v>
      </c>
      <c r="AL148" s="17">
        <f t="shared" ca="1" si="188"/>
        <v>197.97704872266331</v>
      </c>
      <c r="AM148" s="17" t="e">
        <f t="shared" ca="1" si="188"/>
        <v>#N/A</v>
      </c>
      <c r="AN148" s="17" t="e">
        <f t="shared" ca="1" si="188"/>
        <v>#N/A</v>
      </c>
      <c r="AO148" s="17" t="e">
        <f t="shared" ca="1" si="188"/>
        <v>#N/A</v>
      </c>
      <c r="AP148" s="17" t="e">
        <f t="shared" ca="1" si="188"/>
        <v>#N/A</v>
      </c>
      <c r="AQ148" s="17" t="e">
        <f t="shared" ca="1" si="188"/>
        <v>#N/A</v>
      </c>
      <c r="AR148" s="17" t="e">
        <f t="shared" ca="1" si="188"/>
        <v>#N/A</v>
      </c>
      <c r="AS148" s="17" t="e">
        <f t="shared" ca="1" si="188"/>
        <v>#N/A</v>
      </c>
      <c r="AT148" s="17" t="e">
        <f t="shared" ca="1" si="188"/>
        <v>#N/A</v>
      </c>
      <c r="AU148" s="17" t="e">
        <f t="shared" ca="1" si="188"/>
        <v>#N/A</v>
      </c>
      <c r="AV148" s="17" t="e">
        <f t="shared" ca="1" si="188"/>
        <v>#N/A</v>
      </c>
      <c r="AW148" s="17" t="e">
        <f t="shared" ca="1" si="188"/>
        <v>#N/A</v>
      </c>
      <c r="AX148" s="17" t="e">
        <f t="shared" ca="1" si="188"/>
        <v>#N/A</v>
      </c>
      <c r="AY148" s="17" t="e">
        <f t="shared" ca="1" si="188"/>
        <v>#N/A</v>
      </c>
      <c r="AZ148" s="17" t="e">
        <f t="shared" ca="1" si="188"/>
        <v>#N/A</v>
      </c>
      <c r="BA148" s="17" t="e">
        <f t="shared" ca="1" si="188"/>
        <v>#N/A</v>
      </c>
      <c r="BB148" s="17" t="e">
        <f t="shared" ca="1" si="188"/>
        <v>#N/A</v>
      </c>
      <c r="BC148" s="17" t="e">
        <f t="shared" ca="1" si="188"/>
        <v>#N/A</v>
      </c>
      <c r="BD148" s="17" t="e">
        <f t="shared" ca="1" si="188"/>
        <v>#N/A</v>
      </c>
      <c r="BE148" s="17" t="e">
        <f t="shared" ca="1" si="188"/>
        <v>#N/A</v>
      </c>
      <c r="BF148" s="17" t="e">
        <f t="shared" ca="1" si="188"/>
        <v>#N/A</v>
      </c>
      <c r="BG148" s="17" t="e">
        <f t="shared" ca="1" si="188"/>
        <v>#N/A</v>
      </c>
      <c r="BH148" s="17" t="e">
        <f t="shared" ca="1" si="188"/>
        <v>#N/A</v>
      </c>
      <c r="BI148" s="17" t="e">
        <f t="shared" ca="1" si="188"/>
        <v>#N/A</v>
      </c>
      <c r="BJ148" s="17" t="e">
        <f t="shared" ca="1" si="188"/>
        <v>#N/A</v>
      </c>
      <c r="BK148" s="17" t="e">
        <f t="shared" ca="1" si="188"/>
        <v>#N/A</v>
      </c>
      <c r="BL148" s="17" t="e">
        <f t="shared" ca="1" si="188"/>
        <v>#N/A</v>
      </c>
      <c r="BM148" s="17" t="e">
        <f t="shared" ca="1" si="188"/>
        <v>#N/A</v>
      </c>
      <c r="BN148" s="17" t="e">
        <f t="shared" ca="1" si="188"/>
        <v>#N/A</v>
      </c>
      <c r="BO148" s="17" t="e">
        <f t="shared" ca="1" si="188"/>
        <v>#N/A</v>
      </c>
      <c r="BP148" s="17" t="e">
        <f t="shared" ca="1" si="188"/>
        <v>#N/A</v>
      </c>
      <c r="BQ148" s="17" t="e">
        <f t="shared" ref="BQ148:BV148" ca="1" si="189">BQ85/$D148*100000</f>
        <v>#N/A</v>
      </c>
      <c r="BR148" s="17" t="e">
        <f t="shared" ca="1" si="189"/>
        <v>#N/A</v>
      </c>
      <c r="BS148" s="17" t="e">
        <f t="shared" ca="1" si="189"/>
        <v>#N/A</v>
      </c>
      <c r="BT148" s="17" t="e">
        <f t="shared" ca="1" si="189"/>
        <v>#N/A</v>
      </c>
      <c r="BU148" s="17" t="e">
        <f t="shared" ca="1" si="189"/>
        <v>#N/A</v>
      </c>
      <c r="BV148" s="17" t="e">
        <f t="shared" ca="1" si="189"/>
        <v>#N/A</v>
      </c>
      <c r="BW148" s="17" t="e">
        <f t="shared" ref="BW148:CR148" ca="1" si="190">BW85/$D148*100000</f>
        <v>#N/A</v>
      </c>
      <c r="BX148" s="17" t="e">
        <f t="shared" ca="1" si="190"/>
        <v>#N/A</v>
      </c>
      <c r="BY148" s="17" t="e">
        <f t="shared" ca="1" si="190"/>
        <v>#N/A</v>
      </c>
      <c r="BZ148" s="17" t="e">
        <f t="shared" ca="1" si="190"/>
        <v>#N/A</v>
      </c>
      <c r="CA148" s="17" t="e">
        <f t="shared" ca="1" si="190"/>
        <v>#N/A</v>
      </c>
      <c r="CB148" s="17" t="e">
        <f t="shared" ca="1" si="190"/>
        <v>#N/A</v>
      </c>
      <c r="CC148" s="17" t="e">
        <f t="shared" ca="1" si="190"/>
        <v>#N/A</v>
      </c>
      <c r="CD148" s="17" t="e">
        <f t="shared" ca="1" si="190"/>
        <v>#N/A</v>
      </c>
      <c r="CE148" s="17" t="e">
        <f t="shared" ca="1" si="190"/>
        <v>#N/A</v>
      </c>
      <c r="CF148" s="17" t="e">
        <f t="shared" ca="1" si="190"/>
        <v>#N/A</v>
      </c>
      <c r="CG148" s="17" t="e">
        <f t="shared" ca="1" si="190"/>
        <v>#N/A</v>
      </c>
      <c r="CH148" s="17" t="e">
        <f t="shared" ca="1" si="190"/>
        <v>#N/A</v>
      </c>
      <c r="CI148" s="17" t="e">
        <f t="shared" ca="1" si="190"/>
        <v>#N/A</v>
      </c>
      <c r="CJ148" s="17" t="e">
        <f t="shared" ca="1" si="190"/>
        <v>#N/A</v>
      </c>
      <c r="CK148" s="17" t="e">
        <f t="shared" ca="1" si="190"/>
        <v>#N/A</v>
      </c>
      <c r="CL148" s="17" t="e">
        <f t="shared" ca="1" si="190"/>
        <v>#N/A</v>
      </c>
      <c r="CM148" s="17" t="e">
        <f t="shared" ca="1" si="190"/>
        <v>#N/A</v>
      </c>
      <c r="CN148" s="17" t="e">
        <f t="shared" ca="1" si="190"/>
        <v>#N/A</v>
      </c>
      <c r="CO148" s="17" t="e">
        <f t="shared" ca="1" si="190"/>
        <v>#N/A</v>
      </c>
      <c r="CP148" s="17" t="e">
        <f t="shared" ca="1" si="190"/>
        <v>#N/A</v>
      </c>
      <c r="CQ148" s="17" t="e">
        <f t="shared" ca="1" si="190"/>
        <v>#N/A</v>
      </c>
      <c r="CR148" s="17" t="e">
        <f t="shared" ca="1" si="190"/>
        <v>#N/A</v>
      </c>
    </row>
    <row r="149" spans="1:96" x14ac:dyDescent="0.25">
      <c r="A149" t="str">
        <f t="shared" ca="1" si="71"/>
        <v>Puerto Rico</v>
      </c>
      <c r="B149">
        <f t="shared" si="64"/>
        <v>44</v>
      </c>
      <c r="C149" t="str">
        <f t="shared" ca="1" si="181"/>
        <v>US Puerto Rico</v>
      </c>
      <c r="D149" s="1">
        <f t="shared" ca="1" si="181"/>
        <v>3193694</v>
      </c>
      <c r="E149" s="17">
        <f t="shared" ref="E149:BP149" ca="1" si="191">E86/$D149*100000</f>
        <v>0.657545776145116</v>
      </c>
      <c r="F149" s="17">
        <f t="shared" ca="1" si="191"/>
        <v>0.72016918339703184</v>
      </c>
      <c r="G149" s="17">
        <f t="shared" ca="1" si="191"/>
        <v>0.97066281240469499</v>
      </c>
      <c r="H149" s="17">
        <f t="shared" ca="1" si="191"/>
        <v>1.2211564414123584</v>
      </c>
      <c r="I149" s="17">
        <f t="shared" ca="1" si="191"/>
        <v>1.5968968849238532</v>
      </c>
      <c r="J149" s="17">
        <f t="shared" ca="1" si="191"/>
        <v>2.003949032061306</v>
      </c>
      <c r="K149" s="17">
        <f t="shared" ca="1" si="191"/>
        <v>2.4736245864506743</v>
      </c>
      <c r="L149" s="17">
        <f t="shared" ca="1" si="191"/>
        <v>3.1311703625957907</v>
      </c>
      <c r="M149" s="17">
        <f t="shared" ca="1" si="191"/>
        <v>3.976586360496654</v>
      </c>
      <c r="N149" s="17">
        <f t="shared" ca="1" si="191"/>
        <v>5.4482364309166753</v>
      </c>
      <c r="O149" s="17">
        <f t="shared" ca="1" si="191"/>
        <v>7.4834971666039385</v>
      </c>
      <c r="P149" s="17">
        <f t="shared" ca="1" si="191"/>
        <v>8.9551472370239598</v>
      </c>
      <c r="Q149" s="17">
        <f t="shared" ca="1" si="191"/>
        <v>9.8944983458026972</v>
      </c>
      <c r="R149" s="17">
        <f t="shared" ca="1" si="191"/>
        <v>11.835823970612088</v>
      </c>
      <c r="S149" s="17">
        <f t="shared" ca="1" si="191"/>
        <v>14.152890038932972</v>
      </c>
      <c r="T149" s="17">
        <f t="shared" ca="1" si="191"/>
        <v>14.873059222330005</v>
      </c>
      <c r="U149" s="17">
        <f t="shared" ca="1" si="191"/>
        <v>16.062903960116405</v>
      </c>
      <c r="V149" s="17">
        <f t="shared" ca="1" si="191"/>
        <v>17.941606177673879</v>
      </c>
      <c r="W149" s="17">
        <f t="shared" ca="1" si="191"/>
        <v>19.413256248093901</v>
      </c>
      <c r="X149" s="17">
        <f t="shared" ca="1" si="191"/>
        <v>21.385893576529245</v>
      </c>
      <c r="Y149" s="17">
        <f t="shared" ca="1" si="191"/>
        <v>22.700985128819479</v>
      </c>
      <c r="Z149" s="17">
        <f t="shared" ca="1" si="191"/>
        <v>24.673622457254829</v>
      </c>
      <c r="AA149" s="17">
        <f t="shared" ca="1" si="191"/>
        <v>28.086598152484239</v>
      </c>
      <c r="AB149" s="17">
        <f t="shared" ca="1" si="191"/>
        <v>28.274468374239987</v>
      </c>
      <c r="AC149" s="17">
        <f t="shared" ca="1" si="191"/>
        <v>28.900702446759144</v>
      </c>
      <c r="AD149" s="17" t="e">
        <f t="shared" ca="1" si="191"/>
        <v>#N/A</v>
      </c>
      <c r="AE149" s="17" t="e">
        <f t="shared" ca="1" si="191"/>
        <v>#N/A</v>
      </c>
      <c r="AF149" s="17" t="e">
        <f t="shared" ca="1" si="191"/>
        <v>#N/A</v>
      </c>
      <c r="AG149" s="17" t="e">
        <f t="shared" ca="1" si="191"/>
        <v>#N/A</v>
      </c>
      <c r="AH149" s="17" t="e">
        <f t="shared" ca="1" si="191"/>
        <v>#N/A</v>
      </c>
      <c r="AI149" s="17" t="e">
        <f t="shared" ca="1" si="191"/>
        <v>#N/A</v>
      </c>
      <c r="AJ149" s="17" t="e">
        <f t="shared" ca="1" si="191"/>
        <v>#N/A</v>
      </c>
      <c r="AK149" s="17" t="e">
        <f t="shared" ca="1" si="191"/>
        <v>#N/A</v>
      </c>
      <c r="AL149" s="17" t="e">
        <f t="shared" ca="1" si="191"/>
        <v>#N/A</v>
      </c>
      <c r="AM149" s="17" t="e">
        <f t="shared" ca="1" si="191"/>
        <v>#N/A</v>
      </c>
      <c r="AN149" s="17" t="e">
        <f t="shared" ca="1" si="191"/>
        <v>#N/A</v>
      </c>
      <c r="AO149" s="17" t="e">
        <f t="shared" ca="1" si="191"/>
        <v>#N/A</v>
      </c>
      <c r="AP149" s="17" t="e">
        <f t="shared" ca="1" si="191"/>
        <v>#N/A</v>
      </c>
      <c r="AQ149" s="17" t="e">
        <f t="shared" ca="1" si="191"/>
        <v>#N/A</v>
      </c>
      <c r="AR149" s="17" t="e">
        <f t="shared" ca="1" si="191"/>
        <v>#N/A</v>
      </c>
      <c r="AS149" s="17" t="e">
        <f t="shared" ca="1" si="191"/>
        <v>#N/A</v>
      </c>
      <c r="AT149" s="17" t="e">
        <f t="shared" ca="1" si="191"/>
        <v>#N/A</v>
      </c>
      <c r="AU149" s="17" t="e">
        <f t="shared" ca="1" si="191"/>
        <v>#N/A</v>
      </c>
      <c r="AV149" s="17" t="e">
        <f t="shared" ca="1" si="191"/>
        <v>#N/A</v>
      </c>
      <c r="AW149" s="17" t="e">
        <f t="shared" ca="1" si="191"/>
        <v>#N/A</v>
      </c>
      <c r="AX149" s="17" t="e">
        <f t="shared" ca="1" si="191"/>
        <v>#N/A</v>
      </c>
      <c r="AY149" s="17" t="e">
        <f t="shared" ca="1" si="191"/>
        <v>#N/A</v>
      </c>
      <c r="AZ149" s="17" t="e">
        <f t="shared" ca="1" si="191"/>
        <v>#N/A</v>
      </c>
      <c r="BA149" s="17" t="e">
        <f t="shared" ca="1" si="191"/>
        <v>#N/A</v>
      </c>
      <c r="BB149" s="17" t="e">
        <f t="shared" ca="1" si="191"/>
        <v>#N/A</v>
      </c>
      <c r="BC149" s="17" t="e">
        <f t="shared" ca="1" si="191"/>
        <v>#N/A</v>
      </c>
      <c r="BD149" s="17" t="e">
        <f t="shared" ca="1" si="191"/>
        <v>#N/A</v>
      </c>
      <c r="BE149" s="17" t="e">
        <f t="shared" ca="1" si="191"/>
        <v>#N/A</v>
      </c>
      <c r="BF149" s="17" t="e">
        <f t="shared" ca="1" si="191"/>
        <v>#N/A</v>
      </c>
      <c r="BG149" s="17" t="e">
        <f t="shared" ca="1" si="191"/>
        <v>#N/A</v>
      </c>
      <c r="BH149" s="17" t="e">
        <f t="shared" ca="1" si="191"/>
        <v>#N/A</v>
      </c>
      <c r="BI149" s="17" t="e">
        <f t="shared" ca="1" si="191"/>
        <v>#N/A</v>
      </c>
      <c r="BJ149" s="17" t="e">
        <f t="shared" ca="1" si="191"/>
        <v>#N/A</v>
      </c>
      <c r="BK149" s="17" t="e">
        <f t="shared" ca="1" si="191"/>
        <v>#N/A</v>
      </c>
      <c r="BL149" s="17" t="e">
        <f t="shared" ca="1" si="191"/>
        <v>#N/A</v>
      </c>
      <c r="BM149" s="17" t="e">
        <f t="shared" ca="1" si="191"/>
        <v>#N/A</v>
      </c>
      <c r="BN149" s="17" t="e">
        <f t="shared" ca="1" si="191"/>
        <v>#N/A</v>
      </c>
      <c r="BO149" s="17" t="e">
        <f t="shared" ca="1" si="191"/>
        <v>#N/A</v>
      </c>
      <c r="BP149" s="17" t="e">
        <f t="shared" ca="1" si="191"/>
        <v>#N/A</v>
      </c>
      <c r="BQ149" s="17" t="e">
        <f t="shared" ref="BQ149:BV149" ca="1" si="192">BQ86/$D149*100000</f>
        <v>#N/A</v>
      </c>
      <c r="BR149" s="17" t="e">
        <f t="shared" ca="1" si="192"/>
        <v>#N/A</v>
      </c>
      <c r="BS149" s="17" t="e">
        <f t="shared" ca="1" si="192"/>
        <v>#N/A</v>
      </c>
      <c r="BT149" s="17" t="e">
        <f t="shared" ca="1" si="192"/>
        <v>#N/A</v>
      </c>
      <c r="BU149" s="17" t="e">
        <f t="shared" ca="1" si="192"/>
        <v>#N/A</v>
      </c>
      <c r="BV149" s="17" t="e">
        <f t="shared" ca="1" si="192"/>
        <v>#N/A</v>
      </c>
      <c r="BW149" s="17" t="e">
        <f t="shared" ref="BW149:CR149" ca="1" si="193">BW86/$D149*100000</f>
        <v>#N/A</v>
      </c>
      <c r="BX149" s="17" t="e">
        <f t="shared" ca="1" si="193"/>
        <v>#N/A</v>
      </c>
      <c r="BY149" s="17" t="e">
        <f t="shared" ca="1" si="193"/>
        <v>#N/A</v>
      </c>
      <c r="BZ149" s="17" t="e">
        <f t="shared" ca="1" si="193"/>
        <v>#N/A</v>
      </c>
      <c r="CA149" s="17" t="e">
        <f t="shared" ca="1" si="193"/>
        <v>#N/A</v>
      </c>
      <c r="CB149" s="17" t="e">
        <f t="shared" ca="1" si="193"/>
        <v>#N/A</v>
      </c>
      <c r="CC149" s="17" t="e">
        <f t="shared" ca="1" si="193"/>
        <v>#N/A</v>
      </c>
      <c r="CD149" s="17" t="e">
        <f t="shared" ca="1" si="193"/>
        <v>#N/A</v>
      </c>
      <c r="CE149" s="17" t="e">
        <f t="shared" ca="1" si="193"/>
        <v>#N/A</v>
      </c>
      <c r="CF149" s="17" t="e">
        <f t="shared" ca="1" si="193"/>
        <v>#N/A</v>
      </c>
      <c r="CG149" s="17" t="e">
        <f t="shared" ca="1" si="193"/>
        <v>#N/A</v>
      </c>
      <c r="CH149" s="17" t="e">
        <f t="shared" ca="1" si="193"/>
        <v>#N/A</v>
      </c>
      <c r="CI149" s="17" t="e">
        <f t="shared" ca="1" si="193"/>
        <v>#N/A</v>
      </c>
      <c r="CJ149" s="17" t="e">
        <f t="shared" ca="1" si="193"/>
        <v>#N/A</v>
      </c>
      <c r="CK149" s="17" t="e">
        <f t="shared" ca="1" si="193"/>
        <v>#N/A</v>
      </c>
      <c r="CL149" s="17" t="e">
        <f t="shared" ca="1" si="193"/>
        <v>#N/A</v>
      </c>
      <c r="CM149" s="17" t="e">
        <f t="shared" ca="1" si="193"/>
        <v>#N/A</v>
      </c>
      <c r="CN149" s="17" t="e">
        <f t="shared" ca="1" si="193"/>
        <v>#N/A</v>
      </c>
      <c r="CO149" s="17" t="e">
        <f t="shared" ca="1" si="193"/>
        <v>#N/A</v>
      </c>
      <c r="CP149" s="17" t="e">
        <f t="shared" ca="1" si="193"/>
        <v>#N/A</v>
      </c>
      <c r="CQ149" s="17" t="e">
        <f t="shared" ca="1" si="193"/>
        <v>#N/A</v>
      </c>
      <c r="CR149" s="17" t="e">
        <f t="shared" ca="1" si="193"/>
        <v>#N/A</v>
      </c>
    </row>
    <row r="150" spans="1:96" x14ac:dyDescent="0.25">
      <c r="A150" t="str">
        <f t="shared" ca="1" si="71"/>
        <v>Rhode Island</v>
      </c>
      <c r="B150">
        <f t="shared" si="64"/>
        <v>45</v>
      </c>
      <c r="C150" t="str">
        <f t="shared" ca="1" si="181"/>
        <v>US Rhode Island</v>
      </c>
      <c r="D150" s="1">
        <f t="shared" ca="1" si="181"/>
        <v>1059361</v>
      </c>
      <c r="E150" s="17">
        <f t="shared" ref="E150:BP150" ca="1" si="194">E87/$D150*100000</f>
        <v>1.8879305543624882</v>
      </c>
      <c r="F150" s="17">
        <f t="shared" ca="1" si="194"/>
        <v>1.9351288182215505</v>
      </c>
      <c r="G150" s="17">
        <f t="shared" ca="1" si="194"/>
        <v>1.9823270820806129</v>
      </c>
      <c r="H150" s="17">
        <f t="shared" ca="1" si="194"/>
        <v>2.1711201375168616</v>
      </c>
      <c r="I150" s="17">
        <f t="shared" ca="1" si="194"/>
        <v>3.1150854146981053</v>
      </c>
      <c r="J150" s="17">
        <f t="shared" ca="1" si="194"/>
        <v>4.1534472195974743</v>
      </c>
      <c r="K150" s="17">
        <f t="shared" ca="1" si="194"/>
        <v>5.0974124967787189</v>
      </c>
      <c r="L150" s="17">
        <f t="shared" ca="1" si="194"/>
        <v>6.2301708293962106</v>
      </c>
      <c r="M150" s="17">
        <f t="shared" ca="1" si="194"/>
        <v>7.8349118006043268</v>
      </c>
      <c r="N150" s="17">
        <f t="shared" ca="1" si="194"/>
        <v>10.006031938121188</v>
      </c>
      <c r="O150" s="17">
        <f t="shared" ca="1" si="194"/>
        <v>11.705169437047427</v>
      </c>
      <c r="P150" s="17">
        <f t="shared" ca="1" si="194"/>
        <v>12.460341658792421</v>
      </c>
      <c r="Q150" s="17">
        <f t="shared" ca="1" si="194"/>
        <v>15.575427073490529</v>
      </c>
      <c r="R150" s="17">
        <f t="shared" ca="1" si="194"/>
        <v>19.162495126779255</v>
      </c>
      <c r="S150" s="17">
        <f t="shared" ca="1" si="194"/>
        <v>22.560770124631734</v>
      </c>
      <c r="T150" s="17">
        <f t="shared" ca="1" si="194"/>
        <v>27.752579149128579</v>
      </c>
      <c r="U150" s="17">
        <f t="shared" ca="1" si="194"/>
        <v>37.947404142686011</v>
      </c>
      <c r="V150" s="17">
        <f t="shared" ca="1" si="194"/>
        <v>46.159902054162842</v>
      </c>
      <c r="W150" s="17">
        <f t="shared" ca="1" si="194"/>
        <v>53.428434688458424</v>
      </c>
      <c r="X150" s="17">
        <f t="shared" ca="1" si="194"/>
        <v>62.01851871080774</v>
      </c>
      <c r="Y150" s="17">
        <f t="shared" ca="1" si="194"/>
        <v>66.927138152150221</v>
      </c>
      <c r="Z150" s="17">
        <f t="shared" ca="1" si="194"/>
        <v>76.083601340808272</v>
      </c>
      <c r="AA150" s="17">
        <f t="shared" ca="1" si="194"/>
        <v>87.033598556110704</v>
      </c>
      <c r="AB150" s="17">
        <f t="shared" ca="1" si="194"/>
        <v>102.13704299101062</v>
      </c>
      <c r="AC150" s="17">
        <f t="shared" ca="1" si="194"/>
        <v>116.10772909329303</v>
      </c>
      <c r="AD150" s="17">
        <f t="shared" ca="1" si="194"/>
        <v>136.87496519128041</v>
      </c>
      <c r="AE150" s="17">
        <f t="shared" ca="1" si="194"/>
        <v>163.02280336920086</v>
      </c>
      <c r="AF150" s="17">
        <f t="shared" ca="1" si="194"/>
        <v>190.20900335202069</v>
      </c>
      <c r="AG150" s="17">
        <f t="shared" ca="1" si="194"/>
        <v>221.73744360987425</v>
      </c>
      <c r="AH150" s="17">
        <f t="shared" ca="1" si="194"/>
        <v>251.56674636880155</v>
      </c>
      <c r="AI150" s="17">
        <f t="shared" ca="1" si="194"/>
        <v>280.92406648913828</v>
      </c>
      <c r="AJ150" s="17">
        <f t="shared" ca="1" si="194"/>
        <v>306.8831116116225</v>
      </c>
      <c r="AK150" s="17" t="e">
        <f t="shared" ca="1" si="194"/>
        <v>#N/A</v>
      </c>
      <c r="AL150" s="17" t="e">
        <f t="shared" ca="1" si="194"/>
        <v>#N/A</v>
      </c>
      <c r="AM150" s="17" t="e">
        <f t="shared" ca="1" si="194"/>
        <v>#N/A</v>
      </c>
      <c r="AN150" s="17" t="e">
        <f t="shared" ca="1" si="194"/>
        <v>#N/A</v>
      </c>
      <c r="AO150" s="17" t="e">
        <f t="shared" ca="1" si="194"/>
        <v>#N/A</v>
      </c>
      <c r="AP150" s="17" t="e">
        <f t="shared" ca="1" si="194"/>
        <v>#N/A</v>
      </c>
      <c r="AQ150" s="17" t="e">
        <f t="shared" ca="1" si="194"/>
        <v>#N/A</v>
      </c>
      <c r="AR150" s="17" t="e">
        <f t="shared" ca="1" si="194"/>
        <v>#N/A</v>
      </c>
      <c r="AS150" s="17" t="e">
        <f t="shared" ca="1" si="194"/>
        <v>#N/A</v>
      </c>
      <c r="AT150" s="17" t="e">
        <f t="shared" ca="1" si="194"/>
        <v>#N/A</v>
      </c>
      <c r="AU150" s="17" t="e">
        <f t="shared" ca="1" si="194"/>
        <v>#N/A</v>
      </c>
      <c r="AV150" s="17" t="e">
        <f t="shared" ca="1" si="194"/>
        <v>#N/A</v>
      </c>
      <c r="AW150" s="17" t="e">
        <f t="shared" ca="1" si="194"/>
        <v>#N/A</v>
      </c>
      <c r="AX150" s="17" t="e">
        <f t="shared" ca="1" si="194"/>
        <v>#N/A</v>
      </c>
      <c r="AY150" s="17" t="e">
        <f t="shared" ca="1" si="194"/>
        <v>#N/A</v>
      </c>
      <c r="AZ150" s="17" t="e">
        <f t="shared" ca="1" si="194"/>
        <v>#N/A</v>
      </c>
      <c r="BA150" s="17" t="e">
        <f t="shared" ca="1" si="194"/>
        <v>#N/A</v>
      </c>
      <c r="BB150" s="17" t="e">
        <f t="shared" ca="1" si="194"/>
        <v>#N/A</v>
      </c>
      <c r="BC150" s="17" t="e">
        <f t="shared" ca="1" si="194"/>
        <v>#N/A</v>
      </c>
      <c r="BD150" s="17" t="e">
        <f t="shared" ca="1" si="194"/>
        <v>#N/A</v>
      </c>
      <c r="BE150" s="17" t="e">
        <f t="shared" ca="1" si="194"/>
        <v>#N/A</v>
      </c>
      <c r="BF150" s="17" t="e">
        <f t="shared" ca="1" si="194"/>
        <v>#N/A</v>
      </c>
      <c r="BG150" s="17" t="e">
        <f t="shared" ca="1" si="194"/>
        <v>#N/A</v>
      </c>
      <c r="BH150" s="17" t="e">
        <f t="shared" ca="1" si="194"/>
        <v>#N/A</v>
      </c>
      <c r="BI150" s="17" t="e">
        <f t="shared" ca="1" si="194"/>
        <v>#N/A</v>
      </c>
      <c r="BJ150" s="17" t="e">
        <f t="shared" ca="1" si="194"/>
        <v>#N/A</v>
      </c>
      <c r="BK150" s="17" t="e">
        <f t="shared" ca="1" si="194"/>
        <v>#N/A</v>
      </c>
      <c r="BL150" s="17" t="e">
        <f t="shared" ca="1" si="194"/>
        <v>#N/A</v>
      </c>
      <c r="BM150" s="17" t="e">
        <f t="shared" ca="1" si="194"/>
        <v>#N/A</v>
      </c>
      <c r="BN150" s="17" t="e">
        <f t="shared" ca="1" si="194"/>
        <v>#N/A</v>
      </c>
      <c r="BO150" s="17" t="e">
        <f t="shared" ca="1" si="194"/>
        <v>#N/A</v>
      </c>
      <c r="BP150" s="17" t="e">
        <f t="shared" ca="1" si="194"/>
        <v>#N/A</v>
      </c>
      <c r="BQ150" s="17" t="e">
        <f t="shared" ref="BQ150:BV150" ca="1" si="195">BQ87/$D150*100000</f>
        <v>#N/A</v>
      </c>
      <c r="BR150" s="17" t="e">
        <f t="shared" ca="1" si="195"/>
        <v>#N/A</v>
      </c>
      <c r="BS150" s="17" t="e">
        <f t="shared" ca="1" si="195"/>
        <v>#N/A</v>
      </c>
      <c r="BT150" s="17" t="e">
        <f t="shared" ca="1" si="195"/>
        <v>#N/A</v>
      </c>
      <c r="BU150" s="17" t="e">
        <f t="shared" ca="1" si="195"/>
        <v>#N/A</v>
      </c>
      <c r="BV150" s="17" t="e">
        <f t="shared" ca="1" si="195"/>
        <v>#N/A</v>
      </c>
      <c r="BW150" s="17" t="e">
        <f t="shared" ref="BW150:CR150" ca="1" si="196">BW87/$D150*100000</f>
        <v>#N/A</v>
      </c>
      <c r="BX150" s="17" t="e">
        <f t="shared" ca="1" si="196"/>
        <v>#N/A</v>
      </c>
      <c r="BY150" s="17" t="e">
        <f t="shared" ca="1" si="196"/>
        <v>#N/A</v>
      </c>
      <c r="BZ150" s="17" t="e">
        <f t="shared" ca="1" si="196"/>
        <v>#N/A</v>
      </c>
      <c r="CA150" s="17" t="e">
        <f t="shared" ca="1" si="196"/>
        <v>#N/A</v>
      </c>
      <c r="CB150" s="17" t="e">
        <f t="shared" ca="1" si="196"/>
        <v>#N/A</v>
      </c>
      <c r="CC150" s="17" t="e">
        <f t="shared" ca="1" si="196"/>
        <v>#N/A</v>
      </c>
      <c r="CD150" s="17" t="e">
        <f t="shared" ca="1" si="196"/>
        <v>#N/A</v>
      </c>
      <c r="CE150" s="17" t="e">
        <f t="shared" ca="1" si="196"/>
        <v>#N/A</v>
      </c>
      <c r="CF150" s="17" t="e">
        <f t="shared" ca="1" si="196"/>
        <v>#N/A</v>
      </c>
      <c r="CG150" s="17" t="e">
        <f t="shared" ca="1" si="196"/>
        <v>#N/A</v>
      </c>
      <c r="CH150" s="17" t="e">
        <f t="shared" ca="1" si="196"/>
        <v>#N/A</v>
      </c>
      <c r="CI150" s="17" t="e">
        <f t="shared" ca="1" si="196"/>
        <v>#N/A</v>
      </c>
      <c r="CJ150" s="17" t="e">
        <f t="shared" ca="1" si="196"/>
        <v>#N/A</v>
      </c>
      <c r="CK150" s="17" t="e">
        <f t="shared" ca="1" si="196"/>
        <v>#N/A</v>
      </c>
      <c r="CL150" s="17" t="e">
        <f t="shared" ca="1" si="196"/>
        <v>#N/A</v>
      </c>
      <c r="CM150" s="17" t="e">
        <f t="shared" ca="1" si="196"/>
        <v>#N/A</v>
      </c>
      <c r="CN150" s="17" t="e">
        <f t="shared" ca="1" si="196"/>
        <v>#N/A</v>
      </c>
      <c r="CO150" s="17" t="e">
        <f t="shared" ca="1" si="196"/>
        <v>#N/A</v>
      </c>
      <c r="CP150" s="17" t="e">
        <f t="shared" ca="1" si="196"/>
        <v>#N/A</v>
      </c>
      <c r="CQ150" s="17" t="e">
        <f t="shared" ca="1" si="196"/>
        <v>#N/A</v>
      </c>
      <c r="CR150" s="17" t="e">
        <f t="shared" ca="1" si="196"/>
        <v>#N/A</v>
      </c>
    </row>
    <row r="151" spans="1:96" x14ac:dyDescent="0.25">
      <c r="A151" t="str">
        <f t="shared" ca="1" si="71"/>
        <v>South Carolina</v>
      </c>
      <c r="B151">
        <f t="shared" si="64"/>
        <v>46</v>
      </c>
      <c r="C151" t="str">
        <f t="shared" ca="1" si="181"/>
        <v>US South Carolina</v>
      </c>
      <c r="D151" s="1">
        <f t="shared" ca="1" si="181"/>
        <v>5148714</v>
      </c>
      <c r="E151" s="17">
        <f t="shared" ref="E151:BP151" ca="1" si="197">E88/$D151*100000</f>
        <v>0.54382511827225199</v>
      </c>
      <c r="F151" s="17">
        <f t="shared" ca="1" si="197"/>
        <v>0.6409367465351542</v>
      </c>
      <c r="G151" s="17">
        <f t="shared" ca="1" si="197"/>
        <v>1.1653395391548258</v>
      </c>
      <c r="H151" s="17">
        <f t="shared" ca="1" si="197"/>
        <v>1.3692739585069205</v>
      </c>
      <c r="I151" s="17">
        <f t="shared" ca="1" si="197"/>
        <v>1.5732083778590149</v>
      </c>
      <c r="J151" s="17">
        <f t="shared" ca="1" si="197"/>
        <v>2.9521934991922256</v>
      </c>
      <c r="K151" s="17">
        <f t="shared" ca="1" si="197"/>
        <v>3.7873535022531839</v>
      </c>
      <c r="L151" s="17">
        <f t="shared" ca="1" si="197"/>
        <v>5.7878530444689682</v>
      </c>
      <c r="M151" s="17">
        <f t="shared" ca="1" si="197"/>
        <v>7.0114595605815362</v>
      </c>
      <c r="N151" s="17">
        <f t="shared" ca="1" si="197"/>
        <v>8.2350660766941015</v>
      </c>
      <c r="O151" s="17">
        <f t="shared" ca="1" si="197"/>
        <v>8.856580497576676</v>
      </c>
      <c r="P151" s="17">
        <f t="shared" ca="1" si="197"/>
        <v>9.6626070121587642</v>
      </c>
      <c r="Q151" s="17">
        <f t="shared" ca="1" si="197"/>
        <v>10.468633526740852</v>
      </c>
      <c r="R151" s="17">
        <f t="shared" ca="1" si="197"/>
        <v>15.032880055097255</v>
      </c>
      <c r="S151" s="17">
        <f t="shared" ca="1" si="197"/>
        <v>17.965651228636901</v>
      </c>
      <c r="T151" s="17">
        <f t="shared" ca="1" si="197"/>
        <v>21.034378681744606</v>
      </c>
      <c r="U151" s="17">
        <f t="shared" ca="1" si="197"/>
        <v>25.113067068786496</v>
      </c>
      <c r="V151" s="17">
        <f t="shared" ca="1" si="197"/>
        <v>30.182294064109989</v>
      </c>
      <c r="W151" s="17">
        <f t="shared" ca="1" si="197"/>
        <v>33.707446170053338</v>
      </c>
      <c r="X151" s="17">
        <f t="shared" ca="1" si="197"/>
        <v>37.232598275996686</v>
      </c>
      <c r="Y151" s="17">
        <f t="shared" ca="1" si="197"/>
        <v>39.796345262137301</v>
      </c>
      <c r="Z151" s="17">
        <f t="shared" ca="1" si="197"/>
        <v>43.370053182212104</v>
      </c>
      <c r="AA151" s="17">
        <f t="shared" ca="1" si="197"/>
        <v>46.943761102286906</v>
      </c>
      <c r="AB151" s="17">
        <f t="shared" ca="1" si="197"/>
        <v>49.56577506538526</v>
      </c>
      <c r="AC151" s="17">
        <f t="shared" ca="1" si="197"/>
        <v>54.227133222004561</v>
      </c>
      <c r="AD151" s="17">
        <f t="shared" ca="1" si="197"/>
        <v>59.529428125159015</v>
      </c>
      <c r="AE151" s="17">
        <f t="shared" ca="1" si="197"/>
        <v>62.287398367825446</v>
      </c>
      <c r="AF151" s="17">
        <f t="shared" ca="1" si="197"/>
        <v>64.462698840914456</v>
      </c>
      <c r="AG151" s="17">
        <f t="shared" ca="1" si="197"/>
        <v>66.73511094226636</v>
      </c>
      <c r="AH151" s="17">
        <f t="shared" ca="1" si="197"/>
        <v>69.007523043618264</v>
      </c>
      <c r="AI151" s="17" t="e">
        <f t="shared" ca="1" si="197"/>
        <v>#N/A</v>
      </c>
      <c r="AJ151" s="17" t="e">
        <f t="shared" ca="1" si="197"/>
        <v>#N/A</v>
      </c>
      <c r="AK151" s="17" t="e">
        <f t="shared" ca="1" si="197"/>
        <v>#N/A</v>
      </c>
      <c r="AL151" s="17" t="e">
        <f t="shared" ca="1" si="197"/>
        <v>#N/A</v>
      </c>
      <c r="AM151" s="17" t="e">
        <f t="shared" ca="1" si="197"/>
        <v>#N/A</v>
      </c>
      <c r="AN151" s="17" t="e">
        <f t="shared" ca="1" si="197"/>
        <v>#N/A</v>
      </c>
      <c r="AO151" s="17" t="e">
        <f t="shared" ca="1" si="197"/>
        <v>#N/A</v>
      </c>
      <c r="AP151" s="17" t="e">
        <f t="shared" ca="1" si="197"/>
        <v>#N/A</v>
      </c>
      <c r="AQ151" s="17" t="e">
        <f t="shared" ca="1" si="197"/>
        <v>#N/A</v>
      </c>
      <c r="AR151" s="17" t="e">
        <f t="shared" ca="1" si="197"/>
        <v>#N/A</v>
      </c>
      <c r="AS151" s="17" t="e">
        <f t="shared" ca="1" si="197"/>
        <v>#N/A</v>
      </c>
      <c r="AT151" s="17" t="e">
        <f t="shared" ca="1" si="197"/>
        <v>#N/A</v>
      </c>
      <c r="AU151" s="17" t="e">
        <f t="shared" ca="1" si="197"/>
        <v>#N/A</v>
      </c>
      <c r="AV151" s="17" t="e">
        <f t="shared" ca="1" si="197"/>
        <v>#N/A</v>
      </c>
      <c r="AW151" s="17" t="e">
        <f t="shared" ca="1" si="197"/>
        <v>#N/A</v>
      </c>
      <c r="AX151" s="17" t="e">
        <f t="shared" ca="1" si="197"/>
        <v>#N/A</v>
      </c>
      <c r="AY151" s="17" t="e">
        <f t="shared" ca="1" si="197"/>
        <v>#N/A</v>
      </c>
      <c r="AZ151" s="17" t="e">
        <f t="shared" ca="1" si="197"/>
        <v>#N/A</v>
      </c>
      <c r="BA151" s="17" t="e">
        <f t="shared" ca="1" si="197"/>
        <v>#N/A</v>
      </c>
      <c r="BB151" s="17" t="e">
        <f t="shared" ca="1" si="197"/>
        <v>#N/A</v>
      </c>
      <c r="BC151" s="17" t="e">
        <f t="shared" ca="1" si="197"/>
        <v>#N/A</v>
      </c>
      <c r="BD151" s="17" t="e">
        <f t="shared" ca="1" si="197"/>
        <v>#N/A</v>
      </c>
      <c r="BE151" s="17" t="e">
        <f t="shared" ca="1" si="197"/>
        <v>#N/A</v>
      </c>
      <c r="BF151" s="17" t="e">
        <f t="shared" ca="1" si="197"/>
        <v>#N/A</v>
      </c>
      <c r="BG151" s="17" t="e">
        <f t="shared" ca="1" si="197"/>
        <v>#N/A</v>
      </c>
      <c r="BH151" s="17" t="e">
        <f t="shared" ca="1" si="197"/>
        <v>#N/A</v>
      </c>
      <c r="BI151" s="17" t="e">
        <f t="shared" ca="1" si="197"/>
        <v>#N/A</v>
      </c>
      <c r="BJ151" s="17" t="e">
        <f t="shared" ca="1" si="197"/>
        <v>#N/A</v>
      </c>
      <c r="BK151" s="17" t="e">
        <f t="shared" ca="1" si="197"/>
        <v>#N/A</v>
      </c>
      <c r="BL151" s="17" t="e">
        <f t="shared" ca="1" si="197"/>
        <v>#N/A</v>
      </c>
      <c r="BM151" s="17" t="e">
        <f t="shared" ca="1" si="197"/>
        <v>#N/A</v>
      </c>
      <c r="BN151" s="17" t="e">
        <f t="shared" ca="1" si="197"/>
        <v>#N/A</v>
      </c>
      <c r="BO151" s="17" t="e">
        <f t="shared" ca="1" si="197"/>
        <v>#N/A</v>
      </c>
      <c r="BP151" s="17" t="e">
        <f t="shared" ca="1" si="197"/>
        <v>#N/A</v>
      </c>
      <c r="BQ151" s="17" t="e">
        <f t="shared" ref="BQ151:BV151" ca="1" si="198">BQ88/$D151*100000</f>
        <v>#N/A</v>
      </c>
      <c r="BR151" s="17" t="e">
        <f t="shared" ca="1" si="198"/>
        <v>#N/A</v>
      </c>
      <c r="BS151" s="17" t="e">
        <f t="shared" ca="1" si="198"/>
        <v>#N/A</v>
      </c>
      <c r="BT151" s="17" t="e">
        <f t="shared" ca="1" si="198"/>
        <v>#N/A</v>
      </c>
      <c r="BU151" s="17" t="e">
        <f t="shared" ca="1" si="198"/>
        <v>#N/A</v>
      </c>
      <c r="BV151" s="17" t="e">
        <f t="shared" ca="1" si="198"/>
        <v>#N/A</v>
      </c>
      <c r="BW151" s="17" t="e">
        <f t="shared" ref="BW151:CR151" ca="1" si="199">BW88/$D151*100000</f>
        <v>#N/A</v>
      </c>
      <c r="BX151" s="17" t="e">
        <f t="shared" ca="1" si="199"/>
        <v>#N/A</v>
      </c>
      <c r="BY151" s="17" t="e">
        <f t="shared" ca="1" si="199"/>
        <v>#N/A</v>
      </c>
      <c r="BZ151" s="17" t="e">
        <f t="shared" ca="1" si="199"/>
        <v>#N/A</v>
      </c>
      <c r="CA151" s="17" t="e">
        <f t="shared" ca="1" si="199"/>
        <v>#N/A</v>
      </c>
      <c r="CB151" s="17" t="e">
        <f t="shared" ca="1" si="199"/>
        <v>#N/A</v>
      </c>
      <c r="CC151" s="17" t="e">
        <f t="shared" ca="1" si="199"/>
        <v>#N/A</v>
      </c>
      <c r="CD151" s="17" t="e">
        <f t="shared" ca="1" si="199"/>
        <v>#N/A</v>
      </c>
      <c r="CE151" s="17" t="e">
        <f t="shared" ca="1" si="199"/>
        <v>#N/A</v>
      </c>
      <c r="CF151" s="17" t="e">
        <f t="shared" ca="1" si="199"/>
        <v>#N/A</v>
      </c>
      <c r="CG151" s="17" t="e">
        <f t="shared" ca="1" si="199"/>
        <v>#N/A</v>
      </c>
      <c r="CH151" s="17" t="e">
        <f t="shared" ca="1" si="199"/>
        <v>#N/A</v>
      </c>
      <c r="CI151" s="17" t="e">
        <f t="shared" ca="1" si="199"/>
        <v>#N/A</v>
      </c>
      <c r="CJ151" s="17" t="e">
        <f t="shared" ca="1" si="199"/>
        <v>#N/A</v>
      </c>
      <c r="CK151" s="17" t="e">
        <f t="shared" ca="1" si="199"/>
        <v>#N/A</v>
      </c>
      <c r="CL151" s="17" t="e">
        <f t="shared" ca="1" si="199"/>
        <v>#N/A</v>
      </c>
      <c r="CM151" s="17" t="e">
        <f t="shared" ca="1" si="199"/>
        <v>#N/A</v>
      </c>
      <c r="CN151" s="17" t="e">
        <f t="shared" ca="1" si="199"/>
        <v>#N/A</v>
      </c>
      <c r="CO151" s="17" t="e">
        <f t="shared" ca="1" si="199"/>
        <v>#N/A</v>
      </c>
      <c r="CP151" s="17" t="e">
        <f t="shared" ca="1" si="199"/>
        <v>#N/A</v>
      </c>
      <c r="CQ151" s="17" t="e">
        <f t="shared" ca="1" si="199"/>
        <v>#N/A</v>
      </c>
      <c r="CR151" s="17" t="e">
        <f t="shared" ca="1" si="199"/>
        <v>#N/A</v>
      </c>
    </row>
    <row r="152" spans="1:96" x14ac:dyDescent="0.25">
      <c r="A152" t="str">
        <f t="shared" ca="1" si="71"/>
        <v>South Dakota</v>
      </c>
      <c r="B152">
        <f t="shared" si="64"/>
        <v>47</v>
      </c>
      <c r="C152" t="str">
        <f t="shared" ca="1" si="181"/>
        <v>US South Dakota</v>
      </c>
      <c r="D152" s="1">
        <f t="shared" ca="1" si="181"/>
        <v>884659</v>
      </c>
      <c r="E152" s="17">
        <f t="shared" ref="E152:BP152" ca="1" si="200">E89/$D152*100000</f>
        <v>2.3737960050143614</v>
      </c>
      <c r="F152" s="17">
        <f t="shared" ca="1" si="200"/>
        <v>3.1650613400191485</v>
      </c>
      <c r="G152" s="17">
        <f t="shared" ca="1" si="200"/>
        <v>3.3911371500205165</v>
      </c>
      <c r="H152" s="17">
        <f t="shared" ca="1" si="200"/>
        <v>4.6345541050280392</v>
      </c>
      <c r="I152" s="17">
        <f t="shared" ca="1" si="200"/>
        <v>5.1997436300314588</v>
      </c>
      <c r="J152" s="17">
        <f t="shared" ca="1" si="200"/>
        <v>6.556198490039665</v>
      </c>
      <c r="K152" s="17">
        <f t="shared" ca="1" si="200"/>
        <v>7.6865775400465042</v>
      </c>
      <c r="L152" s="17">
        <f t="shared" ca="1" si="200"/>
        <v>10.173411450061549</v>
      </c>
      <c r="M152" s="17">
        <f t="shared" ca="1" si="200"/>
        <v>11.416828405069072</v>
      </c>
      <c r="N152" s="17">
        <f t="shared" ca="1" si="200"/>
        <v>12.20809374007386</v>
      </c>
      <c r="O152" s="17">
        <f t="shared" ca="1" si="200"/>
        <v>14.581889745088219</v>
      </c>
      <c r="P152" s="17">
        <f t="shared" ca="1" si="200"/>
        <v>18.651254325112841</v>
      </c>
      <c r="Q152" s="17">
        <f t="shared" ca="1" si="200"/>
        <v>21.138088235127885</v>
      </c>
      <c r="R152" s="17">
        <f t="shared" ca="1" si="200"/>
        <v>23.964035860144982</v>
      </c>
      <c r="S152" s="17">
        <f t="shared" ca="1" si="200"/>
        <v>27.129097200164132</v>
      </c>
      <c r="T152" s="17">
        <f t="shared" ca="1" si="200"/>
        <v>32.554916640196957</v>
      </c>
      <c r="U152" s="17">
        <f t="shared" ca="1" si="200"/>
        <v>36.172129600218845</v>
      </c>
      <c r="V152" s="17">
        <f t="shared" ca="1" si="200"/>
        <v>44.423896665268764</v>
      </c>
      <c r="W152" s="17">
        <f t="shared" ca="1" si="200"/>
        <v>50.527943535305695</v>
      </c>
      <c r="X152" s="17">
        <f t="shared" ca="1" si="200"/>
        <v>60.588317080366558</v>
      </c>
      <c r="Y152" s="17">
        <f t="shared" ca="1" si="200"/>
        <v>70.761728530428101</v>
      </c>
      <c r="Z152" s="17">
        <f t="shared" ca="1" si="200"/>
        <v>82.517670650499241</v>
      </c>
      <c r="AA152" s="17">
        <f t="shared" ca="1" si="200"/>
        <v>98.116901540593616</v>
      </c>
      <c r="AB152" s="17">
        <f t="shared" ca="1" si="200"/>
        <v>111.68145014067566</v>
      </c>
      <c r="AC152" s="17" t="e">
        <f t="shared" ca="1" si="200"/>
        <v>#N/A</v>
      </c>
      <c r="AD152" s="17" t="e">
        <f t="shared" ca="1" si="200"/>
        <v>#N/A</v>
      </c>
      <c r="AE152" s="17" t="e">
        <f t="shared" ca="1" si="200"/>
        <v>#N/A</v>
      </c>
      <c r="AF152" s="17" t="e">
        <f t="shared" ca="1" si="200"/>
        <v>#N/A</v>
      </c>
      <c r="AG152" s="17" t="e">
        <f t="shared" ca="1" si="200"/>
        <v>#N/A</v>
      </c>
      <c r="AH152" s="17" t="e">
        <f t="shared" ca="1" si="200"/>
        <v>#N/A</v>
      </c>
      <c r="AI152" s="17" t="e">
        <f t="shared" ca="1" si="200"/>
        <v>#N/A</v>
      </c>
      <c r="AJ152" s="17" t="e">
        <f t="shared" ca="1" si="200"/>
        <v>#N/A</v>
      </c>
      <c r="AK152" s="17" t="e">
        <f t="shared" ca="1" si="200"/>
        <v>#N/A</v>
      </c>
      <c r="AL152" s="17" t="e">
        <f t="shared" ca="1" si="200"/>
        <v>#N/A</v>
      </c>
      <c r="AM152" s="17" t="e">
        <f t="shared" ca="1" si="200"/>
        <v>#N/A</v>
      </c>
      <c r="AN152" s="17" t="e">
        <f t="shared" ca="1" si="200"/>
        <v>#N/A</v>
      </c>
      <c r="AO152" s="17" t="e">
        <f t="shared" ca="1" si="200"/>
        <v>#N/A</v>
      </c>
      <c r="AP152" s="17" t="e">
        <f t="shared" ca="1" si="200"/>
        <v>#N/A</v>
      </c>
      <c r="AQ152" s="17" t="e">
        <f t="shared" ca="1" si="200"/>
        <v>#N/A</v>
      </c>
      <c r="AR152" s="17" t="e">
        <f t="shared" ca="1" si="200"/>
        <v>#N/A</v>
      </c>
      <c r="AS152" s="17" t="e">
        <f t="shared" ca="1" si="200"/>
        <v>#N/A</v>
      </c>
      <c r="AT152" s="17" t="e">
        <f t="shared" ca="1" si="200"/>
        <v>#N/A</v>
      </c>
      <c r="AU152" s="17" t="e">
        <f t="shared" ca="1" si="200"/>
        <v>#N/A</v>
      </c>
      <c r="AV152" s="17" t="e">
        <f t="shared" ca="1" si="200"/>
        <v>#N/A</v>
      </c>
      <c r="AW152" s="17" t="e">
        <f t="shared" ca="1" si="200"/>
        <v>#N/A</v>
      </c>
      <c r="AX152" s="17" t="e">
        <f t="shared" ca="1" si="200"/>
        <v>#N/A</v>
      </c>
      <c r="AY152" s="17" t="e">
        <f t="shared" ca="1" si="200"/>
        <v>#N/A</v>
      </c>
      <c r="AZ152" s="17" t="e">
        <f t="shared" ca="1" si="200"/>
        <v>#N/A</v>
      </c>
      <c r="BA152" s="17" t="e">
        <f t="shared" ca="1" si="200"/>
        <v>#N/A</v>
      </c>
      <c r="BB152" s="17" t="e">
        <f t="shared" ca="1" si="200"/>
        <v>#N/A</v>
      </c>
      <c r="BC152" s="17" t="e">
        <f t="shared" ca="1" si="200"/>
        <v>#N/A</v>
      </c>
      <c r="BD152" s="17" t="e">
        <f t="shared" ca="1" si="200"/>
        <v>#N/A</v>
      </c>
      <c r="BE152" s="17" t="e">
        <f t="shared" ca="1" si="200"/>
        <v>#N/A</v>
      </c>
      <c r="BF152" s="17" t="e">
        <f t="shared" ca="1" si="200"/>
        <v>#N/A</v>
      </c>
      <c r="BG152" s="17" t="e">
        <f t="shared" ca="1" si="200"/>
        <v>#N/A</v>
      </c>
      <c r="BH152" s="17" t="e">
        <f t="shared" ca="1" si="200"/>
        <v>#N/A</v>
      </c>
      <c r="BI152" s="17" t="e">
        <f t="shared" ca="1" si="200"/>
        <v>#N/A</v>
      </c>
      <c r="BJ152" s="17" t="e">
        <f t="shared" ca="1" si="200"/>
        <v>#N/A</v>
      </c>
      <c r="BK152" s="17" t="e">
        <f t="shared" ca="1" si="200"/>
        <v>#N/A</v>
      </c>
      <c r="BL152" s="17" t="e">
        <f t="shared" ca="1" si="200"/>
        <v>#N/A</v>
      </c>
      <c r="BM152" s="17" t="e">
        <f t="shared" ca="1" si="200"/>
        <v>#N/A</v>
      </c>
      <c r="BN152" s="17" t="e">
        <f t="shared" ca="1" si="200"/>
        <v>#N/A</v>
      </c>
      <c r="BO152" s="17" t="e">
        <f t="shared" ca="1" si="200"/>
        <v>#N/A</v>
      </c>
      <c r="BP152" s="17" t="e">
        <f t="shared" ca="1" si="200"/>
        <v>#N/A</v>
      </c>
      <c r="BQ152" s="17" t="e">
        <f t="shared" ref="BQ152:BV152" ca="1" si="201">BQ89/$D152*100000</f>
        <v>#N/A</v>
      </c>
      <c r="BR152" s="17" t="e">
        <f t="shared" ca="1" si="201"/>
        <v>#N/A</v>
      </c>
      <c r="BS152" s="17" t="e">
        <f t="shared" ca="1" si="201"/>
        <v>#N/A</v>
      </c>
      <c r="BT152" s="17" t="e">
        <f t="shared" ca="1" si="201"/>
        <v>#N/A</v>
      </c>
      <c r="BU152" s="17" t="e">
        <f t="shared" ca="1" si="201"/>
        <v>#N/A</v>
      </c>
      <c r="BV152" s="17" t="e">
        <f t="shared" ca="1" si="201"/>
        <v>#N/A</v>
      </c>
      <c r="BW152" s="17" t="e">
        <f t="shared" ref="BW152:CR152" ca="1" si="202">BW89/$D152*100000</f>
        <v>#N/A</v>
      </c>
      <c r="BX152" s="17" t="e">
        <f t="shared" ca="1" si="202"/>
        <v>#N/A</v>
      </c>
      <c r="BY152" s="17" t="e">
        <f t="shared" ca="1" si="202"/>
        <v>#N/A</v>
      </c>
      <c r="BZ152" s="17" t="e">
        <f t="shared" ca="1" si="202"/>
        <v>#N/A</v>
      </c>
      <c r="CA152" s="17" t="e">
        <f t="shared" ca="1" si="202"/>
        <v>#N/A</v>
      </c>
      <c r="CB152" s="17" t="e">
        <f t="shared" ca="1" si="202"/>
        <v>#N/A</v>
      </c>
      <c r="CC152" s="17" t="e">
        <f t="shared" ca="1" si="202"/>
        <v>#N/A</v>
      </c>
      <c r="CD152" s="17" t="e">
        <f t="shared" ca="1" si="202"/>
        <v>#N/A</v>
      </c>
      <c r="CE152" s="17" t="e">
        <f t="shared" ca="1" si="202"/>
        <v>#N/A</v>
      </c>
      <c r="CF152" s="17" t="e">
        <f t="shared" ca="1" si="202"/>
        <v>#N/A</v>
      </c>
      <c r="CG152" s="17" t="e">
        <f t="shared" ca="1" si="202"/>
        <v>#N/A</v>
      </c>
      <c r="CH152" s="17" t="e">
        <f t="shared" ca="1" si="202"/>
        <v>#N/A</v>
      </c>
      <c r="CI152" s="17" t="e">
        <f t="shared" ca="1" si="202"/>
        <v>#N/A</v>
      </c>
      <c r="CJ152" s="17" t="e">
        <f t="shared" ca="1" si="202"/>
        <v>#N/A</v>
      </c>
      <c r="CK152" s="17" t="e">
        <f t="shared" ca="1" si="202"/>
        <v>#N/A</v>
      </c>
      <c r="CL152" s="17" t="e">
        <f t="shared" ca="1" si="202"/>
        <v>#N/A</v>
      </c>
      <c r="CM152" s="17" t="e">
        <f t="shared" ca="1" si="202"/>
        <v>#N/A</v>
      </c>
      <c r="CN152" s="17" t="e">
        <f t="shared" ca="1" si="202"/>
        <v>#N/A</v>
      </c>
      <c r="CO152" s="17" t="e">
        <f t="shared" ca="1" si="202"/>
        <v>#N/A</v>
      </c>
      <c r="CP152" s="17" t="e">
        <f t="shared" ca="1" si="202"/>
        <v>#N/A</v>
      </c>
      <c r="CQ152" s="17" t="e">
        <f t="shared" ca="1" si="202"/>
        <v>#N/A</v>
      </c>
      <c r="CR152" s="17" t="e">
        <f t="shared" ca="1" si="202"/>
        <v>#N/A</v>
      </c>
    </row>
    <row r="153" spans="1:96" x14ac:dyDescent="0.25">
      <c r="A153" t="str">
        <f t="shared" ca="1" si="71"/>
        <v>Tennessee</v>
      </c>
      <c r="B153">
        <f t="shared" si="64"/>
        <v>48</v>
      </c>
      <c r="C153" t="str">
        <f t="shared" ca="1" si="181"/>
        <v>US Tennessee</v>
      </c>
      <c r="D153" s="1">
        <f t="shared" ca="1" si="181"/>
        <v>6829174</v>
      </c>
      <c r="E153" s="17">
        <f t="shared" ref="E153:BP153" ca="1" si="203">E90/$D153*100000</f>
        <v>0.38071954236339567</v>
      </c>
      <c r="F153" s="17">
        <f t="shared" ca="1" si="203"/>
        <v>0.46857789829340996</v>
      </c>
      <c r="G153" s="17">
        <f t="shared" ca="1" si="203"/>
        <v>0.57107931354509345</v>
      </c>
      <c r="H153" s="17">
        <f t="shared" ca="1" si="203"/>
        <v>0.76143908472679134</v>
      </c>
      <c r="I153" s="17">
        <f t="shared" ca="1" si="203"/>
        <v>1.0689433304818416</v>
      </c>
      <c r="J153" s="17">
        <f t="shared" ca="1" si="203"/>
        <v>1.4350198135235681</v>
      </c>
      <c r="K153" s="17">
        <f t="shared" ca="1" si="203"/>
        <v>2.2550311355370356</v>
      </c>
      <c r="L153" s="17">
        <f t="shared" ca="1" si="203"/>
        <v>3.3386175253405463</v>
      </c>
      <c r="M153" s="17">
        <f t="shared" ca="1" si="203"/>
        <v>5.4325750083392217</v>
      </c>
      <c r="N153" s="17">
        <f t="shared" ca="1" si="203"/>
        <v>7.3947449574428763</v>
      </c>
      <c r="O153" s="17">
        <f t="shared" ca="1" si="203"/>
        <v>9.0054814828264735</v>
      </c>
      <c r="P153" s="17">
        <f t="shared" ca="1" si="203"/>
        <v>9.7669205675532655</v>
      </c>
      <c r="Q153" s="17">
        <f t="shared" ca="1" si="203"/>
        <v>11.480158508188545</v>
      </c>
      <c r="R153" s="17">
        <f t="shared" ca="1" si="203"/>
        <v>14.013407770837292</v>
      </c>
      <c r="S153" s="17">
        <f t="shared" ca="1" si="203"/>
        <v>17.615600363967882</v>
      </c>
      <c r="T153" s="17">
        <f t="shared" ca="1" si="203"/>
        <v>20.104920448651622</v>
      </c>
      <c r="U153" s="17">
        <f t="shared" ca="1" si="203"/>
        <v>22.506382177405349</v>
      </c>
      <c r="V153" s="17">
        <f t="shared" ca="1" si="203"/>
        <v>26.855370795941059</v>
      </c>
      <c r="W153" s="17">
        <f t="shared" ca="1" si="203"/>
        <v>32.785809821217029</v>
      </c>
      <c r="X153" s="17">
        <f t="shared" ca="1" si="203"/>
        <v>39.287328160038093</v>
      </c>
      <c r="Y153" s="17">
        <f t="shared" ca="1" si="203"/>
        <v>41.659503770148483</v>
      </c>
      <c r="Z153" s="17">
        <f t="shared" ca="1" si="203"/>
        <v>44.910262939559018</v>
      </c>
      <c r="AA153" s="17">
        <f t="shared" ca="1" si="203"/>
        <v>48.629600007262958</v>
      </c>
      <c r="AB153" s="17">
        <f t="shared" ca="1" si="203"/>
        <v>53.198234515623703</v>
      </c>
      <c r="AC153" s="17">
        <f t="shared" ca="1" si="203"/>
        <v>55.672911540985773</v>
      </c>
      <c r="AD153" s="17">
        <f t="shared" ca="1" si="203"/>
        <v>60.592979473066578</v>
      </c>
      <c r="AE153" s="17">
        <f t="shared" ca="1" si="203"/>
        <v>63.873024761120455</v>
      </c>
      <c r="AF153" s="17">
        <f t="shared" ca="1" si="203"/>
        <v>67.855936896614438</v>
      </c>
      <c r="AG153" s="17">
        <f t="shared" ca="1" si="203"/>
        <v>71.194554421954976</v>
      </c>
      <c r="AH153" s="17">
        <f t="shared" ca="1" si="203"/>
        <v>74.884605371015581</v>
      </c>
      <c r="AI153" s="17">
        <f t="shared" ca="1" si="203"/>
        <v>77.725358879419389</v>
      </c>
      <c r="AJ153" s="17">
        <f t="shared" ca="1" si="203"/>
        <v>82.147562794563441</v>
      </c>
      <c r="AK153" s="17">
        <f t="shared" ca="1" si="203"/>
        <v>85.266534430078949</v>
      </c>
      <c r="AL153" s="17" t="e">
        <f t="shared" ca="1" si="203"/>
        <v>#N/A</v>
      </c>
      <c r="AM153" s="17" t="e">
        <f t="shared" ca="1" si="203"/>
        <v>#N/A</v>
      </c>
      <c r="AN153" s="17" t="e">
        <f t="shared" ca="1" si="203"/>
        <v>#N/A</v>
      </c>
      <c r="AO153" s="17" t="e">
        <f t="shared" ca="1" si="203"/>
        <v>#N/A</v>
      </c>
      <c r="AP153" s="17" t="e">
        <f t="shared" ca="1" si="203"/>
        <v>#N/A</v>
      </c>
      <c r="AQ153" s="17" t="e">
        <f t="shared" ca="1" si="203"/>
        <v>#N/A</v>
      </c>
      <c r="AR153" s="17" t="e">
        <f t="shared" ca="1" si="203"/>
        <v>#N/A</v>
      </c>
      <c r="AS153" s="17" t="e">
        <f t="shared" ca="1" si="203"/>
        <v>#N/A</v>
      </c>
      <c r="AT153" s="17" t="e">
        <f t="shared" ca="1" si="203"/>
        <v>#N/A</v>
      </c>
      <c r="AU153" s="17" t="e">
        <f t="shared" ca="1" si="203"/>
        <v>#N/A</v>
      </c>
      <c r="AV153" s="17" t="e">
        <f t="shared" ca="1" si="203"/>
        <v>#N/A</v>
      </c>
      <c r="AW153" s="17" t="e">
        <f t="shared" ca="1" si="203"/>
        <v>#N/A</v>
      </c>
      <c r="AX153" s="17" t="e">
        <f t="shared" ca="1" si="203"/>
        <v>#N/A</v>
      </c>
      <c r="AY153" s="17" t="e">
        <f t="shared" ca="1" si="203"/>
        <v>#N/A</v>
      </c>
      <c r="AZ153" s="17" t="e">
        <f t="shared" ca="1" si="203"/>
        <v>#N/A</v>
      </c>
      <c r="BA153" s="17" t="e">
        <f t="shared" ca="1" si="203"/>
        <v>#N/A</v>
      </c>
      <c r="BB153" s="17" t="e">
        <f t="shared" ca="1" si="203"/>
        <v>#N/A</v>
      </c>
      <c r="BC153" s="17" t="e">
        <f t="shared" ca="1" si="203"/>
        <v>#N/A</v>
      </c>
      <c r="BD153" s="17" t="e">
        <f t="shared" ca="1" si="203"/>
        <v>#N/A</v>
      </c>
      <c r="BE153" s="17" t="e">
        <f t="shared" ca="1" si="203"/>
        <v>#N/A</v>
      </c>
      <c r="BF153" s="17" t="e">
        <f t="shared" ca="1" si="203"/>
        <v>#N/A</v>
      </c>
      <c r="BG153" s="17" t="e">
        <f t="shared" ca="1" si="203"/>
        <v>#N/A</v>
      </c>
      <c r="BH153" s="17" t="e">
        <f t="shared" ca="1" si="203"/>
        <v>#N/A</v>
      </c>
      <c r="BI153" s="17" t="e">
        <f t="shared" ca="1" si="203"/>
        <v>#N/A</v>
      </c>
      <c r="BJ153" s="17" t="e">
        <f t="shared" ca="1" si="203"/>
        <v>#N/A</v>
      </c>
      <c r="BK153" s="17" t="e">
        <f t="shared" ca="1" si="203"/>
        <v>#N/A</v>
      </c>
      <c r="BL153" s="17" t="e">
        <f t="shared" ca="1" si="203"/>
        <v>#N/A</v>
      </c>
      <c r="BM153" s="17" t="e">
        <f t="shared" ca="1" si="203"/>
        <v>#N/A</v>
      </c>
      <c r="BN153" s="17" t="e">
        <f t="shared" ca="1" si="203"/>
        <v>#N/A</v>
      </c>
      <c r="BO153" s="17" t="e">
        <f t="shared" ca="1" si="203"/>
        <v>#N/A</v>
      </c>
      <c r="BP153" s="17" t="e">
        <f t="shared" ca="1" si="203"/>
        <v>#N/A</v>
      </c>
      <c r="BQ153" s="17" t="e">
        <f t="shared" ref="BQ153:BV153" ca="1" si="204">BQ90/$D153*100000</f>
        <v>#N/A</v>
      </c>
      <c r="BR153" s="17" t="e">
        <f t="shared" ca="1" si="204"/>
        <v>#N/A</v>
      </c>
      <c r="BS153" s="17" t="e">
        <f t="shared" ca="1" si="204"/>
        <v>#N/A</v>
      </c>
      <c r="BT153" s="17" t="e">
        <f t="shared" ca="1" si="204"/>
        <v>#N/A</v>
      </c>
      <c r="BU153" s="17" t="e">
        <f t="shared" ca="1" si="204"/>
        <v>#N/A</v>
      </c>
      <c r="BV153" s="17" t="e">
        <f t="shared" ca="1" si="204"/>
        <v>#N/A</v>
      </c>
      <c r="BW153" s="17" t="e">
        <f t="shared" ref="BW153:CR153" ca="1" si="205">BW90/$D153*100000</f>
        <v>#N/A</v>
      </c>
      <c r="BX153" s="17" t="e">
        <f t="shared" ca="1" si="205"/>
        <v>#N/A</v>
      </c>
      <c r="BY153" s="17" t="e">
        <f t="shared" ca="1" si="205"/>
        <v>#N/A</v>
      </c>
      <c r="BZ153" s="17" t="e">
        <f t="shared" ca="1" si="205"/>
        <v>#N/A</v>
      </c>
      <c r="CA153" s="17" t="e">
        <f t="shared" ca="1" si="205"/>
        <v>#N/A</v>
      </c>
      <c r="CB153" s="17" t="e">
        <f t="shared" ca="1" si="205"/>
        <v>#N/A</v>
      </c>
      <c r="CC153" s="17" t="e">
        <f t="shared" ca="1" si="205"/>
        <v>#N/A</v>
      </c>
      <c r="CD153" s="17" t="e">
        <f t="shared" ca="1" si="205"/>
        <v>#N/A</v>
      </c>
      <c r="CE153" s="17" t="e">
        <f t="shared" ca="1" si="205"/>
        <v>#N/A</v>
      </c>
      <c r="CF153" s="17" t="e">
        <f t="shared" ca="1" si="205"/>
        <v>#N/A</v>
      </c>
      <c r="CG153" s="17" t="e">
        <f t="shared" ca="1" si="205"/>
        <v>#N/A</v>
      </c>
      <c r="CH153" s="17" t="e">
        <f t="shared" ca="1" si="205"/>
        <v>#N/A</v>
      </c>
      <c r="CI153" s="17" t="e">
        <f t="shared" ca="1" si="205"/>
        <v>#N/A</v>
      </c>
      <c r="CJ153" s="17" t="e">
        <f t="shared" ca="1" si="205"/>
        <v>#N/A</v>
      </c>
      <c r="CK153" s="17" t="e">
        <f t="shared" ca="1" si="205"/>
        <v>#N/A</v>
      </c>
      <c r="CL153" s="17" t="e">
        <f t="shared" ca="1" si="205"/>
        <v>#N/A</v>
      </c>
      <c r="CM153" s="17" t="e">
        <f t="shared" ca="1" si="205"/>
        <v>#N/A</v>
      </c>
      <c r="CN153" s="17" t="e">
        <f t="shared" ca="1" si="205"/>
        <v>#N/A</v>
      </c>
      <c r="CO153" s="17" t="e">
        <f t="shared" ca="1" si="205"/>
        <v>#N/A</v>
      </c>
      <c r="CP153" s="17" t="e">
        <f t="shared" ca="1" si="205"/>
        <v>#N/A</v>
      </c>
      <c r="CQ153" s="17" t="e">
        <f t="shared" ca="1" si="205"/>
        <v>#N/A</v>
      </c>
      <c r="CR153" s="17" t="e">
        <f t="shared" ca="1" si="205"/>
        <v>#N/A</v>
      </c>
    </row>
    <row r="154" spans="1:96" x14ac:dyDescent="0.25">
      <c r="A154" t="str">
        <f t="shared" ca="1" si="71"/>
        <v>Texas</v>
      </c>
      <c r="B154">
        <f t="shared" si="64"/>
        <v>49</v>
      </c>
      <c r="C154" t="str">
        <f t="shared" ca="1" si="181"/>
        <v>US Texas</v>
      </c>
      <c r="D154" s="1">
        <f t="shared" ca="1" si="181"/>
        <v>28995881</v>
      </c>
      <c r="E154" s="17">
        <f t="shared" ref="E154:BP154" ca="1" si="206">E91/$D154*100000</f>
        <v>7.24240798201648E-2</v>
      </c>
      <c r="F154" s="17">
        <f t="shared" ca="1" si="206"/>
        <v>7.9321611231609065E-2</v>
      </c>
      <c r="G154" s="17">
        <f t="shared" ca="1" si="206"/>
        <v>0.13450186252316321</v>
      </c>
      <c r="H154" s="17">
        <f t="shared" ca="1" si="206"/>
        <v>0.1758870509918288</v>
      </c>
      <c r="I154" s="17">
        <f t="shared" ca="1" si="206"/>
        <v>0.19313087952043947</v>
      </c>
      <c r="J154" s="17">
        <f t="shared" ca="1" si="206"/>
        <v>0.19657964522616161</v>
      </c>
      <c r="K154" s="17">
        <f t="shared" ca="1" si="206"/>
        <v>0.22072100516621654</v>
      </c>
      <c r="L154" s="17">
        <f t="shared" ca="1" si="206"/>
        <v>0.28624755357493709</v>
      </c>
      <c r="M154" s="17">
        <f t="shared" ca="1" si="206"/>
        <v>0.49317349591826509</v>
      </c>
      <c r="N154" s="17">
        <f t="shared" ca="1" si="206"/>
        <v>0.66906054691009387</v>
      </c>
      <c r="O154" s="17">
        <f t="shared" ca="1" si="206"/>
        <v>1.0484247745395285</v>
      </c>
      <c r="P154" s="17">
        <f t="shared" ca="1" si="206"/>
        <v>1.1518877457111927</v>
      </c>
      <c r="Q154" s="17">
        <f t="shared" ca="1" si="206"/>
        <v>1.213965528414191</v>
      </c>
      <c r="R154" s="17">
        <f t="shared" ca="1" si="206"/>
        <v>1.4139939393460748</v>
      </c>
      <c r="S154" s="17">
        <f t="shared" ca="1" si="206"/>
        <v>3.3590977973733578</v>
      </c>
      <c r="T154" s="17">
        <f t="shared" ca="1" si="206"/>
        <v>4.8144769251880986</v>
      </c>
      <c r="U154" s="17">
        <f t="shared" ca="1" si="206"/>
        <v>5.9698134366050128</v>
      </c>
      <c r="V154" s="17">
        <f t="shared" ca="1" si="206"/>
        <v>7.0768672281418183</v>
      </c>
      <c r="W154" s="17">
        <f t="shared" ca="1" si="206"/>
        <v>8.801250081002884</v>
      </c>
      <c r="X154" s="17">
        <f t="shared" ca="1" si="206"/>
        <v>9.9220989353625768</v>
      </c>
      <c r="Y154" s="17">
        <f t="shared" ca="1" si="206"/>
        <v>11.263668794888488</v>
      </c>
      <c r="Z154" s="17">
        <f t="shared" ca="1" si="206"/>
        <v>13.784716525771367</v>
      </c>
      <c r="AA154" s="17">
        <f t="shared" ca="1" si="206"/>
        <v>16.102287080016641</v>
      </c>
      <c r="AB154" s="17">
        <f t="shared" ca="1" si="206"/>
        <v>18.38192121149897</v>
      </c>
      <c r="AC154" s="17">
        <f t="shared" ca="1" si="206"/>
        <v>21.071958461962236</v>
      </c>
      <c r="AD154" s="17">
        <f t="shared" ca="1" si="206"/>
        <v>23.492991987379174</v>
      </c>
      <c r="AE154" s="17">
        <f t="shared" ca="1" si="206"/>
        <v>25.093219274834244</v>
      </c>
      <c r="AF154" s="17">
        <f t="shared" ca="1" si="206"/>
        <v>28.493702260676269</v>
      </c>
      <c r="AG154" s="17">
        <f t="shared" ca="1" si="206"/>
        <v>32.256305645619115</v>
      </c>
      <c r="AH154" s="17">
        <f t="shared" ca="1" si="206"/>
        <v>35.280873169537422</v>
      </c>
      <c r="AI154" s="17">
        <f t="shared" ca="1" si="206"/>
        <v>40.250544551483024</v>
      </c>
      <c r="AJ154" s="17">
        <f t="shared" ca="1" si="206"/>
        <v>43.319946029575718</v>
      </c>
      <c r="AK154" s="17">
        <f t="shared" ca="1" si="206"/>
        <v>46.503156775957244</v>
      </c>
      <c r="AL154" s="17">
        <f t="shared" ca="1" si="206"/>
        <v>47.958535903771988</v>
      </c>
      <c r="AM154" s="17">
        <f t="shared" ca="1" si="206"/>
        <v>50.434749680480479</v>
      </c>
      <c r="AN154" s="17" t="e">
        <f t="shared" ca="1" si="206"/>
        <v>#N/A</v>
      </c>
      <c r="AO154" s="17" t="e">
        <f t="shared" ca="1" si="206"/>
        <v>#N/A</v>
      </c>
      <c r="AP154" s="17" t="e">
        <f t="shared" ca="1" si="206"/>
        <v>#N/A</v>
      </c>
      <c r="AQ154" s="17" t="e">
        <f t="shared" ca="1" si="206"/>
        <v>#N/A</v>
      </c>
      <c r="AR154" s="17" t="e">
        <f t="shared" ca="1" si="206"/>
        <v>#N/A</v>
      </c>
      <c r="AS154" s="17" t="e">
        <f t="shared" ca="1" si="206"/>
        <v>#N/A</v>
      </c>
      <c r="AT154" s="17" t="e">
        <f t="shared" ca="1" si="206"/>
        <v>#N/A</v>
      </c>
      <c r="AU154" s="17" t="e">
        <f t="shared" ca="1" si="206"/>
        <v>#N/A</v>
      </c>
      <c r="AV154" s="17" t="e">
        <f t="shared" ca="1" si="206"/>
        <v>#N/A</v>
      </c>
      <c r="AW154" s="17" t="e">
        <f t="shared" ca="1" si="206"/>
        <v>#N/A</v>
      </c>
      <c r="AX154" s="17" t="e">
        <f t="shared" ca="1" si="206"/>
        <v>#N/A</v>
      </c>
      <c r="AY154" s="17" t="e">
        <f t="shared" ca="1" si="206"/>
        <v>#N/A</v>
      </c>
      <c r="AZ154" s="17" t="e">
        <f t="shared" ca="1" si="206"/>
        <v>#N/A</v>
      </c>
      <c r="BA154" s="17" t="e">
        <f t="shared" ca="1" si="206"/>
        <v>#N/A</v>
      </c>
      <c r="BB154" s="17" t="e">
        <f t="shared" ca="1" si="206"/>
        <v>#N/A</v>
      </c>
      <c r="BC154" s="17" t="e">
        <f t="shared" ca="1" si="206"/>
        <v>#N/A</v>
      </c>
      <c r="BD154" s="17" t="e">
        <f t="shared" ca="1" si="206"/>
        <v>#N/A</v>
      </c>
      <c r="BE154" s="17" t="e">
        <f t="shared" ca="1" si="206"/>
        <v>#N/A</v>
      </c>
      <c r="BF154" s="17" t="e">
        <f t="shared" ca="1" si="206"/>
        <v>#N/A</v>
      </c>
      <c r="BG154" s="17" t="e">
        <f t="shared" ca="1" si="206"/>
        <v>#N/A</v>
      </c>
      <c r="BH154" s="17" t="e">
        <f t="shared" ca="1" si="206"/>
        <v>#N/A</v>
      </c>
      <c r="BI154" s="17" t="e">
        <f t="shared" ca="1" si="206"/>
        <v>#N/A</v>
      </c>
      <c r="BJ154" s="17" t="e">
        <f t="shared" ca="1" si="206"/>
        <v>#N/A</v>
      </c>
      <c r="BK154" s="17" t="e">
        <f t="shared" ca="1" si="206"/>
        <v>#N/A</v>
      </c>
      <c r="BL154" s="17" t="e">
        <f t="shared" ca="1" si="206"/>
        <v>#N/A</v>
      </c>
      <c r="BM154" s="17" t="e">
        <f t="shared" ca="1" si="206"/>
        <v>#N/A</v>
      </c>
      <c r="BN154" s="17" t="e">
        <f t="shared" ca="1" si="206"/>
        <v>#N/A</v>
      </c>
      <c r="BO154" s="17" t="e">
        <f t="shared" ca="1" si="206"/>
        <v>#N/A</v>
      </c>
      <c r="BP154" s="17" t="e">
        <f t="shared" ca="1" si="206"/>
        <v>#N/A</v>
      </c>
      <c r="BQ154" s="17" t="e">
        <f t="shared" ref="BQ154:BV154" ca="1" si="207">BQ91/$D154*100000</f>
        <v>#N/A</v>
      </c>
      <c r="BR154" s="17" t="e">
        <f t="shared" ca="1" si="207"/>
        <v>#N/A</v>
      </c>
      <c r="BS154" s="17" t="e">
        <f t="shared" ca="1" si="207"/>
        <v>#N/A</v>
      </c>
      <c r="BT154" s="17" t="e">
        <f t="shared" ca="1" si="207"/>
        <v>#N/A</v>
      </c>
      <c r="BU154" s="17" t="e">
        <f t="shared" ca="1" si="207"/>
        <v>#N/A</v>
      </c>
      <c r="BV154" s="17" t="e">
        <f t="shared" ca="1" si="207"/>
        <v>#N/A</v>
      </c>
      <c r="BW154" s="17" t="e">
        <f t="shared" ref="BW154:CR154" ca="1" si="208">BW91/$D154*100000</f>
        <v>#N/A</v>
      </c>
      <c r="BX154" s="17" t="e">
        <f t="shared" ca="1" si="208"/>
        <v>#N/A</v>
      </c>
      <c r="BY154" s="17" t="e">
        <f t="shared" ca="1" si="208"/>
        <v>#N/A</v>
      </c>
      <c r="BZ154" s="17" t="e">
        <f t="shared" ca="1" si="208"/>
        <v>#N/A</v>
      </c>
      <c r="CA154" s="17" t="e">
        <f t="shared" ca="1" si="208"/>
        <v>#N/A</v>
      </c>
      <c r="CB154" s="17" t="e">
        <f t="shared" ca="1" si="208"/>
        <v>#N/A</v>
      </c>
      <c r="CC154" s="17" t="e">
        <f t="shared" ca="1" si="208"/>
        <v>#N/A</v>
      </c>
      <c r="CD154" s="17" t="e">
        <f t="shared" ca="1" si="208"/>
        <v>#N/A</v>
      </c>
      <c r="CE154" s="17" t="e">
        <f t="shared" ca="1" si="208"/>
        <v>#N/A</v>
      </c>
      <c r="CF154" s="17" t="e">
        <f t="shared" ca="1" si="208"/>
        <v>#N/A</v>
      </c>
      <c r="CG154" s="17" t="e">
        <f t="shared" ca="1" si="208"/>
        <v>#N/A</v>
      </c>
      <c r="CH154" s="17" t="e">
        <f t="shared" ca="1" si="208"/>
        <v>#N/A</v>
      </c>
      <c r="CI154" s="17" t="e">
        <f t="shared" ca="1" si="208"/>
        <v>#N/A</v>
      </c>
      <c r="CJ154" s="17" t="e">
        <f t="shared" ca="1" si="208"/>
        <v>#N/A</v>
      </c>
      <c r="CK154" s="17" t="e">
        <f t="shared" ca="1" si="208"/>
        <v>#N/A</v>
      </c>
      <c r="CL154" s="17" t="e">
        <f t="shared" ca="1" si="208"/>
        <v>#N/A</v>
      </c>
      <c r="CM154" s="17" t="e">
        <f t="shared" ca="1" si="208"/>
        <v>#N/A</v>
      </c>
      <c r="CN154" s="17" t="e">
        <f t="shared" ca="1" si="208"/>
        <v>#N/A</v>
      </c>
      <c r="CO154" s="17" t="e">
        <f t="shared" ca="1" si="208"/>
        <v>#N/A</v>
      </c>
      <c r="CP154" s="17" t="e">
        <f t="shared" ca="1" si="208"/>
        <v>#N/A</v>
      </c>
      <c r="CQ154" s="17" t="e">
        <f t="shared" ca="1" si="208"/>
        <v>#N/A</v>
      </c>
      <c r="CR154" s="17" t="e">
        <f t="shared" ca="1" si="208"/>
        <v>#N/A</v>
      </c>
    </row>
    <row r="155" spans="1:96" x14ac:dyDescent="0.25">
      <c r="A155" t="str">
        <f t="shared" ca="1" si="71"/>
        <v>Utah</v>
      </c>
      <c r="B155">
        <f t="shared" si="64"/>
        <v>50</v>
      </c>
      <c r="C155" t="str">
        <f t="shared" ca="1" si="181"/>
        <v>US Utah</v>
      </c>
      <c r="D155" s="1">
        <f t="shared" ca="1" si="181"/>
        <v>3205958</v>
      </c>
      <c r="E155" s="17">
        <f t="shared" ref="E155:BP155" ca="1" si="209">E92/$D155*100000</f>
        <v>0.87337388699415275</v>
      </c>
      <c r="F155" s="17">
        <f t="shared" ca="1" si="209"/>
        <v>1.2164850568847128</v>
      </c>
      <c r="G155" s="17">
        <f t="shared" ca="1" si="209"/>
        <v>1.5907881513107784</v>
      </c>
      <c r="H155" s="17">
        <f t="shared" ca="1" si="209"/>
        <v>1.9650912457368439</v>
      </c>
      <c r="I155" s="17">
        <f t="shared" ca="1" si="209"/>
        <v>2.4329701137694255</v>
      </c>
      <c r="J155" s="17">
        <f t="shared" ca="1" si="209"/>
        <v>3.493495547976611</v>
      </c>
      <c r="K155" s="17">
        <f t="shared" ca="1" si="209"/>
        <v>4.2421017368287419</v>
      </c>
      <c r="L155" s="17">
        <f t="shared" ca="1" si="209"/>
        <v>5.6457383409264876</v>
      </c>
      <c r="M155" s="17">
        <f t="shared" ca="1" si="209"/>
        <v>8.0163246056249022</v>
      </c>
      <c r="N155" s="17">
        <f t="shared" ca="1" si="209"/>
        <v>9.3263854361161318</v>
      </c>
      <c r="O155" s="17">
        <f t="shared" ca="1" si="209"/>
        <v>10.792405889284888</v>
      </c>
      <c r="P155" s="17">
        <f t="shared" ca="1" si="209"/>
        <v>12.539153663273193</v>
      </c>
      <c r="Q155" s="17">
        <f t="shared" ca="1" si="209"/>
        <v>14.972123777042619</v>
      </c>
      <c r="R155" s="17">
        <f t="shared" ca="1" si="209"/>
        <v>18.777538570374283</v>
      </c>
      <c r="S155" s="17">
        <f t="shared" ca="1" si="209"/>
        <v>22.426993741028422</v>
      </c>
      <c r="T155" s="17">
        <f t="shared" ca="1" si="209"/>
        <v>25.140691175617395</v>
      </c>
      <c r="U155" s="17">
        <f t="shared" ca="1" si="209"/>
        <v>27.667237062993337</v>
      </c>
      <c r="V155" s="17">
        <f t="shared" ca="1" si="209"/>
        <v>31.566227629931522</v>
      </c>
      <c r="W155" s="17">
        <f t="shared" ca="1" si="209"/>
        <v>33.500126951132856</v>
      </c>
      <c r="X155" s="17">
        <f t="shared" ca="1" si="209"/>
        <v>38.865137971239797</v>
      </c>
      <c r="Y155" s="17">
        <f t="shared" ca="1" si="209"/>
        <v>44.542068236701787</v>
      </c>
      <c r="Z155" s="17">
        <f t="shared" ca="1" si="209"/>
        <v>50.063038879486257</v>
      </c>
      <c r="AA155" s="17">
        <f t="shared" ca="1" si="209"/>
        <v>52.24647359697164</v>
      </c>
      <c r="AB155" s="17">
        <f t="shared" ca="1" si="209"/>
        <v>54.211564842708484</v>
      </c>
      <c r="AC155" s="17">
        <f t="shared" ca="1" si="209"/>
        <v>57.580292692543075</v>
      </c>
      <c r="AD155" s="17">
        <f t="shared" ca="1" si="209"/>
        <v>61.635242882158785</v>
      </c>
      <c r="AE155" s="17">
        <f t="shared" ca="1" si="209"/>
        <v>65.565425373632465</v>
      </c>
      <c r="AF155" s="17">
        <f t="shared" ca="1" si="209"/>
        <v>68.809385525325041</v>
      </c>
      <c r="AG155" s="17">
        <f t="shared" ca="1" si="209"/>
        <v>71.835002205269063</v>
      </c>
      <c r="AH155" s="17">
        <f t="shared" ca="1" si="209"/>
        <v>73.70651767739939</v>
      </c>
      <c r="AI155" s="17">
        <f t="shared" ca="1" si="209"/>
        <v>75.234921979639168</v>
      </c>
      <c r="AJ155" s="17" t="e">
        <f t="shared" ca="1" si="209"/>
        <v>#N/A</v>
      </c>
      <c r="AK155" s="17" t="e">
        <f t="shared" ca="1" si="209"/>
        <v>#N/A</v>
      </c>
      <c r="AL155" s="17" t="e">
        <f t="shared" ca="1" si="209"/>
        <v>#N/A</v>
      </c>
      <c r="AM155" s="17" t="e">
        <f t="shared" ca="1" si="209"/>
        <v>#N/A</v>
      </c>
      <c r="AN155" s="17" t="e">
        <f t="shared" ca="1" si="209"/>
        <v>#N/A</v>
      </c>
      <c r="AO155" s="17" t="e">
        <f t="shared" ca="1" si="209"/>
        <v>#N/A</v>
      </c>
      <c r="AP155" s="17" t="e">
        <f t="shared" ca="1" si="209"/>
        <v>#N/A</v>
      </c>
      <c r="AQ155" s="17" t="e">
        <f t="shared" ca="1" si="209"/>
        <v>#N/A</v>
      </c>
      <c r="AR155" s="17" t="e">
        <f t="shared" ca="1" si="209"/>
        <v>#N/A</v>
      </c>
      <c r="AS155" s="17" t="e">
        <f t="shared" ca="1" si="209"/>
        <v>#N/A</v>
      </c>
      <c r="AT155" s="17" t="e">
        <f t="shared" ca="1" si="209"/>
        <v>#N/A</v>
      </c>
      <c r="AU155" s="17" t="e">
        <f t="shared" ca="1" si="209"/>
        <v>#N/A</v>
      </c>
      <c r="AV155" s="17" t="e">
        <f t="shared" ca="1" si="209"/>
        <v>#N/A</v>
      </c>
      <c r="AW155" s="17" t="e">
        <f t="shared" ca="1" si="209"/>
        <v>#N/A</v>
      </c>
      <c r="AX155" s="17" t="e">
        <f t="shared" ca="1" si="209"/>
        <v>#N/A</v>
      </c>
      <c r="AY155" s="17" t="e">
        <f t="shared" ca="1" si="209"/>
        <v>#N/A</v>
      </c>
      <c r="AZ155" s="17" t="e">
        <f t="shared" ca="1" si="209"/>
        <v>#N/A</v>
      </c>
      <c r="BA155" s="17" t="e">
        <f t="shared" ca="1" si="209"/>
        <v>#N/A</v>
      </c>
      <c r="BB155" s="17" t="e">
        <f t="shared" ca="1" si="209"/>
        <v>#N/A</v>
      </c>
      <c r="BC155" s="17" t="e">
        <f t="shared" ca="1" si="209"/>
        <v>#N/A</v>
      </c>
      <c r="BD155" s="17" t="e">
        <f t="shared" ca="1" si="209"/>
        <v>#N/A</v>
      </c>
      <c r="BE155" s="17" t="e">
        <f t="shared" ca="1" si="209"/>
        <v>#N/A</v>
      </c>
      <c r="BF155" s="17" t="e">
        <f t="shared" ca="1" si="209"/>
        <v>#N/A</v>
      </c>
      <c r="BG155" s="17" t="e">
        <f t="shared" ca="1" si="209"/>
        <v>#N/A</v>
      </c>
      <c r="BH155" s="17" t="e">
        <f t="shared" ca="1" si="209"/>
        <v>#N/A</v>
      </c>
      <c r="BI155" s="17" t="e">
        <f t="shared" ca="1" si="209"/>
        <v>#N/A</v>
      </c>
      <c r="BJ155" s="17" t="e">
        <f t="shared" ca="1" si="209"/>
        <v>#N/A</v>
      </c>
      <c r="BK155" s="17" t="e">
        <f t="shared" ca="1" si="209"/>
        <v>#N/A</v>
      </c>
      <c r="BL155" s="17" t="e">
        <f t="shared" ca="1" si="209"/>
        <v>#N/A</v>
      </c>
      <c r="BM155" s="17" t="e">
        <f t="shared" ca="1" si="209"/>
        <v>#N/A</v>
      </c>
      <c r="BN155" s="17" t="e">
        <f t="shared" ca="1" si="209"/>
        <v>#N/A</v>
      </c>
      <c r="BO155" s="17" t="e">
        <f t="shared" ca="1" si="209"/>
        <v>#N/A</v>
      </c>
      <c r="BP155" s="17" t="e">
        <f t="shared" ca="1" si="209"/>
        <v>#N/A</v>
      </c>
      <c r="BQ155" s="17" t="e">
        <f t="shared" ref="BQ155:BV155" ca="1" si="210">BQ92/$D155*100000</f>
        <v>#N/A</v>
      </c>
      <c r="BR155" s="17" t="e">
        <f t="shared" ca="1" si="210"/>
        <v>#N/A</v>
      </c>
      <c r="BS155" s="17" t="e">
        <f t="shared" ca="1" si="210"/>
        <v>#N/A</v>
      </c>
      <c r="BT155" s="17" t="e">
        <f t="shared" ca="1" si="210"/>
        <v>#N/A</v>
      </c>
      <c r="BU155" s="17" t="e">
        <f t="shared" ca="1" si="210"/>
        <v>#N/A</v>
      </c>
      <c r="BV155" s="17" t="e">
        <f t="shared" ca="1" si="210"/>
        <v>#N/A</v>
      </c>
      <c r="BW155" s="17" t="e">
        <f t="shared" ref="BW155:CR155" ca="1" si="211">BW92/$D155*100000</f>
        <v>#N/A</v>
      </c>
      <c r="BX155" s="17" t="e">
        <f t="shared" ca="1" si="211"/>
        <v>#N/A</v>
      </c>
      <c r="BY155" s="17" t="e">
        <f t="shared" ca="1" si="211"/>
        <v>#N/A</v>
      </c>
      <c r="BZ155" s="17" t="e">
        <f t="shared" ca="1" si="211"/>
        <v>#N/A</v>
      </c>
      <c r="CA155" s="17" t="e">
        <f t="shared" ca="1" si="211"/>
        <v>#N/A</v>
      </c>
      <c r="CB155" s="17" t="e">
        <f t="shared" ca="1" si="211"/>
        <v>#N/A</v>
      </c>
      <c r="CC155" s="17" t="e">
        <f t="shared" ca="1" si="211"/>
        <v>#N/A</v>
      </c>
      <c r="CD155" s="17" t="e">
        <f t="shared" ca="1" si="211"/>
        <v>#N/A</v>
      </c>
      <c r="CE155" s="17" t="e">
        <f t="shared" ca="1" si="211"/>
        <v>#N/A</v>
      </c>
      <c r="CF155" s="17" t="e">
        <f t="shared" ca="1" si="211"/>
        <v>#N/A</v>
      </c>
      <c r="CG155" s="17" t="e">
        <f t="shared" ca="1" si="211"/>
        <v>#N/A</v>
      </c>
      <c r="CH155" s="17" t="e">
        <f t="shared" ca="1" si="211"/>
        <v>#N/A</v>
      </c>
      <c r="CI155" s="17" t="e">
        <f t="shared" ca="1" si="211"/>
        <v>#N/A</v>
      </c>
      <c r="CJ155" s="17" t="e">
        <f t="shared" ca="1" si="211"/>
        <v>#N/A</v>
      </c>
      <c r="CK155" s="17" t="e">
        <f t="shared" ca="1" si="211"/>
        <v>#N/A</v>
      </c>
      <c r="CL155" s="17" t="e">
        <f t="shared" ca="1" si="211"/>
        <v>#N/A</v>
      </c>
      <c r="CM155" s="17" t="e">
        <f t="shared" ca="1" si="211"/>
        <v>#N/A</v>
      </c>
      <c r="CN155" s="17" t="e">
        <f t="shared" ca="1" si="211"/>
        <v>#N/A</v>
      </c>
      <c r="CO155" s="17" t="e">
        <f t="shared" ca="1" si="211"/>
        <v>#N/A</v>
      </c>
      <c r="CP155" s="17" t="e">
        <f t="shared" ca="1" si="211"/>
        <v>#N/A</v>
      </c>
      <c r="CQ155" s="17" t="e">
        <f t="shared" ca="1" si="211"/>
        <v>#N/A</v>
      </c>
      <c r="CR155" s="17" t="e">
        <f t="shared" ca="1" si="211"/>
        <v>#N/A</v>
      </c>
    </row>
    <row r="156" spans="1:96" x14ac:dyDescent="0.25">
      <c r="A156" t="str">
        <f t="shared" ca="1" si="71"/>
        <v>Vermont</v>
      </c>
      <c r="B156">
        <f t="shared" si="64"/>
        <v>51</v>
      </c>
      <c r="C156" t="str">
        <f t="shared" ca="1" si="181"/>
        <v>US Vermont</v>
      </c>
      <c r="D156" s="1">
        <f t="shared" ca="1" si="181"/>
        <v>623989</v>
      </c>
      <c r="E156" s="17">
        <f t="shared" ref="E156:BP156" ca="1" si="212">E93/$D156*100000</f>
        <v>3.5257031774598588</v>
      </c>
      <c r="F156" s="17">
        <f t="shared" ca="1" si="212"/>
        <v>4.647517824833451</v>
      </c>
      <c r="G156" s="17">
        <f t="shared" ca="1" si="212"/>
        <v>6.4904990312329227</v>
      </c>
      <c r="H156" s="17">
        <f t="shared" ca="1" si="212"/>
        <v>8.3334802376323935</v>
      </c>
      <c r="I156" s="17">
        <f t="shared" ca="1" si="212"/>
        <v>12.019442650431337</v>
      </c>
      <c r="J156" s="17">
        <f t="shared" ca="1" si="212"/>
        <v>15.224627357213029</v>
      </c>
      <c r="K156" s="17">
        <f t="shared" ca="1" si="212"/>
        <v>19.711885946707394</v>
      </c>
      <c r="L156" s="17">
        <f t="shared" ca="1" si="212"/>
        <v>25.320959183575354</v>
      </c>
      <c r="M156" s="17">
        <f t="shared" ca="1" si="212"/>
        <v>29.487699302391551</v>
      </c>
      <c r="N156" s="17">
        <f t="shared" ca="1" si="212"/>
        <v>33.814698656546831</v>
      </c>
      <c r="O156" s="17">
        <f t="shared" ca="1" si="212"/>
        <v>37.660920304684858</v>
      </c>
      <c r="P156" s="17">
        <f t="shared" ca="1" si="212"/>
        <v>41.026364246805628</v>
      </c>
      <c r="Q156" s="17">
        <f t="shared" ca="1" si="212"/>
        <v>46.955955954351765</v>
      </c>
      <c r="R156" s="17">
        <f t="shared" ca="1" si="212"/>
        <v>51.443214543846132</v>
      </c>
      <c r="S156" s="17">
        <f t="shared" ca="1" si="212"/>
        <v>54.167621544610569</v>
      </c>
      <c r="T156" s="17">
        <f t="shared" ca="1" si="212"/>
        <v>62.340842546903865</v>
      </c>
      <c r="U156" s="17">
        <f t="shared" ca="1" si="212"/>
        <v>73.879507491317966</v>
      </c>
      <c r="V156" s="17">
        <f t="shared" ca="1" si="212"/>
        <v>82.052728493611255</v>
      </c>
      <c r="W156" s="17">
        <f t="shared" ca="1" si="212"/>
        <v>87.020764789122879</v>
      </c>
      <c r="X156" s="17">
        <f t="shared" ca="1" si="212"/>
        <v>92.149060319973586</v>
      </c>
      <c r="Y156" s="17">
        <f t="shared" ca="1" si="212"/>
        <v>96.956837380146126</v>
      </c>
      <c r="Z156" s="17">
        <f t="shared" ca="1" si="212"/>
        <v>100.64279979294507</v>
      </c>
      <c r="AA156" s="17">
        <f t="shared" ca="1" si="212"/>
        <v>108.81602079523837</v>
      </c>
      <c r="AB156" s="17">
        <f t="shared" ca="1" si="212"/>
        <v>113.94431632608909</v>
      </c>
      <c r="AC156" s="17">
        <f t="shared" ca="1" si="212"/>
        <v>116.50846409151444</v>
      </c>
      <c r="AD156" s="17">
        <f t="shared" ca="1" si="212"/>
        <v>119.8739080336352</v>
      </c>
      <c r="AE156" s="17">
        <f t="shared" ca="1" si="212"/>
        <v>120.51494497499155</v>
      </c>
      <c r="AF156" s="17" t="e">
        <f t="shared" ca="1" si="212"/>
        <v>#N/A</v>
      </c>
      <c r="AG156" s="17" t="e">
        <f t="shared" ca="1" si="212"/>
        <v>#N/A</v>
      </c>
      <c r="AH156" s="17" t="e">
        <f t="shared" ca="1" si="212"/>
        <v>#N/A</v>
      </c>
      <c r="AI156" s="17" t="e">
        <f t="shared" ca="1" si="212"/>
        <v>#N/A</v>
      </c>
      <c r="AJ156" s="17" t="e">
        <f t="shared" ca="1" si="212"/>
        <v>#N/A</v>
      </c>
      <c r="AK156" s="17" t="e">
        <f t="shared" ca="1" si="212"/>
        <v>#N/A</v>
      </c>
      <c r="AL156" s="17" t="e">
        <f t="shared" ca="1" si="212"/>
        <v>#N/A</v>
      </c>
      <c r="AM156" s="17" t="e">
        <f t="shared" ca="1" si="212"/>
        <v>#N/A</v>
      </c>
      <c r="AN156" s="17" t="e">
        <f t="shared" ca="1" si="212"/>
        <v>#N/A</v>
      </c>
      <c r="AO156" s="17" t="e">
        <f t="shared" ca="1" si="212"/>
        <v>#N/A</v>
      </c>
      <c r="AP156" s="17" t="e">
        <f t="shared" ca="1" si="212"/>
        <v>#N/A</v>
      </c>
      <c r="AQ156" s="17" t="e">
        <f t="shared" ca="1" si="212"/>
        <v>#N/A</v>
      </c>
      <c r="AR156" s="17" t="e">
        <f t="shared" ca="1" si="212"/>
        <v>#N/A</v>
      </c>
      <c r="AS156" s="17" t="e">
        <f t="shared" ca="1" si="212"/>
        <v>#N/A</v>
      </c>
      <c r="AT156" s="17" t="e">
        <f t="shared" ca="1" si="212"/>
        <v>#N/A</v>
      </c>
      <c r="AU156" s="17" t="e">
        <f t="shared" ca="1" si="212"/>
        <v>#N/A</v>
      </c>
      <c r="AV156" s="17" t="e">
        <f t="shared" ca="1" si="212"/>
        <v>#N/A</v>
      </c>
      <c r="AW156" s="17" t="e">
        <f t="shared" ca="1" si="212"/>
        <v>#N/A</v>
      </c>
      <c r="AX156" s="17" t="e">
        <f t="shared" ca="1" si="212"/>
        <v>#N/A</v>
      </c>
      <c r="AY156" s="17" t="e">
        <f t="shared" ca="1" si="212"/>
        <v>#N/A</v>
      </c>
      <c r="AZ156" s="17" t="e">
        <f t="shared" ca="1" si="212"/>
        <v>#N/A</v>
      </c>
      <c r="BA156" s="17" t="e">
        <f t="shared" ca="1" si="212"/>
        <v>#N/A</v>
      </c>
      <c r="BB156" s="17" t="e">
        <f t="shared" ca="1" si="212"/>
        <v>#N/A</v>
      </c>
      <c r="BC156" s="17" t="e">
        <f t="shared" ca="1" si="212"/>
        <v>#N/A</v>
      </c>
      <c r="BD156" s="17" t="e">
        <f t="shared" ca="1" si="212"/>
        <v>#N/A</v>
      </c>
      <c r="BE156" s="17" t="e">
        <f t="shared" ca="1" si="212"/>
        <v>#N/A</v>
      </c>
      <c r="BF156" s="17" t="e">
        <f t="shared" ca="1" si="212"/>
        <v>#N/A</v>
      </c>
      <c r="BG156" s="17" t="e">
        <f t="shared" ca="1" si="212"/>
        <v>#N/A</v>
      </c>
      <c r="BH156" s="17" t="e">
        <f t="shared" ca="1" si="212"/>
        <v>#N/A</v>
      </c>
      <c r="BI156" s="17" t="e">
        <f t="shared" ca="1" si="212"/>
        <v>#N/A</v>
      </c>
      <c r="BJ156" s="17" t="e">
        <f t="shared" ca="1" si="212"/>
        <v>#N/A</v>
      </c>
      <c r="BK156" s="17" t="e">
        <f t="shared" ca="1" si="212"/>
        <v>#N/A</v>
      </c>
      <c r="BL156" s="17" t="e">
        <f t="shared" ca="1" si="212"/>
        <v>#N/A</v>
      </c>
      <c r="BM156" s="17" t="e">
        <f t="shared" ca="1" si="212"/>
        <v>#N/A</v>
      </c>
      <c r="BN156" s="17" t="e">
        <f t="shared" ca="1" si="212"/>
        <v>#N/A</v>
      </c>
      <c r="BO156" s="17" t="e">
        <f t="shared" ca="1" si="212"/>
        <v>#N/A</v>
      </c>
      <c r="BP156" s="17" t="e">
        <f t="shared" ca="1" si="212"/>
        <v>#N/A</v>
      </c>
      <c r="BQ156" s="17" t="e">
        <f t="shared" ref="BQ156:BV156" ca="1" si="213">BQ93/$D156*100000</f>
        <v>#N/A</v>
      </c>
      <c r="BR156" s="17" t="e">
        <f t="shared" ca="1" si="213"/>
        <v>#N/A</v>
      </c>
      <c r="BS156" s="17" t="e">
        <f t="shared" ca="1" si="213"/>
        <v>#N/A</v>
      </c>
      <c r="BT156" s="17" t="e">
        <f t="shared" ca="1" si="213"/>
        <v>#N/A</v>
      </c>
      <c r="BU156" s="17" t="e">
        <f t="shared" ca="1" si="213"/>
        <v>#N/A</v>
      </c>
      <c r="BV156" s="17" t="e">
        <f t="shared" ca="1" si="213"/>
        <v>#N/A</v>
      </c>
      <c r="BW156" s="17" t="e">
        <f t="shared" ref="BW156:CR156" ca="1" si="214">BW93/$D156*100000</f>
        <v>#N/A</v>
      </c>
      <c r="BX156" s="17" t="e">
        <f t="shared" ca="1" si="214"/>
        <v>#N/A</v>
      </c>
      <c r="BY156" s="17" t="e">
        <f t="shared" ca="1" si="214"/>
        <v>#N/A</v>
      </c>
      <c r="BZ156" s="17" t="e">
        <f t="shared" ca="1" si="214"/>
        <v>#N/A</v>
      </c>
      <c r="CA156" s="17" t="e">
        <f t="shared" ca="1" si="214"/>
        <v>#N/A</v>
      </c>
      <c r="CB156" s="17" t="e">
        <f t="shared" ca="1" si="214"/>
        <v>#N/A</v>
      </c>
      <c r="CC156" s="17" t="e">
        <f t="shared" ca="1" si="214"/>
        <v>#N/A</v>
      </c>
      <c r="CD156" s="17" t="e">
        <f t="shared" ca="1" si="214"/>
        <v>#N/A</v>
      </c>
      <c r="CE156" s="17" t="e">
        <f t="shared" ca="1" si="214"/>
        <v>#N/A</v>
      </c>
      <c r="CF156" s="17" t="e">
        <f t="shared" ca="1" si="214"/>
        <v>#N/A</v>
      </c>
      <c r="CG156" s="17" t="e">
        <f t="shared" ca="1" si="214"/>
        <v>#N/A</v>
      </c>
      <c r="CH156" s="17" t="e">
        <f t="shared" ca="1" si="214"/>
        <v>#N/A</v>
      </c>
      <c r="CI156" s="17" t="e">
        <f t="shared" ca="1" si="214"/>
        <v>#N/A</v>
      </c>
      <c r="CJ156" s="17" t="e">
        <f t="shared" ca="1" si="214"/>
        <v>#N/A</v>
      </c>
      <c r="CK156" s="17" t="e">
        <f t="shared" ca="1" si="214"/>
        <v>#N/A</v>
      </c>
      <c r="CL156" s="17" t="e">
        <f t="shared" ca="1" si="214"/>
        <v>#N/A</v>
      </c>
      <c r="CM156" s="17" t="e">
        <f t="shared" ca="1" si="214"/>
        <v>#N/A</v>
      </c>
      <c r="CN156" s="17" t="e">
        <f t="shared" ca="1" si="214"/>
        <v>#N/A</v>
      </c>
      <c r="CO156" s="17" t="e">
        <f t="shared" ca="1" si="214"/>
        <v>#N/A</v>
      </c>
      <c r="CP156" s="17" t="e">
        <f t="shared" ca="1" si="214"/>
        <v>#N/A</v>
      </c>
      <c r="CQ156" s="17" t="e">
        <f t="shared" ca="1" si="214"/>
        <v>#N/A</v>
      </c>
      <c r="CR156" s="17" t="e">
        <f t="shared" ca="1" si="214"/>
        <v>#N/A</v>
      </c>
    </row>
    <row r="157" spans="1:96" x14ac:dyDescent="0.25">
      <c r="A157" t="str">
        <f t="shared" ca="1" si="71"/>
        <v>Virgin Islands</v>
      </c>
      <c r="B157">
        <f t="shared" si="64"/>
        <v>52</v>
      </c>
      <c r="C157" t="str">
        <f t="shared" ca="1" si="181"/>
        <v>US Virgin Islands</v>
      </c>
      <c r="D157" s="1">
        <f t="shared" ca="1" si="181"/>
        <v>104425</v>
      </c>
      <c r="E157" s="17" t="e">
        <f t="shared" ref="E157:BP157" ca="1" si="215">E94/$D157*100000</f>
        <v>#N/A</v>
      </c>
      <c r="F157" s="17" t="e">
        <f t="shared" ca="1" si="215"/>
        <v>#N/A</v>
      </c>
      <c r="G157" s="17" t="e">
        <f t="shared" ca="1" si="215"/>
        <v>#N/A</v>
      </c>
      <c r="H157" s="17" t="e">
        <f t="shared" ca="1" si="215"/>
        <v>#N/A</v>
      </c>
      <c r="I157" s="17" t="e">
        <f t="shared" ca="1" si="215"/>
        <v>#N/A</v>
      </c>
      <c r="J157" s="17" t="e">
        <f t="shared" ca="1" si="215"/>
        <v>#N/A</v>
      </c>
      <c r="K157" s="17" t="e">
        <f t="shared" ca="1" si="215"/>
        <v>#N/A</v>
      </c>
      <c r="L157" s="17" t="e">
        <f t="shared" ca="1" si="215"/>
        <v>#N/A</v>
      </c>
      <c r="M157" s="17" t="e">
        <f t="shared" ca="1" si="215"/>
        <v>#N/A</v>
      </c>
      <c r="N157" s="17" t="e">
        <f t="shared" ca="1" si="215"/>
        <v>#N/A</v>
      </c>
      <c r="O157" s="17" t="e">
        <f t="shared" ca="1" si="215"/>
        <v>#N/A</v>
      </c>
      <c r="P157" s="17" t="e">
        <f t="shared" ca="1" si="215"/>
        <v>#N/A</v>
      </c>
      <c r="Q157" s="17" t="e">
        <f t="shared" ca="1" si="215"/>
        <v>#N/A</v>
      </c>
      <c r="R157" s="17" t="e">
        <f t="shared" ca="1" si="215"/>
        <v>#N/A</v>
      </c>
      <c r="S157" s="17" t="e">
        <f t="shared" ca="1" si="215"/>
        <v>#N/A</v>
      </c>
      <c r="T157" s="17" t="e">
        <f t="shared" ca="1" si="215"/>
        <v>#N/A</v>
      </c>
      <c r="U157" s="17" t="e">
        <f t="shared" ca="1" si="215"/>
        <v>#N/A</v>
      </c>
      <c r="V157" s="17" t="e">
        <f t="shared" ca="1" si="215"/>
        <v>#N/A</v>
      </c>
      <c r="W157" s="17" t="e">
        <f t="shared" ca="1" si="215"/>
        <v>#N/A</v>
      </c>
      <c r="X157" s="17" t="e">
        <f t="shared" ca="1" si="215"/>
        <v>#N/A</v>
      </c>
      <c r="Y157" s="17" t="e">
        <f t="shared" ca="1" si="215"/>
        <v>#N/A</v>
      </c>
      <c r="Z157" s="17" t="e">
        <f t="shared" ca="1" si="215"/>
        <v>#N/A</v>
      </c>
      <c r="AA157" s="17" t="e">
        <f t="shared" ca="1" si="215"/>
        <v>#N/A</v>
      </c>
      <c r="AB157" s="17" t="e">
        <f t="shared" ca="1" si="215"/>
        <v>#N/A</v>
      </c>
      <c r="AC157" s="17" t="e">
        <f t="shared" ca="1" si="215"/>
        <v>#N/A</v>
      </c>
      <c r="AD157" s="17" t="e">
        <f t="shared" ca="1" si="215"/>
        <v>#N/A</v>
      </c>
      <c r="AE157" s="17" t="e">
        <f t="shared" ca="1" si="215"/>
        <v>#N/A</v>
      </c>
      <c r="AF157" s="17" t="e">
        <f t="shared" ca="1" si="215"/>
        <v>#N/A</v>
      </c>
      <c r="AG157" s="17" t="e">
        <f t="shared" ca="1" si="215"/>
        <v>#N/A</v>
      </c>
      <c r="AH157" s="17" t="e">
        <f t="shared" ca="1" si="215"/>
        <v>#N/A</v>
      </c>
      <c r="AI157" s="17" t="e">
        <f t="shared" ca="1" si="215"/>
        <v>#N/A</v>
      </c>
      <c r="AJ157" s="17" t="e">
        <f t="shared" ca="1" si="215"/>
        <v>#N/A</v>
      </c>
      <c r="AK157" s="17" t="e">
        <f t="shared" ca="1" si="215"/>
        <v>#N/A</v>
      </c>
      <c r="AL157" s="17" t="e">
        <f t="shared" ca="1" si="215"/>
        <v>#N/A</v>
      </c>
      <c r="AM157" s="17" t="e">
        <f t="shared" ca="1" si="215"/>
        <v>#N/A</v>
      </c>
      <c r="AN157" s="17" t="e">
        <f t="shared" ca="1" si="215"/>
        <v>#N/A</v>
      </c>
      <c r="AO157" s="17" t="e">
        <f t="shared" ca="1" si="215"/>
        <v>#N/A</v>
      </c>
      <c r="AP157" s="17" t="e">
        <f t="shared" ca="1" si="215"/>
        <v>#N/A</v>
      </c>
      <c r="AQ157" s="17" t="e">
        <f t="shared" ca="1" si="215"/>
        <v>#N/A</v>
      </c>
      <c r="AR157" s="17" t="e">
        <f t="shared" ca="1" si="215"/>
        <v>#N/A</v>
      </c>
      <c r="AS157" s="17" t="e">
        <f t="shared" ca="1" si="215"/>
        <v>#N/A</v>
      </c>
      <c r="AT157" s="17" t="e">
        <f t="shared" ca="1" si="215"/>
        <v>#N/A</v>
      </c>
      <c r="AU157" s="17" t="e">
        <f t="shared" ca="1" si="215"/>
        <v>#N/A</v>
      </c>
      <c r="AV157" s="17" t="e">
        <f t="shared" ca="1" si="215"/>
        <v>#N/A</v>
      </c>
      <c r="AW157" s="17" t="e">
        <f t="shared" ca="1" si="215"/>
        <v>#N/A</v>
      </c>
      <c r="AX157" s="17" t="e">
        <f t="shared" ca="1" si="215"/>
        <v>#N/A</v>
      </c>
      <c r="AY157" s="17" t="e">
        <f t="shared" ca="1" si="215"/>
        <v>#N/A</v>
      </c>
      <c r="AZ157" s="17" t="e">
        <f t="shared" ca="1" si="215"/>
        <v>#N/A</v>
      </c>
      <c r="BA157" s="17" t="e">
        <f t="shared" ca="1" si="215"/>
        <v>#N/A</v>
      </c>
      <c r="BB157" s="17" t="e">
        <f t="shared" ca="1" si="215"/>
        <v>#N/A</v>
      </c>
      <c r="BC157" s="17" t="e">
        <f t="shared" ca="1" si="215"/>
        <v>#N/A</v>
      </c>
      <c r="BD157" s="17" t="e">
        <f t="shared" ca="1" si="215"/>
        <v>#N/A</v>
      </c>
      <c r="BE157" s="17" t="e">
        <f t="shared" ca="1" si="215"/>
        <v>#N/A</v>
      </c>
      <c r="BF157" s="17" t="e">
        <f t="shared" ca="1" si="215"/>
        <v>#N/A</v>
      </c>
      <c r="BG157" s="17" t="e">
        <f t="shared" ca="1" si="215"/>
        <v>#N/A</v>
      </c>
      <c r="BH157" s="17" t="e">
        <f t="shared" ca="1" si="215"/>
        <v>#N/A</v>
      </c>
      <c r="BI157" s="17" t="e">
        <f t="shared" ca="1" si="215"/>
        <v>#N/A</v>
      </c>
      <c r="BJ157" s="17" t="e">
        <f t="shared" ca="1" si="215"/>
        <v>#N/A</v>
      </c>
      <c r="BK157" s="17" t="e">
        <f t="shared" ca="1" si="215"/>
        <v>#N/A</v>
      </c>
      <c r="BL157" s="17" t="e">
        <f t="shared" ca="1" si="215"/>
        <v>#N/A</v>
      </c>
      <c r="BM157" s="17" t="e">
        <f t="shared" ca="1" si="215"/>
        <v>#N/A</v>
      </c>
      <c r="BN157" s="17" t="e">
        <f t="shared" ca="1" si="215"/>
        <v>#N/A</v>
      </c>
      <c r="BO157" s="17" t="e">
        <f t="shared" ca="1" si="215"/>
        <v>#N/A</v>
      </c>
      <c r="BP157" s="17" t="e">
        <f t="shared" ca="1" si="215"/>
        <v>#N/A</v>
      </c>
      <c r="BQ157" s="17" t="e">
        <f t="shared" ref="BQ157:BV157" ca="1" si="216">BQ94/$D157*100000</f>
        <v>#N/A</v>
      </c>
      <c r="BR157" s="17" t="e">
        <f t="shared" ca="1" si="216"/>
        <v>#N/A</v>
      </c>
      <c r="BS157" s="17" t="e">
        <f t="shared" ca="1" si="216"/>
        <v>#N/A</v>
      </c>
      <c r="BT157" s="17" t="e">
        <f t="shared" ca="1" si="216"/>
        <v>#N/A</v>
      </c>
      <c r="BU157" s="17" t="e">
        <f t="shared" ca="1" si="216"/>
        <v>#N/A</v>
      </c>
      <c r="BV157" s="17" t="e">
        <f t="shared" ca="1" si="216"/>
        <v>#N/A</v>
      </c>
      <c r="BW157" s="17" t="e">
        <f t="shared" ref="BW157:CR157" ca="1" si="217">BW94/$D157*100000</f>
        <v>#N/A</v>
      </c>
      <c r="BX157" s="17" t="e">
        <f t="shared" ca="1" si="217"/>
        <v>#N/A</v>
      </c>
      <c r="BY157" s="17" t="e">
        <f t="shared" ca="1" si="217"/>
        <v>#N/A</v>
      </c>
      <c r="BZ157" s="17" t="e">
        <f t="shared" ca="1" si="217"/>
        <v>#N/A</v>
      </c>
      <c r="CA157" s="17" t="e">
        <f t="shared" ca="1" si="217"/>
        <v>#N/A</v>
      </c>
      <c r="CB157" s="17" t="e">
        <f t="shared" ca="1" si="217"/>
        <v>#N/A</v>
      </c>
      <c r="CC157" s="17" t="e">
        <f t="shared" ca="1" si="217"/>
        <v>#N/A</v>
      </c>
      <c r="CD157" s="17" t="e">
        <f t="shared" ca="1" si="217"/>
        <v>#N/A</v>
      </c>
      <c r="CE157" s="17" t="e">
        <f t="shared" ca="1" si="217"/>
        <v>#N/A</v>
      </c>
      <c r="CF157" s="17" t="e">
        <f t="shared" ca="1" si="217"/>
        <v>#N/A</v>
      </c>
      <c r="CG157" s="17" t="e">
        <f t="shared" ca="1" si="217"/>
        <v>#N/A</v>
      </c>
      <c r="CH157" s="17" t="e">
        <f t="shared" ca="1" si="217"/>
        <v>#N/A</v>
      </c>
      <c r="CI157" s="17" t="e">
        <f t="shared" ca="1" si="217"/>
        <v>#N/A</v>
      </c>
      <c r="CJ157" s="17" t="e">
        <f t="shared" ca="1" si="217"/>
        <v>#N/A</v>
      </c>
      <c r="CK157" s="17" t="e">
        <f t="shared" ca="1" si="217"/>
        <v>#N/A</v>
      </c>
      <c r="CL157" s="17" t="e">
        <f t="shared" ca="1" si="217"/>
        <v>#N/A</v>
      </c>
      <c r="CM157" s="17" t="e">
        <f t="shared" ca="1" si="217"/>
        <v>#N/A</v>
      </c>
      <c r="CN157" s="17" t="e">
        <f t="shared" ca="1" si="217"/>
        <v>#N/A</v>
      </c>
      <c r="CO157" s="17" t="e">
        <f t="shared" ca="1" si="217"/>
        <v>#N/A</v>
      </c>
      <c r="CP157" s="17" t="e">
        <f t="shared" ca="1" si="217"/>
        <v>#N/A</v>
      </c>
      <c r="CQ157" s="17" t="e">
        <f t="shared" ca="1" si="217"/>
        <v>#N/A</v>
      </c>
      <c r="CR157" s="17" t="e">
        <f t="shared" ca="1" si="217"/>
        <v>#N/A</v>
      </c>
    </row>
    <row r="158" spans="1:96" x14ac:dyDescent="0.25">
      <c r="A158" t="str">
        <f t="shared" ca="1" si="71"/>
        <v>Virgin Islands</v>
      </c>
      <c r="B158">
        <f t="shared" si="64"/>
        <v>53</v>
      </c>
      <c r="C158" t="str">
        <f t="shared" ca="1" si="181"/>
        <v>US Virgin Islands</v>
      </c>
      <c r="D158" s="1">
        <f t="shared" ca="1" si="181"/>
        <v>104425</v>
      </c>
      <c r="E158" s="17">
        <f t="shared" ref="E158:BP158" ca="1" si="218">E95/$D158*100000</f>
        <v>21.067751975101746</v>
      </c>
      <c r="F158" s="17">
        <f t="shared" ca="1" si="218"/>
        <v>22.025377064879098</v>
      </c>
      <c r="G158" s="17">
        <f t="shared" ca="1" si="218"/>
        <v>28.728752693320569</v>
      </c>
      <c r="H158" s="17">
        <f t="shared" ca="1" si="218"/>
        <v>29.686377783097917</v>
      </c>
      <c r="I158" s="17">
        <f t="shared" ca="1" si="218"/>
        <v>30.644002872875266</v>
      </c>
      <c r="J158" s="17">
        <f t="shared" ca="1" si="218"/>
        <v>31.601627962652621</v>
      </c>
      <c r="K158" s="17">
        <f t="shared" ca="1" si="218"/>
        <v>36.389753411539381</v>
      </c>
      <c r="L158" s="17">
        <f t="shared" ca="1" si="218"/>
        <v>38.305003591094085</v>
      </c>
      <c r="M158" s="17">
        <f t="shared" ca="1" si="218"/>
        <v>40.220253770648789</v>
      </c>
      <c r="N158" s="17">
        <f t="shared" ca="1" si="218"/>
        <v>41.177878860426141</v>
      </c>
      <c r="O158" s="17">
        <f t="shared" ca="1" si="218"/>
        <v>42.135503950203493</v>
      </c>
      <c r="P158" s="17">
        <f t="shared" ca="1" si="218"/>
        <v>43.093129039980852</v>
      </c>
      <c r="Q158" s="17">
        <f t="shared" ca="1" si="218"/>
        <v>44.050754129758197</v>
      </c>
      <c r="R158" s="17">
        <f t="shared" ca="1" si="218"/>
        <v>47.881254488867604</v>
      </c>
      <c r="S158" s="17">
        <f t="shared" ca="1" si="218"/>
        <v>48.838879578644963</v>
      </c>
      <c r="T158" s="17">
        <f t="shared" ca="1" si="218"/>
        <v>48.838879578644963</v>
      </c>
      <c r="U158" s="17">
        <f t="shared" ca="1" si="218"/>
        <v>48.838879578644963</v>
      </c>
      <c r="V158" s="17">
        <f t="shared" ca="1" si="218"/>
        <v>48.838879578644963</v>
      </c>
      <c r="W158" s="17" t="e">
        <f t="shared" ca="1" si="218"/>
        <v>#N/A</v>
      </c>
      <c r="X158" s="17" t="e">
        <f t="shared" ca="1" si="218"/>
        <v>#N/A</v>
      </c>
      <c r="Y158" s="17" t="e">
        <f t="shared" ca="1" si="218"/>
        <v>#N/A</v>
      </c>
      <c r="Z158" s="17" t="e">
        <f t="shared" ca="1" si="218"/>
        <v>#N/A</v>
      </c>
      <c r="AA158" s="17" t="e">
        <f t="shared" ca="1" si="218"/>
        <v>#N/A</v>
      </c>
      <c r="AB158" s="17" t="e">
        <f t="shared" ca="1" si="218"/>
        <v>#N/A</v>
      </c>
      <c r="AC158" s="17" t="e">
        <f t="shared" ca="1" si="218"/>
        <v>#N/A</v>
      </c>
      <c r="AD158" s="17" t="e">
        <f t="shared" ca="1" si="218"/>
        <v>#N/A</v>
      </c>
      <c r="AE158" s="17" t="e">
        <f t="shared" ca="1" si="218"/>
        <v>#N/A</v>
      </c>
      <c r="AF158" s="17" t="e">
        <f t="shared" ca="1" si="218"/>
        <v>#N/A</v>
      </c>
      <c r="AG158" s="17" t="e">
        <f t="shared" ca="1" si="218"/>
        <v>#N/A</v>
      </c>
      <c r="AH158" s="17" t="e">
        <f t="shared" ca="1" si="218"/>
        <v>#N/A</v>
      </c>
      <c r="AI158" s="17" t="e">
        <f t="shared" ca="1" si="218"/>
        <v>#N/A</v>
      </c>
      <c r="AJ158" s="17" t="e">
        <f t="shared" ca="1" si="218"/>
        <v>#N/A</v>
      </c>
      <c r="AK158" s="17" t="e">
        <f t="shared" ca="1" si="218"/>
        <v>#N/A</v>
      </c>
      <c r="AL158" s="17" t="e">
        <f t="shared" ca="1" si="218"/>
        <v>#N/A</v>
      </c>
      <c r="AM158" s="17" t="e">
        <f t="shared" ca="1" si="218"/>
        <v>#N/A</v>
      </c>
      <c r="AN158" s="17" t="e">
        <f t="shared" ca="1" si="218"/>
        <v>#N/A</v>
      </c>
      <c r="AO158" s="17" t="e">
        <f t="shared" ca="1" si="218"/>
        <v>#N/A</v>
      </c>
      <c r="AP158" s="17" t="e">
        <f t="shared" ca="1" si="218"/>
        <v>#N/A</v>
      </c>
      <c r="AQ158" s="17" t="e">
        <f t="shared" ca="1" si="218"/>
        <v>#N/A</v>
      </c>
      <c r="AR158" s="17" t="e">
        <f t="shared" ca="1" si="218"/>
        <v>#N/A</v>
      </c>
      <c r="AS158" s="17" t="e">
        <f t="shared" ca="1" si="218"/>
        <v>#N/A</v>
      </c>
      <c r="AT158" s="17" t="e">
        <f t="shared" ca="1" si="218"/>
        <v>#N/A</v>
      </c>
      <c r="AU158" s="17" t="e">
        <f t="shared" ca="1" si="218"/>
        <v>#N/A</v>
      </c>
      <c r="AV158" s="17" t="e">
        <f t="shared" ca="1" si="218"/>
        <v>#N/A</v>
      </c>
      <c r="AW158" s="17" t="e">
        <f t="shared" ca="1" si="218"/>
        <v>#N/A</v>
      </c>
      <c r="AX158" s="17" t="e">
        <f t="shared" ca="1" si="218"/>
        <v>#N/A</v>
      </c>
      <c r="AY158" s="17" t="e">
        <f t="shared" ca="1" si="218"/>
        <v>#N/A</v>
      </c>
      <c r="AZ158" s="17" t="e">
        <f t="shared" ca="1" si="218"/>
        <v>#N/A</v>
      </c>
      <c r="BA158" s="17" t="e">
        <f t="shared" ca="1" si="218"/>
        <v>#N/A</v>
      </c>
      <c r="BB158" s="17" t="e">
        <f t="shared" ca="1" si="218"/>
        <v>#N/A</v>
      </c>
      <c r="BC158" s="17" t="e">
        <f t="shared" ca="1" si="218"/>
        <v>#N/A</v>
      </c>
      <c r="BD158" s="17" t="e">
        <f t="shared" ca="1" si="218"/>
        <v>#N/A</v>
      </c>
      <c r="BE158" s="17" t="e">
        <f t="shared" ca="1" si="218"/>
        <v>#N/A</v>
      </c>
      <c r="BF158" s="17" t="e">
        <f t="shared" ca="1" si="218"/>
        <v>#N/A</v>
      </c>
      <c r="BG158" s="17" t="e">
        <f t="shared" ca="1" si="218"/>
        <v>#N/A</v>
      </c>
      <c r="BH158" s="17" t="e">
        <f t="shared" ca="1" si="218"/>
        <v>#N/A</v>
      </c>
      <c r="BI158" s="17" t="e">
        <f t="shared" ca="1" si="218"/>
        <v>#N/A</v>
      </c>
      <c r="BJ158" s="17" t="e">
        <f t="shared" ca="1" si="218"/>
        <v>#N/A</v>
      </c>
      <c r="BK158" s="17" t="e">
        <f t="shared" ca="1" si="218"/>
        <v>#N/A</v>
      </c>
      <c r="BL158" s="17" t="e">
        <f t="shared" ca="1" si="218"/>
        <v>#N/A</v>
      </c>
      <c r="BM158" s="17" t="e">
        <f t="shared" ca="1" si="218"/>
        <v>#N/A</v>
      </c>
      <c r="BN158" s="17" t="e">
        <f t="shared" ca="1" si="218"/>
        <v>#N/A</v>
      </c>
      <c r="BO158" s="17" t="e">
        <f t="shared" ca="1" si="218"/>
        <v>#N/A</v>
      </c>
      <c r="BP158" s="17" t="e">
        <f t="shared" ca="1" si="218"/>
        <v>#N/A</v>
      </c>
      <c r="BQ158" s="17" t="e">
        <f t="shared" ref="BQ158:BV158" ca="1" si="219">BQ95/$D158*100000</f>
        <v>#N/A</v>
      </c>
      <c r="BR158" s="17" t="e">
        <f t="shared" ca="1" si="219"/>
        <v>#N/A</v>
      </c>
      <c r="BS158" s="17" t="e">
        <f t="shared" ca="1" si="219"/>
        <v>#N/A</v>
      </c>
      <c r="BT158" s="17" t="e">
        <f t="shared" ca="1" si="219"/>
        <v>#N/A</v>
      </c>
      <c r="BU158" s="17" t="e">
        <f t="shared" ca="1" si="219"/>
        <v>#N/A</v>
      </c>
      <c r="BV158" s="17" t="e">
        <f t="shared" ca="1" si="219"/>
        <v>#N/A</v>
      </c>
      <c r="BW158" s="17" t="e">
        <f t="shared" ref="BW158:CR158" ca="1" si="220">BW95/$D158*100000</f>
        <v>#N/A</v>
      </c>
      <c r="BX158" s="17" t="e">
        <f t="shared" ca="1" si="220"/>
        <v>#N/A</v>
      </c>
      <c r="BY158" s="17" t="e">
        <f t="shared" ca="1" si="220"/>
        <v>#N/A</v>
      </c>
      <c r="BZ158" s="17" t="e">
        <f t="shared" ca="1" si="220"/>
        <v>#N/A</v>
      </c>
      <c r="CA158" s="17" t="e">
        <f t="shared" ca="1" si="220"/>
        <v>#N/A</v>
      </c>
      <c r="CB158" s="17" t="e">
        <f t="shared" ca="1" si="220"/>
        <v>#N/A</v>
      </c>
      <c r="CC158" s="17" t="e">
        <f t="shared" ca="1" si="220"/>
        <v>#N/A</v>
      </c>
      <c r="CD158" s="17" t="e">
        <f t="shared" ca="1" si="220"/>
        <v>#N/A</v>
      </c>
      <c r="CE158" s="17" t="e">
        <f t="shared" ca="1" si="220"/>
        <v>#N/A</v>
      </c>
      <c r="CF158" s="17" t="e">
        <f t="shared" ca="1" si="220"/>
        <v>#N/A</v>
      </c>
      <c r="CG158" s="17" t="e">
        <f t="shared" ca="1" si="220"/>
        <v>#N/A</v>
      </c>
      <c r="CH158" s="17" t="e">
        <f t="shared" ca="1" si="220"/>
        <v>#N/A</v>
      </c>
      <c r="CI158" s="17" t="e">
        <f t="shared" ca="1" si="220"/>
        <v>#N/A</v>
      </c>
      <c r="CJ158" s="17" t="e">
        <f t="shared" ca="1" si="220"/>
        <v>#N/A</v>
      </c>
      <c r="CK158" s="17" t="e">
        <f t="shared" ca="1" si="220"/>
        <v>#N/A</v>
      </c>
      <c r="CL158" s="17" t="e">
        <f t="shared" ca="1" si="220"/>
        <v>#N/A</v>
      </c>
      <c r="CM158" s="17" t="e">
        <f t="shared" ca="1" si="220"/>
        <v>#N/A</v>
      </c>
      <c r="CN158" s="17" t="e">
        <f t="shared" ca="1" si="220"/>
        <v>#N/A</v>
      </c>
      <c r="CO158" s="17" t="e">
        <f t="shared" ca="1" si="220"/>
        <v>#N/A</v>
      </c>
      <c r="CP158" s="17" t="e">
        <f t="shared" ca="1" si="220"/>
        <v>#N/A</v>
      </c>
      <c r="CQ158" s="17" t="e">
        <f t="shared" ca="1" si="220"/>
        <v>#N/A</v>
      </c>
      <c r="CR158" s="17" t="e">
        <f t="shared" ca="1" si="220"/>
        <v>#N/A</v>
      </c>
    </row>
    <row r="159" spans="1:96" x14ac:dyDescent="0.25">
      <c r="A159" t="str">
        <f t="shared" ca="1" si="71"/>
        <v>Virginia</v>
      </c>
      <c r="B159">
        <f t="shared" si="64"/>
        <v>54</v>
      </c>
      <c r="C159" t="str">
        <f t="shared" ca="1" si="181"/>
        <v>US Virginia</v>
      </c>
      <c r="D159" s="1">
        <f t="shared" ca="1" si="181"/>
        <v>8535519</v>
      </c>
      <c r="E159" s="17">
        <f t="shared" ref="E159:BP159" ca="1" si="221">E96/$D159*100000</f>
        <v>0.35147247636611201</v>
      </c>
      <c r="F159" s="17">
        <f t="shared" ca="1" si="221"/>
        <v>0.43934059545764004</v>
      </c>
      <c r="G159" s="17">
        <f t="shared" ca="1" si="221"/>
        <v>0.52720871454916796</v>
      </c>
      <c r="H159" s="17">
        <f t="shared" ca="1" si="221"/>
        <v>0.59750320982239047</v>
      </c>
      <c r="I159" s="17">
        <f t="shared" ca="1" si="221"/>
        <v>0.78495519721765017</v>
      </c>
      <c r="J159" s="17">
        <f t="shared" ca="1" si="221"/>
        <v>0.90211268933968747</v>
      </c>
      <c r="K159" s="17">
        <f t="shared" ca="1" si="221"/>
        <v>1.1012804259471509</v>
      </c>
      <c r="L159" s="17">
        <f t="shared" ca="1" si="221"/>
        <v>1.3355954101912255</v>
      </c>
      <c r="M159" s="17">
        <f t="shared" ca="1" si="221"/>
        <v>1.7807938802549674</v>
      </c>
      <c r="N159" s="17">
        <f t="shared" ca="1" si="221"/>
        <v>2.5657490774726175</v>
      </c>
      <c r="O159" s="17">
        <f t="shared" ca="1" si="221"/>
        <v>2.9758002998997481</v>
      </c>
      <c r="P159" s="17">
        <f t="shared" ca="1" si="221"/>
        <v>3.3975672715390823</v>
      </c>
      <c r="Q159" s="17">
        <f t="shared" ca="1" si="221"/>
        <v>4.5808579419716597</v>
      </c>
      <c r="R159" s="17">
        <f t="shared" ca="1" si="221"/>
        <v>5.389244637613718</v>
      </c>
      <c r="S159" s="17">
        <f t="shared" ca="1" si="221"/>
        <v>7.0763125241710556</v>
      </c>
      <c r="T159" s="17">
        <f t="shared" ca="1" si="221"/>
        <v>8.6579386678185593</v>
      </c>
      <c r="U159" s="17">
        <f t="shared" ca="1" si="221"/>
        <v>10.427016798861324</v>
      </c>
      <c r="V159" s="17">
        <f t="shared" ca="1" si="221"/>
        <v>11.950064196447808</v>
      </c>
      <c r="W159" s="17">
        <f t="shared" ca="1" si="221"/>
        <v>14.644686515254666</v>
      </c>
      <c r="X159" s="17">
        <f t="shared" ca="1" si="221"/>
        <v>17.386171830910339</v>
      </c>
      <c r="Y159" s="17">
        <f t="shared" ca="1" si="221"/>
        <v>19.987068156019571</v>
      </c>
      <c r="Z159" s="17">
        <f t="shared" ca="1" si="221"/>
        <v>23.572087414953913</v>
      </c>
      <c r="AA159" s="17">
        <f t="shared" ca="1" si="221"/>
        <v>28.199808353774387</v>
      </c>
      <c r="AB159" s="17">
        <f t="shared" ca="1" si="221"/>
        <v>30.894430672581247</v>
      </c>
      <c r="AC159" s="17">
        <f t="shared" ca="1" si="221"/>
        <v>33.717926232722348</v>
      </c>
      <c r="AD159" s="17">
        <f t="shared" ca="1" si="221"/>
        <v>39.048592124275039</v>
      </c>
      <c r="AE159" s="17">
        <f t="shared" ca="1" si="221"/>
        <v>42.703905878482608</v>
      </c>
      <c r="AF159" s="17">
        <f t="shared" ca="1" si="221"/>
        <v>47.35505831572749</v>
      </c>
      <c r="AG159" s="17">
        <f t="shared" ca="1" si="221"/>
        <v>52.826313197826636</v>
      </c>
      <c r="AH159" s="17">
        <f t="shared" ca="1" si="221"/>
        <v>59.480858750358358</v>
      </c>
      <c r="AI159" s="17">
        <f t="shared" ca="1" si="221"/>
        <v>61.788861345162495</v>
      </c>
      <c r="AJ159" s="17">
        <f t="shared" ca="1" si="221"/>
        <v>67.330410722534864</v>
      </c>
      <c r="AK159" s="17">
        <f t="shared" ca="1" si="221"/>
        <v>72.297888388509236</v>
      </c>
      <c r="AL159" s="17" t="e">
        <f t="shared" ca="1" si="221"/>
        <v>#N/A</v>
      </c>
      <c r="AM159" s="17" t="e">
        <f t="shared" ca="1" si="221"/>
        <v>#N/A</v>
      </c>
      <c r="AN159" s="17" t="e">
        <f t="shared" ca="1" si="221"/>
        <v>#N/A</v>
      </c>
      <c r="AO159" s="17" t="e">
        <f t="shared" ca="1" si="221"/>
        <v>#N/A</v>
      </c>
      <c r="AP159" s="17" t="e">
        <f t="shared" ca="1" si="221"/>
        <v>#N/A</v>
      </c>
      <c r="AQ159" s="17" t="e">
        <f t="shared" ca="1" si="221"/>
        <v>#N/A</v>
      </c>
      <c r="AR159" s="17" t="e">
        <f t="shared" ca="1" si="221"/>
        <v>#N/A</v>
      </c>
      <c r="AS159" s="17" t="e">
        <f t="shared" ca="1" si="221"/>
        <v>#N/A</v>
      </c>
      <c r="AT159" s="17" t="e">
        <f t="shared" ca="1" si="221"/>
        <v>#N/A</v>
      </c>
      <c r="AU159" s="17" t="e">
        <f t="shared" ca="1" si="221"/>
        <v>#N/A</v>
      </c>
      <c r="AV159" s="17" t="e">
        <f t="shared" ca="1" si="221"/>
        <v>#N/A</v>
      </c>
      <c r="AW159" s="17" t="e">
        <f t="shared" ca="1" si="221"/>
        <v>#N/A</v>
      </c>
      <c r="AX159" s="17" t="e">
        <f t="shared" ca="1" si="221"/>
        <v>#N/A</v>
      </c>
      <c r="AY159" s="17" t="e">
        <f t="shared" ca="1" si="221"/>
        <v>#N/A</v>
      </c>
      <c r="AZ159" s="17" t="e">
        <f t="shared" ca="1" si="221"/>
        <v>#N/A</v>
      </c>
      <c r="BA159" s="17" t="e">
        <f t="shared" ca="1" si="221"/>
        <v>#N/A</v>
      </c>
      <c r="BB159" s="17" t="e">
        <f t="shared" ca="1" si="221"/>
        <v>#N/A</v>
      </c>
      <c r="BC159" s="17" t="e">
        <f t="shared" ca="1" si="221"/>
        <v>#N/A</v>
      </c>
      <c r="BD159" s="17" t="e">
        <f t="shared" ca="1" si="221"/>
        <v>#N/A</v>
      </c>
      <c r="BE159" s="17" t="e">
        <f t="shared" ca="1" si="221"/>
        <v>#N/A</v>
      </c>
      <c r="BF159" s="17" t="e">
        <f t="shared" ca="1" si="221"/>
        <v>#N/A</v>
      </c>
      <c r="BG159" s="17" t="e">
        <f t="shared" ca="1" si="221"/>
        <v>#N/A</v>
      </c>
      <c r="BH159" s="17" t="e">
        <f t="shared" ca="1" si="221"/>
        <v>#N/A</v>
      </c>
      <c r="BI159" s="17" t="e">
        <f t="shared" ca="1" si="221"/>
        <v>#N/A</v>
      </c>
      <c r="BJ159" s="17" t="e">
        <f t="shared" ca="1" si="221"/>
        <v>#N/A</v>
      </c>
      <c r="BK159" s="17" t="e">
        <f t="shared" ca="1" si="221"/>
        <v>#N/A</v>
      </c>
      <c r="BL159" s="17" t="e">
        <f t="shared" ca="1" si="221"/>
        <v>#N/A</v>
      </c>
      <c r="BM159" s="17" t="e">
        <f t="shared" ca="1" si="221"/>
        <v>#N/A</v>
      </c>
      <c r="BN159" s="17" t="e">
        <f t="shared" ca="1" si="221"/>
        <v>#N/A</v>
      </c>
      <c r="BO159" s="17" t="e">
        <f t="shared" ca="1" si="221"/>
        <v>#N/A</v>
      </c>
      <c r="BP159" s="17" t="e">
        <f t="shared" ca="1" si="221"/>
        <v>#N/A</v>
      </c>
      <c r="BQ159" s="17" t="e">
        <f t="shared" ref="BQ159:BV159" ca="1" si="222">BQ96/$D159*100000</f>
        <v>#N/A</v>
      </c>
      <c r="BR159" s="17" t="e">
        <f t="shared" ca="1" si="222"/>
        <v>#N/A</v>
      </c>
      <c r="BS159" s="17" t="e">
        <f t="shared" ca="1" si="222"/>
        <v>#N/A</v>
      </c>
      <c r="BT159" s="17" t="e">
        <f t="shared" ca="1" si="222"/>
        <v>#N/A</v>
      </c>
      <c r="BU159" s="17" t="e">
        <f t="shared" ca="1" si="222"/>
        <v>#N/A</v>
      </c>
      <c r="BV159" s="17" t="e">
        <f t="shared" ca="1" si="222"/>
        <v>#N/A</v>
      </c>
      <c r="BW159" s="17" t="e">
        <f t="shared" ref="BW159:CR159" ca="1" si="223">BW96/$D159*100000</f>
        <v>#N/A</v>
      </c>
      <c r="BX159" s="17" t="e">
        <f t="shared" ca="1" si="223"/>
        <v>#N/A</v>
      </c>
      <c r="BY159" s="17" t="e">
        <f t="shared" ca="1" si="223"/>
        <v>#N/A</v>
      </c>
      <c r="BZ159" s="17" t="e">
        <f t="shared" ca="1" si="223"/>
        <v>#N/A</v>
      </c>
      <c r="CA159" s="17" t="e">
        <f t="shared" ca="1" si="223"/>
        <v>#N/A</v>
      </c>
      <c r="CB159" s="17" t="e">
        <f t="shared" ca="1" si="223"/>
        <v>#N/A</v>
      </c>
      <c r="CC159" s="17" t="e">
        <f t="shared" ca="1" si="223"/>
        <v>#N/A</v>
      </c>
      <c r="CD159" s="17" t="e">
        <f t="shared" ca="1" si="223"/>
        <v>#N/A</v>
      </c>
      <c r="CE159" s="17" t="e">
        <f t="shared" ca="1" si="223"/>
        <v>#N/A</v>
      </c>
      <c r="CF159" s="17" t="e">
        <f t="shared" ca="1" si="223"/>
        <v>#N/A</v>
      </c>
      <c r="CG159" s="17" t="e">
        <f t="shared" ca="1" si="223"/>
        <v>#N/A</v>
      </c>
      <c r="CH159" s="17" t="e">
        <f t="shared" ca="1" si="223"/>
        <v>#N/A</v>
      </c>
      <c r="CI159" s="17" t="e">
        <f t="shared" ca="1" si="223"/>
        <v>#N/A</v>
      </c>
      <c r="CJ159" s="17" t="e">
        <f t="shared" ca="1" si="223"/>
        <v>#N/A</v>
      </c>
      <c r="CK159" s="17" t="e">
        <f t="shared" ca="1" si="223"/>
        <v>#N/A</v>
      </c>
      <c r="CL159" s="17" t="e">
        <f t="shared" ca="1" si="223"/>
        <v>#N/A</v>
      </c>
      <c r="CM159" s="17" t="e">
        <f t="shared" ca="1" si="223"/>
        <v>#N/A</v>
      </c>
      <c r="CN159" s="17" t="e">
        <f t="shared" ca="1" si="223"/>
        <v>#N/A</v>
      </c>
      <c r="CO159" s="17" t="e">
        <f t="shared" ca="1" si="223"/>
        <v>#N/A</v>
      </c>
      <c r="CP159" s="17" t="e">
        <f t="shared" ca="1" si="223"/>
        <v>#N/A</v>
      </c>
      <c r="CQ159" s="17" t="e">
        <f t="shared" ca="1" si="223"/>
        <v>#N/A</v>
      </c>
      <c r="CR159" s="17" t="e">
        <f t="shared" ca="1" si="223"/>
        <v>#N/A</v>
      </c>
    </row>
    <row r="160" spans="1:96" x14ac:dyDescent="0.25">
      <c r="A160" t="str">
        <f t="shared" ca="1" si="71"/>
        <v>Washington</v>
      </c>
      <c r="B160">
        <f t="shared" si="64"/>
        <v>55</v>
      </c>
      <c r="C160" t="str">
        <f t="shared" ca="1" si="181"/>
        <v>US Washington</v>
      </c>
      <c r="D160" s="1">
        <f t="shared" ca="1" si="181"/>
        <v>7614893</v>
      </c>
      <c r="E160" s="17">
        <f t="shared" ref="E160:BP160" ca="1" si="224">E97/$D160*100000</f>
        <v>0.39396482655764176</v>
      </c>
      <c r="F160" s="17">
        <f t="shared" ca="1" si="224"/>
        <v>0.44649347009866064</v>
      </c>
      <c r="G160" s="17">
        <f t="shared" ca="1" si="224"/>
        <v>0.76166533134477399</v>
      </c>
      <c r="H160" s="17">
        <f t="shared" ca="1" si="224"/>
        <v>0.99804422727935893</v>
      </c>
      <c r="I160" s="17">
        <f t="shared" ca="1" si="224"/>
        <v>1.2606874449844534</v>
      </c>
      <c r="J160" s="17">
        <f t="shared" ca="1" si="224"/>
        <v>1.9566919719029539</v>
      </c>
      <c r="K160" s="17">
        <f t="shared" ca="1" si="224"/>
        <v>2.3769211202311049</v>
      </c>
      <c r="L160" s="17">
        <f t="shared" ca="1" si="224"/>
        <v>3.2305115777726621</v>
      </c>
      <c r="M160" s="17">
        <f t="shared" ca="1" si="224"/>
        <v>4.5043311836423703</v>
      </c>
      <c r="N160" s="17">
        <f t="shared" ca="1" si="224"/>
        <v>5.1215427452493421</v>
      </c>
      <c r="O160" s="17">
        <f t="shared" ca="1" si="224"/>
        <v>6.2246442596107388</v>
      </c>
      <c r="P160" s="17">
        <f t="shared" ca="1" si="224"/>
        <v>7.1307633606933152</v>
      </c>
      <c r="Q160" s="17">
        <f t="shared" ca="1" si="224"/>
        <v>9.1005874934815232</v>
      </c>
      <c r="R160" s="17">
        <f t="shared" ca="1" si="224"/>
        <v>10.413803582006995</v>
      </c>
      <c r="S160" s="17">
        <f t="shared" ca="1" si="224"/>
        <v>12.134116657975364</v>
      </c>
      <c r="T160" s="17">
        <f t="shared" ca="1" si="224"/>
        <v>13.81503325128797</v>
      </c>
      <c r="U160" s="17">
        <f t="shared" ca="1" si="224"/>
        <v>15.994971958240253</v>
      </c>
      <c r="V160" s="17">
        <f t="shared" ca="1" si="224"/>
        <v>18.227439308733555</v>
      </c>
      <c r="W160" s="17">
        <f t="shared" ca="1" si="224"/>
        <v>20.157866958866002</v>
      </c>
      <c r="X160" s="17">
        <f t="shared" ca="1" si="224"/>
        <v>23.283321249556625</v>
      </c>
      <c r="Y160" s="17">
        <f t="shared" ca="1" si="224"/>
        <v>26.343114735820979</v>
      </c>
      <c r="Z160" s="17">
        <f t="shared" ca="1" si="224"/>
        <v>29.442304704741094</v>
      </c>
      <c r="AA160" s="17">
        <f t="shared" ca="1" si="224"/>
        <v>32.173794168874068</v>
      </c>
      <c r="AB160" s="17">
        <f t="shared" ca="1" si="224"/>
        <v>37.072090179074088</v>
      </c>
      <c r="AC160" s="17">
        <f t="shared" ca="1" si="224"/>
        <v>43.007826899209221</v>
      </c>
      <c r="AD160" s="17">
        <f t="shared" ca="1" si="224"/>
        <v>49.179942515278938</v>
      </c>
      <c r="AE160" s="17">
        <f t="shared" ca="1" si="224"/>
        <v>55.654097831709521</v>
      </c>
      <c r="AF160" s="17">
        <f t="shared" ca="1" si="224"/>
        <v>61.813081286893983</v>
      </c>
      <c r="AG160" s="17">
        <f t="shared" ca="1" si="224"/>
        <v>67.000284836569605</v>
      </c>
      <c r="AH160" s="17">
        <f t="shared" ca="1" si="224"/>
        <v>73.093607487327787</v>
      </c>
      <c r="AI160" s="17">
        <f t="shared" ca="1" si="224"/>
        <v>79.186930138085984</v>
      </c>
      <c r="AJ160" s="17">
        <f t="shared" ca="1" si="224"/>
        <v>86.580336716484396</v>
      </c>
      <c r="AK160" s="17">
        <f t="shared" ca="1" si="224"/>
        <v>91.426104083143386</v>
      </c>
      <c r="AL160" s="17">
        <f t="shared" ca="1" si="224"/>
        <v>99.121550361902663</v>
      </c>
      <c r="AM160" s="17">
        <f t="shared" ca="1" si="224"/>
        <v>104.19056446361098</v>
      </c>
      <c r="AN160" s="17">
        <f t="shared" ca="1" si="224"/>
        <v>109.41716449594237</v>
      </c>
      <c r="AO160" s="17">
        <f t="shared" ca="1" si="224"/>
        <v>113.97402432312573</v>
      </c>
      <c r="AP160" s="17">
        <f t="shared" ca="1" si="224"/>
        <v>118.75413088535846</v>
      </c>
      <c r="AQ160" s="17">
        <f t="shared" ca="1" si="224"/>
        <v>124.83432137523141</v>
      </c>
      <c r="AR160" s="17">
        <f t="shared" ca="1" si="224"/>
        <v>128.28807968805339</v>
      </c>
      <c r="AS160" s="17">
        <f t="shared" ca="1" si="224"/>
        <v>134.2632128908443</v>
      </c>
      <c r="AT160" s="17">
        <f t="shared" ca="1" si="224"/>
        <v>135.08178425269139</v>
      </c>
      <c r="AU160" s="17">
        <f t="shared" ca="1" si="224"/>
        <v>135.90035561453982</v>
      </c>
      <c r="AV160" s="17">
        <f t="shared" ca="1" si="224"/>
        <v>136.71892697638691</v>
      </c>
      <c r="AW160" s="17">
        <f t="shared" ca="1" si="224"/>
        <v>138.38671140881428</v>
      </c>
      <c r="AX160" s="17" t="e">
        <f t="shared" ca="1" si="224"/>
        <v>#N/A</v>
      </c>
      <c r="AY160" s="17" t="e">
        <f t="shared" ca="1" si="224"/>
        <v>#N/A</v>
      </c>
      <c r="AZ160" s="17" t="e">
        <f t="shared" ca="1" si="224"/>
        <v>#N/A</v>
      </c>
      <c r="BA160" s="17" t="e">
        <f t="shared" ca="1" si="224"/>
        <v>#N/A</v>
      </c>
      <c r="BB160" s="17" t="e">
        <f t="shared" ca="1" si="224"/>
        <v>#N/A</v>
      </c>
      <c r="BC160" s="17" t="e">
        <f t="shared" ca="1" si="224"/>
        <v>#N/A</v>
      </c>
      <c r="BD160" s="17" t="e">
        <f t="shared" ca="1" si="224"/>
        <v>#N/A</v>
      </c>
      <c r="BE160" s="17" t="e">
        <f t="shared" ca="1" si="224"/>
        <v>#N/A</v>
      </c>
      <c r="BF160" s="17" t="e">
        <f t="shared" ca="1" si="224"/>
        <v>#N/A</v>
      </c>
      <c r="BG160" s="17" t="e">
        <f t="shared" ca="1" si="224"/>
        <v>#N/A</v>
      </c>
      <c r="BH160" s="17" t="e">
        <f t="shared" ca="1" si="224"/>
        <v>#N/A</v>
      </c>
      <c r="BI160" s="17" t="e">
        <f t="shared" ca="1" si="224"/>
        <v>#N/A</v>
      </c>
      <c r="BJ160" s="17" t="e">
        <f t="shared" ca="1" si="224"/>
        <v>#N/A</v>
      </c>
      <c r="BK160" s="17" t="e">
        <f t="shared" ca="1" si="224"/>
        <v>#N/A</v>
      </c>
      <c r="BL160" s="17" t="e">
        <f t="shared" ca="1" si="224"/>
        <v>#N/A</v>
      </c>
      <c r="BM160" s="17" t="e">
        <f t="shared" ca="1" si="224"/>
        <v>#N/A</v>
      </c>
      <c r="BN160" s="17" t="e">
        <f t="shared" ca="1" si="224"/>
        <v>#N/A</v>
      </c>
      <c r="BO160" s="17" t="e">
        <f t="shared" ca="1" si="224"/>
        <v>#N/A</v>
      </c>
      <c r="BP160" s="17" t="e">
        <f t="shared" ca="1" si="224"/>
        <v>#N/A</v>
      </c>
      <c r="BQ160" s="17" t="e">
        <f t="shared" ref="BQ160:BV160" ca="1" si="225">BQ97/$D160*100000</f>
        <v>#N/A</v>
      </c>
      <c r="BR160" s="17" t="e">
        <f t="shared" ca="1" si="225"/>
        <v>#N/A</v>
      </c>
      <c r="BS160" s="17" t="e">
        <f t="shared" ca="1" si="225"/>
        <v>#N/A</v>
      </c>
      <c r="BT160" s="17" t="e">
        <f t="shared" ca="1" si="225"/>
        <v>#N/A</v>
      </c>
      <c r="BU160" s="17" t="e">
        <f t="shared" ca="1" si="225"/>
        <v>#N/A</v>
      </c>
      <c r="BV160" s="17" t="e">
        <f t="shared" ca="1" si="225"/>
        <v>#N/A</v>
      </c>
      <c r="BW160" s="17" t="e">
        <f t="shared" ref="BW160:CR160" ca="1" si="226">BW97/$D160*100000</f>
        <v>#N/A</v>
      </c>
      <c r="BX160" s="17" t="e">
        <f t="shared" ca="1" si="226"/>
        <v>#N/A</v>
      </c>
      <c r="BY160" s="17" t="e">
        <f t="shared" ca="1" si="226"/>
        <v>#N/A</v>
      </c>
      <c r="BZ160" s="17" t="e">
        <f t="shared" ca="1" si="226"/>
        <v>#N/A</v>
      </c>
      <c r="CA160" s="17" t="e">
        <f t="shared" ca="1" si="226"/>
        <v>#N/A</v>
      </c>
      <c r="CB160" s="17" t="e">
        <f t="shared" ca="1" si="226"/>
        <v>#N/A</v>
      </c>
      <c r="CC160" s="17" t="e">
        <f t="shared" ca="1" si="226"/>
        <v>#N/A</v>
      </c>
      <c r="CD160" s="17" t="e">
        <f t="shared" ca="1" si="226"/>
        <v>#N/A</v>
      </c>
      <c r="CE160" s="17" t="e">
        <f t="shared" ca="1" si="226"/>
        <v>#N/A</v>
      </c>
      <c r="CF160" s="17" t="e">
        <f t="shared" ca="1" si="226"/>
        <v>#N/A</v>
      </c>
      <c r="CG160" s="17" t="e">
        <f t="shared" ca="1" si="226"/>
        <v>#N/A</v>
      </c>
      <c r="CH160" s="17" t="e">
        <f t="shared" ca="1" si="226"/>
        <v>#N/A</v>
      </c>
      <c r="CI160" s="17" t="e">
        <f t="shared" ca="1" si="226"/>
        <v>#N/A</v>
      </c>
      <c r="CJ160" s="17" t="e">
        <f t="shared" ca="1" si="226"/>
        <v>#N/A</v>
      </c>
      <c r="CK160" s="17" t="e">
        <f t="shared" ca="1" si="226"/>
        <v>#N/A</v>
      </c>
      <c r="CL160" s="17" t="e">
        <f t="shared" ca="1" si="226"/>
        <v>#N/A</v>
      </c>
      <c r="CM160" s="17" t="e">
        <f t="shared" ca="1" si="226"/>
        <v>#N/A</v>
      </c>
      <c r="CN160" s="17" t="e">
        <f t="shared" ca="1" si="226"/>
        <v>#N/A</v>
      </c>
      <c r="CO160" s="17" t="e">
        <f t="shared" ca="1" si="226"/>
        <v>#N/A</v>
      </c>
      <c r="CP160" s="17" t="e">
        <f t="shared" ca="1" si="226"/>
        <v>#N/A</v>
      </c>
      <c r="CQ160" s="17" t="e">
        <f t="shared" ca="1" si="226"/>
        <v>#N/A</v>
      </c>
      <c r="CR160" s="17" t="e">
        <f t="shared" ca="1" si="226"/>
        <v>#N/A</v>
      </c>
    </row>
    <row r="161" spans="1:96" x14ac:dyDescent="0.25">
      <c r="A161" t="str">
        <f t="shared" ca="1" si="71"/>
        <v>West Virginia</v>
      </c>
      <c r="B161">
        <f t="shared" si="64"/>
        <v>56</v>
      </c>
      <c r="C161" t="str">
        <f t="shared" ca="1" si="181"/>
        <v>US West Virginia</v>
      </c>
      <c r="D161" s="1">
        <f t="shared" ca="1" si="181"/>
        <v>1792147</v>
      </c>
      <c r="E161" s="17">
        <f t="shared" ref="E161:BP161" ca="1" si="227">E98/$D161*100000</f>
        <v>1.1159798833466228</v>
      </c>
      <c r="F161" s="17">
        <f t="shared" ca="1" si="227"/>
        <v>2.1761607725259147</v>
      </c>
      <c r="G161" s="17">
        <f t="shared" ca="1" si="227"/>
        <v>2.8457487025338879</v>
      </c>
      <c r="H161" s="17">
        <f t="shared" ca="1" si="227"/>
        <v>4.2407235567171666</v>
      </c>
      <c r="I161" s="17">
        <f t="shared" ca="1" si="227"/>
        <v>5.3567034400637894</v>
      </c>
      <c r="J161" s="17">
        <f t="shared" ca="1" si="227"/>
        <v>6.3052863409084186</v>
      </c>
      <c r="K161" s="17">
        <f t="shared" ca="1" si="227"/>
        <v>7.0306732650837231</v>
      </c>
      <c r="L161" s="17">
        <f t="shared" ca="1" si="227"/>
        <v>9.0394370551076459</v>
      </c>
      <c r="M161" s="17">
        <f t="shared" ca="1" si="227"/>
        <v>10.657607885960248</v>
      </c>
      <c r="N161" s="17">
        <f t="shared" ca="1" si="227"/>
        <v>12.108381734310857</v>
      </c>
      <c r="O161" s="17">
        <f t="shared" ca="1" si="227"/>
        <v>13.224361617657481</v>
      </c>
      <c r="P161" s="17">
        <f t="shared" ca="1" si="227"/>
        <v>15.735316355187381</v>
      </c>
      <c r="Q161" s="17">
        <f t="shared" ca="1" si="227"/>
        <v>18.078874110215292</v>
      </c>
      <c r="R161" s="17">
        <f t="shared" ca="1" si="227"/>
        <v>19.250652987729243</v>
      </c>
      <c r="S161" s="17">
        <f t="shared" ca="1" si="227"/>
        <v>22.98918559694043</v>
      </c>
      <c r="T161" s="17">
        <f t="shared" ca="1" si="227"/>
        <v>25.779135305306983</v>
      </c>
      <c r="U161" s="17">
        <f t="shared" ca="1" si="227"/>
        <v>29.182873949514189</v>
      </c>
      <c r="V161" s="17">
        <f t="shared" ca="1" si="227"/>
        <v>30.912642768701449</v>
      </c>
      <c r="W161" s="17">
        <f t="shared" ca="1" si="227"/>
        <v>32.196019634550069</v>
      </c>
      <c r="X161" s="17">
        <f t="shared" ca="1" si="227"/>
        <v>34.093185436239324</v>
      </c>
      <c r="Y161" s="17">
        <f t="shared" ca="1" si="227"/>
        <v>34.930170348749293</v>
      </c>
      <c r="Z161" s="17">
        <f t="shared" ca="1" si="227"/>
        <v>35.711356267091929</v>
      </c>
      <c r="AA161" s="17" t="e">
        <f t="shared" ca="1" si="227"/>
        <v>#N/A</v>
      </c>
      <c r="AB161" s="17" t="e">
        <f t="shared" ca="1" si="227"/>
        <v>#N/A</v>
      </c>
      <c r="AC161" s="17" t="e">
        <f t="shared" ca="1" si="227"/>
        <v>#N/A</v>
      </c>
      <c r="AD161" s="17" t="e">
        <f t="shared" ca="1" si="227"/>
        <v>#N/A</v>
      </c>
      <c r="AE161" s="17" t="e">
        <f t="shared" ca="1" si="227"/>
        <v>#N/A</v>
      </c>
      <c r="AF161" s="17" t="e">
        <f t="shared" ca="1" si="227"/>
        <v>#N/A</v>
      </c>
      <c r="AG161" s="17" t="e">
        <f t="shared" ca="1" si="227"/>
        <v>#N/A</v>
      </c>
      <c r="AH161" s="17" t="e">
        <f t="shared" ca="1" si="227"/>
        <v>#N/A</v>
      </c>
      <c r="AI161" s="17" t="e">
        <f t="shared" ca="1" si="227"/>
        <v>#N/A</v>
      </c>
      <c r="AJ161" s="17" t="e">
        <f t="shared" ca="1" si="227"/>
        <v>#N/A</v>
      </c>
      <c r="AK161" s="17" t="e">
        <f t="shared" ca="1" si="227"/>
        <v>#N/A</v>
      </c>
      <c r="AL161" s="17" t="e">
        <f t="shared" ca="1" si="227"/>
        <v>#N/A</v>
      </c>
      <c r="AM161" s="17" t="e">
        <f t="shared" ca="1" si="227"/>
        <v>#N/A</v>
      </c>
      <c r="AN161" s="17" t="e">
        <f t="shared" ca="1" si="227"/>
        <v>#N/A</v>
      </c>
      <c r="AO161" s="17" t="e">
        <f t="shared" ca="1" si="227"/>
        <v>#N/A</v>
      </c>
      <c r="AP161" s="17" t="e">
        <f t="shared" ca="1" si="227"/>
        <v>#N/A</v>
      </c>
      <c r="AQ161" s="17" t="e">
        <f t="shared" ca="1" si="227"/>
        <v>#N/A</v>
      </c>
      <c r="AR161" s="17" t="e">
        <f t="shared" ca="1" si="227"/>
        <v>#N/A</v>
      </c>
      <c r="AS161" s="17" t="e">
        <f t="shared" ca="1" si="227"/>
        <v>#N/A</v>
      </c>
      <c r="AT161" s="17" t="e">
        <f t="shared" ca="1" si="227"/>
        <v>#N/A</v>
      </c>
      <c r="AU161" s="17" t="e">
        <f t="shared" ca="1" si="227"/>
        <v>#N/A</v>
      </c>
      <c r="AV161" s="17" t="e">
        <f t="shared" ca="1" si="227"/>
        <v>#N/A</v>
      </c>
      <c r="AW161" s="17" t="e">
        <f t="shared" ca="1" si="227"/>
        <v>#N/A</v>
      </c>
      <c r="AX161" s="17" t="e">
        <f t="shared" ca="1" si="227"/>
        <v>#N/A</v>
      </c>
      <c r="AY161" s="17" t="e">
        <f t="shared" ca="1" si="227"/>
        <v>#N/A</v>
      </c>
      <c r="AZ161" s="17" t="e">
        <f t="shared" ca="1" si="227"/>
        <v>#N/A</v>
      </c>
      <c r="BA161" s="17" t="e">
        <f t="shared" ca="1" si="227"/>
        <v>#N/A</v>
      </c>
      <c r="BB161" s="17" t="e">
        <f t="shared" ca="1" si="227"/>
        <v>#N/A</v>
      </c>
      <c r="BC161" s="17" t="e">
        <f t="shared" ca="1" si="227"/>
        <v>#N/A</v>
      </c>
      <c r="BD161" s="17" t="e">
        <f t="shared" ca="1" si="227"/>
        <v>#N/A</v>
      </c>
      <c r="BE161" s="17" t="e">
        <f t="shared" ca="1" si="227"/>
        <v>#N/A</v>
      </c>
      <c r="BF161" s="17" t="e">
        <f t="shared" ca="1" si="227"/>
        <v>#N/A</v>
      </c>
      <c r="BG161" s="17" t="e">
        <f t="shared" ca="1" si="227"/>
        <v>#N/A</v>
      </c>
      <c r="BH161" s="17" t="e">
        <f t="shared" ca="1" si="227"/>
        <v>#N/A</v>
      </c>
      <c r="BI161" s="17" t="e">
        <f t="shared" ca="1" si="227"/>
        <v>#N/A</v>
      </c>
      <c r="BJ161" s="17" t="e">
        <f t="shared" ca="1" si="227"/>
        <v>#N/A</v>
      </c>
      <c r="BK161" s="17" t="e">
        <f t="shared" ca="1" si="227"/>
        <v>#N/A</v>
      </c>
      <c r="BL161" s="17" t="e">
        <f t="shared" ca="1" si="227"/>
        <v>#N/A</v>
      </c>
      <c r="BM161" s="17" t="e">
        <f t="shared" ca="1" si="227"/>
        <v>#N/A</v>
      </c>
      <c r="BN161" s="17" t="e">
        <f t="shared" ca="1" si="227"/>
        <v>#N/A</v>
      </c>
      <c r="BO161" s="17" t="e">
        <f t="shared" ca="1" si="227"/>
        <v>#N/A</v>
      </c>
      <c r="BP161" s="17" t="e">
        <f t="shared" ca="1" si="227"/>
        <v>#N/A</v>
      </c>
      <c r="BQ161" s="17" t="e">
        <f t="shared" ref="BQ161:BV161" ca="1" si="228">BQ98/$D161*100000</f>
        <v>#N/A</v>
      </c>
      <c r="BR161" s="17" t="e">
        <f t="shared" ca="1" si="228"/>
        <v>#N/A</v>
      </c>
      <c r="BS161" s="17" t="e">
        <f t="shared" ca="1" si="228"/>
        <v>#N/A</v>
      </c>
      <c r="BT161" s="17" t="e">
        <f t="shared" ca="1" si="228"/>
        <v>#N/A</v>
      </c>
      <c r="BU161" s="17" t="e">
        <f t="shared" ca="1" si="228"/>
        <v>#N/A</v>
      </c>
      <c r="BV161" s="17" t="e">
        <f t="shared" ca="1" si="228"/>
        <v>#N/A</v>
      </c>
      <c r="BW161" s="17" t="e">
        <f t="shared" ref="BW161:CR161" ca="1" si="229">BW98/$D161*100000</f>
        <v>#N/A</v>
      </c>
      <c r="BX161" s="17" t="e">
        <f t="shared" ca="1" si="229"/>
        <v>#N/A</v>
      </c>
      <c r="BY161" s="17" t="e">
        <f t="shared" ca="1" si="229"/>
        <v>#N/A</v>
      </c>
      <c r="BZ161" s="17" t="e">
        <f t="shared" ca="1" si="229"/>
        <v>#N/A</v>
      </c>
      <c r="CA161" s="17" t="e">
        <f t="shared" ca="1" si="229"/>
        <v>#N/A</v>
      </c>
      <c r="CB161" s="17" t="e">
        <f t="shared" ca="1" si="229"/>
        <v>#N/A</v>
      </c>
      <c r="CC161" s="17" t="e">
        <f t="shared" ca="1" si="229"/>
        <v>#N/A</v>
      </c>
      <c r="CD161" s="17" t="e">
        <f t="shared" ca="1" si="229"/>
        <v>#N/A</v>
      </c>
      <c r="CE161" s="17" t="e">
        <f t="shared" ca="1" si="229"/>
        <v>#N/A</v>
      </c>
      <c r="CF161" s="17" t="e">
        <f t="shared" ca="1" si="229"/>
        <v>#N/A</v>
      </c>
      <c r="CG161" s="17" t="e">
        <f t="shared" ca="1" si="229"/>
        <v>#N/A</v>
      </c>
      <c r="CH161" s="17" t="e">
        <f t="shared" ca="1" si="229"/>
        <v>#N/A</v>
      </c>
      <c r="CI161" s="17" t="e">
        <f t="shared" ca="1" si="229"/>
        <v>#N/A</v>
      </c>
      <c r="CJ161" s="17" t="e">
        <f t="shared" ca="1" si="229"/>
        <v>#N/A</v>
      </c>
      <c r="CK161" s="17" t="e">
        <f t="shared" ca="1" si="229"/>
        <v>#N/A</v>
      </c>
      <c r="CL161" s="17" t="e">
        <f t="shared" ca="1" si="229"/>
        <v>#N/A</v>
      </c>
      <c r="CM161" s="17" t="e">
        <f t="shared" ca="1" si="229"/>
        <v>#N/A</v>
      </c>
      <c r="CN161" s="17" t="e">
        <f t="shared" ca="1" si="229"/>
        <v>#N/A</v>
      </c>
      <c r="CO161" s="17" t="e">
        <f t="shared" ca="1" si="229"/>
        <v>#N/A</v>
      </c>
      <c r="CP161" s="17" t="e">
        <f t="shared" ca="1" si="229"/>
        <v>#N/A</v>
      </c>
      <c r="CQ161" s="17" t="e">
        <f t="shared" ca="1" si="229"/>
        <v>#N/A</v>
      </c>
      <c r="CR161" s="17" t="e">
        <f t="shared" ca="1" si="229"/>
        <v>#N/A</v>
      </c>
    </row>
    <row r="162" spans="1:96" x14ac:dyDescent="0.25">
      <c r="A162" t="e">
        <f t="shared" ca="1" si="71"/>
        <v>#VALUE!</v>
      </c>
      <c r="B162">
        <f t="shared" si="64"/>
        <v>57</v>
      </c>
      <c r="C162">
        <f t="shared" ref="C162:D162" ca="1" si="230">C102</f>
        <v>0</v>
      </c>
      <c r="D162" s="1" t="e">
        <f t="shared" ca="1" si="230"/>
        <v>#N/A</v>
      </c>
      <c r="E162" s="17" t="e">
        <f t="shared" ref="E162:BP162" ca="1" si="231">E102/$D162*100000</f>
        <v>#N/A</v>
      </c>
      <c r="F162" s="17" t="e">
        <f t="shared" ca="1" si="231"/>
        <v>#N/A</v>
      </c>
      <c r="G162" s="17" t="e">
        <f t="shared" ca="1" si="231"/>
        <v>#N/A</v>
      </c>
      <c r="H162" s="17" t="e">
        <f t="shared" ca="1" si="231"/>
        <v>#N/A</v>
      </c>
      <c r="I162" s="17" t="e">
        <f t="shared" ca="1" si="231"/>
        <v>#N/A</v>
      </c>
      <c r="J162" s="17" t="e">
        <f t="shared" ca="1" si="231"/>
        <v>#N/A</v>
      </c>
      <c r="K162" s="17" t="e">
        <f t="shared" ca="1" si="231"/>
        <v>#N/A</v>
      </c>
      <c r="L162" s="17" t="e">
        <f t="shared" ca="1" si="231"/>
        <v>#N/A</v>
      </c>
      <c r="M162" s="17" t="e">
        <f t="shared" ca="1" si="231"/>
        <v>#N/A</v>
      </c>
      <c r="N162" s="17" t="e">
        <f t="shared" ca="1" si="231"/>
        <v>#N/A</v>
      </c>
      <c r="O162" s="17" t="e">
        <f t="shared" ca="1" si="231"/>
        <v>#N/A</v>
      </c>
      <c r="P162" s="17" t="e">
        <f t="shared" ca="1" si="231"/>
        <v>#N/A</v>
      </c>
      <c r="Q162" s="17" t="e">
        <f t="shared" ca="1" si="231"/>
        <v>#N/A</v>
      </c>
      <c r="R162" s="17" t="e">
        <f t="shared" ca="1" si="231"/>
        <v>#N/A</v>
      </c>
      <c r="S162" s="17" t="e">
        <f t="shared" ca="1" si="231"/>
        <v>#N/A</v>
      </c>
      <c r="T162" s="17" t="e">
        <f t="shared" ca="1" si="231"/>
        <v>#N/A</v>
      </c>
      <c r="U162" s="17" t="e">
        <f t="shared" ca="1" si="231"/>
        <v>#N/A</v>
      </c>
      <c r="V162" s="17" t="e">
        <f t="shared" ca="1" si="231"/>
        <v>#N/A</v>
      </c>
      <c r="W162" s="17" t="e">
        <f t="shared" ca="1" si="231"/>
        <v>#N/A</v>
      </c>
      <c r="X162" s="17" t="e">
        <f t="shared" ca="1" si="231"/>
        <v>#N/A</v>
      </c>
      <c r="Y162" s="17" t="e">
        <f t="shared" ca="1" si="231"/>
        <v>#N/A</v>
      </c>
      <c r="Z162" s="17" t="e">
        <f t="shared" ca="1" si="231"/>
        <v>#N/A</v>
      </c>
      <c r="AA162" s="17" t="e">
        <f t="shared" ca="1" si="231"/>
        <v>#N/A</v>
      </c>
      <c r="AB162" s="17" t="e">
        <f t="shared" ca="1" si="231"/>
        <v>#N/A</v>
      </c>
      <c r="AC162" s="17" t="e">
        <f t="shared" ca="1" si="231"/>
        <v>#N/A</v>
      </c>
      <c r="AD162" s="17" t="e">
        <f t="shared" ca="1" si="231"/>
        <v>#N/A</v>
      </c>
      <c r="AE162" s="17" t="e">
        <f t="shared" ca="1" si="231"/>
        <v>#N/A</v>
      </c>
      <c r="AF162" s="17" t="e">
        <f t="shared" ca="1" si="231"/>
        <v>#N/A</v>
      </c>
      <c r="AG162" s="17" t="e">
        <f t="shared" ca="1" si="231"/>
        <v>#N/A</v>
      </c>
      <c r="AH162" s="17" t="e">
        <f t="shared" ca="1" si="231"/>
        <v>#N/A</v>
      </c>
      <c r="AI162" s="17" t="e">
        <f t="shared" ca="1" si="231"/>
        <v>#N/A</v>
      </c>
      <c r="AJ162" s="17" t="e">
        <f t="shared" ca="1" si="231"/>
        <v>#N/A</v>
      </c>
      <c r="AK162" s="17" t="e">
        <f t="shared" ca="1" si="231"/>
        <v>#N/A</v>
      </c>
      <c r="AL162" s="17" t="e">
        <f t="shared" ca="1" si="231"/>
        <v>#N/A</v>
      </c>
      <c r="AM162" s="17" t="e">
        <f t="shared" ca="1" si="231"/>
        <v>#N/A</v>
      </c>
      <c r="AN162" s="17" t="e">
        <f t="shared" ca="1" si="231"/>
        <v>#N/A</v>
      </c>
      <c r="AO162" s="17" t="e">
        <f t="shared" ca="1" si="231"/>
        <v>#N/A</v>
      </c>
      <c r="AP162" s="17" t="e">
        <f t="shared" ca="1" si="231"/>
        <v>#N/A</v>
      </c>
      <c r="AQ162" s="17" t="e">
        <f t="shared" ca="1" si="231"/>
        <v>#N/A</v>
      </c>
      <c r="AR162" s="17" t="e">
        <f t="shared" ca="1" si="231"/>
        <v>#N/A</v>
      </c>
      <c r="AS162" s="17" t="e">
        <f t="shared" ca="1" si="231"/>
        <v>#N/A</v>
      </c>
      <c r="AT162" s="17" t="e">
        <f t="shared" ca="1" si="231"/>
        <v>#N/A</v>
      </c>
      <c r="AU162" s="17" t="e">
        <f t="shared" ca="1" si="231"/>
        <v>#N/A</v>
      </c>
      <c r="AV162" s="17" t="e">
        <f t="shared" ca="1" si="231"/>
        <v>#N/A</v>
      </c>
      <c r="AW162" s="17" t="e">
        <f t="shared" ca="1" si="231"/>
        <v>#N/A</v>
      </c>
      <c r="AX162" s="17" t="e">
        <f t="shared" ca="1" si="231"/>
        <v>#N/A</v>
      </c>
      <c r="AY162" s="17" t="e">
        <f t="shared" ca="1" si="231"/>
        <v>#N/A</v>
      </c>
      <c r="AZ162" s="17" t="e">
        <f t="shared" ca="1" si="231"/>
        <v>#N/A</v>
      </c>
      <c r="BA162" s="17" t="e">
        <f t="shared" ca="1" si="231"/>
        <v>#N/A</v>
      </c>
      <c r="BB162" s="17" t="e">
        <f t="shared" ca="1" si="231"/>
        <v>#N/A</v>
      </c>
      <c r="BC162" s="17" t="e">
        <f t="shared" ca="1" si="231"/>
        <v>#N/A</v>
      </c>
      <c r="BD162" s="17" t="e">
        <f t="shared" ca="1" si="231"/>
        <v>#N/A</v>
      </c>
      <c r="BE162" s="17" t="e">
        <f t="shared" ca="1" si="231"/>
        <v>#N/A</v>
      </c>
      <c r="BF162" s="17" t="e">
        <f t="shared" ca="1" si="231"/>
        <v>#N/A</v>
      </c>
      <c r="BG162" s="17" t="e">
        <f t="shared" ca="1" si="231"/>
        <v>#N/A</v>
      </c>
      <c r="BH162" s="17" t="e">
        <f t="shared" ca="1" si="231"/>
        <v>#N/A</v>
      </c>
      <c r="BI162" s="17" t="e">
        <f t="shared" ca="1" si="231"/>
        <v>#N/A</v>
      </c>
      <c r="BJ162" s="17" t="e">
        <f t="shared" ca="1" si="231"/>
        <v>#N/A</v>
      </c>
      <c r="BK162" s="17" t="e">
        <f t="shared" ca="1" si="231"/>
        <v>#N/A</v>
      </c>
      <c r="BL162" s="17" t="e">
        <f t="shared" ca="1" si="231"/>
        <v>#N/A</v>
      </c>
      <c r="BM162" s="17" t="e">
        <f t="shared" ca="1" si="231"/>
        <v>#N/A</v>
      </c>
      <c r="BN162" s="17" t="e">
        <f t="shared" ca="1" si="231"/>
        <v>#N/A</v>
      </c>
      <c r="BO162" s="17" t="e">
        <f t="shared" ca="1" si="231"/>
        <v>#N/A</v>
      </c>
      <c r="BP162" s="17" t="e">
        <f t="shared" ca="1" si="231"/>
        <v>#N/A</v>
      </c>
      <c r="BQ162" s="17" t="e">
        <f t="shared" ref="BQ162:BV162" ca="1" si="232">BQ102/$D162*100000</f>
        <v>#N/A</v>
      </c>
      <c r="BR162" s="17" t="e">
        <f t="shared" ca="1" si="232"/>
        <v>#N/A</v>
      </c>
      <c r="BS162" s="17" t="e">
        <f t="shared" ca="1" si="232"/>
        <v>#N/A</v>
      </c>
      <c r="BT162" s="17" t="e">
        <f t="shared" ca="1" si="232"/>
        <v>#N/A</v>
      </c>
      <c r="BU162" s="17" t="e">
        <f t="shared" ca="1" si="232"/>
        <v>#N/A</v>
      </c>
      <c r="BV162" s="17" t="e">
        <f t="shared" ca="1" si="232"/>
        <v>#N/A</v>
      </c>
      <c r="BW162" s="17" t="e">
        <f t="shared" ref="BW162:CR162" ca="1" si="233">BW102/$D162*100000</f>
        <v>#N/A</v>
      </c>
      <c r="BX162" s="17" t="e">
        <f t="shared" ca="1" si="233"/>
        <v>#N/A</v>
      </c>
      <c r="BY162" s="17" t="e">
        <f t="shared" ca="1" si="233"/>
        <v>#N/A</v>
      </c>
      <c r="BZ162" s="17" t="e">
        <f t="shared" ca="1" si="233"/>
        <v>#N/A</v>
      </c>
      <c r="CA162" s="17" t="e">
        <f t="shared" ca="1" si="233"/>
        <v>#N/A</v>
      </c>
      <c r="CB162" s="17" t="e">
        <f t="shared" ca="1" si="233"/>
        <v>#N/A</v>
      </c>
      <c r="CC162" s="17" t="e">
        <f t="shared" ca="1" si="233"/>
        <v>#N/A</v>
      </c>
      <c r="CD162" s="17" t="e">
        <f t="shared" ca="1" si="233"/>
        <v>#N/A</v>
      </c>
      <c r="CE162" s="17" t="e">
        <f t="shared" ca="1" si="233"/>
        <v>#N/A</v>
      </c>
      <c r="CF162" s="17" t="e">
        <f t="shared" ca="1" si="233"/>
        <v>#N/A</v>
      </c>
      <c r="CG162" s="17" t="e">
        <f t="shared" ca="1" si="233"/>
        <v>#N/A</v>
      </c>
      <c r="CH162" s="17" t="e">
        <f t="shared" ca="1" si="233"/>
        <v>#N/A</v>
      </c>
      <c r="CI162" s="17" t="e">
        <f t="shared" ca="1" si="233"/>
        <v>#N/A</v>
      </c>
      <c r="CJ162" s="17" t="e">
        <f t="shared" ca="1" si="233"/>
        <v>#N/A</v>
      </c>
      <c r="CK162" s="17" t="e">
        <f t="shared" ca="1" si="233"/>
        <v>#N/A</v>
      </c>
      <c r="CL162" s="17" t="e">
        <f t="shared" ca="1" si="233"/>
        <v>#N/A</v>
      </c>
      <c r="CM162" s="17" t="e">
        <f t="shared" ca="1" si="233"/>
        <v>#N/A</v>
      </c>
      <c r="CN162" s="17" t="e">
        <f t="shared" ca="1" si="233"/>
        <v>#N/A</v>
      </c>
      <c r="CO162" s="17" t="e">
        <f t="shared" ca="1" si="233"/>
        <v>#N/A</v>
      </c>
      <c r="CP162" s="17" t="e">
        <f t="shared" ca="1" si="233"/>
        <v>#N/A</v>
      </c>
      <c r="CQ162" s="17" t="e">
        <f t="shared" ca="1" si="233"/>
        <v>#N/A</v>
      </c>
      <c r="CR162" s="17" t="e">
        <f t="shared" ca="1" si="233"/>
        <v>#N/A</v>
      </c>
    </row>
    <row r="163" spans="1:96" x14ac:dyDescent="0.25">
      <c r="A163" t="e">
        <f t="shared" ca="1" si="71"/>
        <v>#VALUE!</v>
      </c>
    </row>
    <row r="164" spans="1:96" x14ac:dyDescent="0.25">
      <c r="E164">
        <v>7</v>
      </c>
      <c r="F164">
        <f>E164+1</f>
        <v>8</v>
      </c>
      <c r="G164">
        <f t="shared" ref="G164:BR164" si="234">F164+1</f>
        <v>9</v>
      </c>
      <c r="H164">
        <f t="shared" si="234"/>
        <v>10</v>
      </c>
      <c r="I164">
        <f t="shared" si="234"/>
        <v>11</v>
      </c>
      <c r="J164">
        <f t="shared" si="234"/>
        <v>12</v>
      </c>
      <c r="K164">
        <f t="shared" si="234"/>
        <v>13</v>
      </c>
      <c r="L164">
        <f t="shared" si="234"/>
        <v>14</v>
      </c>
      <c r="M164">
        <f t="shared" si="234"/>
        <v>15</v>
      </c>
      <c r="N164">
        <f t="shared" si="234"/>
        <v>16</v>
      </c>
      <c r="O164">
        <f t="shared" si="234"/>
        <v>17</v>
      </c>
      <c r="P164">
        <f t="shared" si="234"/>
        <v>18</v>
      </c>
      <c r="Q164">
        <f t="shared" si="234"/>
        <v>19</v>
      </c>
      <c r="R164">
        <f t="shared" si="234"/>
        <v>20</v>
      </c>
      <c r="S164">
        <f t="shared" si="234"/>
        <v>21</v>
      </c>
      <c r="T164">
        <f t="shared" si="234"/>
        <v>22</v>
      </c>
      <c r="U164">
        <f t="shared" si="234"/>
        <v>23</v>
      </c>
      <c r="V164">
        <f t="shared" si="234"/>
        <v>24</v>
      </c>
      <c r="W164">
        <f t="shared" si="234"/>
        <v>25</v>
      </c>
      <c r="X164">
        <f t="shared" si="234"/>
        <v>26</v>
      </c>
      <c r="Y164">
        <f t="shared" si="234"/>
        <v>27</v>
      </c>
      <c r="Z164">
        <f t="shared" si="234"/>
        <v>28</v>
      </c>
      <c r="AA164">
        <f t="shared" si="234"/>
        <v>29</v>
      </c>
      <c r="AB164">
        <f t="shared" si="234"/>
        <v>30</v>
      </c>
      <c r="AC164">
        <f t="shared" si="234"/>
        <v>31</v>
      </c>
      <c r="AD164">
        <f t="shared" si="234"/>
        <v>32</v>
      </c>
      <c r="AE164">
        <f t="shared" si="234"/>
        <v>33</v>
      </c>
      <c r="AF164">
        <f t="shared" si="234"/>
        <v>34</v>
      </c>
      <c r="AG164">
        <f t="shared" si="234"/>
        <v>35</v>
      </c>
      <c r="AH164">
        <f t="shared" si="234"/>
        <v>36</v>
      </c>
      <c r="AI164">
        <f t="shared" si="234"/>
        <v>37</v>
      </c>
      <c r="AJ164">
        <f t="shared" si="234"/>
        <v>38</v>
      </c>
      <c r="AK164">
        <f t="shared" si="234"/>
        <v>39</v>
      </c>
      <c r="AL164">
        <f t="shared" si="234"/>
        <v>40</v>
      </c>
      <c r="AM164">
        <f t="shared" si="234"/>
        <v>41</v>
      </c>
      <c r="AN164">
        <f t="shared" si="234"/>
        <v>42</v>
      </c>
      <c r="AO164">
        <f t="shared" si="234"/>
        <v>43</v>
      </c>
      <c r="AP164">
        <f t="shared" si="234"/>
        <v>44</v>
      </c>
      <c r="AQ164">
        <f t="shared" si="234"/>
        <v>45</v>
      </c>
      <c r="AR164">
        <f t="shared" si="234"/>
        <v>46</v>
      </c>
      <c r="AS164">
        <f t="shared" si="234"/>
        <v>47</v>
      </c>
      <c r="AT164">
        <f t="shared" si="234"/>
        <v>48</v>
      </c>
      <c r="AU164">
        <f t="shared" si="234"/>
        <v>49</v>
      </c>
      <c r="AV164">
        <f t="shared" si="234"/>
        <v>50</v>
      </c>
      <c r="AW164">
        <f t="shared" si="234"/>
        <v>51</v>
      </c>
      <c r="AX164">
        <f t="shared" si="234"/>
        <v>52</v>
      </c>
      <c r="AY164">
        <f t="shared" si="234"/>
        <v>53</v>
      </c>
      <c r="AZ164">
        <f t="shared" si="234"/>
        <v>54</v>
      </c>
      <c r="BA164">
        <f t="shared" si="234"/>
        <v>55</v>
      </c>
      <c r="BB164">
        <f t="shared" si="234"/>
        <v>56</v>
      </c>
      <c r="BC164">
        <f t="shared" si="234"/>
        <v>57</v>
      </c>
      <c r="BD164">
        <f t="shared" si="234"/>
        <v>58</v>
      </c>
      <c r="BE164">
        <f t="shared" si="234"/>
        <v>59</v>
      </c>
      <c r="BF164">
        <f t="shared" si="234"/>
        <v>60</v>
      </c>
      <c r="BG164">
        <f t="shared" si="234"/>
        <v>61</v>
      </c>
      <c r="BH164">
        <f t="shared" si="234"/>
        <v>62</v>
      </c>
      <c r="BI164">
        <f t="shared" si="234"/>
        <v>63</v>
      </c>
      <c r="BJ164">
        <f t="shared" si="234"/>
        <v>64</v>
      </c>
      <c r="BK164">
        <f t="shared" si="234"/>
        <v>65</v>
      </c>
      <c r="BL164">
        <f t="shared" si="234"/>
        <v>66</v>
      </c>
      <c r="BM164">
        <f t="shared" si="234"/>
        <v>67</v>
      </c>
      <c r="BN164">
        <f t="shared" si="234"/>
        <v>68</v>
      </c>
      <c r="BO164">
        <f t="shared" si="234"/>
        <v>69</v>
      </c>
      <c r="BP164">
        <f t="shared" si="234"/>
        <v>70</v>
      </c>
      <c r="BQ164">
        <f t="shared" si="234"/>
        <v>71</v>
      </c>
      <c r="BR164">
        <f t="shared" si="234"/>
        <v>72</v>
      </c>
      <c r="BS164">
        <f t="shared" ref="BS164:BV164" si="235">BR164+1</f>
        <v>73</v>
      </c>
      <c r="BT164">
        <f t="shared" si="235"/>
        <v>74</v>
      </c>
      <c r="BU164">
        <f t="shared" si="235"/>
        <v>75</v>
      </c>
      <c r="BV164">
        <f t="shared" si="235"/>
        <v>76</v>
      </c>
      <c r="BW164">
        <f t="shared" ref="BW164" si="236">BV164+1</f>
        <v>77</v>
      </c>
      <c r="BX164">
        <f t="shared" ref="BX164" si="237">BW164+1</f>
        <v>78</v>
      </c>
      <c r="BY164">
        <f t="shared" ref="BY164" si="238">BX164+1</f>
        <v>79</v>
      </c>
      <c r="BZ164">
        <f t="shared" ref="BZ164" si="239">BY164+1</f>
        <v>80</v>
      </c>
      <c r="CA164">
        <f t="shared" ref="CA164" si="240">BZ164+1</f>
        <v>81</v>
      </c>
      <c r="CB164">
        <f t="shared" ref="CB164" si="241">CA164+1</f>
        <v>82</v>
      </c>
      <c r="CC164">
        <f t="shared" ref="CC164" si="242">CB164+1</f>
        <v>83</v>
      </c>
      <c r="CD164">
        <f t="shared" ref="CD164" si="243">CC164+1</f>
        <v>84</v>
      </c>
      <c r="CE164">
        <f t="shared" ref="CE164" si="244">CD164+1</f>
        <v>85</v>
      </c>
      <c r="CF164">
        <f t="shared" ref="CF164" si="245">CE164+1</f>
        <v>86</v>
      </c>
      <c r="CG164">
        <f t="shared" ref="CG164" si="246">CF164+1</f>
        <v>87</v>
      </c>
      <c r="CH164">
        <f t="shared" ref="CH164" si="247">CG164+1</f>
        <v>88</v>
      </c>
      <c r="CI164">
        <f t="shared" ref="CI164" si="248">CH164+1</f>
        <v>89</v>
      </c>
      <c r="CJ164">
        <f t="shared" ref="CJ164" si="249">CI164+1</f>
        <v>90</v>
      </c>
      <c r="CK164">
        <f t="shared" ref="CK164" si="250">CJ164+1</f>
        <v>91</v>
      </c>
      <c r="CL164">
        <f t="shared" ref="CL164" si="251">CK164+1</f>
        <v>92</v>
      </c>
      <c r="CM164">
        <f t="shared" ref="CM164" si="252">CL164+1</f>
        <v>93</v>
      </c>
      <c r="CN164">
        <f t="shared" ref="CN164" si="253">CM164+1</f>
        <v>94</v>
      </c>
      <c r="CO164">
        <f t="shared" ref="CO164" si="254">CN164+1</f>
        <v>95</v>
      </c>
      <c r="CP164">
        <f t="shared" ref="CP164" si="255">CO164+1</f>
        <v>96</v>
      </c>
      <c r="CQ164">
        <f t="shared" ref="CQ164" si="256">CP164+1</f>
        <v>97</v>
      </c>
      <c r="CR164">
        <f t="shared" ref="CR164" si="257">CQ164+1</f>
        <v>98</v>
      </c>
    </row>
    <row r="165" spans="1:96" x14ac:dyDescent="0.25">
      <c r="C165" s="5" t="s">
        <v>136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2020-04-13</v>
      </c>
      <c r="CJ165" s="5" t="str" cm="1">
        <f t="array" aca="1" ref="CJ165" ca="1">INDIRECT(ADDRESS(1,CJ$164,1,1,"Confirmed Trend"))</f>
        <v>2020-04-14</v>
      </c>
      <c r="CK165" s="5" t="str" cm="1">
        <f t="array" aca="1" ref="CK165" ca="1">INDIRECT(ADDRESS(1,CK$164,1,1,"Confirmed Trend"))</f>
        <v>Last Trend</v>
      </c>
      <c r="CL165" s="5" cm="1">
        <f t="array" aca="1" ref="CL165" ca="1">INDIRECT(ADDRESS(1,CL$164,1,1,"Confirmed Trend"))</f>
        <v>0</v>
      </c>
      <c r="CM165" s="5" cm="1">
        <f t="array" aca="1" ref="CM165" ca="1">INDIRECT(ADDRESS(1,CM$164,1,1,"Confirmed Trend"))</f>
        <v>0</v>
      </c>
      <c r="CN165" s="5" cm="1">
        <f t="array" aca="1" ref="CN165" ca="1">INDIRECT(ADDRESS(1,CN$164,1,1,"Confirmed Trend"))</f>
        <v>0</v>
      </c>
      <c r="CO165" s="5" cm="1">
        <f t="array" aca="1" ref="CO165" ca="1">INDIRECT(ADDRESS(1,CO$164,1,1,"Confirmed Trend"))</f>
        <v>0</v>
      </c>
      <c r="CP165" s="5" cm="1">
        <f t="array" aca="1" ref="CP165" ca="1">INDIRECT(ADDRESS(1,CP$164,1,1,"Confirmed Trend"))</f>
        <v>0</v>
      </c>
      <c r="CQ165" s="5" cm="1">
        <f t="array" aca="1" ref="CQ165" ca="1">INDIRECT(ADDRESS(1,CQ$164,1,1,"Confirmed Trend"))</f>
        <v>0</v>
      </c>
      <c r="CR165" s="5" cm="1">
        <f t="array" aca="1" ref="CR165" ca="1">INDIRECT(ADDRESS(1,CR$164,1,1,"Confirmed Trend"))</f>
        <v>0</v>
      </c>
    </row>
    <row r="166" spans="1:96" x14ac:dyDescent="0.25">
      <c r="B166">
        <v>1</v>
      </c>
      <c r="C166" t="str" cm="1">
        <f t="array" aca="1" ref="C166" ca="1">INDIRECT(ADDRESS($B166+1,1,1,1,"Confirmed Trend"))</f>
        <v>American Samoa</v>
      </c>
      <c r="E166" s="18" t="e" cm="1">
        <f t="array" aca="1" ref="E166" ca="1">IF(INDIRECT(ADDRESS($B166+1,E$164,1,1,"Confirmed Trend"))=0,#N/A,INDIRECT(ADDRESS($B166+1,E$164,1,1,"Confirmed Trend")))</f>
        <v>#N/A</v>
      </c>
      <c r="F166" s="18" t="e" cm="1">
        <f t="array" aca="1" ref="F166" ca="1">IF(INDIRECT(ADDRESS($B166+1,F$164,1,1,"Confirmed Trend"))=0,#N/A,INDIRECT(ADDRESS($B166+1,F$164,1,1,"Confirmed Trend")))</f>
        <v>#N/A</v>
      </c>
      <c r="G166" s="18" t="e" cm="1">
        <f t="array" aca="1" ref="G166" ca="1">IF(INDIRECT(ADDRESS($B166+1,G$164,1,1,"Confirmed Trend"))=0,#N/A,INDIRECT(ADDRESS($B166+1,G$164,1,1,"Confirmed Trend")))</f>
        <v>#N/A</v>
      </c>
      <c r="H166" s="18" t="e" cm="1">
        <f t="array" aca="1" ref="H166" ca="1">IF(INDIRECT(ADDRESS($B166+1,H$164,1,1,"Confirmed Trend"))=0,#N/A,INDIRECT(ADDRESS($B166+1,H$164,1,1,"Confirmed Trend")))</f>
        <v>#N/A</v>
      </c>
      <c r="I166" s="18" t="e" cm="1">
        <f t="array" aca="1" ref="I166" ca="1">IF(INDIRECT(ADDRESS($B166+1,I$164,1,1,"Confirmed Trend"))=0,#N/A,INDIRECT(ADDRESS($B166+1,I$164,1,1,"Confirmed Trend")))</f>
        <v>#N/A</v>
      </c>
      <c r="J166" s="18" t="e" cm="1">
        <f t="array" aca="1" ref="J166" ca="1">IF(INDIRECT(ADDRESS($B166+1,J$164,1,1,"Confirmed Trend"))=0,#N/A,INDIRECT(ADDRESS($B166+1,J$164,1,1,"Confirmed Trend")))</f>
        <v>#N/A</v>
      </c>
      <c r="K166" s="18" t="e" cm="1">
        <f t="array" aca="1" ref="K166" ca="1">IF(INDIRECT(ADDRESS($B166+1,K$164,1,1,"Confirmed Trend"))=0,#N/A,INDIRECT(ADDRESS($B166+1,K$164,1,1,"Confirmed Trend")))</f>
        <v>#N/A</v>
      </c>
      <c r="L166" s="18" t="e" cm="1">
        <f t="array" aca="1" ref="L166" ca="1">IF(INDIRECT(ADDRESS($B166+1,L$164,1,1,"Confirmed Trend"))=0,#N/A,INDIRECT(ADDRESS($B166+1,L$164,1,1,"Confirmed Trend")))</f>
        <v>#N/A</v>
      </c>
      <c r="M166" s="18" t="e" cm="1">
        <f t="array" aca="1" ref="M166" ca="1">IF(INDIRECT(ADDRESS($B166+1,M$164,1,1,"Confirmed Trend"))=0,#N/A,INDIRECT(ADDRESS($B166+1,M$164,1,1,"Confirmed Trend")))</f>
        <v>#N/A</v>
      </c>
      <c r="N166" s="18" t="e" cm="1">
        <f t="array" aca="1" ref="N166" ca="1">IF(INDIRECT(ADDRESS($B166+1,N$164,1,1,"Confirmed Trend"))=0,#N/A,INDIRECT(ADDRESS($B166+1,N$164,1,1,"Confirmed Trend")))</f>
        <v>#N/A</v>
      </c>
      <c r="O166" s="18" t="e" cm="1">
        <f t="array" aca="1" ref="O166" ca="1">IF(INDIRECT(ADDRESS($B166+1,O$164,1,1,"Confirmed Trend"))=0,#N/A,INDIRECT(ADDRESS($B166+1,O$164,1,1,"Confirmed Trend")))</f>
        <v>#N/A</v>
      </c>
      <c r="P166" s="18" t="e" cm="1">
        <f t="array" aca="1" ref="P166" ca="1">IF(INDIRECT(ADDRESS($B166+1,P$164,1,1,"Confirmed Trend"))=0,#N/A,INDIRECT(ADDRESS($B166+1,P$164,1,1,"Confirmed Trend")))</f>
        <v>#N/A</v>
      </c>
      <c r="Q166" s="18" t="e" cm="1">
        <f t="array" aca="1" ref="Q166" ca="1">IF(INDIRECT(ADDRESS($B166+1,Q$164,1,1,"Confirmed Trend"))=0,#N/A,INDIRECT(ADDRESS($B166+1,Q$164,1,1,"Confirmed Trend")))</f>
        <v>#N/A</v>
      </c>
      <c r="R166" s="18" t="e" cm="1">
        <f t="array" aca="1" ref="R166" ca="1">IF(INDIRECT(ADDRESS($B166+1,R$164,1,1,"Confirmed Trend"))=0,#N/A,INDIRECT(ADDRESS($B166+1,R$164,1,1,"Confirmed Trend")))</f>
        <v>#N/A</v>
      </c>
      <c r="S166" s="18" t="e" cm="1">
        <f t="array" aca="1" ref="S166" ca="1">IF(INDIRECT(ADDRESS($B166+1,S$164,1,1,"Confirmed Trend"))=0,#N/A,INDIRECT(ADDRESS($B166+1,S$164,1,1,"Confirmed Trend")))</f>
        <v>#N/A</v>
      </c>
      <c r="T166" s="18" t="e" cm="1">
        <f t="array" aca="1" ref="T166" ca="1">IF(INDIRECT(ADDRESS($B166+1,T$164,1,1,"Confirmed Trend"))=0,#N/A,INDIRECT(ADDRESS($B166+1,T$164,1,1,"Confirmed Trend")))</f>
        <v>#N/A</v>
      </c>
      <c r="U166" s="18" t="e" cm="1">
        <f t="array" aca="1" ref="U166" ca="1">IF(INDIRECT(ADDRESS($B166+1,U$164,1,1,"Confirmed Trend"))=0,#N/A,INDIRECT(ADDRESS($B166+1,U$164,1,1,"Confirmed Trend")))</f>
        <v>#N/A</v>
      </c>
      <c r="V166" s="18" t="e" cm="1">
        <f t="array" aca="1" ref="V166" ca="1">IF(INDIRECT(ADDRESS($B166+1,V$164,1,1,"Confirmed Trend"))=0,#N/A,INDIRECT(ADDRESS($B166+1,V$164,1,1,"Confirmed Trend")))</f>
        <v>#N/A</v>
      </c>
      <c r="W166" s="18" t="e" cm="1">
        <f t="array" aca="1" ref="W166" ca="1">IF(INDIRECT(ADDRESS($B166+1,W$164,1,1,"Confirmed Trend"))=0,#N/A,INDIRECT(ADDRESS($B166+1,W$164,1,1,"Confirmed Trend")))</f>
        <v>#N/A</v>
      </c>
      <c r="X166" s="18" t="e" cm="1">
        <f t="array" aca="1" ref="X166" ca="1">IF(INDIRECT(ADDRESS($B166+1,X$164,1,1,"Confirmed Trend"))=0,#N/A,INDIRECT(ADDRESS($B166+1,X$164,1,1,"Confirmed Trend")))</f>
        <v>#N/A</v>
      </c>
      <c r="Y166" s="18" t="e" cm="1">
        <f t="array" aca="1" ref="Y166" ca="1">IF(INDIRECT(ADDRESS($B166+1,Y$164,1,1,"Confirmed Trend"))=0,#N/A,INDIRECT(ADDRESS($B166+1,Y$164,1,1,"Confirmed Trend")))</f>
        <v>#N/A</v>
      </c>
      <c r="Z166" s="18" t="e" cm="1">
        <f t="array" aca="1" ref="Z166" ca="1">IF(INDIRECT(ADDRESS($B166+1,Z$164,1,1,"Confirmed Trend"))=0,#N/A,INDIRECT(ADDRESS($B166+1,Z$164,1,1,"Confirmed Trend")))</f>
        <v>#N/A</v>
      </c>
      <c r="AA166" s="18" t="e" cm="1">
        <f t="array" aca="1" ref="AA166" ca="1">IF(INDIRECT(ADDRESS($B166+1,AA$164,1,1,"Confirmed Trend"))=0,#N/A,INDIRECT(ADDRESS($B166+1,AA$164,1,1,"Confirmed Trend")))</f>
        <v>#N/A</v>
      </c>
      <c r="AB166" s="18" t="e" cm="1">
        <f t="array" aca="1" ref="AB166" ca="1">IF(INDIRECT(ADDRESS($B166+1,AB$164,1,1,"Confirmed Trend"))=0,#N/A,INDIRECT(ADDRESS($B166+1,AB$164,1,1,"Confirmed Trend")))</f>
        <v>#N/A</v>
      </c>
      <c r="AC166" s="18" t="e" cm="1">
        <f t="array" aca="1" ref="AC166" ca="1">IF(INDIRECT(ADDRESS($B166+1,AC$164,1,1,"Confirmed Trend"))=0,#N/A,INDIRECT(ADDRESS($B166+1,AC$164,1,1,"Confirmed Trend")))</f>
        <v>#N/A</v>
      </c>
      <c r="AD166" s="18" t="e" cm="1">
        <f t="array" aca="1" ref="AD166" ca="1">IF(INDIRECT(ADDRESS($B166+1,AD$164,1,1,"Confirmed Trend"))=0,#N/A,INDIRECT(ADDRESS($B166+1,AD$164,1,1,"Confirmed Trend")))</f>
        <v>#N/A</v>
      </c>
      <c r="AE166" s="18" t="e" cm="1">
        <f t="array" aca="1" ref="AE166" ca="1">IF(INDIRECT(ADDRESS($B166+1,AE$164,1,1,"Confirmed Trend"))=0,#N/A,INDIRECT(ADDRESS($B166+1,AE$164,1,1,"Confirmed Trend")))</f>
        <v>#N/A</v>
      </c>
      <c r="AF166" s="18" t="e" cm="1">
        <f t="array" aca="1" ref="AF166" ca="1">IF(INDIRECT(ADDRESS($B166+1,AF$164,1,1,"Confirmed Trend"))=0,#N/A,INDIRECT(ADDRESS($B166+1,AF$164,1,1,"Confirmed Trend")))</f>
        <v>#N/A</v>
      </c>
      <c r="AG166" s="18" t="e" cm="1">
        <f t="array" aca="1" ref="AG166" ca="1">IF(INDIRECT(ADDRESS($B166+1,AG$164,1,1,"Confirmed Trend"))=0,#N/A,INDIRECT(ADDRESS($B166+1,AG$164,1,1,"Confirmed Trend")))</f>
        <v>#N/A</v>
      </c>
      <c r="AH166" s="18" t="e" cm="1">
        <f t="array" aca="1" ref="AH166" ca="1">IF(INDIRECT(ADDRESS($B166+1,AH$164,1,1,"Confirmed Trend"))=0,#N/A,INDIRECT(ADDRESS($B166+1,AH$164,1,1,"Confirmed Trend")))</f>
        <v>#N/A</v>
      </c>
      <c r="AI166" s="18" t="e" cm="1">
        <f t="array" aca="1" ref="AI166" ca="1">IF(INDIRECT(ADDRESS($B166+1,AI$164,1,1,"Confirmed Trend"))=0,#N/A,INDIRECT(ADDRESS($B166+1,AI$164,1,1,"Confirmed Trend")))</f>
        <v>#N/A</v>
      </c>
      <c r="AJ166" s="18" t="e" cm="1">
        <f t="array" aca="1" ref="AJ166" ca="1">IF(INDIRECT(ADDRESS($B166+1,AJ$164,1,1,"Confirmed Trend"))=0,#N/A,INDIRECT(ADDRESS($B166+1,AJ$164,1,1,"Confirmed Trend")))</f>
        <v>#N/A</v>
      </c>
      <c r="AK166" s="18" t="e" cm="1">
        <f t="array" aca="1" ref="AK166" ca="1">IF(INDIRECT(ADDRESS($B166+1,AK$164,1,1,"Confirmed Trend"))=0,#N/A,INDIRECT(ADDRESS($B166+1,AK$164,1,1,"Confirmed Trend")))</f>
        <v>#N/A</v>
      </c>
      <c r="AL166" s="18" t="e" cm="1">
        <f t="array" aca="1" ref="AL166" ca="1">IF(INDIRECT(ADDRESS($B166+1,AL$164,1,1,"Confirmed Trend"))=0,#N/A,INDIRECT(ADDRESS($B166+1,AL$164,1,1,"Confirmed Trend")))</f>
        <v>#N/A</v>
      </c>
      <c r="AM166" s="18" t="e" cm="1">
        <f t="array" aca="1" ref="AM166" ca="1">IF(INDIRECT(ADDRESS($B166+1,AM$164,1,1,"Confirmed Trend"))=0,#N/A,INDIRECT(ADDRESS($B166+1,AM$164,1,1,"Confirmed Trend")))</f>
        <v>#N/A</v>
      </c>
      <c r="AN166" s="18" t="e" cm="1">
        <f t="array" aca="1" ref="AN166" ca="1">IF(INDIRECT(ADDRESS($B166+1,AN$164,1,1,"Confirmed Trend"))=0,#N/A,INDIRECT(ADDRESS($B166+1,AN$164,1,1,"Confirmed Trend")))</f>
        <v>#N/A</v>
      </c>
      <c r="AO166" s="18" t="e" cm="1">
        <f t="array" aca="1" ref="AO166" ca="1">IF(INDIRECT(ADDRESS($B166+1,AO$164,1,1,"Confirmed Trend"))=0,#N/A,INDIRECT(ADDRESS($B166+1,AO$164,1,1,"Confirmed Trend")))</f>
        <v>#N/A</v>
      </c>
      <c r="AP166" s="18" t="e" cm="1">
        <f t="array" aca="1" ref="AP166" ca="1">IF(INDIRECT(ADDRESS($B166+1,AP$164,1,1,"Confirmed Trend"))=0,#N/A,INDIRECT(ADDRESS($B166+1,AP$164,1,1,"Confirmed Trend")))</f>
        <v>#N/A</v>
      </c>
      <c r="AQ166" s="18" t="e" cm="1">
        <f t="array" aca="1" ref="AQ166" ca="1">IF(INDIRECT(ADDRESS($B166+1,AQ$164,1,1,"Confirmed Trend"))=0,#N/A,INDIRECT(ADDRESS($B166+1,AQ$164,1,1,"Confirmed Trend")))</f>
        <v>#N/A</v>
      </c>
      <c r="AR166" s="18" t="e" cm="1">
        <f t="array" aca="1" ref="AR166" ca="1">IF(INDIRECT(ADDRESS($B166+1,AR$164,1,1,"Confirmed Trend"))=0,#N/A,INDIRECT(ADDRESS($B166+1,AR$164,1,1,"Confirmed Trend")))</f>
        <v>#N/A</v>
      </c>
      <c r="AS166" s="18" t="e" cm="1">
        <f t="array" aca="1" ref="AS166" ca="1">IF(INDIRECT(ADDRESS($B166+1,AS$164,1,1,"Confirmed Trend"))=0,#N/A,INDIRECT(ADDRESS($B166+1,AS$164,1,1,"Confirmed Trend")))</f>
        <v>#N/A</v>
      </c>
      <c r="AT166" s="18" t="e" cm="1">
        <f t="array" aca="1" ref="AT166" ca="1">IF(INDIRECT(ADDRESS($B166+1,AT$164,1,1,"Confirmed Trend"))=0,#N/A,INDIRECT(ADDRESS($B166+1,AT$164,1,1,"Confirmed Trend")))</f>
        <v>#N/A</v>
      </c>
      <c r="AU166" s="18" t="e" cm="1">
        <f t="array" aca="1" ref="AU166" ca="1">IF(INDIRECT(ADDRESS($B166+1,AU$164,1,1,"Confirmed Trend"))=0,#N/A,INDIRECT(ADDRESS($B166+1,AU$164,1,1,"Confirmed Trend")))</f>
        <v>#N/A</v>
      </c>
      <c r="AV166" s="18" t="e" cm="1">
        <f t="array" aca="1" ref="AV166" ca="1">IF(INDIRECT(ADDRESS($B166+1,AV$164,1,1,"Confirmed Trend"))=0,#N/A,INDIRECT(ADDRESS($B166+1,AV$164,1,1,"Confirmed Trend")))</f>
        <v>#N/A</v>
      </c>
      <c r="AW166" s="18" t="e" cm="1">
        <f t="array" aca="1" ref="AW166" ca="1">IF(INDIRECT(ADDRESS($B166+1,AW$164,1,1,"Confirmed Trend"))=0,#N/A,INDIRECT(ADDRESS($B166+1,AW$164,1,1,"Confirmed Trend")))</f>
        <v>#N/A</v>
      </c>
      <c r="AX166" s="18" t="e" cm="1">
        <f t="array" aca="1" ref="AX166" ca="1">IF(INDIRECT(ADDRESS($B166+1,AX$164,1,1,"Confirmed Trend"))=0,#N/A,INDIRECT(ADDRESS($B166+1,AX$164,1,1,"Confirmed Trend")))</f>
        <v>#N/A</v>
      </c>
      <c r="AY166" s="18" t="e" cm="1">
        <f t="array" aca="1" ref="AY166" ca="1">IF(INDIRECT(ADDRESS($B166+1,AY$164,1,1,"Confirmed Trend"))=0,#N/A,INDIRECT(ADDRESS($B166+1,AY$164,1,1,"Confirmed Trend")))</f>
        <v>#N/A</v>
      </c>
      <c r="AZ166" s="18" t="e" cm="1">
        <f t="array" aca="1" ref="AZ166" ca="1">IF(INDIRECT(ADDRESS($B166+1,AZ$164,1,1,"Confirmed Trend"))=0,#N/A,INDIRECT(ADDRESS($B166+1,AZ$164,1,1,"Confirmed Trend")))</f>
        <v>#N/A</v>
      </c>
      <c r="BA166" s="18" t="e" cm="1">
        <f t="array" aca="1" ref="BA166" ca="1">IF(INDIRECT(ADDRESS($B166+1,BA$164,1,1,"Confirmed Trend"))=0,#N/A,INDIRECT(ADDRESS($B166+1,BA$164,1,1,"Confirmed Trend")))</f>
        <v>#N/A</v>
      </c>
      <c r="BB166" s="18" t="e" cm="1">
        <f t="array" aca="1" ref="BB166" ca="1">IF(INDIRECT(ADDRESS($B166+1,BB$164,1,1,"Confirmed Trend"))=0,#N/A,INDIRECT(ADDRESS($B166+1,BB$164,1,1,"Confirmed Trend")))</f>
        <v>#N/A</v>
      </c>
      <c r="BC166" s="18" t="e" cm="1">
        <f t="array" aca="1" ref="BC166" ca="1">IF(INDIRECT(ADDRESS($B166+1,BC$164,1,1,"Confirmed Trend"))=0,#N/A,INDIRECT(ADDRESS($B166+1,BC$164,1,1,"Confirmed Trend")))</f>
        <v>#N/A</v>
      </c>
      <c r="BD166" s="18" t="e" cm="1">
        <f t="array" aca="1" ref="BD166" ca="1">IF(INDIRECT(ADDRESS($B166+1,BD$164,1,1,"Confirmed Trend"))=0,#N/A,INDIRECT(ADDRESS($B166+1,BD$164,1,1,"Confirmed Trend")))</f>
        <v>#N/A</v>
      </c>
      <c r="BE166" s="18" t="e" cm="1">
        <f t="array" aca="1" ref="BE166" ca="1">IF(INDIRECT(ADDRESS($B166+1,BE$164,1,1,"Confirmed Trend"))=0,#N/A,INDIRECT(ADDRESS($B166+1,BE$164,1,1,"Confirmed Trend")))</f>
        <v>#N/A</v>
      </c>
      <c r="BF166" s="18" t="e" cm="1">
        <f t="array" aca="1" ref="BF166" ca="1">IF(INDIRECT(ADDRESS($B166+1,BF$164,1,1,"Confirmed Trend"))=0,#N/A,INDIRECT(ADDRESS($B166+1,BF$164,1,1,"Confirmed Trend")))</f>
        <v>#N/A</v>
      </c>
      <c r="BG166" s="18" t="e" cm="1">
        <f t="array" aca="1" ref="BG166" ca="1">IF(INDIRECT(ADDRESS($B166+1,BG$164,1,1,"Confirmed Trend"))=0,#N/A,INDIRECT(ADDRESS($B166+1,BG$164,1,1,"Confirmed Trend")))</f>
        <v>#N/A</v>
      </c>
      <c r="BH166" s="18" t="e" cm="1">
        <f t="array" aca="1" ref="BH166" ca="1">IF(INDIRECT(ADDRESS($B166+1,BH$164,1,1,"Confirmed Trend"))=0,#N/A,INDIRECT(ADDRESS($B166+1,BH$164,1,1,"Confirmed Trend")))</f>
        <v>#N/A</v>
      </c>
      <c r="BI166" s="18" t="e" cm="1">
        <f t="array" aca="1" ref="BI166" ca="1">IF(INDIRECT(ADDRESS($B166+1,BI$164,1,1,"Confirmed Trend"))=0,#N/A,INDIRECT(ADDRESS($B166+1,BI$164,1,1,"Confirmed Trend")))</f>
        <v>#N/A</v>
      </c>
      <c r="BJ166" s="18" t="e" cm="1">
        <f t="array" aca="1" ref="BJ166" ca="1">IF(INDIRECT(ADDRESS($B166+1,BJ$164,1,1,"Confirmed Trend"))=0,#N/A,INDIRECT(ADDRESS($B166+1,BJ$164,1,1,"Confirmed Trend")))</f>
        <v>#N/A</v>
      </c>
      <c r="BK166" s="18" t="e" cm="1">
        <f t="array" aca="1" ref="BK166" ca="1">IF(INDIRECT(ADDRESS($B166+1,BK$164,1,1,"Confirmed Trend"))=0,#N/A,INDIRECT(ADDRESS($B166+1,BK$164,1,1,"Confirmed Trend")))</f>
        <v>#N/A</v>
      </c>
      <c r="BL166" s="18" t="e" cm="1">
        <f t="array" aca="1" ref="BL166" ca="1">IF(INDIRECT(ADDRESS($B166+1,BL$164,1,1,"Confirmed Trend"))=0,#N/A,INDIRECT(ADDRESS($B166+1,BL$164,1,1,"Confirmed Trend")))</f>
        <v>#N/A</v>
      </c>
      <c r="BM166" s="18" t="e" cm="1">
        <f t="array" aca="1" ref="BM166" ca="1">IF(INDIRECT(ADDRESS($B166+1,BM$164,1,1,"Confirmed Trend"))=0,#N/A,INDIRECT(ADDRESS($B166+1,BM$164,1,1,"Confirmed Trend")))</f>
        <v>#N/A</v>
      </c>
      <c r="BN166" s="18" t="e" cm="1">
        <f t="array" aca="1" ref="BN166" ca="1">IF(INDIRECT(ADDRESS($B166+1,BN$164,1,1,"Confirmed Trend"))=0,#N/A,INDIRECT(ADDRESS($B166+1,BN$164,1,1,"Confirmed Trend")))</f>
        <v>#N/A</v>
      </c>
      <c r="BO166" s="18" t="e" cm="1">
        <f t="array" aca="1" ref="BO166" ca="1">IF(INDIRECT(ADDRESS($B166+1,BO$164,1,1,"Confirmed Trend"))=0,#N/A,INDIRECT(ADDRESS($B166+1,BO$164,1,1,"Confirmed Trend")))</f>
        <v>#N/A</v>
      </c>
      <c r="BP166" s="18" t="e" cm="1">
        <f t="array" aca="1" ref="BP166" ca="1">IF(INDIRECT(ADDRESS($B166+1,BP$164,1,1,"Confirmed Trend"))=0,#N/A,INDIRECT(ADDRESS($B166+1,BP$164,1,1,"Confirmed Trend")))</f>
        <v>#N/A</v>
      </c>
      <c r="BQ166" s="18" t="e" cm="1">
        <f t="array" aca="1" ref="BQ166" ca="1">IF(INDIRECT(ADDRESS($B166+1,BQ$164,1,1,"Confirmed Trend"))=0,#N/A,INDIRECT(ADDRESS($B166+1,BQ$164,1,1,"Confirmed Trend")))</f>
        <v>#N/A</v>
      </c>
      <c r="BR166" s="18" t="e" cm="1">
        <f t="array" aca="1" ref="BR166" ca="1">IF(INDIRECT(ADDRESS($B166+1,BR$164,1,1,"Confirmed Trend"))=0,#N/A,INDIRECT(ADDRESS($B166+1,BR$164,1,1,"Confirmed Trend")))</f>
        <v>#N/A</v>
      </c>
      <c r="BS166" s="18" t="e" cm="1">
        <f t="array" aca="1" ref="BS166" ca="1">IF(INDIRECT(ADDRESS($B166+1,BS$164,1,1,"Confirmed Trend"))=0,#N/A,INDIRECT(ADDRESS($B166+1,BS$164,1,1,"Confirmed Trend")))</f>
        <v>#N/A</v>
      </c>
      <c r="BT166" s="18" t="e" cm="1">
        <f t="array" aca="1" ref="BT166" ca="1">IF(INDIRECT(ADDRESS($B166+1,BT$164,1,1,"Confirmed Trend"))=0,#N/A,INDIRECT(ADDRESS($B166+1,BT$164,1,1,"Confirmed Trend")))</f>
        <v>#N/A</v>
      </c>
      <c r="BU166" s="18" t="e" cm="1">
        <f t="array" aca="1" ref="BU166" ca="1">IF(INDIRECT(ADDRESS($B166+1,BU$164,1,1,"Confirmed Trend"))=0,#N/A,INDIRECT(ADDRESS($B166+1,BU$164,1,1,"Confirmed Trend")))</f>
        <v>#N/A</v>
      </c>
      <c r="BV166" s="18" t="e" cm="1">
        <f t="array" aca="1" ref="BV166" ca="1">IF(INDIRECT(ADDRESS($B166+1,BV$164,1,1,"Confirmed Trend"))=0,#N/A,INDIRECT(ADDRESS($B166+1,BV$164,1,1,"Confirmed Trend")))</f>
        <v>#N/A</v>
      </c>
      <c r="BW166" s="18" t="e" cm="1">
        <f t="array" aca="1" ref="BW166" ca="1">IF(INDIRECT(ADDRESS($B166+1,BW$164,1,1,"Confirmed Trend"))=0,#N/A,INDIRECT(ADDRESS($B166+1,BW$164,1,1,"Confirmed Trend")))</f>
        <v>#N/A</v>
      </c>
      <c r="BX166" s="18" t="e" cm="1">
        <f t="array" aca="1" ref="BX166" ca="1">IF(INDIRECT(ADDRESS($B166+1,BX$164,1,1,"Confirmed Trend"))=0,#N/A,INDIRECT(ADDRESS($B166+1,BX$164,1,1,"Confirmed Trend")))</f>
        <v>#N/A</v>
      </c>
      <c r="BY166" s="18" t="e" cm="1">
        <f t="array" aca="1" ref="BY166" ca="1">IF(INDIRECT(ADDRESS($B166+1,BY$164,1,1,"Confirmed Trend"))=0,#N/A,INDIRECT(ADDRESS($B166+1,BY$164,1,1,"Confirmed Trend")))</f>
        <v>#N/A</v>
      </c>
      <c r="BZ166" s="18" t="e" cm="1">
        <f t="array" aca="1" ref="BZ166" ca="1">IF(INDIRECT(ADDRESS($B166+1,BZ$164,1,1,"Confirmed Trend"))=0,#N/A,INDIRECT(ADDRESS($B166+1,BZ$164,1,1,"Confirmed Trend")))</f>
        <v>#N/A</v>
      </c>
      <c r="CA166" s="18" t="e" cm="1">
        <f t="array" aca="1" ref="CA166" ca="1">IF(INDIRECT(ADDRESS($B166+1,CA$164,1,1,"Confirmed Trend"))=0,#N/A,INDIRECT(ADDRESS($B166+1,CA$164,1,1,"Confirmed Trend")))</f>
        <v>#N/A</v>
      </c>
      <c r="CB166" s="18" t="e" cm="1">
        <f t="array" aca="1" ref="CB166" ca="1">IF(INDIRECT(ADDRESS($B166+1,CB$164,1,1,"Confirmed Trend"))=0,#N/A,INDIRECT(ADDRESS($B166+1,CB$164,1,1,"Confirmed Trend")))</f>
        <v>#N/A</v>
      </c>
      <c r="CC166" s="18" t="e" cm="1">
        <f t="array" aca="1" ref="CC166" ca="1">IF(INDIRECT(ADDRESS($B166+1,CC$164,1,1,"Confirmed Trend"))=0,#N/A,INDIRECT(ADDRESS($B166+1,CC$164,1,1,"Confirmed Trend")))</f>
        <v>#N/A</v>
      </c>
      <c r="CD166" s="18" t="e" cm="1">
        <f t="array" aca="1" ref="CD166" ca="1">IF(INDIRECT(ADDRESS($B166+1,CD$164,1,1,"Confirmed Trend"))=0,#N/A,INDIRECT(ADDRESS($B166+1,CD$164,1,1,"Confirmed Trend")))</f>
        <v>#N/A</v>
      </c>
      <c r="CE166" s="18" t="e" cm="1">
        <f t="array" aca="1" ref="CE166" ca="1">IF(INDIRECT(ADDRESS($B166+1,CE$164,1,1,"Confirmed Trend"))=0,#N/A,INDIRECT(ADDRESS($B166+1,CE$164,1,1,"Confirmed Trend")))</f>
        <v>#N/A</v>
      </c>
      <c r="CF166" s="18" t="e" cm="1">
        <f t="array" aca="1" ref="CF166" ca="1">IF(INDIRECT(ADDRESS($B166+1,CF$164,1,1,"Confirmed Trend"))=0,#N/A,INDIRECT(ADDRESS($B166+1,CF$164,1,1,"Confirmed Trend")))</f>
        <v>#N/A</v>
      </c>
      <c r="CG166" s="18" t="e" cm="1">
        <f t="array" aca="1" ref="CG166" ca="1">IF(INDIRECT(ADDRESS($B166+1,CG$164,1,1,"Confirmed Trend"))=0,#N/A,INDIRECT(ADDRESS($B166+1,CG$164,1,1,"Confirmed Trend")))</f>
        <v>#N/A</v>
      </c>
      <c r="CH166" s="18" t="e" cm="1">
        <f t="array" aca="1" ref="CH166" ca="1">IF(INDIRECT(ADDRESS($B166+1,CH$164,1,1,"Confirmed Trend"))=0,#N/A,INDIRECT(ADDRESS($B166+1,CH$164,1,1,"Confirmed Trend")))</f>
        <v>#N/A</v>
      </c>
      <c r="CI166" s="18" t="e" cm="1">
        <f t="array" aca="1" ref="CI166" ca="1">IF(INDIRECT(ADDRESS($B166+1,CI$164,1,1,"Confirmed Trend"))=0,#N/A,INDIRECT(ADDRESS($B166+1,CI$164,1,1,"Confirmed Trend")))</f>
        <v>#N/A</v>
      </c>
      <c r="CJ166" s="18" t="e" cm="1">
        <f t="array" aca="1" ref="CJ166" ca="1">IF(INDIRECT(ADDRESS($B166+1,CJ$164,1,1,"Confirmed Trend"))=0,#N/A,INDIRECT(ADDRESS($B166+1,CJ$164,1,1,"Confirmed Trend")))</f>
        <v>#N/A</v>
      </c>
      <c r="CK166" s="18" t="e" cm="1">
        <f t="array" aca="1" ref="CK166" ca="1">IF(INDIRECT(ADDRESS($B166+1,CK$164,1,1,"Confirmed Trend"))=0,#N/A,INDIRECT(ADDRESS($B166+1,CK$164,1,1,"Confirmed Trend")))</f>
        <v>#N/A</v>
      </c>
      <c r="CL166" s="18" t="e" cm="1">
        <f t="array" aca="1" ref="CL166" ca="1">IF(INDIRECT(ADDRESS($B166+1,CL$164,1,1,"Confirmed Trend"))=0,#N/A,INDIRECT(ADDRESS($B166+1,CL$164,1,1,"Confirmed Trend")))</f>
        <v>#N/A</v>
      </c>
      <c r="CM166" s="18" t="e" cm="1">
        <f t="array" aca="1" ref="CM166" ca="1">IF(INDIRECT(ADDRESS($B166+1,CM$164,1,1,"Confirmed Trend"))=0,#N/A,INDIRECT(ADDRESS($B166+1,CM$164,1,1,"Confirmed Trend")))</f>
        <v>#N/A</v>
      </c>
      <c r="CN166" s="18" t="e" cm="1">
        <f t="array" aca="1" ref="CN166" ca="1">IF(INDIRECT(ADDRESS($B166+1,CN$164,1,1,"Confirmed Trend"))=0,#N/A,INDIRECT(ADDRESS($B166+1,CN$164,1,1,"Confirmed Trend")))</f>
        <v>#N/A</v>
      </c>
      <c r="CO166" s="18" t="e" cm="1">
        <f t="array" aca="1" ref="CO166" ca="1">IF(INDIRECT(ADDRESS($B166+1,CO$164,1,1,"Confirmed Trend"))=0,#N/A,INDIRECT(ADDRESS($B166+1,CO$164,1,1,"Confirmed Trend")))</f>
        <v>#N/A</v>
      </c>
      <c r="CP166" s="18" t="e" cm="1">
        <f t="array" aca="1" ref="CP166" ca="1">IF(INDIRECT(ADDRESS($B166+1,CP$164,1,1,"Confirmed Trend"))=0,#N/A,INDIRECT(ADDRESS($B166+1,CP$164,1,1,"Confirmed Trend")))</f>
        <v>#N/A</v>
      </c>
      <c r="CQ166" s="18" t="e" cm="1">
        <f t="array" aca="1" ref="CQ166" ca="1">IF(INDIRECT(ADDRESS($B166+1,CQ$164,1,1,"Confirmed Trend"))=0,#N/A,INDIRECT(ADDRESS($B166+1,CQ$164,1,1,"Confirmed Trend")))</f>
        <v>#N/A</v>
      </c>
      <c r="CR166" s="18" t="e" cm="1">
        <f t="array" aca="1" ref="CR166" ca="1">IF(INDIRECT(ADDRESS($B166+1,CR$164,1,1,"Confirmed Trend"))=0,#N/A,INDIRECT(ADDRESS($B166+1,CR$164,1,1,"Confirmed Trend")))</f>
        <v>#N/A</v>
      </c>
    </row>
    <row r="167" spans="1:96" x14ac:dyDescent="0.25">
      <c r="B167">
        <f>B166+1</f>
        <v>2</v>
      </c>
      <c r="C167" t="str" cm="1">
        <f t="array" aca="1" ref="C167" ca="1">INDIRECT(ADDRESS($B167+1,1,1,1,"Confirmed Trend"))</f>
        <v>Northern Mariana Islands</v>
      </c>
      <c r="E167" s="18" t="e" cm="1">
        <f t="array" aca="1" ref="E167" ca="1">IF(INDIRECT(ADDRESS($B167+1,E$164,1,1,"Confirmed Trend"))=0,#N/A,INDIRECT(ADDRESS($B167+1,E$164,1,1,"Confirmed Trend")))</f>
        <v>#N/A</v>
      </c>
      <c r="F167" s="18" t="e" cm="1">
        <f t="array" aca="1" ref="F167" ca="1">IF(INDIRECT(ADDRESS($B167+1,F$164,1,1,"Confirmed Trend"))=0,#N/A,INDIRECT(ADDRESS($B167+1,F$164,1,1,"Confirmed Trend")))</f>
        <v>#N/A</v>
      </c>
      <c r="G167" s="18" t="e" cm="1">
        <f t="array" aca="1" ref="G167" ca="1">IF(INDIRECT(ADDRESS($B167+1,G$164,1,1,"Confirmed Trend"))=0,#N/A,INDIRECT(ADDRESS($B167+1,G$164,1,1,"Confirmed Trend")))</f>
        <v>#N/A</v>
      </c>
      <c r="H167" s="18" t="e" cm="1">
        <f t="array" aca="1" ref="H167" ca="1">IF(INDIRECT(ADDRESS($B167+1,H$164,1,1,"Confirmed Trend"))=0,#N/A,INDIRECT(ADDRESS($B167+1,H$164,1,1,"Confirmed Trend")))</f>
        <v>#N/A</v>
      </c>
      <c r="I167" s="18" t="e" cm="1">
        <f t="array" aca="1" ref="I167" ca="1">IF(INDIRECT(ADDRESS($B167+1,I$164,1,1,"Confirmed Trend"))=0,#N/A,INDIRECT(ADDRESS($B167+1,I$164,1,1,"Confirmed Trend")))</f>
        <v>#N/A</v>
      </c>
      <c r="J167" s="18" t="e" cm="1">
        <f t="array" aca="1" ref="J167" ca="1">IF(INDIRECT(ADDRESS($B167+1,J$164,1,1,"Confirmed Trend"))=0,#N/A,INDIRECT(ADDRESS($B167+1,J$164,1,1,"Confirmed Trend")))</f>
        <v>#N/A</v>
      </c>
      <c r="K167" s="18" t="e" cm="1">
        <f t="array" aca="1" ref="K167" ca="1">IF(INDIRECT(ADDRESS($B167+1,K$164,1,1,"Confirmed Trend"))=0,#N/A,INDIRECT(ADDRESS($B167+1,K$164,1,1,"Confirmed Trend")))</f>
        <v>#N/A</v>
      </c>
      <c r="L167" s="18" t="e" cm="1">
        <f t="array" aca="1" ref="L167" ca="1">IF(INDIRECT(ADDRESS($B167+1,L$164,1,1,"Confirmed Trend"))=0,#N/A,INDIRECT(ADDRESS($B167+1,L$164,1,1,"Confirmed Trend")))</f>
        <v>#N/A</v>
      </c>
      <c r="M167" s="18" t="e" cm="1">
        <f t="array" aca="1" ref="M167" ca="1">IF(INDIRECT(ADDRESS($B167+1,M$164,1,1,"Confirmed Trend"))=0,#N/A,INDIRECT(ADDRESS($B167+1,M$164,1,1,"Confirmed Trend")))</f>
        <v>#N/A</v>
      </c>
      <c r="N167" s="18" t="e" cm="1">
        <f t="array" aca="1" ref="N167" ca="1">IF(INDIRECT(ADDRESS($B167+1,N$164,1,1,"Confirmed Trend"))=0,#N/A,INDIRECT(ADDRESS($B167+1,N$164,1,1,"Confirmed Trend")))</f>
        <v>#N/A</v>
      </c>
      <c r="O167" s="18" t="e" cm="1">
        <f t="array" aca="1" ref="O167" ca="1">IF(INDIRECT(ADDRESS($B167+1,O$164,1,1,"Confirmed Trend"))=0,#N/A,INDIRECT(ADDRESS($B167+1,O$164,1,1,"Confirmed Trend")))</f>
        <v>#N/A</v>
      </c>
      <c r="P167" s="18" t="e" cm="1">
        <f t="array" aca="1" ref="P167" ca="1">IF(INDIRECT(ADDRESS($B167+1,P$164,1,1,"Confirmed Trend"))=0,#N/A,INDIRECT(ADDRESS($B167+1,P$164,1,1,"Confirmed Trend")))</f>
        <v>#N/A</v>
      </c>
      <c r="Q167" s="18" t="e" cm="1">
        <f t="array" aca="1" ref="Q167" ca="1">IF(INDIRECT(ADDRESS($B167+1,Q$164,1,1,"Confirmed Trend"))=0,#N/A,INDIRECT(ADDRESS($B167+1,Q$164,1,1,"Confirmed Trend")))</f>
        <v>#N/A</v>
      </c>
      <c r="R167" s="18" t="e" cm="1">
        <f t="array" aca="1" ref="R167" ca="1">IF(INDIRECT(ADDRESS($B167+1,R$164,1,1,"Confirmed Trend"))=0,#N/A,INDIRECT(ADDRESS($B167+1,R$164,1,1,"Confirmed Trend")))</f>
        <v>#N/A</v>
      </c>
      <c r="S167" s="18" t="e" cm="1">
        <f t="array" aca="1" ref="S167" ca="1">IF(INDIRECT(ADDRESS($B167+1,S$164,1,1,"Confirmed Trend"))=0,#N/A,INDIRECT(ADDRESS($B167+1,S$164,1,1,"Confirmed Trend")))</f>
        <v>#N/A</v>
      </c>
      <c r="T167" s="18" t="e" cm="1">
        <f t="array" aca="1" ref="T167" ca="1">IF(INDIRECT(ADDRESS($B167+1,T$164,1,1,"Confirmed Trend"))=0,#N/A,INDIRECT(ADDRESS($B167+1,T$164,1,1,"Confirmed Trend")))</f>
        <v>#N/A</v>
      </c>
      <c r="U167" s="18" t="e" cm="1">
        <f t="array" aca="1" ref="U167" ca="1">IF(INDIRECT(ADDRESS($B167+1,U$164,1,1,"Confirmed Trend"))=0,#N/A,INDIRECT(ADDRESS($B167+1,U$164,1,1,"Confirmed Trend")))</f>
        <v>#N/A</v>
      </c>
      <c r="V167" s="18" t="e" cm="1">
        <f t="array" aca="1" ref="V167" ca="1">IF(INDIRECT(ADDRESS($B167+1,V$164,1,1,"Confirmed Trend"))=0,#N/A,INDIRECT(ADDRESS($B167+1,V$164,1,1,"Confirmed Trend")))</f>
        <v>#N/A</v>
      </c>
      <c r="W167" s="18" t="e" cm="1">
        <f t="array" aca="1" ref="W167" ca="1">IF(INDIRECT(ADDRESS($B167+1,W$164,1,1,"Confirmed Trend"))=0,#N/A,INDIRECT(ADDRESS($B167+1,W$164,1,1,"Confirmed Trend")))</f>
        <v>#N/A</v>
      </c>
      <c r="X167" s="18" t="e" cm="1">
        <f t="array" aca="1" ref="X167" ca="1">IF(INDIRECT(ADDRESS($B167+1,X$164,1,1,"Confirmed Trend"))=0,#N/A,INDIRECT(ADDRESS($B167+1,X$164,1,1,"Confirmed Trend")))</f>
        <v>#N/A</v>
      </c>
      <c r="Y167" s="18" t="e" cm="1">
        <f t="array" aca="1" ref="Y167" ca="1">IF(INDIRECT(ADDRESS($B167+1,Y$164,1,1,"Confirmed Trend"))=0,#N/A,INDIRECT(ADDRESS($B167+1,Y$164,1,1,"Confirmed Trend")))</f>
        <v>#N/A</v>
      </c>
      <c r="Z167" s="18" t="e" cm="1">
        <f t="array" aca="1" ref="Z167" ca="1">IF(INDIRECT(ADDRESS($B167+1,Z$164,1,1,"Confirmed Trend"))=0,#N/A,INDIRECT(ADDRESS($B167+1,Z$164,1,1,"Confirmed Trend")))</f>
        <v>#N/A</v>
      </c>
      <c r="AA167" s="18" t="e" cm="1">
        <f t="array" aca="1" ref="AA167" ca="1">IF(INDIRECT(ADDRESS($B167+1,AA$164,1,1,"Confirmed Trend"))=0,#N/A,INDIRECT(ADDRESS($B167+1,AA$164,1,1,"Confirmed Trend")))</f>
        <v>#N/A</v>
      </c>
      <c r="AB167" s="18" t="e" cm="1">
        <f t="array" aca="1" ref="AB167" ca="1">IF(INDIRECT(ADDRESS($B167+1,AB$164,1,1,"Confirmed Trend"))=0,#N/A,INDIRECT(ADDRESS($B167+1,AB$164,1,1,"Confirmed Trend")))</f>
        <v>#N/A</v>
      </c>
      <c r="AC167" s="18" t="e" cm="1">
        <f t="array" aca="1" ref="AC167" ca="1">IF(INDIRECT(ADDRESS($B167+1,AC$164,1,1,"Confirmed Trend"))=0,#N/A,INDIRECT(ADDRESS($B167+1,AC$164,1,1,"Confirmed Trend")))</f>
        <v>#N/A</v>
      </c>
      <c r="AD167" s="18" t="e" cm="1">
        <f t="array" aca="1" ref="AD167" ca="1">IF(INDIRECT(ADDRESS($B167+1,AD$164,1,1,"Confirmed Trend"))=0,#N/A,INDIRECT(ADDRESS($B167+1,AD$164,1,1,"Confirmed Trend")))</f>
        <v>#N/A</v>
      </c>
      <c r="AE167" s="18" t="e" cm="1">
        <f t="array" aca="1" ref="AE167" ca="1">IF(INDIRECT(ADDRESS($B167+1,AE$164,1,1,"Confirmed Trend"))=0,#N/A,INDIRECT(ADDRESS($B167+1,AE$164,1,1,"Confirmed Trend")))</f>
        <v>#N/A</v>
      </c>
      <c r="AF167" s="18" t="e" cm="1">
        <f t="array" aca="1" ref="AF167" ca="1">IF(INDIRECT(ADDRESS($B167+1,AF$164,1,1,"Confirmed Trend"))=0,#N/A,INDIRECT(ADDRESS($B167+1,AF$164,1,1,"Confirmed Trend")))</f>
        <v>#N/A</v>
      </c>
      <c r="AG167" s="18" t="e" cm="1">
        <f t="array" aca="1" ref="AG167" ca="1">IF(INDIRECT(ADDRESS($B167+1,AG$164,1,1,"Confirmed Trend"))=0,#N/A,INDIRECT(ADDRESS($B167+1,AG$164,1,1,"Confirmed Trend")))</f>
        <v>#N/A</v>
      </c>
      <c r="AH167" s="18" t="e" cm="1">
        <f t="array" aca="1" ref="AH167" ca="1">IF(INDIRECT(ADDRESS($B167+1,AH$164,1,1,"Confirmed Trend"))=0,#N/A,INDIRECT(ADDRESS($B167+1,AH$164,1,1,"Confirmed Trend")))</f>
        <v>#N/A</v>
      </c>
      <c r="AI167" s="18" t="e" cm="1">
        <f t="array" aca="1" ref="AI167" ca="1">IF(INDIRECT(ADDRESS($B167+1,AI$164,1,1,"Confirmed Trend"))=0,#N/A,INDIRECT(ADDRESS($B167+1,AI$164,1,1,"Confirmed Trend")))</f>
        <v>#N/A</v>
      </c>
      <c r="AJ167" s="18" t="e" cm="1">
        <f t="array" aca="1" ref="AJ167" ca="1">IF(INDIRECT(ADDRESS($B167+1,AJ$164,1,1,"Confirmed Trend"))=0,#N/A,INDIRECT(ADDRESS($B167+1,AJ$164,1,1,"Confirmed Trend")))</f>
        <v>#N/A</v>
      </c>
      <c r="AK167" s="18" t="e" cm="1">
        <f t="array" aca="1" ref="AK167" ca="1">IF(INDIRECT(ADDRESS($B167+1,AK$164,1,1,"Confirmed Trend"))=0,#N/A,INDIRECT(ADDRESS($B167+1,AK$164,1,1,"Confirmed Trend")))</f>
        <v>#N/A</v>
      </c>
      <c r="AL167" s="18" t="e" cm="1">
        <f t="array" aca="1" ref="AL167" ca="1">IF(INDIRECT(ADDRESS($B167+1,AL$164,1,1,"Confirmed Trend"))=0,#N/A,INDIRECT(ADDRESS($B167+1,AL$164,1,1,"Confirmed Trend")))</f>
        <v>#N/A</v>
      </c>
      <c r="AM167" s="18" t="e" cm="1">
        <f t="array" aca="1" ref="AM167" ca="1">IF(INDIRECT(ADDRESS($B167+1,AM$164,1,1,"Confirmed Trend"))=0,#N/A,INDIRECT(ADDRESS($B167+1,AM$164,1,1,"Confirmed Trend")))</f>
        <v>#N/A</v>
      </c>
      <c r="AN167" s="18" t="e" cm="1">
        <f t="array" aca="1" ref="AN167" ca="1">IF(INDIRECT(ADDRESS($B167+1,AN$164,1,1,"Confirmed Trend"))=0,#N/A,INDIRECT(ADDRESS($B167+1,AN$164,1,1,"Confirmed Trend")))</f>
        <v>#N/A</v>
      </c>
      <c r="AO167" s="18" t="e" cm="1">
        <f t="array" aca="1" ref="AO167" ca="1">IF(INDIRECT(ADDRESS($B167+1,AO$164,1,1,"Confirmed Trend"))=0,#N/A,INDIRECT(ADDRESS($B167+1,AO$164,1,1,"Confirmed Trend")))</f>
        <v>#N/A</v>
      </c>
      <c r="AP167" s="18" t="e" cm="1">
        <f t="array" aca="1" ref="AP167" ca="1">IF(INDIRECT(ADDRESS($B167+1,AP$164,1,1,"Confirmed Trend"))=0,#N/A,INDIRECT(ADDRESS($B167+1,AP$164,1,1,"Confirmed Trend")))</f>
        <v>#N/A</v>
      </c>
      <c r="AQ167" s="18" t="e" cm="1">
        <f t="array" aca="1" ref="AQ167" ca="1">IF(INDIRECT(ADDRESS($B167+1,AQ$164,1,1,"Confirmed Trend"))=0,#N/A,INDIRECT(ADDRESS($B167+1,AQ$164,1,1,"Confirmed Trend")))</f>
        <v>#N/A</v>
      </c>
      <c r="AR167" s="18" t="e" cm="1">
        <f t="array" aca="1" ref="AR167" ca="1">IF(INDIRECT(ADDRESS($B167+1,AR$164,1,1,"Confirmed Trend"))=0,#N/A,INDIRECT(ADDRESS($B167+1,AR$164,1,1,"Confirmed Trend")))</f>
        <v>#N/A</v>
      </c>
      <c r="AS167" s="18" t="e" cm="1">
        <f t="array" aca="1" ref="AS167" ca="1">IF(INDIRECT(ADDRESS($B167+1,AS$164,1,1,"Confirmed Trend"))=0,#N/A,INDIRECT(ADDRESS($B167+1,AS$164,1,1,"Confirmed Trend")))</f>
        <v>#N/A</v>
      </c>
      <c r="AT167" s="18" t="e" cm="1">
        <f t="array" aca="1" ref="AT167" ca="1">IF(INDIRECT(ADDRESS($B167+1,AT$164,1,1,"Confirmed Trend"))=0,#N/A,INDIRECT(ADDRESS($B167+1,AT$164,1,1,"Confirmed Trend")))</f>
        <v>#N/A</v>
      </c>
      <c r="AU167" s="18" t="e" cm="1">
        <f t="array" aca="1" ref="AU167" ca="1">IF(INDIRECT(ADDRESS($B167+1,AU$164,1,1,"Confirmed Trend"))=0,#N/A,INDIRECT(ADDRESS($B167+1,AU$164,1,1,"Confirmed Trend")))</f>
        <v>#N/A</v>
      </c>
      <c r="AV167" s="18" t="e" cm="1">
        <f t="array" aca="1" ref="AV167" ca="1">IF(INDIRECT(ADDRESS($B167+1,AV$164,1,1,"Confirmed Trend"))=0,#N/A,INDIRECT(ADDRESS($B167+1,AV$164,1,1,"Confirmed Trend")))</f>
        <v>#N/A</v>
      </c>
      <c r="AW167" s="18" t="e" cm="1">
        <f t="array" aca="1" ref="AW167" ca="1">IF(INDIRECT(ADDRESS($B167+1,AW$164,1,1,"Confirmed Trend"))=0,#N/A,INDIRECT(ADDRESS($B167+1,AW$164,1,1,"Confirmed Trend")))</f>
        <v>#N/A</v>
      </c>
      <c r="AX167" s="18" t="e" cm="1">
        <f t="array" aca="1" ref="AX167" ca="1">IF(INDIRECT(ADDRESS($B167+1,AX$164,1,1,"Confirmed Trend"))=0,#N/A,INDIRECT(ADDRESS($B167+1,AX$164,1,1,"Confirmed Trend")))</f>
        <v>#N/A</v>
      </c>
      <c r="AY167" s="18" t="e" cm="1">
        <f t="array" aca="1" ref="AY167" ca="1">IF(INDIRECT(ADDRESS($B167+1,AY$164,1,1,"Confirmed Trend"))=0,#N/A,INDIRECT(ADDRESS($B167+1,AY$164,1,1,"Confirmed Trend")))</f>
        <v>#N/A</v>
      </c>
      <c r="AZ167" s="18" t="e" cm="1">
        <f t="array" aca="1" ref="AZ167" ca="1">IF(INDIRECT(ADDRESS($B167+1,AZ$164,1,1,"Confirmed Trend"))=0,#N/A,INDIRECT(ADDRESS($B167+1,AZ$164,1,1,"Confirmed Trend")))</f>
        <v>#N/A</v>
      </c>
      <c r="BA167" s="18" t="e" cm="1">
        <f t="array" aca="1" ref="BA167" ca="1">IF(INDIRECT(ADDRESS($B167+1,BA$164,1,1,"Confirmed Trend"))=0,#N/A,INDIRECT(ADDRESS($B167+1,BA$164,1,1,"Confirmed Trend")))</f>
        <v>#N/A</v>
      </c>
      <c r="BB167" s="18" t="e" cm="1">
        <f t="array" aca="1" ref="BB167" ca="1">IF(INDIRECT(ADDRESS($B167+1,BB$164,1,1,"Confirmed Trend"))=0,#N/A,INDIRECT(ADDRESS($B167+1,BB$164,1,1,"Confirmed Trend")))</f>
        <v>#N/A</v>
      </c>
      <c r="BC167" s="18" t="e" cm="1">
        <f t="array" aca="1" ref="BC167" ca="1">IF(INDIRECT(ADDRESS($B167+1,BC$164,1,1,"Confirmed Trend"))=0,#N/A,INDIRECT(ADDRESS($B167+1,BC$164,1,1,"Confirmed Trend")))</f>
        <v>#N/A</v>
      </c>
      <c r="BD167" s="18" t="e" cm="1">
        <f t="array" aca="1" ref="BD167" ca="1">IF(INDIRECT(ADDRESS($B167+1,BD$164,1,1,"Confirmed Trend"))=0,#N/A,INDIRECT(ADDRESS($B167+1,BD$164,1,1,"Confirmed Trend")))</f>
        <v>#N/A</v>
      </c>
      <c r="BE167" s="18" t="e" cm="1">
        <f t="array" aca="1" ref="BE167" ca="1">IF(INDIRECT(ADDRESS($B167+1,BE$164,1,1,"Confirmed Trend"))=0,#N/A,INDIRECT(ADDRESS($B167+1,BE$164,1,1,"Confirmed Trend")))</f>
        <v>#N/A</v>
      </c>
      <c r="BF167" s="18" t="e" cm="1">
        <f t="array" aca="1" ref="BF167" ca="1">IF(INDIRECT(ADDRESS($B167+1,BF$164,1,1,"Confirmed Trend"))=0,#N/A,INDIRECT(ADDRESS($B167+1,BF$164,1,1,"Confirmed Trend")))</f>
        <v>#N/A</v>
      </c>
      <c r="BG167" s="18" t="e" cm="1">
        <f t="array" aca="1" ref="BG167" ca="1">IF(INDIRECT(ADDRESS($B167+1,BG$164,1,1,"Confirmed Trend"))=0,#N/A,INDIRECT(ADDRESS($B167+1,BG$164,1,1,"Confirmed Trend")))</f>
        <v>#N/A</v>
      </c>
      <c r="BH167" s="18" t="e" cm="1">
        <f t="array" aca="1" ref="BH167" ca="1">IF(INDIRECT(ADDRESS($B167+1,BH$164,1,1,"Confirmed Trend"))=0,#N/A,INDIRECT(ADDRESS($B167+1,BH$164,1,1,"Confirmed Trend")))</f>
        <v>#N/A</v>
      </c>
      <c r="BI167" s="18" t="e" cm="1">
        <f t="array" aca="1" ref="BI167" ca="1">IF(INDIRECT(ADDRESS($B167+1,BI$164,1,1,"Confirmed Trend"))=0,#N/A,INDIRECT(ADDRESS($B167+1,BI$164,1,1,"Confirmed Trend")))</f>
        <v>#N/A</v>
      </c>
      <c r="BJ167" s="18" t="e" cm="1">
        <f t="array" aca="1" ref="BJ167" ca="1">IF(INDIRECT(ADDRESS($B167+1,BJ$164,1,1,"Confirmed Trend"))=0,#N/A,INDIRECT(ADDRESS($B167+1,BJ$164,1,1,"Confirmed Trend")))</f>
        <v>#N/A</v>
      </c>
      <c r="BK167" s="18" t="e" cm="1">
        <f t="array" aca="1" ref="BK167" ca="1">IF(INDIRECT(ADDRESS($B167+1,BK$164,1,1,"Confirmed Trend"))=0,#N/A,INDIRECT(ADDRESS($B167+1,BK$164,1,1,"Confirmed Trend")))</f>
        <v>#N/A</v>
      </c>
      <c r="BL167" s="18" t="e" cm="1">
        <f t="array" aca="1" ref="BL167" ca="1">IF(INDIRECT(ADDRESS($B167+1,BL$164,1,1,"Confirmed Trend"))=0,#N/A,INDIRECT(ADDRESS($B167+1,BL$164,1,1,"Confirmed Trend")))</f>
        <v>#N/A</v>
      </c>
      <c r="BM167" s="18" t="e" cm="1">
        <f t="array" aca="1" ref="BM167" ca="1">IF(INDIRECT(ADDRESS($B167+1,BM$164,1,1,"Confirmed Trend"))=0,#N/A,INDIRECT(ADDRESS($B167+1,BM$164,1,1,"Confirmed Trend")))</f>
        <v>#N/A</v>
      </c>
      <c r="BN167" s="18" t="e" cm="1">
        <f t="array" aca="1" ref="BN167" ca="1">IF(INDIRECT(ADDRESS($B167+1,BN$164,1,1,"Confirmed Trend"))=0,#N/A,INDIRECT(ADDRESS($B167+1,BN$164,1,1,"Confirmed Trend")))</f>
        <v>#N/A</v>
      </c>
      <c r="BO167" s="18" t="e" cm="1">
        <f t="array" aca="1" ref="BO167" ca="1">IF(INDIRECT(ADDRESS($B167+1,BO$164,1,1,"Confirmed Trend"))=0,#N/A,INDIRECT(ADDRESS($B167+1,BO$164,1,1,"Confirmed Trend")))</f>
        <v>#N/A</v>
      </c>
      <c r="BP167" s="18" t="e" cm="1">
        <f t="array" aca="1" ref="BP167" ca="1">IF(INDIRECT(ADDRESS($B167+1,BP$164,1,1,"Confirmed Trend"))=0,#N/A,INDIRECT(ADDRESS($B167+1,BP$164,1,1,"Confirmed Trend")))</f>
        <v>#N/A</v>
      </c>
      <c r="BQ167" s="18" t="e" cm="1">
        <f t="array" aca="1" ref="BQ167" ca="1">IF(INDIRECT(ADDRESS($B167+1,BQ$164,1,1,"Confirmed Trend"))=0,#N/A,INDIRECT(ADDRESS($B167+1,BQ$164,1,1,"Confirmed Trend")))</f>
        <v>#N/A</v>
      </c>
      <c r="BR167" s="18" t="e" cm="1">
        <f t="array" aca="1" ref="BR167" ca="1">IF(INDIRECT(ADDRESS($B167+1,BR$164,1,1,"Confirmed Trend"))=0,#N/A,INDIRECT(ADDRESS($B167+1,BR$164,1,1,"Confirmed Trend")))</f>
        <v>#N/A</v>
      </c>
      <c r="BS167" s="18" t="e" cm="1">
        <f t="array" aca="1" ref="BS167" ca="1">IF(INDIRECT(ADDRESS($B167+1,BS$164,1,1,"Confirmed Trend"))=0,#N/A,INDIRECT(ADDRESS($B167+1,BS$164,1,1,"Confirmed Trend")))</f>
        <v>#N/A</v>
      </c>
      <c r="BT167" s="18" t="e" cm="1">
        <f t="array" aca="1" ref="BT167" ca="1">IF(INDIRECT(ADDRESS($B167+1,BT$164,1,1,"Confirmed Trend"))=0,#N/A,INDIRECT(ADDRESS($B167+1,BT$164,1,1,"Confirmed Trend")))</f>
        <v>#N/A</v>
      </c>
      <c r="BU167" s="18" t="e" cm="1">
        <f t="array" aca="1" ref="BU167" ca="1">IF(INDIRECT(ADDRESS($B167+1,BU$164,1,1,"Confirmed Trend"))=0,#N/A,INDIRECT(ADDRESS($B167+1,BU$164,1,1,"Confirmed Trend")))</f>
        <v>#N/A</v>
      </c>
      <c r="BV167" s="18" t="e" cm="1">
        <f t="array" aca="1" ref="BV167" ca="1">IF(INDIRECT(ADDRESS($B167+1,BV$164,1,1,"Confirmed Trend"))=0,#N/A,INDIRECT(ADDRESS($B167+1,BV$164,1,1,"Confirmed Trend")))</f>
        <v>#N/A</v>
      </c>
      <c r="BW167" s="18" t="e" cm="1">
        <f t="array" aca="1" ref="BW167" ca="1">IF(INDIRECT(ADDRESS($B167+1,BW$164,1,1,"Confirmed Trend"))=0,#N/A,INDIRECT(ADDRESS($B167+1,BW$164,1,1,"Confirmed Trend")))</f>
        <v>#N/A</v>
      </c>
      <c r="BX167" s="18" t="e" cm="1">
        <f t="array" aca="1" ref="BX167" ca="1">IF(INDIRECT(ADDRESS($B167+1,BX$164,1,1,"Confirmed Trend"))=0,#N/A,INDIRECT(ADDRESS($B167+1,BX$164,1,1,"Confirmed Trend")))</f>
        <v>#N/A</v>
      </c>
      <c r="BY167" s="18" t="e" cm="1">
        <f t="array" aca="1" ref="BY167" ca="1">IF(INDIRECT(ADDRESS($B167+1,BY$164,1,1,"Confirmed Trend"))=0,#N/A,INDIRECT(ADDRESS($B167+1,BY$164,1,1,"Confirmed Trend")))</f>
        <v>#N/A</v>
      </c>
      <c r="BZ167" s="18" t="e" cm="1">
        <f t="array" aca="1" ref="BZ167" ca="1">IF(INDIRECT(ADDRESS($B167+1,BZ$164,1,1,"Confirmed Trend"))=0,#N/A,INDIRECT(ADDRESS($B167+1,BZ$164,1,1,"Confirmed Trend")))</f>
        <v>#N/A</v>
      </c>
      <c r="CA167" s="18" t="e" cm="1">
        <f t="array" aca="1" ref="CA167" ca="1">IF(INDIRECT(ADDRESS($B167+1,CA$164,1,1,"Confirmed Trend"))=0,#N/A,INDIRECT(ADDRESS($B167+1,CA$164,1,1,"Confirmed Trend")))</f>
        <v>#N/A</v>
      </c>
      <c r="CB167" s="18" t="e" cm="1">
        <f t="array" aca="1" ref="CB167" ca="1">IF(INDIRECT(ADDRESS($B167+1,CB$164,1,1,"Confirmed Trend"))=0,#N/A,INDIRECT(ADDRESS($B167+1,CB$164,1,1,"Confirmed Trend")))</f>
        <v>#N/A</v>
      </c>
      <c r="CC167" s="18" t="e" cm="1">
        <f t="array" aca="1" ref="CC167" ca="1">IF(INDIRECT(ADDRESS($B167+1,CC$164,1,1,"Confirmed Trend"))=0,#N/A,INDIRECT(ADDRESS($B167+1,CC$164,1,1,"Confirmed Trend")))</f>
        <v>#N/A</v>
      </c>
      <c r="CD167" s="18" t="e" cm="1">
        <f t="array" aca="1" ref="CD167" ca="1">IF(INDIRECT(ADDRESS($B167+1,CD$164,1,1,"Confirmed Trend"))=0,#N/A,INDIRECT(ADDRESS($B167+1,CD$164,1,1,"Confirmed Trend")))</f>
        <v>#N/A</v>
      </c>
      <c r="CE167" s="18" t="e" cm="1">
        <f t="array" aca="1" ref="CE167" ca="1">IF(INDIRECT(ADDRESS($B167+1,CE$164,1,1,"Confirmed Trend"))=0,#N/A,INDIRECT(ADDRESS($B167+1,CE$164,1,1,"Confirmed Trend")))</f>
        <v>#N/A</v>
      </c>
      <c r="CF167" s="18" t="e" cm="1">
        <f t="array" aca="1" ref="CF167" ca="1">IF(INDIRECT(ADDRESS($B167+1,CF$164,1,1,"Confirmed Trend"))=0,#N/A,INDIRECT(ADDRESS($B167+1,CF$164,1,1,"Confirmed Trend")))</f>
        <v>#N/A</v>
      </c>
      <c r="CG167" s="18" t="e" cm="1">
        <f t="array" aca="1" ref="CG167" ca="1">IF(INDIRECT(ADDRESS($B167+1,CG$164,1,1,"Confirmed Trend"))=0,#N/A,INDIRECT(ADDRESS($B167+1,CG$164,1,1,"Confirmed Trend")))</f>
        <v>#N/A</v>
      </c>
      <c r="CH167" s="18" cm="1">
        <f t="array" aca="1" ref="CH167" ca="1">IF(INDIRECT(ADDRESS($B167+1,CH$164,1,1,"Confirmed Trend"))=0,#N/A,INDIRECT(ADDRESS($B167+1,CH$164,1,1,"Confirmed Trend")))</f>
        <v>3.39463079E-2</v>
      </c>
      <c r="CI167" s="18" cm="1">
        <f t="array" aca="1" ref="CI167" ca="1">IF(INDIRECT(ADDRESS($B167+1,CI$164,1,1,"Confirmed Trend"))=0,#N/A,INDIRECT(ADDRESS($B167+1,CI$164,1,1,"Confirmed Trend")))</f>
        <v>3.0318948700000001E-2</v>
      </c>
      <c r="CJ167" s="18" cm="1">
        <f t="array" aca="1" ref="CJ167" ca="1">IF(INDIRECT(ADDRESS($B167+1,CJ$164,1,1,"Confirmed Trend"))=0,#N/A,INDIRECT(ADDRESS($B167+1,CJ$164,1,1,"Confirmed Trend")))</f>
        <v>2.8196615299999998E-2</v>
      </c>
      <c r="CK167" s="18" t="e" cm="1">
        <f t="array" aca="1" ref="CK167" ca="1">IF(INDIRECT(ADDRESS($B167+1,CK$164,1,1,"Confirmed Trend"))=0,#N/A,INDIRECT(ADDRESS($B167+1,CK$164,1,1,"Confirmed Trend")))</f>
        <v>#N/A</v>
      </c>
      <c r="CL167" s="18" t="e" cm="1">
        <f t="array" aca="1" ref="CL167" ca="1">IF(INDIRECT(ADDRESS($B167+1,CL$164,1,1,"Confirmed Trend"))=0,#N/A,INDIRECT(ADDRESS($B167+1,CL$164,1,1,"Confirmed Trend")))</f>
        <v>#N/A</v>
      </c>
      <c r="CM167" s="18" t="e" cm="1">
        <f t="array" aca="1" ref="CM167" ca="1">IF(INDIRECT(ADDRESS($B167+1,CM$164,1,1,"Confirmed Trend"))=0,#N/A,INDIRECT(ADDRESS($B167+1,CM$164,1,1,"Confirmed Trend")))</f>
        <v>#N/A</v>
      </c>
      <c r="CN167" s="18" t="e" cm="1">
        <f t="array" aca="1" ref="CN167" ca="1">IF(INDIRECT(ADDRESS($B167+1,CN$164,1,1,"Confirmed Trend"))=0,#N/A,INDIRECT(ADDRESS($B167+1,CN$164,1,1,"Confirmed Trend")))</f>
        <v>#N/A</v>
      </c>
      <c r="CO167" s="18" t="e" cm="1">
        <f t="array" aca="1" ref="CO167" ca="1">IF(INDIRECT(ADDRESS($B167+1,CO$164,1,1,"Confirmed Trend"))=0,#N/A,INDIRECT(ADDRESS($B167+1,CO$164,1,1,"Confirmed Trend")))</f>
        <v>#N/A</v>
      </c>
      <c r="CP167" s="18" t="e" cm="1">
        <f t="array" aca="1" ref="CP167" ca="1">IF(INDIRECT(ADDRESS($B167+1,CP$164,1,1,"Confirmed Trend"))=0,#N/A,INDIRECT(ADDRESS($B167+1,CP$164,1,1,"Confirmed Trend")))</f>
        <v>#N/A</v>
      </c>
      <c r="CQ167" s="18" t="e" cm="1">
        <f t="array" aca="1" ref="CQ167" ca="1">IF(INDIRECT(ADDRESS($B167+1,CQ$164,1,1,"Confirmed Trend"))=0,#N/A,INDIRECT(ADDRESS($B167+1,CQ$164,1,1,"Confirmed Trend")))</f>
        <v>#N/A</v>
      </c>
      <c r="CR167" s="18" t="e" cm="1">
        <f t="array" aca="1" ref="CR167" ca="1">IF(INDIRECT(ADDRESS($B167+1,CR$164,1,1,"Confirmed Trend"))=0,#N/A,INDIRECT(ADDRESS($B167+1,CR$164,1,1,"Confirmed Trend")))</f>
        <v>#N/A</v>
      </c>
    </row>
    <row r="168" spans="1:96" x14ac:dyDescent="0.25">
      <c r="B168">
        <f t="shared" ref="B168:B225" si="258">B167+1</f>
        <v>3</v>
      </c>
      <c r="C168" t="str" cm="1">
        <f t="array" aca="1" ref="C168" ca="1">INDIRECT(ADDRESS($B168+1,1,1,1,"Confirmed Trend"))</f>
        <v>US</v>
      </c>
      <c r="E168" s="18" t="e" cm="1">
        <f t="array" aca="1" ref="E168" ca="1">IF(INDIRECT(ADDRESS($B168+1,E$164,1,1,"Confirmed Trend"))=0,#N/A,INDIRECT(ADDRESS($B168+1,E$164,1,1,"Confirmed Trend")))</f>
        <v>#N/A</v>
      </c>
      <c r="F168" s="18" t="e" cm="1">
        <f t="array" aca="1" ref="F168" ca="1">IF(INDIRECT(ADDRESS($B168+1,F$164,1,1,"Confirmed Trend"))=0,#N/A,INDIRECT(ADDRESS($B168+1,F$164,1,1,"Confirmed Trend")))</f>
        <v>#N/A</v>
      </c>
      <c r="G168" s="18" t="e" cm="1">
        <f t="array" aca="1" ref="G168" ca="1">IF(INDIRECT(ADDRESS($B168+1,G$164,1,1,"Confirmed Trend"))=0,#N/A,INDIRECT(ADDRESS($B168+1,G$164,1,1,"Confirmed Trend")))</f>
        <v>#N/A</v>
      </c>
      <c r="H168" s="18" t="e" cm="1">
        <f t="array" aca="1" ref="H168" ca="1">IF(INDIRECT(ADDRESS($B168+1,H$164,1,1,"Confirmed Trend"))=0,#N/A,INDIRECT(ADDRESS($B168+1,H$164,1,1,"Confirmed Trend")))</f>
        <v>#N/A</v>
      </c>
      <c r="I168" s="18" t="e" cm="1">
        <f t="array" aca="1" ref="I168" ca="1">IF(INDIRECT(ADDRESS($B168+1,I$164,1,1,"Confirmed Trend"))=0,#N/A,INDIRECT(ADDRESS($B168+1,I$164,1,1,"Confirmed Trend")))</f>
        <v>#N/A</v>
      </c>
      <c r="J168" s="18" t="e" cm="1">
        <f t="array" aca="1" ref="J168" ca="1">IF(INDIRECT(ADDRESS($B168+1,J$164,1,1,"Confirmed Trend"))=0,#N/A,INDIRECT(ADDRESS($B168+1,J$164,1,1,"Confirmed Trend")))</f>
        <v>#N/A</v>
      </c>
      <c r="K168" s="18" t="e" cm="1">
        <f t="array" aca="1" ref="K168" ca="1">IF(INDIRECT(ADDRESS($B168+1,K$164,1,1,"Confirmed Trend"))=0,#N/A,INDIRECT(ADDRESS($B168+1,K$164,1,1,"Confirmed Trend")))</f>
        <v>#N/A</v>
      </c>
      <c r="L168" s="18" t="e" cm="1">
        <f t="array" aca="1" ref="L168" ca="1">IF(INDIRECT(ADDRESS($B168+1,L$164,1,1,"Confirmed Trend"))=0,#N/A,INDIRECT(ADDRESS($B168+1,L$164,1,1,"Confirmed Trend")))</f>
        <v>#N/A</v>
      </c>
      <c r="M168" s="18" t="e" cm="1">
        <f t="array" aca="1" ref="M168" ca="1">IF(INDIRECT(ADDRESS($B168+1,M$164,1,1,"Confirmed Trend"))=0,#N/A,INDIRECT(ADDRESS($B168+1,M$164,1,1,"Confirmed Trend")))</f>
        <v>#N/A</v>
      </c>
      <c r="N168" s="18" t="e" cm="1">
        <f t="array" aca="1" ref="N168" ca="1">IF(INDIRECT(ADDRESS($B168+1,N$164,1,1,"Confirmed Trend"))=0,#N/A,INDIRECT(ADDRESS($B168+1,N$164,1,1,"Confirmed Trend")))</f>
        <v>#N/A</v>
      </c>
      <c r="O168" s="18" t="e" cm="1">
        <f t="array" aca="1" ref="O168" ca="1">IF(INDIRECT(ADDRESS($B168+1,O$164,1,1,"Confirmed Trend"))=0,#N/A,INDIRECT(ADDRESS($B168+1,O$164,1,1,"Confirmed Trend")))</f>
        <v>#N/A</v>
      </c>
      <c r="P168" s="18" t="e" cm="1">
        <f t="array" aca="1" ref="P168" ca="1">IF(INDIRECT(ADDRESS($B168+1,P$164,1,1,"Confirmed Trend"))=0,#N/A,INDIRECT(ADDRESS($B168+1,P$164,1,1,"Confirmed Trend")))</f>
        <v>#N/A</v>
      </c>
      <c r="Q168" s="18" t="e" cm="1">
        <f t="array" aca="1" ref="Q168" ca="1">IF(INDIRECT(ADDRESS($B168+1,Q$164,1,1,"Confirmed Trend"))=0,#N/A,INDIRECT(ADDRESS($B168+1,Q$164,1,1,"Confirmed Trend")))</f>
        <v>#N/A</v>
      </c>
      <c r="R168" s="18" t="e" cm="1">
        <f t="array" aca="1" ref="R168" ca="1">IF(INDIRECT(ADDRESS($B168+1,R$164,1,1,"Confirmed Trend"))=0,#N/A,INDIRECT(ADDRESS($B168+1,R$164,1,1,"Confirmed Trend")))</f>
        <v>#N/A</v>
      </c>
      <c r="S168" s="18" t="e" cm="1">
        <f t="array" aca="1" ref="S168" ca="1">IF(INDIRECT(ADDRESS($B168+1,S$164,1,1,"Confirmed Trend"))=0,#N/A,INDIRECT(ADDRESS($B168+1,S$164,1,1,"Confirmed Trend")))</f>
        <v>#N/A</v>
      </c>
      <c r="T168" s="18" t="e" cm="1">
        <f t="array" aca="1" ref="T168" ca="1">IF(INDIRECT(ADDRESS($B168+1,T$164,1,1,"Confirmed Trend"))=0,#N/A,INDIRECT(ADDRESS($B168+1,T$164,1,1,"Confirmed Trend")))</f>
        <v>#N/A</v>
      </c>
      <c r="U168" s="18" t="e" cm="1">
        <f t="array" aca="1" ref="U168" ca="1">IF(INDIRECT(ADDRESS($B168+1,U$164,1,1,"Confirmed Trend"))=0,#N/A,INDIRECT(ADDRESS($B168+1,U$164,1,1,"Confirmed Trend")))</f>
        <v>#N/A</v>
      </c>
      <c r="V168" s="18" t="e" cm="1">
        <f t="array" aca="1" ref="V168" ca="1">IF(INDIRECT(ADDRESS($B168+1,V$164,1,1,"Confirmed Trend"))=0,#N/A,INDIRECT(ADDRESS($B168+1,V$164,1,1,"Confirmed Trend")))</f>
        <v>#N/A</v>
      </c>
      <c r="W168" s="18" cm="1">
        <f t="array" aca="1" ref="W168" ca="1">IF(INDIRECT(ADDRESS($B168+1,W$164,1,1,"Confirmed Trend"))=0,#N/A,INDIRECT(ADDRESS($B168+1,W$164,1,1,"Confirmed Trend")))</f>
        <v>1.1051401400000001E-2</v>
      </c>
      <c r="X168" s="18" cm="1">
        <f t="array" aca="1" ref="X168" ca="1">IF(INDIRECT(ADDRESS($B168+1,X$164,1,1,"Confirmed Trend"))=0,#N/A,INDIRECT(ADDRESS($B168+1,X$164,1,1,"Confirmed Trend")))</f>
        <v>1.0930585E-2</v>
      </c>
      <c r="Y168" s="18" cm="1">
        <f t="array" aca="1" ref="Y168" ca="1">IF(INDIRECT(ADDRESS($B168+1,Y$164,1,1,"Confirmed Trend"))=0,#N/A,INDIRECT(ADDRESS($B168+1,Y$164,1,1,"Confirmed Trend")))</f>
        <v>1.08123821E-2</v>
      </c>
      <c r="Z168" s="18" cm="1">
        <f t="array" aca="1" ref="Z168" ca="1">IF(INDIRECT(ADDRESS($B168+1,Z$164,1,1,"Confirmed Trend"))=0,#N/A,INDIRECT(ADDRESS($B168+1,Z$164,1,1,"Confirmed Trend")))</f>
        <v>1.3318511999999999E-2</v>
      </c>
      <c r="AA168" s="18" cm="1">
        <f t="array" aca="1" ref="AA168" ca="1">IF(INDIRECT(ADDRESS($B168+1,AA$164,1,1,"Confirmed Trend"))=0,#N/A,INDIRECT(ADDRESS($B168+1,AA$164,1,1,"Confirmed Trend")))</f>
        <v>1.8308251300000002E-2</v>
      </c>
      <c r="AB168" s="18" cm="1">
        <f t="array" aca="1" ref="AB168" ca="1">IF(INDIRECT(ADDRESS($B168+1,AB$164,1,1,"Confirmed Trend"))=0,#N/A,INDIRECT(ADDRESS($B168+1,AB$164,1,1,"Confirmed Trend")))</f>
        <v>2.3948575999999999E-2</v>
      </c>
      <c r="AC168" s="18" cm="1">
        <f t="array" aca="1" ref="AC168" ca="1">IF(INDIRECT(ADDRESS($B168+1,AC$164,1,1,"Confirmed Trend"))=0,#N/A,INDIRECT(ADDRESS($B168+1,AC$164,1,1,"Confirmed Trend")))</f>
        <v>2.7769120299999998E-2</v>
      </c>
      <c r="AD168" s="18" cm="1">
        <f t="array" aca="1" ref="AD168" ca="1">IF(INDIRECT(ADDRESS($B168+1,AD$164,1,1,"Confirmed Trend"))=0,#N/A,INDIRECT(ADDRESS($B168+1,AD$164,1,1,"Confirmed Trend")))</f>
        <v>2.7218909100000001E-2</v>
      </c>
      <c r="AE168" s="18" cm="1">
        <f t="array" aca="1" ref="AE168" ca="1">IF(INDIRECT(ADDRESS($B168+1,AE$164,1,1,"Confirmed Trend"))=0,#N/A,INDIRECT(ADDRESS($B168+1,AE$164,1,1,"Confirmed Trend")))</f>
        <v>2.4113689099999999E-2</v>
      </c>
      <c r="AF168" s="18" cm="1">
        <f t="array" aca="1" ref="AF168" ca="1">IF(INDIRECT(ADDRESS($B168+1,AF$164,1,1,"Confirmed Trend"))=0,#N/A,INDIRECT(ADDRESS($B168+1,AF$164,1,1,"Confirmed Trend")))</f>
        <v>2.0338786300000002E-2</v>
      </c>
      <c r="AG168" s="18" cm="1">
        <f t="array" aca="1" ref="AG168" ca="1">IF(INDIRECT(ADDRESS($B168+1,AG$164,1,1,"Confirmed Trend"))=0,#N/A,INDIRECT(ADDRESS($B168+1,AG$164,1,1,"Confirmed Trend")))</f>
        <v>1.8356281299999999E-2</v>
      </c>
      <c r="AH168" s="18" cm="1">
        <f t="array" aca="1" ref="AH168" ca="1">IF(INDIRECT(ADDRESS($B168+1,AH$164,1,1,"Confirmed Trend"))=0,#N/A,INDIRECT(ADDRESS($B168+1,AH$164,1,1,"Confirmed Trend")))</f>
        <v>1.8025269999999999E-2</v>
      </c>
      <c r="AI168" s="18" cm="1">
        <f t="array" aca="1" ref="AI168" ca="1">IF(INDIRECT(ADDRESS($B168+1,AI$164,1,1,"Confirmed Trend"))=0,#N/A,INDIRECT(ADDRESS($B168+1,AI$164,1,1,"Confirmed Trend")))</f>
        <v>1.7705989599999999E-2</v>
      </c>
      <c r="AJ168" s="18" cm="1">
        <f t="array" aca="1" ref="AJ168" ca="1">IF(INDIRECT(ADDRESS($B168+1,AJ$164,1,1,"Confirmed Trend"))=0,#N/A,INDIRECT(ADDRESS($B168+1,AJ$164,1,1,"Confirmed Trend")))</f>
        <v>7.8149892299999996E-2</v>
      </c>
      <c r="AK168" s="18" cm="1">
        <f t="array" aca="1" ref="AK168" ca="1">IF(INDIRECT(ADDRESS($B168+1,AK$164,1,1,"Confirmed Trend"))=0,#N/A,INDIRECT(ADDRESS($B168+1,AK$164,1,1,"Confirmed Trend")))</f>
        <v>0.17324098260000001</v>
      </c>
      <c r="AL168" s="18" cm="1">
        <f t="array" aca="1" ref="AL168" ca="1">IF(INDIRECT(ADDRESS($B168+1,AL$164,1,1,"Confirmed Trend"))=0,#N/A,INDIRECT(ADDRESS($B168+1,AL$164,1,1,"Confirmed Trend")))</f>
        <v>0.28063141489999999</v>
      </c>
      <c r="AM168" s="18" cm="1">
        <f t="array" aca="1" ref="AM168" ca="1">IF(INDIRECT(ADDRESS($B168+1,AM$164,1,1,"Confirmed Trend"))=0,#N/A,INDIRECT(ADDRESS($B168+1,AM$164,1,1,"Confirmed Trend")))</f>
        <v>0.3431122318</v>
      </c>
      <c r="AN168" s="18" cm="1">
        <f t="array" aca="1" ref="AN168" ca="1">IF(INDIRECT(ADDRESS($B168+1,AN$164,1,1,"Confirmed Trend"))=0,#N/A,INDIRECT(ADDRESS($B168+1,AN$164,1,1,"Confirmed Trend")))</f>
        <v>0.29983218769999997</v>
      </c>
      <c r="AO168" s="18" cm="1">
        <f t="array" aca="1" ref="AO168" ca="1">IF(INDIRECT(ADDRESS($B168+1,AO$164,1,1,"Confirmed Trend"))=0,#N/A,INDIRECT(ADDRESS($B168+1,AO$164,1,1,"Confirmed Trend")))</f>
        <v>0.20185042519999999</v>
      </c>
      <c r="AP168" s="18" cm="1">
        <f t="array" aca="1" ref="AP168" ca="1">IF(INDIRECT(ADDRESS($B168+1,AP$164,1,1,"Confirmed Trend"))=0,#N/A,INDIRECT(ADDRESS($B168+1,AP$164,1,1,"Confirmed Trend")))</f>
        <v>0.1058928412</v>
      </c>
      <c r="AQ168" s="18" cm="1">
        <f t="array" aca="1" ref="AQ168" ca="1">IF(INDIRECT(ADDRESS($B168+1,AQ$164,1,1,"Confirmed Trend"))=0,#N/A,INDIRECT(ADDRESS($B168+1,AQ$164,1,1,"Confirmed Trend")))</f>
        <v>6.6074641599999998E-2</v>
      </c>
      <c r="AR168" s="18" cm="1">
        <f t="array" aca="1" ref="AR168" ca="1">IF(INDIRECT(ADDRESS($B168+1,AR$164,1,1,"Confirmed Trend"))=0,#N/A,INDIRECT(ADDRESS($B168+1,AR$164,1,1,"Confirmed Trend")))</f>
        <v>5.6717959900000003E-2</v>
      </c>
      <c r="AS168" s="18" cm="1">
        <f t="array" aca="1" ref="AS168" ca="1">IF(INDIRECT(ADDRESS($B168+1,AS$164,1,1,"Confirmed Trend"))=0,#N/A,INDIRECT(ADDRESS($B168+1,AS$164,1,1,"Confirmed Trend")))</f>
        <v>9.1644256800000004E-2</v>
      </c>
      <c r="AT168" s="18" cm="1">
        <f t="array" aca="1" ref="AT168" ca="1">IF(INDIRECT(ADDRESS($B168+1,AT$164,1,1,"Confirmed Trend"))=0,#N/A,INDIRECT(ADDRESS($B168+1,AT$164,1,1,"Confirmed Trend")))</f>
        <v>0.13459270609999999</v>
      </c>
      <c r="AU168" s="18" cm="1">
        <f t="array" aca="1" ref="AU168" ca="1">IF(INDIRECT(ADDRESS($B168+1,AU$164,1,1,"Confirmed Trend"))=0,#N/A,INDIRECT(ADDRESS($B168+1,AU$164,1,1,"Confirmed Trend")))</f>
        <v>0.18357281119999999</v>
      </c>
      <c r="AV168" s="18" cm="1">
        <f t="array" aca="1" ref="AV168" ca="1">IF(INDIRECT(ADDRESS($B168+1,AV$164,1,1,"Confirmed Trend"))=0,#N/A,INDIRECT(ADDRESS($B168+1,AV$164,1,1,"Confirmed Trend")))</f>
        <v>0.24415216049999999</v>
      </c>
      <c r="AW168" s="18" cm="1">
        <f t="array" aca="1" ref="AW168" ca="1">IF(INDIRECT(ADDRESS($B168+1,AW$164,1,1,"Confirmed Trend"))=0,#N/A,INDIRECT(ADDRESS($B168+1,AW$164,1,1,"Confirmed Trend")))</f>
        <v>0.27185353239999999</v>
      </c>
      <c r="AX168" s="18" cm="1">
        <f t="array" aca="1" ref="AX168" ca="1">IF(INDIRECT(ADDRESS($B168+1,AX$164,1,1,"Confirmed Trend"))=0,#N/A,INDIRECT(ADDRESS($B168+1,AX$164,1,1,"Confirmed Trend")))</f>
        <v>0.32021443710000003</v>
      </c>
      <c r="AY168" s="18" cm="1">
        <f t="array" aca="1" ref="AY168" ca="1">IF(INDIRECT(ADDRESS($B168+1,AY$164,1,1,"Confirmed Trend"))=0,#N/A,INDIRECT(ADDRESS($B168+1,AY$164,1,1,"Confirmed Trend")))</f>
        <v>0.34147058149999998</v>
      </c>
      <c r="AZ168" s="18" cm="1">
        <f t="array" aca="1" ref="AZ168" ca="1">IF(INDIRECT(ADDRESS($B168+1,AZ$164,1,1,"Confirmed Trend"))=0,#N/A,INDIRECT(ADDRESS($B168+1,AZ$164,1,1,"Confirmed Trend")))</f>
        <v>0.32748127789999998</v>
      </c>
      <c r="BA168" s="18" cm="1">
        <f t="array" aca="1" ref="BA168" ca="1">IF(INDIRECT(ADDRESS($B168+1,BA$164,1,1,"Confirmed Trend"))=0,#N/A,INDIRECT(ADDRESS($B168+1,BA$164,1,1,"Confirmed Trend")))</f>
        <v>0.34578875190000002</v>
      </c>
      <c r="BB168" s="18" cm="1">
        <f t="array" aca="1" ref="BB168" ca="1">IF(INDIRECT(ADDRESS($B168+1,BB$164,1,1,"Confirmed Trend"))=0,#N/A,INDIRECT(ADDRESS($B168+1,BB$164,1,1,"Confirmed Trend")))</f>
        <v>0.33793107989999999</v>
      </c>
      <c r="BC168" s="18" cm="1">
        <f t="array" aca="1" ref="BC168" ca="1">IF(INDIRECT(ADDRESS($B168+1,BC$164,1,1,"Confirmed Trend"))=0,#N/A,INDIRECT(ADDRESS($B168+1,BC$164,1,1,"Confirmed Trend")))</f>
        <v>0.34801668810000003</v>
      </c>
      <c r="BD168" s="18" cm="1">
        <f t="array" aca="1" ref="BD168" ca="1">IF(INDIRECT(ADDRESS($B168+1,BD$164,1,1,"Confirmed Trend"))=0,#N/A,INDIRECT(ADDRESS($B168+1,BD$164,1,1,"Confirmed Trend")))</f>
        <v>0.35875559000000001</v>
      </c>
      <c r="BE168" s="18" cm="1">
        <f t="array" aca="1" ref="BE168" ca="1">IF(INDIRECT(ADDRESS($B168+1,BE$164,1,1,"Confirmed Trend"))=0,#N/A,INDIRECT(ADDRESS($B168+1,BE$164,1,1,"Confirmed Trend")))</f>
        <v>0.33631243700000002</v>
      </c>
      <c r="BF168" s="18" cm="1">
        <f t="array" aca="1" ref="BF168" ca="1">IF(INDIRECT(ADDRESS($B168+1,BF$164,1,1,"Confirmed Trend"))=0,#N/A,INDIRECT(ADDRESS($B168+1,BF$164,1,1,"Confirmed Trend")))</f>
        <v>0.3135805519</v>
      </c>
      <c r="BG168" s="18" cm="1">
        <f t="array" aca="1" ref="BG168" ca="1">IF(INDIRECT(ADDRESS($B168+1,BG$164,1,1,"Confirmed Trend"))=0,#N/A,INDIRECT(ADDRESS($B168+1,BG$164,1,1,"Confirmed Trend")))</f>
        <v>0.29148040590000002</v>
      </c>
      <c r="BH168" s="18" cm="1">
        <f t="array" aca="1" ref="BH168" ca="1">IF(INDIRECT(ADDRESS($B168+1,BH$164,1,1,"Confirmed Trend"))=0,#N/A,INDIRECT(ADDRESS($B168+1,BH$164,1,1,"Confirmed Trend")))</f>
        <v>0.29822384740000002</v>
      </c>
      <c r="BI168" s="18" cm="1">
        <f t="array" aca="1" ref="BI168" ca="1">IF(INDIRECT(ADDRESS($B168+1,BI$164,1,1,"Confirmed Trend"))=0,#N/A,INDIRECT(ADDRESS($B168+1,BI$164,1,1,"Confirmed Trend")))</f>
        <v>0.30128479419999998</v>
      </c>
      <c r="BJ168" s="18" cm="1">
        <f t="array" aca="1" ref="BJ168" ca="1">IF(INDIRECT(ADDRESS($B168+1,BJ$164,1,1,"Confirmed Trend"))=0,#N/A,INDIRECT(ADDRESS($B168+1,BJ$164,1,1,"Confirmed Trend")))</f>
        <v>0.35040770770000002</v>
      </c>
      <c r="BK168" s="18" cm="1">
        <f t="array" aca="1" ref="BK168" ca="1">IF(INDIRECT(ADDRESS($B168+1,BK$164,1,1,"Confirmed Trend"))=0,#N/A,INDIRECT(ADDRESS($B168+1,BK$164,1,1,"Confirmed Trend")))</f>
        <v>0.39230878850000001</v>
      </c>
      <c r="BL168" s="18" cm="1">
        <f t="array" aca="1" ref="BL168" ca="1">IF(INDIRECT(ADDRESS($B168+1,BL$164,1,1,"Confirmed Trend"))=0,#N/A,INDIRECT(ADDRESS($B168+1,BL$164,1,1,"Confirmed Trend")))</f>
        <v>0.41670942119999999</v>
      </c>
      <c r="BM168" s="18" cm="1">
        <f t="array" aca="1" ref="BM168" ca="1">IF(INDIRECT(ADDRESS($B168+1,BM$164,1,1,"Confirmed Trend"))=0,#N/A,INDIRECT(ADDRESS($B168+1,BM$164,1,1,"Confirmed Trend")))</f>
        <v>0.42719621689999998</v>
      </c>
      <c r="BN168" s="18" cm="1">
        <f t="array" aca="1" ref="BN168" ca="1">IF(INDIRECT(ADDRESS($B168+1,BN$164,1,1,"Confirmed Trend"))=0,#N/A,INDIRECT(ADDRESS($B168+1,BN$164,1,1,"Confirmed Trend")))</f>
        <v>0.38457850799999999</v>
      </c>
      <c r="BO168" s="18" cm="1">
        <f t="array" aca="1" ref="BO168" ca="1">IF(INDIRECT(ADDRESS($B168+1,BO$164,1,1,"Confirmed Trend"))=0,#N/A,INDIRECT(ADDRESS($B168+1,BO$164,1,1,"Confirmed Trend")))</f>
        <v>0.33823133329999999</v>
      </c>
      <c r="BP168" s="18" cm="1">
        <f t="array" aca="1" ref="BP168" ca="1">IF(INDIRECT(ADDRESS($B168+1,BP$164,1,1,"Confirmed Trend"))=0,#N/A,INDIRECT(ADDRESS($B168+1,BP$164,1,1,"Confirmed Trend")))</f>
        <v>0.2920469665</v>
      </c>
      <c r="BQ168" s="18" cm="1">
        <f t="array" aca="1" ref="BQ168" ca="1">IF(INDIRECT(ADDRESS($B168+1,BQ$164,1,1,"Confirmed Trend"))=0,#N/A,INDIRECT(ADDRESS($B168+1,BQ$164,1,1,"Confirmed Trend")))</f>
        <v>0.27008364489999998</v>
      </c>
      <c r="BR168" s="18" cm="1">
        <f t="array" aca="1" ref="BR168" ca="1">IF(INDIRECT(ADDRESS($B168+1,BR$164,1,1,"Confirmed Trend"))=0,#N/A,INDIRECT(ADDRESS($B168+1,BR$164,1,1,"Confirmed Trend")))</f>
        <v>0.25060070290000003</v>
      </c>
      <c r="BS168" s="18" cm="1">
        <f t="array" aca="1" ref="BS168" ca="1">IF(INDIRECT(ADDRESS($B168+1,BS$164,1,1,"Confirmed Trend"))=0,#N/A,INDIRECT(ADDRESS($B168+1,BS$164,1,1,"Confirmed Trend")))</f>
        <v>0.23755788359999999</v>
      </c>
      <c r="BT168" s="18" cm="1">
        <f t="array" aca="1" ref="BT168" ca="1">IF(INDIRECT(ADDRESS($B168+1,BT$164,1,1,"Confirmed Trend"))=0,#N/A,INDIRECT(ADDRESS($B168+1,BT$164,1,1,"Confirmed Trend")))</f>
        <v>0.2217851377</v>
      </c>
      <c r="BU168" s="18" cm="1">
        <f t="array" aca="1" ref="BU168" ca="1">IF(INDIRECT(ADDRESS($B168+1,BU$164,1,1,"Confirmed Trend"))=0,#N/A,INDIRECT(ADDRESS($B168+1,BU$164,1,1,"Confirmed Trend")))</f>
        <v>0.20179603239999999</v>
      </c>
      <c r="BV168" s="18" cm="1">
        <f t="array" aca="1" ref="BV168" ca="1">IF(INDIRECT(ADDRESS($B168+1,BV$164,1,1,"Confirmed Trend"))=0,#N/A,INDIRECT(ADDRESS($B168+1,BV$164,1,1,"Confirmed Trend")))</f>
        <v>0.1822663263</v>
      </c>
      <c r="BW168" s="18" cm="1">
        <f t="array" aca="1" ref="BW168" ca="1">IF(INDIRECT(ADDRESS($B168+1,BW$164,1,1,"Confirmed Trend"))=0,#N/A,INDIRECT(ADDRESS($B168+1,BW$164,1,1,"Confirmed Trend")))</f>
        <v>0.16393748129999999</v>
      </c>
      <c r="BX168" s="18" cm="1">
        <f t="array" aca="1" ref="BX168" ca="1">IF(INDIRECT(ADDRESS($B168+1,BX$164,1,1,"Confirmed Trend"))=0,#N/A,INDIRECT(ADDRESS($B168+1,BX$164,1,1,"Confirmed Trend")))</f>
        <v>0.15386987129999999</v>
      </c>
      <c r="BY168" s="18" cm="1">
        <f t="array" aca="1" ref="BY168" ca="1">IF(INDIRECT(ADDRESS($B168+1,BY$164,1,1,"Confirmed Trend"))=0,#N/A,INDIRECT(ADDRESS($B168+1,BY$164,1,1,"Confirmed Trend")))</f>
        <v>0.1464115839</v>
      </c>
      <c r="BZ168" s="18" cm="1">
        <f t="array" aca="1" ref="BZ168" ca="1">IF(INDIRECT(ADDRESS($B168+1,BZ$164,1,1,"Confirmed Trend"))=0,#N/A,INDIRECT(ADDRESS($B168+1,BZ$164,1,1,"Confirmed Trend")))</f>
        <v>0.1396802587</v>
      </c>
      <c r="CA168" s="18" cm="1">
        <f t="array" aca="1" ref="CA168" ca="1">IF(INDIRECT(ADDRESS($B168+1,CA$164,1,1,"Confirmed Trend"))=0,#N/A,INDIRECT(ADDRESS($B168+1,CA$164,1,1,"Confirmed Trend")))</f>
        <v>0.13090399480000001</v>
      </c>
      <c r="CB168" s="18" cm="1">
        <f t="array" aca="1" ref="CB168" ca="1">IF(INDIRECT(ADDRESS($B168+1,CB$164,1,1,"Confirmed Trend"))=0,#N/A,INDIRECT(ADDRESS($B168+1,CB$164,1,1,"Confirmed Trend")))</f>
        <v>0.1192244712</v>
      </c>
      <c r="CC168" s="18" cm="1">
        <f t="array" aca="1" ref="CC168" ca="1">IF(INDIRECT(ADDRESS($B168+1,CC$164,1,1,"Confirmed Trend"))=0,#N/A,INDIRECT(ADDRESS($B168+1,CC$164,1,1,"Confirmed Trend")))</f>
        <v>0.10690387799999999</v>
      </c>
      <c r="CD168" s="18" cm="1">
        <f t="array" aca="1" ref="CD168" ca="1">IF(INDIRECT(ADDRESS($B168+1,CD$164,1,1,"Confirmed Trend"))=0,#N/A,INDIRECT(ADDRESS($B168+1,CD$164,1,1,"Confirmed Trend")))</f>
        <v>9.5291817299999998E-2</v>
      </c>
      <c r="CE168" s="18" cm="1">
        <f t="array" aca="1" ref="CE168" ca="1">IF(INDIRECT(ADDRESS($B168+1,CE$164,1,1,"Confirmed Trend"))=0,#N/A,INDIRECT(ADDRESS($B168+1,CE$164,1,1,"Confirmed Trend")))</f>
        <v>8.7039203300000006E-2</v>
      </c>
      <c r="CF168" s="18" cm="1">
        <f t="array" aca="1" ref="CF168" ca="1">IF(INDIRECT(ADDRESS($B168+1,CF$164,1,1,"Confirmed Trend"))=0,#N/A,INDIRECT(ADDRESS($B168+1,CF$164,1,1,"Confirmed Trend")))</f>
        <v>8.1838345800000004E-2</v>
      </c>
      <c r="CG168" s="18" cm="1">
        <f t="array" aca="1" ref="CG168" ca="1">IF(INDIRECT(ADDRESS($B168+1,CG$164,1,1,"Confirmed Trend"))=0,#N/A,INDIRECT(ADDRESS($B168+1,CG$164,1,1,"Confirmed Trend")))</f>
        <v>7.78069391E-2</v>
      </c>
      <c r="CH168" s="18" cm="1">
        <f t="array" aca="1" ref="CH168" ca="1">IF(INDIRECT(ADDRESS($B168+1,CH$164,1,1,"Confirmed Trend"))=0,#N/A,INDIRECT(ADDRESS($B168+1,CH$164,1,1,"Confirmed Trend")))</f>
        <v>7.2703644100000006E-2</v>
      </c>
      <c r="CI168" s="18" cm="1">
        <f t="array" aca="1" ref="CI168" ca="1">IF(INDIRECT(ADDRESS($B168+1,CI$164,1,1,"Confirmed Trend"))=0,#N/A,INDIRECT(ADDRESS($B168+1,CI$164,1,1,"Confirmed Trend")))</f>
        <v>6.6126754699999998E-2</v>
      </c>
      <c r="CJ168" s="18" cm="1">
        <f t="array" aca="1" ref="CJ168" ca="1">IF(INDIRECT(ADDRESS($B168+1,CJ$164,1,1,"Confirmed Trend"))=0,#N/A,INDIRECT(ADDRESS($B168+1,CJ$164,1,1,"Confirmed Trend")))</f>
        <v>5.8865615400000001E-2</v>
      </c>
      <c r="CK168" s="18" cm="1">
        <f t="array" aca="1" ref="CK168" ca="1">IF(INDIRECT(ADDRESS($B168+1,CK$164,1,1,"Confirmed Trend"))=0,#N/A,INDIRECT(ADDRESS($B168+1,CK$164,1,1,"Confirmed Trend")))</f>
        <v>4.65899325E-2</v>
      </c>
      <c r="CL168" s="18" t="e" cm="1">
        <f t="array" aca="1" ref="CL168" ca="1">IF(INDIRECT(ADDRESS($B168+1,CL$164,1,1,"Confirmed Trend"))=0,#N/A,INDIRECT(ADDRESS($B168+1,CL$164,1,1,"Confirmed Trend")))</f>
        <v>#N/A</v>
      </c>
      <c r="CM168" s="18" t="e" cm="1">
        <f t="array" aca="1" ref="CM168" ca="1">IF(INDIRECT(ADDRESS($B168+1,CM$164,1,1,"Confirmed Trend"))=0,#N/A,INDIRECT(ADDRESS($B168+1,CM$164,1,1,"Confirmed Trend")))</f>
        <v>#N/A</v>
      </c>
      <c r="CN168" s="18" t="e" cm="1">
        <f t="array" aca="1" ref="CN168" ca="1">IF(INDIRECT(ADDRESS($B168+1,CN$164,1,1,"Confirmed Trend"))=0,#N/A,INDIRECT(ADDRESS($B168+1,CN$164,1,1,"Confirmed Trend")))</f>
        <v>#N/A</v>
      </c>
      <c r="CO168" s="18" t="e" cm="1">
        <f t="array" aca="1" ref="CO168" ca="1">IF(INDIRECT(ADDRESS($B168+1,CO$164,1,1,"Confirmed Trend"))=0,#N/A,INDIRECT(ADDRESS($B168+1,CO$164,1,1,"Confirmed Trend")))</f>
        <v>#N/A</v>
      </c>
      <c r="CP168" s="18" t="e" cm="1">
        <f t="array" aca="1" ref="CP168" ca="1">IF(INDIRECT(ADDRESS($B168+1,CP$164,1,1,"Confirmed Trend"))=0,#N/A,INDIRECT(ADDRESS($B168+1,CP$164,1,1,"Confirmed Trend")))</f>
        <v>#N/A</v>
      </c>
      <c r="CQ168" s="18" t="e" cm="1">
        <f t="array" aca="1" ref="CQ168" ca="1">IF(INDIRECT(ADDRESS($B168+1,CQ$164,1,1,"Confirmed Trend"))=0,#N/A,INDIRECT(ADDRESS($B168+1,CQ$164,1,1,"Confirmed Trend")))</f>
        <v>#N/A</v>
      </c>
      <c r="CR168" s="18" t="e" cm="1">
        <f t="array" aca="1" ref="CR168" ca="1">IF(INDIRECT(ADDRESS($B168+1,CR$164,1,1,"Confirmed Trend"))=0,#N/A,INDIRECT(ADDRESS($B168+1,CR$164,1,1,"Confirmed Trend")))</f>
        <v>#N/A</v>
      </c>
    </row>
    <row r="169" spans="1:96" x14ac:dyDescent="0.25">
      <c r="A169" t="str">
        <f ca="1">RIGHT(C169,LEN(C169)-LEN(C$45)-1)</f>
        <v>Alabama</v>
      </c>
      <c r="B169">
        <f t="shared" si="258"/>
        <v>4</v>
      </c>
      <c r="C169" t="str" cm="1">
        <f t="array" aca="1" ref="C169" ca="1">INDIRECT(ADDRESS($B169+1,1,1,1,"Confirmed Trend"))</f>
        <v>US Alabama</v>
      </c>
      <c r="E169" s="18" t="e" cm="1">
        <f t="array" aca="1" ref="E169" ca="1">IF(INDIRECT(ADDRESS($B169+1,E$164,1,1,"Confirmed Trend"))=0,#N/A,INDIRECT(ADDRESS($B169+1,E$164,1,1,"Confirmed Trend")))</f>
        <v>#N/A</v>
      </c>
      <c r="F169" s="18" t="e" cm="1">
        <f t="array" aca="1" ref="F169" ca="1">IF(INDIRECT(ADDRESS($B169+1,F$164,1,1,"Confirmed Trend"))=0,#N/A,INDIRECT(ADDRESS($B169+1,F$164,1,1,"Confirmed Trend")))</f>
        <v>#N/A</v>
      </c>
      <c r="G169" s="18" t="e" cm="1">
        <f t="array" aca="1" ref="G169" ca="1">IF(INDIRECT(ADDRESS($B169+1,G$164,1,1,"Confirmed Trend"))=0,#N/A,INDIRECT(ADDRESS($B169+1,G$164,1,1,"Confirmed Trend")))</f>
        <v>#N/A</v>
      </c>
      <c r="H169" s="18" t="e" cm="1">
        <f t="array" aca="1" ref="H169" ca="1">IF(INDIRECT(ADDRESS($B169+1,H$164,1,1,"Confirmed Trend"))=0,#N/A,INDIRECT(ADDRESS($B169+1,H$164,1,1,"Confirmed Trend")))</f>
        <v>#N/A</v>
      </c>
      <c r="I169" s="18" t="e" cm="1">
        <f t="array" aca="1" ref="I169" ca="1">IF(INDIRECT(ADDRESS($B169+1,I$164,1,1,"Confirmed Trend"))=0,#N/A,INDIRECT(ADDRESS($B169+1,I$164,1,1,"Confirmed Trend")))</f>
        <v>#N/A</v>
      </c>
      <c r="J169" s="18" t="e" cm="1">
        <f t="array" aca="1" ref="J169" ca="1">IF(INDIRECT(ADDRESS($B169+1,J$164,1,1,"Confirmed Trend"))=0,#N/A,INDIRECT(ADDRESS($B169+1,J$164,1,1,"Confirmed Trend")))</f>
        <v>#N/A</v>
      </c>
      <c r="K169" s="18" t="e" cm="1">
        <f t="array" aca="1" ref="K169" ca="1">IF(INDIRECT(ADDRESS($B169+1,K$164,1,1,"Confirmed Trend"))=0,#N/A,INDIRECT(ADDRESS($B169+1,K$164,1,1,"Confirmed Trend")))</f>
        <v>#N/A</v>
      </c>
      <c r="L169" s="18" t="e" cm="1">
        <f t="array" aca="1" ref="L169" ca="1">IF(INDIRECT(ADDRESS($B169+1,L$164,1,1,"Confirmed Trend"))=0,#N/A,INDIRECT(ADDRESS($B169+1,L$164,1,1,"Confirmed Trend")))</f>
        <v>#N/A</v>
      </c>
      <c r="M169" s="18" t="e" cm="1">
        <f t="array" aca="1" ref="M169" ca="1">IF(INDIRECT(ADDRESS($B169+1,M$164,1,1,"Confirmed Trend"))=0,#N/A,INDIRECT(ADDRESS($B169+1,M$164,1,1,"Confirmed Trend")))</f>
        <v>#N/A</v>
      </c>
      <c r="N169" s="18" t="e" cm="1">
        <f t="array" aca="1" ref="N169" ca="1">IF(INDIRECT(ADDRESS($B169+1,N$164,1,1,"Confirmed Trend"))=0,#N/A,INDIRECT(ADDRESS($B169+1,N$164,1,1,"Confirmed Trend")))</f>
        <v>#N/A</v>
      </c>
      <c r="O169" s="18" t="e" cm="1">
        <f t="array" aca="1" ref="O169" ca="1">IF(INDIRECT(ADDRESS($B169+1,O$164,1,1,"Confirmed Trend"))=0,#N/A,INDIRECT(ADDRESS($B169+1,O$164,1,1,"Confirmed Trend")))</f>
        <v>#N/A</v>
      </c>
      <c r="P169" s="18" t="e" cm="1">
        <f t="array" aca="1" ref="P169" ca="1">IF(INDIRECT(ADDRESS($B169+1,P$164,1,1,"Confirmed Trend"))=0,#N/A,INDIRECT(ADDRESS($B169+1,P$164,1,1,"Confirmed Trend")))</f>
        <v>#N/A</v>
      </c>
      <c r="Q169" s="18" t="e" cm="1">
        <f t="array" aca="1" ref="Q169" ca="1">IF(INDIRECT(ADDRESS($B169+1,Q$164,1,1,"Confirmed Trend"))=0,#N/A,INDIRECT(ADDRESS($B169+1,Q$164,1,1,"Confirmed Trend")))</f>
        <v>#N/A</v>
      </c>
      <c r="R169" s="18" t="e" cm="1">
        <f t="array" aca="1" ref="R169" ca="1">IF(INDIRECT(ADDRESS($B169+1,R$164,1,1,"Confirmed Trend"))=0,#N/A,INDIRECT(ADDRESS($B169+1,R$164,1,1,"Confirmed Trend")))</f>
        <v>#N/A</v>
      </c>
      <c r="S169" s="18" t="e" cm="1">
        <f t="array" aca="1" ref="S169" ca="1">IF(INDIRECT(ADDRESS($B169+1,S$164,1,1,"Confirmed Trend"))=0,#N/A,INDIRECT(ADDRESS($B169+1,S$164,1,1,"Confirmed Trend")))</f>
        <v>#N/A</v>
      </c>
      <c r="T169" s="18" t="e" cm="1">
        <f t="array" aca="1" ref="T169" ca="1">IF(INDIRECT(ADDRESS($B169+1,T$164,1,1,"Confirmed Trend"))=0,#N/A,INDIRECT(ADDRESS($B169+1,T$164,1,1,"Confirmed Trend")))</f>
        <v>#N/A</v>
      </c>
      <c r="U169" s="18" t="e" cm="1">
        <f t="array" aca="1" ref="U169" ca="1">IF(INDIRECT(ADDRESS($B169+1,U$164,1,1,"Confirmed Trend"))=0,#N/A,INDIRECT(ADDRESS($B169+1,U$164,1,1,"Confirmed Trend")))</f>
        <v>#N/A</v>
      </c>
      <c r="V169" s="18" t="e" cm="1">
        <f t="array" aca="1" ref="V169" ca="1">IF(INDIRECT(ADDRESS($B169+1,V$164,1,1,"Confirmed Trend"))=0,#N/A,INDIRECT(ADDRESS($B169+1,V$164,1,1,"Confirmed Trend")))</f>
        <v>#N/A</v>
      </c>
      <c r="W169" s="18" t="e" cm="1">
        <f t="array" aca="1" ref="W169" ca="1">IF(INDIRECT(ADDRESS($B169+1,W$164,1,1,"Confirmed Trend"))=0,#N/A,INDIRECT(ADDRESS($B169+1,W$164,1,1,"Confirmed Trend")))</f>
        <v>#N/A</v>
      </c>
      <c r="X169" s="18" t="e" cm="1">
        <f t="array" aca="1" ref="X169" ca="1">IF(INDIRECT(ADDRESS($B169+1,X$164,1,1,"Confirmed Trend"))=0,#N/A,INDIRECT(ADDRESS($B169+1,X$164,1,1,"Confirmed Trend")))</f>
        <v>#N/A</v>
      </c>
      <c r="Y169" s="18" t="e" cm="1">
        <f t="array" aca="1" ref="Y169" ca="1">IF(INDIRECT(ADDRESS($B169+1,Y$164,1,1,"Confirmed Trend"))=0,#N/A,INDIRECT(ADDRESS($B169+1,Y$164,1,1,"Confirmed Trend")))</f>
        <v>#N/A</v>
      </c>
      <c r="Z169" s="18" t="e" cm="1">
        <f t="array" aca="1" ref="Z169" ca="1">IF(INDIRECT(ADDRESS($B169+1,Z$164,1,1,"Confirmed Trend"))=0,#N/A,INDIRECT(ADDRESS($B169+1,Z$164,1,1,"Confirmed Trend")))</f>
        <v>#N/A</v>
      </c>
      <c r="AA169" s="18" t="e" cm="1">
        <f t="array" aca="1" ref="AA169" ca="1">IF(INDIRECT(ADDRESS($B169+1,AA$164,1,1,"Confirmed Trend"))=0,#N/A,INDIRECT(ADDRESS($B169+1,AA$164,1,1,"Confirmed Trend")))</f>
        <v>#N/A</v>
      </c>
      <c r="AB169" s="18" t="e" cm="1">
        <f t="array" aca="1" ref="AB169" ca="1">IF(INDIRECT(ADDRESS($B169+1,AB$164,1,1,"Confirmed Trend"))=0,#N/A,INDIRECT(ADDRESS($B169+1,AB$164,1,1,"Confirmed Trend")))</f>
        <v>#N/A</v>
      </c>
      <c r="AC169" s="18" t="e" cm="1">
        <f t="array" aca="1" ref="AC169" ca="1">IF(INDIRECT(ADDRESS($B169+1,AC$164,1,1,"Confirmed Trend"))=0,#N/A,INDIRECT(ADDRESS($B169+1,AC$164,1,1,"Confirmed Trend")))</f>
        <v>#N/A</v>
      </c>
      <c r="AD169" s="18" t="e" cm="1">
        <f t="array" aca="1" ref="AD169" ca="1">IF(INDIRECT(ADDRESS($B169+1,AD$164,1,1,"Confirmed Trend"))=0,#N/A,INDIRECT(ADDRESS($B169+1,AD$164,1,1,"Confirmed Trend")))</f>
        <v>#N/A</v>
      </c>
      <c r="AE169" s="18" t="e" cm="1">
        <f t="array" aca="1" ref="AE169" ca="1">IF(INDIRECT(ADDRESS($B169+1,AE$164,1,1,"Confirmed Trend"))=0,#N/A,INDIRECT(ADDRESS($B169+1,AE$164,1,1,"Confirmed Trend")))</f>
        <v>#N/A</v>
      </c>
      <c r="AF169" s="18" t="e" cm="1">
        <f t="array" aca="1" ref="AF169" ca="1">IF(INDIRECT(ADDRESS($B169+1,AF$164,1,1,"Confirmed Trend"))=0,#N/A,INDIRECT(ADDRESS($B169+1,AF$164,1,1,"Confirmed Trend")))</f>
        <v>#N/A</v>
      </c>
      <c r="AG169" s="18" t="e" cm="1">
        <f t="array" aca="1" ref="AG169" ca="1">IF(INDIRECT(ADDRESS($B169+1,AG$164,1,1,"Confirmed Trend"))=0,#N/A,INDIRECT(ADDRESS($B169+1,AG$164,1,1,"Confirmed Trend")))</f>
        <v>#N/A</v>
      </c>
      <c r="AH169" s="18" t="e" cm="1">
        <f t="array" aca="1" ref="AH169" ca="1">IF(INDIRECT(ADDRESS($B169+1,AH$164,1,1,"Confirmed Trend"))=0,#N/A,INDIRECT(ADDRESS($B169+1,AH$164,1,1,"Confirmed Trend")))</f>
        <v>#N/A</v>
      </c>
      <c r="AI169" s="18" t="e" cm="1">
        <f t="array" aca="1" ref="AI169" ca="1">IF(INDIRECT(ADDRESS($B169+1,AI$164,1,1,"Confirmed Trend"))=0,#N/A,INDIRECT(ADDRESS($B169+1,AI$164,1,1,"Confirmed Trend")))</f>
        <v>#N/A</v>
      </c>
      <c r="AJ169" s="18" t="e" cm="1">
        <f t="array" aca="1" ref="AJ169" ca="1">IF(INDIRECT(ADDRESS($B169+1,AJ$164,1,1,"Confirmed Trend"))=0,#N/A,INDIRECT(ADDRESS($B169+1,AJ$164,1,1,"Confirmed Trend")))</f>
        <v>#N/A</v>
      </c>
      <c r="AK169" s="18" t="e" cm="1">
        <f t="array" aca="1" ref="AK169" ca="1">IF(INDIRECT(ADDRESS($B169+1,AK$164,1,1,"Confirmed Trend"))=0,#N/A,INDIRECT(ADDRESS($B169+1,AK$164,1,1,"Confirmed Trend")))</f>
        <v>#N/A</v>
      </c>
      <c r="AL169" s="18" t="e" cm="1">
        <f t="array" aca="1" ref="AL169" ca="1">IF(INDIRECT(ADDRESS($B169+1,AL$164,1,1,"Confirmed Trend"))=0,#N/A,INDIRECT(ADDRESS($B169+1,AL$164,1,1,"Confirmed Trend")))</f>
        <v>#N/A</v>
      </c>
      <c r="AM169" s="18" t="e" cm="1">
        <f t="array" aca="1" ref="AM169" ca="1">IF(INDIRECT(ADDRESS($B169+1,AM$164,1,1,"Confirmed Trend"))=0,#N/A,INDIRECT(ADDRESS($B169+1,AM$164,1,1,"Confirmed Trend")))</f>
        <v>#N/A</v>
      </c>
      <c r="AN169" s="18" t="e" cm="1">
        <f t="array" aca="1" ref="AN169" ca="1">IF(INDIRECT(ADDRESS($B169+1,AN$164,1,1,"Confirmed Trend"))=0,#N/A,INDIRECT(ADDRESS($B169+1,AN$164,1,1,"Confirmed Trend")))</f>
        <v>#N/A</v>
      </c>
      <c r="AO169" s="18" t="e" cm="1">
        <f t="array" aca="1" ref="AO169" ca="1">IF(INDIRECT(ADDRESS($B169+1,AO$164,1,1,"Confirmed Trend"))=0,#N/A,INDIRECT(ADDRESS($B169+1,AO$164,1,1,"Confirmed Trend")))</f>
        <v>#N/A</v>
      </c>
      <c r="AP169" s="18" t="e" cm="1">
        <f t="array" aca="1" ref="AP169" ca="1">IF(INDIRECT(ADDRESS($B169+1,AP$164,1,1,"Confirmed Trend"))=0,#N/A,INDIRECT(ADDRESS($B169+1,AP$164,1,1,"Confirmed Trend")))</f>
        <v>#N/A</v>
      </c>
      <c r="AQ169" s="18" t="e" cm="1">
        <f t="array" aca="1" ref="AQ169" ca="1">IF(INDIRECT(ADDRESS($B169+1,AQ$164,1,1,"Confirmed Trend"))=0,#N/A,INDIRECT(ADDRESS($B169+1,AQ$164,1,1,"Confirmed Trend")))</f>
        <v>#N/A</v>
      </c>
      <c r="AR169" s="18" t="e" cm="1">
        <f t="array" aca="1" ref="AR169" ca="1">IF(INDIRECT(ADDRESS($B169+1,AR$164,1,1,"Confirmed Trend"))=0,#N/A,INDIRECT(ADDRESS($B169+1,AR$164,1,1,"Confirmed Trend")))</f>
        <v>#N/A</v>
      </c>
      <c r="AS169" s="18" t="e" cm="1">
        <f t="array" aca="1" ref="AS169" ca="1">IF(INDIRECT(ADDRESS($B169+1,AS$164,1,1,"Confirmed Trend"))=0,#N/A,INDIRECT(ADDRESS($B169+1,AS$164,1,1,"Confirmed Trend")))</f>
        <v>#N/A</v>
      </c>
      <c r="AT169" s="18" t="e" cm="1">
        <f t="array" aca="1" ref="AT169" ca="1">IF(INDIRECT(ADDRESS($B169+1,AT$164,1,1,"Confirmed Trend"))=0,#N/A,INDIRECT(ADDRESS($B169+1,AT$164,1,1,"Confirmed Trend")))</f>
        <v>#N/A</v>
      </c>
      <c r="AU169" s="18" t="e" cm="1">
        <f t="array" aca="1" ref="AU169" ca="1">IF(INDIRECT(ADDRESS($B169+1,AU$164,1,1,"Confirmed Trend"))=0,#N/A,INDIRECT(ADDRESS($B169+1,AU$164,1,1,"Confirmed Trend")))</f>
        <v>#N/A</v>
      </c>
      <c r="AV169" s="18" t="e" cm="1">
        <f t="array" aca="1" ref="AV169" ca="1">IF(INDIRECT(ADDRESS($B169+1,AV$164,1,1,"Confirmed Trend"))=0,#N/A,INDIRECT(ADDRESS($B169+1,AV$164,1,1,"Confirmed Trend")))</f>
        <v>#N/A</v>
      </c>
      <c r="AW169" s="18" t="e" cm="1">
        <f t="array" aca="1" ref="AW169" ca="1">IF(INDIRECT(ADDRESS($B169+1,AW$164,1,1,"Confirmed Trend"))=0,#N/A,INDIRECT(ADDRESS($B169+1,AW$164,1,1,"Confirmed Trend")))</f>
        <v>#N/A</v>
      </c>
      <c r="AX169" s="18" t="e" cm="1">
        <f t="array" aca="1" ref="AX169" ca="1">IF(INDIRECT(ADDRESS($B169+1,AX$164,1,1,"Confirmed Trend"))=0,#N/A,INDIRECT(ADDRESS($B169+1,AX$164,1,1,"Confirmed Trend")))</f>
        <v>#N/A</v>
      </c>
      <c r="AY169" s="18" t="e" cm="1">
        <f t="array" aca="1" ref="AY169" ca="1">IF(INDIRECT(ADDRESS($B169+1,AY$164,1,1,"Confirmed Trend"))=0,#N/A,INDIRECT(ADDRESS($B169+1,AY$164,1,1,"Confirmed Trend")))</f>
        <v>#N/A</v>
      </c>
      <c r="AZ169" s="18" t="e" cm="1">
        <f t="array" aca="1" ref="AZ169" ca="1">IF(INDIRECT(ADDRESS($B169+1,AZ$164,1,1,"Confirmed Trend"))=0,#N/A,INDIRECT(ADDRESS($B169+1,AZ$164,1,1,"Confirmed Trend")))</f>
        <v>#N/A</v>
      </c>
      <c r="BA169" s="18" t="e" cm="1">
        <f t="array" aca="1" ref="BA169" ca="1">IF(INDIRECT(ADDRESS($B169+1,BA$164,1,1,"Confirmed Trend"))=0,#N/A,INDIRECT(ADDRESS($B169+1,BA$164,1,1,"Confirmed Trend")))</f>
        <v>#N/A</v>
      </c>
      <c r="BB169" s="18" t="e" cm="1">
        <f t="array" aca="1" ref="BB169" ca="1">IF(INDIRECT(ADDRESS($B169+1,BB$164,1,1,"Confirmed Trend"))=0,#N/A,INDIRECT(ADDRESS($B169+1,BB$164,1,1,"Confirmed Trend")))</f>
        <v>#N/A</v>
      </c>
      <c r="BC169" s="18" t="e" cm="1">
        <f t="array" aca="1" ref="BC169" ca="1">IF(INDIRECT(ADDRESS($B169+1,BC$164,1,1,"Confirmed Trend"))=0,#N/A,INDIRECT(ADDRESS($B169+1,BC$164,1,1,"Confirmed Trend")))</f>
        <v>#N/A</v>
      </c>
      <c r="BD169" s="18" t="e" cm="1">
        <f t="array" aca="1" ref="BD169" ca="1">IF(INDIRECT(ADDRESS($B169+1,BD$164,1,1,"Confirmed Trend"))=0,#N/A,INDIRECT(ADDRESS($B169+1,BD$164,1,1,"Confirmed Trend")))</f>
        <v>#N/A</v>
      </c>
      <c r="BE169" s="18" t="e" cm="1">
        <f t="array" aca="1" ref="BE169" ca="1">IF(INDIRECT(ADDRESS($B169+1,BE$164,1,1,"Confirmed Trend"))=0,#N/A,INDIRECT(ADDRESS($B169+1,BE$164,1,1,"Confirmed Trend")))</f>
        <v>#N/A</v>
      </c>
      <c r="BF169" s="18" t="e" cm="1">
        <f t="array" aca="1" ref="BF169" ca="1">IF(INDIRECT(ADDRESS($B169+1,BF$164,1,1,"Confirmed Trend"))=0,#N/A,INDIRECT(ADDRESS($B169+1,BF$164,1,1,"Confirmed Trend")))</f>
        <v>#N/A</v>
      </c>
      <c r="BG169" s="18" t="e" cm="1">
        <f t="array" aca="1" ref="BG169" ca="1">IF(INDIRECT(ADDRESS($B169+1,BG$164,1,1,"Confirmed Trend"))=0,#N/A,INDIRECT(ADDRESS($B169+1,BG$164,1,1,"Confirmed Trend")))</f>
        <v>#N/A</v>
      </c>
      <c r="BH169" s="18" t="e" cm="1">
        <f t="array" aca="1" ref="BH169" ca="1">IF(INDIRECT(ADDRESS($B169+1,BH$164,1,1,"Confirmed Trend"))=0,#N/A,INDIRECT(ADDRESS($B169+1,BH$164,1,1,"Confirmed Trend")))</f>
        <v>#N/A</v>
      </c>
      <c r="BI169" s="18" t="e" cm="1">
        <f t="array" aca="1" ref="BI169" ca="1">IF(INDIRECT(ADDRESS($B169+1,BI$164,1,1,"Confirmed Trend"))=0,#N/A,INDIRECT(ADDRESS($B169+1,BI$164,1,1,"Confirmed Trend")))</f>
        <v>#N/A</v>
      </c>
      <c r="BJ169" s="18" t="e" cm="1">
        <f t="array" aca="1" ref="BJ169" ca="1">IF(INDIRECT(ADDRESS($B169+1,BJ$164,1,1,"Confirmed Trend"))=0,#N/A,INDIRECT(ADDRESS($B169+1,BJ$164,1,1,"Confirmed Trend")))</f>
        <v>#N/A</v>
      </c>
      <c r="BK169" s="18" t="e" cm="1">
        <f t="array" aca="1" ref="BK169" ca="1">IF(INDIRECT(ADDRESS($B169+1,BK$164,1,1,"Confirmed Trend"))=0,#N/A,INDIRECT(ADDRESS($B169+1,BK$164,1,1,"Confirmed Trend")))</f>
        <v>#N/A</v>
      </c>
      <c r="BL169" s="18" cm="1">
        <f t="array" aca="1" ref="BL169" ca="1">IF(INDIRECT(ADDRESS($B169+1,BL$164,1,1,"Confirmed Trend"))=0,#N/A,INDIRECT(ADDRESS($B169+1,BL$164,1,1,"Confirmed Trend")))</f>
        <v>0.37669350559999998</v>
      </c>
      <c r="BM169" s="18" cm="1">
        <f t="array" aca="1" ref="BM169" ca="1">IF(INDIRECT(ADDRESS($B169+1,BM$164,1,1,"Confirmed Trend"))=0,#N/A,INDIRECT(ADDRESS($B169+1,BM$164,1,1,"Confirmed Trend")))</f>
        <v>0.32884815789999999</v>
      </c>
      <c r="BN169" s="18" cm="1">
        <f t="array" aca="1" ref="BN169" ca="1">IF(INDIRECT(ADDRESS($B169+1,BN$164,1,1,"Confirmed Trend"))=0,#N/A,INDIRECT(ADDRESS($B169+1,BN$164,1,1,"Confirmed Trend")))</f>
        <v>0.30044355989999999</v>
      </c>
      <c r="BO169" s="18" cm="1">
        <f t="array" aca="1" ref="BO169" ca="1">IF(INDIRECT(ADDRESS($B169+1,BO$164,1,1,"Confirmed Trend"))=0,#N/A,INDIRECT(ADDRESS($B169+1,BO$164,1,1,"Confirmed Trend")))</f>
        <v>0.27788620850000001</v>
      </c>
      <c r="BP169" s="18" cm="1">
        <f t="array" aca="1" ref="BP169" ca="1">IF(INDIRECT(ADDRESS($B169+1,BP$164,1,1,"Confirmed Trend"))=0,#N/A,INDIRECT(ADDRESS($B169+1,BP$164,1,1,"Confirmed Trend")))</f>
        <v>0.24929427439999999</v>
      </c>
      <c r="BQ169" s="18" cm="1">
        <f t="array" aca="1" ref="BQ169" ca="1">IF(INDIRECT(ADDRESS($B169+1,BQ$164,1,1,"Confirmed Trend"))=0,#N/A,INDIRECT(ADDRESS($B169+1,BQ$164,1,1,"Confirmed Trend")))</f>
        <v>0.30800648800000002</v>
      </c>
      <c r="BR169" s="18" cm="1">
        <f t="array" aca="1" ref="BR169" ca="1">IF(INDIRECT(ADDRESS($B169+1,BR$164,1,1,"Confirmed Trend"))=0,#N/A,INDIRECT(ADDRESS($B169+1,BR$164,1,1,"Confirmed Trend")))</f>
        <v>0.3382593472</v>
      </c>
      <c r="BS169" s="18" cm="1">
        <f t="array" aca="1" ref="BS169" ca="1">IF(INDIRECT(ADDRESS($B169+1,BS$164,1,1,"Confirmed Trend"))=0,#N/A,INDIRECT(ADDRESS($B169+1,BS$164,1,1,"Confirmed Trend")))</f>
        <v>0.36192047550000001</v>
      </c>
      <c r="BT169" s="18" cm="1">
        <f t="array" aca="1" ref="BT169" ca="1">IF(INDIRECT(ADDRESS($B169+1,BT$164,1,1,"Confirmed Trend"))=0,#N/A,INDIRECT(ADDRESS($B169+1,BT$164,1,1,"Confirmed Trend")))</f>
        <v>0.33131001380000002</v>
      </c>
      <c r="BU169" s="18" cm="1">
        <f t="array" aca="1" ref="BU169" ca="1">IF(INDIRECT(ADDRESS($B169+1,BU$164,1,1,"Confirmed Trend"))=0,#N/A,INDIRECT(ADDRESS($B169+1,BU$164,1,1,"Confirmed Trend")))</f>
        <v>0.23834190229999999</v>
      </c>
      <c r="BV169" s="18" cm="1">
        <f t="array" aca="1" ref="BV169" ca="1">IF(INDIRECT(ADDRESS($B169+1,BV$164,1,1,"Confirmed Trend"))=0,#N/A,INDIRECT(ADDRESS($B169+1,BV$164,1,1,"Confirmed Trend")))</f>
        <v>0.17758659020000001</v>
      </c>
      <c r="BW169" s="18" cm="1">
        <f t="array" aca="1" ref="BW169" ca="1">IF(INDIRECT(ADDRESS($B169+1,BW$164,1,1,"Confirmed Trend"))=0,#N/A,INDIRECT(ADDRESS($B169+1,BW$164,1,1,"Confirmed Trend")))</f>
        <v>0.13000801040000001</v>
      </c>
      <c r="BX169" s="18" cm="1">
        <f t="array" aca="1" ref="BX169" ca="1">IF(INDIRECT(ADDRESS($B169+1,BX$164,1,1,"Confirmed Trend"))=0,#N/A,INDIRECT(ADDRESS($B169+1,BX$164,1,1,"Confirmed Trend")))</f>
        <v>0.12033359859999999</v>
      </c>
      <c r="BY169" s="18" cm="1">
        <f t="array" aca="1" ref="BY169" ca="1">IF(INDIRECT(ADDRESS($B169+1,BY$164,1,1,"Confirmed Trend"))=0,#N/A,INDIRECT(ADDRESS($B169+1,BY$164,1,1,"Confirmed Trend")))</f>
        <v>0.1220234897</v>
      </c>
      <c r="BZ169" s="18" cm="1">
        <f t="array" aca="1" ref="BZ169" ca="1">IF(INDIRECT(ADDRESS($B169+1,BZ$164,1,1,"Confirmed Trend"))=0,#N/A,INDIRECT(ADDRESS($B169+1,BZ$164,1,1,"Confirmed Trend")))</f>
        <v>0.12543900760000001</v>
      </c>
      <c r="CA169" s="18" cm="1">
        <f t="array" aca="1" ref="CA169" ca="1">IF(INDIRECT(ADDRESS($B169+1,CA$164,1,1,"Confirmed Trend"))=0,#N/A,INDIRECT(ADDRESS($B169+1,CA$164,1,1,"Confirmed Trend")))</f>
        <v>0.13307069520000001</v>
      </c>
      <c r="CB169" s="18" cm="1">
        <f t="array" aca="1" ref="CB169" ca="1">IF(INDIRECT(ADDRESS($B169+1,CB$164,1,1,"Confirmed Trend"))=0,#N/A,INDIRECT(ADDRESS($B169+1,CB$164,1,1,"Confirmed Trend")))</f>
        <v>0.12884585279999999</v>
      </c>
      <c r="CC169" s="18" cm="1">
        <f t="array" aca="1" ref="CC169" ca="1">IF(INDIRECT(ADDRESS($B169+1,CC$164,1,1,"Confirmed Trend"))=0,#N/A,INDIRECT(ADDRESS($B169+1,CC$164,1,1,"Confirmed Trend")))</f>
        <v>0.1197569491</v>
      </c>
      <c r="CD169" s="18" cm="1">
        <f t="array" aca="1" ref="CD169" ca="1">IF(INDIRECT(ADDRESS($B169+1,CD$164,1,1,"Confirmed Trend"))=0,#N/A,INDIRECT(ADDRESS($B169+1,CD$164,1,1,"Confirmed Trend")))</f>
        <v>0.1105073998</v>
      </c>
      <c r="CE169" s="18" cm="1">
        <f t="array" aca="1" ref="CE169" ca="1">IF(INDIRECT(ADDRESS($B169+1,CE$164,1,1,"Confirmed Trend"))=0,#N/A,INDIRECT(ADDRESS($B169+1,CE$164,1,1,"Confirmed Trend")))</f>
        <v>0.1084042083</v>
      </c>
      <c r="CF169" s="18" cm="1">
        <f t="array" aca="1" ref="CF169" ca="1">IF(INDIRECT(ADDRESS($B169+1,CF$164,1,1,"Confirmed Trend"))=0,#N/A,INDIRECT(ADDRESS($B169+1,CF$164,1,1,"Confirmed Trend")))</f>
        <v>0.1097752563</v>
      </c>
      <c r="CG169" s="18" cm="1">
        <f t="array" aca="1" ref="CG169" ca="1">IF(INDIRECT(ADDRESS($B169+1,CG$164,1,1,"Confirmed Trend"))=0,#N/A,INDIRECT(ADDRESS($B169+1,CG$164,1,1,"Confirmed Trend")))</f>
        <v>0.109912732</v>
      </c>
      <c r="CH169" s="18" cm="1">
        <f t="array" aca="1" ref="CH169" ca="1">IF(INDIRECT(ADDRESS($B169+1,CH$164,1,1,"Confirmed Trend"))=0,#N/A,INDIRECT(ADDRESS($B169+1,CH$164,1,1,"Confirmed Trend")))</f>
        <v>0.1066819197</v>
      </c>
      <c r="CI169" s="18" cm="1">
        <f t="array" aca="1" ref="CI169" ca="1">IF(INDIRECT(ADDRESS($B169+1,CI$164,1,1,"Confirmed Trend"))=0,#N/A,INDIRECT(ADDRESS($B169+1,CI$164,1,1,"Confirmed Trend")))</f>
        <v>9.5443018500000004E-2</v>
      </c>
      <c r="CJ169" s="18" cm="1">
        <f t="array" aca="1" ref="CJ169" ca="1">IF(INDIRECT(ADDRESS($B169+1,CJ$164,1,1,"Confirmed Trend"))=0,#N/A,INDIRECT(ADDRESS($B169+1,CJ$164,1,1,"Confirmed Trend")))</f>
        <v>8.2607185999999999E-2</v>
      </c>
      <c r="CK169" s="18" cm="1">
        <f t="array" aca="1" ref="CK169" ca="1">IF(INDIRECT(ADDRESS($B169+1,CK$164,1,1,"Confirmed Trend"))=0,#N/A,INDIRECT(ADDRESS($B169+1,CK$164,1,1,"Confirmed Trend")))</f>
        <v>3.8028923399999998E-2</v>
      </c>
      <c r="CL169" s="18" t="e" cm="1">
        <f t="array" aca="1" ref="CL169" ca="1">IF(INDIRECT(ADDRESS($B169+1,CL$164,1,1,"Confirmed Trend"))=0,#N/A,INDIRECT(ADDRESS($B169+1,CL$164,1,1,"Confirmed Trend")))</f>
        <v>#N/A</v>
      </c>
      <c r="CM169" s="18" t="e" cm="1">
        <f t="array" aca="1" ref="CM169" ca="1">IF(INDIRECT(ADDRESS($B169+1,CM$164,1,1,"Confirmed Trend"))=0,#N/A,INDIRECT(ADDRESS($B169+1,CM$164,1,1,"Confirmed Trend")))</f>
        <v>#N/A</v>
      </c>
      <c r="CN169" s="18" t="e" cm="1">
        <f t="array" aca="1" ref="CN169" ca="1">IF(INDIRECT(ADDRESS($B169+1,CN$164,1,1,"Confirmed Trend"))=0,#N/A,INDIRECT(ADDRESS($B169+1,CN$164,1,1,"Confirmed Trend")))</f>
        <v>#N/A</v>
      </c>
      <c r="CO169" s="18" t="e" cm="1">
        <f t="array" aca="1" ref="CO169" ca="1">IF(INDIRECT(ADDRESS($B169+1,CO$164,1,1,"Confirmed Trend"))=0,#N/A,INDIRECT(ADDRESS($B169+1,CO$164,1,1,"Confirmed Trend")))</f>
        <v>#N/A</v>
      </c>
      <c r="CP169" s="18" t="e" cm="1">
        <f t="array" aca="1" ref="CP169" ca="1">IF(INDIRECT(ADDRESS($B169+1,CP$164,1,1,"Confirmed Trend"))=0,#N/A,INDIRECT(ADDRESS($B169+1,CP$164,1,1,"Confirmed Trend")))</f>
        <v>#N/A</v>
      </c>
      <c r="CQ169" s="18" t="e" cm="1">
        <f t="array" aca="1" ref="CQ169" ca="1">IF(INDIRECT(ADDRESS($B169+1,CQ$164,1,1,"Confirmed Trend"))=0,#N/A,INDIRECT(ADDRESS($B169+1,CQ$164,1,1,"Confirmed Trend")))</f>
        <v>#N/A</v>
      </c>
      <c r="CR169" s="18" t="e" cm="1">
        <f t="array" aca="1" ref="CR169" ca="1">IF(INDIRECT(ADDRESS($B169+1,CR$164,1,1,"Confirmed Trend"))=0,#N/A,INDIRECT(ADDRESS($B169+1,CR$164,1,1,"Confirmed Trend")))</f>
        <v>#N/A</v>
      </c>
    </row>
    <row r="170" spans="1:96" x14ac:dyDescent="0.25">
      <c r="A170" t="str">
        <f t="shared" ref="A170:A223" ca="1" si="259">RIGHT(C170,LEN(C170)-LEN(C$45)-1)</f>
        <v>Alaska</v>
      </c>
      <c r="B170">
        <f t="shared" si="258"/>
        <v>5</v>
      </c>
      <c r="C170" t="str" cm="1">
        <f t="array" aca="1" ref="C170" ca="1">INDIRECT(ADDRESS($B170+1,1,1,1,"Confirmed Trend"))</f>
        <v>US Alaska</v>
      </c>
      <c r="E170" s="18" t="e" cm="1">
        <f t="array" aca="1" ref="E170" ca="1">IF(INDIRECT(ADDRESS($B170+1,E$164,1,1,"Confirmed Trend"))=0,#N/A,INDIRECT(ADDRESS($B170+1,E$164,1,1,"Confirmed Trend")))</f>
        <v>#N/A</v>
      </c>
      <c r="F170" s="18" t="e" cm="1">
        <f t="array" aca="1" ref="F170" ca="1">IF(INDIRECT(ADDRESS($B170+1,F$164,1,1,"Confirmed Trend"))=0,#N/A,INDIRECT(ADDRESS($B170+1,F$164,1,1,"Confirmed Trend")))</f>
        <v>#N/A</v>
      </c>
      <c r="G170" s="18" t="e" cm="1">
        <f t="array" aca="1" ref="G170" ca="1">IF(INDIRECT(ADDRESS($B170+1,G$164,1,1,"Confirmed Trend"))=0,#N/A,INDIRECT(ADDRESS($B170+1,G$164,1,1,"Confirmed Trend")))</f>
        <v>#N/A</v>
      </c>
      <c r="H170" s="18" t="e" cm="1">
        <f t="array" aca="1" ref="H170" ca="1">IF(INDIRECT(ADDRESS($B170+1,H$164,1,1,"Confirmed Trend"))=0,#N/A,INDIRECT(ADDRESS($B170+1,H$164,1,1,"Confirmed Trend")))</f>
        <v>#N/A</v>
      </c>
      <c r="I170" s="18" t="e" cm="1">
        <f t="array" aca="1" ref="I170" ca="1">IF(INDIRECT(ADDRESS($B170+1,I$164,1,1,"Confirmed Trend"))=0,#N/A,INDIRECT(ADDRESS($B170+1,I$164,1,1,"Confirmed Trend")))</f>
        <v>#N/A</v>
      </c>
      <c r="J170" s="18" t="e" cm="1">
        <f t="array" aca="1" ref="J170" ca="1">IF(INDIRECT(ADDRESS($B170+1,J$164,1,1,"Confirmed Trend"))=0,#N/A,INDIRECT(ADDRESS($B170+1,J$164,1,1,"Confirmed Trend")))</f>
        <v>#N/A</v>
      </c>
      <c r="K170" s="18" t="e" cm="1">
        <f t="array" aca="1" ref="K170" ca="1">IF(INDIRECT(ADDRESS($B170+1,K$164,1,1,"Confirmed Trend"))=0,#N/A,INDIRECT(ADDRESS($B170+1,K$164,1,1,"Confirmed Trend")))</f>
        <v>#N/A</v>
      </c>
      <c r="L170" s="18" t="e" cm="1">
        <f t="array" aca="1" ref="L170" ca="1">IF(INDIRECT(ADDRESS($B170+1,L$164,1,1,"Confirmed Trend"))=0,#N/A,INDIRECT(ADDRESS($B170+1,L$164,1,1,"Confirmed Trend")))</f>
        <v>#N/A</v>
      </c>
      <c r="M170" s="18" t="e" cm="1">
        <f t="array" aca="1" ref="M170" ca="1">IF(INDIRECT(ADDRESS($B170+1,M$164,1,1,"Confirmed Trend"))=0,#N/A,INDIRECT(ADDRESS($B170+1,M$164,1,1,"Confirmed Trend")))</f>
        <v>#N/A</v>
      </c>
      <c r="N170" s="18" t="e" cm="1">
        <f t="array" aca="1" ref="N170" ca="1">IF(INDIRECT(ADDRESS($B170+1,N$164,1,1,"Confirmed Trend"))=0,#N/A,INDIRECT(ADDRESS($B170+1,N$164,1,1,"Confirmed Trend")))</f>
        <v>#N/A</v>
      </c>
      <c r="O170" s="18" t="e" cm="1">
        <f t="array" aca="1" ref="O170" ca="1">IF(INDIRECT(ADDRESS($B170+1,O$164,1,1,"Confirmed Trend"))=0,#N/A,INDIRECT(ADDRESS($B170+1,O$164,1,1,"Confirmed Trend")))</f>
        <v>#N/A</v>
      </c>
      <c r="P170" s="18" t="e" cm="1">
        <f t="array" aca="1" ref="P170" ca="1">IF(INDIRECT(ADDRESS($B170+1,P$164,1,1,"Confirmed Trend"))=0,#N/A,INDIRECT(ADDRESS($B170+1,P$164,1,1,"Confirmed Trend")))</f>
        <v>#N/A</v>
      </c>
      <c r="Q170" s="18" t="e" cm="1">
        <f t="array" aca="1" ref="Q170" ca="1">IF(INDIRECT(ADDRESS($B170+1,Q$164,1,1,"Confirmed Trend"))=0,#N/A,INDIRECT(ADDRESS($B170+1,Q$164,1,1,"Confirmed Trend")))</f>
        <v>#N/A</v>
      </c>
      <c r="R170" s="18" t="e" cm="1">
        <f t="array" aca="1" ref="R170" ca="1">IF(INDIRECT(ADDRESS($B170+1,R$164,1,1,"Confirmed Trend"))=0,#N/A,INDIRECT(ADDRESS($B170+1,R$164,1,1,"Confirmed Trend")))</f>
        <v>#N/A</v>
      </c>
      <c r="S170" s="18" t="e" cm="1">
        <f t="array" aca="1" ref="S170" ca="1">IF(INDIRECT(ADDRESS($B170+1,S$164,1,1,"Confirmed Trend"))=0,#N/A,INDIRECT(ADDRESS($B170+1,S$164,1,1,"Confirmed Trend")))</f>
        <v>#N/A</v>
      </c>
      <c r="T170" s="18" t="e" cm="1">
        <f t="array" aca="1" ref="T170" ca="1">IF(INDIRECT(ADDRESS($B170+1,T$164,1,1,"Confirmed Trend"))=0,#N/A,INDIRECT(ADDRESS($B170+1,T$164,1,1,"Confirmed Trend")))</f>
        <v>#N/A</v>
      </c>
      <c r="U170" s="18" t="e" cm="1">
        <f t="array" aca="1" ref="U170" ca="1">IF(INDIRECT(ADDRESS($B170+1,U$164,1,1,"Confirmed Trend"))=0,#N/A,INDIRECT(ADDRESS($B170+1,U$164,1,1,"Confirmed Trend")))</f>
        <v>#N/A</v>
      </c>
      <c r="V170" s="18" t="e" cm="1">
        <f t="array" aca="1" ref="V170" ca="1">IF(INDIRECT(ADDRESS($B170+1,V$164,1,1,"Confirmed Trend"))=0,#N/A,INDIRECT(ADDRESS($B170+1,V$164,1,1,"Confirmed Trend")))</f>
        <v>#N/A</v>
      </c>
      <c r="W170" s="18" t="e" cm="1">
        <f t="array" aca="1" ref="W170" ca="1">IF(INDIRECT(ADDRESS($B170+1,W$164,1,1,"Confirmed Trend"))=0,#N/A,INDIRECT(ADDRESS($B170+1,W$164,1,1,"Confirmed Trend")))</f>
        <v>#N/A</v>
      </c>
      <c r="X170" s="18" t="e" cm="1">
        <f t="array" aca="1" ref="X170" ca="1">IF(INDIRECT(ADDRESS($B170+1,X$164,1,1,"Confirmed Trend"))=0,#N/A,INDIRECT(ADDRESS($B170+1,X$164,1,1,"Confirmed Trend")))</f>
        <v>#N/A</v>
      </c>
      <c r="Y170" s="18" t="e" cm="1">
        <f t="array" aca="1" ref="Y170" ca="1">IF(INDIRECT(ADDRESS($B170+1,Y$164,1,1,"Confirmed Trend"))=0,#N/A,INDIRECT(ADDRESS($B170+1,Y$164,1,1,"Confirmed Trend")))</f>
        <v>#N/A</v>
      </c>
      <c r="Z170" s="18" t="e" cm="1">
        <f t="array" aca="1" ref="Z170" ca="1">IF(INDIRECT(ADDRESS($B170+1,Z$164,1,1,"Confirmed Trend"))=0,#N/A,INDIRECT(ADDRESS($B170+1,Z$164,1,1,"Confirmed Trend")))</f>
        <v>#N/A</v>
      </c>
      <c r="AA170" s="18" t="e" cm="1">
        <f t="array" aca="1" ref="AA170" ca="1">IF(INDIRECT(ADDRESS($B170+1,AA$164,1,1,"Confirmed Trend"))=0,#N/A,INDIRECT(ADDRESS($B170+1,AA$164,1,1,"Confirmed Trend")))</f>
        <v>#N/A</v>
      </c>
      <c r="AB170" s="18" t="e" cm="1">
        <f t="array" aca="1" ref="AB170" ca="1">IF(INDIRECT(ADDRESS($B170+1,AB$164,1,1,"Confirmed Trend"))=0,#N/A,INDIRECT(ADDRESS($B170+1,AB$164,1,1,"Confirmed Trend")))</f>
        <v>#N/A</v>
      </c>
      <c r="AC170" s="18" t="e" cm="1">
        <f t="array" aca="1" ref="AC170" ca="1">IF(INDIRECT(ADDRESS($B170+1,AC$164,1,1,"Confirmed Trend"))=0,#N/A,INDIRECT(ADDRESS($B170+1,AC$164,1,1,"Confirmed Trend")))</f>
        <v>#N/A</v>
      </c>
      <c r="AD170" s="18" t="e" cm="1">
        <f t="array" aca="1" ref="AD170" ca="1">IF(INDIRECT(ADDRESS($B170+1,AD$164,1,1,"Confirmed Trend"))=0,#N/A,INDIRECT(ADDRESS($B170+1,AD$164,1,1,"Confirmed Trend")))</f>
        <v>#N/A</v>
      </c>
      <c r="AE170" s="18" t="e" cm="1">
        <f t="array" aca="1" ref="AE170" ca="1">IF(INDIRECT(ADDRESS($B170+1,AE$164,1,1,"Confirmed Trend"))=0,#N/A,INDIRECT(ADDRESS($B170+1,AE$164,1,1,"Confirmed Trend")))</f>
        <v>#N/A</v>
      </c>
      <c r="AF170" s="18" t="e" cm="1">
        <f t="array" aca="1" ref="AF170" ca="1">IF(INDIRECT(ADDRESS($B170+1,AF$164,1,1,"Confirmed Trend"))=0,#N/A,INDIRECT(ADDRESS($B170+1,AF$164,1,1,"Confirmed Trend")))</f>
        <v>#N/A</v>
      </c>
      <c r="AG170" s="18" t="e" cm="1">
        <f t="array" aca="1" ref="AG170" ca="1">IF(INDIRECT(ADDRESS($B170+1,AG$164,1,1,"Confirmed Trend"))=0,#N/A,INDIRECT(ADDRESS($B170+1,AG$164,1,1,"Confirmed Trend")))</f>
        <v>#N/A</v>
      </c>
      <c r="AH170" s="18" t="e" cm="1">
        <f t="array" aca="1" ref="AH170" ca="1">IF(INDIRECT(ADDRESS($B170+1,AH$164,1,1,"Confirmed Trend"))=0,#N/A,INDIRECT(ADDRESS($B170+1,AH$164,1,1,"Confirmed Trend")))</f>
        <v>#N/A</v>
      </c>
      <c r="AI170" s="18" t="e" cm="1">
        <f t="array" aca="1" ref="AI170" ca="1">IF(INDIRECT(ADDRESS($B170+1,AI$164,1,1,"Confirmed Trend"))=0,#N/A,INDIRECT(ADDRESS($B170+1,AI$164,1,1,"Confirmed Trend")))</f>
        <v>#N/A</v>
      </c>
      <c r="AJ170" s="18" t="e" cm="1">
        <f t="array" aca="1" ref="AJ170" ca="1">IF(INDIRECT(ADDRESS($B170+1,AJ$164,1,1,"Confirmed Trend"))=0,#N/A,INDIRECT(ADDRESS($B170+1,AJ$164,1,1,"Confirmed Trend")))</f>
        <v>#N/A</v>
      </c>
      <c r="AK170" s="18" t="e" cm="1">
        <f t="array" aca="1" ref="AK170" ca="1">IF(INDIRECT(ADDRESS($B170+1,AK$164,1,1,"Confirmed Trend"))=0,#N/A,INDIRECT(ADDRESS($B170+1,AK$164,1,1,"Confirmed Trend")))</f>
        <v>#N/A</v>
      </c>
      <c r="AL170" s="18" t="e" cm="1">
        <f t="array" aca="1" ref="AL170" ca="1">IF(INDIRECT(ADDRESS($B170+1,AL$164,1,1,"Confirmed Trend"))=0,#N/A,INDIRECT(ADDRESS($B170+1,AL$164,1,1,"Confirmed Trend")))</f>
        <v>#N/A</v>
      </c>
      <c r="AM170" s="18" t="e" cm="1">
        <f t="array" aca="1" ref="AM170" ca="1">IF(INDIRECT(ADDRESS($B170+1,AM$164,1,1,"Confirmed Trend"))=0,#N/A,INDIRECT(ADDRESS($B170+1,AM$164,1,1,"Confirmed Trend")))</f>
        <v>#N/A</v>
      </c>
      <c r="AN170" s="18" t="e" cm="1">
        <f t="array" aca="1" ref="AN170" ca="1">IF(INDIRECT(ADDRESS($B170+1,AN$164,1,1,"Confirmed Trend"))=0,#N/A,INDIRECT(ADDRESS($B170+1,AN$164,1,1,"Confirmed Trend")))</f>
        <v>#N/A</v>
      </c>
      <c r="AO170" s="18" t="e" cm="1">
        <f t="array" aca="1" ref="AO170" ca="1">IF(INDIRECT(ADDRESS($B170+1,AO$164,1,1,"Confirmed Trend"))=0,#N/A,INDIRECT(ADDRESS($B170+1,AO$164,1,1,"Confirmed Trend")))</f>
        <v>#N/A</v>
      </c>
      <c r="AP170" s="18" t="e" cm="1">
        <f t="array" aca="1" ref="AP170" ca="1">IF(INDIRECT(ADDRESS($B170+1,AP$164,1,1,"Confirmed Trend"))=0,#N/A,INDIRECT(ADDRESS($B170+1,AP$164,1,1,"Confirmed Trend")))</f>
        <v>#N/A</v>
      </c>
      <c r="AQ170" s="18" t="e" cm="1">
        <f t="array" aca="1" ref="AQ170" ca="1">IF(INDIRECT(ADDRESS($B170+1,AQ$164,1,1,"Confirmed Trend"))=0,#N/A,INDIRECT(ADDRESS($B170+1,AQ$164,1,1,"Confirmed Trend")))</f>
        <v>#N/A</v>
      </c>
      <c r="AR170" s="18" t="e" cm="1">
        <f t="array" aca="1" ref="AR170" ca="1">IF(INDIRECT(ADDRESS($B170+1,AR$164,1,1,"Confirmed Trend"))=0,#N/A,INDIRECT(ADDRESS($B170+1,AR$164,1,1,"Confirmed Trend")))</f>
        <v>#N/A</v>
      </c>
      <c r="AS170" s="18" t="e" cm="1">
        <f t="array" aca="1" ref="AS170" ca="1">IF(INDIRECT(ADDRESS($B170+1,AS$164,1,1,"Confirmed Trend"))=0,#N/A,INDIRECT(ADDRESS($B170+1,AS$164,1,1,"Confirmed Trend")))</f>
        <v>#N/A</v>
      </c>
      <c r="AT170" s="18" t="e" cm="1">
        <f t="array" aca="1" ref="AT170" ca="1">IF(INDIRECT(ADDRESS($B170+1,AT$164,1,1,"Confirmed Trend"))=0,#N/A,INDIRECT(ADDRESS($B170+1,AT$164,1,1,"Confirmed Trend")))</f>
        <v>#N/A</v>
      </c>
      <c r="AU170" s="18" t="e" cm="1">
        <f t="array" aca="1" ref="AU170" ca="1">IF(INDIRECT(ADDRESS($B170+1,AU$164,1,1,"Confirmed Trend"))=0,#N/A,INDIRECT(ADDRESS($B170+1,AU$164,1,1,"Confirmed Trend")))</f>
        <v>#N/A</v>
      </c>
      <c r="AV170" s="18" t="e" cm="1">
        <f t="array" aca="1" ref="AV170" ca="1">IF(INDIRECT(ADDRESS($B170+1,AV$164,1,1,"Confirmed Trend"))=0,#N/A,INDIRECT(ADDRESS($B170+1,AV$164,1,1,"Confirmed Trend")))</f>
        <v>#N/A</v>
      </c>
      <c r="AW170" s="18" t="e" cm="1">
        <f t="array" aca="1" ref="AW170" ca="1">IF(INDIRECT(ADDRESS($B170+1,AW$164,1,1,"Confirmed Trend"))=0,#N/A,INDIRECT(ADDRESS($B170+1,AW$164,1,1,"Confirmed Trend")))</f>
        <v>#N/A</v>
      </c>
      <c r="AX170" s="18" t="e" cm="1">
        <f t="array" aca="1" ref="AX170" ca="1">IF(INDIRECT(ADDRESS($B170+1,AX$164,1,1,"Confirmed Trend"))=0,#N/A,INDIRECT(ADDRESS($B170+1,AX$164,1,1,"Confirmed Trend")))</f>
        <v>#N/A</v>
      </c>
      <c r="AY170" s="18" t="e" cm="1">
        <f t="array" aca="1" ref="AY170" ca="1">IF(INDIRECT(ADDRESS($B170+1,AY$164,1,1,"Confirmed Trend"))=0,#N/A,INDIRECT(ADDRESS($B170+1,AY$164,1,1,"Confirmed Trend")))</f>
        <v>#N/A</v>
      </c>
      <c r="AZ170" s="18" t="e" cm="1">
        <f t="array" aca="1" ref="AZ170" ca="1">IF(INDIRECT(ADDRESS($B170+1,AZ$164,1,1,"Confirmed Trend"))=0,#N/A,INDIRECT(ADDRESS($B170+1,AZ$164,1,1,"Confirmed Trend")))</f>
        <v>#N/A</v>
      </c>
      <c r="BA170" s="18" t="e" cm="1">
        <f t="array" aca="1" ref="BA170" ca="1">IF(INDIRECT(ADDRESS($B170+1,BA$164,1,1,"Confirmed Trend"))=0,#N/A,INDIRECT(ADDRESS($B170+1,BA$164,1,1,"Confirmed Trend")))</f>
        <v>#N/A</v>
      </c>
      <c r="BB170" s="18" t="e" cm="1">
        <f t="array" aca="1" ref="BB170" ca="1">IF(INDIRECT(ADDRESS($B170+1,BB$164,1,1,"Confirmed Trend"))=0,#N/A,INDIRECT(ADDRESS($B170+1,BB$164,1,1,"Confirmed Trend")))</f>
        <v>#N/A</v>
      </c>
      <c r="BC170" s="18" t="e" cm="1">
        <f t="array" aca="1" ref="BC170" ca="1">IF(INDIRECT(ADDRESS($B170+1,BC$164,1,1,"Confirmed Trend"))=0,#N/A,INDIRECT(ADDRESS($B170+1,BC$164,1,1,"Confirmed Trend")))</f>
        <v>#N/A</v>
      </c>
      <c r="BD170" s="18" t="e" cm="1">
        <f t="array" aca="1" ref="BD170" ca="1">IF(INDIRECT(ADDRESS($B170+1,BD$164,1,1,"Confirmed Trend"))=0,#N/A,INDIRECT(ADDRESS($B170+1,BD$164,1,1,"Confirmed Trend")))</f>
        <v>#N/A</v>
      </c>
      <c r="BE170" s="18" t="e" cm="1">
        <f t="array" aca="1" ref="BE170" ca="1">IF(INDIRECT(ADDRESS($B170+1,BE$164,1,1,"Confirmed Trend"))=0,#N/A,INDIRECT(ADDRESS($B170+1,BE$164,1,1,"Confirmed Trend")))</f>
        <v>#N/A</v>
      </c>
      <c r="BF170" s="18" t="e" cm="1">
        <f t="array" aca="1" ref="BF170" ca="1">IF(INDIRECT(ADDRESS($B170+1,BF$164,1,1,"Confirmed Trend"))=0,#N/A,INDIRECT(ADDRESS($B170+1,BF$164,1,1,"Confirmed Trend")))</f>
        <v>#N/A</v>
      </c>
      <c r="BG170" s="18" t="e" cm="1">
        <f t="array" aca="1" ref="BG170" ca="1">IF(INDIRECT(ADDRESS($B170+1,BG$164,1,1,"Confirmed Trend"))=0,#N/A,INDIRECT(ADDRESS($B170+1,BG$164,1,1,"Confirmed Trend")))</f>
        <v>#N/A</v>
      </c>
      <c r="BH170" s="18" t="e" cm="1">
        <f t="array" aca="1" ref="BH170" ca="1">IF(INDIRECT(ADDRESS($B170+1,BH$164,1,1,"Confirmed Trend"))=0,#N/A,INDIRECT(ADDRESS($B170+1,BH$164,1,1,"Confirmed Trend")))</f>
        <v>#N/A</v>
      </c>
      <c r="BI170" s="18" t="e" cm="1">
        <f t="array" aca="1" ref="BI170" ca="1">IF(INDIRECT(ADDRESS($B170+1,BI$164,1,1,"Confirmed Trend"))=0,#N/A,INDIRECT(ADDRESS($B170+1,BI$164,1,1,"Confirmed Trend")))</f>
        <v>#N/A</v>
      </c>
      <c r="BJ170" s="18" t="e" cm="1">
        <f t="array" aca="1" ref="BJ170" ca="1">IF(INDIRECT(ADDRESS($B170+1,BJ$164,1,1,"Confirmed Trend"))=0,#N/A,INDIRECT(ADDRESS($B170+1,BJ$164,1,1,"Confirmed Trend")))</f>
        <v>#N/A</v>
      </c>
      <c r="BK170" s="18" t="e" cm="1">
        <f t="array" aca="1" ref="BK170" ca="1">IF(INDIRECT(ADDRESS($B170+1,BK$164,1,1,"Confirmed Trend"))=0,#N/A,INDIRECT(ADDRESS($B170+1,BK$164,1,1,"Confirmed Trend")))</f>
        <v>#N/A</v>
      </c>
      <c r="BL170" s="18" t="e" cm="1">
        <f t="array" aca="1" ref="BL170" ca="1">IF(INDIRECT(ADDRESS($B170+1,BL$164,1,1,"Confirmed Trend"))=0,#N/A,INDIRECT(ADDRESS($B170+1,BL$164,1,1,"Confirmed Trend")))</f>
        <v>#N/A</v>
      </c>
      <c r="BM170" s="18" t="e" cm="1">
        <f t="array" aca="1" ref="BM170" ca="1">IF(INDIRECT(ADDRESS($B170+1,BM$164,1,1,"Confirmed Trend"))=0,#N/A,INDIRECT(ADDRESS($B170+1,BM$164,1,1,"Confirmed Trend")))</f>
        <v>#N/A</v>
      </c>
      <c r="BN170" s="18" t="e" cm="1">
        <f t="array" aca="1" ref="BN170" ca="1">IF(INDIRECT(ADDRESS($B170+1,BN$164,1,1,"Confirmed Trend"))=0,#N/A,INDIRECT(ADDRESS($B170+1,BN$164,1,1,"Confirmed Trend")))</f>
        <v>#N/A</v>
      </c>
      <c r="BO170" s="18" t="e" cm="1">
        <f t="array" aca="1" ref="BO170" ca="1">IF(INDIRECT(ADDRESS($B170+1,BO$164,1,1,"Confirmed Trend"))=0,#N/A,INDIRECT(ADDRESS($B170+1,BO$164,1,1,"Confirmed Trend")))</f>
        <v>#N/A</v>
      </c>
      <c r="BP170" s="18" t="e" cm="1">
        <f t="array" aca="1" ref="BP170" ca="1">IF(INDIRECT(ADDRESS($B170+1,BP$164,1,1,"Confirmed Trend"))=0,#N/A,INDIRECT(ADDRESS($B170+1,BP$164,1,1,"Confirmed Trend")))</f>
        <v>#N/A</v>
      </c>
      <c r="BQ170" s="18" cm="1">
        <f t="array" aca="1" ref="BQ170" ca="1">IF(INDIRECT(ADDRESS($B170+1,BQ$164,1,1,"Confirmed Trend"))=0,#N/A,INDIRECT(ADDRESS($B170+1,BQ$164,1,1,"Confirmed Trend")))</f>
        <v>0.29977994720000001</v>
      </c>
      <c r="BR170" s="18" cm="1">
        <f t="array" aca="1" ref="BR170" ca="1">IF(INDIRECT(ADDRESS($B170+1,BR$164,1,1,"Confirmed Trend"))=0,#N/A,INDIRECT(ADDRESS($B170+1,BR$164,1,1,"Confirmed Trend")))</f>
        <v>0.27169771570000001</v>
      </c>
      <c r="BS170" s="18" cm="1">
        <f t="array" aca="1" ref="BS170" ca="1">IF(INDIRECT(ADDRESS($B170+1,BS$164,1,1,"Confirmed Trend"))=0,#N/A,INDIRECT(ADDRESS($B170+1,BS$164,1,1,"Confirmed Trend")))</f>
        <v>0.25087838400000001</v>
      </c>
      <c r="BT170" s="18" cm="1">
        <f t="array" aca="1" ref="BT170" ca="1">IF(INDIRECT(ADDRESS($B170+1,BT$164,1,1,"Confirmed Trend"))=0,#N/A,INDIRECT(ADDRESS($B170+1,BT$164,1,1,"Confirmed Trend")))</f>
        <v>0.24369545409999999</v>
      </c>
      <c r="BU170" s="18" cm="1">
        <f t="array" aca="1" ref="BU170" ca="1">IF(INDIRECT(ADDRESS($B170+1,BU$164,1,1,"Confirmed Trend"))=0,#N/A,INDIRECT(ADDRESS($B170+1,BU$164,1,1,"Confirmed Trend")))</f>
        <v>0.217479009</v>
      </c>
      <c r="BV170" s="18" cm="1">
        <f t="array" aca="1" ref="BV170" ca="1">IF(INDIRECT(ADDRESS($B170+1,BV$164,1,1,"Confirmed Trend"))=0,#N/A,INDIRECT(ADDRESS($B170+1,BV$164,1,1,"Confirmed Trend")))</f>
        <v>0.18481071029999999</v>
      </c>
      <c r="BW170" s="18" cm="1">
        <f t="array" aca="1" ref="BW170" ca="1">IF(INDIRECT(ADDRESS($B170+1,BW$164,1,1,"Confirmed Trend"))=0,#N/A,INDIRECT(ADDRESS($B170+1,BW$164,1,1,"Confirmed Trend")))</f>
        <v>0.1449206026</v>
      </c>
      <c r="BX170" s="18" cm="1">
        <f t="array" aca="1" ref="BX170" ca="1">IF(INDIRECT(ADDRESS($B170+1,BX$164,1,1,"Confirmed Trend"))=0,#N/A,INDIRECT(ADDRESS($B170+1,BX$164,1,1,"Confirmed Trend")))</f>
        <v>0.11452363459999999</v>
      </c>
      <c r="BY170" s="18" cm="1">
        <f t="array" aca="1" ref="BY170" ca="1">IF(INDIRECT(ADDRESS($B170+1,BY$164,1,1,"Confirmed Trend"))=0,#N/A,INDIRECT(ADDRESS($B170+1,BY$164,1,1,"Confirmed Trend")))</f>
        <v>9.5167003E-2</v>
      </c>
      <c r="BZ170" s="18" cm="1">
        <f t="array" aca="1" ref="BZ170" ca="1">IF(INDIRECT(ADDRESS($B170+1,BZ$164,1,1,"Confirmed Trend"))=0,#N/A,INDIRECT(ADDRESS($B170+1,BZ$164,1,1,"Confirmed Trend")))</f>
        <v>8.8915112099999999E-2</v>
      </c>
      <c r="CA170" s="18" cm="1">
        <f t="array" aca="1" ref="CA170" ca="1">IF(INDIRECT(ADDRESS($B170+1,CA$164,1,1,"Confirmed Trend"))=0,#N/A,INDIRECT(ADDRESS($B170+1,CA$164,1,1,"Confirmed Trend")))</f>
        <v>8.8075596300000003E-2</v>
      </c>
      <c r="CB170" s="18" cm="1">
        <f t="array" aca="1" ref="CB170" ca="1">IF(INDIRECT(ADDRESS($B170+1,CB$164,1,1,"Confirmed Trend"))=0,#N/A,INDIRECT(ADDRESS($B170+1,CB$164,1,1,"Confirmed Trend")))</f>
        <v>8.4794707499999997E-2</v>
      </c>
      <c r="CC170" s="18" cm="1">
        <f t="array" aca="1" ref="CC170" ca="1">IF(INDIRECT(ADDRESS($B170+1,CC$164,1,1,"Confirmed Trend"))=0,#N/A,INDIRECT(ADDRESS($B170+1,CC$164,1,1,"Confirmed Trend")))</f>
        <v>7.99579594E-2</v>
      </c>
      <c r="CD170" s="18" cm="1">
        <f t="array" aca="1" ref="CD170" ca="1">IF(INDIRECT(ADDRESS($B170+1,CD$164,1,1,"Confirmed Trend"))=0,#N/A,INDIRECT(ADDRESS($B170+1,CD$164,1,1,"Confirmed Trend")))</f>
        <v>7.5424461299999995E-2</v>
      </c>
      <c r="CE170" s="18" cm="1">
        <f t="array" aca="1" ref="CE170" ca="1">IF(INDIRECT(ADDRESS($B170+1,CE$164,1,1,"Confirmed Trend"))=0,#N/A,INDIRECT(ADDRESS($B170+1,CE$164,1,1,"Confirmed Trend")))</f>
        <v>7.0620692200000001E-2</v>
      </c>
      <c r="CF170" s="18" cm="1">
        <f t="array" aca="1" ref="CF170" ca="1">IF(INDIRECT(ADDRESS($B170+1,CF$164,1,1,"Confirmed Trend"))=0,#N/A,INDIRECT(ADDRESS($B170+1,CF$164,1,1,"Confirmed Trend")))</f>
        <v>6.62474901E-2</v>
      </c>
      <c r="CG170" s="18" cm="1">
        <f t="array" aca="1" ref="CG170" ca="1">IF(INDIRECT(ADDRESS($B170+1,CG$164,1,1,"Confirmed Trend"))=0,#N/A,INDIRECT(ADDRESS($B170+1,CG$164,1,1,"Confirmed Trend")))</f>
        <v>5.7999023300000001E-2</v>
      </c>
      <c r="CH170" s="18" cm="1">
        <f t="array" aca="1" ref="CH170" ca="1">IF(INDIRECT(ADDRESS($B170+1,CH$164,1,1,"Confirmed Trend"))=0,#N/A,INDIRECT(ADDRESS($B170+1,CH$164,1,1,"Confirmed Trend")))</f>
        <v>5.3150136200000003E-2</v>
      </c>
      <c r="CI170" s="18" cm="1">
        <f t="array" aca="1" ref="CI170" ca="1">IF(INDIRECT(ADDRESS($B170+1,CI$164,1,1,"Confirmed Trend"))=0,#N/A,INDIRECT(ADDRESS($B170+1,CI$164,1,1,"Confirmed Trend")))</f>
        <v>4.5728119499999997E-2</v>
      </c>
      <c r="CJ170" s="18" cm="1">
        <f t="array" aca="1" ref="CJ170" ca="1">IF(INDIRECT(ADDRESS($B170+1,CJ$164,1,1,"Confirmed Trend"))=0,#N/A,INDIRECT(ADDRESS($B170+1,CJ$164,1,1,"Confirmed Trend")))</f>
        <v>4.2165421000000002E-2</v>
      </c>
      <c r="CK170" s="18" cm="1">
        <f t="array" aca="1" ref="CK170" ca="1">IF(INDIRECT(ADDRESS($B170+1,CK$164,1,1,"Confirmed Trend"))=0,#N/A,INDIRECT(ADDRESS($B170+1,CK$164,1,1,"Confirmed Trend")))</f>
        <v>2.88808664E-2</v>
      </c>
      <c r="CL170" s="18" t="e" cm="1">
        <f t="array" aca="1" ref="CL170" ca="1">IF(INDIRECT(ADDRESS($B170+1,CL$164,1,1,"Confirmed Trend"))=0,#N/A,INDIRECT(ADDRESS($B170+1,CL$164,1,1,"Confirmed Trend")))</f>
        <v>#N/A</v>
      </c>
      <c r="CM170" s="18" t="e" cm="1">
        <f t="array" aca="1" ref="CM170" ca="1">IF(INDIRECT(ADDRESS($B170+1,CM$164,1,1,"Confirmed Trend"))=0,#N/A,INDIRECT(ADDRESS($B170+1,CM$164,1,1,"Confirmed Trend")))</f>
        <v>#N/A</v>
      </c>
      <c r="CN170" s="18" t="e" cm="1">
        <f t="array" aca="1" ref="CN170" ca="1">IF(INDIRECT(ADDRESS($B170+1,CN$164,1,1,"Confirmed Trend"))=0,#N/A,INDIRECT(ADDRESS($B170+1,CN$164,1,1,"Confirmed Trend")))</f>
        <v>#N/A</v>
      </c>
      <c r="CO170" s="18" t="e" cm="1">
        <f t="array" aca="1" ref="CO170" ca="1">IF(INDIRECT(ADDRESS($B170+1,CO$164,1,1,"Confirmed Trend"))=0,#N/A,INDIRECT(ADDRESS($B170+1,CO$164,1,1,"Confirmed Trend")))</f>
        <v>#N/A</v>
      </c>
      <c r="CP170" s="18" t="e" cm="1">
        <f t="array" aca="1" ref="CP170" ca="1">IF(INDIRECT(ADDRESS($B170+1,CP$164,1,1,"Confirmed Trend"))=0,#N/A,INDIRECT(ADDRESS($B170+1,CP$164,1,1,"Confirmed Trend")))</f>
        <v>#N/A</v>
      </c>
      <c r="CQ170" s="18" t="e" cm="1">
        <f t="array" aca="1" ref="CQ170" ca="1">IF(INDIRECT(ADDRESS($B170+1,CQ$164,1,1,"Confirmed Trend"))=0,#N/A,INDIRECT(ADDRESS($B170+1,CQ$164,1,1,"Confirmed Trend")))</f>
        <v>#N/A</v>
      </c>
      <c r="CR170" s="18" t="e" cm="1">
        <f t="array" aca="1" ref="CR170" ca="1">IF(INDIRECT(ADDRESS($B170+1,CR$164,1,1,"Confirmed Trend"))=0,#N/A,INDIRECT(ADDRESS($B170+1,CR$164,1,1,"Confirmed Trend")))</f>
        <v>#N/A</v>
      </c>
    </row>
    <row r="171" spans="1:96" x14ac:dyDescent="0.25">
      <c r="A171" t="str">
        <f t="shared" ca="1" si="259"/>
        <v>Arizona</v>
      </c>
      <c r="B171">
        <f t="shared" si="258"/>
        <v>6</v>
      </c>
      <c r="C171" t="str" cm="1">
        <f t="array" aca="1" ref="C171" ca="1">INDIRECT(ADDRESS($B171+1,1,1,1,"Confirmed Trend"))</f>
        <v>US Arizona</v>
      </c>
      <c r="E171" s="18" t="e" cm="1">
        <f t="array" aca="1" ref="E171" ca="1">IF(INDIRECT(ADDRESS($B171+1,E$164,1,1,"Confirmed Trend"))=0,#N/A,INDIRECT(ADDRESS($B171+1,E$164,1,1,"Confirmed Trend")))</f>
        <v>#N/A</v>
      </c>
      <c r="F171" s="18" t="e" cm="1">
        <f t="array" aca="1" ref="F171" ca="1">IF(INDIRECT(ADDRESS($B171+1,F$164,1,1,"Confirmed Trend"))=0,#N/A,INDIRECT(ADDRESS($B171+1,F$164,1,1,"Confirmed Trend")))</f>
        <v>#N/A</v>
      </c>
      <c r="G171" s="18" t="e" cm="1">
        <f t="array" aca="1" ref="G171" ca="1">IF(INDIRECT(ADDRESS($B171+1,G$164,1,1,"Confirmed Trend"))=0,#N/A,INDIRECT(ADDRESS($B171+1,G$164,1,1,"Confirmed Trend")))</f>
        <v>#N/A</v>
      </c>
      <c r="H171" s="18" t="e" cm="1">
        <f t="array" aca="1" ref="H171" ca="1">IF(INDIRECT(ADDRESS($B171+1,H$164,1,1,"Confirmed Trend"))=0,#N/A,INDIRECT(ADDRESS($B171+1,H$164,1,1,"Confirmed Trend")))</f>
        <v>#N/A</v>
      </c>
      <c r="I171" s="18" t="e" cm="1">
        <f t="array" aca="1" ref="I171" ca="1">IF(INDIRECT(ADDRESS($B171+1,I$164,1,1,"Confirmed Trend"))=0,#N/A,INDIRECT(ADDRESS($B171+1,I$164,1,1,"Confirmed Trend")))</f>
        <v>#N/A</v>
      </c>
      <c r="J171" s="18" t="e" cm="1">
        <f t="array" aca="1" ref="J171" ca="1">IF(INDIRECT(ADDRESS($B171+1,J$164,1,1,"Confirmed Trend"))=0,#N/A,INDIRECT(ADDRESS($B171+1,J$164,1,1,"Confirmed Trend")))</f>
        <v>#N/A</v>
      </c>
      <c r="K171" s="18" t="e" cm="1">
        <f t="array" aca="1" ref="K171" ca="1">IF(INDIRECT(ADDRESS($B171+1,K$164,1,1,"Confirmed Trend"))=0,#N/A,INDIRECT(ADDRESS($B171+1,K$164,1,1,"Confirmed Trend")))</f>
        <v>#N/A</v>
      </c>
      <c r="L171" s="18" t="e" cm="1">
        <f t="array" aca="1" ref="L171" ca="1">IF(INDIRECT(ADDRESS($B171+1,L$164,1,1,"Confirmed Trend"))=0,#N/A,INDIRECT(ADDRESS($B171+1,L$164,1,1,"Confirmed Trend")))</f>
        <v>#N/A</v>
      </c>
      <c r="M171" s="18" t="e" cm="1">
        <f t="array" aca="1" ref="M171" ca="1">IF(INDIRECT(ADDRESS($B171+1,M$164,1,1,"Confirmed Trend"))=0,#N/A,INDIRECT(ADDRESS($B171+1,M$164,1,1,"Confirmed Trend")))</f>
        <v>#N/A</v>
      </c>
      <c r="N171" s="18" t="e" cm="1">
        <f t="array" aca="1" ref="N171" ca="1">IF(INDIRECT(ADDRESS($B171+1,N$164,1,1,"Confirmed Trend"))=0,#N/A,INDIRECT(ADDRESS($B171+1,N$164,1,1,"Confirmed Trend")))</f>
        <v>#N/A</v>
      </c>
      <c r="O171" s="18" t="e" cm="1">
        <f t="array" aca="1" ref="O171" ca="1">IF(INDIRECT(ADDRESS($B171+1,O$164,1,1,"Confirmed Trend"))=0,#N/A,INDIRECT(ADDRESS($B171+1,O$164,1,1,"Confirmed Trend")))</f>
        <v>#N/A</v>
      </c>
      <c r="P171" s="18" t="e" cm="1">
        <f t="array" aca="1" ref="P171" ca="1">IF(INDIRECT(ADDRESS($B171+1,P$164,1,1,"Confirmed Trend"))=0,#N/A,INDIRECT(ADDRESS($B171+1,P$164,1,1,"Confirmed Trend")))</f>
        <v>#N/A</v>
      </c>
      <c r="Q171" s="18" t="e" cm="1">
        <f t="array" aca="1" ref="Q171" ca="1">IF(INDIRECT(ADDRESS($B171+1,Q$164,1,1,"Confirmed Trend"))=0,#N/A,INDIRECT(ADDRESS($B171+1,Q$164,1,1,"Confirmed Trend")))</f>
        <v>#N/A</v>
      </c>
      <c r="R171" s="18" t="e" cm="1">
        <f t="array" aca="1" ref="R171" ca="1">IF(INDIRECT(ADDRESS($B171+1,R$164,1,1,"Confirmed Trend"))=0,#N/A,INDIRECT(ADDRESS($B171+1,R$164,1,1,"Confirmed Trend")))</f>
        <v>#N/A</v>
      </c>
      <c r="S171" s="18" t="e" cm="1">
        <f t="array" aca="1" ref="S171" ca="1">IF(INDIRECT(ADDRESS($B171+1,S$164,1,1,"Confirmed Trend"))=0,#N/A,INDIRECT(ADDRESS($B171+1,S$164,1,1,"Confirmed Trend")))</f>
        <v>#N/A</v>
      </c>
      <c r="T171" s="18" t="e" cm="1">
        <f t="array" aca="1" ref="T171" ca="1">IF(INDIRECT(ADDRESS($B171+1,T$164,1,1,"Confirmed Trend"))=0,#N/A,INDIRECT(ADDRESS($B171+1,T$164,1,1,"Confirmed Trend")))</f>
        <v>#N/A</v>
      </c>
      <c r="U171" s="18" t="e" cm="1">
        <f t="array" aca="1" ref="U171" ca="1">IF(INDIRECT(ADDRESS($B171+1,U$164,1,1,"Confirmed Trend"))=0,#N/A,INDIRECT(ADDRESS($B171+1,U$164,1,1,"Confirmed Trend")))</f>
        <v>#N/A</v>
      </c>
      <c r="V171" s="18" t="e" cm="1">
        <f t="array" aca="1" ref="V171" ca="1">IF(INDIRECT(ADDRESS($B171+1,V$164,1,1,"Confirmed Trend"))=0,#N/A,INDIRECT(ADDRESS($B171+1,V$164,1,1,"Confirmed Trend")))</f>
        <v>#N/A</v>
      </c>
      <c r="W171" s="18" t="e" cm="1">
        <f t="array" aca="1" ref="W171" ca="1">IF(INDIRECT(ADDRESS($B171+1,W$164,1,1,"Confirmed Trend"))=0,#N/A,INDIRECT(ADDRESS($B171+1,W$164,1,1,"Confirmed Trend")))</f>
        <v>#N/A</v>
      </c>
      <c r="X171" s="18" t="e" cm="1">
        <f t="array" aca="1" ref="X171" ca="1">IF(INDIRECT(ADDRESS($B171+1,X$164,1,1,"Confirmed Trend"))=0,#N/A,INDIRECT(ADDRESS($B171+1,X$164,1,1,"Confirmed Trend")))</f>
        <v>#N/A</v>
      </c>
      <c r="Y171" s="18" t="e" cm="1">
        <f t="array" aca="1" ref="Y171" ca="1">IF(INDIRECT(ADDRESS($B171+1,Y$164,1,1,"Confirmed Trend"))=0,#N/A,INDIRECT(ADDRESS($B171+1,Y$164,1,1,"Confirmed Trend")))</f>
        <v>#N/A</v>
      </c>
      <c r="Z171" s="18" t="e" cm="1">
        <f t="array" aca="1" ref="Z171" ca="1">IF(INDIRECT(ADDRESS($B171+1,Z$164,1,1,"Confirmed Trend"))=0,#N/A,INDIRECT(ADDRESS($B171+1,Z$164,1,1,"Confirmed Trend")))</f>
        <v>#N/A</v>
      </c>
      <c r="AA171" s="18" t="e" cm="1">
        <f t="array" aca="1" ref="AA171" ca="1">IF(INDIRECT(ADDRESS($B171+1,AA$164,1,1,"Confirmed Trend"))=0,#N/A,INDIRECT(ADDRESS($B171+1,AA$164,1,1,"Confirmed Trend")))</f>
        <v>#N/A</v>
      </c>
      <c r="AB171" s="18" t="e" cm="1">
        <f t="array" aca="1" ref="AB171" ca="1">IF(INDIRECT(ADDRESS($B171+1,AB$164,1,1,"Confirmed Trend"))=0,#N/A,INDIRECT(ADDRESS($B171+1,AB$164,1,1,"Confirmed Trend")))</f>
        <v>#N/A</v>
      </c>
      <c r="AC171" s="18" t="e" cm="1">
        <f t="array" aca="1" ref="AC171" ca="1">IF(INDIRECT(ADDRESS($B171+1,AC$164,1,1,"Confirmed Trend"))=0,#N/A,INDIRECT(ADDRESS($B171+1,AC$164,1,1,"Confirmed Trend")))</f>
        <v>#N/A</v>
      </c>
      <c r="AD171" s="18" t="e" cm="1">
        <f t="array" aca="1" ref="AD171" ca="1">IF(INDIRECT(ADDRESS($B171+1,AD$164,1,1,"Confirmed Trend"))=0,#N/A,INDIRECT(ADDRESS($B171+1,AD$164,1,1,"Confirmed Trend")))</f>
        <v>#N/A</v>
      </c>
      <c r="AE171" s="18" t="e" cm="1">
        <f t="array" aca="1" ref="AE171" ca="1">IF(INDIRECT(ADDRESS($B171+1,AE$164,1,1,"Confirmed Trend"))=0,#N/A,INDIRECT(ADDRESS($B171+1,AE$164,1,1,"Confirmed Trend")))</f>
        <v>#N/A</v>
      </c>
      <c r="AF171" s="18" t="e" cm="1">
        <f t="array" aca="1" ref="AF171" ca="1">IF(INDIRECT(ADDRESS($B171+1,AF$164,1,1,"Confirmed Trend"))=0,#N/A,INDIRECT(ADDRESS($B171+1,AF$164,1,1,"Confirmed Trend")))</f>
        <v>#N/A</v>
      </c>
      <c r="AG171" s="18" t="e" cm="1">
        <f t="array" aca="1" ref="AG171" ca="1">IF(INDIRECT(ADDRESS($B171+1,AG$164,1,1,"Confirmed Trend"))=0,#N/A,INDIRECT(ADDRESS($B171+1,AG$164,1,1,"Confirmed Trend")))</f>
        <v>#N/A</v>
      </c>
      <c r="AH171" s="18" t="e" cm="1">
        <f t="array" aca="1" ref="AH171" ca="1">IF(INDIRECT(ADDRESS($B171+1,AH$164,1,1,"Confirmed Trend"))=0,#N/A,INDIRECT(ADDRESS($B171+1,AH$164,1,1,"Confirmed Trend")))</f>
        <v>#N/A</v>
      </c>
      <c r="AI171" s="18" t="e" cm="1">
        <f t="array" aca="1" ref="AI171" ca="1">IF(INDIRECT(ADDRESS($B171+1,AI$164,1,1,"Confirmed Trend"))=0,#N/A,INDIRECT(ADDRESS($B171+1,AI$164,1,1,"Confirmed Trend")))</f>
        <v>#N/A</v>
      </c>
      <c r="AJ171" s="18" t="e" cm="1">
        <f t="array" aca="1" ref="AJ171" ca="1">IF(INDIRECT(ADDRESS($B171+1,AJ$164,1,1,"Confirmed Trend"))=0,#N/A,INDIRECT(ADDRESS($B171+1,AJ$164,1,1,"Confirmed Trend")))</f>
        <v>#N/A</v>
      </c>
      <c r="AK171" s="18" t="e" cm="1">
        <f t="array" aca="1" ref="AK171" ca="1">IF(INDIRECT(ADDRESS($B171+1,AK$164,1,1,"Confirmed Trend"))=0,#N/A,INDIRECT(ADDRESS($B171+1,AK$164,1,1,"Confirmed Trend")))</f>
        <v>#N/A</v>
      </c>
      <c r="AL171" s="18" t="e" cm="1">
        <f t="array" aca="1" ref="AL171" ca="1">IF(INDIRECT(ADDRESS($B171+1,AL$164,1,1,"Confirmed Trend"))=0,#N/A,INDIRECT(ADDRESS($B171+1,AL$164,1,1,"Confirmed Trend")))</f>
        <v>#N/A</v>
      </c>
      <c r="AM171" s="18" t="e" cm="1">
        <f t="array" aca="1" ref="AM171" ca="1">IF(INDIRECT(ADDRESS($B171+1,AM$164,1,1,"Confirmed Trend"))=0,#N/A,INDIRECT(ADDRESS($B171+1,AM$164,1,1,"Confirmed Trend")))</f>
        <v>#N/A</v>
      </c>
      <c r="AN171" s="18" t="e" cm="1">
        <f t="array" aca="1" ref="AN171" ca="1">IF(INDIRECT(ADDRESS($B171+1,AN$164,1,1,"Confirmed Trend"))=0,#N/A,INDIRECT(ADDRESS($B171+1,AN$164,1,1,"Confirmed Trend")))</f>
        <v>#N/A</v>
      </c>
      <c r="AO171" s="18" t="e" cm="1">
        <f t="array" aca="1" ref="AO171" ca="1">IF(INDIRECT(ADDRESS($B171+1,AO$164,1,1,"Confirmed Trend"))=0,#N/A,INDIRECT(ADDRESS($B171+1,AO$164,1,1,"Confirmed Trend")))</f>
        <v>#N/A</v>
      </c>
      <c r="AP171" s="18" t="e" cm="1">
        <f t="array" aca="1" ref="AP171" ca="1">IF(INDIRECT(ADDRESS($B171+1,AP$164,1,1,"Confirmed Trend"))=0,#N/A,INDIRECT(ADDRESS($B171+1,AP$164,1,1,"Confirmed Trend")))</f>
        <v>#N/A</v>
      </c>
      <c r="AQ171" s="18" t="e" cm="1">
        <f t="array" aca="1" ref="AQ171" ca="1">IF(INDIRECT(ADDRESS($B171+1,AQ$164,1,1,"Confirmed Trend"))=0,#N/A,INDIRECT(ADDRESS($B171+1,AQ$164,1,1,"Confirmed Trend")))</f>
        <v>#N/A</v>
      </c>
      <c r="AR171" s="18" t="e" cm="1">
        <f t="array" aca="1" ref="AR171" ca="1">IF(INDIRECT(ADDRESS($B171+1,AR$164,1,1,"Confirmed Trend"))=0,#N/A,INDIRECT(ADDRESS($B171+1,AR$164,1,1,"Confirmed Trend")))</f>
        <v>#N/A</v>
      </c>
      <c r="AS171" s="18" t="e" cm="1">
        <f t="array" aca="1" ref="AS171" ca="1">IF(INDIRECT(ADDRESS($B171+1,AS$164,1,1,"Confirmed Trend"))=0,#N/A,INDIRECT(ADDRESS($B171+1,AS$164,1,1,"Confirmed Trend")))</f>
        <v>#N/A</v>
      </c>
      <c r="AT171" s="18" t="e" cm="1">
        <f t="array" aca="1" ref="AT171" ca="1">IF(INDIRECT(ADDRESS($B171+1,AT$164,1,1,"Confirmed Trend"))=0,#N/A,INDIRECT(ADDRESS($B171+1,AT$164,1,1,"Confirmed Trend")))</f>
        <v>#N/A</v>
      </c>
      <c r="AU171" s="18" t="e" cm="1">
        <f t="array" aca="1" ref="AU171" ca="1">IF(INDIRECT(ADDRESS($B171+1,AU$164,1,1,"Confirmed Trend"))=0,#N/A,INDIRECT(ADDRESS($B171+1,AU$164,1,1,"Confirmed Trend")))</f>
        <v>#N/A</v>
      </c>
      <c r="AV171" s="18" t="e" cm="1">
        <f t="array" aca="1" ref="AV171" ca="1">IF(INDIRECT(ADDRESS($B171+1,AV$164,1,1,"Confirmed Trend"))=0,#N/A,INDIRECT(ADDRESS($B171+1,AV$164,1,1,"Confirmed Trend")))</f>
        <v>#N/A</v>
      </c>
      <c r="AW171" s="18" t="e" cm="1">
        <f t="array" aca="1" ref="AW171" ca="1">IF(INDIRECT(ADDRESS($B171+1,AW$164,1,1,"Confirmed Trend"))=0,#N/A,INDIRECT(ADDRESS($B171+1,AW$164,1,1,"Confirmed Trend")))</f>
        <v>#N/A</v>
      </c>
      <c r="AX171" s="18" t="e" cm="1">
        <f t="array" aca="1" ref="AX171" ca="1">IF(INDIRECT(ADDRESS($B171+1,AX$164,1,1,"Confirmed Trend"))=0,#N/A,INDIRECT(ADDRESS($B171+1,AX$164,1,1,"Confirmed Trend")))</f>
        <v>#N/A</v>
      </c>
      <c r="AY171" s="18" t="e" cm="1">
        <f t="array" aca="1" ref="AY171" ca="1">IF(INDIRECT(ADDRESS($B171+1,AY$164,1,1,"Confirmed Trend"))=0,#N/A,INDIRECT(ADDRESS($B171+1,AY$164,1,1,"Confirmed Trend")))</f>
        <v>#N/A</v>
      </c>
      <c r="AZ171" s="18" t="e" cm="1">
        <f t="array" aca="1" ref="AZ171" ca="1">IF(INDIRECT(ADDRESS($B171+1,AZ$164,1,1,"Confirmed Trend"))=0,#N/A,INDIRECT(ADDRESS($B171+1,AZ$164,1,1,"Confirmed Trend")))</f>
        <v>#N/A</v>
      </c>
      <c r="BA171" s="18" t="e" cm="1">
        <f t="array" aca="1" ref="BA171" ca="1">IF(INDIRECT(ADDRESS($B171+1,BA$164,1,1,"Confirmed Trend"))=0,#N/A,INDIRECT(ADDRESS($B171+1,BA$164,1,1,"Confirmed Trend")))</f>
        <v>#N/A</v>
      </c>
      <c r="BB171" s="18" t="e" cm="1">
        <f t="array" aca="1" ref="BB171" ca="1">IF(INDIRECT(ADDRESS($B171+1,BB$164,1,1,"Confirmed Trend"))=0,#N/A,INDIRECT(ADDRESS($B171+1,BB$164,1,1,"Confirmed Trend")))</f>
        <v>#N/A</v>
      </c>
      <c r="BC171" s="18" t="e" cm="1">
        <f t="array" aca="1" ref="BC171" ca="1">IF(INDIRECT(ADDRESS($B171+1,BC$164,1,1,"Confirmed Trend"))=0,#N/A,INDIRECT(ADDRESS($B171+1,BC$164,1,1,"Confirmed Trend")))</f>
        <v>#N/A</v>
      </c>
      <c r="BD171" s="18" t="e" cm="1">
        <f t="array" aca="1" ref="BD171" ca="1">IF(INDIRECT(ADDRESS($B171+1,BD$164,1,1,"Confirmed Trend"))=0,#N/A,INDIRECT(ADDRESS($B171+1,BD$164,1,1,"Confirmed Trend")))</f>
        <v>#N/A</v>
      </c>
      <c r="BE171" s="18" t="e" cm="1">
        <f t="array" aca="1" ref="BE171" ca="1">IF(INDIRECT(ADDRESS($B171+1,BE$164,1,1,"Confirmed Trend"))=0,#N/A,INDIRECT(ADDRESS($B171+1,BE$164,1,1,"Confirmed Trend")))</f>
        <v>#N/A</v>
      </c>
      <c r="BF171" s="18" t="e" cm="1">
        <f t="array" aca="1" ref="BF171" ca="1">IF(INDIRECT(ADDRESS($B171+1,BF$164,1,1,"Confirmed Trend"))=0,#N/A,INDIRECT(ADDRESS($B171+1,BF$164,1,1,"Confirmed Trend")))</f>
        <v>#N/A</v>
      </c>
      <c r="BG171" s="18" t="e" cm="1">
        <f t="array" aca="1" ref="BG171" ca="1">IF(INDIRECT(ADDRESS($B171+1,BG$164,1,1,"Confirmed Trend"))=0,#N/A,INDIRECT(ADDRESS($B171+1,BG$164,1,1,"Confirmed Trend")))</f>
        <v>#N/A</v>
      </c>
      <c r="BH171" s="18" t="e" cm="1">
        <f t="array" aca="1" ref="BH171" ca="1">IF(INDIRECT(ADDRESS($B171+1,BH$164,1,1,"Confirmed Trend"))=0,#N/A,INDIRECT(ADDRESS($B171+1,BH$164,1,1,"Confirmed Trend")))</f>
        <v>#N/A</v>
      </c>
      <c r="BI171" s="18" cm="1">
        <f t="array" aca="1" ref="BI171" ca="1">IF(INDIRECT(ADDRESS($B171+1,BI$164,1,1,"Confirmed Trend"))=0,#N/A,INDIRECT(ADDRESS($B171+1,BI$164,1,1,"Confirmed Trend")))</f>
        <v>0.18920711500000001</v>
      </c>
      <c r="BJ171" s="18" cm="1">
        <f t="array" aca="1" ref="BJ171" ca="1">IF(INDIRECT(ADDRESS($B171+1,BJ$164,1,1,"Confirmed Trend"))=0,#N/A,INDIRECT(ADDRESS($B171+1,BJ$164,1,1,"Confirmed Trend")))</f>
        <v>0.24738655209999999</v>
      </c>
      <c r="BK171" s="18" cm="1">
        <f t="array" aca="1" ref="BK171" ca="1">IF(INDIRECT(ADDRESS($B171+1,BK$164,1,1,"Confirmed Trend"))=0,#N/A,INDIRECT(ADDRESS($B171+1,BK$164,1,1,"Confirmed Trend")))</f>
        <v>0.3209215131</v>
      </c>
      <c r="BL171" s="18" cm="1">
        <f t="array" aca="1" ref="BL171" ca="1">IF(INDIRECT(ADDRESS($B171+1,BL$164,1,1,"Confirmed Trend"))=0,#N/A,INDIRECT(ADDRESS($B171+1,BL$164,1,1,"Confirmed Trend")))</f>
        <v>0.41587832520000001</v>
      </c>
      <c r="BM171" s="18" cm="1">
        <f t="array" aca="1" ref="BM171" ca="1">IF(INDIRECT(ADDRESS($B171+1,BM$164,1,1,"Confirmed Trend"))=0,#N/A,INDIRECT(ADDRESS($B171+1,BM$164,1,1,"Confirmed Trend")))</f>
        <v>0.48504725789999997</v>
      </c>
      <c r="BN171" s="18" cm="1">
        <f t="array" aca="1" ref="BN171" ca="1">IF(INDIRECT(ADDRESS($B171+1,BN$164,1,1,"Confirmed Trend"))=0,#N/A,INDIRECT(ADDRESS($B171+1,BN$164,1,1,"Confirmed Trend")))</f>
        <v>0.54263249010000003</v>
      </c>
      <c r="BO171" s="18" cm="1">
        <f t="array" aca="1" ref="BO171" ca="1">IF(INDIRECT(ADDRESS($B171+1,BO$164,1,1,"Confirmed Trend"))=0,#N/A,INDIRECT(ADDRESS($B171+1,BO$164,1,1,"Confirmed Trend")))</f>
        <v>0.54171855179999995</v>
      </c>
      <c r="BP171" s="18" cm="1">
        <f t="array" aca="1" ref="BP171" ca="1">IF(INDIRECT(ADDRESS($B171+1,BP$164,1,1,"Confirmed Trend"))=0,#N/A,INDIRECT(ADDRESS($B171+1,BP$164,1,1,"Confirmed Trend")))</f>
        <v>0.49779989390000001</v>
      </c>
      <c r="BQ171" s="18" cm="1">
        <f t="array" aca="1" ref="BQ171" ca="1">IF(INDIRECT(ADDRESS($B171+1,BQ$164,1,1,"Confirmed Trend"))=0,#N/A,INDIRECT(ADDRESS($B171+1,BQ$164,1,1,"Confirmed Trend")))</f>
        <v>0.44097937399999998</v>
      </c>
      <c r="BR171" s="18" cm="1">
        <f t="array" aca="1" ref="BR171" ca="1">IF(INDIRECT(ADDRESS($B171+1,BR$164,1,1,"Confirmed Trend"))=0,#N/A,INDIRECT(ADDRESS($B171+1,BR$164,1,1,"Confirmed Trend")))</f>
        <v>0.35629339640000002</v>
      </c>
      <c r="BS171" s="18" cm="1">
        <f t="array" aca="1" ref="BS171" ca="1">IF(INDIRECT(ADDRESS($B171+1,BS$164,1,1,"Confirmed Trend"))=0,#N/A,INDIRECT(ADDRESS($B171+1,BS$164,1,1,"Confirmed Trend")))</f>
        <v>0.29636500609999999</v>
      </c>
      <c r="BT171" s="18" cm="1">
        <f t="array" aca="1" ref="BT171" ca="1">IF(INDIRECT(ADDRESS($B171+1,BT$164,1,1,"Confirmed Trend"))=0,#N/A,INDIRECT(ADDRESS($B171+1,BT$164,1,1,"Confirmed Trend")))</f>
        <v>0.23921188809999999</v>
      </c>
      <c r="BU171" s="18" cm="1">
        <f t="array" aca="1" ref="BU171" ca="1">IF(INDIRECT(ADDRESS($B171+1,BU$164,1,1,"Confirmed Trend"))=0,#N/A,INDIRECT(ADDRESS($B171+1,BU$164,1,1,"Confirmed Trend")))</f>
        <v>0.20818842479999999</v>
      </c>
      <c r="BV171" s="18" cm="1">
        <f t="array" aca="1" ref="BV171" ca="1">IF(INDIRECT(ADDRESS($B171+1,BV$164,1,1,"Confirmed Trend"))=0,#N/A,INDIRECT(ADDRESS($B171+1,BV$164,1,1,"Confirmed Trend")))</f>
        <v>0.17539324110000001</v>
      </c>
      <c r="BW171" s="18" cm="1">
        <f t="array" aca="1" ref="BW171" ca="1">IF(INDIRECT(ADDRESS($B171+1,BW$164,1,1,"Confirmed Trend"))=0,#N/A,INDIRECT(ADDRESS($B171+1,BW$164,1,1,"Confirmed Trend")))</f>
        <v>0.15267309230000001</v>
      </c>
      <c r="BX171" s="18" cm="1">
        <f t="array" aca="1" ref="BX171" ca="1">IF(INDIRECT(ADDRESS($B171+1,BX$164,1,1,"Confirmed Trend"))=0,#N/A,INDIRECT(ADDRESS($B171+1,BX$164,1,1,"Confirmed Trend")))</f>
        <v>0.14201773009999999</v>
      </c>
      <c r="BY171" s="18" cm="1">
        <f t="array" aca="1" ref="BY171" ca="1">IF(INDIRECT(ADDRESS($B171+1,BY$164,1,1,"Confirmed Trend"))=0,#N/A,INDIRECT(ADDRESS($B171+1,BY$164,1,1,"Confirmed Trend")))</f>
        <v>0.12833557470000001</v>
      </c>
      <c r="BZ171" s="18" cm="1">
        <f t="array" aca="1" ref="BZ171" ca="1">IF(INDIRECT(ADDRESS($B171+1,BZ$164,1,1,"Confirmed Trend"))=0,#N/A,INDIRECT(ADDRESS($B171+1,BZ$164,1,1,"Confirmed Trend")))</f>
        <v>0.1247870826</v>
      </c>
      <c r="CA171" s="18" cm="1">
        <f t="array" aca="1" ref="CA171" ca="1">IF(INDIRECT(ADDRESS($B171+1,CA$164,1,1,"Confirmed Trend"))=0,#N/A,INDIRECT(ADDRESS($B171+1,CA$164,1,1,"Confirmed Trend")))</f>
        <v>0.1192979253</v>
      </c>
      <c r="CB171" s="18" cm="1">
        <f t="array" aca="1" ref="CB171" ca="1">IF(INDIRECT(ADDRESS($B171+1,CB$164,1,1,"Confirmed Trend"))=0,#N/A,INDIRECT(ADDRESS($B171+1,CB$164,1,1,"Confirmed Trend")))</f>
        <v>0.1190829435</v>
      </c>
      <c r="CC171" s="18" cm="1">
        <f t="array" aca="1" ref="CC171" ca="1">IF(INDIRECT(ADDRESS($B171+1,CC$164,1,1,"Confirmed Trend"))=0,#N/A,INDIRECT(ADDRESS($B171+1,CC$164,1,1,"Confirmed Trend")))</f>
        <v>0.1116645097</v>
      </c>
      <c r="CD171" s="18" cm="1">
        <f t="array" aca="1" ref="CD171" ca="1">IF(INDIRECT(ADDRESS($B171+1,CD$164,1,1,"Confirmed Trend"))=0,#N/A,INDIRECT(ADDRESS($B171+1,CD$164,1,1,"Confirmed Trend")))</f>
        <v>9.5486072699999994E-2</v>
      </c>
      <c r="CE171" s="18" cm="1">
        <f t="array" aca="1" ref="CE171" ca="1">IF(INDIRECT(ADDRESS($B171+1,CE$164,1,1,"Confirmed Trend"))=0,#N/A,INDIRECT(ADDRESS($B171+1,CE$164,1,1,"Confirmed Trend")))</f>
        <v>8.2563518599999997E-2</v>
      </c>
      <c r="CF171" s="18" cm="1">
        <f t="array" aca="1" ref="CF171" ca="1">IF(INDIRECT(ADDRESS($B171+1,CF$164,1,1,"Confirmed Trend"))=0,#N/A,INDIRECT(ADDRESS($B171+1,CF$164,1,1,"Confirmed Trend")))</f>
        <v>7.0483583599999997E-2</v>
      </c>
      <c r="CG171" s="18" cm="1">
        <f t="array" aca="1" ref="CG171" ca="1">IF(INDIRECT(ADDRESS($B171+1,CG$164,1,1,"Confirmed Trend"))=0,#N/A,INDIRECT(ADDRESS($B171+1,CG$164,1,1,"Confirmed Trend")))</f>
        <v>6.8717032799999994E-2</v>
      </c>
      <c r="CH171" s="18" cm="1">
        <f t="array" aca="1" ref="CH171" ca="1">IF(INDIRECT(ADDRESS($B171+1,CH$164,1,1,"Confirmed Trend"))=0,#N/A,INDIRECT(ADDRESS($B171+1,CH$164,1,1,"Confirmed Trend")))</f>
        <v>6.6726853799999999E-2</v>
      </c>
      <c r="CI171" s="18" cm="1">
        <f t="array" aca="1" ref="CI171" ca="1">IF(INDIRECT(ADDRESS($B171+1,CI$164,1,1,"Confirmed Trend"))=0,#N/A,INDIRECT(ADDRESS($B171+1,CI$164,1,1,"Confirmed Trend")))</f>
        <v>6.33013932E-2</v>
      </c>
      <c r="CJ171" s="18" cm="1">
        <f t="array" aca="1" ref="CJ171" ca="1">IF(INDIRECT(ADDRESS($B171+1,CJ$164,1,1,"Confirmed Trend"))=0,#N/A,INDIRECT(ADDRESS($B171+1,CJ$164,1,1,"Confirmed Trend")))</f>
        <v>5.6821613299999997E-2</v>
      </c>
      <c r="CK171" s="18" cm="1">
        <f t="array" aca="1" ref="CK171" ca="1">IF(INDIRECT(ADDRESS($B171+1,CK$164,1,1,"Confirmed Trend"))=0,#N/A,INDIRECT(ADDRESS($B171+1,CK$164,1,1,"Confirmed Trend")))</f>
        <v>2.8092922699999998E-2</v>
      </c>
      <c r="CL171" s="18" t="e" cm="1">
        <f t="array" aca="1" ref="CL171" ca="1">IF(INDIRECT(ADDRESS($B171+1,CL$164,1,1,"Confirmed Trend"))=0,#N/A,INDIRECT(ADDRESS($B171+1,CL$164,1,1,"Confirmed Trend")))</f>
        <v>#N/A</v>
      </c>
      <c r="CM171" s="18" t="e" cm="1">
        <f t="array" aca="1" ref="CM171" ca="1">IF(INDIRECT(ADDRESS($B171+1,CM$164,1,1,"Confirmed Trend"))=0,#N/A,INDIRECT(ADDRESS($B171+1,CM$164,1,1,"Confirmed Trend")))</f>
        <v>#N/A</v>
      </c>
      <c r="CN171" s="18" t="e" cm="1">
        <f t="array" aca="1" ref="CN171" ca="1">IF(INDIRECT(ADDRESS($B171+1,CN$164,1,1,"Confirmed Trend"))=0,#N/A,INDIRECT(ADDRESS($B171+1,CN$164,1,1,"Confirmed Trend")))</f>
        <v>#N/A</v>
      </c>
      <c r="CO171" s="18" t="e" cm="1">
        <f t="array" aca="1" ref="CO171" ca="1">IF(INDIRECT(ADDRESS($B171+1,CO$164,1,1,"Confirmed Trend"))=0,#N/A,INDIRECT(ADDRESS($B171+1,CO$164,1,1,"Confirmed Trend")))</f>
        <v>#N/A</v>
      </c>
      <c r="CP171" s="18" t="e" cm="1">
        <f t="array" aca="1" ref="CP171" ca="1">IF(INDIRECT(ADDRESS($B171+1,CP$164,1,1,"Confirmed Trend"))=0,#N/A,INDIRECT(ADDRESS($B171+1,CP$164,1,1,"Confirmed Trend")))</f>
        <v>#N/A</v>
      </c>
      <c r="CQ171" s="18" t="e" cm="1">
        <f t="array" aca="1" ref="CQ171" ca="1">IF(INDIRECT(ADDRESS($B171+1,CQ$164,1,1,"Confirmed Trend"))=0,#N/A,INDIRECT(ADDRESS($B171+1,CQ$164,1,1,"Confirmed Trend")))</f>
        <v>#N/A</v>
      </c>
      <c r="CR171" s="18" t="e" cm="1">
        <f t="array" aca="1" ref="CR171" ca="1">IF(INDIRECT(ADDRESS($B171+1,CR$164,1,1,"Confirmed Trend"))=0,#N/A,INDIRECT(ADDRESS($B171+1,CR$164,1,1,"Confirmed Trend")))</f>
        <v>#N/A</v>
      </c>
    </row>
    <row r="172" spans="1:96" x14ac:dyDescent="0.25">
      <c r="A172" t="str">
        <f t="shared" ca="1" si="259"/>
        <v>Arkansas</v>
      </c>
      <c r="B172">
        <f t="shared" si="258"/>
        <v>7</v>
      </c>
      <c r="C172" t="str" cm="1">
        <f t="array" aca="1" ref="C172" ca="1">INDIRECT(ADDRESS($B172+1,1,1,1,"Confirmed Trend"))</f>
        <v>US Arkansas</v>
      </c>
      <c r="E172" s="18" t="e" cm="1">
        <f t="array" aca="1" ref="E172" ca="1">IF(INDIRECT(ADDRESS($B172+1,E$164,1,1,"Confirmed Trend"))=0,#N/A,INDIRECT(ADDRESS($B172+1,E$164,1,1,"Confirmed Trend")))</f>
        <v>#N/A</v>
      </c>
      <c r="F172" s="18" t="e" cm="1">
        <f t="array" aca="1" ref="F172" ca="1">IF(INDIRECT(ADDRESS($B172+1,F$164,1,1,"Confirmed Trend"))=0,#N/A,INDIRECT(ADDRESS($B172+1,F$164,1,1,"Confirmed Trend")))</f>
        <v>#N/A</v>
      </c>
      <c r="G172" s="18" t="e" cm="1">
        <f t="array" aca="1" ref="G172" ca="1">IF(INDIRECT(ADDRESS($B172+1,G$164,1,1,"Confirmed Trend"))=0,#N/A,INDIRECT(ADDRESS($B172+1,G$164,1,1,"Confirmed Trend")))</f>
        <v>#N/A</v>
      </c>
      <c r="H172" s="18" t="e" cm="1">
        <f t="array" aca="1" ref="H172" ca="1">IF(INDIRECT(ADDRESS($B172+1,H$164,1,1,"Confirmed Trend"))=0,#N/A,INDIRECT(ADDRESS($B172+1,H$164,1,1,"Confirmed Trend")))</f>
        <v>#N/A</v>
      </c>
      <c r="I172" s="18" t="e" cm="1">
        <f t="array" aca="1" ref="I172" ca="1">IF(INDIRECT(ADDRESS($B172+1,I$164,1,1,"Confirmed Trend"))=0,#N/A,INDIRECT(ADDRESS($B172+1,I$164,1,1,"Confirmed Trend")))</f>
        <v>#N/A</v>
      </c>
      <c r="J172" s="18" t="e" cm="1">
        <f t="array" aca="1" ref="J172" ca="1">IF(INDIRECT(ADDRESS($B172+1,J$164,1,1,"Confirmed Trend"))=0,#N/A,INDIRECT(ADDRESS($B172+1,J$164,1,1,"Confirmed Trend")))</f>
        <v>#N/A</v>
      </c>
      <c r="K172" s="18" t="e" cm="1">
        <f t="array" aca="1" ref="K172" ca="1">IF(INDIRECT(ADDRESS($B172+1,K$164,1,1,"Confirmed Trend"))=0,#N/A,INDIRECT(ADDRESS($B172+1,K$164,1,1,"Confirmed Trend")))</f>
        <v>#N/A</v>
      </c>
      <c r="L172" s="18" t="e" cm="1">
        <f t="array" aca="1" ref="L172" ca="1">IF(INDIRECT(ADDRESS($B172+1,L$164,1,1,"Confirmed Trend"))=0,#N/A,INDIRECT(ADDRESS($B172+1,L$164,1,1,"Confirmed Trend")))</f>
        <v>#N/A</v>
      </c>
      <c r="M172" s="18" t="e" cm="1">
        <f t="array" aca="1" ref="M172" ca="1">IF(INDIRECT(ADDRESS($B172+1,M$164,1,1,"Confirmed Trend"))=0,#N/A,INDIRECT(ADDRESS($B172+1,M$164,1,1,"Confirmed Trend")))</f>
        <v>#N/A</v>
      </c>
      <c r="N172" s="18" t="e" cm="1">
        <f t="array" aca="1" ref="N172" ca="1">IF(INDIRECT(ADDRESS($B172+1,N$164,1,1,"Confirmed Trend"))=0,#N/A,INDIRECT(ADDRESS($B172+1,N$164,1,1,"Confirmed Trend")))</f>
        <v>#N/A</v>
      </c>
      <c r="O172" s="18" t="e" cm="1">
        <f t="array" aca="1" ref="O172" ca="1">IF(INDIRECT(ADDRESS($B172+1,O$164,1,1,"Confirmed Trend"))=0,#N/A,INDIRECT(ADDRESS($B172+1,O$164,1,1,"Confirmed Trend")))</f>
        <v>#N/A</v>
      </c>
      <c r="P172" s="18" t="e" cm="1">
        <f t="array" aca="1" ref="P172" ca="1">IF(INDIRECT(ADDRESS($B172+1,P$164,1,1,"Confirmed Trend"))=0,#N/A,INDIRECT(ADDRESS($B172+1,P$164,1,1,"Confirmed Trend")))</f>
        <v>#N/A</v>
      </c>
      <c r="Q172" s="18" t="e" cm="1">
        <f t="array" aca="1" ref="Q172" ca="1">IF(INDIRECT(ADDRESS($B172+1,Q$164,1,1,"Confirmed Trend"))=0,#N/A,INDIRECT(ADDRESS($B172+1,Q$164,1,1,"Confirmed Trend")))</f>
        <v>#N/A</v>
      </c>
      <c r="R172" s="18" t="e" cm="1">
        <f t="array" aca="1" ref="R172" ca="1">IF(INDIRECT(ADDRESS($B172+1,R$164,1,1,"Confirmed Trend"))=0,#N/A,INDIRECT(ADDRESS($B172+1,R$164,1,1,"Confirmed Trend")))</f>
        <v>#N/A</v>
      </c>
      <c r="S172" s="18" t="e" cm="1">
        <f t="array" aca="1" ref="S172" ca="1">IF(INDIRECT(ADDRESS($B172+1,S$164,1,1,"Confirmed Trend"))=0,#N/A,INDIRECT(ADDRESS($B172+1,S$164,1,1,"Confirmed Trend")))</f>
        <v>#N/A</v>
      </c>
      <c r="T172" s="18" t="e" cm="1">
        <f t="array" aca="1" ref="T172" ca="1">IF(INDIRECT(ADDRESS($B172+1,T$164,1,1,"Confirmed Trend"))=0,#N/A,INDIRECT(ADDRESS($B172+1,T$164,1,1,"Confirmed Trend")))</f>
        <v>#N/A</v>
      </c>
      <c r="U172" s="18" t="e" cm="1">
        <f t="array" aca="1" ref="U172" ca="1">IF(INDIRECT(ADDRESS($B172+1,U$164,1,1,"Confirmed Trend"))=0,#N/A,INDIRECT(ADDRESS($B172+1,U$164,1,1,"Confirmed Trend")))</f>
        <v>#N/A</v>
      </c>
      <c r="V172" s="18" t="e" cm="1">
        <f t="array" aca="1" ref="V172" ca="1">IF(INDIRECT(ADDRESS($B172+1,V$164,1,1,"Confirmed Trend"))=0,#N/A,INDIRECT(ADDRESS($B172+1,V$164,1,1,"Confirmed Trend")))</f>
        <v>#N/A</v>
      </c>
      <c r="W172" s="18" t="e" cm="1">
        <f t="array" aca="1" ref="W172" ca="1">IF(INDIRECT(ADDRESS($B172+1,W$164,1,1,"Confirmed Trend"))=0,#N/A,INDIRECT(ADDRESS($B172+1,W$164,1,1,"Confirmed Trend")))</f>
        <v>#N/A</v>
      </c>
      <c r="X172" s="18" t="e" cm="1">
        <f t="array" aca="1" ref="X172" ca="1">IF(INDIRECT(ADDRESS($B172+1,X$164,1,1,"Confirmed Trend"))=0,#N/A,INDIRECT(ADDRESS($B172+1,X$164,1,1,"Confirmed Trend")))</f>
        <v>#N/A</v>
      </c>
      <c r="Y172" s="18" t="e" cm="1">
        <f t="array" aca="1" ref="Y172" ca="1">IF(INDIRECT(ADDRESS($B172+1,Y$164,1,1,"Confirmed Trend"))=0,#N/A,INDIRECT(ADDRESS($B172+1,Y$164,1,1,"Confirmed Trend")))</f>
        <v>#N/A</v>
      </c>
      <c r="Z172" s="18" t="e" cm="1">
        <f t="array" aca="1" ref="Z172" ca="1">IF(INDIRECT(ADDRESS($B172+1,Z$164,1,1,"Confirmed Trend"))=0,#N/A,INDIRECT(ADDRESS($B172+1,Z$164,1,1,"Confirmed Trend")))</f>
        <v>#N/A</v>
      </c>
      <c r="AA172" s="18" t="e" cm="1">
        <f t="array" aca="1" ref="AA172" ca="1">IF(INDIRECT(ADDRESS($B172+1,AA$164,1,1,"Confirmed Trend"))=0,#N/A,INDIRECT(ADDRESS($B172+1,AA$164,1,1,"Confirmed Trend")))</f>
        <v>#N/A</v>
      </c>
      <c r="AB172" s="18" t="e" cm="1">
        <f t="array" aca="1" ref="AB172" ca="1">IF(INDIRECT(ADDRESS($B172+1,AB$164,1,1,"Confirmed Trend"))=0,#N/A,INDIRECT(ADDRESS($B172+1,AB$164,1,1,"Confirmed Trend")))</f>
        <v>#N/A</v>
      </c>
      <c r="AC172" s="18" t="e" cm="1">
        <f t="array" aca="1" ref="AC172" ca="1">IF(INDIRECT(ADDRESS($B172+1,AC$164,1,1,"Confirmed Trend"))=0,#N/A,INDIRECT(ADDRESS($B172+1,AC$164,1,1,"Confirmed Trend")))</f>
        <v>#N/A</v>
      </c>
      <c r="AD172" s="18" t="e" cm="1">
        <f t="array" aca="1" ref="AD172" ca="1">IF(INDIRECT(ADDRESS($B172+1,AD$164,1,1,"Confirmed Trend"))=0,#N/A,INDIRECT(ADDRESS($B172+1,AD$164,1,1,"Confirmed Trend")))</f>
        <v>#N/A</v>
      </c>
      <c r="AE172" s="18" t="e" cm="1">
        <f t="array" aca="1" ref="AE172" ca="1">IF(INDIRECT(ADDRESS($B172+1,AE$164,1,1,"Confirmed Trend"))=0,#N/A,INDIRECT(ADDRESS($B172+1,AE$164,1,1,"Confirmed Trend")))</f>
        <v>#N/A</v>
      </c>
      <c r="AF172" s="18" t="e" cm="1">
        <f t="array" aca="1" ref="AF172" ca="1">IF(INDIRECT(ADDRESS($B172+1,AF$164,1,1,"Confirmed Trend"))=0,#N/A,INDIRECT(ADDRESS($B172+1,AF$164,1,1,"Confirmed Trend")))</f>
        <v>#N/A</v>
      </c>
      <c r="AG172" s="18" t="e" cm="1">
        <f t="array" aca="1" ref="AG172" ca="1">IF(INDIRECT(ADDRESS($B172+1,AG$164,1,1,"Confirmed Trend"))=0,#N/A,INDIRECT(ADDRESS($B172+1,AG$164,1,1,"Confirmed Trend")))</f>
        <v>#N/A</v>
      </c>
      <c r="AH172" s="18" t="e" cm="1">
        <f t="array" aca="1" ref="AH172" ca="1">IF(INDIRECT(ADDRESS($B172+1,AH$164,1,1,"Confirmed Trend"))=0,#N/A,INDIRECT(ADDRESS($B172+1,AH$164,1,1,"Confirmed Trend")))</f>
        <v>#N/A</v>
      </c>
      <c r="AI172" s="18" t="e" cm="1">
        <f t="array" aca="1" ref="AI172" ca="1">IF(INDIRECT(ADDRESS($B172+1,AI$164,1,1,"Confirmed Trend"))=0,#N/A,INDIRECT(ADDRESS($B172+1,AI$164,1,1,"Confirmed Trend")))</f>
        <v>#N/A</v>
      </c>
      <c r="AJ172" s="18" t="e" cm="1">
        <f t="array" aca="1" ref="AJ172" ca="1">IF(INDIRECT(ADDRESS($B172+1,AJ$164,1,1,"Confirmed Trend"))=0,#N/A,INDIRECT(ADDRESS($B172+1,AJ$164,1,1,"Confirmed Trend")))</f>
        <v>#N/A</v>
      </c>
      <c r="AK172" s="18" t="e" cm="1">
        <f t="array" aca="1" ref="AK172" ca="1">IF(INDIRECT(ADDRESS($B172+1,AK$164,1,1,"Confirmed Trend"))=0,#N/A,INDIRECT(ADDRESS($B172+1,AK$164,1,1,"Confirmed Trend")))</f>
        <v>#N/A</v>
      </c>
      <c r="AL172" s="18" t="e" cm="1">
        <f t="array" aca="1" ref="AL172" ca="1">IF(INDIRECT(ADDRESS($B172+1,AL$164,1,1,"Confirmed Trend"))=0,#N/A,INDIRECT(ADDRESS($B172+1,AL$164,1,1,"Confirmed Trend")))</f>
        <v>#N/A</v>
      </c>
      <c r="AM172" s="18" t="e" cm="1">
        <f t="array" aca="1" ref="AM172" ca="1">IF(INDIRECT(ADDRESS($B172+1,AM$164,1,1,"Confirmed Trend"))=0,#N/A,INDIRECT(ADDRESS($B172+1,AM$164,1,1,"Confirmed Trend")))</f>
        <v>#N/A</v>
      </c>
      <c r="AN172" s="18" t="e" cm="1">
        <f t="array" aca="1" ref="AN172" ca="1">IF(INDIRECT(ADDRESS($B172+1,AN$164,1,1,"Confirmed Trend"))=0,#N/A,INDIRECT(ADDRESS($B172+1,AN$164,1,1,"Confirmed Trend")))</f>
        <v>#N/A</v>
      </c>
      <c r="AO172" s="18" t="e" cm="1">
        <f t="array" aca="1" ref="AO172" ca="1">IF(INDIRECT(ADDRESS($B172+1,AO$164,1,1,"Confirmed Trend"))=0,#N/A,INDIRECT(ADDRESS($B172+1,AO$164,1,1,"Confirmed Trend")))</f>
        <v>#N/A</v>
      </c>
      <c r="AP172" s="18" t="e" cm="1">
        <f t="array" aca="1" ref="AP172" ca="1">IF(INDIRECT(ADDRESS($B172+1,AP$164,1,1,"Confirmed Trend"))=0,#N/A,INDIRECT(ADDRESS($B172+1,AP$164,1,1,"Confirmed Trend")))</f>
        <v>#N/A</v>
      </c>
      <c r="AQ172" s="18" t="e" cm="1">
        <f t="array" aca="1" ref="AQ172" ca="1">IF(INDIRECT(ADDRESS($B172+1,AQ$164,1,1,"Confirmed Trend"))=0,#N/A,INDIRECT(ADDRESS($B172+1,AQ$164,1,1,"Confirmed Trend")))</f>
        <v>#N/A</v>
      </c>
      <c r="AR172" s="18" t="e" cm="1">
        <f t="array" aca="1" ref="AR172" ca="1">IF(INDIRECT(ADDRESS($B172+1,AR$164,1,1,"Confirmed Trend"))=0,#N/A,INDIRECT(ADDRESS($B172+1,AR$164,1,1,"Confirmed Trend")))</f>
        <v>#N/A</v>
      </c>
      <c r="AS172" s="18" t="e" cm="1">
        <f t="array" aca="1" ref="AS172" ca="1">IF(INDIRECT(ADDRESS($B172+1,AS$164,1,1,"Confirmed Trend"))=0,#N/A,INDIRECT(ADDRESS($B172+1,AS$164,1,1,"Confirmed Trend")))</f>
        <v>#N/A</v>
      </c>
      <c r="AT172" s="18" t="e" cm="1">
        <f t="array" aca="1" ref="AT172" ca="1">IF(INDIRECT(ADDRESS($B172+1,AT$164,1,1,"Confirmed Trend"))=0,#N/A,INDIRECT(ADDRESS($B172+1,AT$164,1,1,"Confirmed Trend")))</f>
        <v>#N/A</v>
      </c>
      <c r="AU172" s="18" t="e" cm="1">
        <f t="array" aca="1" ref="AU172" ca="1">IF(INDIRECT(ADDRESS($B172+1,AU$164,1,1,"Confirmed Trend"))=0,#N/A,INDIRECT(ADDRESS($B172+1,AU$164,1,1,"Confirmed Trend")))</f>
        <v>#N/A</v>
      </c>
      <c r="AV172" s="18" t="e" cm="1">
        <f t="array" aca="1" ref="AV172" ca="1">IF(INDIRECT(ADDRESS($B172+1,AV$164,1,1,"Confirmed Trend"))=0,#N/A,INDIRECT(ADDRESS($B172+1,AV$164,1,1,"Confirmed Trend")))</f>
        <v>#N/A</v>
      </c>
      <c r="AW172" s="18" t="e" cm="1">
        <f t="array" aca="1" ref="AW172" ca="1">IF(INDIRECT(ADDRESS($B172+1,AW$164,1,1,"Confirmed Trend"))=0,#N/A,INDIRECT(ADDRESS($B172+1,AW$164,1,1,"Confirmed Trend")))</f>
        <v>#N/A</v>
      </c>
      <c r="AX172" s="18" t="e" cm="1">
        <f t="array" aca="1" ref="AX172" ca="1">IF(INDIRECT(ADDRESS($B172+1,AX$164,1,1,"Confirmed Trend"))=0,#N/A,INDIRECT(ADDRESS($B172+1,AX$164,1,1,"Confirmed Trend")))</f>
        <v>#N/A</v>
      </c>
      <c r="AY172" s="18" t="e" cm="1">
        <f t="array" aca="1" ref="AY172" ca="1">IF(INDIRECT(ADDRESS($B172+1,AY$164,1,1,"Confirmed Trend"))=0,#N/A,INDIRECT(ADDRESS($B172+1,AY$164,1,1,"Confirmed Trend")))</f>
        <v>#N/A</v>
      </c>
      <c r="AZ172" s="18" t="e" cm="1">
        <f t="array" aca="1" ref="AZ172" ca="1">IF(INDIRECT(ADDRESS($B172+1,AZ$164,1,1,"Confirmed Trend"))=0,#N/A,INDIRECT(ADDRESS($B172+1,AZ$164,1,1,"Confirmed Trend")))</f>
        <v>#N/A</v>
      </c>
      <c r="BA172" s="18" t="e" cm="1">
        <f t="array" aca="1" ref="BA172" ca="1">IF(INDIRECT(ADDRESS($B172+1,BA$164,1,1,"Confirmed Trend"))=0,#N/A,INDIRECT(ADDRESS($B172+1,BA$164,1,1,"Confirmed Trend")))</f>
        <v>#N/A</v>
      </c>
      <c r="BB172" s="18" t="e" cm="1">
        <f t="array" aca="1" ref="BB172" ca="1">IF(INDIRECT(ADDRESS($B172+1,BB$164,1,1,"Confirmed Trend"))=0,#N/A,INDIRECT(ADDRESS($B172+1,BB$164,1,1,"Confirmed Trend")))</f>
        <v>#N/A</v>
      </c>
      <c r="BC172" s="18" t="e" cm="1">
        <f t="array" aca="1" ref="BC172" ca="1">IF(INDIRECT(ADDRESS($B172+1,BC$164,1,1,"Confirmed Trend"))=0,#N/A,INDIRECT(ADDRESS($B172+1,BC$164,1,1,"Confirmed Trend")))</f>
        <v>#N/A</v>
      </c>
      <c r="BD172" s="18" t="e" cm="1">
        <f t="array" aca="1" ref="BD172" ca="1">IF(INDIRECT(ADDRESS($B172+1,BD$164,1,1,"Confirmed Trend"))=0,#N/A,INDIRECT(ADDRESS($B172+1,BD$164,1,1,"Confirmed Trend")))</f>
        <v>#N/A</v>
      </c>
      <c r="BE172" s="18" t="e" cm="1">
        <f t="array" aca="1" ref="BE172" ca="1">IF(INDIRECT(ADDRESS($B172+1,BE$164,1,1,"Confirmed Trend"))=0,#N/A,INDIRECT(ADDRESS($B172+1,BE$164,1,1,"Confirmed Trend")))</f>
        <v>#N/A</v>
      </c>
      <c r="BF172" s="18" t="e" cm="1">
        <f t="array" aca="1" ref="BF172" ca="1">IF(INDIRECT(ADDRESS($B172+1,BF$164,1,1,"Confirmed Trend"))=0,#N/A,INDIRECT(ADDRESS($B172+1,BF$164,1,1,"Confirmed Trend")))</f>
        <v>#N/A</v>
      </c>
      <c r="BG172" s="18" t="e" cm="1">
        <f t="array" aca="1" ref="BG172" ca="1">IF(INDIRECT(ADDRESS($B172+1,BG$164,1,1,"Confirmed Trend"))=0,#N/A,INDIRECT(ADDRESS($B172+1,BG$164,1,1,"Confirmed Trend")))</f>
        <v>#N/A</v>
      </c>
      <c r="BH172" s="18" t="e" cm="1">
        <f t="array" aca="1" ref="BH172" ca="1">IF(INDIRECT(ADDRESS($B172+1,BH$164,1,1,"Confirmed Trend"))=0,#N/A,INDIRECT(ADDRESS($B172+1,BH$164,1,1,"Confirmed Trend")))</f>
        <v>#N/A</v>
      </c>
      <c r="BI172" s="18" t="e" cm="1">
        <f t="array" aca="1" ref="BI172" ca="1">IF(INDIRECT(ADDRESS($B172+1,BI$164,1,1,"Confirmed Trend"))=0,#N/A,INDIRECT(ADDRESS($B172+1,BI$164,1,1,"Confirmed Trend")))</f>
        <v>#N/A</v>
      </c>
      <c r="BJ172" s="18" t="e" cm="1">
        <f t="array" aca="1" ref="BJ172" ca="1">IF(INDIRECT(ADDRESS($B172+1,BJ$164,1,1,"Confirmed Trend"))=0,#N/A,INDIRECT(ADDRESS($B172+1,BJ$164,1,1,"Confirmed Trend")))</f>
        <v>#N/A</v>
      </c>
      <c r="BK172" s="18" cm="1">
        <f t="array" aca="1" ref="BK172" ca="1">IF(INDIRECT(ADDRESS($B172+1,BK$164,1,1,"Confirmed Trend"))=0,#N/A,INDIRECT(ADDRESS($B172+1,BK$164,1,1,"Confirmed Trend")))</f>
        <v>0.3677823999</v>
      </c>
      <c r="BL172" s="18" cm="1">
        <f t="array" aca="1" ref="BL172" ca="1">IF(INDIRECT(ADDRESS($B172+1,BL$164,1,1,"Confirmed Trend"))=0,#N/A,INDIRECT(ADDRESS($B172+1,BL$164,1,1,"Confirmed Trend")))</f>
        <v>0.41150692109999998</v>
      </c>
      <c r="BM172" s="18" cm="1">
        <f t="array" aca="1" ref="BM172" ca="1">IF(INDIRECT(ADDRESS($B172+1,BM$164,1,1,"Confirmed Trend"))=0,#N/A,INDIRECT(ADDRESS($B172+1,BM$164,1,1,"Confirmed Trend")))</f>
        <v>0.46401765950000001</v>
      </c>
      <c r="BN172" s="18" cm="1">
        <f t="array" aca="1" ref="BN172" ca="1">IF(INDIRECT(ADDRESS($B172+1,BN$164,1,1,"Confirmed Trend"))=0,#N/A,INDIRECT(ADDRESS($B172+1,BN$164,1,1,"Confirmed Trend")))</f>
        <v>0.43926792869999998</v>
      </c>
      <c r="BO172" s="18" cm="1">
        <f t="array" aca="1" ref="BO172" ca="1">IF(INDIRECT(ADDRESS($B172+1,BO$164,1,1,"Confirmed Trend"))=0,#N/A,INDIRECT(ADDRESS($B172+1,BO$164,1,1,"Confirmed Trend")))</f>
        <v>0.33568573149999997</v>
      </c>
      <c r="BP172" s="18" cm="1">
        <f t="array" aca="1" ref="BP172" ca="1">IF(INDIRECT(ADDRESS($B172+1,BP$164,1,1,"Confirmed Trend"))=0,#N/A,INDIRECT(ADDRESS($B172+1,BP$164,1,1,"Confirmed Trend")))</f>
        <v>0.26794081289999999</v>
      </c>
      <c r="BQ172" s="18" cm="1">
        <f t="array" aca="1" ref="BQ172" ca="1">IF(INDIRECT(ADDRESS($B172+1,BQ$164,1,1,"Confirmed Trend"))=0,#N/A,INDIRECT(ADDRESS($B172+1,BQ$164,1,1,"Confirmed Trend")))</f>
        <v>0.21759105209999999</v>
      </c>
      <c r="BR172" s="18" cm="1">
        <f t="array" aca="1" ref="BR172" ca="1">IF(INDIRECT(ADDRESS($B172+1,BR$164,1,1,"Confirmed Trend"))=0,#N/A,INDIRECT(ADDRESS($B172+1,BR$164,1,1,"Confirmed Trend")))</f>
        <v>0.2150265965</v>
      </c>
      <c r="BS172" s="18" cm="1">
        <f t="array" aca="1" ref="BS172" ca="1">IF(INDIRECT(ADDRESS($B172+1,BS$164,1,1,"Confirmed Trend"))=0,#N/A,INDIRECT(ADDRESS($B172+1,BS$164,1,1,"Confirmed Trend")))</f>
        <v>0.1908051573</v>
      </c>
      <c r="BT172" s="18" cm="1">
        <f t="array" aca="1" ref="BT172" ca="1">IF(INDIRECT(ADDRESS($B172+1,BT$164,1,1,"Confirmed Trend"))=0,#N/A,INDIRECT(ADDRESS($B172+1,BT$164,1,1,"Confirmed Trend")))</f>
        <v>0.15862719389999999</v>
      </c>
      <c r="BU172" s="18" cm="1">
        <f t="array" aca="1" ref="BU172" ca="1">IF(INDIRECT(ADDRESS($B172+1,BU$164,1,1,"Confirmed Trend"))=0,#N/A,INDIRECT(ADDRESS($B172+1,BU$164,1,1,"Confirmed Trend")))</f>
        <v>0.1183425618</v>
      </c>
      <c r="BV172" s="18" cm="1">
        <f t="array" aca="1" ref="BV172" ca="1">IF(INDIRECT(ADDRESS($B172+1,BV$164,1,1,"Confirmed Trend"))=0,#N/A,INDIRECT(ADDRESS($B172+1,BV$164,1,1,"Confirmed Trend")))</f>
        <v>9.3100428400000004E-2</v>
      </c>
      <c r="BW172" s="18" cm="1">
        <f t="array" aca="1" ref="BW172" ca="1">IF(INDIRECT(ADDRESS($B172+1,BW$164,1,1,"Confirmed Trend"))=0,#N/A,INDIRECT(ADDRESS($B172+1,BW$164,1,1,"Confirmed Trend")))</f>
        <v>8.9832527999999995E-2</v>
      </c>
      <c r="BX172" s="18" cm="1">
        <f t="array" aca="1" ref="BX172" ca="1">IF(INDIRECT(ADDRESS($B172+1,BX$164,1,1,"Confirmed Trend"))=0,#N/A,INDIRECT(ADDRESS($B172+1,BX$164,1,1,"Confirmed Trend")))</f>
        <v>9.6411233099999993E-2</v>
      </c>
      <c r="BY172" s="18" cm="1">
        <f t="array" aca="1" ref="BY172" ca="1">IF(INDIRECT(ADDRESS($B172+1,BY$164,1,1,"Confirmed Trend"))=0,#N/A,INDIRECT(ADDRESS($B172+1,BY$164,1,1,"Confirmed Trend")))</f>
        <v>0.1033402574</v>
      </c>
      <c r="BZ172" s="18" cm="1">
        <f t="array" aca="1" ref="BZ172" ca="1">IF(INDIRECT(ADDRESS($B172+1,BZ$164,1,1,"Confirmed Trend"))=0,#N/A,INDIRECT(ADDRESS($B172+1,BZ$164,1,1,"Confirmed Trend")))</f>
        <v>0.10106174129999999</v>
      </c>
      <c r="CA172" s="18" cm="1">
        <f t="array" aca="1" ref="CA172" ca="1">IF(INDIRECT(ADDRESS($B172+1,CA$164,1,1,"Confirmed Trend"))=0,#N/A,INDIRECT(ADDRESS($B172+1,CA$164,1,1,"Confirmed Trend")))</f>
        <v>9.5661713199999998E-2</v>
      </c>
      <c r="CB172" s="18" cm="1">
        <f t="array" aca="1" ref="CB172" ca="1">IF(INDIRECT(ADDRESS($B172+1,CB$164,1,1,"Confirmed Trend"))=0,#N/A,INDIRECT(ADDRESS($B172+1,CB$164,1,1,"Confirmed Trend")))</f>
        <v>8.75352467E-2</v>
      </c>
      <c r="CC172" s="18" cm="1">
        <f t="array" aca="1" ref="CC172" ca="1">IF(INDIRECT(ADDRESS($B172+1,CC$164,1,1,"Confirmed Trend"))=0,#N/A,INDIRECT(ADDRESS($B172+1,CC$164,1,1,"Confirmed Trend")))</f>
        <v>8.2447554199999995E-2</v>
      </c>
      <c r="CD172" s="18" cm="1">
        <f t="array" aca="1" ref="CD172" ca="1">IF(INDIRECT(ADDRESS($B172+1,CD$164,1,1,"Confirmed Trend"))=0,#N/A,INDIRECT(ADDRESS($B172+1,CD$164,1,1,"Confirmed Trend")))</f>
        <v>7.7864578300000001E-2</v>
      </c>
      <c r="CE172" s="18" cm="1">
        <f t="array" aca="1" ref="CE172" ca="1">IF(INDIRECT(ADDRESS($B172+1,CE$164,1,1,"Confirmed Trend"))=0,#N/A,INDIRECT(ADDRESS($B172+1,CE$164,1,1,"Confirmed Trend")))</f>
        <v>7.7126875299999995E-2</v>
      </c>
      <c r="CF172" s="18" cm="1">
        <f t="array" aca="1" ref="CF172" ca="1">IF(INDIRECT(ADDRESS($B172+1,CF$164,1,1,"Confirmed Trend"))=0,#N/A,INDIRECT(ADDRESS($B172+1,CF$164,1,1,"Confirmed Trend")))</f>
        <v>7.6703490900000004E-2</v>
      </c>
      <c r="CG172" s="18" cm="1">
        <f t="array" aca="1" ref="CG172" ca="1">IF(INDIRECT(ADDRESS($B172+1,CG$164,1,1,"Confirmed Trend"))=0,#N/A,INDIRECT(ADDRESS($B172+1,CG$164,1,1,"Confirmed Trend")))</f>
        <v>7.3148405599999994E-2</v>
      </c>
      <c r="CH172" s="18" cm="1">
        <f t="array" aca="1" ref="CH172" ca="1">IF(INDIRECT(ADDRESS($B172+1,CH$164,1,1,"Confirmed Trend"))=0,#N/A,INDIRECT(ADDRESS($B172+1,CH$164,1,1,"Confirmed Trend")))</f>
        <v>6.8495348600000006E-2</v>
      </c>
      <c r="CI172" s="18" cm="1">
        <f t="array" aca="1" ref="CI172" ca="1">IF(INDIRECT(ADDRESS($B172+1,CI$164,1,1,"Confirmed Trend"))=0,#N/A,INDIRECT(ADDRESS($B172+1,CI$164,1,1,"Confirmed Trend")))</f>
        <v>6.3170826599999994E-2</v>
      </c>
      <c r="CJ172" s="18" cm="1">
        <f t="array" aca="1" ref="CJ172" ca="1">IF(INDIRECT(ADDRESS($B172+1,CJ$164,1,1,"Confirmed Trend"))=0,#N/A,INDIRECT(ADDRESS($B172+1,CJ$164,1,1,"Confirmed Trend")))</f>
        <v>6.1048020000000001E-2</v>
      </c>
      <c r="CK172" s="18" cm="1">
        <f t="array" aca="1" ref="CK172" ca="1">IF(INDIRECT(ADDRESS($B172+1,CK$164,1,1,"Confirmed Trend"))=0,#N/A,INDIRECT(ADDRESS($B172+1,CK$164,1,1,"Confirmed Trend")))</f>
        <v>4.9645390099999999E-2</v>
      </c>
      <c r="CL172" s="18" t="e" cm="1">
        <f t="array" aca="1" ref="CL172" ca="1">IF(INDIRECT(ADDRESS($B172+1,CL$164,1,1,"Confirmed Trend"))=0,#N/A,INDIRECT(ADDRESS($B172+1,CL$164,1,1,"Confirmed Trend")))</f>
        <v>#N/A</v>
      </c>
      <c r="CM172" s="18" t="e" cm="1">
        <f t="array" aca="1" ref="CM172" ca="1">IF(INDIRECT(ADDRESS($B172+1,CM$164,1,1,"Confirmed Trend"))=0,#N/A,INDIRECT(ADDRESS($B172+1,CM$164,1,1,"Confirmed Trend")))</f>
        <v>#N/A</v>
      </c>
      <c r="CN172" s="18" t="e" cm="1">
        <f t="array" aca="1" ref="CN172" ca="1">IF(INDIRECT(ADDRESS($B172+1,CN$164,1,1,"Confirmed Trend"))=0,#N/A,INDIRECT(ADDRESS($B172+1,CN$164,1,1,"Confirmed Trend")))</f>
        <v>#N/A</v>
      </c>
      <c r="CO172" s="18" t="e" cm="1">
        <f t="array" aca="1" ref="CO172" ca="1">IF(INDIRECT(ADDRESS($B172+1,CO$164,1,1,"Confirmed Trend"))=0,#N/A,INDIRECT(ADDRESS($B172+1,CO$164,1,1,"Confirmed Trend")))</f>
        <v>#N/A</v>
      </c>
      <c r="CP172" s="18" t="e" cm="1">
        <f t="array" aca="1" ref="CP172" ca="1">IF(INDIRECT(ADDRESS($B172+1,CP$164,1,1,"Confirmed Trend"))=0,#N/A,INDIRECT(ADDRESS($B172+1,CP$164,1,1,"Confirmed Trend")))</f>
        <v>#N/A</v>
      </c>
      <c r="CQ172" s="18" t="e" cm="1">
        <f t="array" aca="1" ref="CQ172" ca="1">IF(INDIRECT(ADDRESS($B172+1,CQ$164,1,1,"Confirmed Trend"))=0,#N/A,INDIRECT(ADDRESS($B172+1,CQ$164,1,1,"Confirmed Trend")))</f>
        <v>#N/A</v>
      </c>
      <c r="CR172" s="18" t="e" cm="1">
        <f t="array" aca="1" ref="CR172" ca="1">IF(INDIRECT(ADDRESS($B172+1,CR$164,1,1,"Confirmed Trend"))=0,#N/A,INDIRECT(ADDRESS($B172+1,CR$164,1,1,"Confirmed Trend")))</f>
        <v>#N/A</v>
      </c>
    </row>
    <row r="173" spans="1:96" x14ac:dyDescent="0.25">
      <c r="A173" t="str">
        <f t="shared" ca="1" si="259"/>
        <v>California</v>
      </c>
      <c r="B173">
        <f t="shared" si="258"/>
        <v>8</v>
      </c>
      <c r="C173" t="str" cm="1">
        <f t="array" aca="1" ref="C173" ca="1">INDIRECT(ADDRESS($B173+1,1,1,1,"Confirmed Trend"))</f>
        <v>US California</v>
      </c>
      <c r="E173" s="18" t="e" cm="1">
        <f t="array" aca="1" ref="E173" ca="1">IF(INDIRECT(ADDRESS($B173+1,E$164,1,1,"Confirmed Trend"))=0,#N/A,INDIRECT(ADDRESS($B173+1,E$164,1,1,"Confirmed Trend")))</f>
        <v>#N/A</v>
      </c>
      <c r="F173" s="18" t="e" cm="1">
        <f t="array" aca="1" ref="F173" ca="1">IF(INDIRECT(ADDRESS($B173+1,F$164,1,1,"Confirmed Trend"))=0,#N/A,INDIRECT(ADDRESS($B173+1,F$164,1,1,"Confirmed Trend")))</f>
        <v>#N/A</v>
      </c>
      <c r="G173" s="18" t="e" cm="1">
        <f t="array" aca="1" ref="G173" ca="1">IF(INDIRECT(ADDRESS($B173+1,G$164,1,1,"Confirmed Trend"))=0,#N/A,INDIRECT(ADDRESS($B173+1,G$164,1,1,"Confirmed Trend")))</f>
        <v>#N/A</v>
      </c>
      <c r="H173" s="18" t="e" cm="1">
        <f t="array" aca="1" ref="H173" ca="1">IF(INDIRECT(ADDRESS($B173+1,H$164,1,1,"Confirmed Trend"))=0,#N/A,INDIRECT(ADDRESS($B173+1,H$164,1,1,"Confirmed Trend")))</f>
        <v>#N/A</v>
      </c>
      <c r="I173" s="18" t="e" cm="1">
        <f t="array" aca="1" ref="I173" ca="1">IF(INDIRECT(ADDRESS($B173+1,I$164,1,1,"Confirmed Trend"))=0,#N/A,INDIRECT(ADDRESS($B173+1,I$164,1,1,"Confirmed Trend")))</f>
        <v>#N/A</v>
      </c>
      <c r="J173" s="18" t="e" cm="1">
        <f t="array" aca="1" ref="J173" ca="1">IF(INDIRECT(ADDRESS($B173+1,J$164,1,1,"Confirmed Trend"))=0,#N/A,INDIRECT(ADDRESS($B173+1,J$164,1,1,"Confirmed Trend")))</f>
        <v>#N/A</v>
      </c>
      <c r="K173" s="18" t="e" cm="1">
        <f t="array" aca="1" ref="K173" ca="1">IF(INDIRECT(ADDRESS($B173+1,K$164,1,1,"Confirmed Trend"))=0,#N/A,INDIRECT(ADDRESS($B173+1,K$164,1,1,"Confirmed Trend")))</f>
        <v>#N/A</v>
      </c>
      <c r="L173" s="18" t="e" cm="1">
        <f t="array" aca="1" ref="L173" ca="1">IF(INDIRECT(ADDRESS($B173+1,L$164,1,1,"Confirmed Trend"))=0,#N/A,INDIRECT(ADDRESS($B173+1,L$164,1,1,"Confirmed Trend")))</f>
        <v>#N/A</v>
      </c>
      <c r="M173" s="18" t="e" cm="1">
        <f t="array" aca="1" ref="M173" ca="1">IF(INDIRECT(ADDRESS($B173+1,M$164,1,1,"Confirmed Trend"))=0,#N/A,INDIRECT(ADDRESS($B173+1,M$164,1,1,"Confirmed Trend")))</f>
        <v>#N/A</v>
      </c>
      <c r="N173" s="18" t="e" cm="1">
        <f t="array" aca="1" ref="N173" ca="1">IF(INDIRECT(ADDRESS($B173+1,N$164,1,1,"Confirmed Trend"))=0,#N/A,INDIRECT(ADDRESS($B173+1,N$164,1,1,"Confirmed Trend")))</f>
        <v>#N/A</v>
      </c>
      <c r="O173" s="18" t="e" cm="1">
        <f t="array" aca="1" ref="O173" ca="1">IF(INDIRECT(ADDRESS($B173+1,O$164,1,1,"Confirmed Trend"))=0,#N/A,INDIRECT(ADDRESS($B173+1,O$164,1,1,"Confirmed Trend")))</f>
        <v>#N/A</v>
      </c>
      <c r="P173" s="18" t="e" cm="1">
        <f t="array" aca="1" ref="P173" ca="1">IF(INDIRECT(ADDRESS($B173+1,P$164,1,1,"Confirmed Trend"))=0,#N/A,INDIRECT(ADDRESS($B173+1,P$164,1,1,"Confirmed Trend")))</f>
        <v>#N/A</v>
      </c>
      <c r="Q173" s="18" t="e" cm="1">
        <f t="array" aca="1" ref="Q173" ca="1">IF(INDIRECT(ADDRESS($B173+1,Q$164,1,1,"Confirmed Trend"))=0,#N/A,INDIRECT(ADDRESS($B173+1,Q$164,1,1,"Confirmed Trend")))</f>
        <v>#N/A</v>
      </c>
      <c r="R173" s="18" t="e" cm="1">
        <f t="array" aca="1" ref="R173" ca="1">IF(INDIRECT(ADDRESS($B173+1,R$164,1,1,"Confirmed Trend"))=0,#N/A,INDIRECT(ADDRESS($B173+1,R$164,1,1,"Confirmed Trend")))</f>
        <v>#N/A</v>
      </c>
      <c r="S173" s="18" t="e" cm="1">
        <f t="array" aca="1" ref="S173" ca="1">IF(INDIRECT(ADDRESS($B173+1,S$164,1,1,"Confirmed Trend"))=0,#N/A,INDIRECT(ADDRESS($B173+1,S$164,1,1,"Confirmed Trend")))</f>
        <v>#N/A</v>
      </c>
      <c r="T173" s="18" t="e" cm="1">
        <f t="array" aca="1" ref="T173" ca="1">IF(INDIRECT(ADDRESS($B173+1,T$164,1,1,"Confirmed Trend"))=0,#N/A,INDIRECT(ADDRESS($B173+1,T$164,1,1,"Confirmed Trend")))</f>
        <v>#N/A</v>
      </c>
      <c r="U173" s="18" t="e" cm="1">
        <f t="array" aca="1" ref="U173" ca="1">IF(INDIRECT(ADDRESS($B173+1,U$164,1,1,"Confirmed Trend"))=0,#N/A,INDIRECT(ADDRESS($B173+1,U$164,1,1,"Confirmed Trend")))</f>
        <v>#N/A</v>
      </c>
      <c r="V173" s="18" t="e" cm="1">
        <f t="array" aca="1" ref="V173" ca="1">IF(INDIRECT(ADDRESS($B173+1,V$164,1,1,"Confirmed Trend"))=0,#N/A,INDIRECT(ADDRESS($B173+1,V$164,1,1,"Confirmed Trend")))</f>
        <v>#N/A</v>
      </c>
      <c r="W173" s="18" t="e" cm="1">
        <f t="array" aca="1" ref="W173" ca="1">IF(INDIRECT(ADDRESS($B173+1,W$164,1,1,"Confirmed Trend"))=0,#N/A,INDIRECT(ADDRESS($B173+1,W$164,1,1,"Confirmed Trend")))</f>
        <v>#N/A</v>
      </c>
      <c r="X173" s="18" t="e" cm="1">
        <f t="array" aca="1" ref="X173" ca="1">IF(INDIRECT(ADDRESS($B173+1,X$164,1,1,"Confirmed Trend"))=0,#N/A,INDIRECT(ADDRESS($B173+1,X$164,1,1,"Confirmed Trend")))</f>
        <v>#N/A</v>
      </c>
      <c r="Y173" s="18" t="e" cm="1">
        <f t="array" aca="1" ref="Y173" ca="1">IF(INDIRECT(ADDRESS($B173+1,Y$164,1,1,"Confirmed Trend"))=0,#N/A,INDIRECT(ADDRESS($B173+1,Y$164,1,1,"Confirmed Trend")))</f>
        <v>#N/A</v>
      </c>
      <c r="Z173" s="18" t="e" cm="1">
        <f t="array" aca="1" ref="Z173" ca="1">IF(INDIRECT(ADDRESS($B173+1,Z$164,1,1,"Confirmed Trend"))=0,#N/A,INDIRECT(ADDRESS($B173+1,Z$164,1,1,"Confirmed Trend")))</f>
        <v>#N/A</v>
      </c>
      <c r="AA173" s="18" t="e" cm="1">
        <f t="array" aca="1" ref="AA173" ca="1">IF(INDIRECT(ADDRESS($B173+1,AA$164,1,1,"Confirmed Trend"))=0,#N/A,INDIRECT(ADDRESS($B173+1,AA$164,1,1,"Confirmed Trend")))</f>
        <v>#N/A</v>
      </c>
      <c r="AB173" s="18" t="e" cm="1">
        <f t="array" aca="1" ref="AB173" ca="1">IF(INDIRECT(ADDRESS($B173+1,AB$164,1,1,"Confirmed Trend"))=0,#N/A,INDIRECT(ADDRESS($B173+1,AB$164,1,1,"Confirmed Trend")))</f>
        <v>#N/A</v>
      </c>
      <c r="AC173" s="18" t="e" cm="1">
        <f t="array" aca="1" ref="AC173" ca="1">IF(INDIRECT(ADDRESS($B173+1,AC$164,1,1,"Confirmed Trend"))=0,#N/A,INDIRECT(ADDRESS($B173+1,AC$164,1,1,"Confirmed Trend")))</f>
        <v>#N/A</v>
      </c>
      <c r="AD173" s="18" t="e" cm="1">
        <f t="array" aca="1" ref="AD173" ca="1">IF(INDIRECT(ADDRESS($B173+1,AD$164,1,1,"Confirmed Trend"))=0,#N/A,INDIRECT(ADDRESS($B173+1,AD$164,1,1,"Confirmed Trend")))</f>
        <v>#N/A</v>
      </c>
      <c r="AE173" s="18" t="e" cm="1">
        <f t="array" aca="1" ref="AE173" ca="1">IF(INDIRECT(ADDRESS($B173+1,AE$164,1,1,"Confirmed Trend"))=0,#N/A,INDIRECT(ADDRESS($B173+1,AE$164,1,1,"Confirmed Trend")))</f>
        <v>#N/A</v>
      </c>
      <c r="AF173" s="18" t="e" cm="1">
        <f t="array" aca="1" ref="AF173" ca="1">IF(INDIRECT(ADDRESS($B173+1,AF$164,1,1,"Confirmed Trend"))=0,#N/A,INDIRECT(ADDRESS($B173+1,AF$164,1,1,"Confirmed Trend")))</f>
        <v>#N/A</v>
      </c>
      <c r="AG173" s="18" t="e" cm="1">
        <f t="array" aca="1" ref="AG173" ca="1">IF(INDIRECT(ADDRESS($B173+1,AG$164,1,1,"Confirmed Trend"))=0,#N/A,INDIRECT(ADDRESS($B173+1,AG$164,1,1,"Confirmed Trend")))</f>
        <v>#N/A</v>
      </c>
      <c r="AH173" s="18" t="e" cm="1">
        <f t="array" aca="1" ref="AH173" ca="1">IF(INDIRECT(ADDRESS($B173+1,AH$164,1,1,"Confirmed Trend"))=0,#N/A,INDIRECT(ADDRESS($B173+1,AH$164,1,1,"Confirmed Trend")))</f>
        <v>#N/A</v>
      </c>
      <c r="AI173" s="18" t="e" cm="1">
        <f t="array" aca="1" ref="AI173" ca="1">IF(INDIRECT(ADDRESS($B173+1,AI$164,1,1,"Confirmed Trend"))=0,#N/A,INDIRECT(ADDRESS($B173+1,AI$164,1,1,"Confirmed Trend")))</f>
        <v>#N/A</v>
      </c>
      <c r="AJ173" s="18" t="e" cm="1">
        <f t="array" aca="1" ref="AJ173" ca="1">IF(INDIRECT(ADDRESS($B173+1,AJ$164,1,1,"Confirmed Trend"))=0,#N/A,INDIRECT(ADDRESS($B173+1,AJ$164,1,1,"Confirmed Trend")))</f>
        <v>#N/A</v>
      </c>
      <c r="AK173" s="18" t="e" cm="1">
        <f t="array" aca="1" ref="AK173" ca="1">IF(INDIRECT(ADDRESS($B173+1,AK$164,1,1,"Confirmed Trend"))=0,#N/A,INDIRECT(ADDRESS($B173+1,AK$164,1,1,"Confirmed Trend")))</f>
        <v>#N/A</v>
      </c>
      <c r="AL173" s="18" t="e" cm="1">
        <f t="array" aca="1" ref="AL173" ca="1">IF(INDIRECT(ADDRESS($B173+1,AL$164,1,1,"Confirmed Trend"))=0,#N/A,INDIRECT(ADDRESS($B173+1,AL$164,1,1,"Confirmed Trend")))</f>
        <v>#N/A</v>
      </c>
      <c r="AM173" s="18" t="e" cm="1">
        <f t="array" aca="1" ref="AM173" ca="1">IF(INDIRECT(ADDRESS($B173+1,AM$164,1,1,"Confirmed Trend"))=0,#N/A,INDIRECT(ADDRESS($B173+1,AM$164,1,1,"Confirmed Trend")))</f>
        <v>#N/A</v>
      </c>
      <c r="AN173" s="18" t="e" cm="1">
        <f t="array" aca="1" ref="AN173" ca="1">IF(INDIRECT(ADDRESS($B173+1,AN$164,1,1,"Confirmed Trend"))=0,#N/A,INDIRECT(ADDRESS($B173+1,AN$164,1,1,"Confirmed Trend")))</f>
        <v>#N/A</v>
      </c>
      <c r="AO173" s="18" t="e" cm="1">
        <f t="array" aca="1" ref="AO173" ca="1">IF(INDIRECT(ADDRESS($B173+1,AO$164,1,1,"Confirmed Trend"))=0,#N/A,INDIRECT(ADDRESS($B173+1,AO$164,1,1,"Confirmed Trend")))</f>
        <v>#N/A</v>
      </c>
      <c r="AP173" s="18" t="e" cm="1">
        <f t="array" aca="1" ref="AP173" ca="1">IF(INDIRECT(ADDRESS($B173+1,AP$164,1,1,"Confirmed Trend"))=0,#N/A,INDIRECT(ADDRESS($B173+1,AP$164,1,1,"Confirmed Trend")))</f>
        <v>#N/A</v>
      </c>
      <c r="AQ173" s="18" t="e" cm="1">
        <f t="array" aca="1" ref="AQ173" ca="1">IF(INDIRECT(ADDRESS($B173+1,AQ$164,1,1,"Confirmed Trend"))=0,#N/A,INDIRECT(ADDRESS($B173+1,AQ$164,1,1,"Confirmed Trend")))</f>
        <v>#N/A</v>
      </c>
      <c r="AR173" s="18" t="e" cm="1">
        <f t="array" aca="1" ref="AR173" ca="1">IF(INDIRECT(ADDRESS($B173+1,AR$164,1,1,"Confirmed Trend"))=0,#N/A,INDIRECT(ADDRESS($B173+1,AR$164,1,1,"Confirmed Trend")))</f>
        <v>#N/A</v>
      </c>
      <c r="AS173" s="18" t="e" cm="1">
        <f t="array" aca="1" ref="AS173" ca="1">IF(INDIRECT(ADDRESS($B173+1,AS$164,1,1,"Confirmed Trend"))=0,#N/A,INDIRECT(ADDRESS($B173+1,AS$164,1,1,"Confirmed Trend")))</f>
        <v>#N/A</v>
      </c>
      <c r="AT173" s="18" t="e" cm="1">
        <f t="array" aca="1" ref="AT173" ca="1">IF(INDIRECT(ADDRESS($B173+1,AT$164,1,1,"Confirmed Trend"))=0,#N/A,INDIRECT(ADDRESS($B173+1,AT$164,1,1,"Confirmed Trend")))</f>
        <v>#N/A</v>
      </c>
      <c r="AU173" s="18" t="e" cm="1">
        <f t="array" aca="1" ref="AU173" ca="1">IF(INDIRECT(ADDRESS($B173+1,AU$164,1,1,"Confirmed Trend"))=0,#N/A,INDIRECT(ADDRESS($B173+1,AU$164,1,1,"Confirmed Trend")))</f>
        <v>#N/A</v>
      </c>
      <c r="AV173" s="18" t="e" cm="1">
        <f t="array" aca="1" ref="AV173" ca="1">IF(INDIRECT(ADDRESS($B173+1,AV$164,1,1,"Confirmed Trend"))=0,#N/A,INDIRECT(ADDRESS($B173+1,AV$164,1,1,"Confirmed Trend")))</f>
        <v>#N/A</v>
      </c>
      <c r="AW173" s="18" t="e" cm="1">
        <f t="array" aca="1" ref="AW173" ca="1">IF(INDIRECT(ADDRESS($B173+1,AW$164,1,1,"Confirmed Trend"))=0,#N/A,INDIRECT(ADDRESS($B173+1,AW$164,1,1,"Confirmed Trend")))</f>
        <v>#N/A</v>
      </c>
      <c r="AX173" s="18" t="e" cm="1">
        <f t="array" aca="1" ref="AX173" ca="1">IF(INDIRECT(ADDRESS($B173+1,AX$164,1,1,"Confirmed Trend"))=0,#N/A,INDIRECT(ADDRESS($B173+1,AX$164,1,1,"Confirmed Trend")))</f>
        <v>#N/A</v>
      </c>
      <c r="AY173" s="18" t="e" cm="1">
        <f t="array" aca="1" ref="AY173" ca="1">IF(INDIRECT(ADDRESS($B173+1,AY$164,1,1,"Confirmed Trend"))=0,#N/A,INDIRECT(ADDRESS($B173+1,AY$164,1,1,"Confirmed Trend")))</f>
        <v>#N/A</v>
      </c>
      <c r="AZ173" s="18" t="e" cm="1">
        <f t="array" aca="1" ref="AZ173" ca="1">IF(INDIRECT(ADDRESS($B173+1,AZ$164,1,1,"Confirmed Trend"))=0,#N/A,INDIRECT(ADDRESS($B173+1,AZ$164,1,1,"Confirmed Trend")))</f>
        <v>#N/A</v>
      </c>
      <c r="BA173" s="18" cm="1">
        <f t="array" aca="1" ref="BA173" ca="1">IF(INDIRECT(ADDRESS($B173+1,BA$164,1,1,"Confirmed Trend"))=0,#N/A,INDIRECT(ADDRESS($B173+1,BA$164,1,1,"Confirmed Trend")))</f>
        <v>0.1856834996</v>
      </c>
      <c r="BB173" s="18" cm="1">
        <f t="array" aca="1" ref="BB173" ca="1">IF(INDIRECT(ADDRESS($B173+1,BB$164,1,1,"Confirmed Trend"))=0,#N/A,INDIRECT(ADDRESS($B173+1,BB$164,1,1,"Confirmed Trend")))</f>
        <v>0.21481280990000001</v>
      </c>
      <c r="BC173" s="18" cm="1">
        <f t="array" aca="1" ref="BC173" ca="1">IF(INDIRECT(ADDRESS($B173+1,BC$164,1,1,"Confirmed Trend"))=0,#N/A,INDIRECT(ADDRESS($B173+1,BC$164,1,1,"Confirmed Trend")))</f>
        <v>0.22708978899999999</v>
      </c>
      <c r="BD173" s="18" cm="1">
        <f t="array" aca="1" ref="BD173" ca="1">IF(INDIRECT(ADDRESS($B173+1,BD$164,1,1,"Confirmed Trend"))=0,#N/A,INDIRECT(ADDRESS($B173+1,BD$164,1,1,"Confirmed Trend")))</f>
        <v>0.21264053490000001</v>
      </c>
      <c r="BE173" s="18" cm="1">
        <f t="array" aca="1" ref="BE173" ca="1">IF(INDIRECT(ADDRESS($B173+1,BE$164,1,1,"Confirmed Trend"))=0,#N/A,INDIRECT(ADDRESS($B173+1,BE$164,1,1,"Confirmed Trend")))</f>
        <v>0.1940584222</v>
      </c>
      <c r="BF173" s="18" cm="1">
        <f t="array" aca="1" ref="BF173" ca="1">IF(INDIRECT(ADDRESS($B173+1,BF$164,1,1,"Confirmed Trend"))=0,#N/A,INDIRECT(ADDRESS($B173+1,BF$164,1,1,"Confirmed Trend")))</f>
        <v>0.1757337467</v>
      </c>
      <c r="BG173" s="18" cm="1">
        <f t="array" aca="1" ref="BG173" ca="1">IF(INDIRECT(ADDRESS($B173+1,BG$164,1,1,"Confirmed Trend"))=0,#N/A,INDIRECT(ADDRESS($B173+1,BG$164,1,1,"Confirmed Trend")))</f>
        <v>0.15645674200000001</v>
      </c>
      <c r="BH173" s="18" cm="1">
        <f t="array" aca="1" ref="BH173" ca="1">IF(INDIRECT(ADDRESS($B173+1,BH$164,1,1,"Confirmed Trend"))=0,#N/A,INDIRECT(ADDRESS($B173+1,BH$164,1,1,"Confirmed Trend")))</f>
        <v>0.17342168760000001</v>
      </c>
      <c r="BI173" s="18" cm="1">
        <f t="array" aca="1" ref="BI173" ca="1">IF(INDIRECT(ADDRESS($B173+1,BI$164,1,1,"Confirmed Trend"))=0,#N/A,INDIRECT(ADDRESS($B173+1,BI$164,1,1,"Confirmed Trend")))</f>
        <v>0.20356979259999999</v>
      </c>
      <c r="BJ173" s="18" cm="1">
        <f t="array" aca="1" ref="BJ173" ca="1">IF(INDIRECT(ADDRESS($B173+1,BJ$164,1,1,"Confirmed Trend"))=0,#N/A,INDIRECT(ADDRESS($B173+1,BJ$164,1,1,"Confirmed Trend")))</f>
        <v>0.27152810919999998</v>
      </c>
      <c r="BK173" s="18" cm="1">
        <f t="array" aca="1" ref="BK173" ca="1">IF(INDIRECT(ADDRESS($B173+1,BK$164,1,1,"Confirmed Trend"))=0,#N/A,INDIRECT(ADDRESS($B173+1,BK$164,1,1,"Confirmed Trend")))</f>
        <v>0.31080810679999998</v>
      </c>
      <c r="BL173" s="18" cm="1">
        <f t="array" aca="1" ref="BL173" ca="1">IF(INDIRECT(ADDRESS($B173+1,BL$164,1,1,"Confirmed Trend"))=0,#N/A,INDIRECT(ADDRESS($B173+1,BL$164,1,1,"Confirmed Trend")))</f>
        <v>0.30940962929999999</v>
      </c>
      <c r="BM173" s="18" cm="1">
        <f t="array" aca="1" ref="BM173" ca="1">IF(INDIRECT(ADDRESS($B173+1,BM$164,1,1,"Confirmed Trend"))=0,#N/A,INDIRECT(ADDRESS($B173+1,BM$164,1,1,"Confirmed Trend")))</f>
        <v>0.2834941513</v>
      </c>
      <c r="BN173" s="18" cm="1">
        <f t="array" aca="1" ref="BN173" ca="1">IF(INDIRECT(ADDRESS($B173+1,BN$164,1,1,"Confirmed Trend"))=0,#N/A,INDIRECT(ADDRESS($B173+1,BN$164,1,1,"Confirmed Trend")))</f>
        <v>0.2252503169</v>
      </c>
      <c r="BO173" s="18" cm="1">
        <f t="array" aca="1" ref="BO173" ca="1">IF(INDIRECT(ADDRESS($B173+1,BO$164,1,1,"Confirmed Trend"))=0,#N/A,INDIRECT(ADDRESS($B173+1,BO$164,1,1,"Confirmed Trend")))</f>
        <v>0.1990961302</v>
      </c>
      <c r="BP173" s="18" cm="1">
        <f t="array" aca="1" ref="BP173" ca="1">IF(INDIRECT(ADDRESS($B173+1,BP$164,1,1,"Confirmed Trend"))=0,#N/A,INDIRECT(ADDRESS($B173+1,BP$164,1,1,"Confirmed Trend")))</f>
        <v>0.1733257913</v>
      </c>
      <c r="BQ173" s="18" cm="1">
        <f t="array" aca="1" ref="BQ173" ca="1">IF(INDIRECT(ADDRESS($B173+1,BQ$164,1,1,"Confirmed Trend"))=0,#N/A,INDIRECT(ADDRESS($B173+1,BQ$164,1,1,"Confirmed Trend")))</f>
        <v>0.1778131782</v>
      </c>
      <c r="BR173" s="18" cm="1">
        <f t="array" aca="1" ref="BR173" ca="1">IF(INDIRECT(ADDRESS($B173+1,BR$164,1,1,"Confirmed Trend"))=0,#N/A,INDIRECT(ADDRESS($B173+1,BR$164,1,1,"Confirmed Trend")))</f>
        <v>0.193886053</v>
      </c>
      <c r="BS173" s="18" cm="1">
        <f t="array" aca="1" ref="BS173" ca="1">IF(INDIRECT(ADDRESS($B173+1,BS$164,1,1,"Confirmed Trend"))=0,#N/A,INDIRECT(ADDRESS($B173+1,BS$164,1,1,"Confirmed Trend")))</f>
        <v>0.2103882634</v>
      </c>
      <c r="BT173" s="18" cm="1">
        <f t="array" aca="1" ref="BT173" ca="1">IF(INDIRECT(ADDRESS($B173+1,BT$164,1,1,"Confirmed Trend"))=0,#N/A,INDIRECT(ADDRESS($B173+1,BT$164,1,1,"Confirmed Trend")))</f>
        <v>0.2313416304</v>
      </c>
      <c r="BU173" s="18" cm="1">
        <f t="array" aca="1" ref="BU173" ca="1">IF(INDIRECT(ADDRESS($B173+1,BU$164,1,1,"Confirmed Trend"))=0,#N/A,INDIRECT(ADDRESS($B173+1,BU$164,1,1,"Confirmed Trend")))</f>
        <v>0.22485881999999999</v>
      </c>
      <c r="BV173" s="18" cm="1">
        <f t="array" aca="1" ref="BV173" ca="1">IF(INDIRECT(ADDRESS($B173+1,BV$164,1,1,"Confirmed Trend"))=0,#N/A,INDIRECT(ADDRESS($B173+1,BV$164,1,1,"Confirmed Trend")))</f>
        <v>0.20739894549999999</v>
      </c>
      <c r="BW173" s="18" cm="1">
        <f t="array" aca="1" ref="BW173" ca="1">IF(INDIRECT(ADDRESS($B173+1,BW$164,1,1,"Confirmed Trend"))=0,#N/A,INDIRECT(ADDRESS($B173+1,BW$164,1,1,"Confirmed Trend")))</f>
        <v>0.17647023170000001</v>
      </c>
      <c r="BX173" s="18" cm="1">
        <f t="array" aca="1" ref="BX173" ca="1">IF(INDIRECT(ADDRESS($B173+1,BX$164,1,1,"Confirmed Trend"))=0,#N/A,INDIRECT(ADDRESS($B173+1,BX$164,1,1,"Confirmed Trend")))</f>
        <v>0.1493021236</v>
      </c>
      <c r="BY173" s="18" cm="1">
        <f t="array" aca="1" ref="BY173" ca="1">IF(INDIRECT(ADDRESS($B173+1,BY$164,1,1,"Confirmed Trend"))=0,#N/A,INDIRECT(ADDRESS($B173+1,BY$164,1,1,"Confirmed Trend")))</f>
        <v>0.13672970570000001</v>
      </c>
      <c r="BZ173" s="18" cm="1">
        <f t="array" aca="1" ref="BZ173" ca="1">IF(INDIRECT(ADDRESS($B173+1,BZ$164,1,1,"Confirmed Trend"))=0,#N/A,INDIRECT(ADDRESS($B173+1,BZ$164,1,1,"Confirmed Trend")))</f>
        <v>0.1291200844</v>
      </c>
      <c r="CA173" s="18" cm="1">
        <f t="array" aca="1" ref="CA173" ca="1">IF(INDIRECT(ADDRESS($B173+1,CA$164,1,1,"Confirmed Trend"))=0,#N/A,INDIRECT(ADDRESS($B173+1,CA$164,1,1,"Confirmed Trend")))</f>
        <v>0.13123460710000001</v>
      </c>
      <c r="CB173" s="18" cm="1">
        <f t="array" aca="1" ref="CB173" ca="1">IF(INDIRECT(ADDRESS($B173+1,CB$164,1,1,"Confirmed Trend"))=0,#N/A,INDIRECT(ADDRESS($B173+1,CB$164,1,1,"Confirmed Trend")))</f>
        <v>0.1252145358</v>
      </c>
      <c r="CC173" s="18" cm="1">
        <f t="array" aca="1" ref="CC173" ca="1">IF(INDIRECT(ADDRESS($B173+1,CC$164,1,1,"Confirmed Trend"))=0,#N/A,INDIRECT(ADDRESS($B173+1,CC$164,1,1,"Confirmed Trend")))</f>
        <v>0.1168557742</v>
      </c>
      <c r="CD173" s="18" cm="1">
        <f t="array" aca="1" ref="CD173" ca="1">IF(INDIRECT(ADDRESS($B173+1,CD$164,1,1,"Confirmed Trend"))=0,#N/A,INDIRECT(ADDRESS($B173+1,CD$164,1,1,"Confirmed Trend")))</f>
        <v>0.10250337330000001</v>
      </c>
      <c r="CE173" s="18" cm="1">
        <f t="array" aca="1" ref="CE173" ca="1">IF(INDIRECT(ADDRESS($B173+1,CE$164,1,1,"Confirmed Trend"))=0,#N/A,INDIRECT(ADDRESS($B173+1,CE$164,1,1,"Confirmed Trend")))</f>
        <v>9.0432919900000006E-2</v>
      </c>
      <c r="CF173" s="18" cm="1">
        <f t="array" aca="1" ref="CF173" ca="1">IF(INDIRECT(ADDRESS($B173+1,CF$164,1,1,"Confirmed Trend"))=0,#N/A,INDIRECT(ADDRESS($B173+1,CF$164,1,1,"Confirmed Trend")))</f>
        <v>8.2932688800000001E-2</v>
      </c>
      <c r="CG173" s="18" cm="1">
        <f t="array" aca="1" ref="CG173" ca="1">IF(INDIRECT(ADDRESS($B173+1,CG$164,1,1,"Confirmed Trend"))=0,#N/A,INDIRECT(ADDRESS($B173+1,CG$164,1,1,"Confirmed Trend")))</f>
        <v>7.5624136600000003E-2</v>
      </c>
      <c r="CH173" s="18" cm="1">
        <f t="array" aca="1" ref="CH173" ca="1">IF(INDIRECT(ADDRESS($B173+1,CH$164,1,1,"Confirmed Trend"))=0,#N/A,INDIRECT(ADDRESS($B173+1,CH$164,1,1,"Confirmed Trend")))</f>
        <v>7.0365404399999998E-2</v>
      </c>
      <c r="CI173" s="18" cm="1">
        <f t="array" aca="1" ref="CI173" ca="1">IF(INDIRECT(ADDRESS($B173+1,CI$164,1,1,"Confirmed Trend"))=0,#N/A,INDIRECT(ADDRESS($B173+1,CI$164,1,1,"Confirmed Trend")))</f>
        <v>6.0915473800000002E-2</v>
      </c>
      <c r="CJ173" s="18" cm="1">
        <f t="array" aca="1" ref="CJ173" ca="1">IF(INDIRECT(ADDRESS($B173+1,CJ$164,1,1,"Confirmed Trend"))=0,#N/A,INDIRECT(ADDRESS($B173+1,CJ$164,1,1,"Confirmed Trend")))</f>
        <v>5.3711056700000002E-2</v>
      </c>
      <c r="CK173" s="18" cm="1">
        <f t="array" aca="1" ref="CK173" ca="1">IF(INDIRECT(ADDRESS($B173+1,CK$164,1,1,"Confirmed Trend"))=0,#N/A,INDIRECT(ADDRESS($B173+1,CK$164,1,1,"Confirmed Trend")))</f>
        <v>4.42992662E-2</v>
      </c>
      <c r="CL173" s="18" t="e" cm="1">
        <f t="array" aca="1" ref="CL173" ca="1">IF(INDIRECT(ADDRESS($B173+1,CL$164,1,1,"Confirmed Trend"))=0,#N/A,INDIRECT(ADDRESS($B173+1,CL$164,1,1,"Confirmed Trend")))</f>
        <v>#N/A</v>
      </c>
      <c r="CM173" s="18" t="e" cm="1">
        <f t="array" aca="1" ref="CM173" ca="1">IF(INDIRECT(ADDRESS($B173+1,CM$164,1,1,"Confirmed Trend"))=0,#N/A,INDIRECT(ADDRESS($B173+1,CM$164,1,1,"Confirmed Trend")))</f>
        <v>#N/A</v>
      </c>
      <c r="CN173" s="18" t="e" cm="1">
        <f t="array" aca="1" ref="CN173" ca="1">IF(INDIRECT(ADDRESS($B173+1,CN$164,1,1,"Confirmed Trend"))=0,#N/A,INDIRECT(ADDRESS($B173+1,CN$164,1,1,"Confirmed Trend")))</f>
        <v>#N/A</v>
      </c>
      <c r="CO173" s="18" t="e" cm="1">
        <f t="array" aca="1" ref="CO173" ca="1">IF(INDIRECT(ADDRESS($B173+1,CO$164,1,1,"Confirmed Trend"))=0,#N/A,INDIRECT(ADDRESS($B173+1,CO$164,1,1,"Confirmed Trend")))</f>
        <v>#N/A</v>
      </c>
      <c r="CP173" s="18" t="e" cm="1">
        <f t="array" aca="1" ref="CP173" ca="1">IF(INDIRECT(ADDRESS($B173+1,CP$164,1,1,"Confirmed Trend"))=0,#N/A,INDIRECT(ADDRESS($B173+1,CP$164,1,1,"Confirmed Trend")))</f>
        <v>#N/A</v>
      </c>
      <c r="CQ173" s="18" t="e" cm="1">
        <f t="array" aca="1" ref="CQ173" ca="1">IF(INDIRECT(ADDRESS($B173+1,CQ$164,1,1,"Confirmed Trend"))=0,#N/A,INDIRECT(ADDRESS($B173+1,CQ$164,1,1,"Confirmed Trend")))</f>
        <v>#N/A</v>
      </c>
      <c r="CR173" s="18" t="e" cm="1">
        <f t="array" aca="1" ref="CR173" ca="1">IF(INDIRECT(ADDRESS($B173+1,CR$164,1,1,"Confirmed Trend"))=0,#N/A,INDIRECT(ADDRESS($B173+1,CR$164,1,1,"Confirmed Trend")))</f>
        <v>#N/A</v>
      </c>
    </row>
    <row r="174" spans="1:96" x14ac:dyDescent="0.25">
      <c r="A174" t="str">
        <f t="shared" ca="1" si="259"/>
        <v>Colorado</v>
      </c>
      <c r="B174">
        <f t="shared" si="258"/>
        <v>9</v>
      </c>
      <c r="C174" t="str" cm="1">
        <f t="array" aca="1" ref="C174" ca="1">INDIRECT(ADDRESS($B174+1,1,1,1,"Confirmed Trend"))</f>
        <v>US Colorado</v>
      </c>
      <c r="E174" s="18" t="e" cm="1">
        <f t="array" aca="1" ref="E174" ca="1">IF(INDIRECT(ADDRESS($B174+1,E$164,1,1,"Confirmed Trend"))=0,#N/A,INDIRECT(ADDRESS($B174+1,E$164,1,1,"Confirmed Trend")))</f>
        <v>#N/A</v>
      </c>
      <c r="F174" s="18" t="e" cm="1">
        <f t="array" aca="1" ref="F174" ca="1">IF(INDIRECT(ADDRESS($B174+1,F$164,1,1,"Confirmed Trend"))=0,#N/A,INDIRECT(ADDRESS($B174+1,F$164,1,1,"Confirmed Trend")))</f>
        <v>#N/A</v>
      </c>
      <c r="G174" s="18" t="e" cm="1">
        <f t="array" aca="1" ref="G174" ca="1">IF(INDIRECT(ADDRESS($B174+1,G$164,1,1,"Confirmed Trend"))=0,#N/A,INDIRECT(ADDRESS($B174+1,G$164,1,1,"Confirmed Trend")))</f>
        <v>#N/A</v>
      </c>
      <c r="H174" s="18" t="e" cm="1">
        <f t="array" aca="1" ref="H174" ca="1">IF(INDIRECT(ADDRESS($B174+1,H$164,1,1,"Confirmed Trend"))=0,#N/A,INDIRECT(ADDRESS($B174+1,H$164,1,1,"Confirmed Trend")))</f>
        <v>#N/A</v>
      </c>
      <c r="I174" s="18" t="e" cm="1">
        <f t="array" aca="1" ref="I174" ca="1">IF(INDIRECT(ADDRESS($B174+1,I$164,1,1,"Confirmed Trend"))=0,#N/A,INDIRECT(ADDRESS($B174+1,I$164,1,1,"Confirmed Trend")))</f>
        <v>#N/A</v>
      </c>
      <c r="J174" s="18" t="e" cm="1">
        <f t="array" aca="1" ref="J174" ca="1">IF(INDIRECT(ADDRESS($B174+1,J$164,1,1,"Confirmed Trend"))=0,#N/A,INDIRECT(ADDRESS($B174+1,J$164,1,1,"Confirmed Trend")))</f>
        <v>#N/A</v>
      </c>
      <c r="K174" s="18" t="e" cm="1">
        <f t="array" aca="1" ref="K174" ca="1">IF(INDIRECT(ADDRESS($B174+1,K$164,1,1,"Confirmed Trend"))=0,#N/A,INDIRECT(ADDRESS($B174+1,K$164,1,1,"Confirmed Trend")))</f>
        <v>#N/A</v>
      </c>
      <c r="L174" s="18" t="e" cm="1">
        <f t="array" aca="1" ref="L174" ca="1">IF(INDIRECT(ADDRESS($B174+1,L$164,1,1,"Confirmed Trend"))=0,#N/A,INDIRECT(ADDRESS($B174+1,L$164,1,1,"Confirmed Trend")))</f>
        <v>#N/A</v>
      </c>
      <c r="M174" s="18" t="e" cm="1">
        <f t="array" aca="1" ref="M174" ca="1">IF(INDIRECT(ADDRESS($B174+1,M$164,1,1,"Confirmed Trend"))=0,#N/A,INDIRECT(ADDRESS($B174+1,M$164,1,1,"Confirmed Trend")))</f>
        <v>#N/A</v>
      </c>
      <c r="N174" s="18" t="e" cm="1">
        <f t="array" aca="1" ref="N174" ca="1">IF(INDIRECT(ADDRESS($B174+1,N$164,1,1,"Confirmed Trend"))=0,#N/A,INDIRECT(ADDRESS($B174+1,N$164,1,1,"Confirmed Trend")))</f>
        <v>#N/A</v>
      </c>
      <c r="O174" s="18" t="e" cm="1">
        <f t="array" aca="1" ref="O174" ca="1">IF(INDIRECT(ADDRESS($B174+1,O$164,1,1,"Confirmed Trend"))=0,#N/A,INDIRECT(ADDRESS($B174+1,O$164,1,1,"Confirmed Trend")))</f>
        <v>#N/A</v>
      </c>
      <c r="P174" s="18" t="e" cm="1">
        <f t="array" aca="1" ref="P174" ca="1">IF(INDIRECT(ADDRESS($B174+1,P$164,1,1,"Confirmed Trend"))=0,#N/A,INDIRECT(ADDRESS($B174+1,P$164,1,1,"Confirmed Trend")))</f>
        <v>#N/A</v>
      </c>
      <c r="Q174" s="18" t="e" cm="1">
        <f t="array" aca="1" ref="Q174" ca="1">IF(INDIRECT(ADDRESS($B174+1,Q$164,1,1,"Confirmed Trend"))=0,#N/A,INDIRECT(ADDRESS($B174+1,Q$164,1,1,"Confirmed Trend")))</f>
        <v>#N/A</v>
      </c>
      <c r="R174" s="18" t="e" cm="1">
        <f t="array" aca="1" ref="R174" ca="1">IF(INDIRECT(ADDRESS($B174+1,R$164,1,1,"Confirmed Trend"))=0,#N/A,INDIRECT(ADDRESS($B174+1,R$164,1,1,"Confirmed Trend")))</f>
        <v>#N/A</v>
      </c>
      <c r="S174" s="18" t="e" cm="1">
        <f t="array" aca="1" ref="S174" ca="1">IF(INDIRECT(ADDRESS($B174+1,S$164,1,1,"Confirmed Trend"))=0,#N/A,INDIRECT(ADDRESS($B174+1,S$164,1,1,"Confirmed Trend")))</f>
        <v>#N/A</v>
      </c>
      <c r="T174" s="18" t="e" cm="1">
        <f t="array" aca="1" ref="T174" ca="1">IF(INDIRECT(ADDRESS($B174+1,T$164,1,1,"Confirmed Trend"))=0,#N/A,INDIRECT(ADDRESS($B174+1,T$164,1,1,"Confirmed Trend")))</f>
        <v>#N/A</v>
      </c>
      <c r="U174" s="18" t="e" cm="1">
        <f t="array" aca="1" ref="U174" ca="1">IF(INDIRECT(ADDRESS($B174+1,U$164,1,1,"Confirmed Trend"))=0,#N/A,INDIRECT(ADDRESS($B174+1,U$164,1,1,"Confirmed Trend")))</f>
        <v>#N/A</v>
      </c>
      <c r="V174" s="18" t="e" cm="1">
        <f t="array" aca="1" ref="V174" ca="1">IF(INDIRECT(ADDRESS($B174+1,V$164,1,1,"Confirmed Trend"))=0,#N/A,INDIRECT(ADDRESS($B174+1,V$164,1,1,"Confirmed Trend")))</f>
        <v>#N/A</v>
      </c>
      <c r="W174" s="18" t="e" cm="1">
        <f t="array" aca="1" ref="W174" ca="1">IF(INDIRECT(ADDRESS($B174+1,W$164,1,1,"Confirmed Trend"))=0,#N/A,INDIRECT(ADDRESS($B174+1,W$164,1,1,"Confirmed Trend")))</f>
        <v>#N/A</v>
      </c>
      <c r="X174" s="18" t="e" cm="1">
        <f t="array" aca="1" ref="X174" ca="1">IF(INDIRECT(ADDRESS($B174+1,X$164,1,1,"Confirmed Trend"))=0,#N/A,INDIRECT(ADDRESS($B174+1,X$164,1,1,"Confirmed Trend")))</f>
        <v>#N/A</v>
      </c>
      <c r="Y174" s="18" t="e" cm="1">
        <f t="array" aca="1" ref="Y174" ca="1">IF(INDIRECT(ADDRESS($B174+1,Y$164,1,1,"Confirmed Trend"))=0,#N/A,INDIRECT(ADDRESS($B174+1,Y$164,1,1,"Confirmed Trend")))</f>
        <v>#N/A</v>
      </c>
      <c r="Z174" s="18" t="e" cm="1">
        <f t="array" aca="1" ref="Z174" ca="1">IF(INDIRECT(ADDRESS($B174+1,Z$164,1,1,"Confirmed Trend"))=0,#N/A,INDIRECT(ADDRESS($B174+1,Z$164,1,1,"Confirmed Trend")))</f>
        <v>#N/A</v>
      </c>
      <c r="AA174" s="18" t="e" cm="1">
        <f t="array" aca="1" ref="AA174" ca="1">IF(INDIRECT(ADDRESS($B174+1,AA$164,1,1,"Confirmed Trend"))=0,#N/A,INDIRECT(ADDRESS($B174+1,AA$164,1,1,"Confirmed Trend")))</f>
        <v>#N/A</v>
      </c>
      <c r="AB174" s="18" t="e" cm="1">
        <f t="array" aca="1" ref="AB174" ca="1">IF(INDIRECT(ADDRESS($B174+1,AB$164,1,1,"Confirmed Trend"))=0,#N/A,INDIRECT(ADDRESS($B174+1,AB$164,1,1,"Confirmed Trend")))</f>
        <v>#N/A</v>
      </c>
      <c r="AC174" s="18" t="e" cm="1">
        <f t="array" aca="1" ref="AC174" ca="1">IF(INDIRECT(ADDRESS($B174+1,AC$164,1,1,"Confirmed Trend"))=0,#N/A,INDIRECT(ADDRESS($B174+1,AC$164,1,1,"Confirmed Trend")))</f>
        <v>#N/A</v>
      </c>
      <c r="AD174" s="18" t="e" cm="1">
        <f t="array" aca="1" ref="AD174" ca="1">IF(INDIRECT(ADDRESS($B174+1,AD$164,1,1,"Confirmed Trend"))=0,#N/A,INDIRECT(ADDRESS($B174+1,AD$164,1,1,"Confirmed Trend")))</f>
        <v>#N/A</v>
      </c>
      <c r="AE174" s="18" t="e" cm="1">
        <f t="array" aca="1" ref="AE174" ca="1">IF(INDIRECT(ADDRESS($B174+1,AE$164,1,1,"Confirmed Trend"))=0,#N/A,INDIRECT(ADDRESS($B174+1,AE$164,1,1,"Confirmed Trend")))</f>
        <v>#N/A</v>
      </c>
      <c r="AF174" s="18" t="e" cm="1">
        <f t="array" aca="1" ref="AF174" ca="1">IF(INDIRECT(ADDRESS($B174+1,AF$164,1,1,"Confirmed Trend"))=0,#N/A,INDIRECT(ADDRESS($B174+1,AF$164,1,1,"Confirmed Trend")))</f>
        <v>#N/A</v>
      </c>
      <c r="AG174" s="18" t="e" cm="1">
        <f t="array" aca="1" ref="AG174" ca="1">IF(INDIRECT(ADDRESS($B174+1,AG$164,1,1,"Confirmed Trend"))=0,#N/A,INDIRECT(ADDRESS($B174+1,AG$164,1,1,"Confirmed Trend")))</f>
        <v>#N/A</v>
      </c>
      <c r="AH174" s="18" t="e" cm="1">
        <f t="array" aca="1" ref="AH174" ca="1">IF(INDIRECT(ADDRESS($B174+1,AH$164,1,1,"Confirmed Trend"))=0,#N/A,INDIRECT(ADDRESS($B174+1,AH$164,1,1,"Confirmed Trend")))</f>
        <v>#N/A</v>
      </c>
      <c r="AI174" s="18" t="e" cm="1">
        <f t="array" aca="1" ref="AI174" ca="1">IF(INDIRECT(ADDRESS($B174+1,AI$164,1,1,"Confirmed Trend"))=0,#N/A,INDIRECT(ADDRESS($B174+1,AI$164,1,1,"Confirmed Trend")))</f>
        <v>#N/A</v>
      </c>
      <c r="AJ174" s="18" t="e" cm="1">
        <f t="array" aca="1" ref="AJ174" ca="1">IF(INDIRECT(ADDRESS($B174+1,AJ$164,1,1,"Confirmed Trend"))=0,#N/A,INDIRECT(ADDRESS($B174+1,AJ$164,1,1,"Confirmed Trend")))</f>
        <v>#N/A</v>
      </c>
      <c r="AK174" s="18" t="e" cm="1">
        <f t="array" aca="1" ref="AK174" ca="1">IF(INDIRECT(ADDRESS($B174+1,AK$164,1,1,"Confirmed Trend"))=0,#N/A,INDIRECT(ADDRESS($B174+1,AK$164,1,1,"Confirmed Trend")))</f>
        <v>#N/A</v>
      </c>
      <c r="AL174" s="18" t="e" cm="1">
        <f t="array" aca="1" ref="AL174" ca="1">IF(INDIRECT(ADDRESS($B174+1,AL$164,1,1,"Confirmed Trend"))=0,#N/A,INDIRECT(ADDRESS($B174+1,AL$164,1,1,"Confirmed Trend")))</f>
        <v>#N/A</v>
      </c>
      <c r="AM174" s="18" t="e" cm="1">
        <f t="array" aca="1" ref="AM174" ca="1">IF(INDIRECT(ADDRESS($B174+1,AM$164,1,1,"Confirmed Trend"))=0,#N/A,INDIRECT(ADDRESS($B174+1,AM$164,1,1,"Confirmed Trend")))</f>
        <v>#N/A</v>
      </c>
      <c r="AN174" s="18" t="e" cm="1">
        <f t="array" aca="1" ref="AN174" ca="1">IF(INDIRECT(ADDRESS($B174+1,AN$164,1,1,"Confirmed Trend"))=0,#N/A,INDIRECT(ADDRESS($B174+1,AN$164,1,1,"Confirmed Trend")))</f>
        <v>#N/A</v>
      </c>
      <c r="AO174" s="18" t="e" cm="1">
        <f t="array" aca="1" ref="AO174" ca="1">IF(INDIRECT(ADDRESS($B174+1,AO$164,1,1,"Confirmed Trend"))=0,#N/A,INDIRECT(ADDRESS($B174+1,AO$164,1,1,"Confirmed Trend")))</f>
        <v>#N/A</v>
      </c>
      <c r="AP174" s="18" t="e" cm="1">
        <f t="array" aca="1" ref="AP174" ca="1">IF(INDIRECT(ADDRESS($B174+1,AP$164,1,1,"Confirmed Trend"))=0,#N/A,INDIRECT(ADDRESS($B174+1,AP$164,1,1,"Confirmed Trend")))</f>
        <v>#N/A</v>
      </c>
      <c r="AQ174" s="18" t="e" cm="1">
        <f t="array" aca="1" ref="AQ174" ca="1">IF(INDIRECT(ADDRESS($B174+1,AQ$164,1,1,"Confirmed Trend"))=0,#N/A,INDIRECT(ADDRESS($B174+1,AQ$164,1,1,"Confirmed Trend")))</f>
        <v>#N/A</v>
      </c>
      <c r="AR174" s="18" t="e" cm="1">
        <f t="array" aca="1" ref="AR174" ca="1">IF(INDIRECT(ADDRESS($B174+1,AR$164,1,1,"Confirmed Trend"))=0,#N/A,INDIRECT(ADDRESS($B174+1,AR$164,1,1,"Confirmed Trend")))</f>
        <v>#N/A</v>
      </c>
      <c r="AS174" s="18" t="e" cm="1">
        <f t="array" aca="1" ref="AS174" ca="1">IF(INDIRECT(ADDRESS($B174+1,AS$164,1,1,"Confirmed Trend"))=0,#N/A,INDIRECT(ADDRESS($B174+1,AS$164,1,1,"Confirmed Trend")))</f>
        <v>#N/A</v>
      </c>
      <c r="AT174" s="18" t="e" cm="1">
        <f t="array" aca="1" ref="AT174" ca="1">IF(INDIRECT(ADDRESS($B174+1,AT$164,1,1,"Confirmed Trend"))=0,#N/A,INDIRECT(ADDRESS($B174+1,AT$164,1,1,"Confirmed Trend")))</f>
        <v>#N/A</v>
      </c>
      <c r="AU174" s="18" t="e" cm="1">
        <f t="array" aca="1" ref="AU174" ca="1">IF(INDIRECT(ADDRESS($B174+1,AU$164,1,1,"Confirmed Trend"))=0,#N/A,INDIRECT(ADDRESS($B174+1,AU$164,1,1,"Confirmed Trend")))</f>
        <v>#N/A</v>
      </c>
      <c r="AV174" s="18" t="e" cm="1">
        <f t="array" aca="1" ref="AV174" ca="1">IF(INDIRECT(ADDRESS($B174+1,AV$164,1,1,"Confirmed Trend"))=0,#N/A,INDIRECT(ADDRESS($B174+1,AV$164,1,1,"Confirmed Trend")))</f>
        <v>#N/A</v>
      </c>
      <c r="AW174" s="18" t="e" cm="1">
        <f t="array" aca="1" ref="AW174" ca="1">IF(INDIRECT(ADDRESS($B174+1,AW$164,1,1,"Confirmed Trend"))=0,#N/A,INDIRECT(ADDRESS($B174+1,AW$164,1,1,"Confirmed Trend")))</f>
        <v>#N/A</v>
      </c>
      <c r="AX174" s="18" t="e" cm="1">
        <f t="array" aca="1" ref="AX174" ca="1">IF(INDIRECT(ADDRESS($B174+1,AX$164,1,1,"Confirmed Trend"))=0,#N/A,INDIRECT(ADDRESS($B174+1,AX$164,1,1,"Confirmed Trend")))</f>
        <v>#N/A</v>
      </c>
      <c r="AY174" s="18" t="e" cm="1">
        <f t="array" aca="1" ref="AY174" ca="1">IF(INDIRECT(ADDRESS($B174+1,AY$164,1,1,"Confirmed Trend"))=0,#N/A,INDIRECT(ADDRESS($B174+1,AY$164,1,1,"Confirmed Trend")))</f>
        <v>#N/A</v>
      </c>
      <c r="AZ174" s="18" t="e" cm="1">
        <f t="array" aca="1" ref="AZ174" ca="1">IF(INDIRECT(ADDRESS($B174+1,AZ$164,1,1,"Confirmed Trend"))=0,#N/A,INDIRECT(ADDRESS($B174+1,AZ$164,1,1,"Confirmed Trend")))</f>
        <v>#N/A</v>
      </c>
      <c r="BA174" s="18" t="e" cm="1">
        <f t="array" aca="1" ref="BA174" ca="1">IF(INDIRECT(ADDRESS($B174+1,BA$164,1,1,"Confirmed Trend"))=0,#N/A,INDIRECT(ADDRESS($B174+1,BA$164,1,1,"Confirmed Trend")))</f>
        <v>#N/A</v>
      </c>
      <c r="BB174" s="18" t="e" cm="1">
        <f t="array" aca="1" ref="BB174" ca="1">IF(INDIRECT(ADDRESS($B174+1,BB$164,1,1,"Confirmed Trend"))=0,#N/A,INDIRECT(ADDRESS($B174+1,BB$164,1,1,"Confirmed Trend")))</f>
        <v>#N/A</v>
      </c>
      <c r="BC174" s="18" t="e" cm="1">
        <f t="array" aca="1" ref="BC174" ca="1">IF(INDIRECT(ADDRESS($B174+1,BC$164,1,1,"Confirmed Trend"))=0,#N/A,INDIRECT(ADDRESS($B174+1,BC$164,1,1,"Confirmed Trend")))</f>
        <v>#N/A</v>
      </c>
      <c r="BD174" s="18" t="e" cm="1">
        <f t="array" aca="1" ref="BD174" ca="1">IF(INDIRECT(ADDRESS($B174+1,BD$164,1,1,"Confirmed Trend"))=0,#N/A,INDIRECT(ADDRESS($B174+1,BD$164,1,1,"Confirmed Trend")))</f>
        <v>#N/A</v>
      </c>
      <c r="BE174" s="18" t="e" cm="1">
        <f t="array" aca="1" ref="BE174" ca="1">IF(INDIRECT(ADDRESS($B174+1,BE$164,1,1,"Confirmed Trend"))=0,#N/A,INDIRECT(ADDRESS($B174+1,BE$164,1,1,"Confirmed Trend")))</f>
        <v>#N/A</v>
      </c>
      <c r="BF174" s="18" t="e" cm="1">
        <f t="array" aca="1" ref="BF174" ca="1">IF(INDIRECT(ADDRESS($B174+1,BF$164,1,1,"Confirmed Trend"))=0,#N/A,INDIRECT(ADDRESS($B174+1,BF$164,1,1,"Confirmed Trend")))</f>
        <v>#N/A</v>
      </c>
      <c r="BG174" s="18" cm="1">
        <f t="array" aca="1" ref="BG174" ca="1">IF(INDIRECT(ADDRESS($B174+1,BG$164,1,1,"Confirmed Trend"))=0,#N/A,INDIRECT(ADDRESS($B174+1,BG$164,1,1,"Confirmed Trend")))</f>
        <v>0.45169208039999997</v>
      </c>
      <c r="BH174" s="18" cm="1">
        <f t="array" aca="1" ref="BH174" ca="1">IF(INDIRECT(ADDRESS($B174+1,BH$164,1,1,"Confirmed Trend"))=0,#N/A,INDIRECT(ADDRESS($B174+1,BH$164,1,1,"Confirmed Trend")))</f>
        <v>0.31720709540000003</v>
      </c>
      <c r="BI174" s="18" cm="1">
        <f t="array" aca="1" ref="BI174" ca="1">IF(INDIRECT(ADDRESS($B174+1,BI$164,1,1,"Confirmed Trend"))=0,#N/A,INDIRECT(ADDRESS($B174+1,BI$164,1,1,"Confirmed Trend")))</f>
        <v>0.2234944921</v>
      </c>
      <c r="BJ174" s="18" cm="1">
        <f t="array" aca="1" ref="BJ174" ca="1">IF(INDIRECT(ADDRESS($B174+1,BJ$164,1,1,"Confirmed Trend"))=0,#N/A,INDIRECT(ADDRESS($B174+1,BJ$164,1,1,"Confirmed Trend")))</f>
        <v>0.16448676270000001</v>
      </c>
      <c r="BK174" s="18" cm="1">
        <f t="array" aca="1" ref="BK174" ca="1">IF(INDIRECT(ADDRESS($B174+1,BK$164,1,1,"Confirmed Trend"))=0,#N/A,INDIRECT(ADDRESS($B174+1,BK$164,1,1,"Confirmed Trend")))</f>
        <v>0.15679774939999999</v>
      </c>
      <c r="BL174" s="18" cm="1">
        <f t="array" aca="1" ref="BL174" ca="1">IF(INDIRECT(ADDRESS($B174+1,BL$164,1,1,"Confirmed Trend"))=0,#N/A,INDIRECT(ADDRESS($B174+1,BL$164,1,1,"Confirmed Trend")))</f>
        <v>0.18337497010000001</v>
      </c>
      <c r="BM174" s="18" cm="1">
        <f t="array" aca="1" ref="BM174" ca="1">IF(INDIRECT(ADDRESS($B174+1,BM$164,1,1,"Confirmed Trend"))=0,#N/A,INDIRECT(ADDRESS($B174+1,BM$164,1,1,"Confirmed Trend")))</f>
        <v>0.22914346029999999</v>
      </c>
      <c r="BN174" s="18" cm="1">
        <f t="array" aca="1" ref="BN174" ca="1">IF(INDIRECT(ADDRESS($B174+1,BN$164,1,1,"Confirmed Trend"))=0,#N/A,INDIRECT(ADDRESS($B174+1,BN$164,1,1,"Confirmed Trend")))</f>
        <v>0.26446002860000001</v>
      </c>
      <c r="BO174" s="18" cm="1">
        <f t="array" aca="1" ref="BO174" ca="1">IF(INDIRECT(ADDRESS($B174+1,BO$164,1,1,"Confirmed Trend"))=0,#N/A,INDIRECT(ADDRESS($B174+1,BO$164,1,1,"Confirmed Trend")))</f>
        <v>0.2749222181</v>
      </c>
      <c r="BP174" s="18" cm="1">
        <f t="array" aca="1" ref="BP174" ca="1">IF(INDIRECT(ADDRESS($B174+1,BP$164,1,1,"Confirmed Trend"))=0,#N/A,INDIRECT(ADDRESS($B174+1,BP$164,1,1,"Confirmed Trend")))</f>
        <v>0.26945241019999999</v>
      </c>
      <c r="BQ174" s="18" cm="1">
        <f t="array" aca="1" ref="BQ174" ca="1">IF(INDIRECT(ADDRESS($B174+1,BQ$164,1,1,"Confirmed Trend"))=0,#N/A,INDIRECT(ADDRESS($B174+1,BQ$164,1,1,"Confirmed Trend")))</f>
        <v>0.2495212497</v>
      </c>
      <c r="BR174" s="18" cm="1">
        <f t="array" aca="1" ref="BR174" ca="1">IF(INDIRECT(ADDRESS($B174+1,BR$164,1,1,"Confirmed Trend"))=0,#N/A,INDIRECT(ADDRESS($B174+1,BR$164,1,1,"Confirmed Trend")))</f>
        <v>0.24452076170000001</v>
      </c>
      <c r="BS174" s="18" cm="1">
        <f t="array" aca="1" ref="BS174" ca="1">IF(INDIRECT(ADDRESS($B174+1,BS$164,1,1,"Confirmed Trend"))=0,#N/A,INDIRECT(ADDRESS($B174+1,BS$164,1,1,"Confirmed Trend")))</f>
        <v>0.24201507999999999</v>
      </c>
      <c r="BT174" s="18" cm="1">
        <f t="array" aca="1" ref="BT174" ca="1">IF(INDIRECT(ADDRESS($B174+1,BT$164,1,1,"Confirmed Trend"))=0,#N/A,INDIRECT(ADDRESS($B174+1,BT$164,1,1,"Confirmed Trend")))</f>
        <v>0.23818833449999999</v>
      </c>
      <c r="BU174" s="18" cm="1">
        <f t="array" aca="1" ref="BU174" ca="1">IF(INDIRECT(ADDRESS($B174+1,BU$164,1,1,"Confirmed Trend"))=0,#N/A,INDIRECT(ADDRESS($B174+1,BU$164,1,1,"Confirmed Trend")))</f>
        <v>0.23981022060000001</v>
      </c>
      <c r="BV174" s="18" cm="1">
        <f t="array" aca="1" ref="BV174" ca="1">IF(INDIRECT(ADDRESS($B174+1,BV$164,1,1,"Confirmed Trend"))=0,#N/A,INDIRECT(ADDRESS($B174+1,BV$164,1,1,"Confirmed Trend")))</f>
        <v>0.21557145999999999</v>
      </c>
      <c r="BW174" s="18" cm="1">
        <f t="array" aca="1" ref="BW174" ca="1">IF(INDIRECT(ADDRESS($B174+1,BW$164,1,1,"Confirmed Trend"))=0,#N/A,INDIRECT(ADDRESS($B174+1,BW$164,1,1,"Confirmed Trend")))</f>
        <v>0.18532320620000001</v>
      </c>
      <c r="BX174" s="18" cm="1">
        <f t="array" aca="1" ref="BX174" ca="1">IF(INDIRECT(ADDRESS($B174+1,BX$164,1,1,"Confirmed Trend"))=0,#N/A,INDIRECT(ADDRESS($B174+1,BX$164,1,1,"Confirmed Trend")))</f>
        <v>0.14892704179999999</v>
      </c>
      <c r="BY174" s="18" cm="1">
        <f t="array" aca="1" ref="BY174" ca="1">IF(INDIRECT(ADDRESS($B174+1,BY$164,1,1,"Confirmed Trend"))=0,#N/A,INDIRECT(ADDRESS($B174+1,BY$164,1,1,"Confirmed Trend")))</f>
        <v>0.1180792505</v>
      </c>
      <c r="BZ174" s="18" cm="1">
        <f t="array" aca="1" ref="BZ174" ca="1">IF(INDIRECT(ADDRESS($B174+1,BZ$164,1,1,"Confirmed Trend"))=0,#N/A,INDIRECT(ADDRESS($B174+1,BZ$164,1,1,"Confirmed Trend")))</f>
        <v>0.1070821653</v>
      </c>
      <c r="CA174" s="18" cm="1">
        <f t="array" aca="1" ref="CA174" ca="1">IF(INDIRECT(ADDRESS($B174+1,CA$164,1,1,"Confirmed Trend"))=0,#N/A,INDIRECT(ADDRESS($B174+1,CA$164,1,1,"Confirmed Trend")))</f>
        <v>0.104072928</v>
      </c>
      <c r="CB174" s="18" cm="1">
        <f t="array" aca="1" ref="CB174" ca="1">IF(INDIRECT(ADDRESS($B174+1,CB$164,1,1,"Confirmed Trend"))=0,#N/A,INDIRECT(ADDRESS($B174+1,CB$164,1,1,"Confirmed Trend")))</f>
        <v>0.1073144672</v>
      </c>
      <c r="CC174" s="18" cm="1">
        <f t="array" aca="1" ref="CC174" ca="1">IF(INDIRECT(ADDRESS($B174+1,CC$164,1,1,"Confirmed Trend"))=0,#N/A,INDIRECT(ADDRESS($B174+1,CC$164,1,1,"Confirmed Trend")))</f>
        <v>9.9874442499999994E-2</v>
      </c>
      <c r="CD174" s="18" cm="1">
        <f t="array" aca="1" ref="CD174" ca="1">IF(INDIRECT(ADDRESS($B174+1,CD$164,1,1,"Confirmed Trend"))=0,#N/A,INDIRECT(ADDRESS($B174+1,CD$164,1,1,"Confirmed Trend")))</f>
        <v>8.4473708600000003E-2</v>
      </c>
      <c r="CE174" s="18" cm="1">
        <f t="array" aca="1" ref="CE174" ca="1">IF(INDIRECT(ADDRESS($B174+1,CE$164,1,1,"Confirmed Trend"))=0,#N/A,INDIRECT(ADDRESS($B174+1,CE$164,1,1,"Confirmed Trend")))</f>
        <v>6.8615925199999997E-2</v>
      </c>
      <c r="CF174" s="18" cm="1">
        <f t="array" aca="1" ref="CF174" ca="1">IF(INDIRECT(ADDRESS($B174+1,CF$164,1,1,"Confirmed Trend"))=0,#N/A,INDIRECT(ADDRESS($B174+1,CF$164,1,1,"Confirmed Trend")))</f>
        <v>6.4770837100000006E-2</v>
      </c>
      <c r="CG174" s="18" cm="1">
        <f t="array" aca="1" ref="CG174" ca="1">IF(INDIRECT(ADDRESS($B174+1,CG$164,1,1,"Confirmed Trend"))=0,#N/A,INDIRECT(ADDRESS($B174+1,CG$164,1,1,"Confirmed Trend")))</f>
        <v>6.46075978E-2</v>
      </c>
      <c r="CH174" s="18" cm="1">
        <f t="array" aca="1" ref="CH174" ca="1">IF(INDIRECT(ADDRESS($B174+1,CH$164,1,1,"Confirmed Trend"))=0,#N/A,INDIRECT(ADDRESS($B174+1,CH$164,1,1,"Confirmed Trend")))</f>
        <v>6.6310630300000006E-2</v>
      </c>
      <c r="CI174" s="18" cm="1">
        <f t="array" aca="1" ref="CI174" ca="1">IF(INDIRECT(ADDRESS($B174+1,CI$164,1,1,"Confirmed Trend"))=0,#N/A,INDIRECT(ADDRESS($B174+1,CI$164,1,1,"Confirmed Trend")))</f>
        <v>6.9625701400000004E-2</v>
      </c>
      <c r="CJ174" s="18" cm="1">
        <f t="array" aca="1" ref="CJ174" ca="1">IF(INDIRECT(ADDRESS($B174+1,CJ$164,1,1,"Confirmed Trend"))=0,#N/A,INDIRECT(ADDRESS($B174+1,CJ$164,1,1,"Confirmed Trend")))</f>
        <v>6.0667242199999999E-2</v>
      </c>
      <c r="CK174" s="18" cm="1">
        <f t="array" aca="1" ref="CK174" ca="1">IF(INDIRECT(ADDRESS($B174+1,CK$164,1,1,"Confirmed Trend"))=0,#N/A,INDIRECT(ADDRESS($B174+1,CK$164,1,1,"Confirmed Trend")))</f>
        <v>9.1098389999999996E-4</v>
      </c>
      <c r="CL174" s="18" t="e" cm="1">
        <f t="array" aca="1" ref="CL174" ca="1">IF(INDIRECT(ADDRESS($B174+1,CL$164,1,1,"Confirmed Trend"))=0,#N/A,INDIRECT(ADDRESS($B174+1,CL$164,1,1,"Confirmed Trend")))</f>
        <v>#N/A</v>
      </c>
      <c r="CM174" s="18" t="e" cm="1">
        <f t="array" aca="1" ref="CM174" ca="1">IF(INDIRECT(ADDRESS($B174+1,CM$164,1,1,"Confirmed Trend"))=0,#N/A,INDIRECT(ADDRESS($B174+1,CM$164,1,1,"Confirmed Trend")))</f>
        <v>#N/A</v>
      </c>
      <c r="CN174" s="18" t="e" cm="1">
        <f t="array" aca="1" ref="CN174" ca="1">IF(INDIRECT(ADDRESS($B174+1,CN$164,1,1,"Confirmed Trend"))=0,#N/A,INDIRECT(ADDRESS($B174+1,CN$164,1,1,"Confirmed Trend")))</f>
        <v>#N/A</v>
      </c>
      <c r="CO174" s="18" t="e" cm="1">
        <f t="array" aca="1" ref="CO174" ca="1">IF(INDIRECT(ADDRESS($B174+1,CO$164,1,1,"Confirmed Trend"))=0,#N/A,INDIRECT(ADDRESS($B174+1,CO$164,1,1,"Confirmed Trend")))</f>
        <v>#N/A</v>
      </c>
      <c r="CP174" s="18" t="e" cm="1">
        <f t="array" aca="1" ref="CP174" ca="1">IF(INDIRECT(ADDRESS($B174+1,CP$164,1,1,"Confirmed Trend"))=0,#N/A,INDIRECT(ADDRESS($B174+1,CP$164,1,1,"Confirmed Trend")))</f>
        <v>#N/A</v>
      </c>
      <c r="CQ174" s="18" t="e" cm="1">
        <f t="array" aca="1" ref="CQ174" ca="1">IF(INDIRECT(ADDRESS($B174+1,CQ$164,1,1,"Confirmed Trend"))=0,#N/A,INDIRECT(ADDRESS($B174+1,CQ$164,1,1,"Confirmed Trend")))</f>
        <v>#N/A</v>
      </c>
      <c r="CR174" s="18" t="e" cm="1">
        <f t="array" aca="1" ref="CR174" ca="1">IF(INDIRECT(ADDRESS($B174+1,CR$164,1,1,"Confirmed Trend"))=0,#N/A,INDIRECT(ADDRESS($B174+1,CR$164,1,1,"Confirmed Trend")))</f>
        <v>#N/A</v>
      </c>
    </row>
    <row r="175" spans="1:96" x14ac:dyDescent="0.25">
      <c r="A175" t="str">
        <f t="shared" ca="1" si="259"/>
        <v>Connecticut</v>
      </c>
      <c r="B175">
        <f t="shared" si="258"/>
        <v>10</v>
      </c>
      <c r="C175" t="str" cm="1">
        <f t="array" aca="1" ref="C175" ca="1">INDIRECT(ADDRESS($B175+1,1,1,1,"Confirmed Trend"))</f>
        <v>US Connecticut</v>
      </c>
      <c r="E175" s="18" t="e" cm="1">
        <f t="array" aca="1" ref="E175" ca="1">IF(INDIRECT(ADDRESS($B175+1,E$164,1,1,"Confirmed Trend"))=0,#N/A,INDIRECT(ADDRESS($B175+1,E$164,1,1,"Confirmed Trend")))</f>
        <v>#N/A</v>
      </c>
      <c r="F175" s="18" t="e" cm="1">
        <f t="array" aca="1" ref="F175" ca="1">IF(INDIRECT(ADDRESS($B175+1,F$164,1,1,"Confirmed Trend"))=0,#N/A,INDIRECT(ADDRESS($B175+1,F$164,1,1,"Confirmed Trend")))</f>
        <v>#N/A</v>
      </c>
      <c r="G175" s="18" t="e" cm="1">
        <f t="array" aca="1" ref="G175" ca="1">IF(INDIRECT(ADDRESS($B175+1,G$164,1,1,"Confirmed Trend"))=0,#N/A,INDIRECT(ADDRESS($B175+1,G$164,1,1,"Confirmed Trend")))</f>
        <v>#N/A</v>
      </c>
      <c r="H175" s="18" t="e" cm="1">
        <f t="array" aca="1" ref="H175" ca="1">IF(INDIRECT(ADDRESS($B175+1,H$164,1,1,"Confirmed Trend"))=0,#N/A,INDIRECT(ADDRESS($B175+1,H$164,1,1,"Confirmed Trend")))</f>
        <v>#N/A</v>
      </c>
      <c r="I175" s="18" t="e" cm="1">
        <f t="array" aca="1" ref="I175" ca="1">IF(INDIRECT(ADDRESS($B175+1,I$164,1,1,"Confirmed Trend"))=0,#N/A,INDIRECT(ADDRESS($B175+1,I$164,1,1,"Confirmed Trend")))</f>
        <v>#N/A</v>
      </c>
      <c r="J175" s="18" t="e" cm="1">
        <f t="array" aca="1" ref="J175" ca="1">IF(INDIRECT(ADDRESS($B175+1,J$164,1,1,"Confirmed Trend"))=0,#N/A,INDIRECT(ADDRESS($B175+1,J$164,1,1,"Confirmed Trend")))</f>
        <v>#N/A</v>
      </c>
      <c r="K175" s="18" t="e" cm="1">
        <f t="array" aca="1" ref="K175" ca="1">IF(INDIRECT(ADDRESS($B175+1,K$164,1,1,"Confirmed Trend"))=0,#N/A,INDIRECT(ADDRESS($B175+1,K$164,1,1,"Confirmed Trend")))</f>
        <v>#N/A</v>
      </c>
      <c r="L175" s="18" t="e" cm="1">
        <f t="array" aca="1" ref="L175" ca="1">IF(INDIRECT(ADDRESS($B175+1,L$164,1,1,"Confirmed Trend"))=0,#N/A,INDIRECT(ADDRESS($B175+1,L$164,1,1,"Confirmed Trend")))</f>
        <v>#N/A</v>
      </c>
      <c r="M175" s="18" t="e" cm="1">
        <f t="array" aca="1" ref="M175" ca="1">IF(INDIRECT(ADDRESS($B175+1,M$164,1,1,"Confirmed Trend"))=0,#N/A,INDIRECT(ADDRESS($B175+1,M$164,1,1,"Confirmed Trend")))</f>
        <v>#N/A</v>
      </c>
      <c r="N175" s="18" t="e" cm="1">
        <f t="array" aca="1" ref="N175" ca="1">IF(INDIRECT(ADDRESS($B175+1,N$164,1,1,"Confirmed Trend"))=0,#N/A,INDIRECT(ADDRESS($B175+1,N$164,1,1,"Confirmed Trend")))</f>
        <v>#N/A</v>
      </c>
      <c r="O175" s="18" t="e" cm="1">
        <f t="array" aca="1" ref="O175" ca="1">IF(INDIRECT(ADDRESS($B175+1,O$164,1,1,"Confirmed Trend"))=0,#N/A,INDIRECT(ADDRESS($B175+1,O$164,1,1,"Confirmed Trend")))</f>
        <v>#N/A</v>
      </c>
      <c r="P175" s="18" t="e" cm="1">
        <f t="array" aca="1" ref="P175" ca="1">IF(INDIRECT(ADDRESS($B175+1,P$164,1,1,"Confirmed Trend"))=0,#N/A,INDIRECT(ADDRESS($B175+1,P$164,1,1,"Confirmed Trend")))</f>
        <v>#N/A</v>
      </c>
      <c r="Q175" s="18" t="e" cm="1">
        <f t="array" aca="1" ref="Q175" ca="1">IF(INDIRECT(ADDRESS($B175+1,Q$164,1,1,"Confirmed Trend"))=0,#N/A,INDIRECT(ADDRESS($B175+1,Q$164,1,1,"Confirmed Trend")))</f>
        <v>#N/A</v>
      </c>
      <c r="R175" s="18" t="e" cm="1">
        <f t="array" aca="1" ref="R175" ca="1">IF(INDIRECT(ADDRESS($B175+1,R$164,1,1,"Confirmed Trend"))=0,#N/A,INDIRECT(ADDRESS($B175+1,R$164,1,1,"Confirmed Trend")))</f>
        <v>#N/A</v>
      </c>
      <c r="S175" s="18" t="e" cm="1">
        <f t="array" aca="1" ref="S175" ca="1">IF(INDIRECT(ADDRESS($B175+1,S$164,1,1,"Confirmed Trend"))=0,#N/A,INDIRECT(ADDRESS($B175+1,S$164,1,1,"Confirmed Trend")))</f>
        <v>#N/A</v>
      </c>
      <c r="T175" s="18" t="e" cm="1">
        <f t="array" aca="1" ref="T175" ca="1">IF(INDIRECT(ADDRESS($B175+1,T$164,1,1,"Confirmed Trend"))=0,#N/A,INDIRECT(ADDRESS($B175+1,T$164,1,1,"Confirmed Trend")))</f>
        <v>#N/A</v>
      </c>
      <c r="U175" s="18" t="e" cm="1">
        <f t="array" aca="1" ref="U175" ca="1">IF(INDIRECT(ADDRESS($B175+1,U$164,1,1,"Confirmed Trend"))=0,#N/A,INDIRECT(ADDRESS($B175+1,U$164,1,1,"Confirmed Trend")))</f>
        <v>#N/A</v>
      </c>
      <c r="V175" s="18" t="e" cm="1">
        <f t="array" aca="1" ref="V175" ca="1">IF(INDIRECT(ADDRESS($B175+1,V$164,1,1,"Confirmed Trend"))=0,#N/A,INDIRECT(ADDRESS($B175+1,V$164,1,1,"Confirmed Trend")))</f>
        <v>#N/A</v>
      </c>
      <c r="W175" s="18" t="e" cm="1">
        <f t="array" aca="1" ref="W175" ca="1">IF(INDIRECT(ADDRESS($B175+1,W$164,1,1,"Confirmed Trend"))=0,#N/A,INDIRECT(ADDRESS($B175+1,W$164,1,1,"Confirmed Trend")))</f>
        <v>#N/A</v>
      </c>
      <c r="X175" s="18" t="e" cm="1">
        <f t="array" aca="1" ref="X175" ca="1">IF(INDIRECT(ADDRESS($B175+1,X$164,1,1,"Confirmed Trend"))=0,#N/A,INDIRECT(ADDRESS($B175+1,X$164,1,1,"Confirmed Trend")))</f>
        <v>#N/A</v>
      </c>
      <c r="Y175" s="18" t="e" cm="1">
        <f t="array" aca="1" ref="Y175" ca="1">IF(INDIRECT(ADDRESS($B175+1,Y$164,1,1,"Confirmed Trend"))=0,#N/A,INDIRECT(ADDRESS($B175+1,Y$164,1,1,"Confirmed Trend")))</f>
        <v>#N/A</v>
      </c>
      <c r="Z175" s="18" t="e" cm="1">
        <f t="array" aca="1" ref="Z175" ca="1">IF(INDIRECT(ADDRESS($B175+1,Z$164,1,1,"Confirmed Trend"))=0,#N/A,INDIRECT(ADDRESS($B175+1,Z$164,1,1,"Confirmed Trend")))</f>
        <v>#N/A</v>
      </c>
      <c r="AA175" s="18" t="e" cm="1">
        <f t="array" aca="1" ref="AA175" ca="1">IF(INDIRECT(ADDRESS($B175+1,AA$164,1,1,"Confirmed Trend"))=0,#N/A,INDIRECT(ADDRESS($B175+1,AA$164,1,1,"Confirmed Trend")))</f>
        <v>#N/A</v>
      </c>
      <c r="AB175" s="18" t="e" cm="1">
        <f t="array" aca="1" ref="AB175" ca="1">IF(INDIRECT(ADDRESS($B175+1,AB$164,1,1,"Confirmed Trend"))=0,#N/A,INDIRECT(ADDRESS($B175+1,AB$164,1,1,"Confirmed Trend")))</f>
        <v>#N/A</v>
      </c>
      <c r="AC175" s="18" t="e" cm="1">
        <f t="array" aca="1" ref="AC175" ca="1">IF(INDIRECT(ADDRESS($B175+1,AC$164,1,1,"Confirmed Trend"))=0,#N/A,INDIRECT(ADDRESS($B175+1,AC$164,1,1,"Confirmed Trend")))</f>
        <v>#N/A</v>
      </c>
      <c r="AD175" s="18" t="e" cm="1">
        <f t="array" aca="1" ref="AD175" ca="1">IF(INDIRECT(ADDRESS($B175+1,AD$164,1,1,"Confirmed Trend"))=0,#N/A,INDIRECT(ADDRESS($B175+1,AD$164,1,1,"Confirmed Trend")))</f>
        <v>#N/A</v>
      </c>
      <c r="AE175" s="18" t="e" cm="1">
        <f t="array" aca="1" ref="AE175" ca="1">IF(INDIRECT(ADDRESS($B175+1,AE$164,1,1,"Confirmed Trend"))=0,#N/A,INDIRECT(ADDRESS($B175+1,AE$164,1,1,"Confirmed Trend")))</f>
        <v>#N/A</v>
      </c>
      <c r="AF175" s="18" t="e" cm="1">
        <f t="array" aca="1" ref="AF175" ca="1">IF(INDIRECT(ADDRESS($B175+1,AF$164,1,1,"Confirmed Trend"))=0,#N/A,INDIRECT(ADDRESS($B175+1,AF$164,1,1,"Confirmed Trend")))</f>
        <v>#N/A</v>
      </c>
      <c r="AG175" s="18" t="e" cm="1">
        <f t="array" aca="1" ref="AG175" ca="1">IF(INDIRECT(ADDRESS($B175+1,AG$164,1,1,"Confirmed Trend"))=0,#N/A,INDIRECT(ADDRESS($B175+1,AG$164,1,1,"Confirmed Trend")))</f>
        <v>#N/A</v>
      </c>
      <c r="AH175" s="18" t="e" cm="1">
        <f t="array" aca="1" ref="AH175" ca="1">IF(INDIRECT(ADDRESS($B175+1,AH$164,1,1,"Confirmed Trend"))=0,#N/A,INDIRECT(ADDRESS($B175+1,AH$164,1,1,"Confirmed Trend")))</f>
        <v>#N/A</v>
      </c>
      <c r="AI175" s="18" t="e" cm="1">
        <f t="array" aca="1" ref="AI175" ca="1">IF(INDIRECT(ADDRESS($B175+1,AI$164,1,1,"Confirmed Trend"))=0,#N/A,INDIRECT(ADDRESS($B175+1,AI$164,1,1,"Confirmed Trend")))</f>
        <v>#N/A</v>
      </c>
      <c r="AJ175" s="18" t="e" cm="1">
        <f t="array" aca="1" ref="AJ175" ca="1">IF(INDIRECT(ADDRESS($B175+1,AJ$164,1,1,"Confirmed Trend"))=0,#N/A,INDIRECT(ADDRESS($B175+1,AJ$164,1,1,"Confirmed Trend")))</f>
        <v>#N/A</v>
      </c>
      <c r="AK175" s="18" t="e" cm="1">
        <f t="array" aca="1" ref="AK175" ca="1">IF(INDIRECT(ADDRESS($B175+1,AK$164,1,1,"Confirmed Trend"))=0,#N/A,INDIRECT(ADDRESS($B175+1,AK$164,1,1,"Confirmed Trend")))</f>
        <v>#N/A</v>
      </c>
      <c r="AL175" s="18" t="e" cm="1">
        <f t="array" aca="1" ref="AL175" ca="1">IF(INDIRECT(ADDRESS($B175+1,AL$164,1,1,"Confirmed Trend"))=0,#N/A,INDIRECT(ADDRESS($B175+1,AL$164,1,1,"Confirmed Trend")))</f>
        <v>#N/A</v>
      </c>
      <c r="AM175" s="18" t="e" cm="1">
        <f t="array" aca="1" ref="AM175" ca="1">IF(INDIRECT(ADDRESS($B175+1,AM$164,1,1,"Confirmed Trend"))=0,#N/A,INDIRECT(ADDRESS($B175+1,AM$164,1,1,"Confirmed Trend")))</f>
        <v>#N/A</v>
      </c>
      <c r="AN175" s="18" t="e" cm="1">
        <f t="array" aca="1" ref="AN175" ca="1">IF(INDIRECT(ADDRESS($B175+1,AN$164,1,1,"Confirmed Trend"))=0,#N/A,INDIRECT(ADDRESS($B175+1,AN$164,1,1,"Confirmed Trend")))</f>
        <v>#N/A</v>
      </c>
      <c r="AO175" s="18" t="e" cm="1">
        <f t="array" aca="1" ref="AO175" ca="1">IF(INDIRECT(ADDRESS($B175+1,AO$164,1,1,"Confirmed Trend"))=0,#N/A,INDIRECT(ADDRESS($B175+1,AO$164,1,1,"Confirmed Trend")))</f>
        <v>#N/A</v>
      </c>
      <c r="AP175" s="18" t="e" cm="1">
        <f t="array" aca="1" ref="AP175" ca="1">IF(INDIRECT(ADDRESS($B175+1,AP$164,1,1,"Confirmed Trend"))=0,#N/A,INDIRECT(ADDRESS($B175+1,AP$164,1,1,"Confirmed Trend")))</f>
        <v>#N/A</v>
      </c>
      <c r="AQ175" s="18" t="e" cm="1">
        <f t="array" aca="1" ref="AQ175" ca="1">IF(INDIRECT(ADDRESS($B175+1,AQ$164,1,1,"Confirmed Trend"))=0,#N/A,INDIRECT(ADDRESS($B175+1,AQ$164,1,1,"Confirmed Trend")))</f>
        <v>#N/A</v>
      </c>
      <c r="AR175" s="18" t="e" cm="1">
        <f t="array" aca="1" ref="AR175" ca="1">IF(INDIRECT(ADDRESS($B175+1,AR$164,1,1,"Confirmed Trend"))=0,#N/A,INDIRECT(ADDRESS($B175+1,AR$164,1,1,"Confirmed Trend")))</f>
        <v>#N/A</v>
      </c>
      <c r="AS175" s="18" t="e" cm="1">
        <f t="array" aca="1" ref="AS175" ca="1">IF(INDIRECT(ADDRESS($B175+1,AS$164,1,1,"Confirmed Trend"))=0,#N/A,INDIRECT(ADDRESS($B175+1,AS$164,1,1,"Confirmed Trend")))</f>
        <v>#N/A</v>
      </c>
      <c r="AT175" s="18" t="e" cm="1">
        <f t="array" aca="1" ref="AT175" ca="1">IF(INDIRECT(ADDRESS($B175+1,AT$164,1,1,"Confirmed Trend"))=0,#N/A,INDIRECT(ADDRESS($B175+1,AT$164,1,1,"Confirmed Trend")))</f>
        <v>#N/A</v>
      </c>
      <c r="AU175" s="18" t="e" cm="1">
        <f t="array" aca="1" ref="AU175" ca="1">IF(INDIRECT(ADDRESS($B175+1,AU$164,1,1,"Confirmed Trend"))=0,#N/A,INDIRECT(ADDRESS($B175+1,AU$164,1,1,"Confirmed Trend")))</f>
        <v>#N/A</v>
      </c>
      <c r="AV175" s="18" t="e" cm="1">
        <f t="array" aca="1" ref="AV175" ca="1">IF(INDIRECT(ADDRESS($B175+1,AV$164,1,1,"Confirmed Trend"))=0,#N/A,INDIRECT(ADDRESS($B175+1,AV$164,1,1,"Confirmed Trend")))</f>
        <v>#N/A</v>
      </c>
      <c r="AW175" s="18" t="e" cm="1">
        <f t="array" aca="1" ref="AW175" ca="1">IF(INDIRECT(ADDRESS($B175+1,AW$164,1,1,"Confirmed Trend"))=0,#N/A,INDIRECT(ADDRESS($B175+1,AW$164,1,1,"Confirmed Trend")))</f>
        <v>#N/A</v>
      </c>
      <c r="AX175" s="18" t="e" cm="1">
        <f t="array" aca="1" ref="AX175" ca="1">IF(INDIRECT(ADDRESS($B175+1,AX$164,1,1,"Confirmed Trend"))=0,#N/A,INDIRECT(ADDRESS($B175+1,AX$164,1,1,"Confirmed Trend")))</f>
        <v>#N/A</v>
      </c>
      <c r="AY175" s="18" t="e" cm="1">
        <f t="array" aca="1" ref="AY175" ca="1">IF(INDIRECT(ADDRESS($B175+1,AY$164,1,1,"Confirmed Trend"))=0,#N/A,INDIRECT(ADDRESS($B175+1,AY$164,1,1,"Confirmed Trend")))</f>
        <v>#N/A</v>
      </c>
      <c r="AZ175" s="18" t="e" cm="1">
        <f t="array" aca="1" ref="AZ175" ca="1">IF(INDIRECT(ADDRESS($B175+1,AZ$164,1,1,"Confirmed Trend"))=0,#N/A,INDIRECT(ADDRESS($B175+1,AZ$164,1,1,"Confirmed Trend")))</f>
        <v>#N/A</v>
      </c>
      <c r="BA175" s="18" t="e" cm="1">
        <f t="array" aca="1" ref="BA175" ca="1">IF(INDIRECT(ADDRESS($B175+1,BA$164,1,1,"Confirmed Trend"))=0,#N/A,INDIRECT(ADDRESS($B175+1,BA$164,1,1,"Confirmed Trend")))</f>
        <v>#N/A</v>
      </c>
      <c r="BB175" s="18" t="e" cm="1">
        <f t="array" aca="1" ref="BB175" ca="1">IF(INDIRECT(ADDRESS($B175+1,BB$164,1,1,"Confirmed Trend"))=0,#N/A,INDIRECT(ADDRESS($B175+1,BB$164,1,1,"Confirmed Trend")))</f>
        <v>#N/A</v>
      </c>
      <c r="BC175" s="18" t="e" cm="1">
        <f t="array" aca="1" ref="BC175" ca="1">IF(INDIRECT(ADDRESS($B175+1,BC$164,1,1,"Confirmed Trend"))=0,#N/A,INDIRECT(ADDRESS($B175+1,BC$164,1,1,"Confirmed Trend")))</f>
        <v>#N/A</v>
      </c>
      <c r="BD175" s="18" t="e" cm="1">
        <f t="array" aca="1" ref="BD175" ca="1">IF(INDIRECT(ADDRESS($B175+1,BD$164,1,1,"Confirmed Trend"))=0,#N/A,INDIRECT(ADDRESS($B175+1,BD$164,1,1,"Confirmed Trend")))</f>
        <v>#N/A</v>
      </c>
      <c r="BE175" s="18" t="e" cm="1">
        <f t="array" aca="1" ref="BE175" ca="1">IF(INDIRECT(ADDRESS($B175+1,BE$164,1,1,"Confirmed Trend"))=0,#N/A,INDIRECT(ADDRESS($B175+1,BE$164,1,1,"Confirmed Trend")))</f>
        <v>#N/A</v>
      </c>
      <c r="BF175" s="18" t="e" cm="1">
        <f t="array" aca="1" ref="BF175" ca="1">IF(INDIRECT(ADDRESS($B175+1,BF$164,1,1,"Confirmed Trend"))=0,#N/A,INDIRECT(ADDRESS($B175+1,BF$164,1,1,"Confirmed Trend")))</f>
        <v>#N/A</v>
      </c>
      <c r="BG175" s="18" t="e" cm="1">
        <f t="array" aca="1" ref="BG175" ca="1">IF(INDIRECT(ADDRESS($B175+1,BG$164,1,1,"Confirmed Trend"))=0,#N/A,INDIRECT(ADDRESS($B175+1,BG$164,1,1,"Confirmed Trend")))</f>
        <v>#N/A</v>
      </c>
      <c r="BH175" s="18" t="e" cm="1">
        <f t="array" aca="1" ref="BH175" ca="1">IF(INDIRECT(ADDRESS($B175+1,BH$164,1,1,"Confirmed Trend"))=0,#N/A,INDIRECT(ADDRESS($B175+1,BH$164,1,1,"Confirmed Trend")))</f>
        <v>#N/A</v>
      </c>
      <c r="BI175" s="18" t="e" cm="1">
        <f t="array" aca="1" ref="BI175" ca="1">IF(INDIRECT(ADDRESS($B175+1,BI$164,1,1,"Confirmed Trend"))=0,#N/A,INDIRECT(ADDRESS($B175+1,BI$164,1,1,"Confirmed Trend")))</f>
        <v>#N/A</v>
      </c>
      <c r="BJ175" s="18" t="e" cm="1">
        <f t="array" aca="1" ref="BJ175" ca="1">IF(INDIRECT(ADDRESS($B175+1,BJ$164,1,1,"Confirmed Trend"))=0,#N/A,INDIRECT(ADDRESS($B175+1,BJ$164,1,1,"Confirmed Trend")))</f>
        <v>#N/A</v>
      </c>
      <c r="BK175" s="18" cm="1">
        <f t="array" aca="1" ref="BK175" ca="1">IF(INDIRECT(ADDRESS($B175+1,BK$164,1,1,"Confirmed Trend"))=0,#N/A,INDIRECT(ADDRESS($B175+1,BK$164,1,1,"Confirmed Trend")))</f>
        <v>0.58307701280000002</v>
      </c>
      <c r="BL175" s="18" cm="1">
        <f t="array" aca="1" ref="BL175" ca="1">IF(INDIRECT(ADDRESS($B175+1,BL$164,1,1,"Confirmed Trend"))=0,#N/A,INDIRECT(ADDRESS($B175+1,BL$164,1,1,"Confirmed Trend")))</f>
        <v>0.54716444880000004</v>
      </c>
      <c r="BM175" s="18" cm="1">
        <f t="array" aca="1" ref="BM175" ca="1">IF(INDIRECT(ADDRESS($B175+1,BM$164,1,1,"Confirmed Trend"))=0,#N/A,INDIRECT(ADDRESS($B175+1,BM$164,1,1,"Confirmed Trend")))</f>
        <v>0.46714617730000002</v>
      </c>
      <c r="BN175" s="18" cm="1">
        <f t="array" aca="1" ref="BN175" ca="1">IF(INDIRECT(ADDRESS($B175+1,BN$164,1,1,"Confirmed Trend"))=0,#N/A,INDIRECT(ADDRESS($B175+1,BN$164,1,1,"Confirmed Trend")))</f>
        <v>0.4255034586</v>
      </c>
      <c r="BO175" s="18" cm="1">
        <f t="array" aca="1" ref="BO175" ca="1">IF(INDIRECT(ADDRESS($B175+1,BO$164,1,1,"Confirmed Trend"))=0,#N/A,INDIRECT(ADDRESS($B175+1,BO$164,1,1,"Confirmed Trend")))</f>
        <v>0.36860037039999999</v>
      </c>
      <c r="BP175" s="18" cm="1">
        <f t="array" aca="1" ref="BP175" ca="1">IF(INDIRECT(ADDRESS($B175+1,BP$164,1,1,"Confirmed Trend"))=0,#N/A,INDIRECT(ADDRESS($B175+1,BP$164,1,1,"Confirmed Trend")))</f>
        <v>0.39871200350000002</v>
      </c>
      <c r="BQ175" s="18" cm="1">
        <f t="array" aca="1" ref="BQ175" ca="1">IF(INDIRECT(ADDRESS($B175+1,BQ$164,1,1,"Confirmed Trend"))=0,#N/A,INDIRECT(ADDRESS($B175+1,BQ$164,1,1,"Confirmed Trend")))</f>
        <v>0.4146372968</v>
      </c>
      <c r="BR175" s="18" cm="1">
        <f t="array" aca="1" ref="BR175" ca="1">IF(INDIRECT(ADDRESS($B175+1,BR$164,1,1,"Confirmed Trend"))=0,#N/A,INDIRECT(ADDRESS($B175+1,BR$164,1,1,"Confirmed Trend")))</f>
        <v>0.39197595270000002</v>
      </c>
      <c r="BS175" s="18" cm="1">
        <f t="array" aca="1" ref="BS175" ca="1">IF(INDIRECT(ADDRESS($B175+1,BS$164,1,1,"Confirmed Trend"))=0,#N/A,INDIRECT(ADDRESS($B175+1,BS$164,1,1,"Confirmed Trend")))</f>
        <v>0.33126447219999999</v>
      </c>
      <c r="BT175" s="18" cm="1">
        <f t="array" aca="1" ref="BT175" ca="1">IF(INDIRECT(ADDRESS($B175+1,BT$164,1,1,"Confirmed Trend"))=0,#N/A,INDIRECT(ADDRESS($B175+1,BT$164,1,1,"Confirmed Trend")))</f>
        <v>0.26759059800000001</v>
      </c>
      <c r="BU175" s="18" cm="1">
        <f t="array" aca="1" ref="BU175" ca="1">IF(INDIRECT(ADDRESS($B175+1,BU$164,1,1,"Confirmed Trend"))=0,#N/A,INDIRECT(ADDRESS($B175+1,BU$164,1,1,"Confirmed Trend")))</f>
        <v>0.25458765630000002</v>
      </c>
      <c r="BV175" s="18" cm="1">
        <f t="array" aca="1" ref="BV175" ca="1">IF(INDIRECT(ADDRESS($B175+1,BV$164,1,1,"Confirmed Trend"))=0,#N/A,INDIRECT(ADDRESS($B175+1,BV$164,1,1,"Confirmed Trend")))</f>
        <v>0.2473012158</v>
      </c>
      <c r="BW175" s="18" cm="1">
        <f t="array" aca="1" ref="BW175" ca="1">IF(INDIRECT(ADDRESS($B175+1,BW$164,1,1,"Confirmed Trend"))=0,#N/A,INDIRECT(ADDRESS($B175+1,BW$164,1,1,"Confirmed Trend")))</f>
        <v>0.23763928030000001</v>
      </c>
      <c r="BX175" s="18" cm="1">
        <f t="array" aca="1" ref="BX175" ca="1">IF(INDIRECT(ADDRESS($B175+1,BX$164,1,1,"Confirmed Trend"))=0,#N/A,INDIRECT(ADDRESS($B175+1,BX$164,1,1,"Confirmed Trend")))</f>
        <v>0.20855590909999999</v>
      </c>
      <c r="BY175" s="18" cm="1">
        <f t="array" aca="1" ref="BY175" ca="1">IF(INDIRECT(ADDRESS($B175+1,BY$164,1,1,"Confirmed Trend"))=0,#N/A,INDIRECT(ADDRESS($B175+1,BY$164,1,1,"Confirmed Trend")))</f>
        <v>0.18639467970000001</v>
      </c>
      <c r="BZ175" s="18" cm="1">
        <f t="array" aca="1" ref="BZ175" ca="1">IF(INDIRECT(ADDRESS($B175+1,BZ$164,1,1,"Confirmed Trend"))=0,#N/A,INDIRECT(ADDRESS($B175+1,BZ$164,1,1,"Confirmed Trend")))</f>
        <v>0.1617982271</v>
      </c>
      <c r="CA175" s="18" cm="1">
        <f t="array" aca="1" ref="CA175" ca="1">IF(INDIRECT(ADDRESS($B175+1,CA$164,1,1,"Confirmed Trend"))=0,#N/A,INDIRECT(ADDRESS($B175+1,CA$164,1,1,"Confirmed Trend")))</f>
        <v>0.1442058994</v>
      </c>
      <c r="CB175" s="18" cm="1">
        <f t="array" aca="1" ref="CB175" ca="1">IF(INDIRECT(ADDRESS($B175+1,CB$164,1,1,"Confirmed Trend"))=0,#N/A,INDIRECT(ADDRESS($B175+1,CB$164,1,1,"Confirmed Trend")))</f>
        <v>0.14172569900000001</v>
      </c>
      <c r="CC175" s="18" cm="1">
        <f t="array" aca="1" ref="CC175" ca="1">IF(INDIRECT(ADDRESS($B175+1,CC$164,1,1,"Confirmed Trend"))=0,#N/A,INDIRECT(ADDRESS($B175+1,CC$164,1,1,"Confirmed Trend")))</f>
        <v>0.13441765019999999</v>
      </c>
      <c r="CD175" s="18" cm="1">
        <f t="array" aca="1" ref="CD175" ca="1">IF(INDIRECT(ADDRESS($B175+1,CD$164,1,1,"Confirmed Trend"))=0,#N/A,INDIRECT(ADDRESS($B175+1,CD$164,1,1,"Confirmed Trend")))</f>
        <v>0.13758912340000001</v>
      </c>
      <c r="CE175" s="18" cm="1">
        <f t="array" aca="1" ref="CE175" ca="1">IF(INDIRECT(ADDRESS($B175+1,CE$164,1,1,"Confirmed Trend"))=0,#N/A,INDIRECT(ADDRESS($B175+1,CE$164,1,1,"Confirmed Trend")))</f>
        <v>0.13520640859999999</v>
      </c>
      <c r="CF175" s="18" cm="1">
        <f t="array" aca="1" ref="CF175" ca="1">IF(INDIRECT(ADDRESS($B175+1,CF$164,1,1,"Confirmed Trend"))=0,#N/A,INDIRECT(ADDRESS($B175+1,CF$164,1,1,"Confirmed Trend")))</f>
        <v>0.1298945427</v>
      </c>
      <c r="CG175" s="18" cm="1">
        <f t="array" aca="1" ref="CG175" ca="1">IF(INDIRECT(ADDRESS($B175+1,CG$164,1,1,"Confirmed Trend"))=0,#N/A,INDIRECT(ADDRESS($B175+1,CG$164,1,1,"Confirmed Trend")))</f>
        <v>0.1181778196</v>
      </c>
      <c r="CH175" s="18" cm="1">
        <f t="array" aca="1" ref="CH175" ca="1">IF(INDIRECT(ADDRESS($B175+1,CH$164,1,1,"Confirmed Trend"))=0,#N/A,INDIRECT(ADDRESS($B175+1,CH$164,1,1,"Confirmed Trend")))</f>
        <v>9.7762761000000004E-2</v>
      </c>
      <c r="CI175" s="18" cm="1">
        <f t="array" aca="1" ref="CI175" ca="1">IF(INDIRECT(ADDRESS($B175+1,CI$164,1,1,"Confirmed Trend"))=0,#N/A,INDIRECT(ADDRESS($B175+1,CI$164,1,1,"Confirmed Trend")))</f>
        <v>8.8048396000000001E-2</v>
      </c>
      <c r="CJ175" s="18" cm="1">
        <f t="array" aca="1" ref="CJ175" ca="1">IF(INDIRECT(ADDRESS($B175+1,CJ$164,1,1,"Confirmed Trend"))=0,#N/A,INDIRECT(ADDRESS($B175+1,CJ$164,1,1,"Confirmed Trend")))</f>
        <v>7.8692843100000007E-2</v>
      </c>
      <c r="CK175" s="18" cm="1">
        <f t="array" aca="1" ref="CK175" ca="1">IF(INDIRECT(ADDRESS($B175+1,CK$164,1,1,"Confirmed Trend"))=0,#N/A,INDIRECT(ADDRESS($B175+1,CK$164,1,1,"Confirmed Trend")))</f>
        <v>4.5437560699999997E-2</v>
      </c>
      <c r="CL175" s="18" t="e" cm="1">
        <f t="array" aca="1" ref="CL175" ca="1">IF(INDIRECT(ADDRESS($B175+1,CL$164,1,1,"Confirmed Trend"))=0,#N/A,INDIRECT(ADDRESS($B175+1,CL$164,1,1,"Confirmed Trend")))</f>
        <v>#N/A</v>
      </c>
      <c r="CM175" s="18" t="e" cm="1">
        <f t="array" aca="1" ref="CM175" ca="1">IF(INDIRECT(ADDRESS($B175+1,CM$164,1,1,"Confirmed Trend"))=0,#N/A,INDIRECT(ADDRESS($B175+1,CM$164,1,1,"Confirmed Trend")))</f>
        <v>#N/A</v>
      </c>
      <c r="CN175" s="18" t="e" cm="1">
        <f t="array" aca="1" ref="CN175" ca="1">IF(INDIRECT(ADDRESS($B175+1,CN$164,1,1,"Confirmed Trend"))=0,#N/A,INDIRECT(ADDRESS($B175+1,CN$164,1,1,"Confirmed Trend")))</f>
        <v>#N/A</v>
      </c>
      <c r="CO175" s="18" t="e" cm="1">
        <f t="array" aca="1" ref="CO175" ca="1">IF(INDIRECT(ADDRESS($B175+1,CO$164,1,1,"Confirmed Trend"))=0,#N/A,INDIRECT(ADDRESS($B175+1,CO$164,1,1,"Confirmed Trend")))</f>
        <v>#N/A</v>
      </c>
      <c r="CP175" s="18" t="e" cm="1">
        <f t="array" aca="1" ref="CP175" ca="1">IF(INDIRECT(ADDRESS($B175+1,CP$164,1,1,"Confirmed Trend"))=0,#N/A,INDIRECT(ADDRESS($B175+1,CP$164,1,1,"Confirmed Trend")))</f>
        <v>#N/A</v>
      </c>
      <c r="CQ175" s="18" t="e" cm="1">
        <f t="array" aca="1" ref="CQ175" ca="1">IF(INDIRECT(ADDRESS($B175+1,CQ$164,1,1,"Confirmed Trend"))=0,#N/A,INDIRECT(ADDRESS($B175+1,CQ$164,1,1,"Confirmed Trend")))</f>
        <v>#N/A</v>
      </c>
      <c r="CR175" s="18" t="e" cm="1">
        <f t="array" aca="1" ref="CR175" ca="1">IF(INDIRECT(ADDRESS($B175+1,CR$164,1,1,"Confirmed Trend"))=0,#N/A,INDIRECT(ADDRESS($B175+1,CR$164,1,1,"Confirmed Trend")))</f>
        <v>#N/A</v>
      </c>
    </row>
    <row r="176" spans="1:96" x14ac:dyDescent="0.25">
      <c r="A176" t="str">
        <f t="shared" ca="1" si="259"/>
        <v>Delaware</v>
      </c>
      <c r="B176">
        <f t="shared" si="258"/>
        <v>11</v>
      </c>
      <c r="C176" t="str" cm="1">
        <f t="array" aca="1" ref="C176" ca="1">INDIRECT(ADDRESS($B176+1,1,1,1,"Confirmed Trend"))</f>
        <v>US Delaware</v>
      </c>
      <c r="E176" s="18" t="e" cm="1">
        <f t="array" aca="1" ref="E176" ca="1">IF(INDIRECT(ADDRESS($B176+1,E$164,1,1,"Confirmed Trend"))=0,#N/A,INDIRECT(ADDRESS($B176+1,E$164,1,1,"Confirmed Trend")))</f>
        <v>#N/A</v>
      </c>
      <c r="F176" s="18" t="e" cm="1">
        <f t="array" aca="1" ref="F176" ca="1">IF(INDIRECT(ADDRESS($B176+1,F$164,1,1,"Confirmed Trend"))=0,#N/A,INDIRECT(ADDRESS($B176+1,F$164,1,1,"Confirmed Trend")))</f>
        <v>#N/A</v>
      </c>
      <c r="G176" s="18" t="e" cm="1">
        <f t="array" aca="1" ref="G176" ca="1">IF(INDIRECT(ADDRESS($B176+1,G$164,1,1,"Confirmed Trend"))=0,#N/A,INDIRECT(ADDRESS($B176+1,G$164,1,1,"Confirmed Trend")))</f>
        <v>#N/A</v>
      </c>
      <c r="H176" s="18" t="e" cm="1">
        <f t="array" aca="1" ref="H176" ca="1">IF(INDIRECT(ADDRESS($B176+1,H$164,1,1,"Confirmed Trend"))=0,#N/A,INDIRECT(ADDRESS($B176+1,H$164,1,1,"Confirmed Trend")))</f>
        <v>#N/A</v>
      </c>
      <c r="I176" s="18" t="e" cm="1">
        <f t="array" aca="1" ref="I176" ca="1">IF(INDIRECT(ADDRESS($B176+1,I$164,1,1,"Confirmed Trend"))=0,#N/A,INDIRECT(ADDRESS($B176+1,I$164,1,1,"Confirmed Trend")))</f>
        <v>#N/A</v>
      </c>
      <c r="J176" s="18" t="e" cm="1">
        <f t="array" aca="1" ref="J176" ca="1">IF(INDIRECT(ADDRESS($B176+1,J$164,1,1,"Confirmed Trend"))=0,#N/A,INDIRECT(ADDRESS($B176+1,J$164,1,1,"Confirmed Trend")))</f>
        <v>#N/A</v>
      </c>
      <c r="K176" s="18" t="e" cm="1">
        <f t="array" aca="1" ref="K176" ca="1">IF(INDIRECT(ADDRESS($B176+1,K$164,1,1,"Confirmed Trend"))=0,#N/A,INDIRECT(ADDRESS($B176+1,K$164,1,1,"Confirmed Trend")))</f>
        <v>#N/A</v>
      </c>
      <c r="L176" s="18" t="e" cm="1">
        <f t="array" aca="1" ref="L176" ca="1">IF(INDIRECT(ADDRESS($B176+1,L$164,1,1,"Confirmed Trend"))=0,#N/A,INDIRECT(ADDRESS($B176+1,L$164,1,1,"Confirmed Trend")))</f>
        <v>#N/A</v>
      </c>
      <c r="M176" s="18" t="e" cm="1">
        <f t="array" aca="1" ref="M176" ca="1">IF(INDIRECT(ADDRESS($B176+1,M$164,1,1,"Confirmed Trend"))=0,#N/A,INDIRECT(ADDRESS($B176+1,M$164,1,1,"Confirmed Trend")))</f>
        <v>#N/A</v>
      </c>
      <c r="N176" s="18" t="e" cm="1">
        <f t="array" aca="1" ref="N176" ca="1">IF(INDIRECT(ADDRESS($B176+1,N$164,1,1,"Confirmed Trend"))=0,#N/A,INDIRECT(ADDRESS($B176+1,N$164,1,1,"Confirmed Trend")))</f>
        <v>#N/A</v>
      </c>
      <c r="O176" s="18" t="e" cm="1">
        <f t="array" aca="1" ref="O176" ca="1">IF(INDIRECT(ADDRESS($B176+1,O$164,1,1,"Confirmed Trend"))=0,#N/A,INDIRECT(ADDRESS($B176+1,O$164,1,1,"Confirmed Trend")))</f>
        <v>#N/A</v>
      </c>
      <c r="P176" s="18" t="e" cm="1">
        <f t="array" aca="1" ref="P176" ca="1">IF(INDIRECT(ADDRESS($B176+1,P$164,1,1,"Confirmed Trend"))=0,#N/A,INDIRECT(ADDRESS($B176+1,P$164,1,1,"Confirmed Trend")))</f>
        <v>#N/A</v>
      </c>
      <c r="Q176" s="18" t="e" cm="1">
        <f t="array" aca="1" ref="Q176" ca="1">IF(INDIRECT(ADDRESS($B176+1,Q$164,1,1,"Confirmed Trend"))=0,#N/A,INDIRECT(ADDRESS($B176+1,Q$164,1,1,"Confirmed Trend")))</f>
        <v>#N/A</v>
      </c>
      <c r="R176" s="18" t="e" cm="1">
        <f t="array" aca="1" ref="R176" ca="1">IF(INDIRECT(ADDRESS($B176+1,R$164,1,1,"Confirmed Trend"))=0,#N/A,INDIRECT(ADDRESS($B176+1,R$164,1,1,"Confirmed Trend")))</f>
        <v>#N/A</v>
      </c>
      <c r="S176" s="18" t="e" cm="1">
        <f t="array" aca="1" ref="S176" ca="1">IF(INDIRECT(ADDRESS($B176+1,S$164,1,1,"Confirmed Trend"))=0,#N/A,INDIRECT(ADDRESS($B176+1,S$164,1,1,"Confirmed Trend")))</f>
        <v>#N/A</v>
      </c>
      <c r="T176" s="18" t="e" cm="1">
        <f t="array" aca="1" ref="T176" ca="1">IF(INDIRECT(ADDRESS($B176+1,T$164,1,1,"Confirmed Trend"))=0,#N/A,INDIRECT(ADDRESS($B176+1,T$164,1,1,"Confirmed Trend")))</f>
        <v>#N/A</v>
      </c>
      <c r="U176" s="18" t="e" cm="1">
        <f t="array" aca="1" ref="U176" ca="1">IF(INDIRECT(ADDRESS($B176+1,U$164,1,1,"Confirmed Trend"))=0,#N/A,INDIRECT(ADDRESS($B176+1,U$164,1,1,"Confirmed Trend")))</f>
        <v>#N/A</v>
      </c>
      <c r="V176" s="18" t="e" cm="1">
        <f t="array" aca="1" ref="V176" ca="1">IF(INDIRECT(ADDRESS($B176+1,V$164,1,1,"Confirmed Trend"))=0,#N/A,INDIRECT(ADDRESS($B176+1,V$164,1,1,"Confirmed Trend")))</f>
        <v>#N/A</v>
      </c>
      <c r="W176" s="18" t="e" cm="1">
        <f t="array" aca="1" ref="W176" ca="1">IF(INDIRECT(ADDRESS($B176+1,W$164,1,1,"Confirmed Trend"))=0,#N/A,INDIRECT(ADDRESS($B176+1,W$164,1,1,"Confirmed Trend")))</f>
        <v>#N/A</v>
      </c>
      <c r="X176" s="18" t="e" cm="1">
        <f t="array" aca="1" ref="X176" ca="1">IF(INDIRECT(ADDRESS($B176+1,X$164,1,1,"Confirmed Trend"))=0,#N/A,INDIRECT(ADDRESS($B176+1,X$164,1,1,"Confirmed Trend")))</f>
        <v>#N/A</v>
      </c>
      <c r="Y176" s="18" t="e" cm="1">
        <f t="array" aca="1" ref="Y176" ca="1">IF(INDIRECT(ADDRESS($B176+1,Y$164,1,1,"Confirmed Trend"))=0,#N/A,INDIRECT(ADDRESS($B176+1,Y$164,1,1,"Confirmed Trend")))</f>
        <v>#N/A</v>
      </c>
      <c r="Z176" s="18" t="e" cm="1">
        <f t="array" aca="1" ref="Z176" ca="1">IF(INDIRECT(ADDRESS($B176+1,Z$164,1,1,"Confirmed Trend"))=0,#N/A,INDIRECT(ADDRESS($B176+1,Z$164,1,1,"Confirmed Trend")))</f>
        <v>#N/A</v>
      </c>
      <c r="AA176" s="18" t="e" cm="1">
        <f t="array" aca="1" ref="AA176" ca="1">IF(INDIRECT(ADDRESS($B176+1,AA$164,1,1,"Confirmed Trend"))=0,#N/A,INDIRECT(ADDRESS($B176+1,AA$164,1,1,"Confirmed Trend")))</f>
        <v>#N/A</v>
      </c>
      <c r="AB176" s="18" t="e" cm="1">
        <f t="array" aca="1" ref="AB176" ca="1">IF(INDIRECT(ADDRESS($B176+1,AB$164,1,1,"Confirmed Trend"))=0,#N/A,INDIRECT(ADDRESS($B176+1,AB$164,1,1,"Confirmed Trend")))</f>
        <v>#N/A</v>
      </c>
      <c r="AC176" s="18" t="e" cm="1">
        <f t="array" aca="1" ref="AC176" ca="1">IF(INDIRECT(ADDRESS($B176+1,AC$164,1,1,"Confirmed Trend"))=0,#N/A,INDIRECT(ADDRESS($B176+1,AC$164,1,1,"Confirmed Trend")))</f>
        <v>#N/A</v>
      </c>
      <c r="AD176" s="18" t="e" cm="1">
        <f t="array" aca="1" ref="AD176" ca="1">IF(INDIRECT(ADDRESS($B176+1,AD$164,1,1,"Confirmed Trend"))=0,#N/A,INDIRECT(ADDRESS($B176+1,AD$164,1,1,"Confirmed Trend")))</f>
        <v>#N/A</v>
      </c>
      <c r="AE176" s="18" t="e" cm="1">
        <f t="array" aca="1" ref="AE176" ca="1">IF(INDIRECT(ADDRESS($B176+1,AE$164,1,1,"Confirmed Trend"))=0,#N/A,INDIRECT(ADDRESS($B176+1,AE$164,1,1,"Confirmed Trend")))</f>
        <v>#N/A</v>
      </c>
      <c r="AF176" s="18" t="e" cm="1">
        <f t="array" aca="1" ref="AF176" ca="1">IF(INDIRECT(ADDRESS($B176+1,AF$164,1,1,"Confirmed Trend"))=0,#N/A,INDIRECT(ADDRESS($B176+1,AF$164,1,1,"Confirmed Trend")))</f>
        <v>#N/A</v>
      </c>
      <c r="AG176" s="18" t="e" cm="1">
        <f t="array" aca="1" ref="AG176" ca="1">IF(INDIRECT(ADDRESS($B176+1,AG$164,1,1,"Confirmed Trend"))=0,#N/A,INDIRECT(ADDRESS($B176+1,AG$164,1,1,"Confirmed Trend")))</f>
        <v>#N/A</v>
      </c>
      <c r="AH176" s="18" t="e" cm="1">
        <f t="array" aca="1" ref="AH176" ca="1">IF(INDIRECT(ADDRESS($B176+1,AH$164,1,1,"Confirmed Trend"))=0,#N/A,INDIRECT(ADDRESS($B176+1,AH$164,1,1,"Confirmed Trend")))</f>
        <v>#N/A</v>
      </c>
      <c r="AI176" s="18" t="e" cm="1">
        <f t="array" aca="1" ref="AI176" ca="1">IF(INDIRECT(ADDRESS($B176+1,AI$164,1,1,"Confirmed Trend"))=0,#N/A,INDIRECT(ADDRESS($B176+1,AI$164,1,1,"Confirmed Trend")))</f>
        <v>#N/A</v>
      </c>
      <c r="AJ176" s="18" t="e" cm="1">
        <f t="array" aca="1" ref="AJ176" ca="1">IF(INDIRECT(ADDRESS($B176+1,AJ$164,1,1,"Confirmed Trend"))=0,#N/A,INDIRECT(ADDRESS($B176+1,AJ$164,1,1,"Confirmed Trend")))</f>
        <v>#N/A</v>
      </c>
      <c r="AK176" s="18" t="e" cm="1">
        <f t="array" aca="1" ref="AK176" ca="1">IF(INDIRECT(ADDRESS($B176+1,AK$164,1,1,"Confirmed Trend"))=0,#N/A,INDIRECT(ADDRESS($B176+1,AK$164,1,1,"Confirmed Trend")))</f>
        <v>#N/A</v>
      </c>
      <c r="AL176" s="18" t="e" cm="1">
        <f t="array" aca="1" ref="AL176" ca="1">IF(INDIRECT(ADDRESS($B176+1,AL$164,1,1,"Confirmed Trend"))=0,#N/A,INDIRECT(ADDRESS($B176+1,AL$164,1,1,"Confirmed Trend")))</f>
        <v>#N/A</v>
      </c>
      <c r="AM176" s="18" t="e" cm="1">
        <f t="array" aca="1" ref="AM176" ca="1">IF(INDIRECT(ADDRESS($B176+1,AM$164,1,1,"Confirmed Trend"))=0,#N/A,INDIRECT(ADDRESS($B176+1,AM$164,1,1,"Confirmed Trend")))</f>
        <v>#N/A</v>
      </c>
      <c r="AN176" s="18" t="e" cm="1">
        <f t="array" aca="1" ref="AN176" ca="1">IF(INDIRECT(ADDRESS($B176+1,AN$164,1,1,"Confirmed Trend"))=0,#N/A,INDIRECT(ADDRESS($B176+1,AN$164,1,1,"Confirmed Trend")))</f>
        <v>#N/A</v>
      </c>
      <c r="AO176" s="18" t="e" cm="1">
        <f t="array" aca="1" ref="AO176" ca="1">IF(INDIRECT(ADDRESS($B176+1,AO$164,1,1,"Confirmed Trend"))=0,#N/A,INDIRECT(ADDRESS($B176+1,AO$164,1,1,"Confirmed Trend")))</f>
        <v>#N/A</v>
      </c>
      <c r="AP176" s="18" t="e" cm="1">
        <f t="array" aca="1" ref="AP176" ca="1">IF(INDIRECT(ADDRESS($B176+1,AP$164,1,1,"Confirmed Trend"))=0,#N/A,INDIRECT(ADDRESS($B176+1,AP$164,1,1,"Confirmed Trend")))</f>
        <v>#N/A</v>
      </c>
      <c r="AQ176" s="18" t="e" cm="1">
        <f t="array" aca="1" ref="AQ176" ca="1">IF(INDIRECT(ADDRESS($B176+1,AQ$164,1,1,"Confirmed Trend"))=0,#N/A,INDIRECT(ADDRESS($B176+1,AQ$164,1,1,"Confirmed Trend")))</f>
        <v>#N/A</v>
      </c>
      <c r="AR176" s="18" t="e" cm="1">
        <f t="array" aca="1" ref="AR176" ca="1">IF(INDIRECT(ADDRESS($B176+1,AR$164,1,1,"Confirmed Trend"))=0,#N/A,INDIRECT(ADDRESS($B176+1,AR$164,1,1,"Confirmed Trend")))</f>
        <v>#N/A</v>
      </c>
      <c r="AS176" s="18" t="e" cm="1">
        <f t="array" aca="1" ref="AS176" ca="1">IF(INDIRECT(ADDRESS($B176+1,AS$164,1,1,"Confirmed Trend"))=0,#N/A,INDIRECT(ADDRESS($B176+1,AS$164,1,1,"Confirmed Trend")))</f>
        <v>#N/A</v>
      </c>
      <c r="AT176" s="18" t="e" cm="1">
        <f t="array" aca="1" ref="AT176" ca="1">IF(INDIRECT(ADDRESS($B176+1,AT$164,1,1,"Confirmed Trend"))=0,#N/A,INDIRECT(ADDRESS($B176+1,AT$164,1,1,"Confirmed Trend")))</f>
        <v>#N/A</v>
      </c>
      <c r="AU176" s="18" t="e" cm="1">
        <f t="array" aca="1" ref="AU176" ca="1">IF(INDIRECT(ADDRESS($B176+1,AU$164,1,1,"Confirmed Trend"))=0,#N/A,INDIRECT(ADDRESS($B176+1,AU$164,1,1,"Confirmed Trend")))</f>
        <v>#N/A</v>
      </c>
      <c r="AV176" s="18" t="e" cm="1">
        <f t="array" aca="1" ref="AV176" ca="1">IF(INDIRECT(ADDRESS($B176+1,AV$164,1,1,"Confirmed Trend"))=0,#N/A,INDIRECT(ADDRESS($B176+1,AV$164,1,1,"Confirmed Trend")))</f>
        <v>#N/A</v>
      </c>
      <c r="AW176" s="18" t="e" cm="1">
        <f t="array" aca="1" ref="AW176" ca="1">IF(INDIRECT(ADDRESS($B176+1,AW$164,1,1,"Confirmed Trend"))=0,#N/A,INDIRECT(ADDRESS($B176+1,AW$164,1,1,"Confirmed Trend")))</f>
        <v>#N/A</v>
      </c>
      <c r="AX176" s="18" t="e" cm="1">
        <f t="array" aca="1" ref="AX176" ca="1">IF(INDIRECT(ADDRESS($B176+1,AX$164,1,1,"Confirmed Trend"))=0,#N/A,INDIRECT(ADDRESS($B176+1,AX$164,1,1,"Confirmed Trend")))</f>
        <v>#N/A</v>
      </c>
      <c r="AY176" s="18" t="e" cm="1">
        <f t="array" aca="1" ref="AY176" ca="1">IF(INDIRECT(ADDRESS($B176+1,AY$164,1,1,"Confirmed Trend"))=0,#N/A,INDIRECT(ADDRESS($B176+1,AY$164,1,1,"Confirmed Trend")))</f>
        <v>#N/A</v>
      </c>
      <c r="AZ176" s="18" t="e" cm="1">
        <f t="array" aca="1" ref="AZ176" ca="1">IF(INDIRECT(ADDRESS($B176+1,AZ$164,1,1,"Confirmed Trend"))=0,#N/A,INDIRECT(ADDRESS($B176+1,AZ$164,1,1,"Confirmed Trend")))</f>
        <v>#N/A</v>
      </c>
      <c r="BA176" s="18" t="e" cm="1">
        <f t="array" aca="1" ref="BA176" ca="1">IF(INDIRECT(ADDRESS($B176+1,BA$164,1,1,"Confirmed Trend"))=0,#N/A,INDIRECT(ADDRESS($B176+1,BA$164,1,1,"Confirmed Trend")))</f>
        <v>#N/A</v>
      </c>
      <c r="BB176" s="18" t="e" cm="1">
        <f t="array" aca="1" ref="BB176" ca="1">IF(INDIRECT(ADDRESS($B176+1,BB$164,1,1,"Confirmed Trend"))=0,#N/A,INDIRECT(ADDRESS($B176+1,BB$164,1,1,"Confirmed Trend")))</f>
        <v>#N/A</v>
      </c>
      <c r="BC176" s="18" t="e" cm="1">
        <f t="array" aca="1" ref="BC176" ca="1">IF(INDIRECT(ADDRESS($B176+1,BC$164,1,1,"Confirmed Trend"))=0,#N/A,INDIRECT(ADDRESS($B176+1,BC$164,1,1,"Confirmed Trend")))</f>
        <v>#N/A</v>
      </c>
      <c r="BD176" s="18" t="e" cm="1">
        <f t="array" aca="1" ref="BD176" ca="1">IF(INDIRECT(ADDRESS($B176+1,BD$164,1,1,"Confirmed Trend"))=0,#N/A,INDIRECT(ADDRESS($B176+1,BD$164,1,1,"Confirmed Trend")))</f>
        <v>#N/A</v>
      </c>
      <c r="BE176" s="18" t="e" cm="1">
        <f t="array" aca="1" ref="BE176" ca="1">IF(INDIRECT(ADDRESS($B176+1,BE$164,1,1,"Confirmed Trend"))=0,#N/A,INDIRECT(ADDRESS($B176+1,BE$164,1,1,"Confirmed Trend")))</f>
        <v>#N/A</v>
      </c>
      <c r="BF176" s="18" t="e" cm="1">
        <f t="array" aca="1" ref="BF176" ca="1">IF(INDIRECT(ADDRESS($B176+1,BF$164,1,1,"Confirmed Trend"))=0,#N/A,INDIRECT(ADDRESS($B176+1,BF$164,1,1,"Confirmed Trend")))</f>
        <v>#N/A</v>
      </c>
      <c r="BG176" s="18" t="e" cm="1">
        <f t="array" aca="1" ref="BG176" ca="1">IF(INDIRECT(ADDRESS($B176+1,BG$164,1,1,"Confirmed Trend"))=0,#N/A,INDIRECT(ADDRESS($B176+1,BG$164,1,1,"Confirmed Trend")))</f>
        <v>#N/A</v>
      </c>
      <c r="BH176" s="18" t="e" cm="1">
        <f t="array" aca="1" ref="BH176" ca="1">IF(INDIRECT(ADDRESS($B176+1,BH$164,1,1,"Confirmed Trend"))=0,#N/A,INDIRECT(ADDRESS($B176+1,BH$164,1,1,"Confirmed Trend")))</f>
        <v>#N/A</v>
      </c>
      <c r="BI176" s="18" t="e" cm="1">
        <f t="array" aca="1" ref="BI176" ca="1">IF(INDIRECT(ADDRESS($B176+1,BI$164,1,1,"Confirmed Trend"))=0,#N/A,INDIRECT(ADDRESS($B176+1,BI$164,1,1,"Confirmed Trend")))</f>
        <v>#N/A</v>
      </c>
      <c r="BJ176" s="18" t="e" cm="1">
        <f t="array" aca="1" ref="BJ176" ca="1">IF(INDIRECT(ADDRESS($B176+1,BJ$164,1,1,"Confirmed Trend"))=0,#N/A,INDIRECT(ADDRESS($B176+1,BJ$164,1,1,"Confirmed Trend")))</f>
        <v>#N/A</v>
      </c>
      <c r="BK176" s="18" t="e" cm="1">
        <f t="array" aca="1" ref="BK176" ca="1">IF(INDIRECT(ADDRESS($B176+1,BK$164,1,1,"Confirmed Trend"))=0,#N/A,INDIRECT(ADDRESS($B176+1,BK$164,1,1,"Confirmed Trend")))</f>
        <v>#N/A</v>
      </c>
      <c r="BL176" s="18" t="e" cm="1">
        <f t="array" aca="1" ref="BL176" ca="1">IF(INDIRECT(ADDRESS($B176+1,BL$164,1,1,"Confirmed Trend"))=0,#N/A,INDIRECT(ADDRESS($B176+1,BL$164,1,1,"Confirmed Trend")))</f>
        <v>#N/A</v>
      </c>
      <c r="BM176" s="18" t="e" cm="1">
        <f t="array" aca="1" ref="BM176" ca="1">IF(INDIRECT(ADDRESS($B176+1,BM$164,1,1,"Confirmed Trend"))=0,#N/A,INDIRECT(ADDRESS($B176+1,BM$164,1,1,"Confirmed Trend")))</f>
        <v>#N/A</v>
      </c>
      <c r="BN176" s="18" cm="1">
        <f t="array" aca="1" ref="BN176" ca="1">IF(INDIRECT(ADDRESS($B176+1,BN$164,1,1,"Confirmed Trend"))=0,#N/A,INDIRECT(ADDRESS($B176+1,BN$164,1,1,"Confirmed Trend")))</f>
        <v>0.2421015078</v>
      </c>
      <c r="BO176" s="18" cm="1">
        <f t="array" aca="1" ref="BO176" ca="1">IF(INDIRECT(ADDRESS($B176+1,BO$164,1,1,"Confirmed Trend"))=0,#N/A,INDIRECT(ADDRESS($B176+1,BO$164,1,1,"Confirmed Trend")))</f>
        <v>0.2330732542</v>
      </c>
      <c r="BP176" s="18" cm="1">
        <f t="array" aca="1" ref="BP176" ca="1">IF(INDIRECT(ADDRESS($B176+1,BP$164,1,1,"Confirmed Trend"))=0,#N/A,INDIRECT(ADDRESS($B176+1,BP$164,1,1,"Confirmed Trend")))</f>
        <v>0.247866224</v>
      </c>
      <c r="BQ176" s="18" cm="1">
        <f t="array" aca="1" ref="BQ176" ca="1">IF(INDIRECT(ADDRESS($B176+1,BQ$164,1,1,"Confirmed Trend"))=0,#N/A,INDIRECT(ADDRESS($B176+1,BQ$164,1,1,"Confirmed Trend")))</f>
        <v>0.24689854820000001</v>
      </c>
      <c r="BR176" s="18" cm="1">
        <f t="array" aca="1" ref="BR176" ca="1">IF(INDIRECT(ADDRESS($B176+1,BR$164,1,1,"Confirmed Trend"))=0,#N/A,INDIRECT(ADDRESS($B176+1,BR$164,1,1,"Confirmed Trend")))</f>
        <v>0.24650310489999999</v>
      </c>
      <c r="BS176" s="18" cm="1">
        <f t="array" aca="1" ref="BS176" ca="1">IF(INDIRECT(ADDRESS($B176+1,BS$164,1,1,"Confirmed Trend"))=0,#N/A,INDIRECT(ADDRESS($B176+1,BS$164,1,1,"Confirmed Trend")))</f>
        <v>0.23920276809999999</v>
      </c>
      <c r="BT176" s="18" cm="1">
        <f t="array" aca="1" ref="BT176" ca="1">IF(INDIRECT(ADDRESS($B176+1,BT$164,1,1,"Confirmed Trend"))=0,#N/A,INDIRECT(ADDRESS($B176+1,BT$164,1,1,"Confirmed Trend")))</f>
        <v>0.22100286350000001</v>
      </c>
      <c r="BU176" s="18" cm="1">
        <f t="array" aca="1" ref="BU176" ca="1">IF(INDIRECT(ADDRESS($B176+1,BU$164,1,1,"Confirmed Trend"))=0,#N/A,INDIRECT(ADDRESS($B176+1,BU$164,1,1,"Confirmed Trend")))</f>
        <v>0.20567364530000001</v>
      </c>
      <c r="BV176" s="18" cm="1">
        <f t="array" aca="1" ref="BV176" ca="1">IF(INDIRECT(ADDRESS($B176+1,BV$164,1,1,"Confirmed Trend"))=0,#N/A,INDIRECT(ADDRESS($B176+1,BV$164,1,1,"Confirmed Trend")))</f>
        <v>0.188842607</v>
      </c>
      <c r="BW176" s="18" cm="1">
        <f t="array" aca="1" ref="BW176" ca="1">IF(INDIRECT(ADDRESS($B176+1,BW$164,1,1,"Confirmed Trend"))=0,#N/A,INDIRECT(ADDRESS($B176+1,BW$164,1,1,"Confirmed Trend")))</f>
        <v>0.1702890443</v>
      </c>
      <c r="BX176" s="18" cm="1">
        <f t="array" aca="1" ref="BX176" ca="1">IF(INDIRECT(ADDRESS($B176+1,BX$164,1,1,"Confirmed Trend"))=0,#N/A,INDIRECT(ADDRESS($B176+1,BX$164,1,1,"Confirmed Trend")))</f>
        <v>0.1539888582</v>
      </c>
      <c r="BY176" s="18" cm="1">
        <f t="array" aca="1" ref="BY176" ca="1">IF(INDIRECT(ADDRESS($B176+1,BY$164,1,1,"Confirmed Trend"))=0,#N/A,INDIRECT(ADDRESS($B176+1,BY$164,1,1,"Confirmed Trend")))</f>
        <v>0.1428032021</v>
      </c>
      <c r="BZ176" s="18" cm="1">
        <f t="array" aca="1" ref="BZ176" ca="1">IF(INDIRECT(ADDRESS($B176+1,BZ$164,1,1,"Confirmed Trend"))=0,#N/A,INDIRECT(ADDRESS($B176+1,BZ$164,1,1,"Confirmed Trend")))</f>
        <v>0.15212395819999999</v>
      </c>
      <c r="CA176" s="18" cm="1">
        <f t="array" aca="1" ref="CA176" ca="1">IF(INDIRECT(ADDRESS($B176+1,CA$164,1,1,"Confirmed Trend"))=0,#N/A,INDIRECT(ADDRESS($B176+1,CA$164,1,1,"Confirmed Trend")))</f>
        <v>0.1590020167</v>
      </c>
      <c r="CB176" s="18" cm="1">
        <f t="array" aca="1" ref="CB176" ca="1">IF(INDIRECT(ADDRESS($B176+1,CB$164,1,1,"Confirmed Trend"))=0,#N/A,INDIRECT(ADDRESS($B176+1,CB$164,1,1,"Confirmed Trend")))</f>
        <v>0.17612346179999999</v>
      </c>
      <c r="CC176" s="18" cm="1">
        <f t="array" aca="1" ref="CC176" ca="1">IF(INDIRECT(ADDRESS($B176+1,CC$164,1,1,"Confirmed Trend"))=0,#N/A,INDIRECT(ADDRESS($B176+1,CC$164,1,1,"Confirmed Trend")))</f>
        <v>0.18668270240000001</v>
      </c>
      <c r="CD176" s="18" cm="1">
        <f t="array" aca="1" ref="CD176" ca="1">IF(INDIRECT(ADDRESS($B176+1,CD$164,1,1,"Confirmed Trend"))=0,#N/A,INDIRECT(ADDRESS($B176+1,CD$164,1,1,"Confirmed Trend")))</f>
        <v>0.18126049969999999</v>
      </c>
      <c r="CE176" s="18" cm="1">
        <f t="array" aca="1" ref="CE176" ca="1">IF(INDIRECT(ADDRESS($B176+1,CE$164,1,1,"Confirmed Trend"))=0,#N/A,INDIRECT(ADDRESS($B176+1,CE$164,1,1,"Confirmed Trend")))</f>
        <v>0.16880743009999999</v>
      </c>
      <c r="CF176" s="18" cm="1">
        <f t="array" aca="1" ref="CF176" ca="1">IF(INDIRECT(ADDRESS($B176+1,CF$164,1,1,"Confirmed Trend"))=0,#N/A,INDIRECT(ADDRESS($B176+1,CF$164,1,1,"Confirmed Trend")))</f>
        <v>0.1488989999</v>
      </c>
      <c r="CG176" s="18" cm="1">
        <f t="array" aca="1" ref="CG176" ca="1">IF(INDIRECT(ADDRESS($B176+1,CG$164,1,1,"Confirmed Trend"))=0,#N/A,INDIRECT(ADDRESS($B176+1,CG$164,1,1,"Confirmed Trend")))</f>
        <v>0.13689297610000001</v>
      </c>
      <c r="CH176" s="18" cm="1">
        <f t="array" aca="1" ref="CH176" ca="1">IF(INDIRECT(ADDRESS($B176+1,CH$164,1,1,"Confirmed Trend"))=0,#N/A,INDIRECT(ADDRESS($B176+1,CH$164,1,1,"Confirmed Trend")))</f>
        <v>0.1172814755</v>
      </c>
      <c r="CI176" s="18" cm="1">
        <f t="array" aca="1" ref="CI176" ca="1">IF(INDIRECT(ADDRESS($B176+1,CI$164,1,1,"Confirmed Trend"))=0,#N/A,INDIRECT(ADDRESS($B176+1,CI$164,1,1,"Confirmed Trend")))</f>
        <v>9.8072355999999999E-2</v>
      </c>
      <c r="CJ176" s="18" cm="1">
        <f t="array" aca="1" ref="CJ176" ca="1">IF(INDIRECT(ADDRESS($B176+1,CJ$164,1,1,"Confirmed Trend"))=0,#N/A,INDIRECT(ADDRESS($B176+1,CJ$164,1,1,"Confirmed Trend")))</f>
        <v>8.2173930500000006E-2</v>
      </c>
      <c r="CK176" s="18" cm="1">
        <f t="array" aca="1" ref="CK176" ca="1">IF(INDIRECT(ADDRESS($B176+1,CK$164,1,1,"Confirmed Trend"))=0,#N/A,INDIRECT(ADDRESS($B176+1,CK$164,1,1,"Confirmed Trend")))</f>
        <v>8.3692307699999996E-2</v>
      </c>
      <c r="CL176" s="18" t="e" cm="1">
        <f t="array" aca="1" ref="CL176" ca="1">IF(INDIRECT(ADDRESS($B176+1,CL$164,1,1,"Confirmed Trend"))=0,#N/A,INDIRECT(ADDRESS($B176+1,CL$164,1,1,"Confirmed Trend")))</f>
        <v>#N/A</v>
      </c>
      <c r="CM176" s="18" t="e" cm="1">
        <f t="array" aca="1" ref="CM176" ca="1">IF(INDIRECT(ADDRESS($B176+1,CM$164,1,1,"Confirmed Trend"))=0,#N/A,INDIRECT(ADDRESS($B176+1,CM$164,1,1,"Confirmed Trend")))</f>
        <v>#N/A</v>
      </c>
      <c r="CN176" s="18" t="e" cm="1">
        <f t="array" aca="1" ref="CN176" ca="1">IF(INDIRECT(ADDRESS($B176+1,CN$164,1,1,"Confirmed Trend"))=0,#N/A,INDIRECT(ADDRESS($B176+1,CN$164,1,1,"Confirmed Trend")))</f>
        <v>#N/A</v>
      </c>
      <c r="CO176" s="18" t="e" cm="1">
        <f t="array" aca="1" ref="CO176" ca="1">IF(INDIRECT(ADDRESS($B176+1,CO$164,1,1,"Confirmed Trend"))=0,#N/A,INDIRECT(ADDRESS($B176+1,CO$164,1,1,"Confirmed Trend")))</f>
        <v>#N/A</v>
      </c>
      <c r="CP176" s="18" t="e" cm="1">
        <f t="array" aca="1" ref="CP176" ca="1">IF(INDIRECT(ADDRESS($B176+1,CP$164,1,1,"Confirmed Trend"))=0,#N/A,INDIRECT(ADDRESS($B176+1,CP$164,1,1,"Confirmed Trend")))</f>
        <v>#N/A</v>
      </c>
      <c r="CQ176" s="18" t="e" cm="1">
        <f t="array" aca="1" ref="CQ176" ca="1">IF(INDIRECT(ADDRESS($B176+1,CQ$164,1,1,"Confirmed Trend"))=0,#N/A,INDIRECT(ADDRESS($B176+1,CQ$164,1,1,"Confirmed Trend")))</f>
        <v>#N/A</v>
      </c>
      <c r="CR176" s="18" t="e" cm="1">
        <f t="array" aca="1" ref="CR176" ca="1">IF(INDIRECT(ADDRESS($B176+1,CR$164,1,1,"Confirmed Trend"))=0,#N/A,INDIRECT(ADDRESS($B176+1,CR$164,1,1,"Confirmed Trend")))</f>
        <v>#N/A</v>
      </c>
    </row>
    <row r="177" spans="1:96" x14ac:dyDescent="0.25">
      <c r="A177" t="str">
        <f t="shared" ca="1" si="259"/>
        <v>District of Columbia</v>
      </c>
      <c r="B177">
        <f t="shared" si="258"/>
        <v>12</v>
      </c>
      <c r="C177" t="str" cm="1">
        <f t="array" aca="1" ref="C177" ca="1">INDIRECT(ADDRESS($B177+1,1,1,1,"Confirmed Trend"))</f>
        <v>US District of Columbia</v>
      </c>
      <c r="E177" s="18" t="e" cm="1">
        <f t="array" aca="1" ref="E177" ca="1">IF(INDIRECT(ADDRESS($B177+1,E$164,1,1,"Confirmed Trend"))=0,#N/A,INDIRECT(ADDRESS($B177+1,E$164,1,1,"Confirmed Trend")))</f>
        <v>#N/A</v>
      </c>
      <c r="F177" s="18" t="e" cm="1">
        <f t="array" aca="1" ref="F177" ca="1">IF(INDIRECT(ADDRESS($B177+1,F$164,1,1,"Confirmed Trend"))=0,#N/A,INDIRECT(ADDRESS($B177+1,F$164,1,1,"Confirmed Trend")))</f>
        <v>#N/A</v>
      </c>
      <c r="G177" s="18" t="e" cm="1">
        <f t="array" aca="1" ref="G177" ca="1">IF(INDIRECT(ADDRESS($B177+1,G$164,1,1,"Confirmed Trend"))=0,#N/A,INDIRECT(ADDRESS($B177+1,G$164,1,1,"Confirmed Trend")))</f>
        <v>#N/A</v>
      </c>
      <c r="H177" s="18" t="e" cm="1">
        <f t="array" aca="1" ref="H177" ca="1">IF(INDIRECT(ADDRESS($B177+1,H$164,1,1,"Confirmed Trend"))=0,#N/A,INDIRECT(ADDRESS($B177+1,H$164,1,1,"Confirmed Trend")))</f>
        <v>#N/A</v>
      </c>
      <c r="I177" s="18" t="e" cm="1">
        <f t="array" aca="1" ref="I177" ca="1">IF(INDIRECT(ADDRESS($B177+1,I$164,1,1,"Confirmed Trend"))=0,#N/A,INDIRECT(ADDRESS($B177+1,I$164,1,1,"Confirmed Trend")))</f>
        <v>#N/A</v>
      </c>
      <c r="J177" s="18" t="e" cm="1">
        <f t="array" aca="1" ref="J177" ca="1">IF(INDIRECT(ADDRESS($B177+1,J$164,1,1,"Confirmed Trend"))=0,#N/A,INDIRECT(ADDRESS($B177+1,J$164,1,1,"Confirmed Trend")))</f>
        <v>#N/A</v>
      </c>
      <c r="K177" s="18" t="e" cm="1">
        <f t="array" aca="1" ref="K177" ca="1">IF(INDIRECT(ADDRESS($B177+1,K$164,1,1,"Confirmed Trend"))=0,#N/A,INDIRECT(ADDRESS($B177+1,K$164,1,1,"Confirmed Trend")))</f>
        <v>#N/A</v>
      </c>
      <c r="L177" s="18" t="e" cm="1">
        <f t="array" aca="1" ref="L177" ca="1">IF(INDIRECT(ADDRESS($B177+1,L$164,1,1,"Confirmed Trend"))=0,#N/A,INDIRECT(ADDRESS($B177+1,L$164,1,1,"Confirmed Trend")))</f>
        <v>#N/A</v>
      </c>
      <c r="M177" s="18" t="e" cm="1">
        <f t="array" aca="1" ref="M177" ca="1">IF(INDIRECT(ADDRESS($B177+1,M$164,1,1,"Confirmed Trend"))=0,#N/A,INDIRECT(ADDRESS($B177+1,M$164,1,1,"Confirmed Trend")))</f>
        <v>#N/A</v>
      </c>
      <c r="N177" s="18" t="e" cm="1">
        <f t="array" aca="1" ref="N177" ca="1">IF(INDIRECT(ADDRESS($B177+1,N$164,1,1,"Confirmed Trend"))=0,#N/A,INDIRECT(ADDRESS($B177+1,N$164,1,1,"Confirmed Trend")))</f>
        <v>#N/A</v>
      </c>
      <c r="O177" s="18" t="e" cm="1">
        <f t="array" aca="1" ref="O177" ca="1">IF(INDIRECT(ADDRESS($B177+1,O$164,1,1,"Confirmed Trend"))=0,#N/A,INDIRECT(ADDRESS($B177+1,O$164,1,1,"Confirmed Trend")))</f>
        <v>#N/A</v>
      </c>
      <c r="P177" s="18" t="e" cm="1">
        <f t="array" aca="1" ref="P177" ca="1">IF(INDIRECT(ADDRESS($B177+1,P$164,1,1,"Confirmed Trend"))=0,#N/A,INDIRECT(ADDRESS($B177+1,P$164,1,1,"Confirmed Trend")))</f>
        <v>#N/A</v>
      </c>
      <c r="Q177" s="18" t="e" cm="1">
        <f t="array" aca="1" ref="Q177" ca="1">IF(INDIRECT(ADDRESS($B177+1,Q$164,1,1,"Confirmed Trend"))=0,#N/A,INDIRECT(ADDRESS($B177+1,Q$164,1,1,"Confirmed Trend")))</f>
        <v>#N/A</v>
      </c>
      <c r="R177" s="18" t="e" cm="1">
        <f t="array" aca="1" ref="R177" ca="1">IF(INDIRECT(ADDRESS($B177+1,R$164,1,1,"Confirmed Trend"))=0,#N/A,INDIRECT(ADDRESS($B177+1,R$164,1,1,"Confirmed Trend")))</f>
        <v>#N/A</v>
      </c>
      <c r="S177" s="18" t="e" cm="1">
        <f t="array" aca="1" ref="S177" ca="1">IF(INDIRECT(ADDRESS($B177+1,S$164,1,1,"Confirmed Trend"))=0,#N/A,INDIRECT(ADDRESS($B177+1,S$164,1,1,"Confirmed Trend")))</f>
        <v>#N/A</v>
      </c>
      <c r="T177" s="18" t="e" cm="1">
        <f t="array" aca="1" ref="T177" ca="1">IF(INDIRECT(ADDRESS($B177+1,T$164,1,1,"Confirmed Trend"))=0,#N/A,INDIRECT(ADDRESS($B177+1,T$164,1,1,"Confirmed Trend")))</f>
        <v>#N/A</v>
      </c>
      <c r="U177" s="18" t="e" cm="1">
        <f t="array" aca="1" ref="U177" ca="1">IF(INDIRECT(ADDRESS($B177+1,U$164,1,1,"Confirmed Trend"))=0,#N/A,INDIRECT(ADDRESS($B177+1,U$164,1,1,"Confirmed Trend")))</f>
        <v>#N/A</v>
      </c>
      <c r="V177" s="18" t="e" cm="1">
        <f t="array" aca="1" ref="V177" ca="1">IF(INDIRECT(ADDRESS($B177+1,V$164,1,1,"Confirmed Trend"))=0,#N/A,INDIRECT(ADDRESS($B177+1,V$164,1,1,"Confirmed Trend")))</f>
        <v>#N/A</v>
      </c>
      <c r="W177" s="18" t="e" cm="1">
        <f t="array" aca="1" ref="W177" ca="1">IF(INDIRECT(ADDRESS($B177+1,W$164,1,1,"Confirmed Trend"))=0,#N/A,INDIRECT(ADDRESS($B177+1,W$164,1,1,"Confirmed Trend")))</f>
        <v>#N/A</v>
      </c>
      <c r="X177" s="18" t="e" cm="1">
        <f t="array" aca="1" ref="X177" ca="1">IF(INDIRECT(ADDRESS($B177+1,X$164,1,1,"Confirmed Trend"))=0,#N/A,INDIRECT(ADDRESS($B177+1,X$164,1,1,"Confirmed Trend")))</f>
        <v>#N/A</v>
      </c>
      <c r="Y177" s="18" t="e" cm="1">
        <f t="array" aca="1" ref="Y177" ca="1">IF(INDIRECT(ADDRESS($B177+1,Y$164,1,1,"Confirmed Trend"))=0,#N/A,INDIRECT(ADDRESS($B177+1,Y$164,1,1,"Confirmed Trend")))</f>
        <v>#N/A</v>
      </c>
      <c r="Z177" s="18" t="e" cm="1">
        <f t="array" aca="1" ref="Z177" ca="1">IF(INDIRECT(ADDRESS($B177+1,Z$164,1,1,"Confirmed Trend"))=0,#N/A,INDIRECT(ADDRESS($B177+1,Z$164,1,1,"Confirmed Trend")))</f>
        <v>#N/A</v>
      </c>
      <c r="AA177" s="18" t="e" cm="1">
        <f t="array" aca="1" ref="AA177" ca="1">IF(INDIRECT(ADDRESS($B177+1,AA$164,1,1,"Confirmed Trend"))=0,#N/A,INDIRECT(ADDRESS($B177+1,AA$164,1,1,"Confirmed Trend")))</f>
        <v>#N/A</v>
      </c>
      <c r="AB177" s="18" t="e" cm="1">
        <f t="array" aca="1" ref="AB177" ca="1">IF(INDIRECT(ADDRESS($B177+1,AB$164,1,1,"Confirmed Trend"))=0,#N/A,INDIRECT(ADDRESS($B177+1,AB$164,1,1,"Confirmed Trend")))</f>
        <v>#N/A</v>
      </c>
      <c r="AC177" s="18" t="e" cm="1">
        <f t="array" aca="1" ref="AC177" ca="1">IF(INDIRECT(ADDRESS($B177+1,AC$164,1,1,"Confirmed Trend"))=0,#N/A,INDIRECT(ADDRESS($B177+1,AC$164,1,1,"Confirmed Trend")))</f>
        <v>#N/A</v>
      </c>
      <c r="AD177" s="18" t="e" cm="1">
        <f t="array" aca="1" ref="AD177" ca="1">IF(INDIRECT(ADDRESS($B177+1,AD$164,1,1,"Confirmed Trend"))=0,#N/A,INDIRECT(ADDRESS($B177+1,AD$164,1,1,"Confirmed Trend")))</f>
        <v>#N/A</v>
      </c>
      <c r="AE177" s="18" t="e" cm="1">
        <f t="array" aca="1" ref="AE177" ca="1">IF(INDIRECT(ADDRESS($B177+1,AE$164,1,1,"Confirmed Trend"))=0,#N/A,INDIRECT(ADDRESS($B177+1,AE$164,1,1,"Confirmed Trend")))</f>
        <v>#N/A</v>
      </c>
      <c r="AF177" s="18" t="e" cm="1">
        <f t="array" aca="1" ref="AF177" ca="1">IF(INDIRECT(ADDRESS($B177+1,AF$164,1,1,"Confirmed Trend"))=0,#N/A,INDIRECT(ADDRESS($B177+1,AF$164,1,1,"Confirmed Trend")))</f>
        <v>#N/A</v>
      </c>
      <c r="AG177" s="18" t="e" cm="1">
        <f t="array" aca="1" ref="AG177" ca="1">IF(INDIRECT(ADDRESS($B177+1,AG$164,1,1,"Confirmed Trend"))=0,#N/A,INDIRECT(ADDRESS($B177+1,AG$164,1,1,"Confirmed Trend")))</f>
        <v>#N/A</v>
      </c>
      <c r="AH177" s="18" t="e" cm="1">
        <f t="array" aca="1" ref="AH177" ca="1">IF(INDIRECT(ADDRESS($B177+1,AH$164,1,1,"Confirmed Trend"))=0,#N/A,INDIRECT(ADDRESS($B177+1,AH$164,1,1,"Confirmed Trend")))</f>
        <v>#N/A</v>
      </c>
      <c r="AI177" s="18" t="e" cm="1">
        <f t="array" aca="1" ref="AI177" ca="1">IF(INDIRECT(ADDRESS($B177+1,AI$164,1,1,"Confirmed Trend"))=0,#N/A,INDIRECT(ADDRESS($B177+1,AI$164,1,1,"Confirmed Trend")))</f>
        <v>#N/A</v>
      </c>
      <c r="AJ177" s="18" t="e" cm="1">
        <f t="array" aca="1" ref="AJ177" ca="1">IF(INDIRECT(ADDRESS($B177+1,AJ$164,1,1,"Confirmed Trend"))=0,#N/A,INDIRECT(ADDRESS($B177+1,AJ$164,1,1,"Confirmed Trend")))</f>
        <v>#N/A</v>
      </c>
      <c r="AK177" s="18" t="e" cm="1">
        <f t="array" aca="1" ref="AK177" ca="1">IF(INDIRECT(ADDRESS($B177+1,AK$164,1,1,"Confirmed Trend"))=0,#N/A,INDIRECT(ADDRESS($B177+1,AK$164,1,1,"Confirmed Trend")))</f>
        <v>#N/A</v>
      </c>
      <c r="AL177" s="18" t="e" cm="1">
        <f t="array" aca="1" ref="AL177" ca="1">IF(INDIRECT(ADDRESS($B177+1,AL$164,1,1,"Confirmed Trend"))=0,#N/A,INDIRECT(ADDRESS($B177+1,AL$164,1,1,"Confirmed Trend")))</f>
        <v>#N/A</v>
      </c>
      <c r="AM177" s="18" t="e" cm="1">
        <f t="array" aca="1" ref="AM177" ca="1">IF(INDIRECT(ADDRESS($B177+1,AM$164,1,1,"Confirmed Trend"))=0,#N/A,INDIRECT(ADDRESS($B177+1,AM$164,1,1,"Confirmed Trend")))</f>
        <v>#N/A</v>
      </c>
      <c r="AN177" s="18" t="e" cm="1">
        <f t="array" aca="1" ref="AN177" ca="1">IF(INDIRECT(ADDRESS($B177+1,AN$164,1,1,"Confirmed Trend"))=0,#N/A,INDIRECT(ADDRESS($B177+1,AN$164,1,1,"Confirmed Trend")))</f>
        <v>#N/A</v>
      </c>
      <c r="AO177" s="18" t="e" cm="1">
        <f t="array" aca="1" ref="AO177" ca="1">IF(INDIRECT(ADDRESS($B177+1,AO$164,1,1,"Confirmed Trend"))=0,#N/A,INDIRECT(ADDRESS($B177+1,AO$164,1,1,"Confirmed Trend")))</f>
        <v>#N/A</v>
      </c>
      <c r="AP177" s="18" t="e" cm="1">
        <f t="array" aca="1" ref="AP177" ca="1">IF(INDIRECT(ADDRESS($B177+1,AP$164,1,1,"Confirmed Trend"))=0,#N/A,INDIRECT(ADDRESS($B177+1,AP$164,1,1,"Confirmed Trend")))</f>
        <v>#N/A</v>
      </c>
      <c r="AQ177" s="18" t="e" cm="1">
        <f t="array" aca="1" ref="AQ177" ca="1">IF(INDIRECT(ADDRESS($B177+1,AQ$164,1,1,"Confirmed Trend"))=0,#N/A,INDIRECT(ADDRESS($B177+1,AQ$164,1,1,"Confirmed Trend")))</f>
        <v>#N/A</v>
      </c>
      <c r="AR177" s="18" t="e" cm="1">
        <f t="array" aca="1" ref="AR177" ca="1">IF(INDIRECT(ADDRESS($B177+1,AR$164,1,1,"Confirmed Trend"))=0,#N/A,INDIRECT(ADDRESS($B177+1,AR$164,1,1,"Confirmed Trend")))</f>
        <v>#N/A</v>
      </c>
      <c r="AS177" s="18" t="e" cm="1">
        <f t="array" aca="1" ref="AS177" ca="1">IF(INDIRECT(ADDRESS($B177+1,AS$164,1,1,"Confirmed Trend"))=0,#N/A,INDIRECT(ADDRESS($B177+1,AS$164,1,1,"Confirmed Trend")))</f>
        <v>#N/A</v>
      </c>
      <c r="AT177" s="18" t="e" cm="1">
        <f t="array" aca="1" ref="AT177" ca="1">IF(INDIRECT(ADDRESS($B177+1,AT$164,1,1,"Confirmed Trend"))=0,#N/A,INDIRECT(ADDRESS($B177+1,AT$164,1,1,"Confirmed Trend")))</f>
        <v>#N/A</v>
      </c>
      <c r="AU177" s="18" t="e" cm="1">
        <f t="array" aca="1" ref="AU177" ca="1">IF(INDIRECT(ADDRESS($B177+1,AU$164,1,1,"Confirmed Trend"))=0,#N/A,INDIRECT(ADDRESS($B177+1,AU$164,1,1,"Confirmed Trend")))</f>
        <v>#N/A</v>
      </c>
      <c r="AV177" s="18" t="e" cm="1">
        <f t="array" aca="1" ref="AV177" ca="1">IF(INDIRECT(ADDRESS($B177+1,AV$164,1,1,"Confirmed Trend"))=0,#N/A,INDIRECT(ADDRESS($B177+1,AV$164,1,1,"Confirmed Trend")))</f>
        <v>#N/A</v>
      </c>
      <c r="AW177" s="18" t="e" cm="1">
        <f t="array" aca="1" ref="AW177" ca="1">IF(INDIRECT(ADDRESS($B177+1,AW$164,1,1,"Confirmed Trend"))=0,#N/A,INDIRECT(ADDRESS($B177+1,AW$164,1,1,"Confirmed Trend")))</f>
        <v>#N/A</v>
      </c>
      <c r="AX177" s="18" t="e" cm="1">
        <f t="array" aca="1" ref="AX177" ca="1">IF(INDIRECT(ADDRESS($B177+1,AX$164,1,1,"Confirmed Trend"))=0,#N/A,INDIRECT(ADDRESS($B177+1,AX$164,1,1,"Confirmed Trend")))</f>
        <v>#N/A</v>
      </c>
      <c r="AY177" s="18" t="e" cm="1">
        <f t="array" aca="1" ref="AY177" ca="1">IF(INDIRECT(ADDRESS($B177+1,AY$164,1,1,"Confirmed Trend"))=0,#N/A,INDIRECT(ADDRESS($B177+1,AY$164,1,1,"Confirmed Trend")))</f>
        <v>#N/A</v>
      </c>
      <c r="AZ177" s="18" t="e" cm="1">
        <f t="array" aca="1" ref="AZ177" ca="1">IF(INDIRECT(ADDRESS($B177+1,AZ$164,1,1,"Confirmed Trend"))=0,#N/A,INDIRECT(ADDRESS($B177+1,AZ$164,1,1,"Confirmed Trend")))</f>
        <v>#N/A</v>
      </c>
      <c r="BA177" s="18" t="e" cm="1">
        <f t="array" aca="1" ref="BA177" ca="1">IF(INDIRECT(ADDRESS($B177+1,BA$164,1,1,"Confirmed Trend"))=0,#N/A,INDIRECT(ADDRESS($B177+1,BA$164,1,1,"Confirmed Trend")))</f>
        <v>#N/A</v>
      </c>
      <c r="BB177" s="18" t="e" cm="1">
        <f t="array" aca="1" ref="BB177" ca="1">IF(INDIRECT(ADDRESS($B177+1,BB$164,1,1,"Confirmed Trend"))=0,#N/A,INDIRECT(ADDRESS($B177+1,BB$164,1,1,"Confirmed Trend")))</f>
        <v>#N/A</v>
      </c>
      <c r="BC177" s="18" t="e" cm="1">
        <f t="array" aca="1" ref="BC177" ca="1">IF(INDIRECT(ADDRESS($B177+1,BC$164,1,1,"Confirmed Trend"))=0,#N/A,INDIRECT(ADDRESS($B177+1,BC$164,1,1,"Confirmed Trend")))</f>
        <v>#N/A</v>
      </c>
      <c r="BD177" s="18" t="e" cm="1">
        <f t="array" aca="1" ref="BD177" ca="1">IF(INDIRECT(ADDRESS($B177+1,BD$164,1,1,"Confirmed Trend"))=0,#N/A,INDIRECT(ADDRESS($B177+1,BD$164,1,1,"Confirmed Trend")))</f>
        <v>#N/A</v>
      </c>
      <c r="BE177" s="18" t="e" cm="1">
        <f t="array" aca="1" ref="BE177" ca="1">IF(INDIRECT(ADDRESS($B177+1,BE$164,1,1,"Confirmed Trend"))=0,#N/A,INDIRECT(ADDRESS($B177+1,BE$164,1,1,"Confirmed Trend")))</f>
        <v>#N/A</v>
      </c>
      <c r="BF177" s="18" t="e" cm="1">
        <f t="array" aca="1" ref="BF177" ca="1">IF(INDIRECT(ADDRESS($B177+1,BF$164,1,1,"Confirmed Trend"))=0,#N/A,INDIRECT(ADDRESS($B177+1,BF$164,1,1,"Confirmed Trend")))</f>
        <v>#N/A</v>
      </c>
      <c r="BG177" s="18" t="e" cm="1">
        <f t="array" aca="1" ref="BG177" ca="1">IF(INDIRECT(ADDRESS($B177+1,BG$164,1,1,"Confirmed Trend"))=0,#N/A,INDIRECT(ADDRESS($B177+1,BG$164,1,1,"Confirmed Trend")))</f>
        <v>#N/A</v>
      </c>
      <c r="BH177" s="18" t="e" cm="1">
        <f t="array" aca="1" ref="BH177" ca="1">IF(INDIRECT(ADDRESS($B177+1,BH$164,1,1,"Confirmed Trend"))=0,#N/A,INDIRECT(ADDRESS($B177+1,BH$164,1,1,"Confirmed Trend")))</f>
        <v>#N/A</v>
      </c>
      <c r="BI177" s="18" cm="1">
        <f t="array" aca="1" ref="BI177" ca="1">IF(INDIRECT(ADDRESS($B177+1,BI$164,1,1,"Confirmed Trend"))=0,#N/A,INDIRECT(ADDRESS($B177+1,BI$164,1,1,"Confirmed Trend")))</f>
        <v>0.18086128630000001</v>
      </c>
      <c r="BJ177" s="18" cm="1">
        <f t="array" aca="1" ref="BJ177" ca="1">IF(INDIRECT(ADDRESS($B177+1,BJ$164,1,1,"Confirmed Trend"))=0,#N/A,INDIRECT(ADDRESS($B177+1,BJ$164,1,1,"Confirmed Trend")))</f>
        <v>0.21656308499999999</v>
      </c>
      <c r="BK177" s="18" cm="1">
        <f t="array" aca="1" ref="BK177" ca="1">IF(INDIRECT(ADDRESS($B177+1,BK$164,1,1,"Confirmed Trend"))=0,#N/A,INDIRECT(ADDRESS($B177+1,BK$164,1,1,"Confirmed Trend")))</f>
        <v>0.31607401299999999</v>
      </c>
      <c r="BL177" s="18" cm="1">
        <f t="array" aca="1" ref="BL177" ca="1">IF(INDIRECT(ADDRESS($B177+1,BL$164,1,1,"Confirmed Trend"))=0,#N/A,INDIRECT(ADDRESS($B177+1,BL$164,1,1,"Confirmed Trend")))</f>
        <v>0.35790606870000002</v>
      </c>
      <c r="BM177" s="18" cm="1">
        <f t="array" aca="1" ref="BM177" ca="1">IF(INDIRECT(ADDRESS($B177+1,BM$164,1,1,"Confirmed Trend"))=0,#N/A,INDIRECT(ADDRESS($B177+1,BM$164,1,1,"Confirmed Trend")))</f>
        <v>0.36917596499999999</v>
      </c>
      <c r="BN177" s="18" cm="1">
        <f t="array" aca="1" ref="BN177" ca="1">IF(INDIRECT(ADDRESS($B177+1,BN$164,1,1,"Confirmed Trend"))=0,#N/A,INDIRECT(ADDRESS($B177+1,BN$164,1,1,"Confirmed Trend")))</f>
        <v>0.33360216050000002</v>
      </c>
      <c r="BO177" s="18" cm="1">
        <f t="array" aca="1" ref="BO177" ca="1">IF(INDIRECT(ADDRESS($B177+1,BO$164,1,1,"Confirmed Trend"))=0,#N/A,INDIRECT(ADDRESS($B177+1,BO$164,1,1,"Confirmed Trend")))</f>
        <v>0.25609359459999997</v>
      </c>
      <c r="BP177" s="18" cm="1">
        <f t="array" aca="1" ref="BP177" ca="1">IF(INDIRECT(ADDRESS($B177+1,BP$164,1,1,"Confirmed Trend"))=0,#N/A,INDIRECT(ADDRESS($B177+1,BP$164,1,1,"Confirmed Trend")))</f>
        <v>0.23569480449999999</v>
      </c>
      <c r="BQ177" s="18" cm="1">
        <f t="array" aca="1" ref="BQ177" ca="1">IF(INDIRECT(ADDRESS($B177+1,BQ$164,1,1,"Confirmed Trend"))=0,#N/A,INDIRECT(ADDRESS($B177+1,BQ$164,1,1,"Confirmed Trend")))</f>
        <v>0.2233595679</v>
      </c>
      <c r="BR177" s="18" cm="1">
        <f t="array" aca="1" ref="BR177" ca="1">IF(INDIRECT(ADDRESS($B177+1,BR$164,1,1,"Confirmed Trend"))=0,#N/A,INDIRECT(ADDRESS($B177+1,BR$164,1,1,"Confirmed Trend")))</f>
        <v>0.2368400246</v>
      </c>
      <c r="BS177" s="18" cm="1">
        <f t="array" aca="1" ref="BS177" ca="1">IF(INDIRECT(ADDRESS($B177+1,BS$164,1,1,"Confirmed Trend"))=0,#N/A,INDIRECT(ADDRESS($B177+1,BS$164,1,1,"Confirmed Trend")))</f>
        <v>0.2294668205</v>
      </c>
      <c r="BT177" s="18" cm="1">
        <f t="array" aca="1" ref="BT177" ca="1">IF(INDIRECT(ADDRESS($B177+1,BT$164,1,1,"Confirmed Trend"))=0,#N/A,INDIRECT(ADDRESS($B177+1,BT$164,1,1,"Confirmed Trend")))</f>
        <v>0.20294583290000001</v>
      </c>
      <c r="BU177" s="18" cm="1">
        <f t="array" aca="1" ref="BU177" ca="1">IF(INDIRECT(ADDRESS($B177+1,BU$164,1,1,"Confirmed Trend"))=0,#N/A,INDIRECT(ADDRESS($B177+1,BU$164,1,1,"Confirmed Trend")))</f>
        <v>0.17408292140000001</v>
      </c>
      <c r="BV177" s="18" cm="1">
        <f t="array" aca="1" ref="BV177" ca="1">IF(INDIRECT(ADDRESS($B177+1,BV$164,1,1,"Confirmed Trend"))=0,#N/A,INDIRECT(ADDRESS($B177+1,BV$164,1,1,"Confirmed Trend")))</f>
        <v>0.1611635199</v>
      </c>
      <c r="BW177" s="18" cm="1">
        <f t="array" aca="1" ref="BW177" ca="1">IF(INDIRECT(ADDRESS($B177+1,BW$164,1,1,"Confirmed Trend"))=0,#N/A,INDIRECT(ADDRESS($B177+1,BW$164,1,1,"Confirmed Trend")))</f>
        <v>0.1659192125</v>
      </c>
      <c r="BX177" s="18" cm="1">
        <f t="array" aca="1" ref="BX177" ca="1">IF(INDIRECT(ADDRESS($B177+1,BX$164,1,1,"Confirmed Trend"))=0,#N/A,INDIRECT(ADDRESS($B177+1,BX$164,1,1,"Confirmed Trend")))</f>
        <v>0.173936427</v>
      </c>
      <c r="BY177" s="18" cm="1">
        <f t="array" aca="1" ref="BY177" ca="1">IF(INDIRECT(ADDRESS($B177+1,BY$164,1,1,"Confirmed Trend"))=0,#N/A,INDIRECT(ADDRESS($B177+1,BY$164,1,1,"Confirmed Trend")))</f>
        <v>0.1750421996</v>
      </c>
      <c r="BZ177" s="18" cm="1">
        <f t="array" aca="1" ref="BZ177" ca="1">IF(INDIRECT(ADDRESS($B177+1,BZ$164,1,1,"Confirmed Trend"))=0,#N/A,INDIRECT(ADDRESS($B177+1,BZ$164,1,1,"Confirmed Trend")))</f>
        <v>0.16900615090000001</v>
      </c>
      <c r="CA177" s="18" cm="1">
        <f t="array" aca="1" ref="CA177" ca="1">IF(INDIRECT(ADDRESS($B177+1,CA$164,1,1,"Confirmed Trend"))=0,#N/A,INDIRECT(ADDRESS($B177+1,CA$164,1,1,"Confirmed Trend")))</f>
        <v>0.15713981660000001</v>
      </c>
      <c r="CB177" s="18" cm="1">
        <f t="array" aca="1" ref="CB177" ca="1">IF(INDIRECT(ADDRESS($B177+1,CB$164,1,1,"Confirmed Trend"))=0,#N/A,INDIRECT(ADDRESS($B177+1,CB$164,1,1,"Confirmed Trend")))</f>
        <v>0.14659333369999999</v>
      </c>
      <c r="CC177" s="18" cm="1">
        <f t="array" aca="1" ref="CC177" ca="1">IF(INDIRECT(ADDRESS($B177+1,CC$164,1,1,"Confirmed Trend"))=0,#N/A,INDIRECT(ADDRESS($B177+1,CC$164,1,1,"Confirmed Trend")))</f>
        <v>0.1344505711</v>
      </c>
      <c r="CD177" s="18" cm="1">
        <f t="array" aca="1" ref="CD177" ca="1">IF(INDIRECT(ADDRESS($B177+1,CD$164,1,1,"Confirmed Trend"))=0,#N/A,INDIRECT(ADDRESS($B177+1,CD$164,1,1,"Confirmed Trend")))</f>
        <v>0.12837365580000001</v>
      </c>
      <c r="CE177" s="18" cm="1">
        <f t="array" aca="1" ref="CE177" ca="1">IF(INDIRECT(ADDRESS($B177+1,CE$164,1,1,"Confirmed Trend"))=0,#N/A,INDIRECT(ADDRESS($B177+1,CE$164,1,1,"Confirmed Trend")))</f>
        <v>0.119541566</v>
      </c>
      <c r="CF177" s="18" cm="1">
        <f t="array" aca="1" ref="CF177" ca="1">IF(INDIRECT(ADDRESS($B177+1,CF$164,1,1,"Confirmed Trend"))=0,#N/A,INDIRECT(ADDRESS($B177+1,CF$164,1,1,"Confirmed Trend")))</f>
        <v>0.11444666169999999</v>
      </c>
      <c r="CG177" s="18" cm="1">
        <f t="array" aca="1" ref="CG177" ca="1">IF(INDIRECT(ADDRESS($B177+1,CG$164,1,1,"Confirmed Trend"))=0,#N/A,INDIRECT(ADDRESS($B177+1,CG$164,1,1,"Confirmed Trend")))</f>
        <v>0.10679348600000001</v>
      </c>
      <c r="CH177" s="18" cm="1">
        <f t="array" aca="1" ref="CH177" ca="1">IF(INDIRECT(ADDRESS($B177+1,CH$164,1,1,"Confirmed Trend"))=0,#N/A,INDIRECT(ADDRESS($B177+1,CH$164,1,1,"Confirmed Trend")))</f>
        <v>9.1151511099999999E-2</v>
      </c>
      <c r="CI177" s="18" cm="1">
        <f t="array" aca="1" ref="CI177" ca="1">IF(INDIRECT(ADDRESS($B177+1,CI$164,1,1,"Confirmed Trend"))=0,#N/A,INDIRECT(ADDRESS($B177+1,CI$164,1,1,"Confirmed Trend")))</f>
        <v>7.6623586499999993E-2</v>
      </c>
      <c r="CJ177" s="18" cm="1">
        <f t="array" aca="1" ref="CJ177" ca="1">IF(INDIRECT(ADDRESS($B177+1,CJ$164,1,1,"Confirmed Trend"))=0,#N/A,INDIRECT(ADDRESS($B177+1,CJ$164,1,1,"Confirmed Trend")))</f>
        <v>6.23337448E-2</v>
      </c>
      <c r="CK177" s="18" cm="1">
        <f t="array" aca="1" ref="CK177" ca="1">IF(INDIRECT(ADDRESS($B177+1,CK$164,1,1,"Confirmed Trend"))=0,#N/A,INDIRECT(ADDRESS($B177+1,CK$164,1,1,"Confirmed Trend")))</f>
        <v>5.2685422000000003E-2</v>
      </c>
      <c r="CL177" s="18" t="e" cm="1">
        <f t="array" aca="1" ref="CL177" ca="1">IF(INDIRECT(ADDRESS($B177+1,CL$164,1,1,"Confirmed Trend"))=0,#N/A,INDIRECT(ADDRESS($B177+1,CL$164,1,1,"Confirmed Trend")))</f>
        <v>#N/A</v>
      </c>
      <c r="CM177" s="18" t="e" cm="1">
        <f t="array" aca="1" ref="CM177" ca="1">IF(INDIRECT(ADDRESS($B177+1,CM$164,1,1,"Confirmed Trend"))=0,#N/A,INDIRECT(ADDRESS($B177+1,CM$164,1,1,"Confirmed Trend")))</f>
        <v>#N/A</v>
      </c>
      <c r="CN177" s="18" t="e" cm="1">
        <f t="array" aca="1" ref="CN177" ca="1">IF(INDIRECT(ADDRESS($B177+1,CN$164,1,1,"Confirmed Trend"))=0,#N/A,INDIRECT(ADDRESS($B177+1,CN$164,1,1,"Confirmed Trend")))</f>
        <v>#N/A</v>
      </c>
      <c r="CO177" s="18" t="e" cm="1">
        <f t="array" aca="1" ref="CO177" ca="1">IF(INDIRECT(ADDRESS($B177+1,CO$164,1,1,"Confirmed Trend"))=0,#N/A,INDIRECT(ADDRESS($B177+1,CO$164,1,1,"Confirmed Trend")))</f>
        <v>#N/A</v>
      </c>
      <c r="CP177" s="18" t="e" cm="1">
        <f t="array" aca="1" ref="CP177" ca="1">IF(INDIRECT(ADDRESS($B177+1,CP$164,1,1,"Confirmed Trend"))=0,#N/A,INDIRECT(ADDRESS($B177+1,CP$164,1,1,"Confirmed Trend")))</f>
        <v>#N/A</v>
      </c>
      <c r="CQ177" s="18" t="e" cm="1">
        <f t="array" aca="1" ref="CQ177" ca="1">IF(INDIRECT(ADDRESS($B177+1,CQ$164,1,1,"Confirmed Trend"))=0,#N/A,INDIRECT(ADDRESS($B177+1,CQ$164,1,1,"Confirmed Trend")))</f>
        <v>#N/A</v>
      </c>
      <c r="CR177" s="18" t="e" cm="1">
        <f t="array" aca="1" ref="CR177" ca="1">IF(INDIRECT(ADDRESS($B177+1,CR$164,1,1,"Confirmed Trend"))=0,#N/A,INDIRECT(ADDRESS($B177+1,CR$164,1,1,"Confirmed Trend")))</f>
        <v>#N/A</v>
      </c>
    </row>
    <row r="178" spans="1:96" x14ac:dyDescent="0.25">
      <c r="A178" t="str">
        <f t="shared" ca="1" si="259"/>
        <v>Florida</v>
      </c>
      <c r="B178">
        <f t="shared" si="258"/>
        <v>13</v>
      </c>
      <c r="C178" t="str" cm="1">
        <f t="array" aca="1" ref="C178" ca="1">INDIRECT(ADDRESS($B178+1,1,1,1,"Confirmed Trend"))</f>
        <v>US Florida</v>
      </c>
      <c r="E178" s="18" t="e" cm="1">
        <f t="array" aca="1" ref="E178" ca="1">IF(INDIRECT(ADDRESS($B178+1,E$164,1,1,"Confirmed Trend"))=0,#N/A,INDIRECT(ADDRESS($B178+1,E$164,1,1,"Confirmed Trend")))</f>
        <v>#N/A</v>
      </c>
      <c r="F178" s="18" t="e" cm="1">
        <f t="array" aca="1" ref="F178" ca="1">IF(INDIRECT(ADDRESS($B178+1,F$164,1,1,"Confirmed Trend"))=0,#N/A,INDIRECT(ADDRESS($B178+1,F$164,1,1,"Confirmed Trend")))</f>
        <v>#N/A</v>
      </c>
      <c r="G178" s="18" t="e" cm="1">
        <f t="array" aca="1" ref="G178" ca="1">IF(INDIRECT(ADDRESS($B178+1,G$164,1,1,"Confirmed Trend"))=0,#N/A,INDIRECT(ADDRESS($B178+1,G$164,1,1,"Confirmed Trend")))</f>
        <v>#N/A</v>
      </c>
      <c r="H178" s="18" t="e" cm="1">
        <f t="array" aca="1" ref="H178" ca="1">IF(INDIRECT(ADDRESS($B178+1,H$164,1,1,"Confirmed Trend"))=0,#N/A,INDIRECT(ADDRESS($B178+1,H$164,1,1,"Confirmed Trend")))</f>
        <v>#N/A</v>
      </c>
      <c r="I178" s="18" t="e" cm="1">
        <f t="array" aca="1" ref="I178" ca="1">IF(INDIRECT(ADDRESS($B178+1,I$164,1,1,"Confirmed Trend"))=0,#N/A,INDIRECT(ADDRESS($B178+1,I$164,1,1,"Confirmed Trend")))</f>
        <v>#N/A</v>
      </c>
      <c r="J178" s="18" t="e" cm="1">
        <f t="array" aca="1" ref="J178" ca="1">IF(INDIRECT(ADDRESS($B178+1,J$164,1,1,"Confirmed Trend"))=0,#N/A,INDIRECT(ADDRESS($B178+1,J$164,1,1,"Confirmed Trend")))</f>
        <v>#N/A</v>
      </c>
      <c r="K178" s="18" t="e" cm="1">
        <f t="array" aca="1" ref="K178" ca="1">IF(INDIRECT(ADDRESS($B178+1,K$164,1,1,"Confirmed Trend"))=0,#N/A,INDIRECT(ADDRESS($B178+1,K$164,1,1,"Confirmed Trend")))</f>
        <v>#N/A</v>
      </c>
      <c r="L178" s="18" t="e" cm="1">
        <f t="array" aca="1" ref="L178" ca="1">IF(INDIRECT(ADDRESS($B178+1,L$164,1,1,"Confirmed Trend"))=0,#N/A,INDIRECT(ADDRESS($B178+1,L$164,1,1,"Confirmed Trend")))</f>
        <v>#N/A</v>
      </c>
      <c r="M178" s="18" t="e" cm="1">
        <f t="array" aca="1" ref="M178" ca="1">IF(INDIRECT(ADDRESS($B178+1,M$164,1,1,"Confirmed Trend"))=0,#N/A,INDIRECT(ADDRESS($B178+1,M$164,1,1,"Confirmed Trend")))</f>
        <v>#N/A</v>
      </c>
      <c r="N178" s="18" t="e" cm="1">
        <f t="array" aca="1" ref="N178" ca="1">IF(INDIRECT(ADDRESS($B178+1,N$164,1,1,"Confirmed Trend"))=0,#N/A,INDIRECT(ADDRESS($B178+1,N$164,1,1,"Confirmed Trend")))</f>
        <v>#N/A</v>
      </c>
      <c r="O178" s="18" t="e" cm="1">
        <f t="array" aca="1" ref="O178" ca="1">IF(INDIRECT(ADDRESS($B178+1,O$164,1,1,"Confirmed Trend"))=0,#N/A,INDIRECT(ADDRESS($B178+1,O$164,1,1,"Confirmed Trend")))</f>
        <v>#N/A</v>
      </c>
      <c r="P178" s="18" t="e" cm="1">
        <f t="array" aca="1" ref="P178" ca="1">IF(INDIRECT(ADDRESS($B178+1,P$164,1,1,"Confirmed Trend"))=0,#N/A,INDIRECT(ADDRESS($B178+1,P$164,1,1,"Confirmed Trend")))</f>
        <v>#N/A</v>
      </c>
      <c r="Q178" s="18" t="e" cm="1">
        <f t="array" aca="1" ref="Q178" ca="1">IF(INDIRECT(ADDRESS($B178+1,Q$164,1,1,"Confirmed Trend"))=0,#N/A,INDIRECT(ADDRESS($B178+1,Q$164,1,1,"Confirmed Trend")))</f>
        <v>#N/A</v>
      </c>
      <c r="R178" s="18" t="e" cm="1">
        <f t="array" aca="1" ref="R178" ca="1">IF(INDIRECT(ADDRESS($B178+1,R$164,1,1,"Confirmed Trend"))=0,#N/A,INDIRECT(ADDRESS($B178+1,R$164,1,1,"Confirmed Trend")))</f>
        <v>#N/A</v>
      </c>
      <c r="S178" s="18" t="e" cm="1">
        <f t="array" aca="1" ref="S178" ca="1">IF(INDIRECT(ADDRESS($B178+1,S$164,1,1,"Confirmed Trend"))=0,#N/A,INDIRECT(ADDRESS($B178+1,S$164,1,1,"Confirmed Trend")))</f>
        <v>#N/A</v>
      </c>
      <c r="T178" s="18" t="e" cm="1">
        <f t="array" aca="1" ref="T178" ca="1">IF(INDIRECT(ADDRESS($B178+1,T$164,1,1,"Confirmed Trend"))=0,#N/A,INDIRECT(ADDRESS($B178+1,T$164,1,1,"Confirmed Trend")))</f>
        <v>#N/A</v>
      </c>
      <c r="U178" s="18" t="e" cm="1">
        <f t="array" aca="1" ref="U178" ca="1">IF(INDIRECT(ADDRESS($B178+1,U$164,1,1,"Confirmed Trend"))=0,#N/A,INDIRECT(ADDRESS($B178+1,U$164,1,1,"Confirmed Trend")))</f>
        <v>#N/A</v>
      </c>
      <c r="V178" s="18" t="e" cm="1">
        <f t="array" aca="1" ref="V178" ca="1">IF(INDIRECT(ADDRESS($B178+1,V$164,1,1,"Confirmed Trend"))=0,#N/A,INDIRECT(ADDRESS($B178+1,V$164,1,1,"Confirmed Trend")))</f>
        <v>#N/A</v>
      </c>
      <c r="W178" s="18" t="e" cm="1">
        <f t="array" aca="1" ref="W178" ca="1">IF(INDIRECT(ADDRESS($B178+1,W$164,1,1,"Confirmed Trend"))=0,#N/A,INDIRECT(ADDRESS($B178+1,W$164,1,1,"Confirmed Trend")))</f>
        <v>#N/A</v>
      </c>
      <c r="X178" s="18" t="e" cm="1">
        <f t="array" aca="1" ref="X178" ca="1">IF(INDIRECT(ADDRESS($B178+1,X$164,1,1,"Confirmed Trend"))=0,#N/A,INDIRECT(ADDRESS($B178+1,X$164,1,1,"Confirmed Trend")))</f>
        <v>#N/A</v>
      </c>
      <c r="Y178" s="18" t="e" cm="1">
        <f t="array" aca="1" ref="Y178" ca="1">IF(INDIRECT(ADDRESS($B178+1,Y$164,1,1,"Confirmed Trend"))=0,#N/A,INDIRECT(ADDRESS($B178+1,Y$164,1,1,"Confirmed Trend")))</f>
        <v>#N/A</v>
      </c>
      <c r="Z178" s="18" t="e" cm="1">
        <f t="array" aca="1" ref="Z178" ca="1">IF(INDIRECT(ADDRESS($B178+1,Z$164,1,1,"Confirmed Trend"))=0,#N/A,INDIRECT(ADDRESS($B178+1,Z$164,1,1,"Confirmed Trend")))</f>
        <v>#N/A</v>
      </c>
      <c r="AA178" s="18" t="e" cm="1">
        <f t="array" aca="1" ref="AA178" ca="1">IF(INDIRECT(ADDRESS($B178+1,AA$164,1,1,"Confirmed Trend"))=0,#N/A,INDIRECT(ADDRESS($B178+1,AA$164,1,1,"Confirmed Trend")))</f>
        <v>#N/A</v>
      </c>
      <c r="AB178" s="18" t="e" cm="1">
        <f t="array" aca="1" ref="AB178" ca="1">IF(INDIRECT(ADDRESS($B178+1,AB$164,1,1,"Confirmed Trend"))=0,#N/A,INDIRECT(ADDRESS($B178+1,AB$164,1,1,"Confirmed Trend")))</f>
        <v>#N/A</v>
      </c>
      <c r="AC178" s="18" t="e" cm="1">
        <f t="array" aca="1" ref="AC178" ca="1">IF(INDIRECT(ADDRESS($B178+1,AC$164,1,1,"Confirmed Trend"))=0,#N/A,INDIRECT(ADDRESS($B178+1,AC$164,1,1,"Confirmed Trend")))</f>
        <v>#N/A</v>
      </c>
      <c r="AD178" s="18" t="e" cm="1">
        <f t="array" aca="1" ref="AD178" ca="1">IF(INDIRECT(ADDRESS($B178+1,AD$164,1,1,"Confirmed Trend"))=0,#N/A,INDIRECT(ADDRESS($B178+1,AD$164,1,1,"Confirmed Trend")))</f>
        <v>#N/A</v>
      </c>
      <c r="AE178" s="18" t="e" cm="1">
        <f t="array" aca="1" ref="AE178" ca="1">IF(INDIRECT(ADDRESS($B178+1,AE$164,1,1,"Confirmed Trend"))=0,#N/A,INDIRECT(ADDRESS($B178+1,AE$164,1,1,"Confirmed Trend")))</f>
        <v>#N/A</v>
      </c>
      <c r="AF178" s="18" t="e" cm="1">
        <f t="array" aca="1" ref="AF178" ca="1">IF(INDIRECT(ADDRESS($B178+1,AF$164,1,1,"Confirmed Trend"))=0,#N/A,INDIRECT(ADDRESS($B178+1,AF$164,1,1,"Confirmed Trend")))</f>
        <v>#N/A</v>
      </c>
      <c r="AG178" s="18" t="e" cm="1">
        <f t="array" aca="1" ref="AG178" ca="1">IF(INDIRECT(ADDRESS($B178+1,AG$164,1,1,"Confirmed Trend"))=0,#N/A,INDIRECT(ADDRESS($B178+1,AG$164,1,1,"Confirmed Trend")))</f>
        <v>#N/A</v>
      </c>
      <c r="AH178" s="18" t="e" cm="1">
        <f t="array" aca="1" ref="AH178" ca="1">IF(INDIRECT(ADDRESS($B178+1,AH$164,1,1,"Confirmed Trend"))=0,#N/A,INDIRECT(ADDRESS($B178+1,AH$164,1,1,"Confirmed Trend")))</f>
        <v>#N/A</v>
      </c>
      <c r="AI178" s="18" t="e" cm="1">
        <f t="array" aca="1" ref="AI178" ca="1">IF(INDIRECT(ADDRESS($B178+1,AI$164,1,1,"Confirmed Trend"))=0,#N/A,INDIRECT(ADDRESS($B178+1,AI$164,1,1,"Confirmed Trend")))</f>
        <v>#N/A</v>
      </c>
      <c r="AJ178" s="18" t="e" cm="1">
        <f t="array" aca="1" ref="AJ178" ca="1">IF(INDIRECT(ADDRESS($B178+1,AJ$164,1,1,"Confirmed Trend"))=0,#N/A,INDIRECT(ADDRESS($B178+1,AJ$164,1,1,"Confirmed Trend")))</f>
        <v>#N/A</v>
      </c>
      <c r="AK178" s="18" t="e" cm="1">
        <f t="array" aca="1" ref="AK178" ca="1">IF(INDIRECT(ADDRESS($B178+1,AK$164,1,1,"Confirmed Trend"))=0,#N/A,INDIRECT(ADDRESS($B178+1,AK$164,1,1,"Confirmed Trend")))</f>
        <v>#N/A</v>
      </c>
      <c r="AL178" s="18" t="e" cm="1">
        <f t="array" aca="1" ref="AL178" ca="1">IF(INDIRECT(ADDRESS($B178+1,AL$164,1,1,"Confirmed Trend"))=0,#N/A,INDIRECT(ADDRESS($B178+1,AL$164,1,1,"Confirmed Trend")))</f>
        <v>#N/A</v>
      </c>
      <c r="AM178" s="18" t="e" cm="1">
        <f t="array" aca="1" ref="AM178" ca="1">IF(INDIRECT(ADDRESS($B178+1,AM$164,1,1,"Confirmed Trend"))=0,#N/A,INDIRECT(ADDRESS($B178+1,AM$164,1,1,"Confirmed Trend")))</f>
        <v>#N/A</v>
      </c>
      <c r="AN178" s="18" t="e" cm="1">
        <f t="array" aca="1" ref="AN178" ca="1">IF(INDIRECT(ADDRESS($B178+1,AN$164,1,1,"Confirmed Trend"))=0,#N/A,INDIRECT(ADDRESS($B178+1,AN$164,1,1,"Confirmed Trend")))</f>
        <v>#N/A</v>
      </c>
      <c r="AO178" s="18" t="e" cm="1">
        <f t="array" aca="1" ref="AO178" ca="1">IF(INDIRECT(ADDRESS($B178+1,AO$164,1,1,"Confirmed Trend"))=0,#N/A,INDIRECT(ADDRESS($B178+1,AO$164,1,1,"Confirmed Trend")))</f>
        <v>#N/A</v>
      </c>
      <c r="AP178" s="18" t="e" cm="1">
        <f t="array" aca="1" ref="AP178" ca="1">IF(INDIRECT(ADDRESS($B178+1,AP$164,1,1,"Confirmed Trend"))=0,#N/A,INDIRECT(ADDRESS($B178+1,AP$164,1,1,"Confirmed Trend")))</f>
        <v>#N/A</v>
      </c>
      <c r="AQ178" s="18" t="e" cm="1">
        <f t="array" aca="1" ref="AQ178" ca="1">IF(INDIRECT(ADDRESS($B178+1,AQ$164,1,1,"Confirmed Trend"))=0,#N/A,INDIRECT(ADDRESS($B178+1,AQ$164,1,1,"Confirmed Trend")))</f>
        <v>#N/A</v>
      </c>
      <c r="AR178" s="18" t="e" cm="1">
        <f t="array" aca="1" ref="AR178" ca="1">IF(INDIRECT(ADDRESS($B178+1,AR$164,1,1,"Confirmed Trend"))=0,#N/A,INDIRECT(ADDRESS($B178+1,AR$164,1,1,"Confirmed Trend")))</f>
        <v>#N/A</v>
      </c>
      <c r="AS178" s="18" t="e" cm="1">
        <f t="array" aca="1" ref="AS178" ca="1">IF(INDIRECT(ADDRESS($B178+1,AS$164,1,1,"Confirmed Trend"))=0,#N/A,INDIRECT(ADDRESS($B178+1,AS$164,1,1,"Confirmed Trend")))</f>
        <v>#N/A</v>
      </c>
      <c r="AT178" s="18" t="e" cm="1">
        <f t="array" aca="1" ref="AT178" ca="1">IF(INDIRECT(ADDRESS($B178+1,AT$164,1,1,"Confirmed Trend"))=0,#N/A,INDIRECT(ADDRESS($B178+1,AT$164,1,1,"Confirmed Trend")))</f>
        <v>#N/A</v>
      </c>
      <c r="AU178" s="18" t="e" cm="1">
        <f t="array" aca="1" ref="AU178" ca="1">IF(INDIRECT(ADDRESS($B178+1,AU$164,1,1,"Confirmed Trend"))=0,#N/A,INDIRECT(ADDRESS($B178+1,AU$164,1,1,"Confirmed Trend")))</f>
        <v>#N/A</v>
      </c>
      <c r="AV178" s="18" t="e" cm="1">
        <f t="array" aca="1" ref="AV178" ca="1">IF(INDIRECT(ADDRESS($B178+1,AV$164,1,1,"Confirmed Trend"))=0,#N/A,INDIRECT(ADDRESS($B178+1,AV$164,1,1,"Confirmed Trend")))</f>
        <v>#N/A</v>
      </c>
      <c r="AW178" s="18" t="e" cm="1">
        <f t="array" aca="1" ref="AW178" ca="1">IF(INDIRECT(ADDRESS($B178+1,AW$164,1,1,"Confirmed Trend"))=0,#N/A,INDIRECT(ADDRESS($B178+1,AW$164,1,1,"Confirmed Trend")))</f>
        <v>#N/A</v>
      </c>
      <c r="AX178" s="18" t="e" cm="1">
        <f t="array" aca="1" ref="AX178" ca="1">IF(INDIRECT(ADDRESS($B178+1,AX$164,1,1,"Confirmed Trend"))=0,#N/A,INDIRECT(ADDRESS($B178+1,AX$164,1,1,"Confirmed Trend")))</f>
        <v>#N/A</v>
      </c>
      <c r="AY178" s="18" t="e" cm="1">
        <f t="array" aca="1" ref="AY178" ca="1">IF(INDIRECT(ADDRESS($B178+1,AY$164,1,1,"Confirmed Trend"))=0,#N/A,INDIRECT(ADDRESS($B178+1,AY$164,1,1,"Confirmed Trend")))</f>
        <v>#N/A</v>
      </c>
      <c r="AZ178" s="18" t="e" cm="1">
        <f t="array" aca="1" ref="AZ178" ca="1">IF(INDIRECT(ADDRESS($B178+1,AZ$164,1,1,"Confirmed Trend"))=0,#N/A,INDIRECT(ADDRESS($B178+1,AZ$164,1,1,"Confirmed Trend")))</f>
        <v>#N/A</v>
      </c>
      <c r="BA178" s="18" t="e" cm="1">
        <f t="array" aca="1" ref="BA178" ca="1">IF(INDIRECT(ADDRESS($B178+1,BA$164,1,1,"Confirmed Trend"))=0,#N/A,INDIRECT(ADDRESS($B178+1,BA$164,1,1,"Confirmed Trend")))</f>
        <v>#N/A</v>
      </c>
      <c r="BB178" s="18" t="e" cm="1">
        <f t="array" aca="1" ref="BB178" ca="1">IF(INDIRECT(ADDRESS($B178+1,BB$164,1,1,"Confirmed Trend"))=0,#N/A,INDIRECT(ADDRESS($B178+1,BB$164,1,1,"Confirmed Trend")))</f>
        <v>#N/A</v>
      </c>
      <c r="BC178" s="18" cm="1">
        <f t="array" aca="1" ref="BC178" ca="1">IF(INDIRECT(ADDRESS($B178+1,BC$164,1,1,"Confirmed Trend"))=0,#N/A,INDIRECT(ADDRESS($B178+1,BC$164,1,1,"Confirmed Trend")))</f>
        <v>0.16764154880000001</v>
      </c>
      <c r="BD178" s="18" cm="1">
        <f t="array" aca="1" ref="BD178" ca="1">IF(INDIRECT(ADDRESS($B178+1,BD$164,1,1,"Confirmed Trend"))=0,#N/A,INDIRECT(ADDRESS($B178+1,BD$164,1,1,"Confirmed Trend")))</f>
        <v>0.22404998039999999</v>
      </c>
      <c r="BE178" s="18" cm="1">
        <f t="array" aca="1" ref="BE178" ca="1">IF(INDIRECT(ADDRESS($B178+1,BE$164,1,1,"Confirmed Trend"))=0,#N/A,INDIRECT(ADDRESS($B178+1,BE$164,1,1,"Confirmed Trend")))</f>
        <v>0.3099383027</v>
      </c>
      <c r="BF178" s="18" cm="1">
        <f t="array" aca="1" ref="BF178" ca="1">IF(INDIRECT(ADDRESS($B178+1,BF$164,1,1,"Confirmed Trend"))=0,#N/A,INDIRECT(ADDRESS($B178+1,BF$164,1,1,"Confirmed Trend")))</f>
        <v>0.39050715920000001</v>
      </c>
      <c r="BG178" s="18" cm="1">
        <f t="array" aca="1" ref="BG178" ca="1">IF(INDIRECT(ADDRESS($B178+1,BG$164,1,1,"Confirmed Trend"))=0,#N/A,INDIRECT(ADDRESS($B178+1,BG$164,1,1,"Confirmed Trend")))</f>
        <v>0.43393625000000002</v>
      </c>
      <c r="BH178" s="18" cm="1">
        <f t="array" aca="1" ref="BH178" ca="1">IF(INDIRECT(ADDRESS($B178+1,BH$164,1,1,"Confirmed Trend"))=0,#N/A,INDIRECT(ADDRESS($B178+1,BH$164,1,1,"Confirmed Trend")))</f>
        <v>0.41661801459999998</v>
      </c>
      <c r="BI178" s="18" cm="1">
        <f t="array" aca="1" ref="BI178" ca="1">IF(INDIRECT(ADDRESS($B178+1,BI$164,1,1,"Confirmed Trend"))=0,#N/A,INDIRECT(ADDRESS($B178+1,BI$164,1,1,"Confirmed Trend")))</f>
        <v>0.41698491319999997</v>
      </c>
      <c r="BJ178" s="18" cm="1">
        <f t="array" aca="1" ref="BJ178" ca="1">IF(INDIRECT(ADDRESS($B178+1,BJ$164,1,1,"Confirmed Trend"))=0,#N/A,INDIRECT(ADDRESS($B178+1,BJ$164,1,1,"Confirmed Trend")))</f>
        <v>0.38339414500000002</v>
      </c>
      <c r="BK178" s="18" cm="1">
        <f t="array" aca="1" ref="BK178" ca="1">IF(INDIRECT(ADDRESS($B178+1,BK$164,1,1,"Confirmed Trend"))=0,#N/A,INDIRECT(ADDRESS($B178+1,BK$164,1,1,"Confirmed Trend")))</f>
        <v>0.38359421580000003</v>
      </c>
      <c r="BL178" s="18" cm="1">
        <f t="array" aca="1" ref="BL178" ca="1">IF(INDIRECT(ADDRESS($B178+1,BL$164,1,1,"Confirmed Trend"))=0,#N/A,INDIRECT(ADDRESS($B178+1,BL$164,1,1,"Confirmed Trend")))</f>
        <v>0.3716256027</v>
      </c>
      <c r="BM178" s="18" cm="1">
        <f t="array" aca="1" ref="BM178" ca="1">IF(INDIRECT(ADDRESS($B178+1,BM$164,1,1,"Confirmed Trend"))=0,#N/A,INDIRECT(ADDRESS($B178+1,BM$164,1,1,"Confirmed Trend")))</f>
        <v>0.33038218219999999</v>
      </c>
      <c r="BN178" s="18" cm="1">
        <f t="array" aca="1" ref="BN178" ca="1">IF(INDIRECT(ADDRESS($B178+1,BN$164,1,1,"Confirmed Trend"))=0,#N/A,INDIRECT(ADDRESS($B178+1,BN$164,1,1,"Confirmed Trend")))</f>
        <v>0.31471640680000001</v>
      </c>
      <c r="BO178" s="18" cm="1">
        <f t="array" aca="1" ref="BO178" ca="1">IF(INDIRECT(ADDRESS($B178+1,BO$164,1,1,"Confirmed Trend"))=0,#N/A,INDIRECT(ADDRESS($B178+1,BO$164,1,1,"Confirmed Trend")))</f>
        <v>0.2922267221</v>
      </c>
      <c r="BP178" s="18" cm="1">
        <f t="array" aca="1" ref="BP178" ca="1">IF(INDIRECT(ADDRESS($B178+1,BP$164,1,1,"Confirmed Trend"))=0,#N/A,INDIRECT(ADDRESS($B178+1,BP$164,1,1,"Confirmed Trend")))</f>
        <v>0.28423128139999998</v>
      </c>
      <c r="BQ178" s="18" cm="1">
        <f t="array" aca="1" ref="BQ178" ca="1">IF(INDIRECT(ADDRESS($B178+1,BQ$164,1,1,"Confirmed Trend"))=0,#N/A,INDIRECT(ADDRESS($B178+1,BQ$164,1,1,"Confirmed Trend")))</f>
        <v>0.28347754489999999</v>
      </c>
      <c r="BR178" s="18" cm="1">
        <f t="array" aca="1" ref="BR178" ca="1">IF(INDIRECT(ADDRESS($B178+1,BR$164,1,1,"Confirmed Trend"))=0,#N/A,INDIRECT(ADDRESS($B178+1,BR$164,1,1,"Confirmed Trend")))</f>
        <v>0.26467686089999998</v>
      </c>
      <c r="BS178" s="18" cm="1">
        <f t="array" aca="1" ref="BS178" ca="1">IF(INDIRECT(ADDRESS($B178+1,BS$164,1,1,"Confirmed Trend"))=0,#N/A,INDIRECT(ADDRESS($B178+1,BS$164,1,1,"Confirmed Trend")))</f>
        <v>0.27015243010000001</v>
      </c>
      <c r="BT178" s="18" cm="1">
        <f t="array" aca="1" ref="BT178" ca="1">IF(INDIRECT(ADDRESS($B178+1,BT$164,1,1,"Confirmed Trend"))=0,#N/A,INDIRECT(ADDRESS($B178+1,BT$164,1,1,"Confirmed Trend")))</f>
        <v>0.26070792799999998</v>
      </c>
      <c r="BU178" s="18" cm="1">
        <f t="array" aca="1" ref="BU178" ca="1">IF(INDIRECT(ADDRESS($B178+1,BU$164,1,1,"Confirmed Trend"))=0,#N/A,INDIRECT(ADDRESS($B178+1,BU$164,1,1,"Confirmed Trend")))</f>
        <v>0.25417857849999997</v>
      </c>
      <c r="BV178" s="18" cm="1">
        <f t="array" aca="1" ref="BV178" ca="1">IF(INDIRECT(ADDRESS($B178+1,BV$164,1,1,"Confirmed Trend"))=0,#N/A,INDIRECT(ADDRESS($B178+1,BV$164,1,1,"Confirmed Trend")))</f>
        <v>0.239529722</v>
      </c>
      <c r="BW178" s="18" cm="1">
        <f t="array" aca="1" ref="BW178" ca="1">IF(INDIRECT(ADDRESS($B178+1,BW$164,1,1,"Confirmed Trend"))=0,#N/A,INDIRECT(ADDRESS($B178+1,BW$164,1,1,"Confirmed Trend")))</f>
        <v>0.2055993703</v>
      </c>
      <c r="BX178" s="18" cm="1">
        <f t="array" aca="1" ref="BX178" ca="1">IF(INDIRECT(ADDRESS($B178+1,BX$164,1,1,"Confirmed Trend"))=0,#N/A,INDIRECT(ADDRESS($B178+1,BX$164,1,1,"Confirmed Trend")))</f>
        <v>0.1858122952</v>
      </c>
      <c r="BY178" s="18" cm="1">
        <f t="array" aca="1" ref="BY178" ca="1">IF(INDIRECT(ADDRESS($B178+1,BY$164,1,1,"Confirmed Trend"))=0,#N/A,INDIRECT(ADDRESS($B178+1,BY$164,1,1,"Confirmed Trend")))</f>
        <v>0.16164731630000001</v>
      </c>
      <c r="BZ178" s="18" cm="1">
        <f t="array" aca="1" ref="BZ178" ca="1">IF(INDIRECT(ADDRESS($B178+1,BZ$164,1,1,"Confirmed Trend"))=0,#N/A,INDIRECT(ADDRESS($B178+1,BZ$164,1,1,"Confirmed Trend")))</f>
        <v>0.1563174198</v>
      </c>
      <c r="CA178" s="18" cm="1">
        <f t="array" aca="1" ref="CA178" ca="1">IF(INDIRECT(ADDRESS($B178+1,CA$164,1,1,"Confirmed Trend"))=0,#N/A,INDIRECT(ADDRESS($B178+1,CA$164,1,1,"Confirmed Trend")))</f>
        <v>0.15022022460000001</v>
      </c>
      <c r="CB178" s="18" cm="1">
        <f t="array" aca="1" ref="CB178" ca="1">IF(INDIRECT(ADDRESS($B178+1,CB$164,1,1,"Confirmed Trend"))=0,#N/A,INDIRECT(ADDRESS($B178+1,CB$164,1,1,"Confirmed Trend")))</f>
        <v>0.14477079330000001</v>
      </c>
      <c r="CC178" s="18" cm="1">
        <f t="array" aca="1" ref="CC178" ca="1">IF(INDIRECT(ADDRESS($B178+1,CC$164,1,1,"Confirmed Trend"))=0,#N/A,INDIRECT(ADDRESS($B178+1,CC$164,1,1,"Confirmed Trend")))</f>
        <v>0.1313657869</v>
      </c>
      <c r="CD178" s="18" cm="1">
        <f t="array" aca="1" ref="CD178" ca="1">IF(INDIRECT(ADDRESS($B178+1,CD$164,1,1,"Confirmed Trend"))=0,#N/A,INDIRECT(ADDRESS($B178+1,CD$164,1,1,"Confirmed Trend")))</f>
        <v>0.1096704453</v>
      </c>
      <c r="CE178" s="18" cm="1">
        <f t="array" aca="1" ref="CE178" ca="1">IF(INDIRECT(ADDRESS($B178+1,CE$164,1,1,"Confirmed Trend"))=0,#N/A,INDIRECT(ADDRESS($B178+1,CE$164,1,1,"Confirmed Trend")))</f>
        <v>9.11722326E-2</v>
      </c>
      <c r="CF178" s="18" cm="1">
        <f t="array" aca="1" ref="CF178" ca="1">IF(INDIRECT(ADDRESS($B178+1,CF$164,1,1,"Confirmed Trend"))=0,#N/A,INDIRECT(ADDRESS($B178+1,CF$164,1,1,"Confirmed Trend")))</f>
        <v>7.7688024100000003E-2</v>
      </c>
      <c r="CG178" s="18" cm="1">
        <f t="array" aca="1" ref="CG178" ca="1">IF(INDIRECT(ADDRESS($B178+1,CG$164,1,1,"Confirmed Trend"))=0,#N/A,INDIRECT(ADDRESS($B178+1,CG$164,1,1,"Confirmed Trend")))</f>
        <v>6.8302172999999994E-2</v>
      </c>
      <c r="CH178" s="18" cm="1">
        <f t="array" aca="1" ref="CH178" ca="1">IF(INDIRECT(ADDRESS($B178+1,CH$164,1,1,"Confirmed Trend"))=0,#N/A,INDIRECT(ADDRESS($B178+1,CH$164,1,1,"Confirmed Trend")))</f>
        <v>6.2064881099999997E-2</v>
      </c>
      <c r="CI178" s="18" cm="1">
        <f t="array" aca="1" ref="CI178" ca="1">IF(INDIRECT(ADDRESS($B178+1,CI$164,1,1,"Confirmed Trend"))=0,#N/A,INDIRECT(ADDRESS($B178+1,CI$164,1,1,"Confirmed Trend")))</f>
        <v>5.8470833600000001E-2</v>
      </c>
      <c r="CJ178" s="18" cm="1">
        <f t="array" aca="1" ref="CJ178" ca="1">IF(INDIRECT(ADDRESS($B178+1,CJ$164,1,1,"Confirmed Trend"))=0,#N/A,INDIRECT(ADDRESS($B178+1,CJ$164,1,1,"Confirmed Trend")))</f>
        <v>5.5805837800000001E-2</v>
      </c>
      <c r="CK178" s="18" cm="1">
        <f t="array" aca="1" ref="CK178" ca="1">IF(INDIRECT(ADDRESS($B178+1,CK$164,1,1,"Confirmed Trend"))=0,#N/A,INDIRECT(ADDRESS($B178+1,CK$164,1,1,"Confirmed Trend")))</f>
        <v>3.7182660999999999E-2</v>
      </c>
      <c r="CL178" s="18" t="e" cm="1">
        <f t="array" aca="1" ref="CL178" ca="1">IF(INDIRECT(ADDRESS($B178+1,CL$164,1,1,"Confirmed Trend"))=0,#N/A,INDIRECT(ADDRESS($B178+1,CL$164,1,1,"Confirmed Trend")))</f>
        <v>#N/A</v>
      </c>
      <c r="CM178" s="18" t="e" cm="1">
        <f t="array" aca="1" ref="CM178" ca="1">IF(INDIRECT(ADDRESS($B178+1,CM$164,1,1,"Confirmed Trend"))=0,#N/A,INDIRECT(ADDRESS($B178+1,CM$164,1,1,"Confirmed Trend")))</f>
        <v>#N/A</v>
      </c>
      <c r="CN178" s="18" t="e" cm="1">
        <f t="array" aca="1" ref="CN178" ca="1">IF(INDIRECT(ADDRESS($B178+1,CN$164,1,1,"Confirmed Trend"))=0,#N/A,INDIRECT(ADDRESS($B178+1,CN$164,1,1,"Confirmed Trend")))</f>
        <v>#N/A</v>
      </c>
      <c r="CO178" s="18" t="e" cm="1">
        <f t="array" aca="1" ref="CO178" ca="1">IF(INDIRECT(ADDRESS($B178+1,CO$164,1,1,"Confirmed Trend"))=0,#N/A,INDIRECT(ADDRESS($B178+1,CO$164,1,1,"Confirmed Trend")))</f>
        <v>#N/A</v>
      </c>
      <c r="CP178" s="18" t="e" cm="1">
        <f t="array" aca="1" ref="CP178" ca="1">IF(INDIRECT(ADDRESS($B178+1,CP$164,1,1,"Confirmed Trend"))=0,#N/A,INDIRECT(ADDRESS($B178+1,CP$164,1,1,"Confirmed Trend")))</f>
        <v>#N/A</v>
      </c>
      <c r="CQ178" s="18" t="e" cm="1">
        <f t="array" aca="1" ref="CQ178" ca="1">IF(INDIRECT(ADDRESS($B178+1,CQ$164,1,1,"Confirmed Trend"))=0,#N/A,INDIRECT(ADDRESS($B178+1,CQ$164,1,1,"Confirmed Trend")))</f>
        <v>#N/A</v>
      </c>
      <c r="CR178" s="18" t="e" cm="1">
        <f t="array" aca="1" ref="CR178" ca="1">IF(INDIRECT(ADDRESS($B178+1,CR$164,1,1,"Confirmed Trend"))=0,#N/A,INDIRECT(ADDRESS($B178+1,CR$164,1,1,"Confirmed Trend")))</f>
        <v>#N/A</v>
      </c>
    </row>
    <row r="179" spans="1:96" x14ac:dyDescent="0.25">
      <c r="A179" t="str">
        <f t="shared" ca="1" si="259"/>
        <v>Georgia</v>
      </c>
      <c r="B179">
        <f t="shared" si="258"/>
        <v>14</v>
      </c>
      <c r="C179" t="str" cm="1">
        <f t="array" aca="1" ref="C179" ca="1">INDIRECT(ADDRESS($B179+1,1,1,1,"Confirmed Trend"))</f>
        <v>US Georgia</v>
      </c>
      <c r="E179" s="18" t="e" cm="1">
        <f t="array" aca="1" ref="E179" ca="1">IF(INDIRECT(ADDRESS($B179+1,E$164,1,1,"Confirmed Trend"))=0,#N/A,INDIRECT(ADDRESS($B179+1,E$164,1,1,"Confirmed Trend")))</f>
        <v>#N/A</v>
      </c>
      <c r="F179" s="18" t="e" cm="1">
        <f t="array" aca="1" ref="F179" ca="1">IF(INDIRECT(ADDRESS($B179+1,F$164,1,1,"Confirmed Trend"))=0,#N/A,INDIRECT(ADDRESS($B179+1,F$164,1,1,"Confirmed Trend")))</f>
        <v>#N/A</v>
      </c>
      <c r="G179" s="18" t="e" cm="1">
        <f t="array" aca="1" ref="G179" ca="1">IF(INDIRECT(ADDRESS($B179+1,G$164,1,1,"Confirmed Trend"))=0,#N/A,INDIRECT(ADDRESS($B179+1,G$164,1,1,"Confirmed Trend")))</f>
        <v>#N/A</v>
      </c>
      <c r="H179" s="18" t="e" cm="1">
        <f t="array" aca="1" ref="H179" ca="1">IF(INDIRECT(ADDRESS($B179+1,H$164,1,1,"Confirmed Trend"))=0,#N/A,INDIRECT(ADDRESS($B179+1,H$164,1,1,"Confirmed Trend")))</f>
        <v>#N/A</v>
      </c>
      <c r="I179" s="18" t="e" cm="1">
        <f t="array" aca="1" ref="I179" ca="1">IF(INDIRECT(ADDRESS($B179+1,I$164,1,1,"Confirmed Trend"))=0,#N/A,INDIRECT(ADDRESS($B179+1,I$164,1,1,"Confirmed Trend")))</f>
        <v>#N/A</v>
      </c>
      <c r="J179" s="18" t="e" cm="1">
        <f t="array" aca="1" ref="J179" ca="1">IF(INDIRECT(ADDRESS($B179+1,J$164,1,1,"Confirmed Trend"))=0,#N/A,INDIRECT(ADDRESS($B179+1,J$164,1,1,"Confirmed Trend")))</f>
        <v>#N/A</v>
      </c>
      <c r="K179" s="18" t="e" cm="1">
        <f t="array" aca="1" ref="K179" ca="1">IF(INDIRECT(ADDRESS($B179+1,K$164,1,1,"Confirmed Trend"))=0,#N/A,INDIRECT(ADDRESS($B179+1,K$164,1,1,"Confirmed Trend")))</f>
        <v>#N/A</v>
      </c>
      <c r="L179" s="18" t="e" cm="1">
        <f t="array" aca="1" ref="L179" ca="1">IF(INDIRECT(ADDRESS($B179+1,L$164,1,1,"Confirmed Trend"))=0,#N/A,INDIRECT(ADDRESS($B179+1,L$164,1,1,"Confirmed Trend")))</f>
        <v>#N/A</v>
      </c>
      <c r="M179" s="18" t="e" cm="1">
        <f t="array" aca="1" ref="M179" ca="1">IF(INDIRECT(ADDRESS($B179+1,M$164,1,1,"Confirmed Trend"))=0,#N/A,INDIRECT(ADDRESS($B179+1,M$164,1,1,"Confirmed Trend")))</f>
        <v>#N/A</v>
      </c>
      <c r="N179" s="18" t="e" cm="1">
        <f t="array" aca="1" ref="N179" ca="1">IF(INDIRECT(ADDRESS($B179+1,N$164,1,1,"Confirmed Trend"))=0,#N/A,INDIRECT(ADDRESS($B179+1,N$164,1,1,"Confirmed Trend")))</f>
        <v>#N/A</v>
      </c>
      <c r="O179" s="18" t="e" cm="1">
        <f t="array" aca="1" ref="O179" ca="1">IF(INDIRECT(ADDRESS($B179+1,O$164,1,1,"Confirmed Trend"))=0,#N/A,INDIRECT(ADDRESS($B179+1,O$164,1,1,"Confirmed Trend")))</f>
        <v>#N/A</v>
      </c>
      <c r="P179" s="18" t="e" cm="1">
        <f t="array" aca="1" ref="P179" ca="1">IF(INDIRECT(ADDRESS($B179+1,P$164,1,1,"Confirmed Trend"))=0,#N/A,INDIRECT(ADDRESS($B179+1,P$164,1,1,"Confirmed Trend")))</f>
        <v>#N/A</v>
      </c>
      <c r="Q179" s="18" t="e" cm="1">
        <f t="array" aca="1" ref="Q179" ca="1">IF(INDIRECT(ADDRESS($B179+1,Q$164,1,1,"Confirmed Trend"))=0,#N/A,INDIRECT(ADDRESS($B179+1,Q$164,1,1,"Confirmed Trend")))</f>
        <v>#N/A</v>
      </c>
      <c r="R179" s="18" t="e" cm="1">
        <f t="array" aca="1" ref="R179" ca="1">IF(INDIRECT(ADDRESS($B179+1,R$164,1,1,"Confirmed Trend"))=0,#N/A,INDIRECT(ADDRESS($B179+1,R$164,1,1,"Confirmed Trend")))</f>
        <v>#N/A</v>
      </c>
      <c r="S179" s="18" t="e" cm="1">
        <f t="array" aca="1" ref="S179" ca="1">IF(INDIRECT(ADDRESS($B179+1,S$164,1,1,"Confirmed Trend"))=0,#N/A,INDIRECT(ADDRESS($B179+1,S$164,1,1,"Confirmed Trend")))</f>
        <v>#N/A</v>
      </c>
      <c r="T179" s="18" t="e" cm="1">
        <f t="array" aca="1" ref="T179" ca="1">IF(INDIRECT(ADDRESS($B179+1,T$164,1,1,"Confirmed Trend"))=0,#N/A,INDIRECT(ADDRESS($B179+1,T$164,1,1,"Confirmed Trend")))</f>
        <v>#N/A</v>
      </c>
      <c r="U179" s="18" t="e" cm="1">
        <f t="array" aca="1" ref="U179" ca="1">IF(INDIRECT(ADDRESS($B179+1,U$164,1,1,"Confirmed Trend"))=0,#N/A,INDIRECT(ADDRESS($B179+1,U$164,1,1,"Confirmed Trend")))</f>
        <v>#N/A</v>
      </c>
      <c r="V179" s="18" t="e" cm="1">
        <f t="array" aca="1" ref="V179" ca="1">IF(INDIRECT(ADDRESS($B179+1,V$164,1,1,"Confirmed Trend"))=0,#N/A,INDIRECT(ADDRESS($B179+1,V$164,1,1,"Confirmed Trend")))</f>
        <v>#N/A</v>
      </c>
      <c r="W179" s="18" t="e" cm="1">
        <f t="array" aca="1" ref="W179" ca="1">IF(INDIRECT(ADDRESS($B179+1,W$164,1,1,"Confirmed Trend"))=0,#N/A,INDIRECT(ADDRESS($B179+1,W$164,1,1,"Confirmed Trend")))</f>
        <v>#N/A</v>
      </c>
      <c r="X179" s="18" t="e" cm="1">
        <f t="array" aca="1" ref="X179" ca="1">IF(INDIRECT(ADDRESS($B179+1,X$164,1,1,"Confirmed Trend"))=0,#N/A,INDIRECT(ADDRESS($B179+1,X$164,1,1,"Confirmed Trend")))</f>
        <v>#N/A</v>
      </c>
      <c r="Y179" s="18" t="e" cm="1">
        <f t="array" aca="1" ref="Y179" ca="1">IF(INDIRECT(ADDRESS($B179+1,Y$164,1,1,"Confirmed Trend"))=0,#N/A,INDIRECT(ADDRESS($B179+1,Y$164,1,1,"Confirmed Trend")))</f>
        <v>#N/A</v>
      </c>
      <c r="Z179" s="18" t="e" cm="1">
        <f t="array" aca="1" ref="Z179" ca="1">IF(INDIRECT(ADDRESS($B179+1,Z$164,1,1,"Confirmed Trend"))=0,#N/A,INDIRECT(ADDRESS($B179+1,Z$164,1,1,"Confirmed Trend")))</f>
        <v>#N/A</v>
      </c>
      <c r="AA179" s="18" t="e" cm="1">
        <f t="array" aca="1" ref="AA179" ca="1">IF(INDIRECT(ADDRESS($B179+1,AA$164,1,1,"Confirmed Trend"))=0,#N/A,INDIRECT(ADDRESS($B179+1,AA$164,1,1,"Confirmed Trend")))</f>
        <v>#N/A</v>
      </c>
      <c r="AB179" s="18" t="e" cm="1">
        <f t="array" aca="1" ref="AB179" ca="1">IF(INDIRECT(ADDRESS($B179+1,AB$164,1,1,"Confirmed Trend"))=0,#N/A,INDIRECT(ADDRESS($B179+1,AB$164,1,1,"Confirmed Trend")))</f>
        <v>#N/A</v>
      </c>
      <c r="AC179" s="18" t="e" cm="1">
        <f t="array" aca="1" ref="AC179" ca="1">IF(INDIRECT(ADDRESS($B179+1,AC$164,1,1,"Confirmed Trend"))=0,#N/A,INDIRECT(ADDRESS($B179+1,AC$164,1,1,"Confirmed Trend")))</f>
        <v>#N/A</v>
      </c>
      <c r="AD179" s="18" t="e" cm="1">
        <f t="array" aca="1" ref="AD179" ca="1">IF(INDIRECT(ADDRESS($B179+1,AD$164,1,1,"Confirmed Trend"))=0,#N/A,INDIRECT(ADDRESS($B179+1,AD$164,1,1,"Confirmed Trend")))</f>
        <v>#N/A</v>
      </c>
      <c r="AE179" s="18" t="e" cm="1">
        <f t="array" aca="1" ref="AE179" ca="1">IF(INDIRECT(ADDRESS($B179+1,AE$164,1,1,"Confirmed Trend"))=0,#N/A,INDIRECT(ADDRESS($B179+1,AE$164,1,1,"Confirmed Trend")))</f>
        <v>#N/A</v>
      </c>
      <c r="AF179" s="18" t="e" cm="1">
        <f t="array" aca="1" ref="AF179" ca="1">IF(INDIRECT(ADDRESS($B179+1,AF$164,1,1,"Confirmed Trend"))=0,#N/A,INDIRECT(ADDRESS($B179+1,AF$164,1,1,"Confirmed Trend")))</f>
        <v>#N/A</v>
      </c>
      <c r="AG179" s="18" t="e" cm="1">
        <f t="array" aca="1" ref="AG179" ca="1">IF(INDIRECT(ADDRESS($B179+1,AG$164,1,1,"Confirmed Trend"))=0,#N/A,INDIRECT(ADDRESS($B179+1,AG$164,1,1,"Confirmed Trend")))</f>
        <v>#N/A</v>
      </c>
      <c r="AH179" s="18" t="e" cm="1">
        <f t="array" aca="1" ref="AH179" ca="1">IF(INDIRECT(ADDRESS($B179+1,AH$164,1,1,"Confirmed Trend"))=0,#N/A,INDIRECT(ADDRESS($B179+1,AH$164,1,1,"Confirmed Trend")))</f>
        <v>#N/A</v>
      </c>
      <c r="AI179" s="18" t="e" cm="1">
        <f t="array" aca="1" ref="AI179" ca="1">IF(INDIRECT(ADDRESS($B179+1,AI$164,1,1,"Confirmed Trend"))=0,#N/A,INDIRECT(ADDRESS($B179+1,AI$164,1,1,"Confirmed Trend")))</f>
        <v>#N/A</v>
      </c>
      <c r="AJ179" s="18" t="e" cm="1">
        <f t="array" aca="1" ref="AJ179" ca="1">IF(INDIRECT(ADDRESS($B179+1,AJ$164,1,1,"Confirmed Trend"))=0,#N/A,INDIRECT(ADDRESS($B179+1,AJ$164,1,1,"Confirmed Trend")))</f>
        <v>#N/A</v>
      </c>
      <c r="AK179" s="18" t="e" cm="1">
        <f t="array" aca="1" ref="AK179" ca="1">IF(INDIRECT(ADDRESS($B179+1,AK$164,1,1,"Confirmed Trend"))=0,#N/A,INDIRECT(ADDRESS($B179+1,AK$164,1,1,"Confirmed Trend")))</f>
        <v>#N/A</v>
      </c>
      <c r="AL179" s="18" t="e" cm="1">
        <f t="array" aca="1" ref="AL179" ca="1">IF(INDIRECT(ADDRESS($B179+1,AL$164,1,1,"Confirmed Trend"))=0,#N/A,INDIRECT(ADDRESS($B179+1,AL$164,1,1,"Confirmed Trend")))</f>
        <v>#N/A</v>
      </c>
      <c r="AM179" s="18" t="e" cm="1">
        <f t="array" aca="1" ref="AM179" ca="1">IF(INDIRECT(ADDRESS($B179+1,AM$164,1,1,"Confirmed Trend"))=0,#N/A,INDIRECT(ADDRESS($B179+1,AM$164,1,1,"Confirmed Trend")))</f>
        <v>#N/A</v>
      </c>
      <c r="AN179" s="18" t="e" cm="1">
        <f t="array" aca="1" ref="AN179" ca="1">IF(INDIRECT(ADDRESS($B179+1,AN$164,1,1,"Confirmed Trend"))=0,#N/A,INDIRECT(ADDRESS($B179+1,AN$164,1,1,"Confirmed Trend")))</f>
        <v>#N/A</v>
      </c>
      <c r="AO179" s="18" t="e" cm="1">
        <f t="array" aca="1" ref="AO179" ca="1">IF(INDIRECT(ADDRESS($B179+1,AO$164,1,1,"Confirmed Trend"))=0,#N/A,INDIRECT(ADDRESS($B179+1,AO$164,1,1,"Confirmed Trend")))</f>
        <v>#N/A</v>
      </c>
      <c r="AP179" s="18" t="e" cm="1">
        <f t="array" aca="1" ref="AP179" ca="1">IF(INDIRECT(ADDRESS($B179+1,AP$164,1,1,"Confirmed Trend"))=0,#N/A,INDIRECT(ADDRESS($B179+1,AP$164,1,1,"Confirmed Trend")))</f>
        <v>#N/A</v>
      </c>
      <c r="AQ179" s="18" t="e" cm="1">
        <f t="array" aca="1" ref="AQ179" ca="1">IF(INDIRECT(ADDRESS($B179+1,AQ$164,1,1,"Confirmed Trend"))=0,#N/A,INDIRECT(ADDRESS($B179+1,AQ$164,1,1,"Confirmed Trend")))</f>
        <v>#N/A</v>
      </c>
      <c r="AR179" s="18" t="e" cm="1">
        <f t="array" aca="1" ref="AR179" ca="1">IF(INDIRECT(ADDRESS($B179+1,AR$164,1,1,"Confirmed Trend"))=0,#N/A,INDIRECT(ADDRESS($B179+1,AR$164,1,1,"Confirmed Trend")))</f>
        <v>#N/A</v>
      </c>
      <c r="AS179" s="18" t="e" cm="1">
        <f t="array" aca="1" ref="AS179" ca="1">IF(INDIRECT(ADDRESS($B179+1,AS$164,1,1,"Confirmed Trend"))=0,#N/A,INDIRECT(ADDRESS($B179+1,AS$164,1,1,"Confirmed Trend")))</f>
        <v>#N/A</v>
      </c>
      <c r="AT179" s="18" t="e" cm="1">
        <f t="array" aca="1" ref="AT179" ca="1">IF(INDIRECT(ADDRESS($B179+1,AT$164,1,1,"Confirmed Trend"))=0,#N/A,INDIRECT(ADDRESS($B179+1,AT$164,1,1,"Confirmed Trend")))</f>
        <v>#N/A</v>
      </c>
      <c r="AU179" s="18" t="e" cm="1">
        <f t="array" aca="1" ref="AU179" ca="1">IF(INDIRECT(ADDRESS($B179+1,AU$164,1,1,"Confirmed Trend"))=0,#N/A,INDIRECT(ADDRESS($B179+1,AU$164,1,1,"Confirmed Trend")))</f>
        <v>#N/A</v>
      </c>
      <c r="AV179" s="18" t="e" cm="1">
        <f t="array" aca="1" ref="AV179" ca="1">IF(INDIRECT(ADDRESS($B179+1,AV$164,1,1,"Confirmed Trend"))=0,#N/A,INDIRECT(ADDRESS($B179+1,AV$164,1,1,"Confirmed Trend")))</f>
        <v>#N/A</v>
      </c>
      <c r="AW179" s="18" t="e" cm="1">
        <f t="array" aca="1" ref="AW179" ca="1">IF(INDIRECT(ADDRESS($B179+1,AW$164,1,1,"Confirmed Trend"))=0,#N/A,INDIRECT(ADDRESS($B179+1,AW$164,1,1,"Confirmed Trend")))</f>
        <v>#N/A</v>
      </c>
      <c r="AX179" s="18" t="e" cm="1">
        <f t="array" aca="1" ref="AX179" ca="1">IF(INDIRECT(ADDRESS($B179+1,AX$164,1,1,"Confirmed Trend"))=0,#N/A,INDIRECT(ADDRESS($B179+1,AX$164,1,1,"Confirmed Trend")))</f>
        <v>#N/A</v>
      </c>
      <c r="AY179" s="18" t="e" cm="1">
        <f t="array" aca="1" ref="AY179" ca="1">IF(INDIRECT(ADDRESS($B179+1,AY$164,1,1,"Confirmed Trend"))=0,#N/A,INDIRECT(ADDRESS($B179+1,AY$164,1,1,"Confirmed Trend")))</f>
        <v>#N/A</v>
      </c>
      <c r="AZ179" s="18" t="e" cm="1">
        <f t="array" aca="1" ref="AZ179" ca="1">IF(INDIRECT(ADDRESS($B179+1,AZ$164,1,1,"Confirmed Trend"))=0,#N/A,INDIRECT(ADDRESS($B179+1,AZ$164,1,1,"Confirmed Trend")))</f>
        <v>#N/A</v>
      </c>
      <c r="BA179" s="18" t="e" cm="1">
        <f t="array" aca="1" ref="BA179" ca="1">IF(INDIRECT(ADDRESS($B179+1,BA$164,1,1,"Confirmed Trend"))=0,#N/A,INDIRECT(ADDRESS($B179+1,BA$164,1,1,"Confirmed Trend")))</f>
        <v>#N/A</v>
      </c>
      <c r="BB179" s="18" t="e" cm="1">
        <f t="array" aca="1" ref="BB179" ca="1">IF(INDIRECT(ADDRESS($B179+1,BB$164,1,1,"Confirmed Trend"))=0,#N/A,INDIRECT(ADDRESS($B179+1,BB$164,1,1,"Confirmed Trend")))</f>
        <v>#N/A</v>
      </c>
      <c r="BC179" s="18" t="e" cm="1">
        <f t="array" aca="1" ref="BC179" ca="1">IF(INDIRECT(ADDRESS($B179+1,BC$164,1,1,"Confirmed Trend"))=0,#N/A,INDIRECT(ADDRESS($B179+1,BC$164,1,1,"Confirmed Trend")))</f>
        <v>#N/A</v>
      </c>
      <c r="BD179" s="18" t="e" cm="1">
        <f t="array" aca="1" ref="BD179" ca="1">IF(INDIRECT(ADDRESS($B179+1,BD$164,1,1,"Confirmed Trend"))=0,#N/A,INDIRECT(ADDRESS($B179+1,BD$164,1,1,"Confirmed Trend")))</f>
        <v>#N/A</v>
      </c>
      <c r="BE179" s="18" t="e" cm="1">
        <f t="array" aca="1" ref="BE179" ca="1">IF(INDIRECT(ADDRESS($B179+1,BE$164,1,1,"Confirmed Trend"))=0,#N/A,INDIRECT(ADDRESS($B179+1,BE$164,1,1,"Confirmed Trend")))</f>
        <v>#N/A</v>
      </c>
      <c r="BF179" s="18" cm="1">
        <f t="array" aca="1" ref="BF179" ca="1">IF(INDIRECT(ADDRESS($B179+1,BF$164,1,1,"Confirmed Trend"))=0,#N/A,INDIRECT(ADDRESS($B179+1,BF$164,1,1,"Confirmed Trend")))</f>
        <v>0.4193844478</v>
      </c>
      <c r="BG179" s="18" cm="1">
        <f t="array" aca="1" ref="BG179" ca="1">IF(INDIRECT(ADDRESS($B179+1,BG$164,1,1,"Confirmed Trend"))=0,#N/A,INDIRECT(ADDRESS($B179+1,BG$164,1,1,"Confirmed Trend")))</f>
        <v>0.4217295767</v>
      </c>
      <c r="BH179" s="18" cm="1">
        <f t="array" aca="1" ref="BH179" ca="1">IF(INDIRECT(ADDRESS($B179+1,BH$164,1,1,"Confirmed Trend"))=0,#N/A,INDIRECT(ADDRESS($B179+1,BH$164,1,1,"Confirmed Trend")))</f>
        <v>0.40100398320000002</v>
      </c>
      <c r="BI179" s="18" cm="1">
        <f t="array" aca="1" ref="BI179" ca="1">IF(INDIRECT(ADDRESS($B179+1,BI$164,1,1,"Confirmed Trend"))=0,#N/A,INDIRECT(ADDRESS($B179+1,BI$164,1,1,"Confirmed Trend")))</f>
        <v>0.35168593599999998</v>
      </c>
      <c r="BJ179" s="18" cm="1">
        <f t="array" aca="1" ref="BJ179" ca="1">IF(INDIRECT(ADDRESS($B179+1,BJ$164,1,1,"Confirmed Trend"))=0,#N/A,INDIRECT(ADDRESS($B179+1,BJ$164,1,1,"Confirmed Trend")))</f>
        <v>0.32081669889999997</v>
      </c>
      <c r="BK179" s="18" cm="1">
        <f t="array" aca="1" ref="BK179" ca="1">IF(INDIRECT(ADDRESS($B179+1,BK$164,1,1,"Confirmed Trend"))=0,#N/A,INDIRECT(ADDRESS($B179+1,BK$164,1,1,"Confirmed Trend")))</f>
        <v>0.3333697538</v>
      </c>
      <c r="BL179" s="18" cm="1">
        <f t="array" aca="1" ref="BL179" ca="1">IF(INDIRECT(ADDRESS($B179+1,BL$164,1,1,"Confirmed Trend"))=0,#N/A,INDIRECT(ADDRESS($B179+1,BL$164,1,1,"Confirmed Trend")))</f>
        <v>0.3495357704</v>
      </c>
      <c r="BM179" s="18" cm="1">
        <f t="array" aca="1" ref="BM179" ca="1">IF(INDIRECT(ADDRESS($B179+1,BM$164,1,1,"Confirmed Trend"))=0,#N/A,INDIRECT(ADDRESS($B179+1,BM$164,1,1,"Confirmed Trend")))</f>
        <v>0.34688421800000002</v>
      </c>
      <c r="BN179" s="18" cm="1">
        <f t="array" aca="1" ref="BN179" ca="1">IF(INDIRECT(ADDRESS($B179+1,BN$164,1,1,"Confirmed Trend"))=0,#N/A,INDIRECT(ADDRESS($B179+1,BN$164,1,1,"Confirmed Trend")))</f>
        <v>0.31415489680000003</v>
      </c>
      <c r="BO179" s="18" cm="1">
        <f t="array" aca="1" ref="BO179" ca="1">IF(INDIRECT(ADDRESS($B179+1,BO$164,1,1,"Confirmed Trend"))=0,#N/A,INDIRECT(ADDRESS($B179+1,BO$164,1,1,"Confirmed Trend")))</f>
        <v>0.2762042515</v>
      </c>
      <c r="BP179" s="18" cm="1">
        <f t="array" aca="1" ref="BP179" ca="1">IF(INDIRECT(ADDRESS($B179+1,BP$164,1,1,"Confirmed Trend"))=0,#N/A,INDIRECT(ADDRESS($B179+1,BP$164,1,1,"Confirmed Trend")))</f>
        <v>0.25846792950000003</v>
      </c>
      <c r="BQ179" s="18" cm="1">
        <f t="array" aca="1" ref="BQ179" ca="1">IF(INDIRECT(ADDRESS($B179+1,BQ$164,1,1,"Confirmed Trend"))=0,#N/A,INDIRECT(ADDRESS($B179+1,BQ$164,1,1,"Confirmed Trend")))</f>
        <v>0.25582458479999998</v>
      </c>
      <c r="BR179" s="18" cm="1">
        <f t="array" aca="1" ref="BR179" ca="1">IF(INDIRECT(ADDRESS($B179+1,BR$164,1,1,"Confirmed Trend"))=0,#N/A,INDIRECT(ADDRESS($B179+1,BR$164,1,1,"Confirmed Trend")))</f>
        <v>0.26245574669999999</v>
      </c>
      <c r="BS179" s="18" cm="1">
        <f t="array" aca="1" ref="BS179" ca="1">IF(INDIRECT(ADDRESS($B179+1,BS$164,1,1,"Confirmed Trend"))=0,#N/A,INDIRECT(ADDRESS($B179+1,BS$164,1,1,"Confirmed Trend")))</f>
        <v>0.25199729300000001</v>
      </c>
      <c r="BT179" s="18" cm="1">
        <f t="array" aca="1" ref="BT179" ca="1">IF(INDIRECT(ADDRESS($B179+1,BT$164,1,1,"Confirmed Trend"))=0,#N/A,INDIRECT(ADDRESS($B179+1,BT$164,1,1,"Confirmed Trend")))</f>
        <v>0.23212995680000001</v>
      </c>
      <c r="BU179" s="18" cm="1">
        <f t="array" aca="1" ref="BU179" ca="1">IF(INDIRECT(ADDRESS($B179+1,BU$164,1,1,"Confirmed Trend"))=0,#N/A,INDIRECT(ADDRESS($B179+1,BU$164,1,1,"Confirmed Trend")))</f>
        <v>0.1981086973</v>
      </c>
      <c r="BV179" s="18" cm="1">
        <f t="array" aca="1" ref="BV179" ca="1">IF(INDIRECT(ADDRESS($B179+1,BV$164,1,1,"Confirmed Trend"))=0,#N/A,INDIRECT(ADDRESS($B179+1,BV$164,1,1,"Confirmed Trend")))</f>
        <v>0.18428703860000001</v>
      </c>
      <c r="BW179" s="18" cm="1">
        <f t="array" aca="1" ref="BW179" ca="1">IF(INDIRECT(ADDRESS($B179+1,BW$164,1,1,"Confirmed Trend"))=0,#N/A,INDIRECT(ADDRESS($B179+1,BW$164,1,1,"Confirmed Trend")))</f>
        <v>0.1787771571</v>
      </c>
      <c r="BX179" s="18" cm="1">
        <f t="array" aca="1" ref="BX179" ca="1">IF(INDIRECT(ADDRESS($B179+1,BX$164,1,1,"Confirmed Trend"))=0,#N/A,INDIRECT(ADDRESS($B179+1,BX$164,1,1,"Confirmed Trend")))</f>
        <v>0.18663584129999999</v>
      </c>
      <c r="BY179" s="18" cm="1">
        <f t="array" aca="1" ref="BY179" ca="1">IF(INDIRECT(ADDRESS($B179+1,BY$164,1,1,"Confirmed Trend"))=0,#N/A,INDIRECT(ADDRESS($B179+1,BY$164,1,1,"Confirmed Trend")))</f>
        <v>0.19232889210000001</v>
      </c>
      <c r="BZ179" s="18" cm="1">
        <f t="array" aca="1" ref="BZ179" ca="1">IF(INDIRECT(ADDRESS($B179+1,BZ$164,1,1,"Confirmed Trend"))=0,#N/A,INDIRECT(ADDRESS($B179+1,BZ$164,1,1,"Confirmed Trend")))</f>
        <v>0.16573859939999999</v>
      </c>
      <c r="CA179" s="18" cm="1">
        <f t="array" aca="1" ref="CA179" ca="1">IF(INDIRECT(ADDRESS($B179+1,CA$164,1,1,"Confirmed Trend"))=0,#N/A,INDIRECT(ADDRESS($B179+1,CA$164,1,1,"Confirmed Trend")))</f>
        <v>0.13136419699999999</v>
      </c>
      <c r="CB179" s="18" cm="1">
        <f t="array" aca="1" ref="CB179" ca="1">IF(INDIRECT(ADDRESS($B179+1,CB$164,1,1,"Confirmed Trend"))=0,#N/A,INDIRECT(ADDRESS($B179+1,CB$164,1,1,"Confirmed Trend")))</f>
        <v>9.6583198800000006E-2</v>
      </c>
      <c r="CC179" s="18" cm="1">
        <f t="array" aca="1" ref="CC179" ca="1">IF(INDIRECT(ADDRESS($B179+1,CC$164,1,1,"Confirmed Trend"))=0,#N/A,INDIRECT(ADDRESS($B179+1,CC$164,1,1,"Confirmed Trend")))</f>
        <v>9.54754139E-2</v>
      </c>
      <c r="CD179" s="18" cm="1">
        <f t="array" aca="1" ref="CD179" ca="1">IF(INDIRECT(ADDRESS($B179+1,CD$164,1,1,"Confirmed Trend"))=0,#N/A,INDIRECT(ADDRESS($B179+1,CD$164,1,1,"Confirmed Trend")))</f>
        <v>0.1069424512</v>
      </c>
      <c r="CE179" s="18" cm="1">
        <f t="array" aca="1" ref="CE179" ca="1">IF(INDIRECT(ADDRESS($B179+1,CE$164,1,1,"Confirmed Trend"))=0,#N/A,INDIRECT(ADDRESS($B179+1,CE$164,1,1,"Confirmed Trend")))</f>
        <v>0.1195963662</v>
      </c>
      <c r="CF179" s="18" cm="1">
        <f t="array" aca="1" ref="CF179" ca="1">IF(INDIRECT(ADDRESS($B179+1,CF$164,1,1,"Confirmed Trend"))=0,#N/A,INDIRECT(ADDRESS($B179+1,CF$164,1,1,"Confirmed Trend")))</f>
        <v>0.1225490466</v>
      </c>
      <c r="CG179" s="18" cm="1">
        <f t="array" aca="1" ref="CG179" ca="1">IF(INDIRECT(ADDRESS($B179+1,CG$164,1,1,"Confirmed Trend"))=0,#N/A,INDIRECT(ADDRESS($B179+1,CG$164,1,1,"Confirmed Trend")))</f>
        <v>0.107001622</v>
      </c>
      <c r="CH179" s="18" cm="1">
        <f t="array" aca="1" ref="CH179" ca="1">IF(INDIRECT(ADDRESS($B179+1,CH$164,1,1,"Confirmed Trend"))=0,#N/A,INDIRECT(ADDRESS($B179+1,CH$164,1,1,"Confirmed Trend")))</f>
        <v>8.5119827100000003E-2</v>
      </c>
      <c r="CI179" s="18" cm="1">
        <f t="array" aca="1" ref="CI179" ca="1">IF(INDIRECT(ADDRESS($B179+1,CI$164,1,1,"Confirmed Trend"))=0,#N/A,INDIRECT(ADDRESS($B179+1,CI$164,1,1,"Confirmed Trend")))</f>
        <v>6.6775303800000005E-2</v>
      </c>
      <c r="CJ179" s="18" cm="1">
        <f t="array" aca="1" ref="CJ179" ca="1">IF(INDIRECT(ADDRESS($B179+1,CJ$164,1,1,"Confirmed Trend"))=0,#N/A,INDIRECT(ADDRESS($B179+1,CJ$164,1,1,"Confirmed Trend")))</f>
        <v>5.7718585199999999E-2</v>
      </c>
      <c r="CK179" s="18" cm="1">
        <f t="array" aca="1" ref="CK179" ca="1">IF(INDIRECT(ADDRESS($B179+1,CK$164,1,1,"Confirmed Trend"))=0,#N/A,INDIRECT(ADDRESS($B179+1,CK$164,1,1,"Confirmed Trend")))</f>
        <v>6.8193766399999994E-2</v>
      </c>
      <c r="CL179" s="18" t="e" cm="1">
        <f t="array" aca="1" ref="CL179" ca="1">IF(INDIRECT(ADDRESS($B179+1,CL$164,1,1,"Confirmed Trend"))=0,#N/A,INDIRECT(ADDRESS($B179+1,CL$164,1,1,"Confirmed Trend")))</f>
        <v>#N/A</v>
      </c>
      <c r="CM179" s="18" t="e" cm="1">
        <f t="array" aca="1" ref="CM179" ca="1">IF(INDIRECT(ADDRESS($B179+1,CM$164,1,1,"Confirmed Trend"))=0,#N/A,INDIRECT(ADDRESS($B179+1,CM$164,1,1,"Confirmed Trend")))</f>
        <v>#N/A</v>
      </c>
      <c r="CN179" s="18" t="e" cm="1">
        <f t="array" aca="1" ref="CN179" ca="1">IF(INDIRECT(ADDRESS($B179+1,CN$164,1,1,"Confirmed Trend"))=0,#N/A,INDIRECT(ADDRESS($B179+1,CN$164,1,1,"Confirmed Trend")))</f>
        <v>#N/A</v>
      </c>
      <c r="CO179" s="18" t="e" cm="1">
        <f t="array" aca="1" ref="CO179" ca="1">IF(INDIRECT(ADDRESS($B179+1,CO$164,1,1,"Confirmed Trend"))=0,#N/A,INDIRECT(ADDRESS($B179+1,CO$164,1,1,"Confirmed Trend")))</f>
        <v>#N/A</v>
      </c>
      <c r="CP179" s="18" t="e" cm="1">
        <f t="array" aca="1" ref="CP179" ca="1">IF(INDIRECT(ADDRESS($B179+1,CP$164,1,1,"Confirmed Trend"))=0,#N/A,INDIRECT(ADDRESS($B179+1,CP$164,1,1,"Confirmed Trend")))</f>
        <v>#N/A</v>
      </c>
      <c r="CQ179" s="18" t="e" cm="1">
        <f t="array" aca="1" ref="CQ179" ca="1">IF(INDIRECT(ADDRESS($B179+1,CQ$164,1,1,"Confirmed Trend"))=0,#N/A,INDIRECT(ADDRESS($B179+1,CQ$164,1,1,"Confirmed Trend")))</f>
        <v>#N/A</v>
      </c>
      <c r="CR179" s="18" t="e" cm="1">
        <f t="array" aca="1" ref="CR179" ca="1">IF(INDIRECT(ADDRESS($B179+1,CR$164,1,1,"Confirmed Trend"))=0,#N/A,INDIRECT(ADDRESS($B179+1,CR$164,1,1,"Confirmed Trend")))</f>
        <v>#N/A</v>
      </c>
    </row>
    <row r="180" spans="1:96" x14ac:dyDescent="0.25">
      <c r="A180" t="str">
        <f t="shared" ca="1" si="259"/>
        <v>Guam</v>
      </c>
      <c r="B180">
        <f t="shared" si="258"/>
        <v>15</v>
      </c>
      <c r="C180" t="str" cm="1">
        <f t="array" aca="1" ref="C180" ca="1">INDIRECT(ADDRESS($B180+1,1,1,1,"Confirmed Trend"))</f>
        <v>US Guam</v>
      </c>
      <c r="E180" s="18" t="e" cm="1">
        <f t="array" aca="1" ref="E180" ca="1">IF(INDIRECT(ADDRESS($B180+1,E$164,1,1,"Confirmed Trend"))=0,#N/A,INDIRECT(ADDRESS($B180+1,E$164,1,1,"Confirmed Trend")))</f>
        <v>#N/A</v>
      </c>
      <c r="F180" s="18" t="e" cm="1">
        <f t="array" aca="1" ref="F180" ca="1">IF(INDIRECT(ADDRESS($B180+1,F$164,1,1,"Confirmed Trend"))=0,#N/A,INDIRECT(ADDRESS($B180+1,F$164,1,1,"Confirmed Trend")))</f>
        <v>#N/A</v>
      </c>
      <c r="G180" s="18" t="e" cm="1">
        <f t="array" aca="1" ref="G180" ca="1">IF(INDIRECT(ADDRESS($B180+1,G$164,1,1,"Confirmed Trend"))=0,#N/A,INDIRECT(ADDRESS($B180+1,G$164,1,1,"Confirmed Trend")))</f>
        <v>#N/A</v>
      </c>
      <c r="H180" s="18" t="e" cm="1">
        <f t="array" aca="1" ref="H180" ca="1">IF(INDIRECT(ADDRESS($B180+1,H$164,1,1,"Confirmed Trend"))=0,#N/A,INDIRECT(ADDRESS($B180+1,H$164,1,1,"Confirmed Trend")))</f>
        <v>#N/A</v>
      </c>
      <c r="I180" s="18" t="e" cm="1">
        <f t="array" aca="1" ref="I180" ca="1">IF(INDIRECT(ADDRESS($B180+1,I$164,1,1,"Confirmed Trend"))=0,#N/A,INDIRECT(ADDRESS($B180+1,I$164,1,1,"Confirmed Trend")))</f>
        <v>#N/A</v>
      </c>
      <c r="J180" s="18" t="e" cm="1">
        <f t="array" aca="1" ref="J180" ca="1">IF(INDIRECT(ADDRESS($B180+1,J$164,1,1,"Confirmed Trend"))=0,#N/A,INDIRECT(ADDRESS($B180+1,J$164,1,1,"Confirmed Trend")))</f>
        <v>#N/A</v>
      </c>
      <c r="K180" s="18" t="e" cm="1">
        <f t="array" aca="1" ref="K180" ca="1">IF(INDIRECT(ADDRESS($B180+1,K$164,1,1,"Confirmed Trend"))=0,#N/A,INDIRECT(ADDRESS($B180+1,K$164,1,1,"Confirmed Trend")))</f>
        <v>#N/A</v>
      </c>
      <c r="L180" s="18" t="e" cm="1">
        <f t="array" aca="1" ref="L180" ca="1">IF(INDIRECT(ADDRESS($B180+1,L$164,1,1,"Confirmed Trend"))=0,#N/A,INDIRECT(ADDRESS($B180+1,L$164,1,1,"Confirmed Trend")))</f>
        <v>#N/A</v>
      </c>
      <c r="M180" s="18" t="e" cm="1">
        <f t="array" aca="1" ref="M180" ca="1">IF(INDIRECT(ADDRESS($B180+1,M$164,1,1,"Confirmed Trend"))=0,#N/A,INDIRECT(ADDRESS($B180+1,M$164,1,1,"Confirmed Trend")))</f>
        <v>#N/A</v>
      </c>
      <c r="N180" s="18" t="e" cm="1">
        <f t="array" aca="1" ref="N180" ca="1">IF(INDIRECT(ADDRESS($B180+1,N$164,1,1,"Confirmed Trend"))=0,#N/A,INDIRECT(ADDRESS($B180+1,N$164,1,1,"Confirmed Trend")))</f>
        <v>#N/A</v>
      </c>
      <c r="O180" s="18" t="e" cm="1">
        <f t="array" aca="1" ref="O180" ca="1">IF(INDIRECT(ADDRESS($B180+1,O$164,1,1,"Confirmed Trend"))=0,#N/A,INDIRECT(ADDRESS($B180+1,O$164,1,1,"Confirmed Trend")))</f>
        <v>#N/A</v>
      </c>
      <c r="P180" s="18" t="e" cm="1">
        <f t="array" aca="1" ref="P180" ca="1">IF(INDIRECT(ADDRESS($B180+1,P$164,1,1,"Confirmed Trend"))=0,#N/A,INDIRECT(ADDRESS($B180+1,P$164,1,1,"Confirmed Trend")))</f>
        <v>#N/A</v>
      </c>
      <c r="Q180" s="18" t="e" cm="1">
        <f t="array" aca="1" ref="Q180" ca="1">IF(INDIRECT(ADDRESS($B180+1,Q$164,1,1,"Confirmed Trend"))=0,#N/A,INDIRECT(ADDRESS($B180+1,Q$164,1,1,"Confirmed Trend")))</f>
        <v>#N/A</v>
      </c>
      <c r="R180" s="18" t="e" cm="1">
        <f t="array" aca="1" ref="R180" ca="1">IF(INDIRECT(ADDRESS($B180+1,R$164,1,1,"Confirmed Trend"))=0,#N/A,INDIRECT(ADDRESS($B180+1,R$164,1,1,"Confirmed Trend")))</f>
        <v>#N/A</v>
      </c>
      <c r="S180" s="18" t="e" cm="1">
        <f t="array" aca="1" ref="S180" ca="1">IF(INDIRECT(ADDRESS($B180+1,S$164,1,1,"Confirmed Trend"))=0,#N/A,INDIRECT(ADDRESS($B180+1,S$164,1,1,"Confirmed Trend")))</f>
        <v>#N/A</v>
      </c>
      <c r="T180" s="18" t="e" cm="1">
        <f t="array" aca="1" ref="T180" ca="1">IF(INDIRECT(ADDRESS($B180+1,T$164,1,1,"Confirmed Trend"))=0,#N/A,INDIRECT(ADDRESS($B180+1,T$164,1,1,"Confirmed Trend")))</f>
        <v>#N/A</v>
      </c>
      <c r="U180" s="18" t="e" cm="1">
        <f t="array" aca="1" ref="U180" ca="1">IF(INDIRECT(ADDRESS($B180+1,U$164,1,1,"Confirmed Trend"))=0,#N/A,INDIRECT(ADDRESS($B180+1,U$164,1,1,"Confirmed Trend")))</f>
        <v>#N/A</v>
      </c>
      <c r="V180" s="18" t="e" cm="1">
        <f t="array" aca="1" ref="V180" ca="1">IF(INDIRECT(ADDRESS($B180+1,V$164,1,1,"Confirmed Trend"))=0,#N/A,INDIRECT(ADDRESS($B180+1,V$164,1,1,"Confirmed Trend")))</f>
        <v>#N/A</v>
      </c>
      <c r="W180" s="18" t="e" cm="1">
        <f t="array" aca="1" ref="W180" ca="1">IF(INDIRECT(ADDRESS($B180+1,W$164,1,1,"Confirmed Trend"))=0,#N/A,INDIRECT(ADDRESS($B180+1,W$164,1,1,"Confirmed Trend")))</f>
        <v>#N/A</v>
      </c>
      <c r="X180" s="18" t="e" cm="1">
        <f t="array" aca="1" ref="X180" ca="1">IF(INDIRECT(ADDRESS($B180+1,X$164,1,1,"Confirmed Trend"))=0,#N/A,INDIRECT(ADDRESS($B180+1,X$164,1,1,"Confirmed Trend")))</f>
        <v>#N/A</v>
      </c>
      <c r="Y180" s="18" t="e" cm="1">
        <f t="array" aca="1" ref="Y180" ca="1">IF(INDIRECT(ADDRESS($B180+1,Y$164,1,1,"Confirmed Trend"))=0,#N/A,INDIRECT(ADDRESS($B180+1,Y$164,1,1,"Confirmed Trend")))</f>
        <v>#N/A</v>
      </c>
      <c r="Z180" s="18" t="e" cm="1">
        <f t="array" aca="1" ref="Z180" ca="1">IF(INDIRECT(ADDRESS($B180+1,Z$164,1,1,"Confirmed Trend"))=0,#N/A,INDIRECT(ADDRESS($B180+1,Z$164,1,1,"Confirmed Trend")))</f>
        <v>#N/A</v>
      </c>
      <c r="AA180" s="18" t="e" cm="1">
        <f t="array" aca="1" ref="AA180" ca="1">IF(INDIRECT(ADDRESS($B180+1,AA$164,1,1,"Confirmed Trend"))=0,#N/A,INDIRECT(ADDRESS($B180+1,AA$164,1,1,"Confirmed Trend")))</f>
        <v>#N/A</v>
      </c>
      <c r="AB180" s="18" t="e" cm="1">
        <f t="array" aca="1" ref="AB180" ca="1">IF(INDIRECT(ADDRESS($B180+1,AB$164,1,1,"Confirmed Trend"))=0,#N/A,INDIRECT(ADDRESS($B180+1,AB$164,1,1,"Confirmed Trend")))</f>
        <v>#N/A</v>
      </c>
      <c r="AC180" s="18" t="e" cm="1">
        <f t="array" aca="1" ref="AC180" ca="1">IF(INDIRECT(ADDRESS($B180+1,AC$164,1,1,"Confirmed Trend"))=0,#N/A,INDIRECT(ADDRESS($B180+1,AC$164,1,1,"Confirmed Trend")))</f>
        <v>#N/A</v>
      </c>
      <c r="AD180" s="18" t="e" cm="1">
        <f t="array" aca="1" ref="AD180" ca="1">IF(INDIRECT(ADDRESS($B180+1,AD$164,1,1,"Confirmed Trend"))=0,#N/A,INDIRECT(ADDRESS($B180+1,AD$164,1,1,"Confirmed Trend")))</f>
        <v>#N/A</v>
      </c>
      <c r="AE180" s="18" t="e" cm="1">
        <f t="array" aca="1" ref="AE180" ca="1">IF(INDIRECT(ADDRESS($B180+1,AE$164,1,1,"Confirmed Trend"))=0,#N/A,INDIRECT(ADDRESS($B180+1,AE$164,1,1,"Confirmed Trend")))</f>
        <v>#N/A</v>
      </c>
      <c r="AF180" s="18" t="e" cm="1">
        <f t="array" aca="1" ref="AF180" ca="1">IF(INDIRECT(ADDRESS($B180+1,AF$164,1,1,"Confirmed Trend"))=0,#N/A,INDIRECT(ADDRESS($B180+1,AF$164,1,1,"Confirmed Trend")))</f>
        <v>#N/A</v>
      </c>
      <c r="AG180" s="18" t="e" cm="1">
        <f t="array" aca="1" ref="AG180" ca="1">IF(INDIRECT(ADDRESS($B180+1,AG$164,1,1,"Confirmed Trend"))=0,#N/A,INDIRECT(ADDRESS($B180+1,AG$164,1,1,"Confirmed Trend")))</f>
        <v>#N/A</v>
      </c>
      <c r="AH180" s="18" t="e" cm="1">
        <f t="array" aca="1" ref="AH180" ca="1">IF(INDIRECT(ADDRESS($B180+1,AH$164,1,1,"Confirmed Trend"))=0,#N/A,INDIRECT(ADDRESS($B180+1,AH$164,1,1,"Confirmed Trend")))</f>
        <v>#N/A</v>
      </c>
      <c r="AI180" s="18" t="e" cm="1">
        <f t="array" aca="1" ref="AI180" ca="1">IF(INDIRECT(ADDRESS($B180+1,AI$164,1,1,"Confirmed Trend"))=0,#N/A,INDIRECT(ADDRESS($B180+1,AI$164,1,1,"Confirmed Trend")))</f>
        <v>#N/A</v>
      </c>
      <c r="AJ180" s="18" t="e" cm="1">
        <f t="array" aca="1" ref="AJ180" ca="1">IF(INDIRECT(ADDRESS($B180+1,AJ$164,1,1,"Confirmed Trend"))=0,#N/A,INDIRECT(ADDRESS($B180+1,AJ$164,1,1,"Confirmed Trend")))</f>
        <v>#N/A</v>
      </c>
      <c r="AK180" s="18" t="e" cm="1">
        <f t="array" aca="1" ref="AK180" ca="1">IF(INDIRECT(ADDRESS($B180+1,AK$164,1,1,"Confirmed Trend"))=0,#N/A,INDIRECT(ADDRESS($B180+1,AK$164,1,1,"Confirmed Trend")))</f>
        <v>#N/A</v>
      </c>
      <c r="AL180" s="18" t="e" cm="1">
        <f t="array" aca="1" ref="AL180" ca="1">IF(INDIRECT(ADDRESS($B180+1,AL$164,1,1,"Confirmed Trend"))=0,#N/A,INDIRECT(ADDRESS($B180+1,AL$164,1,1,"Confirmed Trend")))</f>
        <v>#N/A</v>
      </c>
      <c r="AM180" s="18" t="e" cm="1">
        <f t="array" aca="1" ref="AM180" ca="1">IF(INDIRECT(ADDRESS($B180+1,AM$164,1,1,"Confirmed Trend"))=0,#N/A,INDIRECT(ADDRESS($B180+1,AM$164,1,1,"Confirmed Trend")))</f>
        <v>#N/A</v>
      </c>
      <c r="AN180" s="18" t="e" cm="1">
        <f t="array" aca="1" ref="AN180" ca="1">IF(INDIRECT(ADDRESS($B180+1,AN$164,1,1,"Confirmed Trend"))=0,#N/A,INDIRECT(ADDRESS($B180+1,AN$164,1,1,"Confirmed Trend")))</f>
        <v>#N/A</v>
      </c>
      <c r="AO180" s="18" t="e" cm="1">
        <f t="array" aca="1" ref="AO180" ca="1">IF(INDIRECT(ADDRESS($B180+1,AO$164,1,1,"Confirmed Trend"))=0,#N/A,INDIRECT(ADDRESS($B180+1,AO$164,1,1,"Confirmed Trend")))</f>
        <v>#N/A</v>
      </c>
      <c r="AP180" s="18" t="e" cm="1">
        <f t="array" aca="1" ref="AP180" ca="1">IF(INDIRECT(ADDRESS($B180+1,AP$164,1,1,"Confirmed Trend"))=0,#N/A,INDIRECT(ADDRESS($B180+1,AP$164,1,1,"Confirmed Trend")))</f>
        <v>#N/A</v>
      </c>
      <c r="AQ180" s="18" t="e" cm="1">
        <f t="array" aca="1" ref="AQ180" ca="1">IF(INDIRECT(ADDRESS($B180+1,AQ$164,1,1,"Confirmed Trend"))=0,#N/A,INDIRECT(ADDRESS($B180+1,AQ$164,1,1,"Confirmed Trend")))</f>
        <v>#N/A</v>
      </c>
      <c r="AR180" s="18" t="e" cm="1">
        <f t="array" aca="1" ref="AR180" ca="1">IF(INDIRECT(ADDRESS($B180+1,AR$164,1,1,"Confirmed Trend"))=0,#N/A,INDIRECT(ADDRESS($B180+1,AR$164,1,1,"Confirmed Trend")))</f>
        <v>#N/A</v>
      </c>
      <c r="AS180" s="18" t="e" cm="1">
        <f t="array" aca="1" ref="AS180" ca="1">IF(INDIRECT(ADDRESS($B180+1,AS$164,1,1,"Confirmed Trend"))=0,#N/A,INDIRECT(ADDRESS($B180+1,AS$164,1,1,"Confirmed Trend")))</f>
        <v>#N/A</v>
      </c>
      <c r="AT180" s="18" t="e" cm="1">
        <f t="array" aca="1" ref="AT180" ca="1">IF(INDIRECT(ADDRESS($B180+1,AT$164,1,1,"Confirmed Trend"))=0,#N/A,INDIRECT(ADDRESS($B180+1,AT$164,1,1,"Confirmed Trend")))</f>
        <v>#N/A</v>
      </c>
      <c r="AU180" s="18" t="e" cm="1">
        <f t="array" aca="1" ref="AU180" ca="1">IF(INDIRECT(ADDRESS($B180+1,AU$164,1,1,"Confirmed Trend"))=0,#N/A,INDIRECT(ADDRESS($B180+1,AU$164,1,1,"Confirmed Trend")))</f>
        <v>#N/A</v>
      </c>
      <c r="AV180" s="18" t="e" cm="1">
        <f t="array" aca="1" ref="AV180" ca="1">IF(INDIRECT(ADDRESS($B180+1,AV$164,1,1,"Confirmed Trend"))=0,#N/A,INDIRECT(ADDRESS($B180+1,AV$164,1,1,"Confirmed Trend")))</f>
        <v>#N/A</v>
      </c>
      <c r="AW180" s="18" t="e" cm="1">
        <f t="array" aca="1" ref="AW180" ca="1">IF(INDIRECT(ADDRESS($B180+1,AW$164,1,1,"Confirmed Trend"))=0,#N/A,INDIRECT(ADDRESS($B180+1,AW$164,1,1,"Confirmed Trend")))</f>
        <v>#N/A</v>
      </c>
      <c r="AX180" s="18" t="e" cm="1">
        <f t="array" aca="1" ref="AX180" ca="1">IF(INDIRECT(ADDRESS($B180+1,AX$164,1,1,"Confirmed Trend"))=0,#N/A,INDIRECT(ADDRESS($B180+1,AX$164,1,1,"Confirmed Trend")))</f>
        <v>#N/A</v>
      </c>
      <c r="AY180" s="18" t="e" cm="1">
        <f t="array" aca="1" ref="AY180" ca="1">IF(INDIRECT(ADDRESS($B180+1,AY$164,1,1,"Confirmed Trend"))=0,#N/A,INDIRECT(ADDRESS($B180+1,AY$164,1,1,"Confirmed Trend")))</f>
        <v>#N/A</v>
      </c>
      <c r="AZ180" s="18" t="e" cm="1">
        <f t="array" aca="1" ref="AZ180" ca="1">IF(INDIRECT(ADDRESS($B180+1,AZ$164,1,1,"Confirmed Trend"))=0,#N/A,INDIRECT(ADDRESS($B180+1,AZ$164,1,1,"Confirmed Trend")))</f>
        <v>#N/A</v>
      </c>
      <c r="BA180" s="18" t="e" cm="1">
        <f t="array" aca="1" ref="BA180" ca="1">IF(INDIRECT(ADDRESS($B180+1,BA$164,1,1,"Confirmed Trend"))=0,#N/A,INDIRECT(ADDRESS($B180+1,BA$164,1,1,"Confirmed Trend")))</f>
        <v>#N/A</v>
      </c>
      <c r="BB180" s="18" t="e" cm="1">
        <f t="array" aca="1" ref="BB180" ca="1">IF(INDIRECT(ADDRESS($B180+1,BB$164,1,1,"Confirmed Trend"))=0,#N/A,INDIRECT(ADDRESS($B180+1,BB$164,1,1,"Confirmed Trend")))</f>
        <v>#N/A</v>
      </c>
      <c r="BC180" s="18" t="e" cm="1">
        <f t="array" aca="1" ref="BC180" ca="1">IF(INDIRECT(ADDRESS($B180+1,BC$164,1,1,"Confirmed Trend"))=0,#N/A,INDIRECT(ADDRESS($B180+1,BC$164,1,1,"Confirmed Trend")))</f>
        <v>#N/A</v>
      </c>
      <c r="BD180" s="18" t="e" cm="1">
        <f t="array" aca="1" ref="BD180" ca="1">IF(INDIRECT(ADDRESS($B180+1,BD$164,1,1,"Confirmed Trend"))=0,#N/A,INDIRECT(ADDRESS($B180+1,BD$164,1,1,"Confirmed Trend")))</f>
        <v>#N/A</v>
      </c>
      <c r="BE180" s="18" t="e" cm="1">
        <f t="array" aca="1" ref="BE180" ca="1">IF(INDIRECT(ADDRESS($B180+1,BE$164,1,1,"Confirmed Trend"))=0,#N/A,INDIRECT(ADDRESS($B180+1,BE$164,1,1,"Confirmed Trend")))</f>
        <v>#N/A</v>
      </c>
      <c r="BF180" s="18" t="e" cm="1">
        <f t="array" aca="1" ref="BF180" ca="1">IF(INDIRECT(ADDRESS($B180+1,BF$164,1,1,"Confirmed Trend"))=0,#N/A,INDIRECT(ADDRESS($B180+1,BF$164,1,1,"Confirmed Trend")))</f>
        <v>#N/A</v>
      </c>
      <c r="BG180" s="18" t="e" cm="1">
        <f t="array" aca="1" ref="BG180" ca="1">IF(INDIRECT(ADDRESS($B180+1,BG$164,1,1,"Confirmed Trend"))=0,#N/A,INDIRECT(ADDRESS($B180+1,BG$164,1,1,"Confirmed Trend")))</f>
        <v>#N/A</v>
      </c>
      <c r="BH180" s="18" t="e" cm="1">
        <f t="array" aca="1" ref="BH180" ca="1">IF(INDIRECT(ADDRESS($B180+1,BH$164,1,1,"Confirmed Trend"))=0,#N/A,INDIRECT(ADDRESS($B180+1,BH$164,1,1,"Confirmed Trend")))</f>
        <v>#N/A</v>
      </c>
      <c r="BI180" s="18" t="e" cm="1">
        <f t="array" aca="1" ref="BI180" ca="1">IF(INDIRECT(ADDRESS($B180+1,BI$164,1,1,"Confirmed Trend"))=0,#N/A,INDIRECT(ADDRESS($B180+1,BI$164,1,1,"Confirmed Trend")))</f>
        <v>#N/A</v>
      </c>
      <c r="BJ180" s="18" t="e" cm="1">
        <f t="array" aca="1" ref="BJ180" ca="1">IF(INDIRECT(ADDRESS($B180+1,BJ$164,1,1,"Confirmed Trend"))=0,#N/A,INDIRECT(ADDRESS($B180+1,BJ$164,1,1,"Confirmed Trend")))</f>
        <v>#N/A</v>
      </c>
      <c r="BK180" s="18" t="e" cm="1">
        <f t="array" aca="1" ref="BK180" ca="1">IF(INDIRECT(ADDRESS($B180+1,BK$164,1,1,"Confirmed Trend"))=0,#N/A,INDIRECT(ADDRESS($B180+1,BK$164,1,1,"Confirmed Trend")))</f>
        <v>#N/A</v>
      </c>
      <c r="BL180" s="18" t="e" cm="1">
        <f t="array" aca="1" ref="BL180" ca="1">IF(INDIRECT(ADDRESS($B180+1,BL$164,1,1,"Confirmed Trend"))=0,#N/A,INDIRECT(ADDRESS($B180+1,BL$164,1,1,"Confirmed Trend")))</f>
        <v>#N/A</v>
      </c>
      <c r="BM180" s="18" t="e" cm="1">
        <f t="array" aca="1" ref="BM180" ca="1">IF(INDIRECT(ADDRESS($B180+1,BM$164,1,1,"Confirmed Trend"))=0,#N/A,INDIRECT(ADDRESS($B180+1,BM$164,1,1,"Confirmed Trend")))</f>
        <v>#N/A</v>
      </c>
      <c r="BN180" s="18" t="e" cm="1">
        <f t="array" aca="1" ref="BN180" ca="1">IF(INDIRECT(ADDRESS($B180+1,BN$164,1,1,"Confirmed Trend"))=0,#N/A,INDIRECT(ADDRESS($B180+1,BN$164,1,1,"Confirmed Trend")))</f>
        <v>#N/A</v>
      </c>
      <c r="BO180" s="18" t="e" cm="1">
        <f t="array" aca="1" ref="BO180" ca="1">IF(INDIRECT(ADDRESS($B180+1,BO$164,1,1,"Confirmed Trend"))=0,#N/A,INDIRECT(ADDRESS($B180+1,BO$164,1,1,"Confirmed Trend")))</f>
        <v>#N/A</v>
      </c>
      <c r="BP180" s="18" cm="1">
        <f t="array" aca="1" ref="BP180" ca="1">IF(INDIRECT(ADDRESS($B180+1,BP$164,1,1,"Confirmed Trend"))=0,#N/A,INDIRECT(ADDRESS($B180+1,BP$164,1,1,"Confirmed Trend")))</f>
        <v>0.2433991174</v>
      </c>
      <c r="BQ180" s="18" cm="1">
        <f t="array" aca="1" ref="BQ180" ca="1">IF(INDIRECT(ADDRESS($B180+1,BQ$164,1,1,"Confirmed Trend"))=0,#N/A,INDIRECT(ADDRESS($B180+1,BQ$164,1,1,"Confirmed Trend")))</f>
        <v>0.1944808901</v>
      </c>
      <c r="BR180" s="18" cm="1">
        <f t="array" aca="1" ref="BR180" ca="1">IF(INDIRECT(ADDRESS($B180+1,BR$164,1,1,"Confirmed Trend"))=0,#N/A,INDIRECT(ADDRESS($B180+1,BR$164,1,1,"Confirmed Trend")))</f>
        <v>0.16989887419999999</v>
      </c>
      <c r="BS180" s="18" cm="1">
        <f t="array" aca="1" ref="BS180" ca="1">IF(INDIRECT(ADDRESS($B180+1,BS$164,1,1,"Confirmed Trend"))=0,#N/A,INDIRECT(ADDRESS($B180+1,BS$164,1,1,"Confirmed Trend")))</f>
        <v>0.14452048119999999</v>
      </c>
      <c r="BT180" s="18" cm="1">
        <f t="array" aca="1" ref="BT180" ca="1">IF(INDIRECT(ADDRESS($B180+1,BT$164,1,1,"Confirmed Trend"))=0,#N/A,INDIRECT(ADDRESS($B180+1,BT$164,1,1,"Confirmed Trend")))</f>
        <v>0.13389341900000001</v>
      </c>
      <c r="BU180" s="18" cm="1">
        <f t="array" aca="1" ref="BU180" ca="1">IF(INDIRECT(ADDRESS($B180+1,BU$164,1,1,"Confirmed Trend"))=0,#N/A,INDIRECT(ADDRESS($B180+1,BU$164,1,1,"Confirmed Trend")))</f>
        <v>0.1034317174</v>
      </c>
      <c r="BV180" s="18" cm="1">
        <f t="array" aca="1" ref="BV180" ca="1">IF(INDIRECT(ADDRESS($B180+1,BV$164,1,1,"Confirmed Trend"))=0,#N/A,INDIRECT(ADDRESS($B180+1,BV$164,1,1,"Confirmed Trend")))</f>
        <v>8.3053380400000001E-2</v>
      </c>
      <c r="BW180" s="18" cm="1">
        <f t="array" aca="1" ref="BW180" ca="1">IF(INDIRECT(ADDRESS($B180+1,BW$164,1,1,"Confirmed Trend"))=0,#N/A,INDIRECT(ADDRESS($B180+1,BW$164,1,1,"Confirmed Trend")))</f>
        <v>7.8110572599999997E-2</v>
      </c>
      <c r="BX180" s="18" cm="1">
        <f t="array" aca="1" ref="BX180" ca="1">IF(INDIRECT(ADDRESS($B180+1,BX$164,1,1,"Confirmed Trend"))=0,#N/A,INDIRECT(ADDRESS($B180+1,BX$164,1,1,"Confirmed Trend")))</f>
        <v>8.9193292300000004E-2</v>
      </c>
      <c r="BY180" s="18" cm="1">
        <f t="array" aca="1" ref="BY180" ca="1">IF(INDIRECT(ADDRESS($B180+1,BY$164,1,1,"Confirmed Trend"))=0,#N/A,INDIRECT(ADDRESS($B180+1,BY$164,1,1,"Confirmed Trend")))</f>
        <v>9.5039769800000007E-2</v>
      </c>
      <c r="BZ180" s="18" cm="1">
        <f t="array" aca="1" ref="BZ180" ca="1">IF(INDIRECT(ADDRESS($B180+1,BZ$164,1,1,"Confirmed Trend"))=0,#N/A,INDIRECT(ADDRESS($B180+1,BZ$164,1,1,"Confirmed Trend")))</f>
        <v>9.0717217099999997E-2</v>
      </c>
      <c r="CA180" s="18" cm="1">
        <f t="array" aca="1" ref="CA180" ca="1">IF(INDIRECT(ADDRESS($B180+1,CA$164,1,1,"Confirmed Trend"))=0,#N/A,INDIRECT(ADDRESS($B180+1,CA$164,1,1,"Confirmed Trend")))</f>
        <v>9.0980325900000006E-2</v>
      </c>
      <c r="CB180" s="18" cm="1">
        <f t="array" aca="1" ref="CB180" ca="1">IF(INDIRECT(ADDRESS($B180+1,CB$164,1,1,"Confirmed Trend"))=0,#N/A,INDIRECT(ADDRESS($B180+1,CB$164,1,1,"Confirmed Trend")))</f>
        <v>8.6733533200000004E-2</v>
      </c>
      <c r="CC180" s="18" cm="1">
        <f t="array" aca="1" ref="CC180" ca="1">IF(INDIRECT(ADDRESS($B180+1,CC$164,1,1,"Confirmed Trend"))=0,#N/A,INDIRECT(ADDRESS($B180+1,CC$164,1,1,"Confirmed Trend")))</f>
        <v>9.2364194199999999E-2</v>
      </c>
      <c r="CD180" s="18" cm="1">
        <f t="array" aca="1" ref="CD180" ca="1">IF(INDIRECT(ADDRESS($B180+1,CD$164,1,1,"Confirmed Trend"))=0,#N/A,INDIRECT(ADDRESS($B180+1,CD$164,1,1,"Confirmed Trend")))</f>
        <v>8.5047301300000003E-2</v>
      </c>
      <c r="CE180" s="18" cm="1">
        <f t="array" aca="1" ref="CE180" ca="1">IF(INDIRECT(ADDRESS($B180+1,CE$164,1,1,"Confirmed Trend"))=0,#N/A,INDIRECT(ADDRESS($B180+1,CE$164,1,1,"Confirmed Trend")))</f>
        <v>6.6580010100000003E-2</v>
      </c>
      <c r="CF180" s="18" cm="1">
        <f t="array" aca="1" ref="CF180" ca="1">IF(INDIRECT(ADDRESS($B180+1,CF$164,1,1,"Confirmed Trend"))=0,#N/A,INDIRECT(ADDRESS($B180+1,CF$164,1,1,"Confirmed Trend")))</f>
        <v>4.7593785600000001E-2</v>
      </c>
      <c r="CG180" s="18" cm="1">
        <f t="array" aca="1" ref="CG180" ca="1">IF(INDIRECT(ADDRESS($B180+1,CG$164,1,1,"Confirmed Trend"))=0,#N/A,INDIRECT(ADDRESS($B180+1,CG$164,1,1,"Confirmed Trend")))</f>
        <v>3.1039169700000001E-2</v>
      </c>
      <c r="CH180" s="18" cm="1">
        <f t="array" aca="1" ref="CH180" ca="1">IF(INDIRECT(ADDRESS($B180+1,CH$164,1,1,"Confirmed Trend"))=0,#N/A,INDIRECT(ADDRESS($B180+1,CH$164,1,1,"Confirmed Trend")))</f>
        <v>2.5472490800000001E-2</v>
      </c>
      <c r="CI180" s="18" cm="1">
        <f t="array" aca="1" ref="CI180" ca="1">IF(INDIRECT(ADDRESS($B180+1,CI$164,1,1,"Confirmed Trend"))=0,#N/A,INDIRECT(ADDRESS($B180+1,CI$164,1,1,"Confirmed Trend")))</f>
        <v>1.8212941699999999E-2</v>
      </c>
      <c r="CJ180" s="18" cm="1">
        <f t="array" aca="1" ref="CJ180" ca="1">IF(INDIRECT(ADDRESS($B180+1,CJ$164,1,1,"Confirmed Trend"))=0,#N/A,INDIRECT(ADDRESS($B180+1,CJ$164,1,1,"Confirmed Trend")))</f>
        <v>1.3434413799999999E-2</v>
      </c>
      <c r="CK180" s="18" t="e" cm="1">
        <f t="array" aca="1" ref="CK180" ca="1">IF(INDIRECT(ADDRESS($B180+1,CK$164,1,1,"Confirmed Trend"))=0,#N/A,INDIRECT(ADDRESS($B180+1,CK$164,1,1,"Confirmed Trend")))</f>
        <v>#N/A</v>
      </c>
      <c r="CL180" s="18" t="e" cm="1">
        <f t="array" aca="1" ref="CL180" ca="1">IF(INDIRECT(ADDRESS($B180+1,CL$164,1,1,"Confirmed Trend"))=0,#N/A,INDIRECT(ADDRESS($B180+1,CL$164,1,1,"Confirmed Trend")))</f>
        <v>#N/A</v>
      </c>
      <c r="CM180" s="18" t="e" cm="1">
        <f t="array" aca="1" ref="CM180" ca="1">IF(INDIRECT(ADDRESS($B180+1,CM$164,1,1,"Confirmed Trend"))=0,#N/A,INDIRECT(ADDRESS($B180+1,CM$164,1,1,"Confirmed Trend")))</f>
        <v>#N/A</v>
      </c>
      <c r="CN180" s="18" t="e" cm="1">
        <f t="array" aca="1" ref="CN180" ca="1">IF(INDIRECT(ADDRESS($B180+1,CN$164,1,1,"Confirmed Trend"))=0,#N/A,INDIRECT(ADDRESS($B180+1,CN$164,1,1,"Confirmed Trend")))</f>
        <v>#N/A</v>
      </c>
      <c r="CO180" s="18" t="e" cm="1">
        <f t="array" aca="1" ref="CO180" ca="1">IF(INDIRECT(ADDRESS($B180+1,CO$164,1,1,"Confirmed Trend"))=0,#N/A,INDIRECT(ADDRESS($B180+1,CO$164,1,1,"Confirmed Trend")))</f>
        <v>#N/A</v>
      </c>
      <c r="CP180" s="18" t="e" cm="1">
        <f t="array" aca="1" ref="CP180" ca="1">IF(INDIRECT(ADDRESS($B180+1,CP$164,1,1,"Confirmed Trend"))=0,#N/A,INDIRECT(ADDRESS($B180+1,CP$164,1,1,"Confirmed Trend")))</f>
        <v>#N/A</v>
      </c>
      <c r="CQ180" s="18" t="e" cm="1">
        <f t="array" aca="1" ref="CQ180" ca="1">IF(INDIRECT(ADDRESS($B180+1,CQ$164,1,1,"Confirmed Trend"))=0,#N/A,INDIRECT(ADDRESS($B180+1,CQ$164,1,1,"Confirmed Trend")))</f>
        <v>#N/A</v>
      </c>
      <c r="CR180" s="18" t="e" cm="1">
        <f t="array" aca="1" ref="CR180" ca="1">IF(INDIRECT(ADDRESS($B180+1,CR$164,1,1,"Confirmed Trend"))=0,#N/A,INDIRECT(ADDRESS($B180+1,CR$164,1,1,"Confirmed Trend")))</f>
        <v>#N/A</v>
      </c>
    </row>
    <row r="181" spans="1:96" x14ac:dyDescent="0.25">
      <c r="A181" t="str">
        <f t="shared" ca="1" si="259"/>
        <v>Hawaii</v>
      </c>
      <c r="B181">
        <f t="shared" si="258"/>
        <v>16</v>
      </c>
      <c r="C181" t="str" cm="1">
        <f t="array" aca="1" ref="C181" ca="1">INDIRECT(ADDRESS($B181+1,1,1,1,"Confirmed Trend"))</f>
        <v>US Hawaii</v>
      </c>
      <c r="E181" s="18" t="e" cm="1">
        <f t="array" aca="1" ref="E181" ca="1">IF(INDIRECT(ADDRESS($B181+1,E$164,1,1,"Confirmed Trend"))=0,#N/A,INDIRECT(ADDRESS($B181+1,E$164,1,1,"Confirmed Trend")))</f>
        <v>#N/A</v>
      </c>
      <c r="F181" s="18" t="e" cm="1">
        <f t="array" aca="1" ref="F181" ca="1">IF(INDIRECT(ADDRESS($B181+1,F$164,1,1,"Confirmed Trend"))=0,#N/A,INDIRECT(ADDRESS($B181+1,F$164,1,1,"Confirmed Trend")))</f>
        <v>#N/A</v>
      </c>
      <c r="G181" s="18" t="e" cm="1">
        <f t="array" aca="1" ref="G181" ca="1">IF(INDIRECT(ADDRESS($B181+1,G$164,1,1,"Confirmed Trend"))=0,#N/A,INDIRECT(ADDRESS($B181+1,G$164,1,1,"Confirmed Trend")))</f>
        <v>#N/A</v>
      </c>
      <c r="H181" s="18" t="e" cm="1">
        <f t="array" aca="1" ref="H181" ca="1">IF(INDIRECT(ADDRESS($B181+1,H$164,1,1,"Confirmed Trend"))=0,#N/A,INDIRECT(ADDRESS($B181+1,H$164,1,1,"Confirmed Trend")))</f>
        <v>#N/A</v>
      </c>
      <c r="I181" s="18" t="e" cm="1">
        <f t="array" aca="1" ref="I181" ca="1">IF(INDIRECT(ADDRESS($B181+1,I$164,1,1,"Confirmed Trend"))=0,#N/A,INDIRECT(ADDRESS($B181+1,I$164,1,1,"Confirmed Trend")))</f>
        <v>#N/A</v>
      </c>
      <c r="J181" s="18" t="e" cm="1">
        <f t="array" aca="1" ref="J181" ca="1">IF(INDIRECT(ADDRESS($B181+1,J$164,1,1,"Confirmed Trend"))=0,#N/A,INDIRECT(ADDRESS($B181+1,J$164,1,1,"Confirmed Trend")))</f>
        <v>#N/A</v>
      </c>
      <c r="K181" s="18" t="e" cm="1">
        <f t="array" aca="1" ref="K181" ca="1">IF(INDIRECT(ADDRESS($B181+1,K$164,1,1,"Confirmed Trend"))=0,#N/A,INDIRECT(ADDRESS($B181+1,K$164,1,1,"Confirmed Trend")))</f>
        <v>#N/A</v>
      </c>
      <c r="L181" s="18" t="e" cm="1">
        <f t="array" aca="1" ref="L181" ca="1">IF(INDIRECT(ADDRESS($B181+1,L$164,1,1,"Confirmed Trend"))=0,#N/A,INDIRECT(ADDRESS($B181+1,L$164,1,1,"Confirmed Trend")))</f>
        <v>#N/A</v>
      </c>
      <c r="M181" s="18" t="e" cm="1">
        <f t="array" aca="1" ref="M181" ca="1">IF(INDIRECT(ADDRESS($B181+1,M$164,1,1,"Confirmed Trend"))=0,#N/A,INDIRECT(ADDRESS($B181+1,M$164,1,1,"Confirmed Trend")))</f>
        <v>#N/A</v>
      </c>
      <c r="N181" s="18" t="e" cm="1">
        <f t="array" aca="1" ref="N181" ca="1">IF(INDIRECT(ADDRESS($B181+1,N$164,1,1,"Confirmed Trend"))=0,#N/A,INDIRECT(ADDRESS($B181+1,N$164,1,1,"Confirmed Trend")))</f>
        <v>#N/A</v>
      </c>
      <c r="O181" s="18" t="e" cm="1">
        <f t="array" aca="1" ref="O181" ca="1">IF(INDIRECT(ADDRESS($B181+1,O$164,1,1,"Confirmed Trend"))=0,#N/A,INDIRECT(ADDRESS($B181+1,O$164,1,1,"Confirmed Trend")))</f>
        <v>#N/A</v>
      </c>
      <c r="P181" s="18" t="e" cm="1">
        <f t="array" aca="1" ref="P181" ca="1">IF(INDIRECT(ADDRESS($B181+1,P$164,1,1,"Confirmed Trend"))=0,#N/A,INDIRECT(ADDRESS($B181+1,P$164,1,1,"Confirmed Trend")))</f>
        <v>#N/A</v>
      </c>
      <c r="Q181" s="18" t="e" cm="1">
        <f t="array" aca="1" ref="Q181" ca="1">IF(INDIRECT(ADDRESS($B181+1,Q$164,1,1,"Confirmed Trend"))=0,#N/A,INDIRECT(ADDRESS($B181+1,Q$164,1,1,"Confirmed Trend")))</f>
        <v>#N/A</v>
      </c>
      <c r="R181" s="18" t="e" cm="1">
        <f t="array" aca="1" ref="R181" ca="1">IF(INDIRECT(ADDRESS($B181+1,R$164,1,1,"Confirmed Trend"))=0,#N/A,INDIRECT(ADDRESS($B181+1,R$164,1,1,"Confirmed Trend")))</f>
        <v>#N/A</v>
      </c>
      <c r="S181" s="18" t="e" cm="1">
        <f t="array" aca="1" ref="S181" ca="1">IF(INDIRECT(ADDRESS($B181+1,S$164,1,1,"Confirmed Trend"))=0,#N/A,INDIRECT(ADDRESS($B181+1,S$164,1,1,"Confirmed Trend")))</f>
        <v>#N/A</v>
      </c>
      <c r="T181" s="18" t="e" cm="1">
        <f t="array" aca="1" ref="T181" ca="1">IF(INDIRECT(ADDRESS($B181+1,T$164,1,1,"Confirmed Trend"))=0,#N/A,INDIRECT(ADDRESS($B181+1,T$164,1,1,"Confirmed Trend")))</f>
        <v>#N/A</v>
      </c>
      <c r="U181" s="18" t="e" cm="1">
        <f t="array" aca="1" ref="U181" ca="1">IF(INDIRECT(ADDRESS($B181+1,U$164,1,1,"Confirmed Trend"))=0,#N/A,INDIRECT(ADDRESS($B181+1,U$164,1,1,"Confirmed Trend")))</f>
        <v>#N/A</v>
      </c>
      <c r="V181" s="18" t="e" cm="1">
        <f t="array" aca="1" ref="V181" ca="1">IF(INDIRECT(ADDRESS($B181+1,V$164,1,1,"Confirmed Trend"))=0,#N/A,INDIRECT(ADDRESS($B181+1,V$164,1,1,"Confirmed Trend")))</f>
        <v>#N/A</v>
      </c>
      <c r="W181" s="18" t="e" cm="1">
        <f t="array" aca="1" ref="W181" ca="1">IF(INDIRECT(ADDRESS($B181+1,W$164,1,1,"Confirmed Trend"))=0,#N/A,INDIRECT(ADDRESS($B181+1,W$164,1,1,"Confirmed Trend")))</f>
        <v>#N/A</v>
      </c>
      <c r="X181" s="18" t="e" cm="1">
        <f t="array" aca="1" ref="X181" ca="1">IF(INDIRECT(ADDRESS($B181+1,X$164,1,1,"Confirmed Trend"))=0,#N/A,INDIRECT(ADDRESS($B181+1,X$164,1,1,"Confirmed Trend")))</f>
        <v>#N/A</v>
      </c>
      <c r="Y181" s="18" t="e" cm="1">
        <f t="array" aca="1" ref="Y181" ca="1">IF(INDIRECT(ADDRESS($B181+1,Y$164,1,1,"Confirmed Trend"))=0,#N/A,INDIRECT(ADDRESS($B181+1,Y$164,1,1,"Confirmed Trend")))</f>
        <v>#N/A</v>
      </c>
      <c r="Z181" s="18" t="e" cm="1">
        <f t="array" aca="1" ref="Z181" ca="1">IF(INDIRECT(ADDRESS($B181+1,Z$164,1,1,"Confirmed Trend"))=0,#N/A,INDIRECT(ADDRESS($B181+1,Z$164,1,1,"Confirmed Trend")))</f>
        <v>#N/A</v>
      </c>
      <c r="AA181" s="18" t="e" cm="1">
        <f t="array" aca="1" ref="AA181" ca="1">IF(INDIRECT(ADDRESS($B181+1,AA$164,1,1,"Confirmed Trend"))=0,#N/A,INDIRECT(ADDRESS($B181+1,AA$164,1,1,"Confirmed Trend")))</f>
        <v>#N/A</v>
      </c>
      <c r="AB181" s="18" t="e" cm="1">
        <f t="array" aca="1" ref="AB181" ca="1">IF(INDIRECT(ADDRESS($B181+1,AB$164,1,1,"Confirmed Trend"))=0,#N/A,INDIRECT(ADDRESS($B181+1,AB$164,1,1,"Confirmed Trend")))</f>
        <v>#N/A</v>
      </c>
      <c r="AC181" s="18" t="e" cm="1">
        <f t="array" aca="1" ref="AC181" ca="1">IF(INDIRECT(ADDRESS($B181+1,AC$164,1,1,"Confirmed Trend"))=0,#N/A,INDIRECT(ADDRESS($B181+1,AC$164,1,1,"Confirmed Trend")))</f>
        <v>#N/A</v>
      </c>
      <c r="AD181" s="18" t="e" cm="1">
        <f t="array" aca="1" ref="AD181" ca="1">IF(INDIRECT(ADDRESS($B181+1,AD$164,1,1,"Confirmed Trend"))=0,#N/A,INDIRECT(ADDRESS($B181+1,AD$164,1,1,"Confirmed Trend")))</f>
        <v>#N/A</v>
      </c>
      <c r="AE181" s="18" t="e" cm="1">
        <f t="array" aca="1" ref="AE181" ca="1">IF(INDIRECT(ADDRESS($B181+1,AE$164,1,1,"Confirmed Trend"))=0,#N/A,INDIRECT(ADDRESS($B181+1,AE$164,1,1,"Confirmed Trend")))</f>
        <v>#N/A</v>
      </c>
      <c r="AF181" s="18" t="e" cm="1">
        <f t="array" aca="1" ref="AF181" ca="1">IF(INDIRECT(ADDRESS($B181+1,AF$164,1,1,"Confirmed Trend"))=0,#N/A,INDIRECT(ADDRESS($B181+1,AF$164,1,1,"Confirmed Trend")))</f>
        <v>#N/A</v>
      </c>
      <c r="AG181" s="18" t="e" cm="1">
        <f t="array" aca="1" ref="AG181" ca="1">IF(INDIRECT(ADDRESS($B181+1,AG$164,1,1,"Confirmed Trend"))=0,#N/A,INDIRECT(ADDRESS($B181+1,AG$164,1,1,"Confirmed Trend")))</f>
        <v>#N/A</v>
      </c>
      <c r="AH181" s="18" t="e" cm="1">
        <f t="array" aca="1" ref="AH181" ca="1">IF(INDIRECT(ADDRESS($B181+1,AH$164,1,1,"Confirmed Trend"))=0,#N/A,INDIRECT(ADDRESS($B181+1,AH$164,1,1,"Confirmed Trend")))</f>
        <v>#N/A</v>
      </c>
      <c r="AI181" s="18" t="e" cm="1">
        <f t="array" aca="1" ref="AI181" ca="1">IF(INDIRECT(ADDRESS($B181+1,AI$164,1,1,"Confirmed Trend"))=0,#N/A,INDIRECT(ADDRESS($B181+1,AI$164,1,1,"Confirmed Trend")))</f>
        <v>#N/A</v>
      </c>
      <c r="AJ181" s="18" t="e" cm="1">
        <f t="array" aca="1" ref="AJ181" ca="1">IF(INDIRECT(ADDRESS($B181+1,AJ$164,1,1,"Confirmed Trend"))=0,#N/A,INDIRECT(ADDRESS($B181+1,AJ$164,1,1,"Confirmed Trend")))</f>
        <v>#N/A</v>
      </c>
      <c r="AK181" s="18" t="e" cm="1">
        <f t="array" aca="1" ref="AK181" ca="1">IF(INDIRECT(ADDRESS($B181+1,AK$164,1,1,"Confirmed Trend"))=0,#N/A,INDIRECT(ADDRESS($B181+1,AK$164,1,1,"Confirmed Trend")))</f>
        <v>#N/A</v>
      </c>
      <c r="AL181" s="18" t="e" cm="1">
        <f t="array" aca="1" ref="AL181" ca="1">IF(INDIRECT(ADDRESS($B181+1,AL$164,1,1,"Confirmed Trend"))=0,#N/A,INDIRECT(ADDRESS($B181+1,AL$164,1,1,"Confirmed Trend")))</f>
        <v>#N/A</v>
      </c>
      <c r="AM181" s="18" t="e" cm="1">
        <f t="array" aca="1" ref="AM181" ca="1">IF(INDIRECT(ADDRESS($B181+1,AM$164,1,1,"Confirmed Trend"))=0,#N/A,INDIRECT(ADDRESS($B181+1,AM$164,1,1,"Confirmed Trend")))</f>
        <v>#N/A</v>
      </c>
      <c r="AN181" s="18" t="e" cm="1">
        <f t="array" aca="1" ref="AN181" ca="1">IF(INDIRECT(ADDRESS($B181+1,AN$164,1,1,"Confirmed Trend"))=0,#N/A,INDIRECT(ADDRESS($B181+1,AN$164,1,1,"Confirmed Trend")))</f>
        <v>#N/A</v>
      </c>
      <c r="AO181" s="18" t="e" cm="1">
        <f t="array" aca="1" ref="AO181" ca="1">IF(INDIRECT(ADDRESS($B181+1,AO$164,1,1,"Confirmed Trend"))=0,#N/A,INDIRECT(ADDRESS($B181+1,AO$164,1,1,"Confirmed Trend")))</f>
        <v>#N/A</v>
      </c>
      <c r="AP181" s="18" t="e" cm="1">
        <f t="array" aca="1" ref="AP181" ca="1">IF(INDIRECT(ADDRESS($B181+1,AP$164,1,1,"Confirmed Trend"))=0,#N/A,INDIRECT(ADDRESS($B181+1,AP$164,1,1,"Confirmed Trend")))</f>
        <v>#N/A</v>
      </c>
      <c r="AQ181" s="18" t="e" cm="1">
        <f t="array" aca="1" ref="AQ181" ca="1">IF(INDIRECT(ADDRESS($B181+1,AQ$164,1,1,"Confirmed Trend"))=0,#N/A,INDIRECT(ADDRESS($B181+1,AQ$164,1,1,"Confirmed Trend")))</f>
        <v>#N/A</v>
      </c>
      <c r="AR181" s="18" t="e" cm="1">
        <f t="array" aca="1" ref="AR181" ca="1">IF(INDIRECT(ADDRESS($B181+1,AR$164,1,1,"Confirmed Trend"))=0,#N/A,INDIRECT(ADDRESS($B181+1,AR$164,1,1,"Confirmed Trend")))</f>
        <v>#N/A</v>
      </c>
      <c r="AS181" s="18" t="e" cm="1">
        <f t="array" aca="1" ref="AS181" ca="1">IF(INDIRECT(ADDRESS($B181+1,AS$164,1,1,"Confirmed Trend"))=0,#N/A,INDIRECT(ADDRESS($B181+1,AS$164,1,1,"Confirmed Trend")))</f>
        <v>#N/A</v>
      </c>
      <c r="AT181" s="18" t="e" cm="1">
        <f t="array" aca="1" ref="AT181" ca="1">IF(INDIRECT(ADDRESS($B181+1,AT$164,1,1,"Confirmed Trend"))=0,#N/A,INDIRECT(ADDRESS($B181+1,AT$164,1,1,"Confirmed Trend")))</f>
        <v>#N/A</v>
      </c>
      <c r="AU181" s="18" t="e" cm="1">
        <f t="array" aca="1" ref="AU181" ca="1">IF(INDIRECT(ADDRESS($B181+1,AU$164,1,1,"Confirmed Trend"))=0,#N/A,INDIRECT(ADDRESS($B181+1,AU$164,1,1,"Confirmed Trend")))</f>
        <v>#N/A</v>
      </c>
      <c r="AV181" s="18" t="e" cm="1">
        <f t="array" aca="1" ref="AV181" ca="1">IF(INDIRECT(ADDRESS($B181+1,AV$164,1,1,"Confirmed Trend"))=0,#N/A,INDIRECT(ADDRESS($B181+1,AV$164,1,1,"Confirmed Trend")))</f>
        <v>#N/A</v>
      </c>
      <c r="AW181" s="18" t="e" cm="1">
        <f t="array" aca="1" ref="AW181" ca="1">IF(INDIRECT(ADDRESS($B181+1,AW$164,1,1,"Confirmed Trend"))=0,#N/A,INDIRECT(ADDRESS($B181+1,AW$164,1,1,"Confirmed Trend")))</f>
        <v>#N/A</v>
      </c>
      <c r="AX181" s="18" t="e" cm="1">
        <f t="array" aca="1" ref="AX181" ca="1">IF(INDIRECT(ADDRESS($B181+1,AX$164,1,1,"Confirmed Trend"))=0,#N/A,INDIRECT(ADDRESS($B181+1,AX$164,1,1,"Confirmed Trend")))</f>
        <v>#N/A</v>
      </c>
      <c r="AY181" s="18" t="e" cm="1">
        <f t="array" aca="1" ref="AY181" ca="1">IF(INDIRECT(ADDRESS($B181+1,AY$164,1,1,"Confirmed Trend"))=0,#N/A,INDIRECT(ADDRESS($B181+1,AY$164,1,1,"Confirmed Trend")))</f>
        <v>#N/A</v>
      </c>
      <c r="AZ181" s="18" t="e" cm="1">
        <f t="array" aca="1" ref="AZ181" ca="1">IF(INDIRECT(ADDRESS($B181+1,AZ$164,1,1,"Confirmed Trend"))=0,#N/A,INDIRECT(ADDRESS($B181+1,AZ$164,1,1,"Confirmed Trend")))</f>
        <v>#N/A</v>
      </c>
      <c r="BA181" s="18" t="e" cm="1">
        <f t="array" aca="1" ref="BA181" ca="1">IF(INDIRECT(ADDRESS($B181+1,BA$164,1,1,"Confirmed Trend"))=0,#N/A,INDIRECT(ADDRESS($B181+1,BA$164,1,1,"Confirmed Trend")))</f>
        <v>#N/A</v>
      </c>
      <c r="BB181" s="18" t="e" cm="1">
        <f t="array" aca="1" ref="BB181" ca="1">IF(INDIRECT(ADDRESS($B181+1,BB$164,1,1,"Confirmed Trend"))=0,#N/A,INDIRECT(ADDRESS($B181+1,BB$164,1,1,"Confirmed Trend")))</f>
        <v>#N/A</v>
      </c>
      <c r="BC181" s="18" t="e" cm="1">
        <f t="array" aca="1" ref="BC181" ca="1">IF(INDIRECT(ADDRESS($B181+1,BC$164,1,1,"Confirmed Trend"))=0,#N/A,INDIRECT(ADDRESS($B181+1,BC$164,1,1,"Confirmed Trend")))</f>
        <v>#N/A</v>
      </c>
      <c r="BD181" s="18" t="e" cm="1">
        <f t="array" aca="1" ref="BD181" ca="1">IF(INDIRECT(ADDRESS($B181+1,BD$164,1,1,"Confirmed Trend"))=0,#N/A,INDIRECT(ADDRESS($B181+1,BD$164,1,1,"Confirmed Trend")))</f>
        <v>#N/A</v>
      </c>
      <c r="BE181" s="18" t="e" cm="1">
        <f t="array" aca="1" ref="BE181" ca="1">IF(INDIRECT(ADDRESS($B181+1,BE$164,1,1,"Confirmed Trend"))=0,#N/A,INDIRECT(ADDRESS($B181+1,BE$164,1,1,"Confirmed Trend")))</f>
        <v>#N/A</v>
      </c>
      <c r="BF181" s="18" t="e" cm="1">
        <f t="array" aca="1" ref="BF181" ca="1">IF(INDIRECT(ADDRESS($B181+1,BF$164,1,1,"Confirmed Trend"))=0,#N/A,INDIRECT(ADDRESS($B181+1,BF$164,1,1,"Confirmed Trend")))</f>
        <v>#N/A</v>
      </c>
      <c r="BG181" s="18" t="e" cm="1">
        <f t="array" aca="1" ref="BG181" ca="1">IF(INDIRECT(ADDRESS($B181+1,BG$164,1,1,"Confirmed Trend"))=0,#N/A,INDIRECT(ADDRESS($B181+1,BG$164,1,1,"Confirmed Trend")))</f>
        <v>#N/A</v>
      </c>
      <c r="BH181" s="18" t="e" cm="1">
        <f t="array" aca="1" ref="BH181" ca="1">IF(INDIRECT(ADDRESS($B181+1,BH$164,1,1,"Confirmed Trend"))=0,#N/A,INDIRECT(ADDRESS($B181+1,BH$164,1,1,"Confirmed Trend")))</f>
        <v>#N/A</v>
      </c>
      <c r="BI181" s="18" t="e" cm="1">
        <f t="array" aca="1" ref="BI181" ca="1">IF(INDIRECT(ADDRESS($B181+1,BI$164,1,1,"Confirmed Trend"))=0,#N/A,INDIRECT(ADDRESS($B181+1,BI$164,1,1,"Confirmed Trend")))</f>
        <v>#N/A</v>
      </c>
      <c r="BJ181" s="18" t="e" cm="1">
        <f t="array" aca="1" ref="BJ181" ca="1">IF(INDIRECT(ADDRESS($B181+1,BJ$164,1,1,"Confirmed Trend"))=0,#N/A,INDIRECT(ADDRESS($B181+1,BJ$164,1,1,"Confirmed Trend")))</f>
        <v>#N/A</v>
      </c>
      <c r="BK181" s="18" t="e" cm="1">
        <f t="array" aca="1" ref="BK181" ca="1">IF(INDIRECT(ADDRESS($B181+1,BK$164,1,1,"Confirmed Trend"))=0,#N/A,INDIRECT(ADDRESS($B181+1,BK$164,1,1,"Confirmed Trend")))</f>
        <v>#N/A</v>
      </c>
      <c r="BL181" s="18" t="e" cm="1">
        <f t="array" aca="1" ref="BL181" ca="1">IF(INDIRECT(ADDRESS($B181+1,BL$164,1,1,"Confirmed Trend"))=0,#N/A,INDIRECT(ADDRESS($B181+1,BL$164,1,1,"Confirmed Trend")))</f>
        <v>#N/A</v>
      </c>
      <c r="BM181" s="18" t="e" cm="1">
        <f t="array" aca="1" ref="BM181" ca="1">IF(INDIRECT(ADDRESS($B181+1,BM$164,1,1,"Confirmed Trend"))=0,#N/A,INDIRECT(ADDRESS($B181+1,BM$164,1,1,"Confirmed Trend")))</f>
        <v>#N/A</v>
      </c>
      <c r="BN181" s="18" cm="1">
        <f t="array" aca="1" ref="BN181" ca="1">IF(INDIRECT(ADDRESS($B181+1,BN$164,1,1,"Confirmed Trend"))=0,#N/A,INDIRECT(ADDRESS($B181+1,BN$164,1,1,"Confirmed Trend")))</f>
        <v>0.37021835320000002</v>
      </c>
      <c r="BO181" s="18" cm="1">
        <f t="array" aca="1" ref="BO181" ca="1">IF(INDIRECT(ADDRESS($B181+1,BO$164,1,1,"Confirmed Trend"))=0,#N/A,INDIRECT(ADDRESS($B181+1,BO$164,1,1,"Confirmed Trend")))</f>
        <v>0.3408266613</v>
      </c>
      <c r="BP181" s="18" cm="1">
        <f t="array" aca="1" ref="BP181" ca="1">IF(INDIRECT(ADDRESS($B181+1,BP$164,1,1,"Confirmed Trend"))=0,#N/A,INDIRECT(ADDRESS($B181+1,BP$164,1,1,"Confirmed Trend")))</f>
        <v>0.29619231709999999</v>
      </c>
      <c r="BQ181" s="18" cm="1">
        <f t="array" aca="1" ref="BQ181" ca="1">IF(INDIRECT(ADDRESS($B181+1,BQ$164,1,1,"Confirmed Trend"))=0,#N/A,INDIRECT(ADDRESS($B181+1,BQ$164,1,1,"Confirmed Trend")))</f>
        <v>0.23949442609999999</v>
      </c>
      <c r="BR181" s="18" cm="1">
        <f t="array" aca="1" ref="BR181" ca="1">IF(INDIRECT(ADDRESS($B181+1,BR$164,1,1,"Confirmed Trend"))=0,#N/A,INDIRECT(ADDRESS($B181+1,BR$164,1,1,"Confirmed Trend")))</f>
        <v>0.19858398099999999</v>
      </c>
      <c r="BS181" s="18" cm="1">
        <f t="array" aca="1" ref="BS181" ca="1">IF(INDIRECT(ADDRESS($B181+1,BS$164,1,1,"Confirmed Trend"))=0,#N/A,INDIRECT(ADDRESS($B181+1,BS$164,1,1,"Confirmed Trend")))</f>
        <v>0.1540021405</v>
      </c>
      <c r="BT181" s="18" cm="1">
        <f t="array" aca="1" ref="BT181" ca="1">IF(INDIRECT(ADDRESS($B181+1,BT$164,1,1,"Confirmed Trend"))=0,#N/A,INDIRECT(ADDRESS($B181+1,BT$164,1,1,"Confirmed Trend")))</f>
        <v>0.14027373730000001</v>
      </c>
      <c r="BU181" s="18" cm="1">
        <f t="array" aca="1" ref="BU181" ca="1">IF(INDIRECT(ADDRESS($B181+1,BU$164,1,1,"Confirmed Trend"))=0,#N/A,INDIRECT(ADDRESS($B181+1,BU$164,1,1,"Confirmed Trend")))</f>
        <v>0.1422427017</v>
      </c>
      <c r="BV181" s="18" cm="1">
        <f t="array" aca="1" ref="BV181" ca="1">IF(INDIRECT(ADDRESS($B181+1,BV$164,1,1,"Confirmed Trend"))=0,#N/A,INDIRECT(ADDRESS($B181+1,BV$164,1,1,"Confirmed Trend")))</f>
        <v>0.16170462969999999</v>
      </c>
      <c r="BW181" s="18" cm="1">
        <f t="array" aca="1" ref="BW181" ca="1">IF(INDIRECT(ADDRESS($B181+1,BW$164,1,1,"Confirmed Trend"))=0,#N/A,INDIRECT(ADDRESS($B181+1,BW$164,1,1,"Confirmed Trend")))</f>
        <v>0.16287562450000001</v>
      </c>
      <c r="BX181" s="18" cm="1">
        <f t="array" aca="1" ref="BX181" ca="1">IF(INDIRECT(ADDRESS($B181+1,BX$164,1,1,"Confirmed Trend"))=0,#N/A,INDIRECT(ADDRESS($B181+1,BX$164,1,1,"Confirmed Trend")))</f>
        <v>0.1546048119</v>
      </c>
      <c r="BY181" s="18" cm="1">
        <f t="array" aca="1" ref="BY181" ca="1">IF(INDIRECT(ADDRESS($B181+1,BY$164,1,1,"Confirmed Trend"))=0,#N/A,INDIRECT(ADDRESS($B181+1,BY$164,1,1,"Confirmed Trend")))</f>
        <v>0.13913781650000001</v>
      </c>
      <c r="BZ181" s="18" cm="1">
        <f t="array" aca="1" ref="BZ181" ca="1">IF(INDIRECT(ADDRESS($B181+1,BZ$164,1,1,"Confirmed Trend"))=0,#N/A,INDIRECT(ADDRESS($B181+1,BZ$164,1,1,"Confirmed Trend")))</f>
        <v>0.12929615389999999</v>
      </c>
      <c r="CA181" s="18" cm="1">
        <f t="array" aca="1" ref="CA181" ca="1">IF(INDIRECT(ADDRESS($B181+1,CA$164,1,1,"Confirmed Trend"))=0,#N/A,INDIRECT(ADDRESS($B181+1,CA$164,1,1,"Confirmed Trend")))</f>
        <v>0.1293831855</v>
      </c>
      <c r="CB181" s="18" cm="1">
        <f t="array" aca="1" ref="CB181" ca="1">IF(INDIRECT(ADDRESS($B181+1,CB$164,1,1,"Confirmed Trend"))=0,#N/A,INDIRECT(ADDRESS($B181+1,CB$164,1,1,"Confirmed Trend")))</f>
        <v>0.11646209189999999</v>
      </c>
      <c r="CC181" s="18" cm="1">
        <f t="array" aca="1" ref="CC181" ca="1">IF(INDIRECT(ADDRESS($B181+1,CC$164,1,1,"Confirmed Trend"))=0,#N/A,INDIRECT(ADDRESS($B181+1,CC$164,1,1,"Confirmed Trend")))</f>
        <v>0.10235861960000001</v>
      </c>
      <c r="CD181" s="18" cm="1">
        <f t="array" aca="1" ref="CD181" ca="1">IF(INDIRECT(ADDRESS($B181+1,CD$164,1,1,"Confirmed Trend"))=0,#N/A,INDIRECT(ADDRESS($B181+1,CD$164,1,1,"Confirmed Trend")))</f>
        <v>7.8906710399999996E-2</v>
      </c>
      <c r="CE181" s="18" cm="1">
        <f t="array" aca="1" ref="CE181" ca="1">IF(INDIRECT(ADDRESS($B181+1,CE$164,1,1,"Confirmed Trend"))=0,#N/A,INDIRECT(ADDRESS($B181+1,CE$164,1,1,"Confirmed Trend")))</f>
        <v>6.5741393300000006E-2</v>
      </c>
      <c r="CF181" s="18" cm="1">
        <f t="array" aca="1" ref="CF181" ca="1">IF(INDIRECT(ADDRESS($B181+1,CF$164,1,1,"Confirmed Trend"))=0,#N/A,INDIRECT(ADDRESS($B181+1,CF$164,1,1,"Confirmed Trend")))</f>
        <v>5.4464478500000003E-2</v>
      </c>
      <c r="CG181" s="18" cm="1">
        <f t="array" aca="1" ref="CG181" ca="1">IF(INDIRECT(ADDRESS($B181+1,CG$164,1,1,"Confirmed Trend"))=0,#N/A,INDIRECT(ADDRESS($B181+1,CG$164,1,1,"Confirmed Trend")))</f>
        <v>4.8830341300000003E-2</v>
      </c>
      <c r="CH181" s="18" cm="1">
        <f t="array" aca="1" ref="CH181" ca="1">IF(INDIRECT(ADDRESS($B181+1,CH$164,1,1,"Confirmed Trend"))=0,#N/A,INDIRECT(ADDRESS($B181+1,CH$164,1,1,"Confirmed Trend")))</f>
        <v>4.5025934300000001E-2</v>
      </c>
      <c r="CI181" s="18" cm="1">
        <f t="array" aca="1" ref="CI181" ca="1">IF(INDIRECT(ADDRESS($B181+1,CI$164,1,1,"Confirmed Trend"))=0,#N/A,INDIRECT(ADDRESS($B181+1,CI$164,1,1,"Confirmed Trend")))</f>
        <v>4.1572064999999998E-2</v>
      </c>
      <c r="CJ181" s="18" cm="1">
        <f t="array" aca="1" ref="CJ181" ca="1">IF(INDIRECT(ADDRESS($B181+1,CJ$164,1,1,"Confirmed Trend"))=0,#N/A,INDIRECT(ADDRESS($B181+1,CJ$164,1,1,"Confirmed Trend")))</f>
        <v>3.7120067700000002E-2</v>
      </c>
      <c r="CK181" s="18" cm="1">
        <f t="array" aca="1" ref="CK181" ca="1">IF(INDIRECT(ADDRESS($B181+1,CK$164,1,1,"Confirmed Trend"))=0,#N/A,INDIRECT(ADDRESS($B181+1,CK$164,1,1,"Confirmed Trend")))</f>
        <v>1.00200401E-2</v>
      </c>
      <c r="CL181" s="18" t="e" cm="1">
        <f t="array" aca="1" ref="CL181" ca="1">IF(INDIRECT(ADDRESS($B181+1,CL$164,1,1,"Confirmed Trend"))=0,#N/A,INDIRECT(ADDRESS($B181+1,CL$164,1,1,"Confirmed Trend")))</f>
        <v>#N/A</v>
      </c>
      <c r="CM181" s="18" t="e" cm="1">
        <f t="array" aca="1" ref="CM181" ca="1">IF(INDIRECT(ADDRESS($B181+1,CM$164,1,1,"Confirmed Trend"))=0,#N/A,INDIRECT(ADDRESS($B181+1,CM$164,1,1,"Confirmed Trend")))</f>
        <v>#N/A</v>
      </c>
      <c r="CN181" s="18" t="e" cm="1">
        <f t="array" aca="1" ref="CN181" ca="1">IF(INDIRECT(ADDRESS($B181+1,CN$164,1,1,"Confirmed Trend"))=0,#N/A,INDIRECT(ADDRESS($B181+1,CN$164,1,1,"Confirmed Trend")))</f>
        <v>#N/A</v>
      </c>
      <c r="CO181" s="18" t="e" cm="1">
        <f t="array" aca="1" ref="CO181" ca="1">IF(INDIRECT(ADDRESS($B181+1,CO$164,1,1,"Confirmed Trend"))=0,#N/A,INDIRECT(ADDRESS($B181+1,CO$164,1,1,"Confirmed Trend")))</f>
        <v>#N/A</v>
      </c>
      <c r="CP181" s="18" t="e" cm="1">
        <f t="array" aca="1" ref="CP181" ca="1">IF(INDIRECT(ADDRESS($B181+1,CP$164,1,1,"Confirmed Trend"))=0,#N/A,INDIRECT(ADDRESS($B181+1,CP$164,1,1,"Confirmed Trend")))</f>
        <v>#N/A</v>
      </c>
      <c r="CQ181" s="18" t="e" cm="1">
        <f t="array" aca="1" ref="CQ181" ca="1">IF(INDIRECT(ADDRESS($B181+1,CQ$164,1,1,"Confirmed Trend"))=0,#N/A,INDIRECT(ADDRESS($B181+1,CQ$164,1,1,"Confirmed Trend")))</f>
        <v>#N/A</v>
      </c>
      <c r="CR181" s="18" t="e" cm="1">
        <f t="array" aca="1" ref="CR181" ca="1">IF(INDIRECT(ADDRESS($B181+1,CR$164,1,1,"Confirmed Trend"))=0,#N/A,INDIRECT(ADDRESS($B181+1,CR$164,1,1,"Confirmed Trend")))</f>
        <v>#N/A</v>
      </c>
    </row>
    <row r="182" spans="1:96" x14ac:dyDescent="0.25">
      <c r="A182" t="str">
        <f t="shared" ca="1" si="259"/>
        <v>Idaho</v>
      </c>
      <c r="B182">
        <f t="shared" si="258"/>
        <v>17</v>
      </c>
      <c r="C182" t="str" cm="1">
        <f t="array" aca="1" ref="C182" ca="1">INDIRECT(ADDRESS($B182+1,1,1,1,"Confirmed Trend"))</f>
        <v>US Idaho</v>
      </c>
      <c r="E182" s="18" t="e" cm="1">
        <f t="array" aca="1" ref="E182" ca="1">IF(INDIRECT(ADDRESS($B182+1,E$164,1,1,"Confirmed Trend"))=0,#N/A,INDIRECT(ADDRESS($B182+1,E$164,1,1,"Confirmed Trend")))</f>
        <v>#N/A</v>
      </c>
      <c r="F182" s="18" t="e" cm="1">
        <f t="array" aca="1" ref="F182" ca="1">IF(INDIRECT(ADDRESS($B182+1,F$164,1,1,"Confirmed Trend"))=0,#N/A,INDIRECT(ADDRESS($B182+1,F$164,1,1,"Confirmed Trend")))</f>
        <v>#N/A</v>
      </c>
      <c r="G182" s="18" t="e" cm="1">
        <f t="array" aca="1" ref="G182" ca="1">IF(INDIRECT(ADDRESS($B182+1,G$164,1,1,"Confirmed Trend"))=0,#N/A,INDIRECT(ADDRESS($B182+1,G$164,1,1,"Confirmed Trend")))</f>
        <v>#N/A</v>
      </c>
      <c r="H182" s="18" t="e" cm="1">
        <f t="array" aca="1" ref="H182" ca="1">IF(INDIRECT(ADDRESS($B182+1,H$164,1,1,"Confirmed Trend"))=0,#N/A,INDIRECT(ADDRESS($B182+1,H$164,1,1,"Confirmed Trend")))</f>
        <v>#N/A</v>
      </c>
      <c r="I182" s="18" t="e" cm="1">
        <f t="array" aca="1" ref="I182" ca="1">IF(INDIRECT(ADDRESS($B182+1,I$164,1,1,"Confirmed Trend"))=0,#N/A,INDIRECT(ADDRESS($B182+1,I$164,1,1,"Confirmed Trend")))</f>
        <v>#N/A</v>
      </c>
      <c r="J182" s="18" t="e" cm="1">
        <f t="array" aca="1" ref="J182" ca="1">IF(INDIRECT(ADDRESS($B182+1,J$164,1,1,"Confirmed Trend"))=0,#N/A,INDIRECT(ADDRESS($B182+1,J$164,1,1,"Confirmed Trend")))</f>
        <v>#N/A</v>
      </c>
      <c r="K182" s="18" t="e" cm="1">
        <f t="array" aca="1" ref="K182" ca="1">IF(INDIRECT(ADDRESS($B182+1,K$164,1,1,"Confirmed Trend"))=0,#N/A,INDIRECT(ADDRESS($B182+1,K$164,1,1,"Confirmed Trend")))</f>
        <v>#N/A</v>
      </c>
      <c r="L182" s="18" t="e" cm="1">
        <f t="array" aca="1" ref="L182" ca="1">IF(INDIRECT(ADDRESS($B182+1,L$164,1,1,"Confirmed Trend"))=0,#N/A,INDIRECT(ADDRESS($B182+1,L$164,1,1,"Confirmed Trend")))</f>
        <v>#N/A</v>
      </c>
      <c r="M182" s="18" t="e" cm="1">
        <f t="array" aca="1" ref="M182" ca="1">IF(INDIRECT(ADDRESS($B182+1,M$164,1,1,"Confirmed Trend"))=0,#N/A,INDIRECT(ADDRESS($B182+1,M$164,1,1,"Confirmed Trend")))</f>
        <v>#N/A</v>
      </c>
      <c r="N182" s="18" t="e" cm="1">
        <f t="array" aca="1" ref="N182" ca="1">IF(INDIRECT(ADDRESS($B182+1,N$164,1,1,"Confirmed Trend"))=0,#N/A,INDIRECT(ADDRESS($B182+1,N$164,1,1,"Confirmed Trend")))</f>
        <v>#N/A</v>
      </c>
      <c r="O182" s="18" t="e" cm="1">
        <f t="array" aca="1" ref="O182" ca="1">IF(INDIRECT(ADDRESS($B182+1,O$164,1,1,"Confirmed Trend"))=0,#N/A,INDIRECT(ADDRESS($B182+1,O$164,1,1,"Confirmed Trend")))</f>
        <v>#N/A</v>
      </c>
      <c r="P182" s="18" t="e" cm="1">
        <f t="array" aca="1" ref="P182" ca="1">IF(INDIRECT(ADDRESS($B182+1,P$164,1,1,"Confirmed Trend"))=0,#N/A,INDIRECT(ADDRESS($B182+1,P$164,1,1,"Confirmed Trend")))</f>
        <v>#N/A</v>
      </c>
      <c r="Q182" s="18" t="e" cm="1">
        <f t="array" aca="1" ref="Q182" ca="1">IF(INDIRECT(ADDRESS($B182+1,Q$164,1,1,"Confirmed Trend"))=0,#N/A,INDIRECT(ADDRESS($B182+1,Q$164,1,1,"Confirmed Trend")))</f>
        <v>#N/A</v>
      </c>
      <c r="R182" s="18" t="e" cm="1">
        <f t="array" aca="1" ref="R182" ca="1">IF(INDIRECT(ADDRESS($B182+1,R$164,1,1,"Confirmed Trend"))=0,#N/A,INDIRECT(ADDRESS($B182+1,R$164,1,1,"Confirmed Trend")))</f>
        <v>#N/A</v>
      </c>
      <c r="S182" s="18" t="e" cm="1">
        <f t="array" aca="1" ref="S182" ca="1">IF(INDIRECT(ADDRESS($B182+1,S$164,1,1,"Confirmed Trend"))=0,#N/A,INDIRECT(ADDRESS($B182+1,S$164,1,1,"Confirmed Trend")))</f>
        <v>#N/A</v>
      </c>
      <c r="T182" s="18" t="e" cm="1">
        <f t="array" aca="1" ref="T182" ca="1">IF(INDIRECT(ADDRESS($B182+1,T$164,1,1,"Confirmed Trend"))=0,#N/A,INDIRECT(ADDRESS($B182+1,T$164,1,1,"Confirmed Trend")))</f>
        <v>#N/A</v>
      </c>
      <c r="U182" s="18" t="e" cm="1">
        <f t="array" aca="1" ref="U182" ca="1">IF(INDIRECT(ADDRESS($B182+1,U$164,1,1,"Confirmed Trend"))=0,#N/A,INDIRECT(ADDRESS($B182+1,U$164,1,1,"Confirmed Trend")))</f>
        <v>#N/A</v>
      </c>
      <c r="V182" s="18" t="e" cm="1">
        <f t="array" aca="1" ref="V182" ca="1">IF(INDIRECT(ADDRESS($B182+1,V$164,1,1,"Confirmed Trend"))=0,#N/A,INDIRECT(ADDRESS($B182+1,V$164,1,1,"Confirmed Trend")))</f>
        <v>#N/A</v>
      </c>
      <c r="W182" s="18" t="e" cm="1">
        <f t="array" aca="1" ref="W182" ca="1">IF(INDIRECT(ADDRESS($B182+1,W$164,1,1,"Confirmed Trend"))=0,#N/A,INDIRECT(ADDRESS($B182+1,W$164,1,1,"Confirmed Trend")))</f>
        <v>#N/A</v>
      </c>
      <c r="X182" s="18" t="e" cm="1">
        <f t="array" aca="1" ref="X182" ca="1">IF(INDIRECT(ADDRESS($B182+1,X$164,1,1,"Confirmed Trend"))=0,#N/A,INDIRECT(ADDRESS($B182+1,X$164,1,1,"Confirmed Trend")))</f>
        <v>#N/A</v>
      </c>
      <c r="Y182" s="18" t="e" cm="1">
        <f t="array" aca="1" ref="Y182" ca="1">IF(INDIRECT(ADDRESS($B182+1,Y$164,1,1,"Confirmed Trend"))=0,#N/A,INDIRECT(ADDRESS($B182+1,Y$164,1,1,"Confirmed Trend")))</f>
        <v>#N/A</v>
      </c>
      <c r="Z182" s="18" t="e" cm="1">
        <f t="array" aca="1" ref="Z182" ca="1">IF(INDIRECT(ADDRESS($B182+1,Z$164,1,1,"Confirmed Trend"))=0,#N/A,INDIRECT(ADDRESS($B182+1,Z$164,1,1,"Confirmed Trend")))</f>
        <v>#N/A</v>
      </c>
      <c r="AA182" s="18" t="e" cm="1">
        <f t="array" aca="1" ref="AA182" ca="1">IF(INDIRECT(ADDRESS($B182+1,AA$164,1,1,"Confirmed Trend"))=0,#N/A,INDIRECT(ADDRESS($B182+1,AA$164,1,1,"Confirmed Trend")))</f>
        <v>#N/A</v>
      </c>
      <c r="AB182" s="18" t="e" cm="1">
        <f t="array" aca="1" ref="AB182" ca="1">IF(INDIRECT(ADDRESS($B182+1,AB$164,1,1,"Confirmed Trend"))=0,#N/A,INDIRECT(ADDRESS($B182+1,AB$164,1,1,"Confirmed Trend")))</f>
        <v>#N/A</v>
      </c>
      <c r="AC182" s="18" t="e" cm="1">
        <f t="array" aca="1" ref="AC182" ca="1">IF(INDIRECT(ADDRESS($B182+1,AC$164,1,1,"Confirmed Trend"))=0,#N/A,INDIRECT(ADDRESS($B182+1,AC$164,1,1,"Confirmed Trend")))</f>
        <v>#N/A</v>
      </c>
      <c r="AD182" s="18" t="e" cm="1">
        <f t="array" aca="1" ref="AD182" ca="1">IF(INDIRECT(ADDRESS($B182+1,AD$164,1,1,"Confirmed Trend"))=0,#N/A,INDIRECT(ADDRESS($B182+1,AD$164,1,1,"Confirmed Trend")))</f>
        <v>#N/A</v>
      </c>
      <c r="AE182" s="18" t="e" cm="1">
        <f t="array" aca="1" ref="AE182" ca="1">IF(INDIRECT(ADDRESS($B182+1,AE$164,1,1,"Confirmed Trend"))=0,#N/A,INDIRECT(ADDRESS($B182+1,AE$164,1,1,"Confirmed Trend")))</f>
        <v>#N/A</v>
      </c>
      <c r="AF182" s="18" t="e" cm="1">
        <f t="array" aca="1" ref="AF182" ca="1">IF(INDIRECT(ADDRESS($B182+1,AF$164,1,1,"Confirmed Trend"))=0,#N/A,INDIRECT(ADDRESS($B182+1,AF$164,1,1,"Confirmed Trend")))</f>
        <v>#N/A</v>
      </c>
      <c r="AG182" s="18" t="e" cm="1">
        <f t="array" aca="1" ref="AG182" ca="1">IF(INDIRECT(ADDRESS($B182+1,AG$164,1,1,"Confirmed Trend"))=0,#N/A,INDIRECT(ADDRESS($B182+1,AG$164,1,1,"Confirmed Trend")))</f>
        <v>#N/A</v>
      </c>
      <c r="AH182" s="18" t="e" cm="1">
        <f t="array" aca="1" ref="AH182" ca="1">IF(INDIRECT(ADDRESS($B182+1,AH$164,1,1,"Confirmed Trend"))=0,#N/A,INDIRECT(ADDRESS($B182+1,AH$164,1,1,"Confirmed Trend")))</f>
        <v>#N/A</v>
      </c>
      <c r="AI182" s="18" t="e" cm="1">
        <f t="array" aca="1" ref="AI182" ca="1">IF(INDIRECT(ADDRESS($B182+1,AI$164,1,1,"Confirmed Trend"))=0,#N/A,INDIRECT(ADDRESS($B182+1,AI$164,1,1,"Confirmed Trend")))</f>
        <v>#N/A</v>
      </c>
      <c r="AJ182" s="18" t="e" cm="1">
        <f t="array" aca="1" ref="AJ182" ca="1">IF(INDIRECT(ADDRESS($B182+1,AJ$164,1,1,"Confirmed Trend"))=0,#N/A,INDIRECT(ADDRESS($B182+1,AJ$164,1,1,"Confirmed Trend")))</f>
        <v>#N/A</v>
      </c>
      <c r="AK182" s="18" t="e" cm="1">
        <f t="array" aca="1" ref="AK182" ca="1">IF(INDIRECT(ADDRESS($B182+1,AK$164,1,1,"Confirmed Trend"))=0,#N/A,INDIRECT(ADDRESS($B182+1,AK$164,1,1,"Confirmed Trend")))</f>
        <v>#N/A</v>
      </c>
      <c r="AL182" s="18" t="e" cm="1">
        <f t="array" aca="1" ref="AL182" ca="1">IF(INDIRECT(ADDRESS($B182+1,AL$164,1,1,"Confirmed Trend"))=0,#N/A,INDIRECT(ADDRESS($B182+1,AL$164,1,1,"Confirmed Trend")))</f>
        <v>#N/A</v>
      </c>
      <c r="AM182" s="18" t="e" cm="1">
        <f t="array" aca="1" ref="AM182" ca="1">IF(INDIRECT(ADDRESS($B182+1,AM$164,1,1,"Confirmed Trend"))=0,#N/A,INDIRECT(ADDRESS($B182+1,AM$164,1,1,"Confirmed Trend")))</f>
        <v>#N/A</v>
      </c>
      <c r="AN182" s="18" t="e" cm="1">
        <f t="array" aca="1" ref="AN182" ca="1">IF(INDIRECT(ADDRESS($B182+1,AN$164,1,1,"Confirmed Trend"))=0,#N/A,INDIRECT(ADDRESS($B182+1,AN$164,1,1,"Confirmed Trend")))</f>
        <v>#N/A</v>
      </c>
      <c r="AO182" s="18" t="e" cm="1">
        <f t="array" aca="1" ref="AO182" ca="1">IF(INDIRECT(ADDRESS($B182+1,AO$164,1,1,"Confirmed Trend"))=0,#N/A,INDIRECT(ADDRESS($B182+1,AO$164,1,1,"Confirmed Trend")))</f>
        <v>#N/A</v>
      </c>
      <c r="AP182" s="18" t="e" cm="1">
        <f t="array" aca="1" ref="AP182" ca="1">IF(INDIRECT(ADDRESS($B182+1,AP$164,1,1,"Confirmed Trend"))=0,#N/A,INDIRECT(ADDRESS($B182+1,AP$164,1,1,"Confirmed Trend")))</f>
        <v>#N/A</v>
      </c>
      <c r="AQ182" s="18" t="e" cm="1">
        <f t="array" aca="1" ref="AQ182" ca="1">IF(INDIRECT(ADDRESS($B182+1,AQ$164,1,1,"Confirmed Trend"))=0,#N/A,INDIRECT(ADDRESS($B182+1,AQ$164,1,1,"Confirmed Trend")))</f>
        <v>#N/A</v>
      </c>
      <c r="AR182" s="18" t="e" cm="1">
        <f t="array" aca="1" ref="AR182" ca="1">IF(INDIRECT(ADDRESS($B182+1,AR$164,1,1,"Confirmed Trend"))=0,#N/A,INDIRECT(ADDRESS($B182+1,AR$164,1,1,"Confirmed Trend")))</f>
        <v>#N/A</v>
      </c>
      <c r="AS182" s="18" t="e" cm="1">
        <f t="array" aca="1" ref="AS182" ca="1">IF(INDIRECT(ADDRESS($B182+1,AS$164,1,1,"Confirmed Trend"))=0,#N/A,INDIRECT(ADDRESS($B182+1,AS$164,1,1,"Confirmed Trend")))</f>
        <v>#N/A</v>
      </c>
      <c r="AT182" s="18" t="e" cm="1">
        <f t="array" aca="1" ref="AT182" ca="1">IF(INDIRECT(ADDRESS($B182+1,AT$164,1,1,"Confirmed Trend"))=0,#N/A,INDIRECT(ADDRESS($B182+1,AT$164,1,1,"Confirmed Trend")))</f>
        <v>#N/A</v>
      </c>
      <c r="AU182" s="18" t="e" cm="1">
        <f t="array" aca="1" ref="AU182" ca="1">IF(INDIRECT(ADDRESS($B182+1,AU$164,1,1,"Confirmed Trend"))=0,#N/A,INDIRECT(ADDRESS($B182+1,AU$164,1,1,"Confirmed Trend")))</f>
        <v>#N/A</v>
      </c>
      <c r="AV182" s="18" t="e" cm="1">
        <f t="array" aca="1" ref="AV182" ca="1">IF(INDIRECT(ADDRESS($B182+1,AV$164,1,1,"Confirmed Trend"))=0,#N/A,INDIRECT(ADDRESS($B182+1,AV$164,1,1,"Confirmed Trend")))</f>
        <v>#N/A</v>
      </c>
      <c r="AW182" s="18" t="e" cm="1">
        <f t="array" aca="1" ref="AW182" ca="1">IF(INDIRECT(ADDRESS($B182+1,AW$164,1,1,"Confirmed Trend"))=0,#N/A,INDIRECT(ADDRESS($B182+1,AW$164,1,1,"Confirmed Trend")))</f>
        <v>#N/A</v>
      </c>
      <c r="AX182" s="18" t="e" cm="1">
        <f t="array" aca="1" ref="AX182" ca="1">IF(INDIRECT(ADDRESS($B182+1,AX$164,1,1,"Confirmed Trend"))=0,#N/A,INDIRECT(ADDRESS($B182+1,AX$164,1,1,"Confirmed Trend")))</f>
        <v>#N/A</v>
      </c>
      <c r="AY182" s="18" t="e" cm="1">
        <f t="array" aca="1" ref="AY182" ca="1">IF(INDIRECT(ADDRESS($B182+1,AY$164,1,1,"Confirmed Trend"))=0,#N/A,INDIRECT(ADDRESS($B182+1,AY$164,1,1,"Confirmed Trend")))</f>
        <v>#N/A</v>
      </c>
      <c r="AZ182" s="18" t="e" cm="1">
        <f t="array" aca="1" ref="AZ182" ca="1">IF(INDIRECT(ADDRESS($B182+1,AZ$164,1,1,"Confirmed Trend"))=0,#N/A,INDIRECT(ADDRESS($B182+1,AZ$164,1,1,"Confirmed Trend")))</f>
        <v>#N/A</v>
      </c>
      <c r="BA182" s="18" t="e" cm="1">
        <f t="array" aca="1" ref="BA182" ca="1">IF(INDIRECT(ADDRESS($B182+1,BA$164,1,1,"Confirmed Trend"))=0,#N/A,INDIRECT(ADDRESS($B182+1,BA$164,1,1,"Confirmed Trend")))</f>
        <v>#N/A</v>
      </c>
      <c r="BB182" s="18" t="e" cm="1">
        <f t="array" aca="1" ref="BB182" ca="1">IF(INDIRECT(ADDRESS($B182+1,BB$164,1,1,"Confirmed Trend"))=0,#N/A,INDIRECT(ADDRESS($B182+1,BB$164,1,1,"Confirmed Trend")))</f>
        <v>#N/A</v>
      </c>
      <c r="BC182" s="18" t="e" cm="1">
        <f t="array" aca="1" ref="BC182" ca="1">IF(INDIRECT(ADDRESS($B182+1,BC$164,1,1,"Confirmed Trend"))=0,#N/A,INDIRECT(ADDRESS($B182+1,BC$164,1,1,"Confirmed Trend")))</f>
        <v>#N/A</v>
      </c>
      <c r="BD182" s="18" t="e" cm="1">
        <f t="array" aca="1" ref="BD182" ca="1">IF(INDIRECT(ADDRESS($B182+1,BD$164,1,1,"Confirmed Trend"))=0,#N/A,INDIRECT(ADDRESS($B182+1,BD$164,1,1,"Confirmed Trend")))</f>
        <v>#N/A</v>
      </c>
      <c r="BE182" s="18" t="e" cm="1">
        <f t="array" aca="1" ref="BE182" ca="1">IF(INDIRECT(ADDRESS($B182+1,BE$164,1,1,"Confirmed Trend"))=0,#N/A,INDIRECT(ADDRESS($B182+1,BE$164,1,1,"Confirmed Trend")))</f>
        <v>#N/A</v>
      </c>
      <c r="BF182" s="18" t="e" cm="1">
        <f t="array" aca="1" ref="BF182" ca="1">IF(INDIRECT(ADDRESS($B182+1,BF$164,1,1,"Confirmed Trend"))=0,#N/A,INDIRECT(ADDRESS($B182+1,BF$164,1,1,"Confirmed Trend")))</f>
        <v>#N/A</v>
      </c>
      <c r="BG182" s="18" t="e" cm="1">
        <f t="array" aca="1" ref="BG182" ca="1">IF(INDIRECT(ADDRESS($B182+1,BG$164,1,1,"Confirmed Trend"))=0,#N/A,INDIRECT(ADDRESS($B182+1,BG$164,1,1,"Confirmed Trend")))</f>
        <v>#N/A</v>
      </c>
      <c r="BH182" s="18" t="e" cm="1">
        <f t="array" aca="1" ref="BH182" ca="1">IF(INDIRECT(ADDRESS($B182+1,BH$164,1,1,"Confirmed Trend"))=0,#N/A,INDIRECT(ADDRESS($B182+1,BH$164,1,1,"Confirmed Trend")))</f>
        <v>#N/A</v>
      </c>
      <c r="BI182" s="18" t="e" cm="1">
        <f t="array" aca="1" ref="BI182" ca="1">IF(INDIRECT(ADDRESS($B182+1,BI$164,1,1,"Confirmed Trend"))=0,#N/A,INDIRECT(ADDRESS($B182+1,BI$164,1,1,"Confirmed Trend")))</f>
        <v>#N/A</v>
      </c>
      <c r="BJ182" s="18" t="e" cm="1">
        <f t="array" aca="1" ref="BJ182" ca="1">IF(INDIRECT(ADDRESS($B182+1,BJ$164,1,1,"Confirmed Trend"))=0,#N/A,INDIRECT(ADDRESS($B182+1,BJ$164,1,1,"Confirmed Trend")))</f>
        <v>#N/A</v>
      </c>
      <c r="BK182" s="18" t="e" cm="1">
        <f t="array" aca="1" ref="BK182" ca="1">IF(INDIRECT(ADDRESS($B182+1,BK$164,1,1,"Confirmed Trend"))=0,#N/A,INDIRECT(ADDRESS($B182+1,BK$164,1,1,"Confirmed Trend")))</f>
        <v>#N/A</v>
      </c>
      <c r="BL182" s="18" t="e" cm="1">
        <f t="array" aca="1" ref="BL182" ca="1">IF(INDIRECT(ADDRESS($B182+1,BL$164,1,1,"Confirmed Trend"))=0,#N/A,INDIRECT(ADDRESS($B182+1,BL$164,1,1,"Confirmed Trend")))</f>
        <v>#N/A</v>
      </c>
      <c r="BM182" s="18" t="e" cm="1">
        <f t="array" aca="1" ref="BM182" ca="1">IF(INDIRECT(ADDRESS($B182+1,BM$164,1,1,"Confirmed Trend"))=0,#N/A,INDIRECT(ADDRESS($B182+1,BM$164,1,1,"Confirmed Trend")))</f>
        <v>#N/A</v>
      </c>
      <c r="BN182" s="18" t="e" cm="1">
        <f t="array" aca="1" ref="BN182" ca="1">IF(INDIRECT(ADDRESS($B182+1,BN$164,1,1,"Confirmed Trend"))=0,#N/A,INDIRECT(ADDRESS($B182+1,BN$164,1,1,"Confirmed Trend")))</f>
        <v>#N/A</v>
      </c>
      <c r="BO182" s="18" t="e" cm="1">
        <f t="array" aca="1" ref="BO182" ca="1">IF(INDIRECT(ADDRESS($B182+1,BO$164,1,1,"Confirmed Trend"))=0,#N/A,INDIRECT(ADDRESS($B182+1,BO$164,1,1,"Confirmed Trend")))</f>
        <v>#N/A</v>
      </c>
      <c r="BP182" s="18" cm="1">
        <f t="array" aca="1" ref="BP182" ca="1">IF(INDIRECT(ADDRESS($B182+1,BP$164,1,1,"Confirmed Trend"))=0,#N/A,INDIRECT(ADDRESS($B182+1,BP$164,1,1,"Confirmed Trend")))</f>
        <v>0.27169771570000001</v>
      </c>
      <c r="BQ182" s="18" cm="1">
        <f t="array" aca="1" ref="BQ182" ca="1">IF(INDIRECT(ADDRESS($B182+1,BQ$164,1,1,"Confirmed Trend"))=0,#N/A,INDIRECT(ADDRESS($B182+1,BQ$164,1,1,"Confirmed Trend")))</f>
        <v>0.26521976720000001</v>
      </c>
      <c r="BR182" s="18" cm="1">
        <f t="array" aca="1" ref="BR182" ca="1">IF(INDIRECT(ADDRESS($B182+1,BR$164,1,1,"Confirmed Trend"))=0,#N/A,INDIRECT(ADDRESS($B182+1,BR$164,1,1,"Confirmed Trend")))</f>
        <v>0.33835051649999998</v>
      </c>
      <c r="BS182" s="18" cm="1">
        <f t="array" aca="1" ref="BS182" ca="1">IF(INDIRECT(ADDRESS($B182+1,BS$164,1,1,"Confirmed Trend"))=0,#N/A,INDIRECT(ADDRESS($B182+1,BS$164,1,1,"Confirmed Trend")))</f>
        <v>0.40522582169999999</v>
      </c>
      <c r="BT182" s="18" cm="1">
        <f t="array" aca="1" ref="BT182" ca="1">IF(INDIRECT(ADDRESS($B182+1,BT$164,1,1,"Confirmed Trend"))=0,#N/A,INDIRECT(ADDRESS($B182+1,BT$164,1,1,"Confirmed Trend")))</f>
        <v>0.41421356240000001</v>
      </c>
      <c r="BU182" s="18" cm="1">
        <f t="array" aca="1" ref="BU182" ca="1">IF(INDIRECT(ADDRESS($B182+1,BU$164,1,1,"Confirmed Trend"))=0,#N/A,INDIRECT(ADDRESS($B182+1,BU$164,1,1,"Confirmed Trend")))</f>
        <v>0.34330413700000001</v>
      </c>
      <c r="BV182" s="18" cm="1">
        <f t="array" aca="1" ref="BV182" ca="1">IF(INDIRECT(ADDRESS($B182+1,BV$164,1,1,"Confirmed Trend"))=0,#N/A,INDIRECT(ADDRESS($B182+1,BV$164,1,1,"Confirmed Trend")))</f>
        <v>0.26503938370000002</v>
      </c>
      <c r="BW182" s="18" cm="1">
        <f t="array" aca="1" ref="BW182" ca="1">IF(INDIRECT(ADDRESS($B182+1,BW$164,1,1,"Confirmed Trend"))=0,#N/A,INDIRECT(ADDRESS($B182+1,BW$164,1,1,"Confirmed Trend")))</f>
        <v>0.23233187420000001</v>
      </c>
      <c r="BX182" s="18" cm="1">
        <f t="array" aca="1" ref="BX182" ca="1">IF(INDIRECT(ADDRESS($B182+1,BX$164,1,1,"Confirmed Trend"))=0,#N/A,INDIRECT(ADDRESS($B182+1,BX$164,1,1,"Confirmed Trend")))</f>
        <v>0.2402572741</v>
      </c>
      <c r="BY182" s="18" cm="1">
        <f t="array" aca="1" ref="BY182" ca="1">IF(INDIRECT(ADDRESS($B182+1,BY$164,1,1,"Confirmed Trend"))=0,#N/A,INDIRECT(ADDRESS($B182+1,BY$164,1,1,"Confirmed Trend")))</f>
        <v>0.27018911239999999</v>
      </c>
      <c r="BZ182" s="18" cm="1">
        <f t="array" aca="1" ref="BZ182" ca="1">IF(INDIRECT(ADDRESS($B182+1,BZ$164,1,1,"Confirmed Trend"))=0,#N/A,INDIRECT(ADDRESS($B182+1,BZ$164,1,1,"Confirmed Trend")))</f>
        <v>0.27098585670000003</v>
      </c>
      <c r="CA182" s="18" cm="1">
        <f t="array" aca="1" ref="CA182" ca="1">IF(INDIRECT(ADDRESS($B182+1,CA$164,1,1,"Confirmed Trend"))=0,#N/A,INDIRECT(ADDRESS($B182+1,CA$164,1,1,"Confirmed Trend")))</f>
        <v>0.24269053569999999</v>
      </c>
      <c r="CB182" s="18" cm="1">
        <f t="array" aca="1" ref="CB182" ca="1">IF(INDIRECT(ADDRESS($B182+1,CB$164,1,1,"Confirmed Trend"))=0,#N/A,INDIRECT(ADDRESS($B182+1,CB$164,1,1,"Confirmed Trend")))</f>
        <v>0.18670477539999999</v>
      </c>
      <c r="CC182" s="18" cm="1">
        <f t="array" aca="1" ref="CC182" ca="1">IF(INDIRECT(ADDRESS($B182+1,CC$164,1,1,"Confirmed Trend"))=0,#N/A,INDIRECT(ADDRESS($B182+1,CC$164,1,1,"Confirmed Trend")))</f>
        <v>0.12569269420000001</v>
      </c>
      <c r="CD182" s="18" cm="1">
        <f t="array" aca="1" ref="CD182" ca="1">IF(INDIRECT(ADDRESS($B182+1,CD$164,1,1,"Confirmed Trend"))=0,#N/A,INDIRECT(ADDRESS($B182+1,CD$164,1,1,"Confirmed Trend")))</f>
        <v>7.8489842800000001E-2</v>
      </c>
      <c r="CE182" s="18" cm="1">
        <f t="array" aca="1" ref="CE182" ca="1">IF(INDIRECT(ADDRESS($B182+1,CE$164,1,1,"Confirmed Trend"))=0,#N/A,INDIRECT(ADDRESS($B182+1,CE$164,1,1,"Confirmed Trend")))</f>
        <v>4.9171395200000002E-2</v>
      </c>
      <c r="CF182" s="18" cm="1">
        <f t="array" aca="1" ref="CF182" ca="1">IF(INDIRECT(ADDRESS($B182+1,CF$164,1,1,"Confirmed Trend"))=0,#N/A,INDIRECT(ADDRESS($B182+1,CF$164,1,1,"Confirmed Trend")))</f>
        <v>4.4290299900000003E-2</v>
      </c>
      <c r="CG182" s="18" cm="1">
        <f t="array" aca="1" ref="CG182" ca="1">IF(INDIRECT(ADDRESS($B182+1,CG$164,1,1,"Confirmed Trend"))=0,#N/A,INDIRECT(ADDRESS($B182+1,CG$164,1,1,"Confirmed Trend")))</f>
        <v>4.4243262999999998E-2</v>
      </c>
      <c r="CH182" s="18" cm="1">
        <f t="array" aca="1" ref="CH182" ca="1">IF(INDIRECT(ADDRESS($B182+1,CH$164,1,1,"Confirmed Trend"))=0,#N/A,INDIRECT(ADDRESS($B182+1,CH$164,1,1,"Confirmed Trend")))</f>
        <v>4.5304641700000002E-2</v>
      </c>
      <c r="CI182" s="18" cm="1">
        <f t="array" aca="1" ref="CI182" ca="1">IF(INDIRECT(ADDRESS($B182+1,CI$164,1,1,"Confirmed Trend"))=0,#N/A,INDIRECT(ADDRESS($B182+1,CI$164,1,1,"Confirmed Trend")))</f>
        <v>4.0213500200000002E-2</v>
      </c>
      <c r="CJ182" s="18" cm="1">
        <f t="array" aca="1" ref="CJ182" ca="1">IF(INDIRECT(ADDRESS($B182+1,CJ$164,1,1,"Confirmed Trend"))=0,#N/A,INDIRECT(ADDRESS($B182+1,CJ$164,1,1,"Confirmed Trend")))</f>
        <v>3.0884706099999999E-2</v>
      </c>
      <c r="CK182" s="18" cm="1">
        <f t="array" aca="1" ref="CK182" ca="1">IF(INDIRECT(ADDRESS($B182+1,CK$164,1,1,"Confirmed Trend"))=0,#N/A,INDIRECT(ADDRESS($B182+1,CK$164,1,1,"Confirmed Trend")))</f>
        <v>1.8934081299999999E-2</v>
      </c>
      <c r="CL182" s="18" t="e" cm="1">
        <f t="array" aca="1" ref="CL182" ca="1">IF(INDIRECT(ADDRESS($B182+1,CL$164,1,1,"Confirmed Trend"))=0,#N/A,INDIRECT(ADDRESS($B182+1,CL$164,1,1,"Confirmed Trend")))</f>
        <v>#N/A</v>
      </c>
      <c r="CM182" s="18" t="e" cm="1">
        <f t="array" aca="1" ref="CM182" ca="1">IF(INDIRECT(ADDRESS($B182+1,CM$164,1,1,"Confirmed Trend"))=0,#N/A,INDIRECT(ADDRESS($B182+1,CM$164,1,1,"Confirmed Trend")))</f>
        <v>#N/A</v>
      </c>
      <c r="CN182" s="18" t="e" cm="1">
        <f t="array" aca="1" ref="CN182" ca="1">IF(INDIRECT(ADDRESS($B182+1,CN$164,1,1,"Confirmed Trend"))=0,#N/A,INDIRECT(ADDRESS($B182+1,CN$164,1,1,"Confirmed Trend")))</f>
        <v>#N/A</v>
      </c>
      <c r="CO182" s="18" t="e" cm="1">
        <f t="array" aca="1" ref="CO182" ca="1">IF(INDIRECT(ADDRESS($B182+1,CO$164,1,1,"Confirmed Trend"))=0,#N/A,INDIRECT(ADDRESS($B182+1,CO$164,1,1,"Confirmed Trend")))</f>
        <v>#N/A</v>
      </c>
      <c r="CP182" s="18" t="e" cm="1">
        <f t="array" aca="1" ref="CP182" ca="1">IF(INDIRECT(ADDRESS($B182+1,CP$164,1,1,"Confirmed Trend"))=0,#N/A,INDIRECT(ADDRESS($B182+1,CP$164,1,1,"Confirmed Trend")))</f>
        <v>#N/A</v>
      </c>
      <c r="CQ182" s="18" t="e" cm="1">
        <f t="array" aca="1" ref="CQ182" ca="1">IF(INDIRECT(ADDRESS($B182+1,CQ$164,1,1,"Confirmed Trend"))=0,#N/A,INDIRECT(ADDRESS($B182+1,CQ$164,1,1,"Confirmed Trend")))</f>
        <v>#N/A</v>
      </c>
      <c r="CR182" s="18" t="e" cm="1">
        <f t="array" aca="1" ref="CR182" ca="1">IF(INDIRECT(ADDRESS($B182+1,CR$164,1,1,"Confirmed Trend"))=0,#N/A,INDIRECT(ADDRESS($B182+1,CR$164,1,1,"Confirmed Trend")))</f>
        <v>#N/A</v>
      </c>
    </row>
    <row r="183" spans="1:96" x14ac:dyDescent="0.25">
      <c r="A183" t="str">
        <f t="shared" ca="1" si="259"/>
        <v>Illinois</v>
      </c>
      <c r="B183">
        <f t="shared" si="258"/>
        <v>18</v>
      </c>
      <c r="C183" t="str" cm="1">
        <f t="array" aca="1" ref="C183" ca="1">INDIRECT(ADDRESS($B183+1,1,1,1,"Confirmed Trend"))</f>
        <v>US Illinois</v>
      </c>
      <c r="E183" s="18" t="e" cm="1">
        <f t="array" aca="1" ref="E183" ca="1">IF(INDIRECT(ADDRESS($B183+1,E$164,1,1,"Confirmed Trend"))=0,#N/A,INDIRECT(ADDRESS($B183+1,E$164,1,1,"Confirmed Trend")))</f>
        <v>#N/A</v>
      </c>
      <c r="F183" s="18" t="e" cm="1">
        <f t="array" aca="1" ref="F183" ca="1">IF(INDIRECT(ADDRESS($B183+1,F$164,1,1,"Confirmed Trend"))=0,#N/A,INDIRECT(ADDRESS($B183+1,F$164,1,1,"Confirmed Trend")))</f>
        <v>#N/A</v>
      </c>
      <c r="G183" s="18" t="e" cm="1">
        <f t="array" aca="1" ref="G183" ca="1">IF(INDIRECT(ADDRESS($B183+1,G$164,1,1,"Confirmed Trend"))=0,#N/A,INDIRECT(ADDRESS($B183+1,G$164,1,1,"Confirmed Trend")))</f>
        <v>#N/A</v>
      </c>
      <c r="H183" s="18" t="e" cm="1">
        <f t="array" aca="1" ref="H183" ca="1">IF(INDIRECT(ADDRESS($B183+1,H$164,1,1,"Confirmed Trend"))=0,#N/A,INDIRECT(ADDRESS($B183+1,H$164,1,1,"Confirmed Trend")))</f>
        <v>#N/A</v>
      </c>
      <c r="I183" s="18" t="e" cm="1">
        <f t="array" aca="1" ref="I183" ca="1">IF(INDIRECT(ADDRESS($B183+1,I$164,1,1,"Confirmed Trend"))=0,#N/A,INDIRECT(ADDRESS($B183+1,I$164,1,1,"Confirmed Trend")))</f>
        <v>#N/A</v>
      </c>
      <c r="J183" s="18" t="e" cm="1">
        <f t="array" aca="1" ref="J183" ca="1">IF(INDIRECT(ADDRESS($B183+1,J$164,1,1,"Confirmed Trend"))=0,#N/A,INDIRECT(ADDRESS($B183+1,J$164,1,1,"Confirmed Trend")))</f>
        <v>#N/A</v>
      </c>
      <c r="K183" s="18" t="e" cm="1">
        <f t="array" aca="1" ref="K183" ca="1">IF(INDIRECT(ADDRESS($B183+1,K$164,1,1,"Confirmed Trend"))=0,#N/A,INDIRECT(ADDRESS($B183+1,K$164,1,1,"Confirmed Trend")))</f>
        <v>#N/A</v>
      </c>
      <c r="L183" s="18" t="e" cm="1">
        <f t="array" aca="1" ref="L183" ca="1">IF(INDIRECT(ADDRESS($B183+1,L$164,1,1,"Confirmed Trend"))=0,#N/A,INDIRECT(ADDRESS($B183+1,L$164,1,1,"Confirmed Trend")))</f>
        <v>#N/A</v>
      </c>
      <c r="M183" s="18" t="e" cm="1">
        <f t="array" aca="1" ref="M183" ca="1">IF(INDIRECT(ADDRESS($B183+1,M$164,1,1,"Confirmed Trend"))=0,#N/A,INDIRECT(ADDRESS($B183+1,M$164,1,1,"Confirmed Trend")))</f>
        <v>#N/A</v>
      </c>
      <c r="N183" s="18" t="e" cm="1">
        <f t="array" aca="1" ref="N183" ca="1">IF(INDIRECT(ADDRESS($B183+1,N$164,1,1,"Confirmed Trend"))=0,#N/A,INDIRECT(ADDRESS($B183+1,N$164,1,1,"Confirmed Trend")))</f>
        <v>#N/A</v>
      </c>
      <c r="O183" s="18" t="e" cm="1">
        <f t="array" aca="1" ref="O183" ca="1">IF(INDIRECT(ADDRESS($B183+1,O$164,1,1,"Confirmed Trend"))=0,#N/A,INDIRECT(ADDRESS($B183+1,O$164,1,1,"Confirmed Trend")))</f>
        <v>#N/A</v>
      </c>
      <c r="P183" s="18" t="e" cm="1">
        <f t="array" aca="1" ref="P183" ca="1">IF(INDIRECT(ADDRESS($B183+1,P$164,1,1,"Confirmed Trend"))=0,#N/A,INDIRECT(ADDRESS($B183+1,P$164,1,1,"Confirmed Trend")))</f>
        <v>#N/A</v>
      </c>
      <c r="Q183" s="18" t="e" cm="1">
        <f t="array" aca="1" ref="Q183" ca="1">IF(INDIRECT(ADDRESS($B183+1,Q$164,1,1,"Confirmed Trend"))=0,#N/A,INDIRECT(ADDRESS($B183+1,Q$164,1,1,"Confirmed Trend")))</f>
        <v>#N/A</v>
      </c>
      <c r="R183" s="18" t="e" cm="1">
        <f t="array" aca="1" ref="R183" ca="1">IF(INDIRECT(ADDRESS($B183+1,R$164,1,1,"Confirmed Trend"))=0,#N/A,INDIRECT(ADDRESS($B183+1,R$164,1,1,"Confirmed Trend")))</f>
        <v>#N/A</v>
      </c>
      <c r="S183" s="18" t="e" cm="1">
        <f t="array" aca="1" ref="S183" ca="1">IF(INDIRECT(ADDRESS($B183+1,S$164,1,1,"Confirmed Trend"))=0,#N/A,INDIRECT(ADDRESS($B183+1,S$164,1,1,"Confirmed Trend")))</f>
        <v>#N/A</v>
      </c>
      <c r="T183" s="18" t="e" cm="1">
        <f t="array" aca="1" ref="T183" ca="1">IF(INDIRECT(ADDRESS($B183+1,T$164,1,1,"Confirmed Trend"))=0,#N/A,INDIRECT(ADDRESS($B183+1,T$164,1,1,"Confirmed Trend")))</f>
        <v>#N/A</v>
      </c>
      <c r="U183" s="18" t="e" cm="1">
        <f t="array" aca="1" ref="U183" ca="1">IF(INDIRECT(ADDRESS($B183+1,U$164,1,1,"Confirmed Trend"))=0,#N/A,INDIRECT(ADDRESS($B183+1,U$164,1,1,"Confirmed Trend")))</f>
        <v>#N/A</v>
      </c>
      <c r="V183" s="18" t="e" cm="1">
        <f t="array" aca="1" ref="V183" ca="1">IF(INDIRECT(ADDRESS($B183+1,V$164,1,1,"Confirmed Trend"))=0,#N/A,INDIRECT(ADDRESS($B183+1,V$164,1,1,"Confirmed Trend")))</f>
        <v>#N/A</v>
      </c>
      <c r="W183" s="18" t="e" cm="1">
        <f t="array" aca="1" ref="W183" ca="1">IF(INDIRECT(ADDRESS($B183+1,W$164,1,1,"Confirmed Trend"))=0,#N/A,INDIRECT(ADDRESS($B183+1,W$164,1,1,"Confirmed Trend")))</f>
        <v>#N/A</v>
      </c>
      <c r="X183" s="18" t="e" cm="1">
        <f t="array" aca="1" ref="X183" ca="1">IF(INDIRECT(ADDRESS($B183+1,X$164,1,1,"Confirmed Trend"))=0,#N/A,INDIRECT(ADDRESS($B183+1,X$164,1,1,"Confirmed Trend")))</f>
        <v>#N/A</v>
      </c>
      <c r="Y183" s="18" t="e" cm="1">
        <f t="array" aca="1" ref="Y183" ca="1">IF(INDIRECT(ADDRESS($B183+1,Y$164,1,1,"Confirmed Trend"))=0,#N/A,INDIRECT(ADDRESS($B183+1,Y$164,1,1,"Confirmed Trend")))</f>
        <v>#N/A</v>
      </c>
      <c r="Z183" s="18" t="e" cm="1">
        <f t="array" aca="1" ref="Z183" ca="1">IF(INDIRECT(ADDRESS($B183+1,Z$164,1,1,"Confirmed Trend"))=0,#N/A,INDIRECT(ADDRESS($B183+1,Z$164,1,1,"Confirmed Trend")))</f>
        <v>#N/A</v>
      </c>
      <c r="AA183" s="18" t="e" cm="1">
        <f t="array" aca="1" ref="AA183" ca="1">IF(INDIRECT(ADDRESS($B183+1,AA$164,1,1,"Confirmed Trend"))=0,#N/A,INDIRECT(ADDRESS($B183+1,AA$164,1,1,"Confirmed Trend")))</f>
        <v>#N/A</v>
      </c>
      <c r="AB183" s="18" t="e" cm="1">
        <f t="array" aca="1" ref="AB183" ca="1">IF(INDIRECT(ADDRESS($B183+1,AB$164,1,1,"Confirmed Trend"))=0,#N/A,INDIRECT(ADDRESS($B183+1,AB$164,1,1,"Confirmed Trend")))</f>
        <v>#N/A</v>
      </c>
      <c r="AC183" s="18" t="e" cm="1">
        <f t="array" aca="1" ref="AC183" ca="1">IF(INDIRECT(ADDRESS($B183+1,AC$164,1,1,"Confirmed Trend"))=0,#N/A,INDIRECT(ADDRESS($B183+1,AC$164,1,1,"Confirmed Trend")))</f>
        <v>#N/A</v>
      </c>
      <c r="AD183" s="18" t="e" cm="1">
        <f t="array" aca="1" ref="AD183" ca="1">IF(INDIRECT(ADDRESS($B183+1,AD$164,1,1,"Confirmed Trend"))=0,#N/A,INDIRECT(ADDRESS($B183+1,AD$164,1,1,"Confirmed Trend")))</f>
        <v>#N/A</v>
      </c>
      <c r="AE183" s="18" t="e" cm="1">
        <f t="array" aca="1" ref="AE183" ca="1">IF(INDIRECT(ADDRESS($B183+1,AE$164,1,1,"Confirmed Trend"))=0,#N/A,INDIRECT(ADDRESS($B183+1,AE$164,1,1,"Confirmed Trend")))</f>
        <v>#N/A</v>
      </c>
      <c r="AF183" s="18" t="e" cm="1">
        <f t="array" aca="1" ref="AF183" ca="1">IF(INDIRECT(ADDRESS($B183+1,AF$164,1,1,"Confirmed Trend"))=0,#N/A,INDIRECT(ADDRESS($B183+1,AF$164,1,1,"Confirmed Trend")))</f>
        <v>#N/A</v>
      </c>
      <c r="AG183" s="18" t="e" cm="1">
        <f t="array" aca="1" ref="AG183" ca="1">IF(INDIRECT(ADDRESS($B183+1,AG$164,1,1,"Confirmed Trend"))=0,#N/A,INDIRECT(ADDRESS($B183+1,AG$164,1,1,"Confirmed Trend")))</f>
        <v>#N/A</v>
      </c>
      <c r="AH183" s="18" t="e" cm="1">
        <f t="array" aca="1" ref="AH183" ca="1">IF(INDIRECT(ADDRESS($B183+1,AH$164,1,1,"Confirmed Trend"))=0,#N/A,INDIRECT(ADDRESS($B183+1,AH$164,1,1,"Confirmed Trend")))</f>
        <v>#N/A</v>
      </c>
      <c r="AI183" s="18" t="e" cm="1">
        <f t="array" aca="1" ref="AI183" ca="1">IF(INDIRECT(ADDRESS($B183+1,AI$164,1,1,"Confirmed Trend"))=0,#N/A,INDIRECT(ADDRESS($B183+1,AI$164,1,1,"Confirmed Trend")))</f>
        <v>#N/A</v>
      </c>
      <c r="AJ183" s="18" t="e" cm="1">
        <f t="array" aca="1" ref="AJ183" ca="1">IF(INDIRECT(ADDRESS($B183+1,AJ$164,1,1,"Confirmed Trend"))=0,#N/A,INDIRECT(ADDRESS($B183+1,AJ$164,1,1,"Confirmed Trend")))</f>
        <v>#N/A</v>
      </c>
      <c r="AK183" s="18" t="e" cm="1">
        <f t="array" aca="1" ref="AK183" ca="1">IF(INDIRECT(ADDRESS($B183+1,AK$164,1,1,"Confirmed Trend"))=0,#N/A,INDIRECT(ADDRESS($B183+1,AK$164,1,1,"Confirmed Trend")))</f>
        <v>#N/A</v>
      </c>
      <c r="AL183" s="18" t="e" cm="1">
        <f t="array" aca="1" ref="AL183" ca="1">IF(INDIRECT(ADDRESS($B183+1,AL$164,1,1,"Confirmed Trend"))=0,#N/A,INDIRECT(ADDRESS($B183+1,AL$164,1,1,"Confirmed Trend")))</f>
        <v>#N/A</v>
      </c>
      <c r="AM183" s="18" t="e" cm="1">
        <f t="array" aca="1" ref="AM183" ca="1">IF(INDIRECT(ADDRESS($B183+1,AM$164,1,1,"Confirmed Trend"))=0,#N/A,INDIRECT(ADDRESS($B183+1,AM$164,1,1,"Confirmed Trend")))</f>
        <v>#N/A</v>
      </c>
      <c r="AN183" s="18" t="e" cm="1">
        <f t="array" aca="1" ref="AN183" ca="1">IF(INDIRECT(ADDRESS($B183+1,AN$164,1,1,"Confirmed Trend"))=0,#N/A,INDIRECT(ADDRESS($B183+1,AN$164,1,1,"Confirmed Trend")))</f>
        <v>#N/A</v>
      </c>
      <c r="AO183" s="18" t="e" cm="1">
        <f t="array" aca="1" ref="AO183" ca="1">IF(INDIRECT(ADDRESS($B183+1,AO$164,1,1,"Confirmed Trend"))=0,#N/A,INDIRECT(ADDRESS($B183+1,AO$164,1,1,"Confirmed Trend")))</f>
        <v>#N/A</v>
      </c>
      <c r="AP183" s="18" t="e" cm="1">
        <f t="array" aca="1" ref="AP183" ca="1">IF(INDIRECT(ADDRESS($B183+1,AP$164,1,1,"Confirmed Trend"))=0,#N/A,INDIRECT(ADDRESS($B183+1,AP$164,1,1,"Confirmed Trend")))</f>
        <v>#N/A</v>
      </c>
      <c r="AQ183" s="18" t="e" cm="1">
        <f t="array" aca="1" ref="AQ183" ca="1">IF(INDIRECT(ADDRESS($B183+1,AQ$164,1,1,"Confirmed Trend"))=0,#N/A,INDIRECT(ADDRESS($B183+1,AQ$164,1,1,"Confirmed Trend")))</f>
        <v>#N/A</v>
      </c>
      <c r="AR183" s="18" t="e" cm="1">
        <f t="array" aca="1" ref="AR183" ca="1">IF(INDIRECT(ADDRESS($B183+1,AR$164,1,1,"Confirmed Trend"))=0,#N/A,INDIRECT(ADDRESS($B183+1,AR$164,1,1,"Confirmed Trend")))</f>
        <v>#N/A</v>
      </c>
      <c r="AS183" s="18" t="e" cm="1">
        <f t="array" aca="1" ref="AS183" ca="1">IF(INDIRECT(ADDRESS($B183+1,AS$164,1,1,"Confirmed Trend"))=0,#N/A,INDIRECT(ADDRESS($B183+1,AS$164,1,1,"Confirmed Trend")))</f>
        <v>#N/A</v>
      </c>
      <c r="AT183" s="18" t="e" cm="1">
        <f t="array" aca="1" ref="AT183" ca="1">IF(INDIRECT(ADDRESS($B183+1,AT$164,1,1,"Confirmed Trend"))=0,#N/A,INDIRECT(ADDRESS($B183+1,AT$164,1,1,"Confirmed Trend")))</f>
        <v>#N/A</v>
      </c>
      <c r="AU183" s="18" t="e" cm="1">
        <f t="array" aca="1" ref="AU183" ca="1">IF(INDIRECT(ADDRESS($B183+1,AU$164,1,1,"Confirmed Trend"))=0,#N/A,INDIRECT(ADDRESS($B183+1,AU$164,1,1,"Confirmed Trend")))</f>
        <v>#N/A</v>
      </c>
      <c r="AV183" s="18" t="e" cm="1">
        <f t="array" aca="1" ref="AV183" ca="1">IF(INDIRECT(ADDRESS($B183+1,AV$164,1,1,"Confirmed Trend"))=0,#N/A,INDIRECT(ADDRESS($B183+1,AV$164,1,1,"Confirmed Trend")))</f>
        <v>#N/A</v>
      </c>
      <c r="AW183" s="18" t="e" cm="1">
        <f t="array" aca="1" ref="AW183" ca="1">IF(INDIRECT(ADDRESS($B183+1,AW$164,1,1,"Confirmed Trend"))=0,#N/A,INDIRECT(ADDRESS($B183+1,AW$164,1,1,"Confirmed Trend")))</f>
        <v>#N/A</v>
      </c>
      <c r="AX183" s="18" t="e" cm="1">
        <f t="array" aca="1" ref="AX183" ca="1">IF(INDIRECT(ADDRESS($B183+1,AX$164,1,1,"Confirmed Trend"))=0,#N/A,INDIRECT(ADDRESS($B183+1,AX$164,1,1,"Confirmed Trend")))</f>
        <v>#N/A</v>
      </c>
      <c r="AY183" s="18" t="e" cm="1">
        <f t="array" aca="1" ref="AY183" ca="1">IF(INDIRECT(ADDRESS($B183+1,AY$164,1,1,"Confirmed Trend"))=0,#N/A,INDIRECT(ADDRESS($B183+1,AY$164,1,1,"Confirmed Trend")))</f>
        <v>#N/A</v>
      </c>
      <c r="AZ183" s="18" t="e" cm="1">
        <f t="array" aca="1" ref="AZ183" ca="1">IF(INDIRECT(ADDRESS($B183+1,AZ$164,1,1,"Confirmed Trend"))=0,#N/A,INDIRECT(ADDRESS($B183+1,AZ$164,1,1,"Confirmed Trend")))</f>
        <v>#N/A</v>
      </c>
      <c r="BA183" s="18" t="e" cm="1">
        <f t="array" aca="1" ref="BA183" ca="1">IF(INDIRECT(ADDRESS($B183+1,BA$164,1,1,"Confirmed Trend"))=0,#N/A,INDIRECT(ADDRESS($B183+1,BA$164,1,1,"Confirmed Trend")))</f>
        <v>#N/A</v>
      </c>
      <c r="BB183" s="18" t="e" cm="1">
        <f t="array" aca="1" ref="BB183" ca="1">IF(INDIRECT(ADDRESS($B183+1,BB$164,1,1,"Confirmed Trend"))=0,#N/A,INDIRECT(ADDRESS($B183+1,BB$164,1,1,"Confirmed Trend")))</f>
        <v>#N/A</v>
      </c>
      <c r="BC183" s="18" t="e" cm="1">
        <f t="array" aca="1" ref="BC183" ca="1">IF(INDIRECT(ADDRESS($B183+1,BC$164,1,1,"Confirmed Trend"))=0,#N/A,INDIRECT(ADDRESS($B183+1,BC$164,1,1,"Confirmed Trend")))</f>
        <v>#N/A</v>
      </c>
      <c r="BD183" s="18" t="e" cm="1">
        <f t="array" aca="1" ref="BD183" ca="1">IF(INDIRECT(ADDRESS($B183+1,BD$164,1,1,"Confirmed Trend"))=0,#N/A,INDIRECT(ADDRESS($B183+1,BD$164,1,1,"Confirmed Trend")))</f>
        <v>#N/A</v>
      </c>
      <c r="BE183" s="18" t="e" cm="1">
        <f t="array" aca="1" ref="BE183" ca="1">IF(INDIRECT(ADDRESS($B183+1,BE$164,1,1,"Confirmed Trend"))=0,#N/A,INDIRECT(ADDRESS($B183+1,BE$164,1,1,"Confirmed Trend")))</f>
        <v>#N/A</v>
      </c>
      <c r="BF183" s="18" t="e" cm="1">
        <f t="array" aca="1" ref="BF183" ca="1">IF(INDIRECT(ADDRESS($B183+1,BF$164,1,1,"Confirmed Trend"))=0,#N/A,INDIRECT(ADDRESS($B183+1,BF$164,1,1,"Confirmed Trend")))</f>
        <v>#N/A</v>
      </c>
      <c r="BG183" s="18" cm="1">
        <f t="array" aca="1" ref="BG183" ca="1">IF(INDIRECT(ADDRESS($B183+1,BG$164,1,1,"Confirmed Trend"))=0,#N/A,INDIRECT(ADDRESS($B183+1,BG$164,1,1,"Confirmed Trend")))</f>
        <v>0.32430502080000001</v>
      </c>
      <c r="BH183" s="18" cm="1">
        <f t="array" aca="1" ref="BH183" ca="1">IF(INDIRECT(ADDRESS($B183+1,BH$164,1,1,"Confirmed Trend"))=0,#N/A,INDIRECT(ADDRESS($B183+1,BH$164,1,1,"Confirmed Trend")))</f>
        <v>0.41421356240000001</v>
      </c>
      <c r="BI183" s="18" cm="1">
        <f t="array" aca="1" ref="BI183" ca="1">IF(INDIRECT(ADDRESS($B183+1,BI$164,1,1,"Confirmed Trend"))=0,#N/A,INDIRECT(ADDRESS($B183+1,BI$164,1,1,"Confirmed Trend")))</f>
        <v>0.51317491749999999</v>
      </c>
      <c r="BJ183" s="18" cm="1">
        <f t="array" aca="1" ref="BJ183" ca="1">IF(INDIRECT(ADDRESS($B183+1,BJ$164,1,1,"Confirmed Trend"))=0,#N/A,INDIRECT(ADDRESS($B183+1,BJ$164,1,1,"Confirmed Trend")))</f>
        <v>0.57283388869999996</v>
      </c>
      <c r="BK183" s="18" cm="1">
        <f t="array" aca="1" ref="BK183" ca="1">IF(INDIRECT(ADDRESS($B183+1,BK$164,1,1,"Confirmed Trend"))=0,#N/A,INDIRECT(ADDRESS($B183+1,BK$164,1,1,"Confirmed Trend")))</f>
        <v>0.58925443710000003</v>
      </c>
      <c r="BL183" s="18" cm="1">
        <f t="array" aca="1" ref="BL183" ca="1">IF(INDIRECT(ADDRESS($B183+1,BL$164,1,1,"Confirmed Trend"))=0,#N/A,INDIRECT(ADDRESS($B183+1,BL$164,1,1,"Confirmed Trend")))</f>
        <v>0.53623054609999998</v>
      </c>
      <c r="BM183" s="18" cm="1">
        <f t="array" aca="1" ref="BM183" ca="1">IF(INDIRECT(ADDRESS($B183+1,BM$164,1,1,"Confirmed Trend"))=0,#N/A,INDIRECT(ADDRESS($B183+1,BM$164,1,1,"Confirmed Trend")))</f>
        <v>0.44998885719999998</v>
      </c>
      <c r="BN183" s="18" cm="1">
        <f t="array" aca="1" ref="BN183" ca="1">IF(INDIRECT(ADDRESS($B183+1,BN$164,1,1,"Confirmed Trend"))=0,#N/A,INDIRECT(ADDRESS($B183+1,BN$164,1,1,"Confirmed Trend")))</f>
        <v>0.37153323510000003</v>
      </c>
      <c r="BO183" s="18" cm="1">
        <f t="array" aca="1" ref="BO183" ca="1">IF(INDIRECT(ADDRESS($B183+1,BO$164,1,1,"Confirmed Trend"))=0,#N/A,INDIRECT(ADDRESS($B183+1,BO$164,1,1,"Confirmed Trend")))</f>
        <v>0.31369627239999998</v>
      </c>
      <c r="BP183" s="18" cm="1">
        <f t="array" aca="1" ref="BP183" ca="1">IF(INDIRECT(ADDRESS($B183+1,BP$164,1,1,"Confirmed Trend"))=0,#N/A,INDIRECT(ADDRESS($B183+1,BP$164,1,1,"Confirmed Trend")))</f>
        <v>0.27649987999999998</v>
      </c>
      <c r="BQ183" s="18" cm="1">
        <f t="array" aca="1" ref="BQ183" ca="1">IF(INDIRECT(ADDRESS($B183+1,BQ$164,1,1,"Confirmed Trend"))=0,#N/A,INDIRECT(ADDRESS($B183+1,BQ$164,1,1,"Confirmed Trend")))</f>
        <v>0.25587652770000002</v>
      </c>
      <c r="BR183" s="18" cm="1">
        <f t="array" aca="1" ref="BR183" ca="1">IF(INDIRECT(ADDRESS($B183+1,BR$164,1,1,"Confirmed Trend"))=0,#N/A,INDIRECT(ADDRESS($B183+1,BR$164,1,1,"Confirmed Trend")))</f>
        <v>0.24672684089999999</v>
      </c>
      <c r="BS183" s="18" cm="1">
        <f t="array" aca="1" ref="BS183" ca="1">IF(INDIRECT(ADDRESS($B183+1,BS$164,1,1,"Confirmed Trend"))=0,#N/A,INDIRECT(ADDRESS($B183+1,BS$164,1,1,"Confirmed Trend")))</f>
        <v>0.23782629450000001</v>
      </c>
      <c r="BT183" s="18" cm="1">
        <f t="array" aca="1" ref="BT183" ca="1">IF(INDIRECT(ADDRESS($B183+1,BT$164,1,1,"Confirmed Trend"))=0,#N/A,INDIRECT(ADDRESS($B183+1,BT$164,1,1,"Confirmed Trend")))</f>
        <v>0.24182066699999999</v>
      </c>
      <c r="BU183" s="18" cm="1">
        <f t="array" aca="1" ref="BU183" ca="1">IF(INDIRECT(ADDRESS($B183+1,BU$164,1,1,"Confirmed Trend"))=0,#N/A,INDIRECT(ADDRESS($B183+1,BU$164,1,1,"Confirmed Trend")))</f>
        <v>0.21975284370000001</v>
      </c>
      <c r="BV183" s="18" cm="1">
        <f t="array" aca="1" ref="BV183" ca="1">IF(INDIRECT(ADDRESS($B183+1,BV$164,1,1,"Confirmed Trend"))=0,#N/A,INDIRECT(ADDRESS($B183+1,BV$164,1,1,"Confirmed Trend")))</f>
        <v>0.2046896553</v>
      </c>
      <c r="BW183" s="18" cm="1">
        <f t="array" aca="1" ref="BW183" ca="1">IF(INDIRECT(ADDRESS($B183+1,BW$164,1,1,"Confirmed Trend"))=0,#N/A,INDIRECT(ADDRESS($B183+1,BW$164,1,1,"Confirmed Trend")))</f>
        <v>0.18790808910000001</v>
      </c>
      <c r="BX183" s="18" cm="1">
        <f t="array" aca="1" ref="BX183" ca="1">IF(INDIRECT(ADDRESS($B183+1,BX$164,1,1,"Confirmed Trend"))=0,#N/A,INDIRECT(ADDRESS($B183+1,BX$164,1,1,"Confirmed Trend")))</f>
        <v>0.16780959109999999</v>
      </c>
      <c r="BY183" s="18" cm="1">
        <f t="array" aca="1" ref="BY183" ca="1">IF(INDIRECT(ADDRESS($B183+1,BY$164,1,1,"Confirmed Trend"))=0,#N/A,INDIRECT(ADDRESS($B183+1,BY$164,1,1,"Confirmed Trend")))</f>
        <v>0.1573093398</v>
      </c>
      <c r="BZ183" s="18" cm="1">
        <f t="array" aca="1" ref="BZ183" ca="1">IF(INDIRECT(ADDRESS($B183+1,BZ$164,1,1,"Confirmed Trend"))=0,#N/A,INDIRECT(ADDRESS($B183+1,BZ$164,1,1,"Confirmed Trend")))</f>
        <v>0.14566089970000001</v>
      </c>
      <c r="CA183" s="18" cm="1">
        <f t="array" aca="1" ref="CA183" ca="1">IF(INDIRECT(ADDRESS($B183+1,CA$164,1,1,"Confirmed Trend"))=0,#N/A,INDIRECT(ADDRESS($B183+1,CA$164,1,1,"Confirmed Trend")))</f>
        <v>0.14059248560000001</v>
      </c>
      <c r="CB183" s="18" cm="1">
        <f t="array" aca="1" ref="CB183" ca="1">IF(INDIRECT(ADDRESS($B183+1,CB$164,1,1,"Confirmed Trend"))=0,#N/A,INDIRECT(ADDRESS($B183+1,CB$164,1,1,"Confirmed Trend")))</f>
        <v>0.13146196569999999</v>
      </c>
      <c r="CC183" s="18" cm="1">
        <f t="array" aca="1" ref="CC183" ca="1">IF(INDIRECT(ADDRESS($B183+1,CC$164,1,1,"Confirmed Trend"))=0,#N/A,INDIRECT(ADDRESS($B183+1,CC$164,1,1,"Confirmed Trend")))</f>
        <v>0.1197356718</v>
      </c>
      <c r="CD183" s="18" cm="1">
        <f t="array" aca="1" ref="CD183" ca="1">IF(INDIRECT(ADDRESS($B183+1,CD$164,1,1,"Confirmed Trend"))=0,#N/A,INDIRECT(ADDRESS($B183+1,CD$164,1,1,"Confirmed Trend")))</f>
        <v>0.1097822143</v>
      </c>
      <c r="CE183" s="18" cm="1">
        <f t="array" aca="1" ref="CE183" ca="1">IF(INDIRECT(ADDRESS($B183+1,CE$164,1,1,"Confirmed Trend"))=0,#N/A,INDIRECT(ADDRESS($B183+1,CE$164,1,1,"Confirmed Trend")))</f>
        <v>0.1022645222</v>
      </c>
      <c r="CF183" s="18" cm="1">
        <f t="array" aca="1" ref="CF183" ca="1">IF(INDIRECT(ADDRESS($B183+1,CF$164,1,1,"Confirmed Trend"))=0,#N/A,INDIRECT(ADDRESS($B183+1,CF$164,1,1,"Confirmed Trend")))</f>
        <v>9.8837154199999999E-2</v>
      </c>
      <c r="CG183" s="18" cm="1">
        <f t="array" aca="1" ref="CG183" ca="1">IF(INDIRECT(ADDRESS($B183+1,CG$164,1,1,"Confirmed Trend"))=0,#N/A,INDIRECT(ADDRESS($B183+1,CG$164,1,1,"Confirmed Trend")))</f>
        <v>9.6021970999999998E-2</v>
      </c>
      <c r="CH183" s="18" cm="1">
        <f t="array" aca="1" ref="CH183" ca="1">IF(INDIRECT(ADDRESS($B183+1,CH$164,1,1,"Confirmed Trend"))=0,#N/A,INDIRECT(ADDRESS($B183+1,CH$164,1,1,"Confirmed Trend")))</f>
        <v>9.0946972400000006E-2</v>
      </c>
      <c r="CI183" s="18" cm="1">
        <f t="array" aca="1" ref="CI183" ca="1">IF(INDIRECT(ADDRESS($B183+1,CI$164,1,1,"Confirmed Trend"))=0,#N/A,INDIRECT(ADDRESS($B183+1,CI$164,1,1,"Confirmed Trend")))</f>
        <v>8.3369002799999994E-2</v>
      </c>
      <c r="CJ183" s="18" cm="1">
        <f t="array" aca="1" ref="CJ183" ca="1">IF(INDIRECT(ADDRESS($B183+1,CJ$164,1,1,"Confirmed Trend"))=0,#N/A,INDIRECT(ADDRESS($B183+1,CJ$164,1,1,"Confirmed Trend")))</f>
        <v>7.5688728299999994E-2</v>
      </c>
      <c r="CK183" s="18" cm="1">
        <f t="array" aca="1" ref="CK183" ca="1">IF(INDIRECT(ADDRESS($B183+1,CK$164,1,1,"Confirmed Trend"))=0,#N/A,INDIRECT(ADDRESS($B183+1,CK$164,1,1,"Confirmed Trend")))</f>
        <v>5.5482406400000003E-2</v>
      </c>
      <c r="CL183" s="18" t="e" cm="1">
        <f t="array" aca="1" ref="CL183" ca="1">IF(INDIRECT(ADDRESS($B183+1,CL$164,1,1,"Confirmed Trend"))=0,#N/A,INDIRECT(ADDRESS($B183+1,CL$164,1,1,"Confirmed Trend")))</f>
        <v>#N/A</v>
      </c>
      <c r="CM183" s="18" t="e" cm="1">
        <f t="array" aca="1" ref="CM183" ca="1">IF(INDIRECT(ADDRESS($B183+1,CM$164,1,1,"Confirmed Trend"))=0,#N/A,INDIRECT(ADDRESS($B183+1,CM$164,1,1,"Confirmed Trend")))</f>
        <v>#N/A</v>
      </c>
      <c r="CN183" s="18" t="e" cm="1">
        <f t="array" aca="1" ref="CN183" ca="1">IF(INDIRECT(ADDRESS($B183+1,CN$164,1,1,"Confirmed Trend"))=0,#N/A,INDIRECT(ADDRESS($B183+1,CN$164,1,1,"Confirmed Trend")))</f>
        <v>#N/A</v>
      </c>
      <c r="CO183" s="18" t="e" cm="1">
        <f t="array" aca="1" ref="CO183" ca="1">IF(INDIRECT(ADDRESS($B183+1,CO$164,1,1,"Confirmed Trend"))=0,#N/A,INDIRECT(ADDRESS($B183+1,CO$164,1,1,"Confirmed Trend")))</f>
        <v>#N/A</v>
      </c>
      <c r="CP183" s="18" t="e" cm="1">
        <f t="array" aca="1" ref="CP183" ca="1">IF(INDIRECT(ADDRESS($B183+1,CP$164,1,1,"Confirmed Trend"))=0,#N/A,INDIRECT(ADDRESS($B183+1,CP$164,1,1,"Confirmed Trend")))</f>
        <v>#N/A</v>
      </c>
      <c r="CQ183" s="18" t="e" cm="1">
        <f t="array" aca="1" ref="CQ183" ca="1">IF(INDIRECT(ADDRESS($B183+1,CQ$164,1,1,"Confirmed Trend"))=0,#N/A,INDIRECT(ADDRESS($B183+1,CQ$164,1,1,"Confirmed Trend")))</f>
        <v>#N/A</v>
      </c>
      <c r="CR183" s="18" t="e" cm="1">
        <f t="array" aca="1" ref="CR183" ca="1">IF(INDIRECT(ADDRESS($B183+1,CR$164,1,1,"Confirmed Trend"))=0,#N/A,INDIRECT(ADDRESS($B183+1,CR$164,1,1,"Confirmed Trend")))</f>
        <v>#N/A</v>
      </c>
    </row>
    <row r="184" spans="1:96" x14ac:dyDescent="0.25">
      <c r="A184" t="str">
        <f t="shared" ca="1" si="259"/>
        <v>Indiana</v>
      </c>
      <c r="B184">
        <f t="shared" si="258"/>
        <v>19</v>
      </c>
      <c r="C184" t="str" cm="1">
        <f t="array" aca="1" ref="C184" ca="1">INDIRECT(ADDRESS($B184+1,1,1,1,"Confirmed Trend"))</f>
        <v>US Indiana</v>
      </c>
      <c r="E184" s="18" t="e" cm="1">
        <f t="array" aca="1" ref="E184" ca="1">IF(INDIRECT(ADDRESS($B184+1,E$164,1,1,"Confirmed Trend"))=0,#N/A,INDIRECT(ADDRESS($B184+1,E$164,1,1,"Confirmed Trend")))</f>
        <v>#N/A</v>
      </c>
      <c r="F184" s="18" t="e" cm="1">
        <f t="array" aca="1" ref="F184" ca="1">IF(INDIRECT(ADDRESS($B184+1,F$164,1,1,"Confirmed Trend"))=0,#N/A,INDIRECT(ADDRESS($B184+1,F$164,1,1,"Confirmed Trend")))</f>
        <v>#N/A</v>
      </c>
      <c r="G184" s="18" t="e" cm="1">
        <f t="array" aca="1" ref="G184" ca="1">IF(INDIRECT(ADDRESS($B184+1,G$164,1,1,"Confirmed Trend"))=0,#N/A,INDIRECT(ADDRESS($B184+1,G$164,1,1,"Confirmed Trend")))</f>
        <v>#N/A</v>
      </c>
      <c r="H184" s="18" t="e" cm="1">
        <f t="array" aca="1" ref="H184" ca="1">IF(INDIRECT(ADDRESS($B184+1,H$164,1,1,"Confirmed Trend"))=0,#N/A,INDIRECT(ADDRESS($B184+1,H$164,1,1,"Confirmed Trend")))</f>
        <v>#N/A</v>
      </c>
      <c r="I184" s="18" t="e" cm="1">
        <f t="array" aca="1" ref="I184" ca="1">IF(INDIRECT(ADDRESS($B184+1,I$164,1,1,"Confirmed Trend"))=0,#N/A,INDIRECT(ADDRESS($B184+1,I$164,1,1,"Confirmed Trend")))</f>
        <v>#N/A</v>
      </c>
      <c r="J184" s="18" t="e" cm="1">
        <f t="array" aca="1" ref="J184" ca="1">IF(INDIRECT(ADDRESS($B184+1,J$164,1,1,"Confirmed Trend"))=0,#N/A,INDIRECT(ADDRESS($B184+1,J$164,1,1,"Confirmed Trend")))</f>
        <v>#N/A</v>
      </c>
      <c r="K184" s="18" t="e" cm="1">
        <f t="array" aca="1" ref="K184" ca="1">IF(INDIRECT(ADDRESS($B184+1,K$164,1,1,"Confirmed Trend"))=0,#N/A,INDIRECT(ADDRESS($B184+1,K$164,1,1,"Confirmed Trend")))</f>
        <v>#N/A</v>
      </c>
      <c r="L184" s="18" t="e" cm="1">
        <f t="array" aca="1" ref="L184" ca="1">IF(INDIRECT(ADDRESS($B184+1,L$164,1,1,"Confirmed Trend"))=0,#N/A,INDIRECT(ADDRESS($B184+1,L$164,1,1,"Confirmed Trend")))</f>
        <v>#N/A</v>
      </c>
      <c r="M184" s="18" t="e" cm="1">
        <f t="array" aca="1" ref="M184" ca="1">IF(INDIRECT(ADDRESS($B184+1,M$164,1,1,"Confirmed Trend"))=0,#N/A,INDIRECT(ADDRESS($B184+1,M$164,1,1,"Confirmed Trend")))</f>
        <v>#N/A</v>
      </c>
      <c r="N184" s="18" t="e" cm="1">
        <f t="array" aca="1" ref="N184" ca="1">IF(INDIRECT(ADDRESS($B184+1,N$164,1,1,"Confirmed Trend"))=0,#N/A,INDIRECT(ADDRESS($B184+1,N$164,1,1,"Confirmed Trend")))</f>
        <v>#N/A</v>
      </c>
      <c r="O184" s="18" t="e" cm="1">
        <f t="array" aca="1" ref="O184" ca="1">IF(INDIRECT(ADDRESS($B184+1,O$164,1,1,"Confirmed Trend"))=0,#N/A,INDIRECT(ADDRESS($B184+1,O$164,1,1,"Confirmed Trend")))</f>
        <v>#N/A</v>
      </c>
      <c r="P184" s="18" t="e" cm="1">
        <f t="array" aca="1" ref="P184" ca="1">IF(INDIRECT(ADDRESS($B184+1,P$164,1,1,"Confirmed Trend"))=0,#N/A,INDIRECT(ADDRESS($B184+1,P$164,1,1,"Confirmed Trend")))</f>
        <v>#N/A</v>
      </c>
      <c r="Q184" s="18" t="e" cm="1">
        <f t="array" aca="1" ref="Q184" ca="1">IF(INDIRECT(ADDRESS($B184+1,Q$164,1,1,"Confirmed Trend"))=0,#N/A,INDIRECT(ADDRESS($B184+1,Q$164,1,1,"Confirmed Trend")))</f>
        <v>#N/A</v>
      </c>
      <c r="R184" s="18" t="e" cm="1">
        <f t="array" aca="1" ref="R184" ca="1">IF(INDIRECT(ADDRESS($B184+1,R$164,1,1,"Confirmed Trend"))=0,#N/A,INDIRECT(ADDRESS($B184+1,R$164,1,1,"Confirmed Trend")))</f>
        <v>#N/A</v>
      </c>
      <c r="S184" s="18" t="e" cm="1">
        <f t="array" aca="1" ref="S184" ca="1">IF(INDIRECT(ADDRESS($B184+1,S$164,1,1,"Confirmed Trend"))=0,#N/A,INDIRECT(ADDRESS($B184+1,S$164,1,1,"Confirmed Trend")))</f>
        <v>#N/A</v>
      </c>
      <c r="T184" s="18" t="e" cm="1">
        <f t="array" aca="1" ref="T184" ca="1">IF(INDIRECT(ADDRESS($B184+1,T$164,1,1,"Confirmed Trend"))=0,#N/A,INDIRECT(ADDRESS($B184+1,T$164,1,1,"Confirmed Trend")))</f>
        <v>#N/A</v>
      </c>
      <c r="U184" s="18" t="e" cm="1">
        <f t="array" aca="1" ref="U184" ca="1">IF(INDIRECT(ADDRESS($B184+1,U$164,1,1,"Confirmed Trend"))=0,#N/A,INDIRECT(ADDRESS($B184+1,U$164,1,1,"Confirmed Trend")))</f>
        <v>#N/A</v>
      </c>
      <c r="V184" s="18" t="e" cm="1">
        <f t="array" aca="1" ref="V184" ca="1">IF(INDIRECT(ADDRESS($B184+1,V$164,1,1,"Confirmed Trend"))=0,#N/A,INDIRECT(ADDRESS($B184+1,V$164,1,1,"Confirmed Trend")))</f>
        <v>#N/A</v>
      </c>
      <c r="W184" s="18" t="e" cm="1">
        <f t="array" aca="1" ref="W184" ca="1">IF(INDIRECT(ADDRESS($B184+1,W$164,1,1,"Confirmed Trend"))=0,#N/A,INDIRECT(ADDRESS($B184+1,W$164,1,1,"Confirmed Trend")))</f>
        <v>#N/A</v>
      </c>
      <c r="X184" s="18" t="e" cm="1">
        <f t="array" aca="1" ref="X184" ca="1">IF(INDIRECT(ADDRESS($B184+1,X$164,1,1,"Confirmed Trend"))=0,#N/A,INDIRECT(ADDRESS($B184+1,X$164,1,1,"Confirmed Trend")))</f>
        <v>#N/A</v>
      </c>
      <c r="Y184" s="18" t="e" cm="1">
        <f t="array" aca="1" ref="Y184" ca="1">IF(INDIRECT(ADDRESS($B184+1,Y$164,1,1,"Confirmed Trend"))=0,#N/A,INDIRECT(ADDRESS($B184+1,Y$164,1,1,"Confirmed Trend")))</f>
        <v>#N/A</v>
      </c>
      <c r="Z184" s="18" t="e" cm="1">
        <f t="array" aca="1" ref="Z184" ca="1">IF(INDIRECT(ADDRESS($B184+1,Z$164,1,1,"Confirmed Trend"))=0,#N/A,INDIRECT(ADDRESS($B184+1,Z$164,1,1,"Confirmed Trend")))</f>
        <v>#N/A</v>
      </c>
      <c r="AA184" s="18" t="e" cm="1">
        <f t="array" aca="1" ref="AA184" ca="1">IF(INDIRECT(ADDRESS($B184+1,AA$164,1,1,"Confirmed Trend"))=0,#N/A,INDIRECT(ADDRESS($B184+1,AA$164,1,1,"Confirmed Trend")))</f>
        <v>#N/A</v>
      </c>
      <c r="AB184" s="18" t="e" cm="1">
        <f t="array" aca="1" ref="AB184" ca="1">IF(INDIRECT(ADDRESS($B184+1,AB$164,1,1,"Confirmed Trend"))=0,#N/A,INDIRECT(ADDRESS($B184+1,AB$164,1,1,"Confirmed Trend")))</f>
        <v>#N/A</v>
      </c>
      <c r="AC184" s="18" t="e" cm="1">
        <f t="array" aca="1" ref="AC184" ca="1">IF(INDIRECT(ADDRESS($B184+1,AC$164,1,1,"Confirmed Trend"))=0,#N/A,INDIRECT(ADDRESS($B184+1,AC$164,1,1,"Confirmed Trend")))</f>
        <v>#N/A</v>
      </c>
      <c r="AD184" s="18" t="e" cm="1">
        <f t="array" aca="1" ref="AD184" ca="1">IF(INDIRECT(ADDRESS($B184+1,AD$164,1,1,"Confirmed Trend"))=0,#N/A,INDIRECT(ADDRESS($B184+1,AD$164,1,1,"Confirmed Trend")))</f>
        <v>#N/A</v>
      </c>
      <c r="AE184" s="18" t="e" cm="1">
        <f t="array" aca="1" ref="AE184" ca="1">IF(INDIRECT(ADDRESS($B184+1,AE$164,1,1,"Confirmed Trend"))=0,#N/A,INDIRECT(ADDRESS($B184+1,AE$164,1,1,"Confirmed Trend")))</f>
        <v>#N/A</v>
      </c>
      <c r="AF184" s="18" t="e" cm="1">
        <f t="array" aca="1" ref="AF184" ca="1">IF(INDIRECT(ADDRESS($B184+1,AF$164,1,1,"Confirmed Trend"))=0,#N/A,INDIRECT(ADDRESS($B184+1,AF$164,1,1,"Confirmed Trend")))</f>
        <v>#N/A</v>
      </c>
      <c r="AG184" s="18" t="e" cm="1">
        <f t="array" aca="1" ref="AG184" ca="1">IF(INDIRECT(ADDRESS($B184+1,AG$164,1,1,"Confirmed Trend"))=0,#N/A,INDIRECT(ADDRESS($B184+1,AG$164,1,1,"Confirmed Trend")))</f>
        <v>#N/A</v>
      </c>
      <c r="AH184" s="18" t="e" cm="1">
        <f t="array" aca="1" ref="AH184" ca="1">IF(INDIRECT(ADDRESS($B184+1,AH$164,1,1,"Confirmed Trend"))=0,#N/A,INDIRECT(ADDRESS($B184+1,AH$164,1,1,"Confirmed Trend")))</f>
        <v>#N/A</v>
      </c>
      <c r="AI184" s="18" t="e" cm="1">
        <f t="array" aca="1" ref="AI184" ca="1">IF(INDIRECT(ADDRESS($B184+1,AI$164,1,1,"Confirmed Trend"))=0,#N/A,INDIRECT(ADDRESS($B184+1,AI$164,1,1,"Confirmed Trend")))</f>
        <v>#N/A</v>
      </c>
      <c r="AJ184" s="18" t="e" cm="1">
        <f t="array" aca="1" ref="AJ184" ca="1">IF(INDIRECT(ADDRESS($B184+1,AJ$164,1,1,"Confirmed Trend"))=0,#N/A,INDIRECT(ADDRESS($B184+1,AJ$164,1,1,"Confirmed Trend")))</f>
        <v>#N/A</v>
      </c>
      <c r="AK184" s="18" t="e" cm="1">
        <f t="array" aca="1" ref="AK184" ca="1">IF(INDIRECT(ADDRESS($B184+1,AK$164,1,1,"Confirmed Trend"))=0,#N/A,INDIRECT(ADDRESS($B184+1,AK$164,1,1,"Confirmed Trend")))</f>
        <v>#N/A</v>
      </c>
      <c r="AL184" s="18" t="e" cm="1">
        <f t="array" aca="1" ref="AL184" ca="1">IF(INDIRECT(ADDRESS($B184+1,AL$164,1,1,"Confirmed Trend"))=0,#N/A,INDIRECT(ADDRESS($B184+1,AL$164,1,1,"Confirmed Trend")))</f>
        <v>#N/A</v>
      </c>
      <c r="AM184" s="18" t="e" cm="1">
        <f t="array" aca="1" ref="AM184" ca="1">IF(INDIRECT(ADDRESS($B184+1,AM$164,1,1,"Confirmed Trend"))=0,#N/A,INDIRECT(ADDRESS($B184+1,AM$164,1,1,"Confirmed Trend")))</f>
        <v>#N/A</v>
      </c>
      <c r="AN184" s="18" t="e" cm="1">
        <f t="array" aca="1" ref="AN184" ca="1">IF(INDIRECT(ADDRESS($B184+1,AN$164,1,1,"Confirmed Trend"))=0,#N/A,INDIRECT(ADDRESS($B184+1,AN$164,1,1,"Confirmed Trend")))</f>
        <v>#N/A</v>
      </c>
      <c r="AO184" s="18" t="e" cm="1">
        <f t="array" aca="1" ref="AO184" ca="1">IF(INDIRECT(ADDRESS($B184+1,AO$164,1,1,"Confirmed Trend"))=0,#N/A,INDIRECT(ADDRESS($B184+1,AO$164,1,1,"Confirmed Trend")))</f>
        <v>#N/A</v>
      </c>
      <c r="AP184" s="18" t="e" cm="1">
        <f t="array" aca="1" ref="AP184" ca="1">IF(INDIRECT(ADDRESS($B184+1,AP$164,1,1,"Confirmed Trend"))=0,#N/A,INDIRECT(ADDRESS($B184+1,AP$164,1,1,"Confirmed Trend")))</f>
        <v>#N/A</v>
      </c>
      <c r="AQ184" s="18" t="e" cm="1">
        <f t="array" aca="1" ref="AQ184" ca="1">IF(INDIRECT(ADDRESS($B184+1,AQ$164,1,1,"Confirmed Trend"))=0,#N/A,INDIRECT(ADDRESS($B184+1,AQ$164,1,1,"Confirmed Trend")))</f>
        <v>#N/A</v>
      </c>
      <c r="AR184" s="18" t="e" cm="1">
        <f t="array" aca="1" ref="AR184" ca="1">IF(INDIRECT(ADDRESS($B184+1,AR$164,1,1,"Confirmed Trend"))=0,#N/A,INDIRECT(ADDRESS($B184+1,AR$164,1,1,"Confirmed Trend")))</f>
        <v>#N/A</v>
      </c>
      <c r="AS184" s="18" t="e" cm="1">
        <f t="array" aca="1" ref="AS184" ca="1">IF(INDIRECT(ADDRESS($B184+1,AS$164,1,1,"Confirmed Trend"))=0,#N/A,INDIRECT(ADDRESS($B184+1,AS$164,1,1,"Confirmed Trend")))</f>
        <v>#N/A</v>
      </c>
      <c r="AT184" s="18" t="e" cm="1">
        <f t="array" aca="1" ref="AT184" ca="1">IF(INDIRECT(ADDRESS($B184+1,AT$164,1,1,"Confirmed Trend"))=0,#N/A,INDIRECT(ADDRESS($B184+1,AT$164,1,1,"Confirmed Trend")))</f>
        <v>#N/A</v>
      </c>
      <c r="AU184" s="18" t="e" cm="1">
        <f t="array" aca="1" ref="AU184" ca="1">IF(INDIRECT(ADDRESS($B184+1,AU$164,1,1,"Confirmed Trend"))=0,#N/A,INDIRECT(ADDRESS($B184+1,AU$164,1,1,"Confirmed Trend")))</f>
        <v>#N/A</v>
      </c>
      <c r="AV184" s="18" t="e" cm="1">
        <f t="array" aca="1" ref="AV184" ca="1">IF(INDIRECT(ADDRESS($B184+1,AV$164,1,1,"Confirmed Trend"))=0,#N/A,INDIRECT(ADDRESS($B184+1,AV$164,1,1,"Confirmed Trend")))</f>
        <v>#N/A</v>
      </c>
      <c r="AW184" s="18" t="e" cm="1">
        <f t="array" aca="1" ref="AW184" ca="1">IF(INDIRECT(ADDRESS($B184+1,AW$164,1,1,"Confirmed Trend"))=0,#N/A,INDIRECT(ADDRESS($B184+1,AW$164,1,1,"Confirmed Trend")))</f>
        <v>#N/A</v>
      </c>
      <c r="AX184" s="18" t="e" cm="1">
        <f t="array" aca="1" ref="AX184" ca="1">IF(INDIRECT(ADDRESS($B184+1,AX$164,1,1,"Confirmed Trend"))=0,#N/A,INDIRECT(ADDRESS($B184+1,AX$164,1,1,"Confirmed Trend")))</f>
        <v>#N/A</v>
      </c>
      <c r="AY184" s="18" t="e" cm="1">
        <f t="array" aca="1" ref="AY184" ca="1">IF(INDIRECT(ADDRESS($B184+1,AY$164,1,1,"Confirmed Trend"))=0,#N/A,INDIRECT(ADDRESS($B184+1,AY$164,1,1,"Confirmed Trend")))</f>
        <v>#N/A</v>
      </c>
      <c r="AZ184" s="18" t="e" cm="1">
        <f t="array" aca="1" ref="AZ184" ca="1">IF(INDIRECT(ADDRESS($B184+1,AZ$164,1,1,"Confirmed Trend"))=0,#N/A,INDIRECT(ADDRESS($B184+1,AZ$164,1,1,"Confirmed Trend")))</f>
        <v>#N/A</v>
      </c>
      <c r="BA184" s="18" t="e" cm="1">
        <f t="array" aca="1" ref="BA184" ca="1">IF(INDIRECT(ADDRESS($B184+1,BA$164,1,1,"Confirmed Trend"))=0,#N/A,INDIRECT(ADDRESS($B184+1,BA$164,1,1,"Confirmed Trend")))</f>
        <v>#N/A</v>
      </c>
      <c r="BB184" s="18" t="e" cm="1">
        <f t="array" aca="1" ref="BB184" ca="1">IF(INDIRECT(ADDRESS($B184+1,BB$164,1,1,"Confirmed Trend"))=0,#N/A,INDIRECT(ADDRESS($B184+1,BB$164,1,1,"Confirmed Trend")))</f>
        <v>#N/A</v>
      </c>
      <c r="BC184" s="18" t="e" cm="1">
        <f t="array" aca="1" ref="BC184" ca="1">IF(INDIRECT(ADDRESS($B184+1,BC$164,1,1,"Confirmed Trend"))=0,#N/A,INDIRECT(ADDRESS($B184+1,BC$164,1,1,"Confirmed Trend")))</f>
        <v>#N/A</v>
      </c>
      <c r="BD184" s="18" t="e" cm="1">
        <f t="array" aca="1" ref="BD184" ca="1">IF(INDIRECT(ADDRESS($B184+1,BD$164,1,1,"Confirmed Trend"))=0,#N/A,INDIRECT(ADDRESS($B184+1,BD$164,1,1,"Confirmed Trend")))</f>
        <v>#N/A</v>
      </c>
      <c r="BE184" s="18" t="e" cm="1">
        <f t="array" aca="1" ref="BE184" ca="1">IF(INDIRECT(ADDRESS($B184+1,BE$164,1,1,"Confirmed Trend"))=0,#N/A,INDIRECT(ADDRESS($B184+1,BE$164,1,1,"Confirmed Trend")))</f>
        <v>#N/A</v>
      </c>
      <c r="BF184" s="18" t="e" cm="1">
        <f t="array" aca="1" ref="BF184" ca="1">IF(INDIRECT(ADDRESS($B184+1,BF$164,1,1,"Confirmed Trend"))=0,#N/A,INDIRECT(ADDRESS($B184+1,BF$164,1,1,"Confirmed Trend")))</f>
        <v>#N/A</v>
      </c>
      <c r="BG184" s="18" t="e" cm="1">
        <f t="array" aca="1" ref="BG184" ca="1">IF(INDIRECT(ADDRESS($B184+1,BG$164,1,1,"Confirmed Trend"))=0,#N/A,INDIRECT(ADDRESS($B184+1,BG$164,1,1,"Confirmed Trend")))</f>
        <v>#N/A</v>
      </c>
      <c r="BH184" s="18" cm="1">
        <f t="array" aca="1" ref="BH184" ca="1">IF(INDIRECT(ADDRESS($B184+1,BH$164,1,1,"Confirmed Trend"))=0,#N/A,INDIRECT(ADDRESS($B184+1,BH$164,1,1,"Confirmed Trend")))</f>
        <v>0.19749477400000001</v>
      </c>
      <c r="BI184" s="18" cm="1">
        <f t="array" aca="1" ref="BI184" ca="1">IF(INDIRECT(ADDRESS($B184+1,BI$164,1,1,"Confirmed Trend"))=0,#N/A,INDIRECT(ADDRESS($B184+1,BI$164,1,1,"Confirmed Trend")))</f>
        <v>0.23099696259999999</v>
      </c>
      <c r="BJ184" s="18" cm="1">
        <f t="array" aca="1" ref="BJ184" ca="1">IF(INDIRECT(ADDRESS($B184+1,BJ$164,1,1,"Confirmed Trend"))=0,#N/A,INDIRECT(ADDRESS($B184+1,BJ$164,1,1,"Confirmed Trend")))</f>
        <v>0.2736617335</v>
      </c>
      <c r="BK184" s="18" cm="1">
        <f t="array" aca="1" ref="BK184" ca="1">IF(INDIRECT(ADDRESS($B184+1,BK$164,1,1,"Confirmed Trend"))=0,#N/A,INDIRECT(ADDRESS($B184+1,BK$164,1,1,"Confirmed Trend")))</f>
        <v>0.31607401299999999</v>
      </c>
      <c r="BL184" s="18" cm="1">
        <f t="array" aca="1" ref="BL184" ca="1">IF(INDIRECT(ADDRESS($B184+1,BL$164,1,1,"Confirmed Trend"))=0,#N/A,INDIRECT(ADDRESS($B184+1,BL$164,1,1,"Confirmed Trend")))</f>
        <v>0.37508457940000001</v>
      </c>
      <c r="BM184" s="18" cm="1">
        <f t="array" aca="1" ref="BM184" ca="1">IF(INDIRECT(ADDRESS($B184+1,BM$164,1,1,"Confirmed Trend"))=0,#N/A,INDIRECT(ADDRESS($B184+1,BM$164,1,1,"Confirmed Trend")))</f>
        <v>0.44547562060000001</v>
      </c>
      <c r="BN184" s="18" cm="1">
        <f t="array" aca="1" ref="BN184" ca="1">IF(INDIRECT(ADDRESS($B184+1,BN$164,1,1,"Confirmed Trend"))=0,#N/A,INDIRECT(ADDRESS($B184+1,BN$164,1,1,"Confirmed Trend")))</f>
        <v>0.47145471439999997</v>
      </c>
      <c r="BO184" s="18" cm="1">
        <f t="array" aca="1" ref="BO184" ca="1">IF(INDIRECT(ADDRESS($B184+1,BO$164,1,1,"Confirmed Trend"))=0,#N/A,INDIRECT(ADDRESS($B184+1,BO$164,1,1,"Confirmed Trend")))</f>
        <v>0.47562557979999998</v>
      </c>
      <c r="BP184" s="18" cm="1">
        <f t="array" aca="1" ref="BP184" ca="1">IF(INDIRECT(ADDRESS($B184+1,BP$164,1,1,"Confirmed Trend"))=0,#N/A,INDIRECT(ADDRESS($B184+1,BP$164,1,1,"Confirmed Trend")))</f>
        <v>0.43313368149999998</v>
      </c>
      <c r="BQ184" s="18" cm="1">
        <f t="array" aca="1" ref="BQ184" ca="1">IF(INDIRECT(ADDRESS($B184+1,BQ$164,1,1,"Confirmed Trend"))=0,#N/A,INDIRECT(ADDRESS($B184+1,BQ$164,1,1,"Confirmed Trend")))</f>
        <v>0.3833951021</v>
      </c>
      <c r="BR184" s="18" cm="1">
        <f t="array" aca="1" ref="BR184" ca="1">IF(INDIRECT(ADDRESS($B184+1,BR$164,1,1,"Confirmed Trend"))=0,#N/A,INDIRECT(ADDRESS($B184+1,BR$164,1,1,"Confirmed Trend")))</f>
        <v>0.3763706852</v>
      </c>
      <c r="BS184" s="18" cm="1">
        <f t="array" aca="1" ref="BS184" ca="1">IF(INDIRECT(ADDRESS($B184+1,BS$164,1,1,"Confirmed Trend"))=0,#N/A,INDIRECT(ADDRESS($B184+1,BS$164,1,1,"Confirmed Trend")))</f>
        <v>0.36427546529999999</v>
      </c>
      <c r="BT184" s="18" cm="1">
        <f t="array" aca="1" ref="BT184" ca="1">IF(INDIRECT(ADDRESS($B184+1,BT$164,1,1,"Confirmed Trend"))=0,#N/A,INDIRECT(ADDRESS($B184+1,BT$164,1,1,"Confirmed Trend")))</f>
        <v>0.3564163575</v>
      </c>
      <c r="BU184" s="18" cm="1">
        <f t="array" aca="1" ref="BU184" ca="1">IF(INDIRECT(ADDRESS($B184+1,BU$164,1,1,"Confirmed Trend"))=0,#N/A,INDIRECT(ADDRESS($B184+1,BU$164,1,1,"Confirmed Trend")))</f>
        <v>0.32127961049999998</v>
      </c>
      <c r="BV184" s="18" cm="1">
        <f t="array" aca="1" ref="BV184" ca="1">IF(INDIRECT(ADDRESS($B184+1,BV$164,1,1,"Confirmed Trend"))=0,#N/A,INDIRECT(ADDRESS($B184+1,BV$164,1,1,"Confirmed Trend")))</f>
        <v>0.26931220319999999</v>
      </c>
      <c r="BW184" s="18" cm="1">
        <f t="array" aca="1" ref="BW184" ca="1">IF(INDIRECT(ADDRESS($B184+1,BW$164,1,1,"Confirmed Trend"))=0,#N/A,INDIRECT(ADDRESS($B184+1,BW$164,1,1,"Confirmed Trend")))</f>
        <v>0.22851281479999999</v>
      </c>
      <c r="BX184" s="18" cm="1">
        <f t="array" aca="1" ref="BX184" ca="1">IF(INDIRECT(ADDRESS($B184+1,BX$164,1,1,"Confirmed Trend"))=0,#N/A,INDIRECT(ADDRESS($B184+1,BX$164,1,1,"Confirmed Trend")))</f>
        <v>0.20134445549999999</v>
      </c>
      <c r="BY184" s="18" cm="1">
        <f t="array" aca="1" ref="BY184" ca="1">IF(INDIRECT(ADDRESS($B184+1,BY$164,1,1,"Confirmed Trend"))=0,#N/A,INDIRECT(ADDRESS($B184+1,BY$164,1,1,"Confirmed Trend")))</f>
        <v>0.1884519895</v>
      </c>
      <c r="BZ184" s="18" cm="1">
        <f t="array" aca="1" ref="BZ184" ca="1">IF(INDIRECT(ADDRESS($B184+1,BZ$164,1,1,"Confirmed Trend"))=0,#N/A,INDIRECT(ADDRESS($B184+1,BZ$164,1,1,"Confirmed Trend")))</f>
        <v>0.1756617624</v>
      </c>
      <c r="CA184" s="18" cm="1">
        <f t="array" aca="1" ref="CA184" ca="1">IF(INDIRECT(ADDRESS($B184+1,CA$164,1,1,"Confirmed Trend"))=0,#N/A,INDIRECT(ADDRESS($B184+1,CA$164,1,1,"Confirmed Trend")))</f>
        <v>0.16033784030000001</v>
      </c>
      <c r="CB184" s="18" cm="1">
        <f t="array" aca="1" ref="CB184" ca="1">IF(INDIRECT(ADDRESS($B184+1,CB$164,1,1,"Confirmed Trend"))=0,#N/A,INDIRECT(ADDRESS($B184+1,CB$164,1,1,"Confirmed Trend")))</f>
        <v>0.14424968490000001</v>
      </c>
      <c r="CC184" s="18" cm="1">
        <f t="array" aca="1" ref="CC184" ca="1">IF(INDIRECT(ADDRESS($B184+1,CC$164,1,1,"Confirmed Trend"))=0,#N/A,INDIRECT(ADDRESS($B184+1,CC$164,1,1,"Confirmed Trend")))</f>
        <v>0.13230961969999999</v>
      </c>
      <c r="CD184" s="18" cm="1">
        <f t="array" aca="1" ref="CD184" ca="1">IF(INDIRECT(ADDRESS($B184+1,CD$164,1,1,"Confirmed Trend"))=0,#N/A,INDIRECT(ADDRESS($B184+1,CD$164,1,1,"Confirmed Trend")))</f>
        <v>0.1197229143</v>
      </c>
      <c r="CE184" s="18" cm="1">
        <f t="array" aca="1" ref="CE184" ca="1">IF(INDIRECT(ADDRESS($B184+1,CE$164,1,1,"Confirmed Trend"))=0,#N/A,INDIRECT(ADDRESS($B184+1,CE$164,1,1,"Confirmed Trend")))</f>
        <v>0.108233815</v>
      </c>
      <c r="CF184" s="18" cm="1">
        <f t="array" aca="1" ref="CF184" ca="1">IF(INDIRECT(ADDRESS($B184+1,CF$164,1,1,"Confirmed Trend"))=0,#N/A,INDIRECT(ADDRESS($B184+1,CF$164,1,1,"Confirmed Trend")))</f>
        <v>9.5980340299999994E-2</v>
      </c>
      <c r="CG184" s="18" cm="1">
        <f t="array" aca="1" ref="CG184" ca="1">IF(INDIRECT(ADDRESS($B184+1,CG$164,1,1,"Confirmed Trend"))=0,#N/A,INDIRECT(ADDRESS($B184+1,CG$164,1,1,"Confirmed Trend")))</f>
        <v>8.6266910000000002E-2</v>
      </c>
      <c r="CH184" s="18" cm="1">
        <f t="array" aca="1" ref="CH184" ca="1">IF(INDIRECT(ADDRESS($B184+1,CH$164,1,1,"Confirmed Trend"))=0,#N/A,INDIRECT(ADDRESS($B184+1,CH$164,1,1,"Confirmed Trend")))</f>
        <v>7.9589921499999994E-2</v>
      </c>
      <c r="CI184" s="18" cm="1">
        <f t="array" aca="1" ref="CI184" ca="1">IF(INDIRECT(ADDRESS($B184+1,CI$164,1,1,"Confirmed Trend"))=0,#N/A,INDIRECT(ADDRESS($B184+1,CI$164,1,1,"Confirmed Trend")))</f>
        <v>7.3031076700000003E-2</v>
      </c>
      <c r="CJ184" s="18" cm="1">
        <f t="array" aca="1" ref="CJ184" ca="1">IF(INDIRECT(ADDRESS($B184+1,CJ$164,1,1,"Confirmed Trend"))=0,#N/A,INDIRECT(ADDRESS($B184+1,CJ$164,1,1,"Confirmed Trend")))</f>
        <v>6.4887448E-2</v>
      </c>
      <c r="CK184" s="18" cm="1">
        <f t="array" aca="1" ref="CK184" ca="1">IF(INDIRECT(ADDRESS($B184+1,CK$164,1,1,"Confirmed Trend"))=0,#N/A,INDIRECT(ADDRESS($B184+1,CK$164,1,1,"Confirmed Trend")))</f>
        <v>3.5332685799999999E-2</v>
      </c>
      <c r="CL184" s="18" t="e" cm="1">
        <f t="array" aca="1" ref="CL184" ca="1">IF(INDIRECT(ADDRESS($B184+1,CL$164,1,1,"Confirmed Trend"))=0,#N/A,INDIRECT(ADDRESS($B184+1,CL$164,1,1,"Confirmed Trend")))</f>
        <v>#N/A</v>
      </c>
      <c r="CM184" s="18" t="e" cm="1">
        <f t="array" aca="1" ref="CM184" ca="1">IF(INDIRECT(ADDRESS($B184+1,CM$164,1,1,"Confirmed Trend"))=0,#N/A,INDIRECT(ADDRESS($B184+1,CM$164,1,1,"Confirmed Trend")))</f>
        <v>#N/A</v>
      </c>
      <c r="CN184" s="18" t="e" cm="1">
        <f t="array" aca="1" ref="CN184" ca="1">IF(INDIRECT(ADDRESS($B184+1,CN$164,1,1,"Confirmed Trend"))=0,#N/A,INDIRECT(ADDRESS($B184+1,CN$164,1,1,"Confirmed Trend")))</f>
        <v>#N/A</v>
      </c>
      <c r="CO184" s="18" t="e" cm="1">
        <f t="array" aca="1" ref="CO184" ca="1">IF(INDIRECT(ADDRESS($B184+1,CO$164,1,1,"Confirmed Trend"))=0,#N/A,INDIRECT(ADDRESS($B184+1,CO$164,1,1,"Confirmed Trend")))</f>
        <v>#N/A</v>
      </c>
      <c r="CP184" s="18" t="e" cm="1">
        <f t="array" aca="1" ref="CP184" ca="1">IF(INDIRECT(ADDRESS($B184+1,CP$164,1,1,"Confirmed Trend"))=0,#N/A,INDIRECT(ADDRESS($B184+1,CP$164,1,1,"Confirmed Trend")))</f>
        <v>#N/A</v>
      </c>
      <c r="CQ184" s="18" t="e" cm="1">
        <f t="array" aca="1" ref="CQ184" ca="1">IF(INDIRECT(ADDRESS($B184+1,CQ$164,1,1,"Confirmed Trend"))=0,#N/A,INDIRECT(ADDRESS($B184+1,CQ$164,1,1,"Confirmed Trend")))</f>
        <v>#N/A</v>
      </c>
      <c r="CR184" s="18" t="e" cm="1">
        <f t="array" aca="1" ref="CR184" ca="1">IF(INDIRECT(ADDRESS($B184+1,CR$164,1,1,"Confirmed Trend"))=0,#N/A,INDIRECT(ADDRESS($B184+1,CR$164,1,1,"Confirmed Trend")))</f>
        <v>#N/A</v>
      </c>
    </row>
    <row r="185" spans="1:96" x14ac:dyDescent="0.25">
      <c r="A185" t="str">
        <f t="shared" ca="1" si="259"/>
        <v>Iowa</v>
      </c>
      <c r="B185">
        <f t="shared" si="258"/>
        <v>20</v>
      </c>
      <c r="C185" t="str" cm="1">
        <f t="array" aca="1" ref="C185" ca="1">INDIRECT(ADDRESS($B185+1,1,1,1,"Confirmed Trend"))</f>
        <v>US Iowa</v>
      </c>
      <c r="E185" s="18" t="e" cm="1">
        <f t="array" aca="1" ref="E185" ca="1">IF(INDIRECT(ADDRESS($B185+1,E$164,1,1,"Confirmed Trend"))=0,#N/A,INDIRECT(ADDRESS($B185+1,E$164,1,1,"Confirmed Trend")))</f>
        <v>#N/A</v>
      </c>
      <c r="F185" s="18" t="e" cm="1">
        <f t="array" aca="1" ref="F185" ca="1">IF(INDIRECT(ADDRESS($B185+1,F$164,1,1,"Confirmed Trend"))=0,#N/A,INDIRECT(ADDRESS($B185+1,F$164,1,1,"Confirmed Trend")))</f>
        <v>#N/A</v>
      </c>
      <c r="G185" s="18" t="e" cm="1">
        <f t="array" aca="1" ref="G185" ca="1">IF(INDIRECT(ADDRESS($B185+1,G$164,1,1,"Confirmed Trend"))=0,#N/A,INDIRECT(ADDRESS($B185+1,G$164,1,1,"Confirmed Trend")))</f>
        <v>#N/A</v>
      </c>
      <c r="H185" s="18" t="e" cm="1">
        <f t="array" aca="1" ref="H185" ca="1">IF(INDIRECT(ADDRESS($B185+1,H$164,1,1,"Confirmed Trend"))=0,#N/A,INDIRECT(ADDRESS($B185+1,H$164,1,1,"Confirmed Trend")))</f>
        <v>#N/A</v>
      </c>
      <c r="I185" s="18" t="e" cm="1">
        <f t="array" aca="1" ref="I185" ca="1">IF(INDIRECT(ADDRESS($B185+1,I$164,1,1,"Confirmed Trend"))=0,#N/A,INDIRECT(ADDRESS($B185+1,I$164,1,1,"Confirmed Trend")))</f>
        <v>#N/A</v>
      </c>
      <c r="J185" s="18" t="e" cm="1">
        <f t="array" aca="1" ref="J185" ca="1">IF(INDIRECT(ADDRESS($B185+1,J$164,1,1,"Confirmed Trend"))=0,#N/A,INDIRECT(ADDRESS($B185+1,J$164,1,1,"Confirmed Trend")))</f>
        <v>#N/A</v>
      </c>
      <c r="K185" s="18" t="e" cm="1">
        <f t="array" aca="1" ref="K185" ca="1">IF(INDIRECT(ADDRESS($B185+1,K$164,1,1,"Confirmed Trend"))=0,#N/A,INDIRECT(ADDRESS($B185+1,K$164,1,1,"Confirmed Trend")))</f>
        <v>#N/A</v>
      </c>
      <c r="L185" s="18" t="e" cm="1">
        <f t="array" aca="1" ref="L185" ca="1">IF(INDIRECT(ADDRESS($B185+1,L$164,1,1,"Confirmed Trend"))=0,#N/A,INDIRECT(ADDRESS($B185+1,L$164,1,1,"Confirmed Trend")))</f>
        <v>#N/A</v>
      </c>
      <c r="M185" s="18" t="e" cm="1">
        <f t="array" aca="1" ref="M185" ca="1">IF(INDIRECT(ADDRESS($B185+1,M$164,1,1,"Confirmed Trend"))=0,#N/A,INDIRECT(ADDRESS($B185+1,M$164,1,1,"Confirmed Trend")))</f>
        <v>#N/A</v>
      </c>
      <c r="N185" s="18" t="e" cm="1">
        <f t="array" aca="1" ref="N185" ca="1">IF(INDIRECT(ADDRESS($B185+1,N$164,1,1,"Confirmed Trend"))=0,#N/A,INDIRECT(ADDRESS($B185+1,N$164,1,1,"Confirmed Trend")))</f>
        <v>#N/A</v>
      </c>
      <c r="O185" s="18" t="e" cm="1">
        <f t="array" aca="1" ref="O185" ca="1">IF(INDIRECT(ADDRESS($B185+1,O$164,1,1,"Confirmed Trend"))=0,#N/A,INDIRECT(ADDRESS($B185+1,O$164,1,1,"Confirmed Trend")))</f>
        <v>#N/A</v>
      </c>
      <c r="P185" s="18" t="e" cm="1">
        <f t="array" aca="1" ref="P185" ca="1">IF(INDIRECT(ADDRESS($B185+1,P$164,1,1,"Confirmed Trend"))=0,#N/A,INDIRECT(ADDRESS($B185+1,P$164,1,1,"Confirmed Trend")))</f>
        <v>#N/A</v>
      </c>
      <c r="Q185" s="18" t="e" cm="1">
        <f t="array" aca="1" ref="Q185" ca="1">IF(INDIRECT(ADDRESS($B185+1,Q$164,1,1,"Confirmed Trend"))=0,#N/A,INDIRECT(ADDRESS($B185+1,Q$164,1,1,"Confirmed Trend")))</f>
        <v>#N/A</v>
      </c>
      <c r="R185" s="18" t="e" cm="1">
        <f t="array" aca="1" ref="R185" ca="1">IF(INDIRECT(ADDRESS($B185+1,R$164,1,1,"Confirmed Trend"))=0,#N/A,INDIRECT(ADDRESS($B185+1,R$164,1,1,"Confirmed Trend")))</f>
        <v>#N/A</v>
      </c>
      <c r="S185" s="18" t="e" cm="1">
        <f t="array" aca="1" ref="S185" ca="1">IF(INDIRECT(ADDRESS($B185+1,S$164,1,1,"Confirmed Trend"))=0,#N/A,INDIRECT(ADDRESS($B185+1,S$164,1,1,"Confirmed Trend")))</f>
        <v>#N/A</v>
      </c>
      <c r="T185" s="18" t="e" cm="1">
        <f t="array" aca="1" ref="T185" ca="1">IF(INDIRECT(ADDRESS($B185+1,T$164,1,1,"Confirmed Trend"))=0,#N/A,INDIRECT(ADDRESS($B185+1,T$164,1,1,"Confirmed Trend")))</f>
        <v>#N/A</v>
      </c>
      <c r="U185" s="18" t="e" cm="1">
        <f t="array" aca="1" ref="U185" ca="1">IF(INDIRECT(ADDRESS($B185+1,U$164,1,1,"Confirmed Trend"))=0,#N/A,INDIRECT(ADDRESS($B185+1,U$164,1,1,"Confirmed Trend")))</f>
        <v>#N/A</v>
      </c>
      <c r="V185" s="18" t="e" cm="1">
        <f t="array" aca="1" ref="V185" ca="1">IF(INDIRECT(ADDRESS($B185+1,V$164,1,1,"Confirmed Trend"))=0,#N/A,INDIRECT(ADDRESS($B185+1,V$164,1,1,"Confirmed Trend")))</f>
        <v>#N/A</v>
      </c>
      <c r="W185" s="18" t="e" cm="1">
        <f t="array" aca="1" ref="W185" ca="1">IF(INDIRECT(ADDRESS($B185+1,W$164,1,1,"Confirmed Trend"))=0,#N/A,INDIRECT(ADDRESS($B185+1,W$164,1,1,"Confirmed Trend")))</f>
        <v>#N/A</v>
      </c>
      <c r="X185" s="18" t="e" cm="1">
        <f t="array" aca="1" ref="X185" ca="1">IF(INDIRECT(ADDRESS($B185+1,X$164,1,1,"Confirmed Trend"))=0,#N/A,INDIRECT(ADDRESS($B185+1,X$164,1,1,"Confirmed Trend")))</f>
        <v>#N/A</v>
      </c>
      <c r="Y185" s="18" t="e" cm="1">
        <f t="array" aca="1" ref="Y185" ca="1">IF(INDIRECT(ADDRESS($B185+1,Y$164,1,1,"Confirmed Trend"))=0,#N/A,INDIRECT(ADDRESS($B185+1,Y$164,1,1,"Confirmed Trend")))</f>
        <v>#N/A</v>
      </c>
      <c r="Z185" s="18" t="e" cm="1">
        <f t="array" aca="1" ref="Z185" ca="1">IF(INDIRECT(ADDRESS($B185+1,Z$164,1,1,"Confirmed Trend"))=0,#N/A,INDIRECT(ADDRESS($B185+1,Z$164,1,1,"Confirmed Trend")))</f>
        <v>#N/A</v>
      </c>
      <c r="AA185" s="18" t="e" cm="1">
        <f t="array" aca="1" ref="AA185" ca="1">IF(INDIRECT(ADDRESS($B185+1,AA$164,1,1,"Confirmed Trend"))=0,#N/A,INDIRECT(ADDRESS($B185+1,AA$164,1,1,"Confirmed Trend")))</f>
        <v>#N/A</v>
      </c>
      <c r="AB185" s="18" t="e" cm="1">
        <f t="array" aca="1" ref="AB185" ca="1">IF(INDIRECT(ADDRESS($B185+1,AB$164,1,1,"Confirmed Trend"))=0,#N/A,INDIRECT(ADDRESS($B185+1,AB$164,1,1,"Confirmed Trend")))</f>
        <v>#N/A</v>
      </c>
      <c r="AC185" s="18" t="e" cm="1">
        <f t="array" aca="1" ref="AC185" ca="1">IF(INDIRECT(ADDRESS($B185+1,AC$164,1,1,"Confirmed Trend"))=0,#N/A,INDIRECT(ADDRESS($B185+1,AC$164,1,1,"Confirmed Trend")))</f>
        <v>#N/A</v>
      </c>
      <c r="AD185" s="18" t="e" cm="1">
        <f t="array" aca="1" ref="AD185" ca="1">IF(INDIRECT(ADDRESS($B185+1,AD$164,1,1,"Confirmed Trend"))=0,#N/A,INDIRECT(ADDRESS($B185+1,AD$164,1,1,"Confirmed Trend")))</f>
        <v>#N/A</v>
      </c>
      <c r="AE185" s="18" t="e" cm="1">
        <f t="array" aca="1" ref="AE185" ca="1">IF(INDIRECT(ADDRESS($B185+1,AE$164,1,1,"Confirmed Trend"))=0,#N/A,INDIRECT(ADDRESS($B185+1,AE$164,1,1,"Confirmed Trend")))</f>
        <v>#N/A</v>
      </c>
      <c r="AF185" s="18" t="e" cm="1">
        <f t="array" aca="1" ref="AF185" ca="1">IF(INDIRECT(ADDRESS($B185+1,AF$164,1,1,"Confirmed Trend"))=0,#N/A,INDIRECT(ADDRESS($B185+1,AF$164,1,1,"Confirmed Trend")))</f>
        <v>#N/A</v>
      </c>
      <c r="AG185" s="18" t="e" cm="1">
        <f t="array" aca="1" ref="AG185" ca="1">IF(INDIRECT(ADDRESS($B185+1,AG$164,1,1,"Confirmed Trend"))=0,#N/A,INDIRECT(ADDRESS($B185+1,AG$164,1,1,"Confirmed Trend")))</f>
        <v>#N/A</v>
      </c>
      <c r="AH185" s="18" t="e" cm="1">
        <f t="array" aca="1" ref="AH185" ca="1">IF(INDIRECT(ADDRESS($B185+1,AH$164,1,1,"Confirmed Trend"))=0,#N/A,INDIRECT(ADDRESS($B185+1,AH$164,1,1,"Confirmed Trend")))</f>
        <v>#N/A</v>
      </c>
      <c r="AI185" s="18" t="e" cm="1">
        <f t="array" aca="1" ref="AI185" ca="1">IF(INDIRECT(ADDRESS($B185+1,AI$164,1,1,"Confirmed Trend"))=0,#N/A,INDIRECT(ADDRESS($B185+1,AI$164,1,1,"Confirmed Trend")))</f>
        <v>#N/A</v>
      </c>
      <c r="AJ185" s="18" t="e" cm="1">
        <f t="array" aca="1" ref="AJ185" ca="1">IF(INDIRECT(ADDRESS($B185+1,AJ$164,1,1,"Confirmed Trend"))=0,#N/A,INDIRECT(ADDRESS($B185+1,AJ$164,1,1,"Confirmed Trend")))</f>
        <v>#N/A</v>
      </c>
      <c r="AK185" s="18" t="e" cm="1">
        <f t="array" aca="1" ref="AK185" ca="1">IF(INDIRECT(ADDRESS($B185+1,AK$164,1,1,"Confirmed Trend"))=0,#N/A,INDIRECT(ADDRESS($B185+1,AK$164,1,1,"Confirmed Trend")))</f>
        <v>#N/A</v>
      </c>
      <c r="AL185" s="18" t="e" cm="1">
        <f t="array" aca="1" ref="AL185" ca="1">IF(INDIRECT(ADDRESS($B185+1,AL$164,1,1,"Confirmed Trend"))=0,#N/A,INDIRECT(ADDRESS($B185+1,AL$164,1,1,"Confirmed Trend")))</f>
        <v>#N/A</v>
      </c>
      <c r="AM185" s="18" t="e" cm="1">
        <f t="array" aca="1" ref="AM185" ca="1">IF(INDIRECT(ADDRESS($B185+1,AM$164,1,1,"Confirmed Trend"))=0,#N/A,INDIRECT(ADDRESS($B185+1,AM$164,1,1,"Confirmed Trend")))</f>
        <v>#N/A</v>
      </c>
      <c r="AN185" s="18" t="e" cm="1">
        <f t="array" aca="1" ref="AN185" ca="1">IF(INDIRECT(ADDRESS($B185+1,AN$164,1,1,"Confirmed Trend"))=0,#N/A,INDIRECT(ADDRESS($B185+1,AN$164,1,1,"Confirmed Trend")))</f>
        <v>#N/A</v>
      </c>
      <c r="AO185" s="18" t="e" cm="1">
        <f t="array" aca="1" ref="AO185" ca="1">IF(INDIRECT(ADDRESS($B185+1,AO$164,1,1,"Confirmed Trend"))=0,#N/A,INDIRECT(ADDRESS($B185+1,AO$164,1,1,"Confirmed Trend")))</f>
        <v>#N/A</v>
      </c>
      <c r="AP185" s="18" t="e" cm="1">
        <f t="array" aca="1" ref="AP185" ca="1">IF(INDIRECT(ADDRESS($B185+1,AP$164,1,1,"Confirmed Trend"))=0,#N/A,INDIRECT(ADDRESS($B185+1,AP$164,1,1,"Confirmed Trend")))</f>
        <v>#N/A</v>
      </c>
      <c r="AQ185" s="18" t="e" cm="1">
        <f t="array" aca="1" ref="AQ185" ca="1">IF(INDIRECT(ADDRESS($B185+1,AQ$164,1,1,"Confirmed Trend"))=0,#N/A,INDIRECT(ADDRESS($B185+1,AQ$164,1,1,"Confirmed Trend")))</f>
        <v>#N/A</v>
      </c>
      <c r="AR185" s="18" t="e" cm="1">
        <f t="array" aca="1" ref="AR185" ca="1">IF(INDIRECT(ADDRESS($B185+1,AR$164,1,1,"Confirmed Trend"))=0,#N/A,INDIRECT(ADDRESS($B185+1,AR$164,1,1,"Confirmed Trend")))</f>
        <v>#N/A</v>
      </c>
      <c r="AS185" s="18" t="e" cm="1">
        <f t="array" aca="1" ref="AS185" ca="1">IF(INDIRECT(ADDRESS($B185+1,AS$164,1,1,"Confirmed Trend"))=0,#N/A,INDIRECT(ADDRESS($B185+1,AS$164,1,1,"Confirmed Trend")))</f>
        <v>#N/A</v>
      </c>
      <c r="AT185" s="18" t="e" cm="1">
        <f t="array" aca="1" ref="AT185" ca="1">IF(INDIRECT(ADDRESS($B185+1,AT$164,1,1,"Confirmed Trend"))=0,#N/A,INDIRECT(ADDRESS($B185+1,AT$164,1,1,"Confirmed Trend")))</f>
        <v>#N/A</v>
      </c>
      <c r="AU185" s="18" t="e" cm="1">
        <f t="array" aca="1" ref="AU185" ca="1">IF(INDIRECT(ADDRESS($B185+1,AU$164,1,1,"Confirmed Trend"))=0,#N/A,INDIRECT(ADDRESS($B185+1,AU$164,1,1,"Confirmed Trend")))</f>
        <v>#N/A</v>
      </c>
      <c r="AV185" s="18" t="e" cm="1">
        <f t="array" aca="1" ref="AV185" ca="1">IF(INDIRECT(ADDRESS($B185+1,AV$164,1,1,"Confirmed Trend"))=0,#N/A,INDIRECT(ADDRESS($B185+1,AV$164,1,1,"Confirmed Trend")))</f>
        <v>#N/A</v>
      </c>
      <c r="AW185" s="18" t="e" cm="1">
        <f t="array" aca="1" ref="AW185" ca="1">IF(INDIRECT(ADDRESS($B185+1,AW$164,1,1,"Confirmed Trend"))=0,#N/A,INDIRECT(ADDRESS($B185+1,AW$164,1,1,"Confirmed Trend")))</f>
        <v>#N/A</v>
      </c>
      <c r="AX185" s="18" t="e" cm="1">
        <f t="array" aca="1" ref="AX185" ca="1">IF(INDIRECT(ADDRESS($B185+1,AX$164,1,1,"Confirmed Trend"))=0,#N/A,INDIRECT(ADDRESS($B185+1,AX$164,1,1,"Confirmed Trend")))</f>
        <v>#N/A</v>
      </c>
      <c r="AY185" s="18" t="e" cm="1">
        <f t="array" aca="1" ref="AY185" ca="1">IF(INDIRECT(ADDRESS($B185+1,AY$164,1,1,"Confirmed Trend"))=0,#N/A,INDIRECT(ADDRESS($B185+1,AY$164,1,1,"Confirmed Trend")))</f>
        <v>#N/A</v>
      </c>
      <c r="AZ185" s="18" t="e" cm="1">
        <f t="array" aca="1" ref="AZ185" ca="1">IF(INDIRECT(ADDRESS($B185+1,AZ$164,1,1,"Confirmed Trend"))=0,#N/A,INDIRECT(ADDRESS($B185+1,AZ$164,1,1,"Confirmed Trend")))</f>
        <v>#N/A</v>
      </c>
      <c r="BA185" s="18" t="e" cm="1">
        <f t="array" aca="1" ref="BA185" ca="1">IF(INDIRECT(ADDRESS($B185+1,BA$164,1,1,"Confirmed Trend"))=0,#N/A,INDIRECT(ADDRESS($B185+1,BA$164,1,1,"Confirmed Trend")))</f>
        <v>#N/A</v>
      </c>
      <c r="BB185" s="18" t="e" cm="1">
        <f t="array" aca="1" ref="BB185" ca="1">IF(INDIRECT(ADDRESS($B185+1,BB$164,1,1,"Confirmed Trend"))=0,#N/A,INDIRECT(ADDRESS($B185+1,BB$164,1,1,"Confirmed Trend")))</f>
        <v>#N/A</v>
      </c>
      <c r="BC185" s="18" t="e" cm="1">
        <f t="array" aca="1" ref="BC185" ca="1">IF(INDIRECT(ADDRESS($B185+1,BC$164,1,1,"Confirmed Trend"))=0,#N/A,INDIRECT(ADDRESS($B185+1,BC$164,1,1,"Confirmed Trend")))</f>
        <v>#N/A</v>
      </c>
      <c r="BD185" s="18" t="e" cm="1">
        <f t="array" aca="1" ref="BD185" ca="1">IF(INDIRECT(ADDRESS($B185+1,BD$164,1,1,"Confirmed Trend"))=0,#N/A,INDIRECT(ADDRESS($B185+1,BD$164,1,1,"Confirmed Trend")))</f>
        <v>#N/A</v>
      </c>
      <c r="BE185" s="18" t="e" cm="1">
        <f t="array" aca="1" ref="BE185" ca="1">IF(INDIRECT(ADDRESS($B185+1,BE$164,1,1,"Confirmed Trend"))=0,#N/A,INDIRECT(ADDRESS($B185+1,BE$164,1,1,"Confirmed Trend")))</f>
        <v>#N/A</v>
      </c>
      <c r="BF185" s="18" t="e" cm="1">
        <f t="array" aca="1" ref="BF185" ca="1">IF(INDIRECT(ADDRESS($B185+1,BF$164,1,1,"Confirmed Trend"))=0,#N/A,INDIRECT(ADDRESS($B185+1,BF$164,1,1,"Confirmed Trend")))</f>
        <v>#N/A</v>
      </c>
      <c r="BG185" s="18" t="e" cm="1">
        <f t="array" aca="1" ref="BG185" ca="1">IF(INDIRECT(ADDRESS($B185+1,BG$164,1,1,"Confirmed Trend"))=0,#N/A,INDIRECT(ADDRESS($B185+1,BG$164,1,1,"Confirmed Trend")))</f>
        <v>#N/A</v>
      </c>
      <c r="BH185" s="18" cm="1">
        <f t="array" aca="1" ref="BH185" ca="1">IF(INDIRECT(ADDRESS($B185+1,BH$164,1,1,"Confirmed Trend"))=0,#N/A,INDIRECT(ADDRESS($B185+1,BH$164,1,1,"Confirmed Trend")))</f>
        <v>0.10019083669999999</v>
      </c>
      <c r="BI185" s="18" cm="1">
        <f t="array" aca="1" ref="BI185" ca="1">IF(INDIRECT(ADDRESS($B185+1,BI$164,1,1,"Confirmed Trend"))=0,#N/A,INDIRECT(ADDRESS($B185+1,BI$164,1,1,"Confirmed Trend")))</f>
        <v>0.1201687828</v>
      </c>
      <c r="BJ185" s="18" cm="1">
        <f t="array" aca="1" ref="BJ185" ca="1">IF(INDIRECT(ADDRESS($B185+1,BJ$164,1,1,"Confirmed Trend"))=0,#N/A,INDIRECT(ADDRESS($B185+1,BJ$164,1,1,"Confirmed Trend")))</f>
        <v>0.1525720491</v>
      </c>
      <c r="BK185" s="18" cm="1">
        <f t="array" aca="1" ref="BK185" ca="1">IF(INDIRECT(ADDRESS($B185+1,BK$164,1,1,"Confirmed Trend"))=0,#N/A,INDIRECT(ADDRESS($B185+1,BK$164,1,1,"Confirmed Trend")))</f>
        <v>0.1839566242</v>
      </c>
      <c r="BL185" s="18" cm="1">
        <f t="array" aca="1" ref="BL185" ca="1">IF(INDIRECT(ADDRESS($B185+1,BL$164,1,1,"Confirmed Trend"))=0,#N/A,INDIRECT(ADDRESS($B185+1,BL$164,1,1,"Confirmed Trend")))</f>
        <v>0.24425415440000001</v>
      </c>
      <c r="BM185" s="18" cm="1">
        <f t="array" aca="1" ref="BM185" ca="1">IF(INDIRECT(ADDRESS($B185+1,BM$164,1,1,"Confirmed Trend"))=0,#N/A,INDIRECT(ADDRESS($B185+1,BM$164,1,1,"Confirmed Trend")))</f>
        <v>0.28696305439999997</v>
      </c>
      <c r="BN185" s="18" cm="1">
        <f t="array" aca="1" ref="BN185" ca="1">IF(INDIRECT(ADDRESS($B185+1,BN$164,1,1,"Confirmed Trend"))=0,#N/A,INDIRECT(ADDRESS($B185+1,BN$164,1,1,"Confirmed Trend")))</f>
        <v>0.30745969499999998</v>
      </c>
      <c r="BO185" s="18" cm="1">
        <f t="array" aca="1" ref="BO185" ca="1">IF(INDIRECT(ADDRESS($B185+1,BO$164,1,1,"Confirmed Trend"))=0,#N/A,INDIRECT(ADDRESS($B185+1,BO$164,1,1,"Confirmed Trend")))</f>
        <v>0.2991017419</v>
      </c>
      <c r="BP185" s="18" cm="1">
        <f t="array" aca="1" ref="BP185" ca="1">IF(INDIRECT(ADDRESS($B185+1,BP$164,1,1,"Confirmed Trend"))=0,#N/A,INDIRECT(ADDRESS($B185+1,BP$164,1,1,"Confirmed Trend")))</f>
        <v>0.25450866030000002</v>
      </c>
      <c r="BQ185" s="18" cm="1">
        <f t="array" aca="1" ref="BQ185" ca="1">IF(INDIRECT(ADDRESS($B185+1,BQ$164,1,1,"Confirmed Trend"))=0,#N/A,INDIRECT(ADDRESS($B185+1,BQ$164,1,1,"Confirmed Trend")))</f>
        <v>0.21883661970000001</v>
      </c>
      <c r="BR185" s="18" cm="1">
        <f t="array" aca="1" ref="BR185" ca="1">IF(INDIRECT(ADDRESS($B185+1,BR$164,1,1,"Confirmed Trend"))=0,#N/A,INDIRECT(ADDRESS($B185+1,BR$164,1,1,"Confirmed Trend")))</f>
        <v>0.20743570680000001</v>
      </c>
      <c r="BS185" s="18" cm="1">
        <f t="array" aca="1" ref="BS185" ca="1">IF(INDIRECT(ADDRESS($B185+1,BS$164,1,1,"Confirmed Trend"))=0,#N/A,INDIRECT(ADDRESS($B185+1,BS$164,1,1,"Confirmed Trend")))</f>
        <v>0.22228456529999999</v>
      </c>
      <c r="BT185" s="18" cm="1">
        <f t="array" aca="1" ref="BT185" ca="1">IF(INDIRECT(ADDRESS($B185+1,BT$164,1,1,"Confirmed Trend"))=0,#N/A,INDIRECT(ADDRESS($B185+1,BT$164,1,1,"Confirmed Trend")))</f>
        <v>0.23463061969999999</v>
      </c>
      <c r="BU185" s="18" cm="1">
        <f t="array" aca="1" ref="BU185" ca="1">IF(INDIRECT(ADDRESS($B185+1,BU$164,1,1,"Confirmed Trend"))=0,#N/A,INDIRECT(ADDRESS($B185+1,BU$164,1,1,"Confirmed Trend")))</f>
        <v>0.23965807419999999</v>
      </c>
      <c r="BV185" s="18" cm="1">
        <f t="array" aca="1" ref="BV185" ca="1">IF(INDIRECT(ADDRESS($B185+1,BV$164,1,1,"Confirmed Trend"))=0,#N/A,INDIRECT(ADDRESS($B185+1,BV$164,1,1,"Confirmed Trend")))</f>
        <v>0.2245622508</v>
      </c>
      <c r="BW185" s="18" cm="1">
        <f t="array" aca="1" ref="BW185" ca="1">IF(INDIRECT(ADDRESS($B185+1,BW$164,1,1,"Confirmed Trend"))=0,#N/A,INDIRECT(ADDRESS($B185+1,BW$164,1,1,"Confirmed Trend")))</f>
        <v>0.19869677050000001</v>
      </c>
      <c r="BX185" s="18" cm="1">
        <f t="array" aca="1" ref="BX185" ca="1">IF(INDIRECT(ADDRESS($B185+1,BX$164,1,1,"Confirmed Trend"))=0,#N/A,INDIRECT(ADDRESS($B185+1,BX$164,1,1,"Confirmed Trend")))</f>
        <v>0.17563383830000001</v>
      </c>
      <c r="BY185" s="18" cm="1">
        <f t="array" aca="1" ref="BY185" ca="1">IF(INDIRECT(ADDRESS($B185+1,BY$164,1,1,"Confirmed Trend"))=0,#N/A,INDIRECT(ADDRESS($B185+1,BY$164,1,1,"Confirmed Trend")))</f>
        <v>0.15179052679999999</v>
      </c>
      <c r="BZ185" s="18" cm="1">
        <f t="array" aca="1" ref="BZ185" ca="1">IF(INDIRECT(ADDRESS($B185+1,BZ$164,1,1,"Confirmed Trend"))=0,#N/A,INDIRECT(ADDRESS($B185+1,BZ$164,1,1,"Confirmed Trend")))</f>
        <v>0.13676132669999999</v>
      </c>
      <c r="CA185" s="18" cm="1">
        <f t="array" aca="1" ref="CA185" ca="1">IF(INDIRECT(ADDRESS($B185+1,CA$164,1,1,"Confirmed Trend"))=0,#N/A,INDIRECT(ADDRESS($B185+1,CA$164,1,1,"Confirmed Trend")))</f>
        <v>0.1248021767</v>
      </c>
      <c r="CB185" s="18" cm="1">
        <f t="array" aca="1" ref="CB185" ca="1">IF(INDIRECT(ADDRESS($B185+1,CB$164,1,1,"Confirmed Trend"))=0,#N/A,INDIRECT(ADDRESS($B185+1,CB$164,1,1,"Confirmed Trend")))</f>
        <v>0.11870689550000001</v>
      </c>
      <c r="CC185" s="18" cm="1">
        <f t="array" aca="1" ref="CC185" ca="1">IF(INDIRECT(ADDRESS($B185+1,CC$164,1,1,"Confirmed Trend"))=0,#N/A,INDIRECT(ADDRESS($B185+1,CC$164,1,1,"Confirmed Trend")))</f>
        <v>0.11345453430000001</v>
      </c>
      <c r="CD185" s="18" cm="1">
        <f t="array" aca="1" ref="CD185" ca="1">IF(INDIRECT(ADDRESS($B185+1,CD$164,1,1,"Confirmed Trend"))=0,#N/A,INDIRECT(ADDRESS($B185+1,CD$164,1,1,"Confirmed Trend")))</f>
        <v>0.10584617289999999</v>
      </c>
      <c r="CE185" s="18" cm="1">
        <f t="array" aca="1" ref="CE185" ca="1">IF(INDIRECT(ADDRESS($B185+1,CE$164,1,1,"Confirmed Trend"))=0,#N/A,INDIRECT(ADDRESS($B185+1,CE$164,1,1,"Confirmed Trend")))</f>
        <v>0.10143187620000001</v>
      </c>
      <c r="CF185" s="18" cm="1">
        <f t="array" aca="1" ref="CF185" ca="1">IF(INDIRECT(ADDRESS($B185+1,CF$164,1,1,"Confirmed Trend"))=0,#N/A,INDIRECT(ADDRESS($B185+1,CF$164,1,1,"Confirmed Trend")))</f>
        <v>9.9735499599999999E-2</v>
      </c>
      <c r="CG185" s="18" cm="1">
        <f t="array" aca="1" ref="CG185" ca="1">IF(INDIRECT(ADDRESS($B185+1,CG$164,1,1,"Confirmed Trend"))=0,#N/A,INDIRECT(ADDRESS($B185+1,CG$164,1,1,"Confirmed Trend")))</f>
        <v>9.8536573000000002E-2</v>
      </c>
      <c r="CH185" s="18" cm="1">
        <f t="array" aca="1" ref="CH185" ca="1">IF(INDIRECT(ADDRESS($B185+1,CH$164,1,1,"Confirmed Trend"))=0,#N/A,INDIRECT(ADDRESS($B185+1,CH$164,1,1,"Confirmed Trend")))</f>
        <v>9.33086469E-2</v>
      </c>
      <c r="CI185" s="18" cm="1">
        <f t="array" aca="1" ref="CI185" ca="1">IF(INDIRECT(ADDRESS($B185+1,CI$164,1,1,"Confirmed Trend"))=0,#N/A,INDIRECT(ADDRESS($B185+1,CI$164,1,1,"Confirmed Trend")))</f>
        <v>8.54389646E-2</v>
      </c>
      <c r="CJ185" s="18" cm="1">
        <f t="array" aca="1" ref="CJ185" ca="1">IF(INDIRECT(ADDRESS($B185+1,CJ$164,1,1,"Confirmed Trend"))=0,#N/A,INDIRECT(ADDRESS($B185+1,CJ$164,1,1,"Confirmed Trend")))</f>
        <v>8.1149381600000001E-2</v>
      </c>
      <c r="CK185" s="18" cm="1">
        <f t="array" aca="1" ref="CK185" ca="1">IF(INDIRECT(ADDRESS($B185+1,CK$164,1,1,"Confirmed Trend"))=0,#N/A,INDIRECT(ADDRESS($B185+1,CK$164,1,1,"Confirmed Trend")))</f>
        <v>0.1105263158</v>
      </c>
      <c r="CL185" s="18" t="e" cm="1">
        <f t="array" aca="1" ref="CL185" ca="1">IF(INDIRECT(ADDRESS($B185+1,CL$164,1,1,"Confirmed Trend"))=0,#N/A,INDIRECT(ADDRESS($B185+1,CL$164,1,1,"Confirmed Trend")))</f>
        <v>#N/A</v>
      </c>
      <c r="CM185" s="18" t="e" cm="1">
        <f t="array" aca="1" ref="CM185" ca="1">IF(INDIRECT(ADDRESS($B185+1,CM$164,1,1,"Confirmed Trend"))=0,#N/A,INDIRECT(ADDRESS($B185+1,CM$164,1,1,"Confirmed Trend")))</f>
        <v>#N/A</v>
      </c>
      <c r="CN185" s="18" t="e" cm="1">
        <f t="array" aca="1" ref="CN185" ca="1">IF(INDIRECT(ADDRESS($B185+1,CN$164,1,1,"Confirmed Trend"))=0,#N/A,INDIRECT(ADDRESS($B185+1,CN$164,1,1,"Confirmed Trend")))</f>
        <v>#N/A</v>
      </c>
      <c r="CO185" s="18" t="e" cm="1">
        <f t="array" aca="1" ref="CO185" ca="1">IF(INDIRECT(ADDRESS($B185+1,CO$164,1,1,"Confirmed Trend"))=0,#N/A,INDIRECT(ADDRESS($B185+1,CO$164,1,1,"Confirmed Trend")))</f>
        <v>#N/A</v>
      </c>
      <c r="CP185" s="18" t="e" cm="1">
        <f t="array" aca="1" ref="CP185" ca="1">IF(INDIRECT(ADDRESS($B185+1,CP$164,1,1,"Confirmed Trend"))=0,#N/A,INDIRECT(ADDRESS($B185+1,CP$164,1,1,"Confirmed Trend")))</f>
        <v>#N/A</v>
      </c>
      <c r="CQ185" s="18" t="e" cm="1">
        <f t="array" aca="1" ref="CQ185" ca="1">IF(INDIRECT(ADDRESS($B185+1,CQ$164,1,1,"Confirmed Trend"))=0,#N/A,INDIRECT(ADDRESS($B185+1,CQ$164,1,1,"Confirmed Trend")))</f>
        <v>#N/A</v>
      </c>
      <c r="CR185" s="18" t="e" cm="1">
        <f t="array" aca="1" ref="CR185" ca="1">IF(INDIRECT(ADDRESS($B185+1,CR$164,1,1,"Confirmed Trend"))=0,#N/A,INDIRECT(ADDRESS($B185+1,CR$164,1,1,"Confirmed Trend")))</f>
        <v>#N/A</v>
      </c>
    </row>
    <row r="186" spans="1:96" x14ac:dyDescent="0.25">
      <c r="A186" t="str">
        <f t="shared" ca="1" si="259"/>
        <v>Kansas</v>
      </c>
      <c r="B186">
        <f t="shared" si="258"/>
        <v>21</v>
      </c>
      <c r="C186" t="str" cm="1">
        <f t="array" aca="1" ref="C186" ca="1">INDIRECT(ADDRESS($B186+1,1,1,1,"Confirmed Trend"))</f>
        <v>US Kansas</v>
      </c>
      <c r="E186" s="18" t="e" cm="1">
        <f t="array" aca="1" ref="E186" ca="1">IF(INDIRECT(ADDRESS($B186+1,E$164,1,1,"Confirmed Trend"))=0,#N/A,INDIRECT(ADDRESS($B186+1,E$164,1,1,"Confirmed Trend")))</f>
        <v>#N/A</v>
      </c>
      <c r="F186" s="18" t="e" cm="1">
        <f t="array" aca="1" ref="F186" ca="1">IF(INDIRECT(ADDRESS($B186+1,F$164,1,1,"Confirmed Trend"))=0,#N/A,INDIRECT(ADDRESS($B186+1,F$164,1,1,"Confirmed Trend")))</f>
        <v>#N/A</v>
      </c>
      <c r="G186" s="18" t="e" cm="1">
        <f t="array" aca="1" ref="G186" ca="1">IF(INDIRECT(ADDRESS($B186+1,G$164,1,1,"Confirmed Trend"))=0,#N/A,INDIRECT(ADDRESS($B186+1,G$164,1,1,"Confirmed Trend")))</f>
        <v>#N/A</v>
      </c>
      <c r="H186" s="18" t="e" cm="1">
        <f t="array" aca="1" ref="H186" ca="1">IF(INDIRECT(ADDRESS($B186+1,H$164,1,1,"Confirmed Trend"))=0,#N/A,INDIRECT(ADDRESS($B186+1,H$164,1,1,"Confirmed Trend")))</f>
        <v>#N/A</v>
      </c>
      <c r="I186" s="18" t="e" cm="1">
        <f t="array" aca="1" ref="I186" ca="1">IF(INDIRECT(ADDRESS($B186+1,I$164,1,1,"Confirmed Trend"))=0,#N/A,INDIRECT(ADDRESS($B186+1,I$164,1,1,"Confirmed Trend")))</f>
        <v>#N/A</v>
      </c>
      <c r="J186" s="18" t="e" cm="1">
        <f t="array" aca="1" ref="J186" ca="1">IF(INDIRECT(ADDRESS($B186+1,J$164,1,1,"Confirmed Trend"))=0,#N/A,INDIRECT(ADDRESS($B186+1,J$164,1,1,"Confirmed Trend")))</f>
        <v>#N/A</v>
      </c>
      <c r="K186" s="18" t="e" cm="1">
        <f t="array" aca="1" ref="K186" ca="1">IF(INDIRECT(ADDRESS($B186+1,K$164,1,1,"Confirmed Trend"))=0,#N/A,INDIRECT(ADDRESS($B186+1,K$164,1,1,"Confirmed Trend")))</f>
        <v>#N/A</v>
      </c>
      <c r="L186" s="18" t="e" cm="1">
        <f t="array" aca="1" ref="L186" ca="1">IF(INDIRECT(ADDRESS($B186+1,L$164,1,1,"Confirmed Trend"))=0,#N/A,INDIRECT(ADDRESS($B186+1,L$164,1,1,"Confirmed Trend")))</f>
        <v>#N/A</v>
      </c>
      <c r="M186" s="18" t="e" cm="1">
        <f t="array" aca="1" ref="M186" ca="1">IF(INDIRECT(ADDRESS($B186+1,M$164,1,1,"Confirmed Trend"))=0,#N/A,INDIRECT(ADDRESS($B186+1,M$164,1,1,"Confirmed Trend")))</f>
        <v>#N/A</v>
      </c>
      <c r="N186" s="18" t="e" cm="1">
        <f t="array" aca="1" ref="N186" ca="1">IF(INDIRECT(ADDRESS($B186+1,N$164,1,1,"Confirmed Trend"))=0,#N/A,INDIRECT(ADDRESS($B186+1,N$164,1,1,"Confirmed Trend")))</f>
        <v>#N/A</v>
      </c>
      <c r="O186" s="18" t="e" cm="1">
        <f t="array" aca="1" ref="O186" ca="1">IF(INDIRECT(ADDRESS($B186+1,O$164,1,1,"Confirmed Trend"))=0,#N/A,INDIRECT(ADDRESS($B186+1,O$164,1,1,"Confirmed Trend")))</f>
        <v>#N/A</v>
      </c>
      <c r="P186" s="18" t="e" cm="1">
        <f t="array" aca="1" ref="P186" ca="1">IF(INDIRECT(ADDRESS($B186+1,P$164,1,1,"Confirmed Trend"))=0,#N/A,INDIRECT(ADDRESS($B186+1,P$164,1,1,"Confirmed Trend")))</f>
        <v>#N/A</v>
      </c>
      <c r="Q186" s="18" t="e" cm="1">
        <f t="array" aca="1" ref="Q186" ca="1">IF(INDIRECT(ADDRESS($B186+1,Q$164,1,1,"Confirmed Trend"))=0,#N/A,INDIRECT(ADDRESS($B186+1,Q$164,1,1,"Confirmed Trend")))</f>
        <v>#N/A</v>
      </c>
      <c r="R186" s="18" t="e" cm="1">
        <f t="array" aca="1" ref="R186" ca="1">IF(INDIRECT(ADDRESS($B186+1,R$164,1,1,"Confirmed Trend"))=0,#N/A,INDIRECT(ADDRESS($B186+1,R$164,1,1,"Confirmed Trend")))</f>
        <v>#N/A</v>
      </c>
      <c r="S186" s="18" t="e" cm="1">
        <f t="array" aca="1" ref="S186" ca="1">IF(INDIRECT(ADDRESS($B186+1,S$164,1,1,"Confirmed Trend"))=0,#N/A,INDIRECT(ADDRESS($B186+1,S$164,1,1,"Confirmed Trend")))</f>
        <v>#N/A</v>
      </c>
      <c r="T186" s="18" t="e" cm="1">
        <f t="array" aca="1" ref="T186" ca="1">IF(INDIRECT(ADDRESS($B186+1,T$164,1,1,"Confirmed Trend"))=0,#N/A,INDIRECT(ADDRESS($B186+1,T$164,1,1,"Confirmed Trend")))</f>
        <v>#N/A</v>
      </c>
      <c r="U186" s="18" t="e" cm="1">
        <f t="array" aca="1" ref="U186" ca="1">IF(INDIRECT(ADDRESS($B186+1,U$164,1,1,"Confirmed Trend"))=0,#N/A,INDIRECT(ADDRESS($B186+1,U$164,1,1,"Confirmed Trend")))</f>
        <v>#N/A</v>
      </c>
      <c r="V186" s="18" t="e" cm="1">
        <f t="array" aca="1" ref="V186" ca="1">IF(INDIRECT(ADDRESS($B186+1,V$164,1,1,"Confirmed Trend"))=0,#N/A,INDIRECT(ADDRESS($B186+1,V$164,1,1,"Confirmed Trend")))</f>
        <v>#N/A</v>
      </c>
      <c r="W186" s="18" t="e" cm="1">
        <f t="array" aca="1" ref="W186" ca="1">IF(INDIRECT(ADDRESS($B186+1,W$164,1,1,"Confirmed Trend"))=0,#N/A,INDIRECT(ADDRESS($B186+1,W$164,1,1,"Confirmed Trend")))</f>
        <v>#N/A</v>
      </c>
      <c r="X186" s="18" t="e" cm="1">
        <f t="array" aca="1" ref="X186" ca="1">IF(INDIRECT(ADDRESS($B186+1,X$164,1,1,"Confirmed Trend"))=0,#N/A,INDIRECT(ADDRESS($B186+1,X$164,1,1,"Confirmed Trend")))</f>
        <v>#N/A</v>
      </c>
      <c r="Y186" s="18" t="e" cm="1">
        <f t="array" aca="1" ref="Y186" ca="1">IF(INDIRECT(ADDRESS($B186+1,Y$164,1,1,"Confirmed Trend"))=0,#N/A,INDIRECT(ADDRESS($B186+1,Y$164,1,1,"Confirmed Trend")))</f>
        <v>#N/A</v>
      </c>
      <c r="Z186" s="18" t="e" cm="1">
        <f t="array" aca="1" ref="Z186" ca="1">IF(INDIRECT(ADDRESS($B186+1,Z$164,1,1,"Confirmed Trend"))=0,#N/A,INDIRECT(ADDRESS($B186+1,Z$164,1,1,"Confirmed Trend")))</f>
        <v>#N/A</v>
      </c>
      <c r="AA186" s="18" t="e" cm="1">
        <f t="array" aca="1" ref="AA186" ca="1">IF(INDIRECT(ADDRESS($B186+1,AA$164,1,1,"Confirmed Trend"))=0,#N/A,INDIRECT(ADDRESS($B186+1,AA$164,1,1,"Confirmed Trend")))</f>
        <v>#N/A</v>
      </c>
      <c r="AB186" s="18" t="e" cm="1">
        <f t="array" aca="1" ref="AB186" ca="1">IF(INDIRECT(ADDRESS($B186+1,AB$164,1,1,"Confirmed Trend"))=0,#N/A,INDIRECT(ADDRESS($B186+1,AB$164,1,1,"Confirmed Trend")))</f>
        <v>#N/A</v>
      </c>
      <c r="AC186" s="18" t="e" cm="1">
        <f t="array" aca="1" ref="AC186" ca="1">IF(INDIRECT(ADDRESS($B186+1,AC$164,1,1,"Confirmed Trend"))=0,#N/A,INDIRECT(ADDRESS($B186+1,AC$164,1,1,"Confirmed Trend")))</f>
        <v>#N/A</v>
      </c>
      <c r="AD186" s="18" t="e" cm="1">
        <f t="array" aca="1" ref="AD186" ca="1">IF(INDIRECT(ADDRESS($B186+1,AD$164,1,1,"Confirmed Trend"))=0,#N/A,INDIRECT(ADDRESS($B186+1,AD$164,1,1,"Confirmed Trend")))</f>
        <v>#N/A</v>
      </c>
      <c r="AE186" s="18" t="e" cm="1">
        <f t="array" aca="1" ref="AE186" ca="1">IF(INDIRECT(ADDRESS($B186+1,AE$164,1,1,"Confirmed Trend"))=0,#N/A,INDIRECT(ADDRESS($B186+1,AE$164,1,1,"Confirmed Trend")))</f>
        <v>#N/A</v>
      </c>
      <c r="AF186" s="18" t="e" cm="1">
        <f t="array" aca="1" ref="AF186" ca="1">IF(INDIRECT(ADDRESS($B186+1,AF$164,1,1,"Confirmed Trend"))=0,#N/A,INDIRECT(ADDRESS($B186+1,AF$164,1,1,"Confirmed Trend")))</f>
        <v>#N/A</v>
      </c>
      <c r="AG186" s="18" t="e" cm="1">
        <f t="array" aca="1" ref="AG186" ca="1">IF(INDIRECT(ADDRESS($B186+1,AG$164,1,1,"Confirmed Trend"))=0,#N/A,INDIRECT(ADDRESS($B186+1,AG$164,1,1,"Confirmed Trend")))</f>
        <v>#N/A</v>
      </c>
      <c r="AH186" s="18" t="e" cm="1">
        <f t="array" aca="1" ref="AH186" ca="1">IF(INDIRECT(ADDRESS($B186+1,AH$164,1,1,"Confirmed Trend"))=0,#N/A,INDIRECT(ADDRESS($B186+1,AH$164,1,1,"Confirmed Trend")))</f>
        <v>#N/A</v>
      </c>
      <c r="AI186" s="18" t="e" cm="1">
        <f t="array" aca="1" ref="AI186" ca="1">IF(INDIRECT(ADDRESS($B186+1,AI$164,1,1,"Confirmed Trend"))=0,#N/A,INDIRECT(ADDRESS($B186+1,AI$164,1,1,"Confirmed Trend")))</f>
        <v>#N/A</v>
      </c>
      <c r="AJ186" s="18" t="e" cm="1">
        <f t="array" aca="1" ref="AJ186" ca="1">IF(INDIRECT(ADDRESS($B186+1,AJ$164,1,1,"Confirmed Trend"))=0,#N/A,INDIRECT(ADDRESS($B186+1,AJ$164,1,1,"Confirmed Trend")))</f>
        <v>#N/A</v>
      </c>
      <c r="AK186" s="18" t="e" cm="1">
        <f t="array" aca="1" ref="AK186" ca="1">IF(INDIRECT(ADDRESS($B186+1,AK$164,1,1,"Confirmed Trend"))=0,#N/A,INDIRECT(ADDRESS($B186+1,AK$164,1,1,"Confirmed Trend")))</f>
        <v>#N/A</v>
      </c>
      <c r="AL186" s="18" t="e" cm="1">
        <f t="array" aca="1" ref="AL186" ca="1">IF(INDIRECT(ADDRESS($B186+1,AL$164,1,1,"Confirmed Trend"))=0,#N/A,INDIRECT(ADDRESS($B186+1,AL$164,1,1,"Confirmed Trend")))</f>
        <v>#N/A</v>
      </c>
      <c r="AM186" s="18" t="e" cm="1">
        <f t="array" aca="1" ref="AM186" ca="1">IF(INDIRECT(ADDRESS($B186+1,AM$164,1,1,"Confirmed Trend"))=0,#N/A,INDIRECT(ADDRESS($B186+1,AM$164,1,1,"Confirmed Trend")))</f>
        <v>#N/A</v>
      </c>
      <c r="AN186" s="18" t="e" cm="1">
        <f t="array" aca="1" ref="AN186" ca="1">IF(INDIRECT(ADDRESS($B186+1,AN$164,1,1,"Confirmed Trend"))=0,#N/A,INDIRECT(ADDRESS($B186+1,AN$164,1,1,"Confirmed Trend")))</f>
        <v>#N/A</v>
      </c>
      <c r="AO186" s="18" t="e" cm="1">
        <f t="array" aca="1" ref="AO186" ca="1">IF(INDIRECT(ADDRESS($B186+1,AO$164,1,1,"Confirmed Trend"))=0,#N/A,INDIRECT(ADDRESS($B186+1,AO$164,1,1,"Confirmed Trend")))</f>
        <v>#N/A</v>
      </c>
      <c r="AP186" s="18" t="e" cm="1">
        <f t="array" aca="1" ref="AP186" ca="1">IF(INDIRECT(ADDRESS($B186+1,AP$164,1,1,"Confirmed Trend"))=0,#N/A,INDIRECT(ADDRESS($B186+1,AP$164,1,1,"Confirmed Trend")))</f>
        <v>#N/A</v>
      </c>
      <c r="AQ186" s="18" t="e" cm="1">
        <f t="array" aca="1" ref="AQ186" ca="1">IF(INDIRECT(ADDRESS($B186+1,AQ$164,1,1,"Confirmed Trend"))=0,#N/A,INDIRECT(ADDRESS($B186+1,AQ$164,1,1,"Confirmed Trend")))</f>
        <v>#N/A</v>
      </c>
      <c r="AR186" s="18" t="e" cm="1">
        <f t="array" aca="1" ref="AR186" ca="1">IF(INDIRECT(ADDRESS($B186+1,AR$164,1,1,"Confirmed Trend"))=0,#N/A,INDIRECT(ADDRESS($B186+1,AR$164,1,1,"Confirmed Trend")))</f>
        <v>#N/A</v>
      </c>
      <c r="AS186" s="18" t="e" cm="1">
        <f t="array" aca="1" ref="AS186" ca="1">IF(INDIRECT(ADDRESS($B186+1,AS$164,1,1,"Confirmed Trend"))=0,#N/A,INDIRECT(ADDRESS($B186+1,AS$164,1,1,"Confirmed Trend")))</f>
        <v>#N/A</v>
      </c>
      <c r="AT186" s="18" t="e" cm="1">
        <f t="array" aca="1" ref="AT186" ca="1">IF(INDIRECT(ADDRESS($B186+1,AT$164,1,1,"Confirmed Trend"))=0,#N/A,INDIRECT(ADDRESS($B186+1,AT$164,1,1,"Confirmed Trend")))</f>
        <v>#N/A</v>
      </c>
      <c r="AU186" s="18" t="e" cm="1">
        <f t="array" aca="1" ref="AU186" ca="1">IF(INDIRECT(ADDRESS($B186+1,AU$164,1,1,"Confirmed Trend"))=0,#N/A,INDIRECT(ADDRESS($B186+1,AU$164,1,1,"Confirmed Trend")))</f>
        <v>#N/A</v>
      </c>
      <c r="AV186" s="18" t="e" cm="1">
        <f t="array" aca="1" ref="AV186" ca="1">IF(INDIRECT(ADDRESS($B186+1,AV$164,1,1,"Confirmed Trend"))=0,#N/A,INDIRECT(ADDRESS($B186+1,AV$164,1,1,"Confirmed Trend")))</f>
        <v>#N/A</v>
      </c>
      <c r="AW186" s="18" t="e" cm="1">
        <f t="array" aca="1" ref="AW186" ca="1">IF(INDIRECT(ADDRESS($B186+1,AW$164,1,1,"Confirmed Trend"))=0,#N/A,INDIRECT(ADDRESS($B186+1,AW$164,1,1,"Confirmed Trend")))</f>
        <v>#N/A</v>
      </c>
      <c r="AX186" s="18" t="e" cm="1">
        <f t="array" aca="1" ref="AX186" ca="1">IF(INDIRECT(ADDRESS($B186+1,AX$164,1,1,"Confirmed Trend"))=0,#N/A,INDIRECT(ADDRESS($B186+1,AX$164,1,1,"Confirmed Trend")))</f>
        <v>#N/A</v>
      </c>
      <c r="AY186" s="18" t="e" cm="1">
        <f t="array" aca="1" ref="AY186" ca="1">IF(INDIRECT(ADDRESS($B186+1,AY$164,1,1,"Confirmed Trend"))=0,#N/A,INDIRECT(ADDRESS($B186+1,AY$164,1,1,"Confirmed Trend")))</f>
        <v>#N/A</v>
      </c>
      <c r="AZ186" s="18" t="e" cm="1">
        <f t="array" aca="1" ref="AZ186" ca="1">IF(INDIRECT(ADDRESS($B186+1,AZ$164,1,1,"Confirmed Trend"))=0,#N/A,INDIRECT(ADDRESS($B186+1,AZ$164,1,1,"Confirmed Trend")))</f>
        <v>#N/A</v>
      </c>
      <c r="BA186" s="18" t="e" cm="1">
        <f t="array" aca="1" ref="BA186" ca="1">IF(INDIRECT(ADDRESS($B186+1,BA$164,1,1,"Confirmed Trend"))=0,#N/A,INDIRECT(ADDRESS($B186+1,BA$164,1,1,"Confirmed Trend")))</f>
        <v>#N/A</v>
      </c>
      <c r="BB186" s="18" t="e" cm="1">
        <f t="array" aca="1" ref="BB186" ca="1">IF(INDIRECT(ADDRESS($B186+1,BB$164,1,1,"Confirmed Trend"))=0,#N/A,INDIRECT(ADDRESS($B186+1,BB$164,1,1,"Confirmed Trend")))</f>
        <v>#N/A</v>
      </c>
      <c r="BC186" s="18" t="e" cm="1">
        <f t="array" aca="1" ref="BC186" ca="1">IF(INDIRECT(ADDRESS($B186+1,BC$164,1,1,"Confirmed Trend"))=0,#N/A,INDIRECT(ADDRESS($B186+1,BC$164,1,1,"Confirmed Trend")))</f>
        <v>#N/A</v>
      </c>
      <c r="BD186" s="18" t="e" cm="1">
        <f t="array" aca="1" ref="BD186" ca="1">IF(INDIRECT(ADDRESS($B186+1,BD$164,1,1,"Confirmed Trend"))=0,#N/A,INDIRECT(ADDRESS($B186+1,BD$164,1,1,"Confirmed Trend")))</f>
        <v>#N/A</v>
      </c>
      <c r="BE186" s="18" t="e" cm="1">
        <f t="array" aca="1" ref="BE186" ca="1">IF(INDIRECT(ADDRESS($B186+1,BE$164,1,1,"Confirmed Trend"))=0,#N/A,INDIRECT(ADDRESS($B186+1,BE$164,1,1,"Confirmed Trend")))</f>
        <v>#N/A</v>
      </c>
      <c r="BF186" s="18" t="e" cm="1">
        <f t="array" aca="1" ref="BF186" ca="1">IF(INDIRECT(ADDRESS($B186+1,BF$164,1,1,"Confirmed Trend"))=0,#N/A,INDIRECT(ADDRESS($B186+1,BF$164,1,1,"Confirmed Trend")))</f>
        <v>#N/A</v>
      </c>
      <c r="BG186" s="18" t="e" cm="1">
        <f t="array" aca="1" ref="BG186" ca="1">IF(INDIRECT(ADDRESS($B186+1,BG$164,1,1,"Confirmed Trend"))=0,#N/A,INDIRECT(ADDRESS($B186+1,BG$164,1,1,"Confirmed Trend")))</f>
        <v>#N/A</v>
      </c>
      <c r="BH186" s="18" t="e" cm="1">
        <f t="array" aca="1" ref="BH186" ca="1">IF(INDIRECT(ADDRESS($B186+1,BH$164,1,1,"Confirmed Trend"))=0,#N/A,INDIRECT(ADDRESS($B186+1,BH$164,1,1,"Confirmed Trend")))</f>
        <v>#N/A</v>
      </c>
      <c r="BI186" s="18" t="e" cm="1">
        <f t="array" aca="1" ref="BI186" ca="1">IF(INDIRECT(ADDRESS($B186+1,BI$164,1,1,"Confirmed Trend"))=0,#N/A,INDIRECT(ADDRESS($B186+1,BI$164,1,1,"Confirmed Trend")))</f>
        <v>#N/A</v>
      </c>
      <c r="BJ186" s="18" t="e" cm="1">
        <f t="array" aca="1" ref="BJ186" ca="1">IF(INDIRECT(ADDRESS($B186+1,BJ$164,1,1,"Confirmed Trend"))=0,#N/A,INDIRECT(ADDRESS($B186+1,BJ$164,1,1,"Confirmed Trend")))</f>
        <v>#N/A</v>
      </c>
      <c r="BK186" s="18" t="e" cm="1">
        <f t="array" aca="1" ref="BK186" ca="1">IF(INDIRECT(ADDRESS($B186+1,BK$164,1,1,"Confirmed Trend"))=0,#N/A,INDIRECT(ADDRESS($B186+1,BK$164,1,1,"Confirmed Trend")))</f>
        <v>#N/A</v>
      </c>
      <c r="BL186" s="18" t="e" cm="1">
        <f t="array" aca="1" ref="BL186" ca="1">IF(INDIRECT(ADDRESS($B186+1,BL$164,1,1,"Confirmed Trend"))=0,#N/A,INDIRECT(ADDRESS($B186+1,BL$164,1,1,"Confirmed Trend")))</f>
        <v>#N/A</v>
      </c>
      <c r="BM186" s="18" cm="1">
        <f t="array" aca="1" ref="BM186" ca="1">IF(INDIRECT(ADDRESS($B186+1,BM$164,1,1,"Confirmed Trend"))=0,#N/A,INDIRECT(ADDRESS($B186+1,BM$164,1,1,"Confirmed Trend")))</f>
        <v>0.40357162079999997</v>
      </c>
      <c r="BN186" s="18" cm="1">
        <f t="array" aca="1" ref="BN186" ca="1">IF(INDIRECT(ADDRESS($B186+1,BN$164,1,1,"Confirmed Trend"))=0,#N/A,INDIRECT(ADDRESS($B186+1,BN$164,1,1,"Confirmed Trend")))</f>
        <v>0.3260829012</v>
      </c>
      <c r="BO186" s="18" cm="1">
        <f t="array" aca="1" ref="BO186" ca="1">IF(INDIRECT(ADDRESS($B186+1,BO$164,1,1,"Confirmed Trend"))=0,#N/A,INDIRECT(ADDRESS($B186+1,BO$164,1,1,"Confirmed Trend")))</f>
        <v>0.26930354560000003</v>
      </c>
      <c r="BP186" s="18" cm="1">
        <f t="array" aca="1" ref="BP186" ca="1">IF(INDIRECT(ADDRESS($B186+1,BP$164,1,1,"Confirmed Trend"))=0,#N/A,INDIRECT(ADDRESS($B186+1,BP$164,1,1,"Confirmed Trend")))</f>
        <v>0.23159366510000001</v>
      </c>
      <c r="BQ186" s="18" cm="1">
        <f t="array" aca="1" ref="BQ186" ca="1">IF(INDIRECT(ADDRESS($B186+1,BQ$164,1,1,"Confirmed Trend"))=0,#N/A,INDIRECT(ADDRESS($B186+1,BQ$164,1,1,"Confirmed Trend")))</f>
        <v>0.2453017995</v>
      </c>
      <c r="BR186" s="18" cm="1">
        <f t="array" aca="1" ref="BR186" ca="1">IF(INDIRECT(ADDRESS($B186+1,BR$164,1,1,"Confirmed Trend"))=0,#N/A,INDIRECT(ADDRESS($B186+1,BR$164,1,1,"Confirmed Trend")))</f>
        <v>0.25334722780000002</v>
      </c>
      <c r="BS186" s="18" cm="1">
        <f t="array" aca="1" ref="BS186" ca="1">IF(INDIRECT(ADDRESS($B186+1,BS$164,1,1,"Confirmed Trend"))=0,#N/A,INDIRECT(ADDRESS($B186+1,BS$164,1,1,"Confirmed Trend")))</f>
        <v>0.2681186311</v>
      </c>
      <c r="BT186" s="18" cm="1">
        <f t="array" aca="1" ref="BT186" ca="1">IF(INDIRECT(ADDRESS($B186+1,BT$164,1,1,"Confirmed Trend"))=0,#N/A,INDIRECT(ADDRESS($B186+1,BT$164,1,1,"Confirmed Trend")))</f>
        <v>0.26436169970000001</v>
      </c>
      <c r="BU186" s="18" cm="1">
        <f t="array" aca="1" ref="BU186" ca="1">IF(INDIRECT(ADDRESS($B186+1,BU$164,1,1,"Confirmed Trend"))=0,#N/A,INDIRECT(ADDRESS($B186+1,BU$164,1,1,"Confirmed Trend")))</f>
        <v>0.24704052679999999</v>
      </c>
      <c r="BV186" s="18" cm="1">
        <f t="array" aca="1" ref="BV186" ca="1">IF(INDIRECT(ADDRESS($B186+1,BV$164,1,1,"Confirmed Trend"))=0,#N/A,INDIRECT(ADDRESS($B186+1,BV$164,1,1,"Confirmed Trend")))</f>
        <v>0.22447041870000001</v>
      </c>
      <c r="BW186" s="18" cm="1">
        <f t="array" aca="1" ref="BW186" ca="1">IF(INDIRECT(ADDRESS($B186+1,BW$164,1,1,"Confirmed Trend"))=0,#N/A,INDIRECT(ADDRESS($B186+1,BW$164,1,1,"Confirmed Trend")))</f>
        <v>0.1929586036</v>
      </c>
      <c r="BX186" s="18" cm="1">
        <f t="array" aca="1" ref="BX186" ca="1">IF(INDIRECT(ADDRESS($B186+1,BX$164,1,1,"Confirmed Trend"))=0,#N/A,INDIRECT(ADDRESS($B186+1,BX$164,1,1,"Confirmed Trend")))</f>
        <v>0.16932478449999999</v>
      </c>
      <c r="BY186" s="18" cm="1">
        <f t="array" aca="1" ref="BY186" ca="1">IF(INDIRECT(ADDRESS($B186+1,BY$164,1,1,"Confirmed Trend"))=0,#N/A,INDIRECT(ADDRESS($B186+1,BY$164,1,1,"Confirmed Trend")))</f>
        <v>0.1492957268</v>
      </c>
      <c r="BZ186" s="18" cm="1">
        <f t="array" aca="1" ref="BZ186" ca="1">IF(INDIRECT(ADDRESS($B186+1,BZ$164,1,1,"Confirmed Trend"))=0,#N/A,INDIRECT(ADDRESS($B186+1,BZ$164,1,1,"Confirmed Trend")))</f>
        <v>0.13799848740000001</v>
      </c>
      <c r="CA186" s="18" cm="1">
        <f t="array" aca="1" ref="CA186" ca="1">IF(INDIRECT(ADDRESS($B186+1,CA$164,1,1,"Confirmed Trend"))=0,#N/A,INDIRECT(ADDRESS($B186+1,CA$164,1,1,"Confirmed Trend")))</f>
        <v>0.12745002489999999</v>
      </c>
      <c r="CB186" s="18" cm="1">
        <f t="array" aca="1" ref="CB186" ca="1">IF(INDIRECT(ADDRESS($B186+1,CB$164,1,1,"Confirmed Trend"))=0,#N/A,INDIRECT(ADDRESS($B186+1,CB$164,1,1,"Confirmed Trend")))</f>
        <v>0.1187216103</v>
      </c>
      <c r="CC186" s="18" cm="1">
        <f t="array" aca="1" ref="CC186" ca="1">IF(INDIRECT(ADDRESS($B186+1,CC$164,1,1,"Confirmed Trend"))=0,#N/A,INDIRECT(ADDRESS($B186+1,CC$164,1,1,"Confirmed Trend")))</f>
        <v>0.1079065583</v>
      </c>
      <c r="CD186" s="18" cm="1">
        <f t="array" aca="1" ref="CD186" ca="1">IF(INDIRECT(ADDRESS($B186+1,CD$164,1,1,"Confirmed Trend"))=0,#N/A,INDIRECT(ADDRESS($B186+1,CD$164,1,1,"Confirmed Trend")))</f>
        <v>0.10101638089999999</v>
      </c>
      <c r="CE186" s="18" cm="1">
        <f t="array" aca="1" ref="CE186" ca="1">IF(INDIRECT(ADDRESS($B186+1,CE$164,1,1,"Confirmed Trend"))=0,#N/A,INDIRECT(ADDRESS($B186+1,CE$164,1,1,"Confirmed Trend")))</f>
        <v>9.8690913899999996E-2</v>
      </c>
      <c r="CF186" s="18" cm="1">
        <f t="array" aca="1" ref="CF186" ca="1">IF(INDIRECT(ADDRESS($B186+1,CF$164,1,1,"Confirmed Trend"))=0,#N/A,INDIRECT(ADDRESS($B186+1,CF$164,1,1,"Confirmed Trend")))</f>
        <v>9.35633721E-2</v>
      </c>
      <c r="CG186" s="18" cm="1">
        <f t="array" aca="1" ref="CG186" ca="1">IF(INDIRECT(ADDRESS($B186+1,CG$164,1,1,"Confirmed Trend"))=0,#N/A,INDIRECT(ADDRESS($B186+1,CG$164,1,1,"Confirmed Trend")))</f>
        <v>9.1726383699999997E-2</v>
      </c>
      <c r="CH186" s="18" cm="1">
        <f t="array" aca="1" ref="CH186" ca="1">IF(INDIRECT(ADDRESS($B186+1,CH$164,1,1,"Confirmed Trend"))=0,#N/A,INDIRECT(ADDRESS($B186+1,CH$164,1,1,"Confirmed Trend")))</f>
        <v>8.2330634599999994E-2</v>
      </c>
      <c r="CI186" s="18" cm="1">
        <f t="array" aca="1" ref="CI186" ca="1">IF(INDIRECT(ADDRESS($B186+1,CI$164,1,1,"Confirmed Trend"))=0,#N/A,INDIRECT(ADDRESS($B186+1,CI$164,1,1,"Confirmed Trend")))</f>
        <v>7.2488137999999994E-2</v>
      </c>
      <c r="CJ186" s="18" cm="1">
        <f t="array" aca="1" ref="CJ186" ca="1">IF(INDIRECT(ADDRESS($B186+1,CJ$164,1,1,"Confirmed Trend"))=0,#N/A,INDIRECT(ADDRESS($B186+1,CJ$164,1,1,"Confirmed Trend")))</f>
        <v>6.02811257E-2</v>
      </c>
      <c r="CK186" s="18" cm="1">
        <f t="array" aca="1" ref="CK186" ca="1">IF(INDIRECT(ADDRESS($B186+1,CK$164,1,1,"Confirmed Trend"))=0,#N/A,INDIRECT(ADDRESS($B186+1,CK$164,1,1,"Confirmed Trend")))</f>
        <v>3.6337209299999999E-2</v>
      </c>
      <c r="CL186" s="18" t="e" cm="1">
        <f t="array" aca="1" ref="CL186" ca="1">IF(INDIRECT(ADDRESS($B186+1,CL$164,1,1,"Confirmed Trend"))=0,#N/A,INDIRECT(ADDRESS($B186+1,CL$164,1,1,"Confirmed Trend")))</f>
        <v>#N/A</v>
      </c>
      <c r="CM186" s="18" t="e" cm="1">
        <f t="array" aca="1" ref="CM186" ca="1">IF(INDIRECT(ADDRESS($B186+1,CM$164,1,1,"Confirmed Trend"))=0,#N/A,INDIRECT(ADDRESS($B186+1,CM$164,1,1,"Confirmed Trend")))</f>
        <v>#N/A</v>
      </c>
      <c r="CN186" s="18" t="e" cm="1">
        <f t="array" aca="1" ref="CN186" ca="1">IF(INDIRECT(ADDRESS($B186+1,CN$164,1,1,"Confirmed Trend"))=0,#N/A,INDIRECT(ADDRESS($B186+1,CN$164,1,1,"Confirmed Trend")))</f>
        <v>#N/A</v>
      </c>
      <c r="CO186" s="18" t="e" cm="1">
        <f t="array" aca="1" ref="CO186" ca="1">IF(INDIRECT(ADDRESS($B186+1,CO$164,1,1,"Confirmed Trend"))=0,#N/A,INDIRECT(ADDRESS($B186+1,CO$164,1,1,"Confirmed Trend")))</f>
        <v>#N/A</v>
      </c>
      <c r="CP186" s="18" t="e" cm="1">
        <f t="array" aca="1" ref="CP186" ca="1">IF(INDIRECT(ADDRESS($B186+1,CP$164,1,1,"Confirmed Trend"))=0,#N/A,INDIRECT(ADDRESS($B186+1,CP$164,1,1,"Confirmed Trend")))</f>
        <v>#N/A</v>
      </c>
      <c r="CQ186" s="18" t="e" cm="1">
        <f t="array" aca="1" ref="CQ186" ca="1">IF(INDIRECT(ADDRESS($B186+1,CQ$164,1,1,"Confirmed Trend"))=0,#N/A,INDIRECT(ADDRESS($B186+1,CQ$164,1,1,"Confirmed Trend")))</f>
        <v>#N/A</v>
      </c>
      <c r="CR186" s="18" t="e" cm="1">
        <f t="array" aca="1" ref="CR186" ca="1">IF(INDIRECT(ADDRESS($B186+1,CR$164,1,1,"Confirmed Trend"))=0,#N/A,INDIRECT(ADDRESS($B186+1,CR$164,1,1,"Confirmed Trend")))</f>
        <v>#N/A</v>
      </c>
    </row>
    <row r="187" spans="1:96" x14ac:dyDescent="0.25">
      <c r="A187" t="str">
        <f t="shared" ca="1" si="259"/>
        <v>Kentucky</v>
      </c>
      <c r="B187">
        <f t="shared" si="258"/>
        <v>22</v>
      </c>
      <c r="C187" t="str" cm="1">
        <f t="array" aca="1" ref="C187" ca="1">INDIRECT(ADDRESS($B187+1,1,1,1,"Confirmed Trend"))</f>
        <v>US Kentucky</v>
      </c>
      <c r="E187" s="18" t="e" cm="1">
        <f t="array" aca="1" ref="E187" ca="1">IF(INDIRECT(ADDRESS($B187+1,E$164,1,1,"Confirmed Trend"))=0,#N/A,INDIRECT(ADDRESS($B187+1,E$164,1,1,"Confirmed Trend")))</f>
        <v>#N/A</v>
      </c>
      <c r="F187" s="18" t="e" cm="1">
        <f t="array" aca="1" ref="F187" ca="1">IF(INDIRECT(ADDRESS($B187+1,F$164,1,1,"Confirmed Trend"))=0,#N/A,INDIRECT(ADDRESS($B187+1,F$164,1,1,"Confirmed Trend")))</f>
        <v>#N/A</v>
      </c>
      <c r="G187" s="18" t="e" cm="1">
        <f t="array" aca="1" ref="G187" ca="1">IF(INDIRECT(ADDRESS($B187+1,G$164,1,1,"Confirmed Trend"))=0,#N/A,INDIRECT(ADDRESS($B187+1,G$164,1,1,"Confirmed Trend")))</f>
        <v>#N/A</v>
      </c>
      <c r="H187" s="18" t="e" cm="1">
        <f t="array" aca="1" ref="H187" ca="1">IF(INDIRECT(ADDRESS($B187+1,H$164,1,1,"Confirmed Trend"))=0,#N/A,INDIRECT(ADDRESS($B187+1,H$164,1,1,"Confirmed Trend")))</f>
        <v>#N/A</v>
      </c>
      <c r="I187" s="18" t="e" cm="1">
        <f t="array" aca="1" ref="I187" ca="1">IF(INDIRECT(ADDRESS($B187+1,I$164,1,1,"Confirmed Trend"))=0,#N/A,INDIRECT(ADDRESS($B187+1,I$164,1,1,"Confirmed Trend")))</f>
        <v>#N/A</v>
      </c>
      <c r="J187" s="18" t="e" cm="1">
        <f t="array" aca="1" ref="J187" ca="1">IF(INDIRECT(ADDRESS($B187+1,J$164,1,1,"Confirmed Trend"))=0,#N/A,INDIRECT(ADDRESS($B187+1,J$164,1,1,"Confirmed Trend")))</f>
        <v>#N/A</v>
      </c>
      <c r="K187" s="18" t="e" cm="1">
        <f t="array" aca="1" ref="K187" ca="1">IF(INDIRECT(ADDRESS($B187+1,K$164,1,1,"Confirmed Trend"))=0,#N/A,INDIRECT(ADDRESS($B187+1,K$164,1,1,"Confirmed Trend")))</f>
        <v>#N/A</v>
      </c>
      <c r="L187" s="18" t="e" cm="1">
        <f t="array" aca="1" ref="L187" ca="1">IF(INDIRECT(ADDRESS($B187+1,L$164,1,1,"Confirmed Trend"))=0,#N/A,INDIRECT(ADDRESS($B187+1,L$164,1,1,"Confirmed Trend")))</f>
        <v>#N/A</v>
      </c>
      <c r="M187" s="18" t="e" cm="1">
        <f t="array" aca="1" ref="M187" ca="1">IF(INDIRECT(ADDRESS($B187+1,M$164,1,1,"Confirmed Trend"))=0,#N/A,INDIRECT(ADDRESS($B187+1,M$164,1,1,"Confirmed Trend")))</f>
        <v>#N/A</v>
      </c>
      <c r="N187" s="18" t="e" cm="1">
        <f t="array" aca="1" ref="N187" ca="1">IF(INDIRECT(ADDRESS($B187+1,N$164,1,1,"Confirmed Trend"))=0,#N/A,INDIRECT(ADDRESS($B187+1,N$164,1,1,"Confirmed Trend")))</f>
        <v>#N/A</v>
      </c>
      <c r="O187" s="18" t="e" cm="1">
        <f t="array" aca="1" ref="O187" ca="1">IF(INDIRECT(ADDRESS($B187+1,O$164,1,1,"Confirmed Trend"))=0,#N/A,INDIRECT(ADDRESS($B187+1,O$164,1,1,"Confirmed Trend")))</f>
        <v>#N/A</v>
      </c>
      <c r="P187" s="18" t="e" cm="1">
        <f t="array" aca="1" ref="P187" ca="1">IF(INDIRECT(ADDRESS($B187+1,P$164,1,1,"Confirmed Trend"))=0,#N/A,INDIRECT(ADDRESS($B187+1,P$164,1,1,"Confirmed Trend")))</f>
        <v>#N/A</v>
      </c>
      <c r="Q187" s="18" t="e" cm="1">
        <f t="array" aca="1" ref="Q187" ca="1">IF(INDIRECT(ADDRESS($B187+1,Q$164,1,1,"Confirmed Trend"))=0,#N/A,INDIRECT(ADDRESS($B187+1,Q$164,1,1,"Confirmed Trend")))</f>
        <v>#N/A</v>
      </c>
      <c r="R187" s="18" t="e" cm="1">
        <f t="array" aca="1" ref="R187" ca="1">IF(INDIRECT(ADDRESS($B187+1,R$164,1,1,"Confirmed Trend"))=0,#N/A,INDIRECT(ADDRESS($B187+1,R$164,1,1,"Confirmed Trend")))</f>
        <v>#N/A</v>
      </c>
      <c r="S187" s="18" t="e" cm="1">
        <f t="array" aca="1" ref="S187" ca="1">IF(INDIRECT(ADDRESS($B187+1,S$164,1,1,"Confirmed Trend"))=0,#N/A,INDIRECT(ADDRESS($B187+1,S$164,1,1,"Confirmed Trend")))</f>
        <v>#N/A</v>
      </c>
      <c r="T187" s="18" t="e" cm="1">
        <f t="array" aca="1" ref="T187" ca="1">IF(INDIRECT(ADDRESS($B187+1,T$164,1,1,"Confirmed Trend"))=0,#N/A,INDIRECT(ADDRESS($B187+1,T$164,1,1,"Confirmed Trend")))</f>
        <v>#N/A</v>
      </c>
      <c r="U187" s="18" t="e" cm="1">
        <f t="array" aca="1" ref="U187" ca="1">IF(INDIRECT(ADDRESS($B187+1,U$164,1,1,"Confirmed Trend"))=0,#N/A,INDIRECT(ADDRESS($B187+1,U$164,1,1,"Confirmed Trend")))</f>
        <v>#N/A</v>
      </c>
      <c r="V187" s="18" t="e" cm="1">
        <f t="array" aca="1" ref="V187" ca="1">IF(INDIRECT(ADDRESS($B187+1,V$164,1,1,"Confirmed Trend"))=0,#N/A,INDIRECT(ADDRESS($B187+1,V$164,1,1,"Confirmed Trend")))</f>
        <v>#N/A</v>
      </c>
      <c r="W187" s="18" t="e" cm="1">
        <f t="array" aca="1" ref="W187" ca="1">IF(INDIRECT(ADDRESS($B187+1,W$164,1,1,"Confirmed Trend"))=0,#N/A,INDIRECT(ADDRESS($B187+1,W$164,1,1,"Confirmed Trend")))</f>
        <v>#N/A</v>
      </c>
      <c r="X187" s="18" t="e" cm="1">
        <f t="array" aca="1" ref="X187" ca="1">IF(INDIRECT(ADDRESS($B187+1,X$164,1,1,"Confirmed Trend"))=0,#N/A,INDIRECT(ADDRESS($B187+1,X$164,1,1,"Confirmed Trend")))</f>
        <v>#N/A</v>
      </c>
      <c r="Y187" s="18" t="e" cm="1">
        <f t="array" aca="1" ref="Y187" ca="1">IF(INDIRECT(ADDRESS($B187+1,Y$164,1,1,"Confirmed Trend"))=0,#N/A,INDIRECT(ADDRESS($B187+1,Y$164,1,1,"Confirmed Trend")))</f>
        <v>#N/A</v>
      </c>
      <c r="Z187" s="18" t="e" cm="1">
        <f t="array" aca="1" ref="Z187" ca="1">IF(INDIRECT(ADDRESS($B187+1,Z$164,1,1,"Confirmed Trend"))=0,#N/A,INDIRECT(ADDRESS($B187+1,Z$164,1,1,"Confirmed Trend")))</f>
        <v>#N/A</v>
      </c>
      <c r="AA187" s="18" t="e" cm="1">
        <f t="array" aca="1" ref="AA187" ca="1">IF(INDIRECT(ADDRESS($B187+1,AA$164,1,1,"Confirmed Trend"))=0,#N/A,INDIRECT(ADDRESS($B187+1,AA$164,1,1,"Confirmed Trend")))</f>
        <v>#N/A</v>
      </c>
      <c r="AB187" s="18" t="e" cm="1">
        <f t="array" aca="1" ref="AB187" ca="1">IF(INDIRECT(ADDRESS($B187+1,AB$164,1,1,"Confirmed Trend"))=0,#N/A,INDIRECT(ADDRESS($B187+1,AB$164,1,1,"Confirmed Trend")))</f>
        <v>#N/A</v>
      </c>
      <c r="AC187" s="18" t="e" cm="1">
        <f t="array" aca="1" ref="AC187" ca="1">IF(INDIRECT(ADDRESS($B187+1,AC$164,1,1,"Confirmed Trend"))=0,#N/A,INDIRECT(ADDRESS($B187+1,AC$164,1,1,"Confirmed Trend")))</f>
        <v>#N/A</v>
      </c>
      <c r="AD187" s="18" t="e" cm="1">
        <f t="array" aca="1" ref="AD187" ca="1">IF(INDIRECT(ADDRESS($B187+1,AD$164,1,1,"Confirmed Trend"))=0,#N/A,INDIRECT(ADDRESS($B187+1,AD$164,1,1,"Confirmed Trend")))</f>
        <v>#N/A</v>
      </c>
      <c r="AE187" s="18" t="e" cm="1">
        <f t="array" aca="1" ref="AE187" ca="1">IF(INDIRECT(ADDRESS($B187+1,AE$164,1,1,"Confirmed Trend"))=0,#N/A,INDIRECT(ADDRESS($B187+1,AE$164,1,1,"Confirmed Trend")))</f>
        <v>#N/A</v>
      </c>
      <c r="AF187" s="18" t="e" cm="1">
        <f t="array" aca="1" ref="AF187" ca="1">IF(INDIRECT(ADDRESS($B187+1,AF$164,1,1,"Confirmed Trend"))=0,#N/A,INDIRECT(ADDRESS($B187+1,AF$164,1,1,"Confirmed Trend")))</f>
        <v>#N/A</v>
      </c>
      <c r="AG187" s="18" t="e" cm="1">
        <f t="array" aca="1" ref="AG187" ca="1">IF(INDIRECT(ADDRESS($B187+1,AG$164,1,1,"Confirmed Trend"))=0,#N/A,INDIRECT(ADDRESS($B187+1,AG$164,1,1,"Confirmed Trend")))</f>
        <v>#N/A</v>
      </c>
      <c r="AH187" s="18" t="e" cm="1">
        <f t="array" aca="1" ref="AH187" ca="1">IF(INDIRECT(ADDRESS($B187+1,AH$164,1,1,"Confirmed Trend"))=0,#N/A,INDIRECT(ADDRESS($B187+1,AH$164,1,1,"Confirmed Trend")))</f>
        <v>#N/A</v>
      </c>
      <c r="AI187" s="18" t="e" cm="1">
        <f t="array" aca="1" ref="AI187" ca="1">IF(INDIRECT(ADDRESS($B187+1,AI$164,1,1,"Confirmed Trend"))=0,#N/A,INDIRECT(ADDRESS($B187+1,AI$164,1,1,"Confirmed Trend")))</f>
        <v>#N/A</v>
      </c>
      <c r="AJ187" s="18" t="e" cm="1">
        <f t="array" aca="1" ref="AJ187" ca="1">IF(INDIRECT(ADDRESS($B187+1,AJ$164,1,1,"Confirmed Trend"))=0,#N/A,INDIRECT(ADDRESS($B187+1,AJ$164,1,1,"Confirmed Trend")))</f>
        <v>#N/A</v>
      </c>
      <c r="AK187" s="18" t="e" cm="1">
        <f t="array" aca="1" ref="AK187" ca="1">IF(INDIRECT(ADDRESS($B187+1,AK$164,1,1,"Confirmed Trend"))=0,#N/A,INDIRECT(ADDRESS($B187+1,AK$164,1,1,"Confirmed Trend")))</f>
        <v>#N/A</v>
      </c>
      <c r="AL187" s="18" t="e" cm="1">
        <f t="array" aca="1" ref="AL187" ca="1">IF(INDIRECT(ADDRESS($B187+1,AL$164,1,1,"Confirmed Trend"))=0,#N/A,INDIRECT(ADDRESS($B187+1,AL$164,1,1,"Confirmed Trend")))</f>
        <v>#N/A</v>
      </c>
      <c r="AM187" s="18" t="e" cm="1">
        <f t="array" aca="1" ref="AM187" ca="1">IF(INDIRECT(ADDRESS($B187+1,AM$164,1,1,"Confirmed Trend"))=0,#N/A,INDIRECT(ADDRESS($B187+1,AM$164,1,1,"Confirmed Trend")))</f>
        <v>#N/A</v>
      </c>
      <c r="AN187" s="18" t="e" cm="1">
        <f t="array" aca="1" ref="AN187" ca="1">IF(INDIRECT(ADDRESS($B187+1,AN$164,1,1,"Confirmed Trend"))=0,#N/A,INDIRECT(ADDRESS($B187+1,AN$164,1,1,"Confirmed Trend")))</f>
        <v>#N/A</v>
      </c>
      <c r="AO187" s="18" t="e" cm="1">
        <f t="array" aca="1" ref="AO187" ca="1">IF(INDIRECT(ADDRESS($B187+1,AO$164,1,1,"Confirmed Trend"))=0,#N/A,INDIRECT(ADDRESS($B187+1,AO$164,1,1,"Confirmed Trend")))</f>
        <v>#N/A</v>
      </c>
      <c r="AP187" s="18" t="e" cm="1">
        <f t="array" aca="1" ref="AP187" ca="1">IF(INDIRECT(ADDRESS($B187+1,AP$164,1,1,"Confirmed Trend"))=0,#N/A,INDIRECT(ADDRESS($B187+1,AP$164,1,1,"Confirmed Trend")))</f>
        <v>#N/A</v>
      </c>
      <c r="AQ187" s="18" t="e" cm="1">
        <f t="array" aca="1" ref="AQ187" ca="1">IF(INDIRECT(ADDRESS($B187+1,AQ$164,1,1,"Confirmed Trend"))=0,#N/A,INDIRECT(ADDRESS($B187+1,AQ$164,1,1,"Confirmed Trend")))</f>
        <v>#N/A</v>
      </c>
      <c r="AR187" s="18" t="e" cm="1">
        <f t="array" aca="1" ref="AR187" ca="1">IF(INDIRECT(ADDRESS($B187+1,AR$164,1,1,"Confirmed Trend"))=0,#N/A,INDIRECT(ADDRESS($B187+1,AR$164,1,1,"Confirmed Trend")))</f>
        <v>#N/A</v>
      </c>
      <c r="AS187" s="18" t="e" cm="1">
        <f t="array" aca="1" ref="AS187" ca="1">IF(INDIRECT(ADDRESS($B187+1,AS$164,1,1,"Confirmed Trend"))=0,#N/A,INDIRECT(ADDRESS($B187+1,AS$164,1,1,"Confirmed Trend")))</f>
        <v>#N/A</v>
      </c>
      <c r="AT187" s="18" t="e" cm="1">
        <f t="array" aca="1" ref="AT187" ca="1">IF(INDIRECT(ADDRESS($B187+1,AT$164,1,1,"Confirmed Trend"))=0,#N/A,INDIRECT(ADDRESS($B187+1,AT$164,1,1,"Confirmed Trend")))</f>
        <v>#N/A</v>
      </c>
      <c r="AU187" s="18" t="e" cm="1">
        <f t="array" aca="1" ref="AU187" ca="1">IF(INDIRECT(ADDRESS($B187+1,AU$164,1,1,"Confirmed Trend"))=0,#N/A,INDIRECT(ADDRESS($B187+1,AU$164,1,1,"Confirmed Trend")))</f>
        <v>#N/A</v>
      </c>
      <c r="AV187" s="18" t="e" cm="1">
        <f t="array" aca="1" ref="AV187" ca="1">IF(INDIRECT(ADDRESS($B187+1,AV$164,1,1,"Confirmed Trend"))=0,#N/A,INDIRECT(ADDRESS($B187+1,AV$164,1,1,"Confirmed Trend")))</f>
        <v>#N/A</v>
      </c>
      <c r="AW187" s="18" t="e" cm="1">
        <f t="array" aca="1" ref="AW187" ca="1">IF(INDIRECT(ADDRESS($B187+1,AW$164,1,1,"Confirmed Trend"))=0,#N/A,INDIRECT(ADDRESS($B187+1,AW$164,1,1,"Confirmed Trend")))</f>
        <v>#N/A</v>
      </c>
      <c r="AX187" s="18" t="e" cm="1">
        <f t="array" aca="1" ref="AX187" ca="1">IF(INDIRECT(ADDRESS($B187+1,AX$164,1,1,"Confirmed Trend"))=0,#N/A,INDIRECT(ADDRESS($B187+1,AX$164,1,1,"Confirmed Trend")))</f>
        <v>#N/A</v>
      </c>
      <c r="AY187" s="18" t="e" cm="1">
        <f t="array" aca="1" ref="AY187" ca="1">IF(INDIRECT(ADDRESS($B187+1,AY$164,1,1,"Confirmed Trend"))=0,#N/A,INDIRECT(ADDRESS($B187+1,AY$164,1,1,"Confirmed Trend")))</f>
        <v>#N/A</v>
      </c>
      <c r="AZ187" s="18" t="e" cm="1">
        <f t="array" aca="1" ref="AZ187" ca="1">IF(INDIRECT(ADDRESS($B187+1,AZ$164,1,1,"Confirmed Trend"))=0,#N/A,INDIRECT(ADDRESS($B187+1,AZ$164,1,1,"Confirmed Trend")))</f>
        <v>#N/A</v>
      </c>
      <c r="BA187" s="18" t="e" cm="1">
        <f t="array" aca="1" ref="BA187" ca="1">IF(INDIRECT(ADDRESS($B187+1,BA$164,1,1,"Confirmed Trend"))=0,#N/A,INDIRECT(ADDRESS($B187+1,BA$164,1,1,"Confirmed Trend")))</f>
        <v>#N/A</v>
      </c>
      <c r="BB187" s="18" t="e" cm="1">
        <f t="array" aca="1" ref="BB187" ca="1">IF(INDIRECT(ADDRESS($B187+1,BB$164,1,1,"Confirmed Trend"))=0,#N/A,INDIRECT(ADDRESS($B187+1,BB$164,1,1,"Confirmed Trend")))</f>
        <v>#N/A</v>
      </c>
      <c r="BC187" s="18" t="e" cm="1">
        <f t="array" aca="1" ref="BC187" ca="1">IF(INDIRECT(ADDRESS($B187+1,BC$164,1,1,"Confirmed Trend"))=0,#N/A,INDIRECT(ADDRESS($B187+1,BC$164,1,1,"Confirmed Trend")))</f>
        <v>#N/A</v>
      </c>
      <c r="BD187" s="18" t="e" cm="1">
        <f t="array" aca="1" ref="BD187" ca="1">IF(INDIRECT(ADDRESS($B187+1,BD$164,1,1,"Confirmed Trend"))=0,#N/A,INDIRECT(ADDRESS($B187+1,BD$164,1,1,"Confirmed Trend")))</f>
        <v>#N/A</v>
      </c>
      <c r="BE187" s="18" t="e" cm="1">
        <f t="array" aca="1" ref="BE187" ca="1">IF(INDIRECT(ADDRESS($B187+1,BE$164,1,1,"Confirmed Trend"))=0,#N/A,INDIRECT(ADDRESS($B187+1,BE$164,1,1,"Confirmed Trend")))</f>
        <v>#N/A</v>
      </c>
      <c r="BF187" s="18" t="e" cm="1">
        <f t="array" aca="1" ref="BF187" ca="1">IF(INDIRECT(ADDRESS($B187+1,BF$164,1,1,"Confirmed Trend"))=0,#N/A,INDIRECT(ADDRESS($B187+1,BF$164,1,1,"Confirmed Trend")))</f>
        <v>#N/A</v>
      </c>
      <c r="BG187" s="18" t="e" cm="1">
        <f t="array" aca="1" ref="BG187" ca="1">IF(INDIRECT(ADDRESS($B187+1,BG$164,1,1,"Confirmed Trend"))=0,#N/A,INDIRECT(ADDRESS($B187+1,BG$164,1,1,"Confirmed Trend")))</f>
        <v>#N/A</v>
      </c>
      <c r="BH187" s="18" t="e" cm="1">
        <f t="array" aca="1" ref="BH187" ca="1">IF(INDIRECT(ADDRESS($B187+1,BH$164,1,1,"Confirmed Trend"))=0,#N/A,INDIRECT(ADDRESS($B187+1,BH$164,1,1,"Confirmed Trend")))</f>
        <v>#N/A</v>
      </c>
      <c r="BI187" s="18" t="e" cm="1">
        <f t="array" aca="1" ref="BI187" ca="1">IF(INDIRECT(ADDRESS($B187+1,BI$164,1,1,"Confirmed Trend"))=0,#N/A,INDIRECT(ADDRESS($B187+1,BI$164,1,1,"Confirmed Trend")))</f>
        <v>#N/A</v>
      </c>
      <c r="BJ187" s="18" cm="1">
        <f t="array" aca="1" ref="BJ187" ca="1">IF(INDIRECT(ADDRESS($B187+1,BJ$164,1,1,"Confirmed Trend"))=0,#N/A,INDIRECT(ADDRESS($B187+1,BJ$164,1,1,"Confirmed Trend")))</f>
        <v>0.19281628279999999</v>
      </c>
      <c r="BK187" s="18" cm="1">
        <f t="array" aca="1" ref="BK187" ca="1">IF(INDIRECT(ADDRESS($B187+1,BK$164,1,1,"Confirmed Trend"))=0,#N/A,INDIRECT(ADDRESS($B187+1,BK$164,1,1,"Confirmed Trend")))</f>
        <v>0.2063224072</v>
      </c>
      <c r="BL187" s="18" cm="1">
        <f t="array" aca="1" ref="BL187" ca="1">IF(INDIRECT(ADDRESS($B187+1,BL$164,1,1,"Confirmed Trend"))=0,#N/A,INDIRECT(ADDRESS($B187+1,BL$164,1,1,"Confirmed Trend")))</f>
        <v>0.2321731024</v>
      </c>
      <c r="BM187" s="18" cm="1">
        <f t="array" aca="1" ref="BM187" ca="1">IF(INDIRECT(ADDRESS($B187+1,BM$164,1,1,"Confirmed Trend"))=0,#N/A,INDIRECT(ADDRESS($B187+1,BM$164,1,1,"Confirmed Trend")))</f>
        <v>0.30480384020000001</v>
      </c>
      <c r="BN187" s="18" cm="1">
        <f t="array" aca="1" ref="BN187" ca="1">IF(INDIRECT(ADDRESS($B187+1,BN$164,1,1,"Confirmed Trend"))=0,#N/A,INDIRECT(ADDRESS($B187+1,BN$164,1,1,"Confirmed Trend")))</f>
        <v>0.3265198641</v>
      </c>
      <c r="BO187" s="18" cm="1">
        <f t="array" aca="1" ref="BO187" ca="1">IF(INDIRECT(ADDRESS($B187+1,BO$164,1,1,"Confirmed Trend"))=0,#N/A,INDIRECT(ADDRESS($B187+1,BO$164,1,1,"Confirmed Trend")))</f>
        <v>0.31910995930000002</v>
      </c>
      <c r="BP187" s="18" cm="1">
        <f t="array" aca="1" ref="BP187" ca="1">IF(INDIRECT(ADDRESS($B187+1,BP$164,1,1,"Confirmed Trend"))=0,#N/A,INDIRECT(ADDRESS($B187+1,BP$164,1,1,"Confirmed Trend")))</f>
        <v>0.29712089489999999</v>
      </c>
      <c r="BQ187" s="18" cm="1">
        <f t="array" aca="1" ref="BQ187" ca="1">IF(INDIRECT(ADDRESS($B187+1,BQ$164,1,1,"Confirmed Trend"))=0,#N/A,INDIRECT(ADDRESS($B187+1,BQ$164,1,1,"Confirmed Trend")))</f>
        <v>0.244017184</v>
      </c>
      <c r="BR187" s="18" cm="1">
        <f t="array" aca="1" ref="BR187" ca="1">IF(INDIRECT(ADDRESS($B187+1,BR$164,1,1,"Confirmed Trend"))=0,#N/A,INDIRECT(ADDRESS($B187+1,BR$164,1,1,"Confirmed Trend")))</f>
        <v>0.2376448733</v>
      </c>
      <c r="BS187" s="18" cm="1">
        <f t="array" aca="1" ref="BS187" ca="1">IF(INDIRECT(ADDRESS($B187+1,BS$164,1,1,"Confirmed Trend"))=0,#N/A,INDIRECT(ADDRESS($B187+1,BS$164,1,1,"Confirmed Trend")))</f>
        <v>0.22981124929999999</v>
      </c>
      <c r="BT187" s="18" cm="1">
        <f t="array" aca="1" ref="BT187" ca="1">IF(INDIRECT(ADDRESS($B187+1,BT$164,1,1,"Confirmed Trend"))=0,#N/A,INDIRECT(ADDRESS($B187+1,BT$164,1,1,"Confirmed Trend")))</f>
        <v>0.2513471712</v>
      </c>
      <c r="BU187" s="18" cm="1">
        <f t="array" aca="1" ref="BU187" ca="1">IF(INDIRECT(ADDRESS($B187+1,BU$164,1,1,"Confirmed Trend"))=0,#N/A,INDIRECT(ADDRESS($B187+1,BU$164,1,1,"Confirmed Trend")))</f>
        <v>0.2406951571</v>
      </c>
      <c r="BV187" s="18" cm="1">
        <f t="array" aca="1" ref="BV187" ca="1">IF(INDIRECT(ADDRESS($B187+1,BV$164,1,1,"Confirmed Trend"))=0,#N/A,INDIRECT(ADDRESS($B187+1,BV$164,1,1,"Confirmed Trend")))</f>
        <v>0.21474984829999999</v>
      </c>
      <c r="BW187" s="18" cm="1">
        <f t="array" aca="1" ref="BW187" ca="1">IF(INDIRECT(ADDRESS($B187+1,BW$164,1,1,"Confirmed Trend"))=0,#N/A,INDIRECT(ADDRESS($B187+1,BW$164,1,1,"Confirmed Trend")))</f>
        <v>0.19197964000000001</v>
      </c>
      <c r="BX187" s="18" cm="1">
        <f t="array" aca="1" ref="BX187" ca="1">IF(INDIRECT(ADDRESS($B187+1,BX$164,1,1,"Confirmed Trend"))=0,#N/A,INDIRECT(ADDRESS($B187+1,BX$164,1,1,"Confirmed Trend")))</f>
        <v>0.16702064229999999</v>
      </c>
      <c r="BY187" s="18" cm="1">
        <f t="array" aca="1" ref="BY187" ca="1">IF(INDIRECT(ADDRESS($B187+1,BY$164,1,1,"Confirmed Trend"))=0,#N/A,INDIRECT(ADDRESS($B187+1,BY$164,1,1,"Confirmed Trend")))</f>
        <v>0.15800860289999999</v>
      </c>
      <c r="BZ187" s="18" cm="1">
        <f t="array" aca="1" ref="BZ187" ca="1">IF(INDIRECT(ADDRESS($B187+1,BZ$164,1,1,"Confirmed Trend"))=0,#N/A,INDIRECT(ADDRESS($B187+1,BZ$164,1,1,"Confirmed Trend")))</f>
        <v>0.14806146449999999</v>
      </c>
      <c r="CA187" s="18" cm="1">
        <f t="array" aca="1" ref="CA187" ca="1">IF(INDIRECT(ADDRESS($B187+1,CA$164,1,1,"Confirmed Trend"))=0,#N/A,INDIRECT(ADDRESS($B187+1,CA$164,1,1,"Confirmed Trend")))</f>
        <v>0.13636982919999999</v>
      </c>
      <c r="CB187" s="18" cm="1">
        <f t="array" aca="1" ref="CB187" ca="1">IF(INDIRECT(ADDRESS($B187+1,CB$164,1,1,"Confirmed Trend"))=0,#N/A,INDIRECT(ADDRESS($B187+1,CB$164,1,1,"Confirmed Trend")))</f>
        <v>0.1146537332</v>
      </c>
      <c r="CC187" s="18" cm="1">
        <f t="array" aca="1" ref="CC187" ca="1">IF(INDIRECT(ADDRESS($B187+1,CC$164,1,1,"Confirmed Trend"))=0,#N/A,INDIRECT(ADDRESS($B187+1,CC$164,1,1,"Confirmed Trend")))</f>
        <v>8.99018023E-2</v>
      </c>
      <c r="CD187" s="18" cm="1">
        <f t="array" aca="1" ref="CD187" ca="1">IF(INDIRECT(ADDRESS($B187+1,CD$164,1,1,"Confirmed Trend"))=0,#N/A,INDIRECT(ADDRESS($B187+1,CD$164,1,1,"Confirmed Trend")))</f>
        <v>8.0758290699999999E-2</v>
      </c>
      <c r="CE187" s="18" cm="1">
        <f t="array" aca="1" ref="CE187" ca="1">IF(INDIRECT(ADDRESS($B187+1,CE$164,1,1,"Confirmed Trend"))=0,#N/A,INDIRECT(ADDRESS($B187+1,CE$164,1,1,"Confirmed Trend")))</f>
        <v>8.6040704699999998E-2</v>
      </c>
      <c r="CF187" s="18" cm="1">
        <f t="array" aca="1" ref="CF187" ca="1">IF(INDIRECT(ADDRESS($B187+1,CF$164,1,1,"Confirmed Trend"))=0,#N/A,INDIRECT(ADDRESS($B187+1,CF$164,1,1,"Confirmed Trend")))</f>
        <v>0.1156813075</v>
      </c>
      <c r="CG187" s="18" cm="1">
        <f t="array" aca="1" ref="CG187" ca="1">IF(INDIRECT(ADDRESS($B187+1,CG$164,1,1,"Confirmed Trend"))=0,#N/A,INDIRECT(ADDRESS($B187+1,CG$164,1,1,"Confirmed Trend")))</f>
        <v>0.1365447062</v>
      </c>
      <c r="CH187" s="18" cm="1">
        <f t="array" aca="1" ref="CH187" ca="1">IF(INDIRECT(ADDRESS($B187+1,CH$164,1,1,"Confirmed Trend"))=0,#N/A,INDIRECT(ADDRESS($B187+1,CH$164,1,1,"Confirmed Trend")))</f>
        <v>0.1423490557</v>
      </c>
      <c r="CI187" s="18" cm="1">
        <f t="array" aca="1" ref="CI187" ca="1">IF(INDIRECT(ADDRESS($B187+1,CI$164,1,1,"Confirmed Trend"))=0,#N/A,INDIRECT(ADDRESS($B187+1,CI$164,1,1,"Confirmed Trend")))</f>
        <v>0.122907591</v>
      </c>
      <c r="CJ187" s="18" cm="1">
        <f t="array" aca="1" ref="CJ187" ca="1">IF(INDIRECT(ADDRESS($B187+1,CJ$164,1,1,"Confirmed Trend"))=0,#N/A,INDIRECT(ADDRESS($B187+1,CJ$164,1,1,"Confirmed Trend")))</f>
        <v>8.7191019300000006E-2</v>
      </c>
      <c r="CK187" s="18" cm="1">
        <f t="array" aca="1" ref="CK187" ca="1">IF(INDIRECT(ADDRESS($B187+1,CK$164,1,1,"Confirmed Trend"))=0,#N/A,INDIRECT(ADDRESS($B187+1,CK$164,1,1,"Confirmed Trend")))</f>
        <v>4.3301069800000001E-2</v>
      </c>
      <c r="CL187" s="18" t="e" cm="1">
        <f t="array" aca="1" ref="CL187" ca="1">IF(INDIRECT(ADDRESS($B187+1,CL$164,1,1,"Confirmed Trend"))=0,#N/A,INDIRECT(ADDRESS($B187+1,CL$164,1,1,"Confirmed Trend")))</f>
        <v>#N/A</v>
      </c>
      <c r="CM187" s="18" t="e" cm="1">
        <f t="array" aca="1" ref="CM187" ca="1">IF(INDIRECT(ADDRESS($B187+1,CM$164,1,1,"Confirmed Trend"))=0,#N/A,INDIRECT(ADDRESS($B187+1,CM$164,1,1,"Confirmed Trend")))</f>
        <v>#N/A</v>
      </c>
      <c r="CN187" s="18" t="e" cm="1">
        <f t="array" aca="1" ref="CN187" ca="1">IF(INDIRECT(ADDRESS($B187+1,CN$164,1,1,"Confirmed Trend"))=0,#N/A,INDIRECT(ADDRESS($B187+1,CN$164,1,1,"Confirmed Trend")))</f>
        <v>#N/A</v>
      </c>
      <c r="CO187" s="18" t="e" cm="1">
        <f t="array" aca="1" ref="CO187" ca="1">IF(INDIRECT(ADDRESS($B187+1,CO$164,1,1,"Confirmed Trend"))=0,#N/A,INDIRECT(ADDRESS($B187+1,CO$164,1,1,"Confirmed Trend")))</f>
        <v>#N/A</v>
      </c>
      <c r="CP187" s="18" t="e" cm="1">
        <f t="array" aca="1" ref="CP187" ca="1">IF(INDIRECT(ADDRESS($B187+1,CP$164,1,1,"Confirmed Trend"))=0,#N/A,INDIRECT(ADDRESS($B187+1,CP$164,1,1,"Confirmed Trend")))</f>
        <v>#N/A</v>
      </c>
      <c r="CQ187" s="18" t="e" cm="1">
        <f t="array" aca="1" ref="CQ187" ca="1">IF(INDIRECT(ADDRESS($B187+1,CQ$164,1,1,"Confirmed Trend"))=0,#N/A,INDIRECT(ADDRESS($B187+1,CQ$164,1,1,"Confirmed Trend")))</f>
        <v>#N/A</v>
      </c>
      <c r="CR187" s="18" t="e" cm="1">
        <f t="array" aca="1" ref="CR187" ca="1">IF(INDIRECT(ADDRESS($B187+1,CR$164,1,1,"Confirmed Trend"))=0,#N/A,INDIRECT(ADDRESS($B187+1,CR$164,1,1,"Confirmed Trend")))</f>
        <v>#N/A</v>
      </c>
    </row>
    <row r="188" spans="1:96" x14ac:dyDescent="0.25">
      <c r="A188" t="str">
        <f t="shared" ca="1" si="259"/>
        <v>Louisiana</v>
      </c>
      <c r="B188">
        <f t="shared" si="258"/>
        <v>23</v>
      </c>
      <c r="C188" t="str" cm="1">
        <f t="array" aca="1" ref="C188" ca="1">INDIRECT(ADDRESS($B188+1,1,1,1,"Confirmed Trend"))</f>
        <v>US Louisiana</v>
      </c>
      <c r="E188" s="18" t="e" cm="1">
        <f t="array" aca="1" ref="E188" ca="1">IF(INDIRECT(ADDRESS($B188+1,E$164,1,1,"Confirmed Trend"))=0,#N/A,INDIRECT(ADDRESS($B188+1,E$164,1,1,"Confirmed Trend")))</f>
        <v>#N/A</v>
      </c>
      <c r="F188" s="18" t="e" cm="1">
        <f t="array" aca="1" ref="F188" ca="1">IF(INDIRECT(ADDRESS($B188+1,F$164,1,1,"Confirmed Trend"))=0,#N/A,INDIRECT(ADDRESS($B188+1,F$164,1,1,"Confirmed Trend")))</f>
        <v>#N/A</v>
      </c>
      <c r="G188" s="18" t="e" cm="1">
        <f t="array" aca="1" ref="G188" ca="1">IF(INDIRECT(ADDRESS($B188+1,G$164,1,1,"Confirmed Trend"))=0,#N/A,INDIRECT(ADDRESS($B188+1,G$164,1,1,"Confirmed Trend")))</f>
        <v>#N/A</v>
      </c>
      <c r="H188" s="18" t="e" cm="1">
        <f t="array" aca="1" ref="H188" ca="1">IF(INDIRECT(ADDRESS($B188+1,H$164,1,1,"Confirmed Trend"))=0,#N/A,INDIRECT(ADDRESS($B188+1,H$164,1,1,"Confirmed Trend")))</f>
        <v>#N/A</v>
      </c>
      <c r="I188" s="18" t="e" cm="1">
        <f t="array" aca="1" ref="I188" ca="1">IF(INDIRECT(ADDRESS($B188+1,I$164,1,1,"Confirmed Trend"))=0,#N/A,INDIRECT(ADDRESS($B188+1,I$164,1,1,"Confirmed Trend")))</f>
        <v>#N/A</v>
      </c>
      <c r="J188" s="18" t="e" cm="1">
        <f t="array" aca="1" ref="J188" ca="1">IF(INDIRECT(ADDRESS($B188+1,J$164,1,1,"Confirmed Trend"))=0,#N/A,INDIRECT(ADDRESS($B188+1,J$164,1,1,"Confirmed Trend")))</f>
        <v>#N/A</v>
      </c>
      <c r="K188" s="18" t="e" cm="1">
        <f t="array" aca="1" ref="K188" ca="1">IF(INDIRECT(ADDRESS($B188+1,K$164,1,1,"Confirmed Trend"))=0,#N/A,INDIRECT(ADDRESS($B188+1,K$164,1,1,"Confirmed Trend")))</f>
        <v>#N/A</v>
      </c>
      <c r="L188" s="18" t="e" cm="1">
        <f t="array" aca="1" ref="L188" ca="1">IF(INDIRECT(ADDRESS($B188+1,L$164,1,1,"Confirmed Trend"))=0,#N/A,INDIRECT(ADDRESS($B188+1,L$164,1,1,"Confirmed Trend")))</f>
        <v>#N/A</v>
      </c>
      <c r="M188" s="18" t="e" cm="1">
        <f t="array" aca="1" ref="M188" ca="1">IF(INDIRECT(ADDRESS($B188+1,M$164,1,1,"Confirmed Trend"))=0,#N/A,INDIRECT(ADDRESS($B188+1,M$164,1,1,"Confirmed Trend")))</f>
        <v>#N/A</v>
      </c>
      <c r="N188" s="18" t="e" cm="1">
        <f t="array" aca="1" ref="N188" ca="1">IF(INDIRECT(ADDRESS($B188+1,N$164,1,1,"Confirmed Trend"))=0,#N/A,INDIRECT(ADDRESS($B188+1,N$164,1,1,"Confirmed Trend")))</f>
        <v>#N/A</v>
      </c>
      <c r="O188" s="18" t="e" cm="1">
        <f t="array" aca="1" ref="O188" ca="1">IF(INDIRECT(ADDRESS($B188+1,O$164,1,1,"Confirmed Trend"))=0,#N/A,INDIRECT(ADDRESS($B188+1,O$164,1,1,"Confirmed Trend")))</f>
        <v>#N/A</v>
      </c>
      <c r="P188" s="18" t="e" cm="1">
        <f t="array" aca="1" ref="P188" ca="1">IF(INDIRECT(ADDRESS($B188+1,P$164,1,1,"Confirmed Trend"))=0,#N/A,INDIRECT(ADDRESS($B188+1,P$164,1,1,"Confirmed Trend")))</f>
        <v>#N/A</v>
      </c>
      <c r="Q188" s="18" t="e" cm="1">
        <f t="array" aca="1" ref="Q188" ca="1">IF(INDIRECT(ADDRESS($B188+1,Q$164,1,1,"Confirmed Trend"))=0,#N/A,INDIRECT(ADDRESS($B188+1,Q$164,1,1,"Confirmed Trend")))</f>
        <v>#N/A</v>
      </c>
      <c r="R188" s="18" t="e" cm="1">
        <f t="array" aca="1" ref="R188" ca="1">IF(INDIRECT(ADDRESS($B188+1,R$164,1,1,"Confirmed Trend"))=0,#N/A,INDIRECT(ADDRESS($B188+1,R$164,1,1,"Confirmed Trend")))</f>
        <v>#N/A</v>
      </c>
      <c r="S188" s="18" t="e" cm="1">
        <f t="array" aca="1" ref="S188" ca="1">IF(INDIRECT(ADDRESS($B188+1,S$164,1,1,"Confirmed Trend"))=0,#N/A,INDIRECT(ADDRESS($B188+1,S$164,1,1,"Confirmed Trend")))</f>
        <v>#N/A</v>
      </c>
      <c r="T188" s="18" t="e" cm="1">
        <f t="array" aca="1" ref="T188" ca="1">IF(INDIRECT(ADDRESS($B188+1,T$164,1,1,"Confirmed Trend"))=0,#N/A,INDIRECT(ADDRESS($B188+1,T$164,1,1,"Confirmed Trend")))</f>
        <v>#N/A</v>
      </c>
      <c r="U188" s="18" t="e" cm="1">
        <f t="array" aca="1" ref="U188" ca="1">IF(INDIRECT(ADDRESS($B188+1,U$164,1,1,"Confirmed Trend"))=0,#N/A,INDIRECT(ADDRESS($B188+1,U$164,1,1,"Confirmed Trend")))</f>
        <v>#N/A</v>
      </c>
      <c r="V188" s="18" t="e" cm="1">
        <f t="array" aca="1" ref="V188" ca="1">IF(INDIRECT(ADDRESS($B188+1,V$164,1,1,"Confirmed Trend"))=0,#N/A,INDIRECT(ADDRESS($B188+1,V$164,1,1,"Confirmed Trend")))</f>
        <v>#N/A</v>
      </c>
      <c r="W188" s="18" t="e" cm="1">
        <f t="array" aca="1" ref="W188" ca="1">IF(INDIRECT(ADDRESS($B188+1,W$164,1,1,"Confirmed Trend"))=0,#N/A,INDIRECT(ADDRESS($B188+1,W$164,1,1,"Confirmed Trend")))</f>
        <v>#N/A</v>
      </c>
      <c r="X188" s="18" t="e" cm="1">
        <f t="array" aca="1" ref="X188" ca="1">IF(INDIRECT(ADDRESS($B188+1,X$164,1,1,"Confirmed Trend"))=0,#N/A,INDIRECT(ADDRESS($B188+1,X$164,1,1,"Confirmed Trend")))</f>
        <v>#N/A</v>
      </c>
      <c r="Y188" s="18" t="e" cm="1">
        <f t="array" aca="1" ref="Y188" ca="1">IF(INDIRECT(ADDRESS($B188+1,Y$164,1,1,"Confirmed Trend"))=0,#N/A,INDIRECT(ADDRESS($B188+1,Y$164,1,1,"Confirmed Trend")))</f>
        <v>#N/A</v>
      </c>
      <c r="Z188" s="18" t="e" cm="1">
        <f t="array" aca="1" ref="Z188" ca="1">IF(INDIRECT(ADDRESS($B188+1,Z$164,1,1,"Confirmed Trend"))=0,#N/A,INDIRECT(ADDRESS($B188+1,Z$164,1,1,"Confirmed Trend")))</f>
        <v>#N/A</v>
      </c>
      <c r="AA188" s="18" t="e" cm="1">
        <f t="array" aca="1" ref="AA188" ca="1">IF(INDIRECT(ADDRESS($B188+1,AA$164,1,1,"Confirmed Trend"))=0,#N/A,INDIRECT(ADDRESS($B188+1,AA$164,1,1,"Confirmed Trend")))</f>
        <v>#N/A</v>
      </c>
      <c r="AB188" s="18" t="e" cm="1">
        <f t="array" aca="1" ref="AB188" ca="1">IF(INDIRECT(ADDRESS($B188+1,AB$164,1,1,"Confirmed Trend"))=0,#N/A,INDIRECT(ADDRESS($B188+1,AB$164,1,1,"Confirmed Trend")))</f>
        <v>#N/A</v>
      </c>
      <c r="AC188" s="18" t="e" cm="1">
        <f t="array" aca="1" ref="AC188" ca="1">IF(INDIRECT(ADDRESS($B188+1,AC$164,1,1,"Confirmed Trend"))=0,#N/A,INDIRECT(ADDRESS($B188+1,AC$164,1,1,"Confirmed Trend")))</f>
        <v>#N/A</v>
      </c>
      <c r="AD188" s="18" t="e" cm="1">
        <f t="array" aca="1" ref="AD188" ca="1">IF(INDIRECT(ADDRESS($B188+1,AD$164,1,1,"Confirmed Trend"))=0,#N/A,INDIRECT(ADDRESS($B188+1,AD$164,1,1,"Confirmed Trend")))</f>
        <v>#N/A</v>
      </c>
      <c r="AE188" s="18" t="e" cm="1">
        <f t="array" aca="1" ref="AE188" ca="1">IF(INDIRECT(ADDRESS($B188+1,AE$164,1,1,"Confirmed Trend"))=0,#N/A,INDIRECT(ADDRESS($B188+1,AE$164,1,1,"Confirmed Trend")))</f>
        <v>#N/A</v>
      </c>
      <c r="AF188" s="18" t="e" cm="1">
        <f t="array" aca="1" ref="AF188" ca="1">IF(INDIRECT(ADDRESS($B188+1,AF$164,1,1,"Confirmed Trend"))=0,#N/A,INDIRECT(ADDRESS($B188+1,AF$164,1,1,"Confirmed Trend")))</f>
        <v>#N/A</v>
      </c>
      <c r="AG188" s="18" t="e" cm="1">
        <f t="array" aca="1" ref="AG188" ca="1">IF(INDIRECT(ADDRESS($B188+1,AG$164,1,1,"Confirmed Trend"))=0,#N/A,INDIRECT(ADDRESS($B188+1,AG$164,1,1,"Confirmed Trend")))</f>
        <v>#N/A</v>
      </c>
      <c r="AH188" s="18" t="e" cm="1">
        <f t="array" aca="1" ref="AH188" ca="1">IF(INDIRECT(ADDRESS($B188+1,AH$164,1,1,"Confirmed Trend"))=0,#N/A,INDIRECT(ADDRESS($B188+1,AH$164,1,1,"Confirmed Trend")))</f>
        <v>#N/A</v>
      </c>
      <c r="AI188" s="18" t="e" cm="1">
        <f t="array" aca="1" ref="AI188" ca="1">IF(INDIRECT(ADDRESS($B188+1,AI$164,1,1,"Confirmed Trend"))=0,#N/A,INDIRECT(ADDRESS($B188+1,AI$164,1,1,"Confirmed Trend")))</f>
        <v>#N/A</v>
      </c>
      <c r="AJ188" s="18" t="e" cm="1">
        <f t="array" aca="1" ref="AJ188" ca="1">IF(INDIRECT(ADDRESS($B188+1,AJ$164,1,1,"Confirmed Trend"))=0,#N/A,INDIRECT(ADDRESS($B188+1,AJ$164,1,1,"Confirmed Trend")))</f>
        <v>#N/A</v>
      </c>
      <c r="AK188" s="18" t="e" cm="1">
        <f t="array" aca="1" ref="AK188" ca="1">IF(INDIRECT(ADDRESS($B188+1,AK$164,1,1,"Confirmed Trend"))=0,#N/A,INDIRECT(ADDRESS($B188+1,AK$164,1,1,"Confirmed Trend")))</f>
        <v>#N/A</v>
      </c>
      <c r="AL188" s="18" t="e" cm="1">
        <f t="array" aca="1" ref="AL188" ca="1">IF(INDIRECT(ADDRESS($B188+1,AL$164,1,1,"Confirmed Trend"))=0,#N/A,INDIRECT(ADDRESS($B188+1,AL$164,1,1,"Confirmed Trend")))</f>
        <v>#N/A</v>
      </c>
      <c r="AM188" s="18" t="e" cm="1">
        <f t="array" aca="1" ref="AM188" ca="1">IF(INDIRECT(ADDRESS($B188+1,AM$164,1,1,"Confirmed Trend"))=0,#N/A,INDIRECT(ADDRESS($B188+1,AM$164,1,1,"Confirmed Trend")))</f>
        <v>#N/A</v>
      </c>
      <c r="AN188" s="18" t="e" cm="1">
        <f t="array" aca="1" ref="AN188" ca="1">IF(INDIRECT(ADDRESS($B188+1,AN$164,1,1,"Confirmed Trend"))=0,#N/A,INDIRECT(ADDRESS($B188+1,AN$164,1,1,"Confirmed Trend")))</f>
        <v>#N/A</v>
      </c>
      <c r="AO188" s="18" t="e" cm="1">
        <f t="array" aca="1" ref="AO188" ca="1">IF(INDIRECT(ADDRESS($B188+1,AO$164,1,1,"Confirmed Trend"))=0,#N/A,INDIRECT(ADDRESS($B188+1,AO$164,1,1,"Confirmed Trend")))</f>
        <v>#N/A</v>
      </c>
      <c r="AP188" s="18" t="e" cm="1">
        <f t="array" aca="1" ref="AP188" ca="1">IF(INDIRECT(ADDRESS($B188+1,AP$164,1,1,"Confirmed Trend"))=0,#N/A,INDIRECT(ADDRESS($B188+1,AP$164,1,1,"Confirmed Trend")))</f>
        <v>#N/A</v>
      </c>
      <c r="AQ188" s="18" t="e" cm="1">
        <f t="array" aca="1" ref="AQ188" ca="1">IF(INDIRECT(ADDRESS($B188+1,AQ$164,1,1,"Confirmed Trend"))=0,#N/A,INDIRECT(ADDRESS($B188+1,AQ$164,1,1,"Confirmed Trend")))</f>
        <v>#N/A</v>
      </c>
      <c r="AR188" s="18" t="e" cm="1">
        <f t="array" aca="1" ref="AR188" ca="1">IF(INDIRECT(ADDRESS($B188+1,AR$164,1,1,"Confirmed Trend"))=0,#N/A,INDIRECT(ADDRESS($B188+1,AR$164,1,1,"Confirmed Trend")))</f>
        <v>#N/A</v>
      </c>
      <c r="AS188" s="18" t="e" cm="1">
        <f t="array" aca="1" ref="AS188" ca="1">IF(INDIRECT(ADDRESS($B188+1,AS$164,1,1,"Confirmed Trend"))=0,#N/A,INDIRECT(ADDRESS($B188+1,AS$164,1,1,"Confirmed Trend")))</f>
        <v>#N/A</v>
      </c>
      <c r="AT188" s="18" t="e" cm="1">
        <f t="array" aca="1" ref="AT188" ca="1">IF(INDIRECT(ADDRESS($B188+1,AT$164,1,1,"Confirmed Trend"))=0,#N/A,INDIRECT(ADDRESS($B188+1,AT$164,1,1,"Confirmed Trend")))</f>
        <v>#N/A</v>
      </c>
      <c r="AU188" s="18" t="e" cm="1">
        <f t="array" aca="1" ref="AU188" ca="1">IF(INDIRECT(ADDRESS($B188+1,AU$164,1,1,"Confirmed Trend"))=0,#N/A,INDIRECT(ADDRESS($B188+1,AU$164,1,1,"Confirmed Trend")))</f>
        <v>#N/A</v>
      </c>
      <c r="AV188" s="18" t="e" cm="1">
        <f t="array" aca="1" ref="AV188" ca="1">IF(INDIRECT(ADDRESS($B188+1,AV$164,1,1,"Confirmed Trend"))=0,#N/A,INDIRECT(ADDRESS($B188+1,AV$164,1,1,"Confirmed Trend")))</f>
        <v>#N/A</v>
      </c>
      <c r="AW188" s="18" t="e" cm="1">
        <f t="array" aca="1" ref="AW188" ca="1">IF(INDIRECT(ADDRESS($B188+1,AW$164,1,1,"Confirmed Trend"))=0,#N/A,INDIRECT(ADDRESS($B188+1,AW$164,1,1,"Confirmed Trend")))</f>
        <v>#N/A</v>
      </c>
      <c r="AX188" s="18" t="e" cm="1">
        <f t="array" aca="1" ref="AX188" ca="1">IF(INDIRECT(ADDRESS($B188+1,AX$164,1,1,"Confirmed Trend"))=0,#N/A,INDIRECT(ADDRESS($B188+1,AX$164,1,1,"Confirmed Trend")))</f>
        <v>#N/A</v>
      </c>
      <c r="AY188" s="18" t="e" cm="1">
        <f t="array" aca="1" ref="AY188" ca="1">IF(INDIRECT(ADDRESS($B188+1,AY$164,1,1,"Confirmed Trend"))=0,#N/A,INDIRECT(ADDRESS($B188+1,AY$164,1,1,"Confirmed Trend")))</f>
        <v>#N/A</v>
      </c>
      <c r="AZ188" s="18" t="e" cm="1">
        <f t="array" aca="1" ref="AZ188" ca="1">IF(INDIRECT(ADDRESS($B188+1,AZ$164,1,1,"Confirmed Trend"))=0,#N/A,INDIRECT(ADDRESS($B188+1,AZ$164,1,1,"Confirmed Trend")))</f>
        <v>#N/A</v>
      </c>
      <c r="BA188" s="18" t="e" cm="1">
        <f t="array" aca="1" ref="BA188" ca="1">IF(INDIRECT(ADDRESS($B188+1,BA$164,1,1,"Confirmed Trend"))=0,#N/A,INDIRECT(ADDRESS($B188+1,BA$164,1,1,"Confirmed Trend")))</f>
        <v>#N/A</v>
      </c>
      <c r="BB188" s="18" t="e" cm="1">
        <f t="array" aca="1" ref="BB188" ca="1">IF(INDIRECT(ADDRESS($B188+1,BB$164,1,1,"Confirmed Trend"))=0,#N/A,INDIRECT(ADDRESS($B188+1,BB$164,1,1,"Confirmed Trend")))</f>
        <v>#N/A</v>
      </c>
      <c r="BC188" s="18" t="e" cm="1">
        <f t="array" aca="1" ref="BC188" ca="1">IF(INDIRECT(ADDRESS($B188+1,BC$164,1,1,"Confirmed Trend"))=0,#N/A,INDIRECT(ADDRESS($B188+1,BC$164,1,1,"Confirmed Trend")))</f>
        <v>#N/A</v>
      </c>
      <c r="BD188" s="18" t="e" cm="1">
        <f t="array" aca="1" ref="BD188" ca="1">IF(INDIRECT(ADDRESS($B188+1,BD$164,1,1,"Confirmed Trend"))=0,#N/A,INDIRECT(ADDRESS($B188+1,BD$164,1,1,"Confirmed Trend")))</f>
        <v>#N/A</v>
      </c>
      <c r="BE188" s="18" t="e" cm="1">
        <f t="array" aca="1" ref="BE188" ca="1">IF(INDIRECT(ADDRESS($B188+1,BE$164,1,1,"Confirmed Trend"))=0,#N/A,INDIRECT(ADDRESS($B188+1,BE$164,1,1,"Confirmed Trend")))</f>
        <v>#N/A</v>
      </c>
      <c r="BF188" s="18" t="e" cm="1">
        <f t="array" aca="1" ref="BF188" ca="1">IF(INDIRECT(ADDRESS($B188+1,BF$164,1,1,"Confirmed Trend"))=0,#N/A,INDIRECT(ADDRESS($B188+1,BF$164,1,1,"Confirmed Trend")))</f>
        <v>#N/A</v>
      </c>
      <c r="BG188" s="18" t="e" cm="1">
        <f t="array" aca="1" ref="BG188" ca="1">IF(INDIRECT(ADDRESS($B188+1,BG$164,1,1,"Confirmed Trend"))=0,#N/A,INDIRECT(ADDRESS($B188+1,BG$164,1,1,"Confirmed Trend")))</f>
        <v>#N/A</v>
      </c>
      <c r="BH188" s="18" t="e" cm="1">
        <f t="array" aca="1" ref="BH188" ca="1">IF(INDIRECT(ADDRESS($B188+1,BH$164,1,1,"Confirmed Trend"))=0,#N/A,INDIRECT(ADDRESS($B188+1,BH$164,1,1,"Confirmed Trend")))</f>
        <v>#N/A</v>
      </c>
      <c r="BI188" s="18" cm="1">
        <f t="array" aca="1" ref="BI188" ca="1">IF(INDIRECT(ADDRESS($B188+1,BI$164,1,1,"Confirmed Trend"))=0,#N/A,INDIRECT(ADDRESS($B188+1,BI$164,1,1,"Confirmed Trend")))</f>
        <v>0.44928262460000001</v>
      </c>
      <c r="BJ188" s="18" cm="1">
        <f t="array" aca="1" ref="BJ188" ca="1">IF(INDIRECT(ADDRESS($B188+1,BJ$164,1,1,"Confirmed Trend"))=0,#N/A,INDIRECT(ADDRESS($B188+1,BJ$164,1,1,"Confirmed Trend")))</f>
        <v>0.4023398762</v>
      </c>
      <c r="BK188" s="18" cm="1">
        <f t="array" aca="1" ref="BK188" ca="1">IF(INDIRECT(ADDRESS($B188+1,BK$164,1,1,"Confirmed Trend"))=0,#N/A,INDIRECT(ADDRESS($B188+1,BK$164,1,1,"Confirmed Trend")))</f>
        <v>0.40443505320000001</v>
      </c>
      <c r="BL188" s="18" cm="1">
        <f t="array" aca="1" ref="BL188" ca="1">IF(INDIRECT(ADDRESS($B188+1,BL$164,1,1,"Confirmed Trend"))=0,#N/A,INDIRECT(ADDRESS($B188+1,BL$164,1,1,"Confirmed Trend")))</f>
        <v>0.3918255101</v>
      </c>
      <c r="BM188" s="18" cm="1">
        <f t="array" aca="1" ref="BM188" ca="1">IF(INDIRECT(ADDRESS($B188+1,BM$164,1,1,"Confirmed Trend"))=0,#N/A,INDIRECT(ADDRESS($B188+1,BM$164,1,1,"Confirmed Trend")))</f>
        <v>0.37944917369999998</v>
      </c>
      <c r="BN188" s="18" cm="1">
        <f t="array" aca="1" ref="BN188" ca="1">IF(INDIRECT(ADDRESS($B188+1,BN$164,1,1,"Confirmed Trend"))=0,#N/A,INDIRECT(ADDRESS($B188+1,BN$164,1,1,"Confirmed Trend")))</f>
        <v>0.36011362600000002</v>
      </c>
      <c r="BO188" s="18" cm="1">
        <f t="array" aca="1" ref="BO188" ca="1">IF(INDIRECT(ADDRESS($B188+1,BO$164,1,1,"Confirmed Trend"))=0,#N/A,INDIRECT(ADDRESS($B188+1,BO$164,1,1,"Confirmed Trend")))</f>
        <v>0.33608652979999998</v>
      </c>
      <c r="BP188" s="18" cm="1">
        <f t="array" aca="1" ref="BP188" ca="1">IF(INDIRECT(ADDRESS($B188+1,BP$164,1,1,"Confirmed Trend"))=0,#N/A,INDIRECT(ADDRESS($B188+1,BP$164,1,1,"Confirmed Trend")))</f>
        <v>0.32545591140000002</v>
      </c>
      <c r="BQ188" s="18" cm="1">
        <f t="array" aca="1" ref="BQ188" ca="1">IF(INDIRECT(ADDRESS($B188+1,BQ$164,1,1,"Confirmed Trend"))=0,#N/A,INDIRECT(ADDRESS($B188+1,BQ$164,1,1,"Confirmed Trend")))</f>
        <v>0.30349087860000001</v>
      </c>
      <c r="BR188" s="18" cm="1">
        <f t="array" aca="1" ref="BR188" ca="1">IF(INDIRECT(ADDRESS($B188+1,BR$164,1,1,"Confirmed Trend"))=0,#N/A,INDIRECT(ADDRESS($B188+1,BR$164,1,1,"Confirmed Trend")))</f>
        <v>0.2745789179</v>
      </c>
      <c r="BS188" s="18" cm="1">
        <f t="array" aca="1" ref="BS188" ca="1">IF(INDIRECT(ADDRESS($B188+1,BS$164,1,1,"Confirmed Trend"))=0,#N/A,INDIRECT(ADDRESS($B188+1,BS$164,1,1,"Confirmed Trend")))</f>
        <v>0.25272452070000001</v>
      </c>
      <c r="BT188" s="18" cm="1">
        <f t="array" aca="1" ref="BT188" ca="1">IF(INDIRECT(ADDRESS($B188+1,BT$164,1,1,"Confirmed Trend"))=0,#N/A,INDIRECT(ADDRESS($B188+1,BT$164,1,1,"Confirmed Trend")))</f>
        <v>0.21851836080000001</v>
      </c>
      <c r="BU188" s="18" cm="1">
        <f t="array" aca="1" ref="BU188" ca="1">IF(INDIRECT(ADDRESS($B188+1,BU$164,1,1,"Confirmed Trend"))=0,#N/A,INDIRECT(ADDRESS($B188+1,BU$164,1,1,"Confirmed Trend")))</f>
        <v>0.18659823540000001</v>
      </c>
      <c r="BV188" s="18" cm="1">
        <f t="array" aca="1" ref="BV188" ca="1">IF(INDIRECT(ADDRESS($B188+1,BV$164,1,1,"Confirmed Trend"))=0,#N/A,INDIRECT(ADDRESS($B188+1,BV$164,1,1,"Confirmed Trend")))</f>
        <v>0.1693923058</v>
      </c>
      <c r="BW188" s="18" cm="1">
        <f t="array" aca="1" ref="BW188" ca="1">IF(INDIRECT(ADDRESS($B188+1,BW$164,1,1,"Confirmed Trend"))=0,#N/A,INDIRECT(ADDRESS($B188+1,BW$164,1,1,"Confirmed Trend")))</f>
        <v>0.17016899720000001</v>
      </c>
      <c r="BX188" s="18" cm="1">
        <f t="array" aca="1" ref="BX188" ca="1">IF(INDIRECT(ADDRESS($B188+1,BX$164,1,1,"Confirmed Trend"))=0,#N/A,INDIRECT(ADDRESS($B188+1,BX$164,1,1,"Confirmed Trend")))</f>
        <v>0.2133724219</v>
      </c>
      <c r="BY188" s="18" cm="1">
        <f t="array" aca="1" ref="BY188" ca="1">IF(INDIRECT(ADDRESS($B188+1,BY$164,1,1,"Confirmed Trend"))=0,#N/A,INDIRECT(ADDRESS($B188+1,BY$164,1,1,"Confirmed Trend")))</f>
        <v>0.24178405820000001</v>
      </c>
      <c r="BZ188" s="18" cm="1">
        <f t="array" aca="1" ref="BZ188" ca="1">IF(INDIRECT(ADDRESS($B188+1,BZ$164,1,1,"Confirmed Trend"))=0,#N/A,INDIRECT(ADDRESS($B188+1,BZ$164,1,1,"Confirmed Trend")))</f>
        <v>0.25682401259999998</v>
      </c>
      <c r="CA188" s="18" cm="1">
        <f t="array" aca="1" ref="CA188" ca="1">IF(INDIRECT(ADDRESS($B188+1,CA$164,1,1,"Confirmed Trend"))=0,#N/A,INDIRECT(ADDRESS($B188+1,CA$164,1,1,"Confirmed Trend")))</f>
        <v>0.22914127300000001</v>
      </c>
      <c r="CB188" s="18" cm="1">
        <f t="array" aca="1" ref="CB188" ca="1">IF(INDIRECT(ADDRESS($B188+1,CB$164,1,1,"Confirmed Trend"))=0,#N/A,INDIRECT(ADDRESS($B188+1,CB$164,1,1,"Confirmed Trend")))</f>
        <v>0.18018344459999999</v>
      </c>
      <c r="CC188" s="18" cm="1">
        <f t="array" aca="1" ref="CC188" ca="1">IF(INDIRECT(ADDRESS($B188+1,CC$164,1,1,"Confirmed Trend"))=0,#N/A,INDIRECT(ADDRESS($B188+1,CC$164,1,1,"Confirmed Trend")))</f>
        <v>0.14302682</v>
      </c>
      <c r="CD188" s="18" cm="1">
        <f t="array" aca="1" ref="CD188" ca="1">IF(INDIRECT(ADDRESS($B188+1,CD$164,1,1,"Confirmed Trend"))=0,#N/A,INDIRECT(ADDRESS($B188+1,CD$164,1,1,"Confirmed Trend")))</f>
        <v>0.1082175591</v>
      </c>
      <c r="CE188" s="18" cm="1">
        <f t="array" aca="1" ref="CE188" ca="1">IF(INDIRECT(ADDRESS($B188+1,CE$164,1,1,"Confirmed Trend"))=0,#N/A,INDIRECT(ADDRESS($B188+1,CE$164,1,1,"Confirmed Trend")))</f>
        <v>9.5661138600000001E-2</v>
      </c>
      <c r="CF188" s="18" cm="1">
        <f t="array" aca="1" ref="CF188" ca="1">IF(INDIRECT(ADDRESS($B188+1,CF$164,1,1,"Confirmed Trend"))=0,#N/A,INDIRECT(ADDRESS($B188+1,CF$164,1,1,"Confirmed Trend")))</f>
        <v>7.8220970500000001E-2</v>
      </c>
      <c r="CG188" s="18" cm="1">
        <f t="array" aca="1" ref="CG188" ca="1">IF(INDIRECT(ADDRESS($B188+1,CG$164,1,1,"Confirmed Trend"))=0,#N/A,INDIRECT(ADDRESS($B188+1,CG$164,1,1,"Confirmed Trend")))</f>
        <v>6.8443612799999998E-2</v>
      </c>
      <c r="CH188" s="18" cm="1">
        <f t="array" aca="1" ref="CH188" ca="1">IF(INDIRECT(ADDRESS($B188+1,CH$164,1,1,"Confirmed Trend"))=0,#N/A,INDIRECT(ADDRESS($B188+1,CH$164,1,1,"Confirmed Trend")))</f>
        <v>5.5768872099999998E-2</v>
      </c>
      <c r="CI188" s="18" cm="1">
        <f t="array" aca="1" ref="CI188" ca="1">IF(INDIRECT(ADDRESS($B188+1,CI$164,1,1,"Confirmed Trend"))=0,#N/A,INDIRECT(ADDRESS($B188+1,CI$164,1,1,"Confirmed Trend")))</f>
        <v>4.54015033E-2</v>
      </c>
      <c r="CJ188" s="18" cm="1">
        <f t="array" aca="1" ref="CJ188" ca="1">IF(INDIRECT(ADDRESS($B188+1,CJ$164,1,1,"Confirmed Trend"))=0,#N/A,INDIRECT(ADDRESS($B188+1,CJ$164,1,1,"Confirmed Trend")))</f>
        <v>3.7114479899999997E-2</v>
      </c>
      <c r="CK188" s="18" cm="1">
        <f t="array" aca="1" ref="CK188" ca="1">IF(INDIRECT(ADDRESS($B188+1,CK$164,1,1,"Confirmed Trend"))=0,#N/A,INDIRECT(ADDRESS($B188+1,CK$164,1,1,"Confirmed Trend")))</f>
        <v>2.3886562600000001E-2</v>
      </c>
      <c r="CL188" s="18" t="e" cm="1">
        <f t="array" aca="1" ref="CL188" ca="1">IF(INDIRECT(ADDRESS($B188+1,CL$164,1,1,"Confirmed Trend"))=0,#N/A,INDIRECT(ADDRESS($B188+1,CL$164,1,1,"Confirmed Trend")))</f>
        <v>#N/A</v>
      </c>
      <c r="CM188" s="18" t="e" cm="1">
        <f t="array" aca="1" ref="CM188" ca="1">IF(INDIRECT(ADDRESS($B188+1,CM$164,1,1,"Confirmed Trend"))=0,#N/A,INDIRECT(ADDRESS($B188+1,CM$164,1,1,"Confirmed Trend")))</f>
        <v>#N/A</v>
      </c>
      <c r="CN188" s="18" t="e" cm="1">
        <f t="array" aca="1" ref="CN188" ca="1">IF(INDIRECT(ADDRESS($B188+1,CN$164,1,1,"Confirmed Trend"))=0,#N/A,INDIRECT(ADDRESS($B188+1,CN$164,1,1,"Confirmed Trend")))</f>
        <v>#N/A</v>
      </c>
      <c r="CO188" s="18" t="e" cm="1">
        <f t="array" aca="1" ref="CO188" ca="1">IF(INDIRECT(ADDRESS($B188+1,CO$164,1,1,"Confirmed Trend"))=0,#N/A,INDIRECT(ADDRESS($B188+1,CO$164,1,1,"Confirmed Trend")))</f>
        <v>#N/A</v>
      </c>
      <c r="CP188" s="18" t="e" cm="1">
        <f t="array" aca="1" ref="CP188" ca="1">IF(INDIRECT(ADDRESS($B188+1,CP$164,1,1,"Confirmed Trend"))=0,#N/A,INDIRECT(ADDRESS($B188+1,CP$164,1,1,"Confirmed Trend")))</f>
        <v>#N/A</v>
      </c>
      <c r="CQ188" s="18" t="e" cm="1">
        <f t="array" aca="1" ref="CQ188" ca="1">IF(INDIRECT(ADDRESS($B188+1,CQ$164,1,1,"Confirmed Trend"))=0,#N/A,INDIRECT(ADDRESS($B188+1,CQ$164,1,1,"Confirmed Trend")))</f>
        <v>#N/A</v>
      </c>
      <c r="CR188" s="18" t="e" cm="1">
        <f t="array" aca="1" ref="CR188" ca="1">IF(INDIRECT(ADDRESS($B188+1,CR$164,1,1,"Confirmed Trend"))=0,#N/A,INDIRECT(ADDRESS($B188+1,CR$164,1,1,"Confirmed Trend")))</f>
        <v>#N/A</v>
      </c>
    </row>
    <row r="189" spans="1:96" x14ac:dyDescent="0.25">
      <c r="A189" t="str">
        <f t="shared" ca="1" si="259"/>
        <v>Maine</v>
      </c>
      <c r="B189">
        <f t="shared" si="258"/>
        <v>24</v>
      </c>
      <c r="C189" t="str" cm="1">
        <f t="array" aca="1" ref="C189" ca="1">INDIRECT(ADDRESS($B189+1,1,1,1,"Confirmed Trend"))</f>
        <v>US Maine</v>
      </c>
      <c r="E189" s="18" t="e" cm="1">
        <f t="array" aca="1" ref="E189" ca="1">IF(INDIRECT(ADDRESS($B189+1,E$164,1,1,"Confirmed Trend"))=0,#N/A,INDIRECT(ADDRESS($B189+1,E$164,1,1,"Confirmed Trend")))</f>
        <v>#N/A</v>
      </c>
      <c r="F189" s="18" t="e" cm="1">
        <f t="array" aca="1" ref="F189" ca="1">IF(INDIRECT(ADDRESS($B189+1,F$164,1,1,"Confirmed Trend"))=0,#N/A,INDIRECT(ADDRESS($B189+1,F$164,1,1,"Confirmed Trend")))</f>
        <v>#N/A</v>
      </c>
      <c r="G189" s="18" t="e" cm="1">
        <f t="array" aca="1" ref="G189" ca="1">IF(INDIRECT(ADDRESS($B189+1,G$164,1,1,"Confirmed Trend"))=0,#N/A,INDIRECT(ADDRESS($B189+1,G$164,1,1,"Confirmed Trend")))</f>
        <v>#N/A</v>
      </c>
      <c r="H189" s="18" t="e" cm="1">
        <f t="array" aca="1" ref="H189" ca="1">IF(INDIRECT(ADDRESS($B189+1,H$164,1,1,"Confirmed Trend"))=0,#N/A,INDIRECT(ADDRESS($B189+1,H$164,1,1,"Confirmed Trend")))</f>
        <v>#N/A</v>
      </c>
      <c r="I189" s="18" t="e" cm="1">
        <f t="array" aca="1" ref="I189" ca="1">IF(INDIRECT(ADDRESS($B189+1,I$164,1,1,"Confirmed Trend"))=0,#N/A,INDIRECT(ADDRESS($B189+1,I$164,1,1,"Confirmed Trend")))</f>
        <v>#N/A</v>
      </c>
      <c r="J189" s="18" t="e" cm="1">
        <f t="array" aca="1" ref="J189" ca="1">IF(INDIRECT(ADDRESS($B189+1,J$164,1,1,"Confirmed Trend"))=0,#N/A,INDIRECT(ADDRESS($B189+1,J$164,1,1,"Confirmed Trend")))</f>
        <v>#N/A</v>
      </c>
      <c r="K189" s="18" t="e" cm="1">
        <f t="array" aca="1" ref="K189" ca="1">IF(INDIRECT(ADDRESS($B189+1,K$164,1,1,"Confirmed Trend"))=0,#N/A,INDIRECT(ADDRESS($B189+1,K$164,1,1,"Confirmed Trend")))</f>
        <v>#N/A</v>
      </c>
      <c r="L189" s="18" t="e" cm="1">
        <f t="array" aca="1" ref="L189" ca="1">IF(INDIRECT(ADDRESS($B189+1,L$164,1,1,"Confirmed Trend"))=0,#N/A,INDIRECT(ADDRESS($B189+1,L$164,1,1,"Confirmed Trend")))</f>
        <v>#N/A</v>
      </c>
      <c r="M189" s="18" t="e" cm="1">
        <f t="array" aca="1" ref="M189" ca="1">IF(INDIRECT(ADDRESS($B189+1,M$164,1,1,"Confirmed Trend"))=0,#N/A,INDIRECT(ADDRESS($B189+1,M$164,1,1,"Confirmed Trend")))</f>
        <v>#N/A</v>
      </c>
      <c r="N189" s="18" t="e" cm="1">
        <f t="array" aca="1" ref="N189" ca="1">IF(INDIRECT(ADDRESS($B189+1,N$164,1,1,"Confirmed Trend"))=0,#N/A,INDIRECT(ADDRESS($B189+1,N$164,1,1,"Confirmed Trend")))</f>
        <v>#N/A</v>
      </c>
      <c r="O189" s="18" t="e" cm="1">
        <f t="array" aca="1" ref="O189" ca="1">IF(INDIRECT(ADDRESS($B189+1,O$164,1,1,"Confirmed Trend"))=0,#N/A,INDIRECT(ADDRESS($B189+1,O$164,1,1,"Confirmed Trend")))</f>
        <v>#N/A</v>
      </c>
      <c r="P189" s="18" t="e" cm="1">
        <f t="array" aca="1" ref="P189" ca="1">IF(INDIRECT(ADDRESS($B189+1,P$164,1,1,"Confirmed Trend"))=0,#N/A,INDIRECT(ADDRESS($B189+1,P$164,1,1,"Confirmed Trend")))</f>
        <v>#N/A</v>
      </c>
      <c r="Q189" s="18" t="e" cm="1">
        <f t="array" aca="1" ref="Q189" ca="1">IF(INDIRECT(ADDRESS($B189+1,Q$164,1,1,"Confirmed Trend"))=0,#N/A,INDIRECT(ADDRESS($B189+1,Q$164,1,1,"Confirmed Trend")))</f>
        <v>#N/A</v>
      </c>
      <c r="R189" s="18" t="e" cm="1">
        <f t="array" aca="1" ref="R189" ca="1">IF(INDIRECT(ADDRESS($B189+1,R$164,1,1,"Confirmed Trend"))=0,#N/A,INDIRECT(ADDRESS($B189+1,R$164,1,1,"Confirmed Trend")))</f>
        <v>#N/A</v>
      </c>
      <c r="S189" s="18" t="e" cm="1">
        <f t="array" aca="1" ref="S189" ca="1">IF(INDIRECT(ADDRESS($B189+1,S$164,1,1,"Confirmed Trend"))=0,#N/A,INDIRECT(ADDRESS($B189+1,S$164,1,1,"Confirmed Trend")))</f>
        <v>#N/A</v>
      </c>
      <c r="T189" s="18" t="e" cm="1">
        <f t="array" aca="1" ref="T189" ca="1">IF(INDIRECT(ADDRESS($B189+1,T$164,1,1,"Confirmed Trend"))=0,#N/A,INDIRECT(ADDRESS($B189+1,T$164,1,1,"Confirmed Trend")))</f>
        <v>#N/A</v>
      </c>
      <c r="U189" s="18" t="e" cm="1">
        <f t="array" aca="1" ref="U189" ca="1">IF(INDIRECT(ADDRESS($B189+1,U$164,1,1,"Confirmed Trend"))=0,#N/A,INDIRECT(ADDRESS($B189+1,U$164,1,1,"Confirmed Trend")))</f>
        <v>#N/A</v>
      </c>
      <c r="V189" s="18" t="e" cm="1">
        <f t="array" aca="1" ref="V189" ca="1">IF(INDIRECT(ADDRESS($B189+1,V$164,1,1,"Confirmed Trend"))=0,#N/A,INDIRECT(ADDRESS($B189+1,V$164,1,1,"Confirmed Trend")))</f>
        <v>#N/A</v>
      </c>
      <c r="W189" s="18" t="e" cm="1">
        <f t="array" aca="1" ref="W189" ca="1">IF(INDIRECT(ADDRESS($B189+1,W$164,1,1,"Confirmed Trend"))=0,#N/A,INDIRECT(ADDRESS($B189+1,W$164,1,1,"Confirmed Trend")))</f>
        <v>#N/A</v>
      </c>
      <c r="X189" s="18" t="e" cm="1">
        <f t="array" aca="1" ref="X189" ca="1">IF(INDIRECT(ADDRESS($B189+1,X$164,1,1,"Confirmed Trend"))=0,#N/A,INDIRECT(ADDRESS($B189+1,X$164,1,1,"Confirmed Trend")))</f>
        <v>#N/A</v>
      </c>
      <c r="Y189" s="18" t="e" cm="1">
        <f t="array" aca="1" ref="Y189" ca="1">IF(INDIRECT(ADDRESS($B189+1,Y$164,1,1,"Confirmed Trend"))=0,#N/A,INDIRECT(ADDRESS($B189+1,Y$164,1,1,"Confirmed Trend")))</f>
        <v>#N/A</v>
      </c>
      <c r="Z189" s="18" t="e" cm="1">
        <f t="array" aca="1" ref="Z189" ca="1">IF(INDIRECT(ADDRESS($B189+1,Z$164,1,1,"Confirmed Trend"))=0,#N/A,INDIRECT(ADDRESS($B189+1,Z$164,1,1,"Confirmed Trend")))</f>
        <v>#N/A</v>
      </c>
      <c r="AA189" s="18" t="e" cm="1">
        <f t="array" aca="1" ref="AA189" ca="1">IF(INDIRECT(ADDRESS($B189+1,AA$164,1,1,"Confirmed Trend"))=0,#N/A,INDIRECT(ADDRESS($B189+1,AA$164,1,1,"Confirmed Trend")))</f>
        <v>#N/A</v>
      </c>
      <c r="AB189" s="18" t="e" cm="1">
        <f t="array" aca="1" ref="AB189" ca="1">IF(INDIRECT(ADDRESS($B189+1,AB$164,1,1,"Confirmed Trend"))=0,#N/A,INDIRECT(ADDRESS($B189+1,AB$164,1,1,"Confirmed Trend")))</f>
        <v>#N/A</v>
      </c>
      <c r="AC189" s="18" t="e" cm="1">
        <f t="array" aca="1" ref="AC189" ca="1">IF(INDIRECT(ADDRESS($B189+1,AC$164,1,1,"Confirmed Trend"))=0,#N/A,INDIRECT(ADDRESS($B189+1,AC$164,1,1,"Confirmed Trend")))</f>
        <v>#N/A</v>
      </c>
      <c r="AD189" s="18" t="e" cm="1">
        <f t="array" aca="1" ref="AD189" ca="1">IF(INDIRECT(ADDRESS($B189+1,AD$164,1,1,"Confirmed Trend"))=0,#N/A,INDIRECT(ADDRESS($B189+1,AD$164,1,1,"Confirmed Trend")))</f>
        <v>#N/A</v>
      </c>
      <c r="AE189" s="18" t="e" cm="1">
        <f t="array" aca="1" ref="AE189" ca="1">IF(INDIRECT(ADDRESS($B189+1,AE$164,1,1,"Confirmed Trend"))=0,#N/A,INDIRECT(ADDRESS($B189+1,AE$164,1,1,"Confirmed Trend")))</f>
        <v>#N/A</v>
      </c>
      <c r="AF189" s="18" t="e" cm="1">
        <f t="array" aca="1" ref="AF189" ca="1">IF(INDIRECT(ADDRESS($B189+1,AF$164,1,1,"Confirmed Trend"))=0,#N/A,INDIRECT(ADDRESS($B189+1,AF$164,1,1,"Confirmed Trend")))</f>
        <v>#N/A</v>
      </c>
      <c r="AG189" s="18" t="e" cm="1">
        <f t="array" aca="1" ref="AG189" ca="1">IF(INDIRECT(ADDRESS($B189+1,AG$164,1,1,"Confirmed Trend"))=0,#N/A,INDIRECT(ADDRESS($B189+1,AG$164,1,1,"Confirmed Trend")))</f>
        <v>#N/A</v>
      </c>
      <c r="AH189" s="18" t="e" cm="1">
        <f t="array" aca="1" ref="AH189" ca="1">IF(INDIRECT(ADDRESS($B189+1,AH$164,1,1,"Confirmed Trend"))=0,#N/A,INDIRECT(ADDRESS($B189+1,AH$164,1,1,"Confirmed Trend")))</f>
        <v>#N/A</v>
      </c>
      <c r="AI189" s="18" t="e" cm="1">
        <f t="array" aca="1" ref="AI189" ca="1">IF(INDIRECT(ADDRESS($B189+1,AI$164,1,1,"Confirmed Trend"))=0,#N/A,INDIRECT(ADDRESS($B189+1,AI$164,1,1,"Confirmed Trend")))</f>
        <v>#N/A</v>
      </c>
      <c r="AJ189" s="18" t="e" cm="1">
        <f t="array" aca="1" ref="AJ189" ca="1">IF(INDIRECT(ADDRESS($B189+1,AJ$164,1,1,"Confirmed Trend"))=0,#N/A,INDIRECT(ADDRESS($B189+1,AJ$164,1,1,"Confirmed Trend")))</f>
        <v>#N/A</v>
      </c>
      <c r="AK189" s="18" t="e" cm="1">
        <f t="array" aca="1" ref="AK189" ca="1">IF(INDIRECT(ADDRESS($B189+1,AK$164,1,1,"Confirmed Trend"))=0,#N/A,INDIRECT(ADDRESS($B189+1,AK$164,1,1,"Confirmed Trend")))</f>
        <v>#N/A</v>
      </c>
      <c r="AL189" s="18" t="e" cm="1">
        <f t="array" aca="1" ref="AL189" ca="1">IF(INDIRECT(ADDRESS($B189+1,AL$164,1,1,"Confirmed Trend"))=0,#N/A,INDIRECT(ADDRESS($B189+1,AL$164,1,1,"Confirmed Trend")))</f>
        <v>#N/A</v>
      </c>
      <c r="AM189" s="18" t="e" cm="1">
        <f t="array" aca="1" ref="AM189" ca="1">IF(INDIRECT(ADDRESS($B189+1,AM$164,1,1,"Confirmed Trend"))=0,#N/A,INDIRECT(ADDRESS($B189+1,AM$164,1,1,"Confirmed Trend")))</f>
        <v>#N/A</v>
      </c>
      <c r="AN189" s="18" t="e" cm="1">
        <f t="array" aca="1" ref="AN189" ca="1">IF(INDIRECT(ADDRESS($B189+1,AN$164,1,1,"Confirmed Trend"))=0,#N/A,INDIRECT(ADDRESS($B189+1,AN$164,1,1,"Confirmed Trend")))</f>
        <v>#N/A</v>
      </c>
      <c r="AO189" s="18" t="e" cm="1">
        <f t="array" aca="1" ref="AO189" ca="1">IF(INDIRECT(ADDRESS($B189+1,AO$164,1,1,"Confirmed Trend"))=0,#N/A,INDIRECT(ADDRESS($B189+1,AO$164,1,1,"Confirmed Trend")))</f>
        <v>#N/A</v>
      </c>
      <c r="AP189" s="18" t="e" cm="1">
        <f t="array" aca="1" ref="AP189" ca="1">IF(INDIRECT(ADDRESS($B189+1,AP$164,1,1,"Confirmed Trend"))=0,#N/A,INDIRECT(ADDRESS($B189+1,AP$164,1,1,"Confirmed Trend")))</f>
        <v>#N/A</v>
      </c>
      <c r="AQ189" s="18" t="e" cm="1">
        <f t="array" aca="1" ref="AQ189" ca="1">IF(INDIRECT(ADDRESS($B189+1,AQ$164,1,1,"Confirmed Trend"))=0,#N/A,INDIRECT(ADDRESS($B189+1,AQ$164,1,1,"Confirmed Trend")))</f>
        <v>#N/A</v>
      </c>
      <c r="AR189" s="18" t="e" cm="1">
        <f t="array" aca="1" ref="AR189" ca="1">IF(INDIRECT(ADDRESS($B189+1,AR$164,1,1,"Confirmed Trend"))=0,#N/A,INDIRECT(ADDRESS($B189+1,AR$164,1,1,"Confirmed Trend")))</f>
        <v>#N/A</v>
      </c>
      <c r="AS189" s="18" t="e" cm="1">
        <f t="array" aca="1" ref="AS189" ca="1">IF(INDIRECT(ADDRESS($B189+1,AS$164,1,1,"Confirmed Trend"))=0,#N/A,INDIRECT(ADDRESS($B189+1,AS$164,1,1,"Confirmed Trend")))</f>
        <v>#N/A</v>
      </c>
      <c r="AT189" s="18" t="e" cm="1">
        <f t="array" aca="1" ref="AT189" ca="1">IF(INDIRECT(ADDRESS($B189+1,AT$164,1,1,"Confirmed Trend"))=0,#N/A,INDIRECT(ADDRESS($B189+1,AT$164,1,1,"Confirmed Trend")))</f>
        <v>#N/A</v>
      </c>
      <c r="AU189" s="18" t="e" cm="1">
        <f t="array" aca="1" ref="AU189" ca="1">IF(INDIRECT(ADDRESS($B189+1,AU$164,1,1,"Confirmed Trend"))=0,#N/A,INDIRECT(ADDRESS($B189+1,AU$164,1,1,"Confirmed Trend")))</f>
        <v>#N/A</v>
      </c>
      <c r="AV189" s="18" t="e" cm="1">
        <f t="array" aca="1" ref="AV189" ca="1">IF(INDIRECT(ADDRESS($B189+1,AV$164,1,1,"Confirmed Trend"))=0,#N/A,INDIRECT(ADDRESS($B189+1,AV$164,1,1,"Confirmed Trend")))</f>
        <v>#N/A</v>
      </c>
      <c r="AW189" s="18" t="e" cm="1">
        <f t="array" aca="1" ref="AW189" ca="1">IF(INDIRECT(ADDRESS($B189+1,AW$164,1,1,"Confirmed Trend"))=0,#N/A,INDIRECT(ADDRESS($B189+1,AW$164,1,1,"Confirmed Trend")))</f>
        <v>#N/A</v>
      </c>
      <c r="AX189" s="18" t="e" cm="1">
        <f t="array" aca="1" ref="AX189" ca="1">IF(INDIRECT(ADDRESS($B189+1,AX$164,1,1,"Confirmed Trend"))=0,#N/A,INDIRECT(ADDRESS($B189+1,AX$164,1,1,"Confirmed Trend")))</f>
        <v>#N/A</v>
      </c>
      <c r="AY189" s="18" t="e" cm="1">
        <f t="array" aca="1" ref="AY189" ca="1">IF(INDIRECT(ADDRESS($B189+1,AY$164,1,1,"Confirmed Trend"))=0,#N/A,INDIRECT(ADDRESS($B189+1,AY$164,1,1,"Confirmed Trend")))</f>
        <v>#N/A</v>
      </c>
      <c r="AZ189" s="18" t="e" cm="1">
        <f t="array" aca="1" ref="AZ189" ca="1">IF(INDIRECT(ADDRESS($B189+1,AZ$164,1,1,"Confirmed Trend"))=0,#N/A,INDIRECT(ADDRESS($B189+1,AZ$164,1,1,"Confirmed Trend")))</f>
        <v>#N/A</v>
      </c>
      <c r="BA189" s="18" t="e" cm="1">
        <f t="array" aca="1" ref="BA189" ca="1">IF(INDIRECT(ADDRESS($B189+1,BA$164,1,1,"Confirmed Trend"))=0,#N/A,INDIRECT(ADDRESS($B189+1,BA$164,1,1,"Confirmed Trend")))</f>
        <v>#N/A</v>
      </c>
      <c r="BB189" s="18" t="e" cm="1">
        <f t="array" aca="1" ref="BB189" ca="1">IF(INDIRECT(ADDRESS($B189+1,BB$164,1,1,"Confirmed Trend"))=0,#N/A,INDIRECT(ADDRESS($B189+1,BB$164,1,1,"Confirmed Trend")))</f>
        <v>#N/A</v>
      </c>
      <c r="BC189" s="18" t="e" cm="1">
        <f t="array" aca="1" ref="BC189" ca="1">IF(INDIRECT(ADDRESS($B189+1,BC$164,1,1,"Confirmed Trend"))=0,#N/A,INDIRECT(ADDRESS($B189+1,BC$164,1,1,"Confirmed Trend")))</f>
        <v>#N/A</v>
      </c>
      <c r="BD189" s="18" t="e" cm="1">
        <f t="array" aca="1" ref="BD189" ca="1">IF(INDIRECT(ADDRESS($B189+1,BD$164,1,1,"Confirmed Trend"))=0,#N/A,INDIRECT(ADDRESS($B189+1,BD$164,1,1,"Confirmed Trend")))</f>
        <v>#N/A</v>
      </c>
      <c r="BE189" s="18" t="e" cm="1">
        <f t="array" aca="1" ref="BE189" ca="1">IF(INDIRECT(ADDRESS($B189+1,BE$164,1,1,"Confirmed Trend"))=0,#N/A,INDIRECT(ADDRESS($B189+1,BE$164,1,1,"Confirmed Trend")))</f>
        <v>#N/A</v>
      </c>
      <c r="BF189" s="18" t="e" cm="1">
        <f t="array" aca="1" ref="BF189" ca="1">IF(INDIRECT(ADDRESS($B189+1,BF$164,1,1,"Confirmed Trend"))=0,#N/A,INDIRECT(ADDRESS($B189+1,BF$164,1,1,"Confirmed Trend")))</f>
        <v>#N/A</v>
      </c>
      <c r="BG189" s="18" t="e" cm="1">
        <f t="array" aca="1" ref="BG189" ca="1">IF(INDIRECT(ADDRESS($B189+1,BG$164,1,1,"Confirmed Trend"))=0,#N/A,INDIRECT(ADDRESS($B189+1,BG$164,1,1,"Confirmed Trend")))</f>
        <v>#N/A</v>
      </c>
      <c r="BH189" s="18" t="e" cm="1">
        <f t="array" aca="1" ref="BH189" ca="1">IF(INDIRECT(ADDRESS($B189+1,BH$164,1,1,"Confirmed Trend"))=0,#N/A,INDIRECT(ADDRESS($B189+1,BH$164,1,1,"Confirmed Trend")))</f>
        <v>#N/A</v>
      </c>
      <c r="BI189" s="18" t="e" cm="1">
        <f t="array" aca="1" ref="BI189" ca="1">IF(INDIRECT(ADDRESS($B189+1,BI$164,1,1,"Confirmed Trend"))=0,#N/A,INDIRECT(ADDRESS($B189+1,BI$164,1,1,"Confirmed Trend")))</f>
        <v>#N/A</v>
      </c>
      <c r="BJ189" s="18" t="e" cm="1">
        <f t="array" aca="1" ref="BJ189" ca="1">IF(INDIRECT(ADDRESS($B189+1,BJ$164,1,1,"Confirmed Trend"))=0,#N/A,INDIRECT(ADDRESS($B189+1,BJ$164,1,1,"Confirmed Trend")))</f>
        <v>#N/A</v>
      </c>
      <c r="BK189" s="18" t="e" cm="1">
        <f t="array" aca="1" ref="BK189" ca="1">IF(INDIRECT(ADDRESS($B189+1,BK$164,1,1,"Confirmed Trend"))=0,#N/A,INDIRECT(ADDRESS($B189+1,BK$164,1,1,"Confirmed Trend")))</f>
        <v>#N/A</v>
      </c>
      <c r="BL189" s="18" t="e" cm="1">
        <f t="array" aca="1" ref="BL189" ca="1">IF(INDIRECT(ADDRESS($B189+1,BL$164,1,1,"Confirmed Trend"))=0,#N/A,INDIRECT(ADDRESS($B189+1,BL$164,1,1,"Confirmed Trend")))</f>
        <v>#N/A</v>
      </c>
      <c r="BM189" s="18" cm="1">
        <f t="array" aca="1" ref="BM189" ca="1">IF(INDIRECT(ADDRESS($B189+1,BM$164,1,1,"Confirmed Trend"))=0,#N/A,INDIRECT(ADDRESS($B189+1,BM$164,1,1,"Confirmed Trend")))</f>
        <v>0.24212147940000001</v>
      </c>
      <c r="BN189" s="18" cm="1">
        <f t="array" aca="1" ref="BN189" ca="1">IF(INDIRECT(ADDRESS($B189+1,BN$164,1,1,"Confirmed Trend"))=0,#N/A,INDIRECT(ADDRESS($B189+1,BN$164,1,1,"Confirmed Trend")))</f>
        <v>0.20402520239999999</v>
      </c>
      <c r="BO189" s="18" cm="1">
        <f t="array" aca="1" ref="BO189" ca="1">IF(INDIRECT(ADDRESS($B189+1,BO$164,1,1,"Confirmed Trend"))=0,#N/A,INDIRECT(ADDRESS($B189+1,BO$164,1,1,"Confirmed Trend")))</f>
        <v>0.20352024569999999</v>
      </c>
      <c r="BP189" s="18" cm="1">
        <f t="array" aca="1" ref="BP189" ca="1">IF(INDIRECT(ADDRESS($B189+1,BP$164,1,1,"Confirmed Trend"))=0,#N/A,INDIRECT(ADDRESS($B189+1,BP$164,1,1,"Confirmed Trend")))</f>
        <v>0.20120870690000001</v>
      </c>
      <c r="BQ189" s="18" cm="1">
        <f t="array" aca="1" ref="BQ189" ca="1">IF(INDIRECT(ADDRESS($B189+1,BQ$164,1,1,"Confirmed Trend"))=0,#N/A,INDIRECT(ADDRESS($B189+1,BQ$164,1,1,"Confirmed Trend")))</f>
        <v>0.18305052969999999</v>
      </c>
      <c r="BR189" s="18" cm="1">
        <f t="array" aca="1" ref="BR189" ca="1">IF(INDIRECT(ADDRESS($B189+1,BR$164,1,1,"Confirmed Trend"))=0,#N/A,INDIRECT(ADDRESS($B189+1,BR$164,1,1,"Confirmed Trend")))</f>
        <v>0.1509260757</v>
      </c>
      <c r="BS189" s="18" cm="1">
        <f t="array" aca="1" ref="BS189" ca="1">IF(INDIRECT(ADDRESS($B189+1,BS$164,1,1,"Confirmed Trend"))=0,#N/A,INDIRECT(ADDRESS($B189+1,BS$164,1,1,"Confirmed Trend")))</f>
        <v>0.1356880503</v>
      </c>
      <c r="BT189" s="18" cm="1">
        <f t="array" aca="1" ref="BT189" ca="1">IF(INDIRECT(ADDRESS($B189+1,BT$164,1,1,"Confirmed Trend"))=0,#N/A,INDIRECT(ADDRESS($B189+1,BT$164,1,1,"Confirmed Trend")))</f>
        <v>0.134874991</v>
      </c>
      <c r="BU189" s="18" cm="1">
        <f t="array" aca="1" ref="BU189" ca="1">IF(INDIRECT(ADDRESS($B189+1,BU$164,1,1,"Confirmed Trend"))=0,#N/A,INDIRECT(ADDRESS($B189+1,BU$164,1,1,"Confirmed Trend")))</f>
        <v>0.14563635420000001</v>
      </c>
      <c r="BV189" s="18" cm="1">
        <f t="array" aca="1" ref="BV189" ca="1">IF(INDIRECT(ADDRESS($B189+1,BV$164,1,1,"Confirmed Trend"))=0,#N/A,INDIRECT(ADDRESS($B189+1,BV$164,1,1,"Confirmed Trend")))</f>
        <v>0.15189994170000001</v>
      </c>
      <c r="BW189" s="18" cm="1">
        <f t="array" aca="1" ref="BW189" ca="1">IF(INDIRECT(ADDRESS($B189+1,BW$164,1,1,"Confirmed Trend"))=0,#N/A,INDIRECT(ADDRESS($B189+1,BW$164,1,1,"Confirmed Trend")))</f>
        <v>0.14629768679999999</v>
      </c>
      <c r="BX189" s="18" cm="1">
        <f t="array" aca="1" ref="BX189" ca="1">IF(INDIRECT(ADDRESS($B189+1,BX$164,1,1,"Confirmed Trend"))=0,#N/A,INDIRECT(ADDRESS($B189+1,BX$164,1,1,"Confirmed Trend")))</f>
        <v>0.12794945529999999</v>
      </c>
      <c r="BY189" s="18" cm="1">
        <f t="array" aca="1" ref="BY189" ca="1">IF(INDIRECT(ADDRESS($B189+1,BY$164,1,1,"Confirmed Trend"))=0,#N/A,INDIRECT(ADDRESS($B189+1,BY$164,1,1,"Confirmed Trend")))</f>
        <v>0.1173828727</v>
      </c>
      <c r="BZ189" s="18" cm="1">
        <f t="array" aca="1" ref="BZ189" ca="1">IF(INDIRECT(ADDRESS($B189+1,BZ$164,1,1,"Confirmed Trend"))=0,#N/A,INDIRECT(ADDRESS($B189+1,BZ$164,1,1,"Confirmed Trend")))</f>
        <v>0.1105458986</v>
      </c>
      <c r="CA189" s="18" cm="1">
        <f t="array" aca="1" ref="CA189" ca="1">IF(INDIRECT(ADDRESS($B189+1,CA$164,1,1,"Confirmed Trend"))=0,#N/A,INDIRECT(ADDRESS($B189+1,CA$164,1,1,"Confirmed Trend")))</f>
        <v>0.1016463813</v>
      </c>
      <c r="CB189" s="18" cm="1">
        <f t="array" aca="1" ref="CB189" ca="1">IF(INDIRECT(ADDRESS($B189+1,CB$164,1,1,"Confirmed Trend"))=0,#N/A,INDIRECT(ADDRESS($B189+1,CB$164,1,1,"Confirmed Trend")))</f>
        <v>8.6387619299999996E-2</v>
      </c>
      <c r="CC189" s="18" cm="1">
        <f t="array" aca="1" ref="CC189" ca="1">IF(INDIRECT(ADDRESS($B189+1,CC$164,1,1,"Confirmed Trend"))=0,#N/A,INDIRECT(ADDRESS($B189+1,CC$164,1,1,"Confirmed Trend")))</f>
        <v>6.6074641599999998E-2</v>
      </c>
      <c r="CD189" s="18" cm="1">
        <f t="array" aca="1" ref="CD189" ca="1">IF(INDIRECT(ADDRESS($B189+1,CD$164,1,1,"Confirmed Trend"))=0,#N/A,INDIRECT(ADDRESS($B189+1,CD$164,1,1,"Confirmed Trend")))</f>
        <v>5.3163574499999998E-2</v>
      </c>
      <c r="CE189" s="18" cm="1">
        <f t="array" aca="1" ref="CE189" ca="1">IF(INDIRECT(ADDRESS($B189+1,CE$164,1,1,"Confirmed Trend"))=0,#N/A,INDIRECT(ADDRESS($B189+1,CE$164,1,1,"Confirmed Trend")))</f>
        <v>4.4444570599999997E-2</v>
      </c>
      <c r="CF189" s="18" cm="1">
        <f t="array" aca="1" ref="CF189" ca="1">IF(INDIRECT(ADDRESS($B189+1,CF$164,1,1,"Confirmed Trend"))=0,#N/A,INDIRECT(ADDRESS($B189+1,CF$164,1,1,"Confirmed Trend")))</f>
        <v>4.2478994499999999E-2</v>
      </c>
      <c r="CG189" s="18" cm="1">
        <f t="array" aca="1" ref="CG189" ca="1">IF(INDIRECT(ADDRESS($B189+1,CG$164,1,1,"Confirmed Trend"))=0,#N/A,INDIRECT(ADDRESS($B189+1,CG$164,1,1,"Confirmed Trend")))</f>
        <v>4.3159561700000001E-2</v>
      </c>
      <c r="CH189" s="18" cm="1">
        <f t="array" aca="1" ref="CH189" ca="1">IF(INDIRECT(ADDRESS($B189+1,CH$164,1,1,"Confirmed Trend"))=0,#N/A,INDIRECT(ADDRESS($B189+1,CH$164,1,1,"Confirmed Trend")))</f>
        <v>4.2260835500000003E-2</v>
      </c>
      <c r="CI189" s="18" cm="1">
        <f t="array" aca="1" ref="CI189" ca="1">IF(INDIRECT(ADDRESS($B189+1,CI$164,1,1,"Confirmed Trend"))=0,#N/A,INDIRECT(ADDRESS($B189+1,CI$164,1,1,"Confirmed Trend")))</f>
        <v>4.76860198E-2</v>
      </c>
      <c r="CJ189" s="18" cm="1">
        <f t="array" aca="1" ref="CJ189" ca="1">IF(INDIRECT(ADDRESS($B189+1,CJ$164,1,1,"Confirmed Trend"))=0,#N/A,INDIRECT(ADDRESS($B189+1,CJ$164,1,1,"Confirmed Trend")))</f>
        <v>5.2468205699999999E-2</v>
      </c>
      <c r="CK189" s="18" cm="1">
        <f t="array" aca="1" ref="CK189" ca="1">IF(INDIRECT(ADDRESS($B189+1,CK$164,1,1,"Confirmed Trend"))=0,#N/A,INDIRECT(ADDRESS($B189+1,CK$164,1,1,"Confirmed Trend")))</f>
        <v>5.1575931200000001E-2</v>
      </c>
      <c r="CL189" s="18" t="e" cm="1">
        <f t="array" aca="1" ref="CL189" ca="1">IF(INDIRECT(ADDRESS($B189+1,CL$164,1,1,"Confirmed Trend"))=0,#N/A,INDIRECT(ADDRESS($B189+1,CL$164,1,1,"Confirmed Trend")))</f>
        <v>#N/A</v>
      </c>
      <c r="CM189" s="18" t="e" cm="1">
        <f t="array" aca="1" ref="CM189" ca="1">IF(INDIRECT(ADDRESS($B189+1,CM$164,1,1,"Confirmed Trend"))=0,#N/A,INDIRECT(ADDRESS($B189+1,CM$164,1,1,"Confirmed Trend")))</f>
        <v>#N/A</v>
      </c>
      <c r="CN189" s="18" t="e" cm="1">
        <f t="array" aca="1" ref="CN189" ca="1">IF(INDIRECT(ADDRESS($B189+1,CN$164,1,1,"Confirmed Trend"))=0,#N/A,INDIRECT(ADDRESS($B189+1,CN$164,1,1,"Confirmed Trend")))</f>
        <v>#N/A</v>
      </c>
      <c r="CO189" s="18" t="e" cm="1">
        <f t="array" aca="1" ref="CO189" ca="1">IF(INDIRECT(ADDRESS($B189+1,CO$164,1,1,"Confirmed Trend"))=0,#N/A,INDIRECT(ADDRESS($B189+1,CO$164,1,1,"Confirmed Trend")))</f>
        <v>#N/A</v>
      </c>
      <c r="CP189" s="18" t="e" cm="1">
        <f t="array" aca="1" ref="CP189" ca="1">IF(INDIRECT(ADDRESS($B189+1,CP$164,1,1,"Confirmed Trend"))=0,#N/A,INDIRECT(ADDRESS($B189+1,CP$164,1,1,"Confirmed Trend")))</f>
        <v>#N/A</v>
      </c>
      <c r="CQ189" s="18" t="e" cm="1">
        <f t="array" aca="1" ref="CQ189" ca="1">IF(INDIRECT(ADDRESS($B189+1,CQ$164,1,1,"Confirmed Trend"))=0,#N/A,INDIRECT(ADDRESS($B189+1,CQ$164,1,1,"Confirmed Trend")))</f>
        <v>#N/A</v>
      </c>
      <c r="CR189" s="18" t="e" cm="1">
        <f t="array" aca="1" ref="CR189" ca="1">IF(INDIRECT(ADDRESS($B189+1,CR$164,1,1,"Confirmed Trend"))=0,#N/A,INDIRECT(ADDRESS($B189+1,CR$164,1,1,"Confirmed Trend")))</f>
        <v>#N/A</v>
      </c>
    </row>
    <row r="190" spans="1:96" x14ac:dyDescent="0.25">
      <c r="A190" t="str">
        <f t="shared" ca="1" si="259"/>
        <v>Maryland</v>
      </c>
      <c r="B190">
        <f t="shared" si="258"/>
        <v>25</v>
      </c>
      <c r="C190" t="str" cm="1">
        <f t="array" aca="1" ref="C190" ca="1">INDIRECT(ADDRESS($B190+1,1,1,1,"Confirmed Trend"))</f>
        <v>US Maryland</v>
      </c>
      <c r="E190" s="18" t="e" cm="1">
        <f t="array" aca="1" ref="E190" ca="1">IF(INDIRECT(ADDRESS($B190+1,E$164,1,1,"Confirmed Trend"))=0,#N/A,INDIRECT(ADDRESS($B190+1,E$164,1,1,"Confirmed Trend")))</f>
        <v>#N/A</v>
      </c>
      <c r="F190" s="18" t="e" cm="1">
        <f t="array" aca="1" ref="F190" ca="1">IF(INDIRECT(ADDRESS($B190+1,F$164,1,1,"Confirmed Trend"))=0,#N/A,INDIRECT(ADDRESS($B190+1,F$164,1,1,"Confirmed Trend")))</f>
        <v>#N/A</v>
      </c>
      <c r="G190" s="18" t="e" cm="1">
        <f t="array" aca="1" ref="G190" ca="1">IF(INDIRECT(ADDRESS($B190+1,G$164,1,1,"Confirmed Trend"))=0,#N/A,INDIRECT(ADDRESS($B190+1,G$164,1,1,"Confirmed Trend")))</f>
        <v>#N/A</v>
      </c>
      <c r="H190" s="18" t="e" cm="1">
        <f t="array" aca="1" ref="H190" ca="1">IF(INDIRECT(ADDRESS($B190+1,H$164,1,1,"Confirmed Trend"))=0,#N/A,INDIRECT(ADDRESS($B190+1,H$164,1,1,"Confirmed Trend")))</f>
        <v>#N/A</v>
      </c>
      <c r="I190" s="18" t="e" cm="1">
        <f t="array" aca="1" ref="I190" ca="1">IF(INDIRECT(ADDRESS($B190+1,I$164,1,1,"Confirmed Trend"))=0,#N/A,INDIRECT(ADDRESS($B190+1,I$164,1,1,"Confirmed Trend")))</f>
        <v>#N/A</v>
      </c>
      <c r="J190" s="18" t="e" cm="1">
        <f t="array" aca="1" ref="J190" ca="1">IF(INDIRECT(ADDRESS($B190+1,J$164,1,1,"Confirmed Trend"))=0,#N/A,INDIRECT(ADDRESS($B190+1,J$164,1,1,"Confirmed Trend")))</f>
        <v>#N/A</v>
      </c>
      <c r="K190" s="18" t="e" cm="1">
        <f t="array" aca="1" ref="K190" ca="1">IF(INDIRECT(ADDRESS($B190+1,K$164,1,1,"Confirmed Trend"))=0,#N/A,INDIRECT(ADDRESS($B190+1,K$164,1,1,"Confirmed Trend")))</f>
        <v>#N/A</v>
      </c>
      <c r="L190" s="18" t="e" cm="1">
        <f t="array" aca="1" ref="L190" ca="1">IF(INDIRECT(ADDRESS($B190+1,L$164,1,1,"Confirmed Trend"))=0,#N/A,INDIRECT(ADDRESS($B190+1,L$164,1,1,"Confirmed Trend")))</f>
        <v>#N/A</v>
      </c>
      <c r="M190" s="18" t="e" cm="1">
        <f t="array" aca="1" ref="M190" ca="1">IF(INDIRECT(ADDRESS($B190+1,M$164,1,1,"Confirmed Trend"))=0,#N/A,INDIRECT(ADDRESS($B190+1,M$164,1,1,"Confirmed Trend")))</f>
        <v>#N/A</v>
      </c>
      <c r="N190" s="18" t="e" cm="1">
        <f t="array" aca="1" ref="N190" ca="1">IF(INDIRECT(ADDRESS($B190+1,N$164,1,1,"Confirmed Trend"))=0,#N/A,INDIRECT(ADDRESS($B190+1,N$164,1,1,"Confirmed Trend")))</f>
        <v>#N/A</v>
      </c>
      <c r="O190" s="18" t="e" cm="1">
        <f t="array" aca="1" ref="O190" ca="1">IF(INDIRECT(ADDRESS($B190+1,O$164,1,1,"Confirmed Trend"))=0,#N/A,INDIRECT(ADDRESS($B190+1,O$164,1,1,"Confirmed Trend")))</f>
        <v>#N/A</v>
      </c>
      <c r="P190" s="18" t="e" cm="1">
        <f t="array" aca="1" ref="P190" ca="1">IF(INDIRECT(ADDRESS($B190+1,P$164,1,1,"Confirmed Trend"))=0,#N/A,INDIRECT(ADDRESS($B190+1,P$164,1,1,"Confirmed Trend")))</f>
        <v>#N/A</v>
      </c>
      <c r="Q190" s="18" t="e" cm="1">
        <f t="array" aca="1" ref="Q190" ca="1">IF(INDIRECT(ADDRESS($B190+1,Q$164,1,1,"Confirmed Trend"))=0,#N/A,INDIRECT(ADDRESS($B190+1,Q$164,1,1,"Confirmed Trend")))</f>
        <v>#N/A</v>
      </c>
      <c r="R190" s="18" t="e" cm="1">
        <f t="array" aca="1" ref="R190" ca="1">IF(INDIRECT(ADDRESS($B190+1,R$164,1,1,"Confirmed Trend"))=0,#N/A,INDIRECT(ADDRESS($B190+1,R$164,1,1,"Confirmed Trend")))</f>
        <v>#N/A</v>
      </c>
      <c r="S190" s="18" t="e" cm="1">
        <f t="array" aca="1" ref="S190" ca="1">IF(INDIRECT(ADDRESS($B190+1,S$164,1,1,"Confirmed Trend"))=0,#N/A,INDIRECT(ADDRESS($B190+1,S$164,1,1,"Confirmed Trend")))</f>
        <v>#N/A</v>
      </c>
      <c r="T190" s="18" t="e" cm="1">
        <f t="array" aca="1" ref="T190" ca="1">IF(INDIRECT(ADDRESS($B190+1,T$164,1,1,"Confirmed Trend"))=0,#N/A,INDIRECT(ADDRESS($B190+1,T$164,1,1,"Confirmed Trend")))</f>
        <v>#N/A</v>
      </c>
      <c r="U190" s="18" t="e" cm="1">
        <f t="array" aca="1" ref="U190" ca="1">IF(INDIRECT(ADDRESS($B190+1,U$164,1,1,"Confirmed Trend"))=0,#N/A,INDIRECT(ADDRESS($B190+1,U$164,1,1,"Confirmed Trend")))</f>
        <v>#N/A</v>
      </c>
      <c r="V190" s="18" t="e" cm="1">
        <f t="array" aca="1" ref="V190" ca="1">IF(INDIRECT(ADDRESS($B190+1,V$164,1,1,"Confirmed Trend"))=0,#N/A,INDIRECT(ADDRESS($B190+1,V$164,1,1,"Confirmed Trend")))</f>
        <v>#N/A</v>
      </c>
      <c r="W190" s="18" t="e" cm="1">
        <f t="array" aca="1" ref="W190" ca="1">IF(INDIRECT(ADDRESS($B190+1,W$164,1,1,"Confirmed Trend"))=0,#N/A,INDIRECT(ADDRESS($B190+1,W$164,1,1,"Confirmed Trend")))</f>
        <v>#N/A</v>
      </c>
      <c r="X190" s="18" t="e" cm="1">
        <f t="array" aca="1" ref="X190" ca="1">IF(INDIRECT(ADDRESS($B190+1,X$164,1,1,"Confirmed Trend"))=0,#N/A,INDIRECT(ADDRESS($B190+1,X$164,1,1,"Confirmed Trend")))</f>
        <v>#N/A</v>
      </c>
      <c r="Y190" s="18" t="e" cm="1">
        <f t="array" aca="1" ref="Y190" ca="1">IF(INDIRECT(ADDRESS($B190+1,Y$164,1,1,"Confirmed Trend"))=0,#N/A,INDIRECT(ADDRESS($B190+1,Y$164,1,1,"Confirmed Trend")))</f>
        <v>#N/A</v>
      </c>
      <c r="Z190" s="18" t="e" cm="1">
        <f t="array" aca="1" ref="Z190" ca="1">IF(INDIRECT(ADDRESS($B190+1,Z$164,1,1,"Confirmed Trend"))=0,#N/A,INDIRECT(ADDRESS($B190+1,Z$164,1,1,"Confirmed Trend")))</f>
        <v>#N/A</v>
      </c>
      <c r="AA190" s="18" t="e" cm="1">
        <f t="array" aca="1" ref="AA190" ca="1">IF(INDIRECT(ADDRESS($B190+1,AA$164,1,1,"Confirmed Trend"))=0,#N/A,INDIRECT(ADDRESS($B190+1,AA$164,1,1,"Confirmed Trend")))</f>
        <v>#N/A</v>
      </c>
      <c r="AB190" s="18" t="e" cm="1">
        <f t="array" aca="1" ref="AB190" ca="1">IF(INDIRECT(ADDRESS($B190+1,AB$164,1,1,"Confirmed Trend"))=0,#N/A,INDIRECT(ADDRESS($B190+1,AB$164,1,1,"Confirmed Trend")))</f>
        <v>#N/A</v>
      </c>
      <c r="AC190" s="18" t="e" cm="1">
        <f t="array" aca="1" ref="AC190" ca="1">IF(INDIRECT(ADDRESS($B190+1,AC$164,1,1,"Confirmed Trend"))=0,#N/A,INDIRECT(ADDRESS($B190+1,AC$164,1,1,"Confirmed Trend")))</f>
        <v>#N/A</v>
      </c>
      <c r="AD190" s="18" t="e" cm="1">
        <f t="array" aca="1" ref="AD190" ca="1">IF(INDIRECT(ADDRESS($B190+1,AD$164,1,1,"Confirmed Trend"))=0,#N/A,INDIRECT(ADDRESS($B190+1,AD$164,1,1,"Confirmed Trend")))</f>
        <v>#N/A</v>
      </c>
      <c r="AE190" s="18" t="e" cm="1">
        <f t="array" aca="1" ref="AE190" ca="1">IF(INDIRECT(ADDRESS($B190+1,AE$164,1,1,"Confirmed Trend"))=0,#N/A,INDIRECT(ADDRESS($B190+1,AE$164,1,1,"Confirmed Trend")))</f>
        <v>#N/A</v>
      </c>
      <c r="AF190" s="18" t="e" cm="1">
        <f t="array" aca="1" ref="AF190" ca="1">IF(INDIRECT(ADDRESS($B190+1,AF$164,1,1,"Confirmed Trend"))=0,#N/A,INDIRECT(ADDRESS($B190+1,AF$164,1,1,"Confirmed Trend")))</f>
        <v>#N/A</v>
      </c>
      <c r="AG190" s="18" t="e" cm="1">
        <f t="array" aca="1" ref="AG190" ca="1">IF(INDIRECT(ADDRESS($B190+1,AG$164,1,1,"Confirmed Trend"))=0,#N/A,INDIRECT(ADDRESS($B190+1,AG$164,1,1,"Confirmed Trend")))</f>
        <v>#N/A</v>
      </c>
      <c r="AH190" s="18" t="e" cm="1">
        <f t="array" aca="1" ref="AH190" ca="1">IF(INDIRECT(ADDRESS($B190+1,AH$164,1,1,"Confirmed Trend"))=0,#N/A,INDIRECT(ADDRESS($B190+1,AH$164,1,1,"Confirmed Trend")))</f>
        <v>#N/A</v>
      </c>
      <c r="AI190" s="18" t="e" cm="1">
        <f t="array" aca="1" ref="AI190" ca="1">IF(INDIRECT(ADDRESS($B190+1,AI$164,1,1,"Confirmed Trend"))=0,#N/A,INDIRECT(ADDRESS($B190+1,AI$164,1,1,"Confirmed Trend")))</f>
        <v>#N/A</v>
      </c>
      <c r="AJ190" s="18" t="e" cm="1">
        <f t="array" aca="1" ref="AJ190" ca="1">IF(INDIRECT(ADDRESS($B190+1,AJ$164,1,1,"Confirmed Trend"))=0,#N/A,INDIRECT(ADDRESS($B190+1,AJ$164,1,1,"Confirmed Trend")))</f>
        <v>#N/A</v>
      </c>
      <c r="AK190" s="18" t="e" cm="1">
        <f t="array" aca="1" ref="AK190" ca="1">IF(INDIRECT(ADDRESS($B190+1,AK$164,1,1,"Confirmed Trend"))=0,#N/A,INDIRECT(ADDRESS($B190+1,AK$164,1,1,"Confirmed Trend")))</f>
        <v>#N/A</v>
      </c>
      <c r="AL190" s="18" t="e" cm="1">
        <f t="array" aca="1" ref="AL190" ca="1">IF(INDIRECT(ADDRESS($B190+1,AL$164,1,1,"Confirmed Trend"))=0,#N/A,INDIRECT(ADDRESS($B190+1,AL$164,1,1,"Confirmed Trend")))</f>
        <v>#N/A</v>
      </c>
      <c r="AM190" s="18" t="e" cm="1">
        <f t="array" aca="1" ref="AM190" ca="1">IF(INDIRECT(ADDRESS($B190+1,AM$164,1,1,"Confirmed Trend"))=0,#N/A,INDIRECT(ADDRESS($B190+1,AM$164,1,1,"Confirmed Trend")))</f>
        <v>#N/A</v>
      </c>
      <c r="AN190" s="18" t="e" cm="1">
        <f t="array" aca="1" ref="AN190" ca="1">IF(INDIRECT(ADDRESS($B190+1,AN$164,1,1,"Confirmed Trend"))=0,#N/A,INDIRECT(ADDRESS($B190+1,AN$164,1,1,"Confirmed Trend")))</f>
        <v>#N/A</v>
      </c>
      <c r="AO190" s="18" t="e" cm="1">
        <f t="array" aca="1" ref="AO190" ca="1">IF(INDIRECT(ADDRESS($B190+1,AO$164,1,1,"Confirmed Trend"))=0,#N/A,INDIRECT(ADDRESS($B190+1,AO$164,1,1,"Confirmed Trend")))</f>
        <v>#N/A</v>
      </c>
      <c r="AP190" s="18" t="e" cm="1">
        <f t="array" aca="1" ref="AP190" ca="1">IF(INDIRECT(ADDRESS($B190+1,AP$164,1,1,"Confirmed Trend"))=0,#N/A,INDIRECT(ADDRESS($B190+1,AP$164,1,1,"Confirmed Trend")))</f>
        <v>#N/A</v>
      </c>
      <c r="AQ190" s="18" t="e" cm="1">
        <f t="array" aca="1" ref="AQ190" ca="1">IF(INDIRECT(ADDRESS($B190+1,AQ$164,1,1,"Confirmed Trend"))=0,#N/A,INDIRECT(ADDRESS($B190+1,AQ$164,1,1,"Confirmed Trend")))</f>
        <v>#N/A</v>
      </c>
      <c r="AR190" s="18" t="e" cm="1">
        <f t="array" aca="1" ref="AR190" ca="1">IF(INDIRECT(ADDRESS($B190+1,AR$164,1,1,"Confirmed Trend"))=0,#N/A,INDIRECT(ADDRESS($B190+1,AR$164,1,1,"Confirmed Trend")))</f>
        <v>#N/A</v>
      </c>
      <c r="AS190" s="18" t="e" cm="1">
        <f t="array" aca="1" ref="AS190" ca="1">IF(INDIRECT(ADDRESS($B190+1,AS$164,1,1,"Confirmed Trend"))=0,#N/A,INDIRECT(ADDRESS($B190+1,AS$164,1,1,"Confirmed Trend")))</f>
        <v>#N/A</v>
      </c>
      <c r="AT190" s="18" t="e" cm="1">
        <f t="array" aca="1" ref="AT190" ca="1">IF(INDIRECT(ADDRESS($B190+1,AT$164,1,1,"Confirmed Trend"))=0,#N/A,INDIRECT(ADDRESS($B190+1,AT$164,1,1,"Confirmed Trend")))</f>
        <v>#N/A</v>
      </c>
      <c r="AU190" s="18" t="e" cm="1">
        <f t="array" aca="1" ref="AU190" ca="1">IF(INDIRECT(ADDRESS($B190+1,AU$164,1,1,"Confirmed Trend"))=0,#N/A,INDIRECT(ADDRESS($B190+1,AU$164,1,1,"Confirmed Trend")))</f>
        <v>#N/A</v>
      </c>
      <c r="AV190" s="18" t="e" cm="1">
        <f t="array" aca="1" ref="AV190" ca="1">IF(INDIRECT(ADDRESS($B190+1,AV$164,1,1,"Confirmed Trend"))=0,#N/A,INDIRECT(ADDRESS($B190+1,AV$164,1,1,"Confirmed Trend")))</f>
        <v>#N/A</v>
      </c>
      <c r="AW190" s="18" t="e" cm="1">
        <f t="array" aca="1" ref="AW190" ca="1">IF(INDIRECT(ADDRESS($B190+1,AW$164,1,1,"Confirmed Trend"))=0,#N/A,INDIRECT(ADDRESS($B190+1,AW$164,1,1,"Confirmed Trend")))</f>
        <v>#N/A</v>
      </c>
      <c r="AX190" s="18" t="e" cm="1">
        <f t="array" aca="1" ref="AX190" ca="1">IF(INDIRECT(ADDRESS($B190+1,AX$164,1,1,"Confirmed Trend"))=0,#N/A,INDIRECT(ADDRESS($B190+1,AX$164,1,1,"Confirmed Trend")))</f>
        <v>#N/A</v>
      </c>
      <c r="AY190" s="18" t="e" cm="1">
        <f t="array" aca="1" ref="AY190" ca="1">IF(INDIRECT(ADDRESS($B190+1,AY$164,1,1,"Confirmed Trend"))=0,#N/A,INDIRECT(ADDRESS($B190+1,AY$164,1,1,"Confirmed Trend")))</f>
        <v>#N/A</v>
      </c>
      <c r="AZ190" s="18" t="e" cm="1">
        <f t="array" aca="1" ref="AZ190" ca="1">IF(INDIRECT(ADDRESS($B190+1,AZ$164,1,1,"Confirmed Trend"))=0,#N/A,INDIRECT(ADDRESS($B190+1,AZ$164,1,1,"Confirmed Trend")))</f>
        <v>#N/A</v>
      </c>
      <c r="BA190" s="18" t="e" cm="1">
        <f t="array" aca="1" ref="BA190" ca="1">IF(INDIRECT(ADDRESS($B190+1,BA$164,1,1,"Confirmed Trend"))=0,#N/A,INDIRECT(ADDRESS($B190+1,BA$164,1,1,"Confirmed Trend")))</f>
        <v>#N/A</v>
      </c>
      <c r="BB190" s="18" t="e" cm="1">
        <f t="array" aca="1" ref="BB190" ca="1">IF(INDIRECT(ADDRESS($B190+1,BB$164,1,1,"Confirmed Trend"))=0,#N/A,INDIRECT(ADDRESS($B190+1,BB$164,1,1,"Confirmed Trend")))</f>
        <v>#N/A</v>
      </c>
      <c r="BC190" s="18" t="e" cm="1">
        <f t="array" aca="1" ref="BC190" ca="1">IF(INDIRECT(ADDRESS($B190+1,BC$164,1,1,"Confirmed Trend"))=0,#N/A,INDIRECT(ADDRESS($B190+1,BC$164,1,1,"Confirmed Trend")))</f>
        <v>#N/A</v>
      </c>
      <c r="BD190" s="18" t="e" cm="1">
        <f t="array" aca="1" ref="BD190" ca="1">IF(INDIRECT(ADDRESS($B190+1,BD$164,1,1,"Confirmed Trend"))=0,#N/A,INDIRECT(ADDRESS($B190+1,BD$164,1,1,"Confirmed Trend")))</f>
        <v>#N/A</v>
      </c>
      <c r="BE190" s="18" t="e" cm="1">
        <f t="array" aca="1" ref="BE190" ca="1">IF(INDIRECT(ADDRESS($B190+1,BE$164,1,1,"Confirmed Trend"))=0,#N/A,INDIRECT(ADDRESS($B190+1,BE$164,1,1,"Confirmed Trend")))</f>
        <v>#N/A</v>
      </c>
      <c r="BF190" s="18" t="e" cm="1">
        <f t="array" aca="1" ref="BF190" ca="1">IF(INDIRECT(ADDRESS($B190+1,BF$164,1,1,"Confirmed Trend"))=0,#N/A,INDIRECT(ADDRESS($B190+1,BF$164,1,1,"Confirmed Trend")))</f>
        <v>#N/A</v>
      </c>
      <c r="BG190" s="18" t="e" cm="1">
        <f t="array" aca="1" ref="BG190" ca="1">IF(INDIRECT(ADDRESS($B190+1,BG$164,1,1,"Confirmed Trend"))=0,#N/A,INDIRECT(ADDRESS($B190+1,BG$164,1,1,"Confirmed Trend")))</f>
        <v>#N/A</v>
      </c>
      <c r="BH190" s="18" t="e" cm="1">
        <f t="array" aca="1" ref="BH190" ca="1">IF(INDIRECT(ADDRESS($B190+1,BH$164,1,1,"Confirmed Trend"))=0,#N/A,INDIRECT(ADDRESS($B190+1,BH$164,1,1,"Confirmed Trend")))</f>
        <v>#N/A</v>
      </c>
      <c r="BI190" s="18" cm="1">
        <f t="array" aca="1" ref="BI190" ca="1">IF(INDIRECT(ADDRESS($B190+1,BI$164,1,1,"Confirmed Trend"))=0,#N/A,INDIRECT(ADDRESS($B190+1,BI$164,1,1,"Confirmed Trend")))</f>
        <v>0.34314402779999997</v>
      </c>
      <c r="BJ190" s="18" cm="1">
        <f t="array" aca="1" ref="BJ190" ca="1">IF(INDIRECT(ADDRESS($B190+1,BJ$164,1,1,"Confirmed Trend"))=0,#N/A,INDIRECT(ADDRESS($B190+1,BJ$164,1,1,"Confirmed Trend")))</f>
        <v>0.35438428770000002</v>
      </c>
      <c r="BK190" s="18" cm="1">
        <f t="array" aca="1" ref="BK190" ca="1">IF(INDIRECT(ADDRESS($B190+1,BK$164,1,1,"Confirmed Trend"))=0,#N/A,INDIRECT(ADDRESS($B190+1,BK$164,1,1,"Confirmed Trend")))</f>
        <v>0.38008752870000001</v>
      </c>
      <c r="BL190" s="18" cm="1">
        <f t="array" aca="1" ref="BL190" ca="1">IF(INDIRECT(ADDRESS($B190+1,BL$164,1,1,"Confirmed Trend"))=0,#N/A,INDIRECT(ADDRESS($B190+1,BL$164,1,1,"Confirmed Trend")))</f>
        <v>0.37437805299999999</v>
      </c>
      <c r="BM190" s="18" cm="1">
        <f t="array" aca="1" ref="BM190" ca="1">IF(INDIRECT(ADDRESS($B190+1,BM$164,1,1,"Confirmed Trend"))=0,#N/A,INDIRECT(ADDRESS($B190+1,BM$164,1,1,"Confirmed Trend")))</f>
        <v>0.34339547450000002</v>
      </c>
      <c r="BN190" s="18" cm="1">
        <f t="array" aca="1" ref="BN190" ca="1">IF(INDIRECT(ADDRESS($B190+1,BN$164,1,1,"Confirmed Trend"))=0,#N/A,INDIRECT(ADDRESS($B190+1,BN$164,1,1,"Confirmed Trend")))</f>
        <v>0.30492172820000002</v>
      </c>
      <c r="BO190" s="18" cm="1">
        <f t="array" aca="1" ref="BO190" ca="1">IF(INDIRECT(ADDRESS($B190+1,BO$164,1,1,"Confirmed Trend"))=0,#N/A,INDIRECT(ADDRESS($B190+1,BO$164,1,1,"Confirmed Trend")))</f>
        <v>0.2678135304</v>
      </c>
      <c r="BP190" s="18" cm="1">
        <f t="array" aca="1" ref="BP190" ca="1">IF(INDIRECT(ADDRESS($B190+1,BP$164,1,1,"Confirmed Trend"))=0,#N/A,INDIRECT(ADDRESS($B190+1,BP$164,1,1,"Confirmed Trend")))</f>
        <v>0.2416315846</v>
      </c>
      <c r="BQ190" s="18" cm="1">
        <f t="array" aca="1" ref="BQ190" ca="1">IF(INDIRECT(ADDRESS($B190+1,BQ$164,1,1,"Confirmed Trend"))=0,#N/A,INDIRECT(ADDRESS($B190+1,BQ$164,1,1,"Confirmed Trend")))</f>
        <v>0.23403374060000001</v>
      </c>
      <c r="BR190" s="18" cm="1">
        <f t="array" aca="1" ref="BR190" ca="1">IF(INDIRECT(ADDRESS($B190+1,BR$164,1,1,"Confirmed Trend"))=0,#N/A,INDIRECT(ADDRESS($B190+1,BR$164,1,1,"Confirmed Trend")))</f>
        <v>0.25252832980000001</v>
      </c>
      <c r="BS190" s="18" cm="1">
        <f t="array" aca="1" ref="BS190" ca="1">IF(INDIRECT(ADDRESS($B190+1,BS$164,1,1,"Confirmed Trend"))=0,#N/A,INDIRECT(ADDRESS($B190+1,BS$164,1,1,"Confirmed Trend")))</f>
        <v>0.27743268739999999</v>
      </c>
      <c r="BT190" s="18" cm="1">
        <f t="array" aca="1" ref="BT190" ca="1">IF(INDIRECT(ADDRESS($B190+1,BT$164,1,1,"Confirmed Trend"))=0,#N/A,INDIRECT(ADDRESS($B190+1,BT$164,1,1,"Confirmed Trend")))</f>
        <v>0.29758152310000002</v>
      </c>
      <c r="BU190" s="18" cm="1">
        <f t="array" aca="1" ref="BU190" ca="1">IF(INDIRECT(ADDRESS($B190+1,BU$164,1,1,"Confirmed Trend"))=0,#N/A,INDIRECT(ADDRESS($B190+1,BU$164,1,1,"Confirmed Trend")))</f>
        <v>0.28129879930000001</v>
      </c>
      <c r="BV190" s="18" cm="1">
        <f t="array" aca="1" ref="BV190" ca="1">IF(INDIRECT(ADDRESS($B190+1,BV$164,1,1,"Confirmed Trend"))=0,#N/A,INDIRECT(ADDRESS($B190+1,BV$164,1,1,"Confirmed Trend")))</f>
        <v>0.24809553949999999</v>
      </c>
      <c r="BW190" s="18" cm="1">
        <f t="array" aca="1" ref="BW190" ca="1">IF(INDIRECT(ADDRESS($B190+1,BW$164,1,1,"Confirmed Trend"))=0,#N/A,INDIRECT(ADDRESS($B190+1,BW$164,1,1,"Confirmed Trend")))</f>
        <v>0.2117490957</v>
      </c>
      <c r="BX190" s="18" cm="1">
        <f t="array" aca="1" ref="BX190" ca="1">IF(INDIRECT(ADDRESS($B190+1,BX$164,1,1,"Confirmed Trend"))=0,#N/A,INDIRECT(ADDRESS($B190+1,BX$164,1,1,"Confirmed Trend")))</f>
        <v>0.18752162820000001</v>
      </c>
      <c r="BY190" s="18" cm="1">
        <f t="array" aca="1" ref="BY190" ca="1">IF(INDIRECT(ADDRESS($B190+1,BY$164,1,1,"Confirmed Trend"))=0,#N/A,INDIRECT(ADDRESS($B190+1,BY$164,1,1,"Confirmed Trend")))</f>
        <v>0.18037953649999999</v>
      </c>
      <c r="BZ190" s="18" cm="1">
        <f t="array" aca="1" ref="BZ190" ca="1">IF(INDIRECT(ADDRESS($B190+1,BZ$164,1,1,"Confirmed Trend"))=0,#N/A,INDIRECT(ADDRESS($B190+1,BZ$164,1,1,"Confirmed Trend")))</f>
        <v>0.17481365730000001</v>
      </c>
      <c r="CA190" s="18" cm="1">
        <f t="array" aca="1" ref="CA190" ca="1">IF(INDIRECT(ADDRESS($B190+1,CA$164,1,1,"Confirmed Trend"))=0,#N/A,INDIRECT(ADDRESS($B190+1,CA$164,1,1,"Confirmed Trend")))</f>
        <v>0.17042806290000001</v>
      </c>
      <c r="CB190" s="18" cm="1">
        <f t="array" aca="1" ref="CB190" ca="1">IF(INDIRECT(ADDRESS($B190+1,CB$164,1,1,"Confirmed Trend"))=0,#N/A,INDIRECT(ADDRESS($B190+1,CB$164,1,1,"Confirmed Trend")))</f>
        <v>0.15888934730000001</v>
      </c>
      <c r="CC190" s="18" cm="1">
        <f t="array" aca="1" ref="CC190" ca="1">IF(INDIRECT(ADDRESS($B190+1,CC$164,1,1,"Confirmed Trend"))=0,#N/A,INDIRECT(ADDRESS($B190+1,CC$164,1,1,"Confirmed Trend")))</f>
        <v>0.14183935480000001</v>
      </c>
      <c r="CD190" s="18" cm="1">
        <f t="array" aca="1" ref="CD190" ca="1">IF(INDIRECT(ADDRESS($B190+1,CD$164,1,1,"Confirmed Trend"))=0,#N/A,INDIRECT(ADDRESS($B190+1,CD$164,1,1,"Confirmed Trend")))</f>
        <v>0.1414738193</v>
      </c>
      <c r="CE190" s="18" cm="1">
        <f t="array" aca="1" ref="CE190" ca="1">IF(INDIRECT(ADDRESS($B190+1,CE$164,1,1,"Confirmed Trend"))=0,#N/A,INDIRECT(ADDRESS($B190+1,CE$164,1,1,"Confirmed Trend")))</f>
        <v>0.14094795409999999</v>
      </c>
      <c r="CF190" s="18" cm="1">
        <f t="array" aca="1" ref="CF190" ca="1">IF(INDIRECT(ADDRESS($B190+1,CF$164,1,1,"Confirmed Trend"))=0,#N/A,INDIRECT(ADDRESS($B190+1,CF$164,1,1,"Confirmed Trend")))</f>
        <v>0.1473904318</v>
      </c>
      <c r="CG190" s="18" cm="1">
        <f t="array" aca="1" ref="CG190" ca="1">IF(INDIRECT(ADDRESS($B190+1,CG$164,1,1,"Confirmed Trend"))=0,#N/A,INDIRECT(ADDRESS($B190+1,CG$164,1,1,"Confirmed Trend")))</f>
        <v>0.14746545650000001</v>
      </c>
      <c r="CH190" s="18" cm="1">
        <f t="array" aca="1" ref="CH190" ca="1">IF(INDIRECT(ADDRESS($B190+1,CH$164,1,1,"Confirmed Trend"))=0,#N/A,INDIRECT(ADDRESS($B190+1,CH$164,1,1,"Confirmed Trend")))</f>
        <v>0.13185967570000001</v>
      </c>
      <c r="CI190" s="18" cm="1">
        <f t="array" aca="1" ref="CI190" ca="1">IF(INDIRECT(ADDRESS($B190+1,CI$164,1,1,"Confirmed Trend"))=0,#N/A,INDIRECT(ADDRESS($B190+1,CI$164,1,1,"Confirmed Trend")))</f>
        <v>0.11493147400000001</v>
      </c>
      <c r="CJ190" s="18" cm="1">
        <f t="array" aca="1" ref="CJ190" ca="1">IF(INDIRECT(ADDRESS($B190+1,CJ$164,1,1,"Confirmed Trend"))=0,#N/A,INDIRECT(ADDRESS($B190+1,CJ$164,1,1,"Confirmed Trend")))</f>
        <v>9.2695564899999999E-2</v>
      </c>
      <c r="CK190" s="18" cm="1">
        <f t="array" aca="1" ref="CK190" ca="1">IF(INDIRECT(ADDRESS($B190+1,CK$164,1,1,"Confirmed Trend"))=0,#N/A,INDIRECT(ADDRESS($B190+1,CK$164,1,1,"Confirmed Trend")))</f>
        <v>5.9982094899999998E-2</v>
      </c>
      <c r="CL190" s="18" t="e" cm="1">
        <f t="array" aca="1" ref="CL190" ca="1">IF(INDIRECT(ADDRESS($B190+1,CL$164,1,1,"Confirmed Trend"))=0,#N/A,INDIRECT(ADDRESS($B190+1,CL$164,1,1,"Confirmed Trend")))</f>
        <v>#N/A</v>
      </c>
      <c r="CM190" s="18" t="e" cm="1">
        <f t="array" aca="1" ref="CM190" ca="1">IF(INDIRECT(ADDRESS($B190+1,CM$164,1,1,"Confirmed Trend"))=0,#N/A,INDIRECT(ADDRESS($B190+1,CM$164,1,1,"Confirmed Trend")))</f>
        <v>#N/A</v>
      </c>
      <c r="CN190" s="18" t="e" cm="1">
        <f t="array" aca="1" ref="CN190" ca="1">IF(INDIRECT(ADDRESS($B190+1,CN$164,1,1,"Confirmed Trend"))=0,#N/A,INDIRECT(ADDRESS($B190+1,CN$164,1,1,"Confirmed Trend")))</f>
        <v>#N/A</v>
      </c>
      <c r="CO190" s="18" t="e" cm="1">
        <f t="array" aca="1" ref="CO190" ca="1">IF(INDIRECT(ADDRESS($B190+1,CO$164,1,1,"Confirmed Trend"))=0,#N/A,INDIRECT(ADDRESS($B190+1,CO$164,1,1,"Confirmed Trend")))</f>
        <v>#N/A</v>
      </c>
      <c r="CP190" s="18" t="e" cm="1">
        <f t="array" aca="1" ref="CP190" ca="1">IF(INDIRECT(ADDRESS($B190+1,CP$164,1,1,"Confirmed Trend"))=0,#N/A,INDIRECT(ADDRESS($B190+1,CP$164,1,1,"Confirmed Trend")))</f>
        <v>#N/A</v>
      </c>
      <c r="CQ190" s="18" t="e" cm="1">
        <f t="array" aca="1" ref="CQ190" ca="1">IF(INDIRECT(ADDRESS($B190+1,CQ$164,1,1,"Confirmed Trend"))=0,#N/A,INDIRECT(ADDRESS($B190+1,CQ$164,1,1,"Confirmed Trend")))</f>
        <v>#N/A</v>
      </c>
      <c r="CR190" s="18" t="e" cm="1">
        <f t="array" aca="1" ref="CR190" ca="1">IF(INDIRECT(ADDRESS($B190+1,CR$164,1,1,"Confirmed Trend"))=0,#N/A,INDIRECT(ADDRESS($B190+1,CR$164,1,1,"Confirmed Trend")))</f>
        <v>#N/A</v>
      </c>
    </row>
    <row r="191" spans="1:96" x14ac:dyDescent="0.25">
      <c r="A191" t="str">
        <f t="shared" ca="1" si="259"/>
        <v>Massachusetts</v>
      </c>
      <c r="B191">
        <f t="shared" si="258"/>
        <v>26</v>
      </c>
      <c r="C191" t="str" cm="1">
        <f t="array" aca="1" ref="C191" ca="1">INDIRECT(ADDRESS($B191+1,1,1,1,"Confirmed Trend"))</f>
        <v>US Massachusetts</v>
      </c>
      <c r="E191" s="18" t="e" cm="1">
        <f t="array" aca="1" ref="E191" ca="1">IF(INDIRECT(ADDRESS($B191+1,E$164,1,1,"Confirmed Trend"))=0,#N/A,INDIRECT(ADDRESS($B191+1,E$164,1,1,"Confirmed Trend")))</f>
        <v>#N/A</v>
      </c>
      <c r="F191" s="18" t="e" cm="1">
        <f t="array" aca="1" ref="F191" ca="1">IF(INDIRECT(ADDRESS($B191+1,F$164,1,1,"Confirmed Trend"))=0,#N/A,INDIRECT(ADDRESS($B191+1,F$164,1,1,"Confirmed Trend")))</f>
        <v>#N/A</v>
      </c>
      <c r="G191" s="18" t="e" cm="1">
        <f t="array" aca="1" ref="G191" ca="1">IF(INDIRECT(ADDRESS($B191+1,G$164,1,1,"Confirmed Trend"))=0,#N/A,INDIRECT(ADDRESS($B191+1,G$164,1,1,"Confirmed Trend")))</f>
        <v>#N/A</v>
      </c>
      <c r="H191" s="18" t="e" cm="1">
        <f t="array" aca="1" ref="H191" ca="1">IF(INDIRECT(ADDRESS($B191+1,H$164,1,1,"Confirmed Trend"))=0,#N/A,INDIRECT(ADDRESS($B191+1,H$164,1,1,"Confirmed Trend")))</f>
        <v>#N/A</v>
      </c>
      <c r="I191" s="18" t="e" cm="1">
        <f t="array" aca="1" ref="I191" ca="1">IF(INDIRECT(ADDRESS($B191+1,I$164,1,1,"Confirmed Trend"))=0,#N/A,INDIRECT(ADDRESS($B191+1,I$164,1,1,"Confirmed Trend")))</f>
        <v>#N/A</v>
      </c>
      <c r="J191" s="18" t="e" cm="1">
        <f t="array" aca="1" ref="J191" ca="1">IF(INDIRECT(ADDRESS($B191+1,J$164,1,1,"Confirmed Trend"))=0,#N/A,INDIRECT(ADDRESS($B191+1,J$164,1,1,"Confirmed Trend")))</f>
        <v>#N/A</v>
      </c>
      <c r="K191" s="18" t="e" cm="1">
        <f t="array" aca="1" ref="K191" ca="1">IF(INDIRECT(ADDRESS($B191+1,K$164,1,1,"Confirmed Trend"))=0,#N/A,INDIRECT(ADDRESS($B191+1,K$164,1,1,"Confirmed Trend")))</f>
        <v>#N/A</v>
      </c>
      <c r="L191" s="18" t="e" cm="1">
        <f t="array" aca="1" ref="L191" ca="1">IF(INDIRECT(ADDRESS($B191+1,L$164,1,1,"Confirmed Trend"))=0,#N/A,INDIRECT(ADDRESS($B191+1,L$164,1,1,"Confirmed Trend")))</f>
        <v>#N/A</v>
      </c>
      <c r="M191" s="18" t="e" cm="1">
        <f t="array" aca="1" ref="M191" ca="1">IF(INDIRECT(ADDRESS($B191+1,M$164,1,1,"Confirmed Trend"))=0,#N/A,INDIRECT(ADDRESS($B191+1,M$164,1,1,"Confirmed Trend")))</f>
        <v>#N/A</v>
      </c>
      <c r="N191" s="18" t="e" cm="1">
        <f t="array" aca="1" ref="N191" ca="1">IF(INDIRECT(ADDRESS($B191+1,N$164,1,1,"Confirmed Trend"))=0,#N/A,INDIRECT(ADDRESS($B191+1,N$164,1,1,"Confirmed Trend")))</f>
        <v>#N/A</v>
      </c>
      <c r="O191" s="18" t="e" cm="1">
        <f t="array" aca="1" ref="O191" ca="1">IF(INDIRECT(ADDRESS($B191+1,O$164,1,1,"Confirmed Trend"))=0,#N/A,INDIRECT(ADDRESS($B191+1,O$164,1,1,"Confirmed Trend")))</f>
        <v>#N/A</v>
      </c>
      <c r="P191" s="18" t="e" cm="1">
        <f t="array" aca="1" ref="P191" ca="1">IF(INDIRECT(ADDRESS($B191+1,P$164,1,1,"Confirmed Trend"))=0,#N/A,INDIRECT(ADDRESS($B191+1,P$164,1,1,"Confirmed Trend")))</f>
        <v>#N/A</v>
      </c>
      <c r="Q191" s="18" t="e" cm="1">
        <f t="array" aca="1" ref="Q191" ca="1">IF(INDIRECT(ADDRESS($B191+1,Q$164,1,1,"Confirmed Trend"))=0,#N/A,INDIRECT(ADDRESS($B191+1,Q$164,1,1,"Confirmed Trend")))</f>
        <v>#N/A</v>
      </c>
      <c r="R191" s="18" t="e" cm="1">
        <f t="array" aca="1" ref="R191" ca="1">IF(INDIRECT(ADDRESS($B191+1,R$164,1,1,"Confirmed Trend"))=0,#N/A,INDIRECT(ADDRESS($B191+1,R$164,1,1,"Confirmed Trend")))</f>
        <v>#N/A</v>
      </c>
      <c r="S191" s="18" t="e" cm="1">
        <f t="array" aca="1" ref="S191" ca="1">IF(INDIRECT(ADDRESS($B191+1,S$164,1,1,"Confirmed Trend"))=0,#N/A,INDIRECT(ADDRESS($B191+1,S$164,1,1,"Confirmed Trend")))</f>
        <v>#N/A</v>
      </c>
      <c r="T191" s="18" t="e" cm="1">
        <f t="array" aca="1" ref="T191" ca="1">IF(INDIRECT(ADDRESS($B191+1,T$164,1,1,"Confirmed Trend"))=0,#N/A,INDIRECT(ADDRESS($B191+1,T$164,1,1,"Confirmed Trend")))</f>
        <v>#N/A</v>
      </c>
      <c r="U191" s="18" t="e" cm="1">
        <f t="array" aca="1" ref="U191" ca="1">IF(INDIRECT(ADDRESS($B191+1,U$164,1,1,"Confirmed Trend"))=0,#N/A,INDIRECT(ADDRESS($B191+1,U$164,1,1,"Confirmed Trend")))</f>
        <v>#N/A</v>
      </c>
      <c r="V191" s="18" t="e" cm="1">
        <f t="array" aca="1" ref="V191" ca="1">IF(INDIRECT(ADDRESS($B191+1,V$164,1,1,"Confirmed Trend"))=0,#N/A,INDIRECT(ADDRESS($B191+1,V$164,1,1,"Confirmed Trend")))</f>
        <v>#N/A</v>
      </c>
      <c r="W191" s="18" t="e" cm="1">
        <f t="array" aca="1" ref="W191" ca="1">IF(INDIRECT(ADDRESS($B191+1,W$164,1,1,"Confirmed Trend"))=0,#N/A,INDIRECT(ADDRESS($B191+1,W$164,1,1,"Confirmed Trend")))</f>
        <v>#N/A</v>
      </c>
      <c r="X191" s="18" t="e" cm="1">
        <f t="array" aca="1" ref="X191" ca="1">IF(INDIRECT(ADDRESS($B191+1,X$164,1,1,"Confirmed Trend"))=0,#N/A,INDIRECT(ADDRESS($B191+1,X$164,1,1,"Confirmed Trend")))</f>
        <v>#N/A</v>
      </c>
      <c r="Y191" s="18" t="e" cm="1">
        <f t="array" aca="1" ref="Y191" ca="1">IF(INDIRECT(ADDRESS($B191+1,Y$164,1,1,"Confirmed Trend"))=0,#N/A,INDIRECT(ADDRESS($B191+1,Y$164,1,1,"Confirmed Trend")))</f>
        <v>#N/A</v>
      </c>
      <c r="Z191" s="18" t="e" cm="1">
        <f t="array" aca="1" ref="Z191" ca="1">IF(INDIRECT(ADDRESS($B191+1,Z$164,1,1,"Confirmed Trend"))=0,#N/A,INDIRECT(ADDRESS($B191+1,Z$164,1,1,"Confirmed Trend")))</f>
        <v>#N/A</v>
      </c>
      <c r="AA191" s="18" t="e" cm="1">
        <f t="array" aca="1" ref="AA191" ca="1">IF(INDIRECT(ADDRESS($B191+1,AA$164,1,1,"Confirmed Trend"))=0,#N/A,INDIRECT(ADDRESS($B191+1,AA$164,1,1,"Confirmed Trend")))</f>
        <v>#N/A</v>
      </c>
      <c r="AB191" s="18" t="e" cm="1">
        <f t="array" aca="1" ref="AB191" ca="1">IF(INDIRECT(ADDRESS($B191+1,AB$164,1,1,"Confirmed Trend"))=0,#N/A,INDIRECT(ADDRESS($B191+1,AB$164,1,1,"Confirmed Trend")))</f>
        <v>#N/A</v>
      </c>
      <c r="AC191" s="18" t="e" cm="1">
        <f t="array" aca="1" ref="AC191" ca="1">IF(INDIRECT(ADDRESS($B191+1,AC$164,1,1,"Confirmed Trend"))=0,#N/A,INDIRECT(ADDRESS($B191+1,AC$164,1,1,"Confirmed Trend")))</f>
        <v>#N/A</v>
      </c>
      <c r="AD191" s="18" t="e" cm="1">
        <f t="array" aca="1" ref="AD191" ca="1">IF(INDIRECT(ADDRESS($B191+1,AD$164,1,1,"Confirmed Trend"))=0,#N/A,INDIRECT(ADDRESS($B191+1,AD$164,1,1,"Confirmed Trend")))</f>
        <v>#N/A</v>
      </c>
      <c r="AE191" s="18" t="e" cm="1">
        <f t="array" aca="1" ref="AE191" ca="1">IF(INDIRECT(ADDRESS($B191+1,AE$164,1,1,"Confirmed Trend"))=0,#N/A,INDIRECT(ADDRESS($B191+1,AE$164,1,1,"Confirmed Trend")))</f>
        <v>#N/A</v>
      </c>
      <c r="AF191" s="18" t="e" cm="1">
        <f t="array" aca="1" ref="AF191" ca="1">IF(INDIRECT(ADDRESS($B191+1,AF$164,1,1,"Confirmed Trend"))=0,#N/A,INDIRECT(ADDRESS($B191+1,AF$164,1,1,"Confirmed Trend")))</f>
        <v>#N/A</v>
      </c>
      <c r="AG191" s="18" t="e" cm="1">
        <f t="array" aca="1" ref="AG191" ca="1">IF(INDIRECT(ADDRESS($B191+1,AG$164,1,1,"Confirmed Trend"))=0,#N/A,INDIRECT(ADDRESS($B191+1,AG$164,1,1,"Confirmed Trend")))</f>
        <v>#N/A</v>
      </c>
      <c r="AH191" s="18" t="e" cm="1">
        <f t="array" aca="1" ref="AH191" ca="1">IF(INDIRECT(ADDRESS($B191+1,AH$164,1,1,"Confirmed Trend"))=0,#N/A,INDIRECT(ADDRESS($B191+1,AH$164,1,1,"Confirmed Trend")))</f>
        <v>#N/A</v>
      </c>
      <c r="AI191" s="18" t="e" cm="1">
        <f t="array" aca="1" ref="AI191" ca="1">IF(INDIRECT(ADDRESS($B191+1,AI$164,1,1,"Confirmed Trend"))=0,#N/A,INDIRECT(ADDRESS($B191+1,AI$164,1,1,"Confirmed Trend")))</f>
        <v>#N/A</v>
      </c>
      <c r="AJ191" s="18" t="e" cm="1">
        <f t="array" aca="1" ref="AJ191" ca="1">IF(INDIRECT(ADDRESS($B191+1,AJ$164,1,1,"Confirmed Trend"))=0,#N/A,INDIRECT(ADDRESS($B191+1,AJ$164,1,1,"Confirmed Trend")))</f>
        <v>#N/A</v>
      </c>
      <c r="AK191" s="18" t="e" cm="1">
        <f t="array" aca="1" ref="AK191" ca="1">IF(INDIRECT(ADDRESS($B191+1,AK$164,1,1,"Confirmed Trend"))=0,#N/A,INDIRECT(ADDRESS($B191+1,AK$164,1,1,"Confirmed Trend")))</f>
        <v>#N/A</v>
      </c>
      <c r="AL191" s="18" t="e" cm="1">
        <f t="array" aca="1" ref="AL191" ca="1">IF(INDIRECT(ADDRESS($B191+1,AL$164,1,1,"Confirmed Trend"))=0,#N/A,INDIRECT(ADDRESS($B191+1,AL$164,1,1,"Confirmed Trend")))</f>
        <v>#N/A</v>
      </c>
      <c r="AM191" s="18" t="e" cm="1">
        <f t="array" aca="1" ref="AM191" ca="1">IF(INDIRECT(ADDRESS($B191+1,AM$164,1,1,"Confirmed Trend"))=0,#N/A,INDIRECT(ADDRESS($B191+1,AM$164,1,1,"Confirmed Trend")))</f>
        <v>#N/A</v>
      </c>
      <c r="AN191" s="18" t="e" cm="1">
        <f t="array" aca="1" ref="AN191" ca="1">IF(INDIRECT(ADDRESS($B191+1,AN$164,1,1,"Confirmed Trend"))=0,#N/A,INDIRECT(ADDRESS($B191+1,AN$164,1,1,"Confirmed Trend")))</f>
        <v>#N/A</v>
      </c>
      <c r="AO191" s="18" t="e" cm="1">
        <f t="array" aca="1" ref="AO191" ca="1">IF(INDIRECT(ADDRESS($B191+1,AO$164,1,1,"Confirmed Trend"))=0,#N/A,INDIRECT(ADDRESS($B191+1,AO$164,1,1,"Confirmed Trend")))</f>
        <v>#N/A</v>
      </c>
      <c r="AP191" s="18" t="e" cm="1">
        <f t="array" aca="1" ref="AP191" ca="1">IF(INDIRECT(ADDRESS($B191+1,AP$164,1,1,"Confirmed Trend"))=0,#N/A,INDIRECT(ADDRESS($B191+1,AP$164,1,1,"Confirmed Trend")))</f>
        <v>#N/A</v>
      </c>
      <c r="AQ191" s="18" t="e" cm="1">
        <f t="array" aca="1" ref="AQ191" ca="1">IF(INDIRECT(ADDRESS($B191+1,AQ$164,1,1,"Confirmed Trend"))=0,#N/A,INDIRECT(ADDRESS($B191+1,AQ$164,1,1,"Confirmed Trend")))</f>
        <v>#N/A</v>
      </c>
      <c r="AR191" s="18" t="e" cm="1">
        <f t="array" aca="1" ref="AR191" ca="1">IF(INDIRECT(ADDRESS($B191+1,AR$164,1,1,"Confirmed Trend"))=0,#N/A,INDIRECT(ADDRESS($B191+1,AR$164,1,1,"Confirmed Trend")))</f>
        <v>#N/A</v>
      </c>
      <c r="AS191" s="18" t="e" cm="1">
        <f t="array" aca="1" ref="AS191" ca="1">IF(INDIRECT(ADDRESS($B191+1,AS$164,1,1,"Confirmed Trend"))=0,#N/A,INDIRECT(ADDRESS($B191+1,AS$164,1,1,"Confirmed Trend")))</f>
        <v>#N/A</v>
      </c>
      <c r="AT191" s="18" t="e" cm="1">
        <f t="array" aca="1" ref="AT191" ca="1">IF(INDIRECT(ADDRESS($B191+1,AT$164,1,1,"Confirmed Trend"))=0,#N/A,INDIRECT(ADDRESS($B191+1,AT$164,1,1,"Confirmed Trend")))</f>
        <v>#N/A</v>
      </c>
      <c r="AU191" s="18" t="e" cm="1">
        <f t="array" aca="1" ref="AU191" ca="1">IF(INDIRECT(ADDRESS($B191+1,AU$164,1,1,"Confirmed Trend"))=0,#N/A,INDIRECT(ADDRESS($B191+1,AU$164,1,1,"Confirmed Trend")))</f>
        <v>#N/A</v>
      </c>
      <c r="AV191" s="18" t="e" cm="1">
        <f t="array" aca="1" ref="AV191" ca="1">IF(INDIRECT(ADDRESS($B191+1,AV$164,1,1,"Confirmed Trend"))=0,#N/A,INDIRECT(ADDRESS($B191+1,AV$164,1,1,"Confirmed Trend")))</f>
        <v>#N/A</v>
      </c>
      <c r="AW191" s="18" t="e" cm="1">
        <f t="array" aca="1" ref="AW191" ca="1">IF(INDIRECT(ADDRESS($B191+1,AW$164,1,1,"Confirmed Trend"))=0,#N/A,INDIRECT(ADDRESS($B191+1,AW$164,1,1,"Confirmed Trend")))</f>
        <v>#N/A</v>
      </c>
      <c r="AX191" s="18" t="e" cm="1">
        <f t="array" aca="1" ref="AX191" ca="1">IF(INDIRECT(ADDRESS($B191+1,AX$164,1,1,"Confirmed Trend"))=0,#N/A,INDIRECT(ADDRESS($B191+1,AX$164,1,1,"Confirmed Trend")))</f>
        <v>#N/A</v>
      </c>
      <c r="AY191" s="18" t="e" cm="1">
        <f t="array" aca="1" ref="AY191" ca="1">IF(INDIRECT(ADDRESS($B191+1,AY$164,1,1,"Confirmed Trend"))=0,#N/A,INDIRECT(ADDRESS($B191+1,AY$164,1,1,"Confirmed Trend")))</f>
        <v>#N/A</v>
      </c>
      <c r="AZ191" s="18" t="e" cm="1">
        <f t="array" aca="1" ref="AZ191" ca="1">IF(INDIRECT(ADDRESS($B191+1,AZ$164,1,1,"Confirmed Trend"))=0,#N/A,INDIRECT(ADDRESS($B191+1,AZ$164,1,1,"Confirmed Trend")))</f>
        <v>#N/A</v>
      </c>
      <c r="BA191" s="18" t="e" cm="1">
        <f t="array" aca="1" ref="BA191" ca="1">IF(INDIRECT(ADDRESS($B191+1,BA$164,1,1,"Confirmed Trend"))=0,#N/A,INDIRECT(ADDRESS($B191+1,BA$164,1,1,"Confirmed Trend")))</f>
        <v>#N/A</v>
      </c>
      <c r="BB191" s="18" t="e" cm="1">
        <f t="array" aca="1" ref="BB191" ca="1">IF(INDIRECT(ADDRESS($B191+1,BB$164,1,1,"Confirmed Trend"))=0,#N/A,INDIRECT(ADDRESS($B191+1,BB$164,1,1,"Confirmed Trend")))</f>
        <v>#N/A</v>
      </c>
      <c r="BC191" s="18" t="e" cm="1">
        <f t="array" aca="1" ref="BC191" ca="1">IF(INDIRECT(ADDRESS($B191+1,BC$164,1,1,"Confirmed Trend"))=0,#N/A,INDIRECT(ADDRESS($B191+1,BC$164,1,1,"Confirmed Trend")))</f>
        <v>#N/A</v>
      </c>
      <c r="BD191" s="18" cm="1">
        <f t="array" aca="1" ref="BD191" ca="1">IF(INDIRECT(ADDRESS($B191+1,BD$164,1,1,"Confirmed Trend"))=0,#N/A,INDIRECT(ADDRESS($B191+1,BD$164,1,1,"Confirmed Trend")))</f>
        <v>0.40037148230000003</v>
      </c>
      <c r="BE191" s="18" cm="1">
        <f t="array" aca="1" ref="BE191" ca="1">IF(INDIRECT(ADDRESS($B191+1,BE$164,1,1,"Confirmed Trend"))=0,#N/A,INDIRECT(ADDRESS($B191+1,BE$164,1,1,"Confirmed Trend")))</f>
        <v>0.2213285344</v>
      </c>
      <c r="BF191" s="18" cm="1">
        <f t="array" aca="1" ref="BF191" ca="1">IF(INDIRECT(ADDRESS($B191+1,BF$164,1,1,"Confirmed Trend"))=0,#N/A,INDIRECT(ADDRESS($B191+1,BF$164,1,1,"Confirmed Trend")))</f>
        <v>0.1613342982</v>
      </c>
      <c r="BG191" s="18" cm="1">
        <f t="array" aca="1" ref="BG191" ca="1">IF(INDIRECT(ADDRESS($B191+1,BG$164,1,1,"Confirmed Trend"))=0,#N/A,INDIRECT(ADDRESS($B191+1,BG$164,1,1,"Confirmed Trend")))</f>
        <v>0.12730474259999999</v>
      </c>
      <c r="BH191" s="18" cm="1">
        <f t="array" aca="1" ref="BH191" ca="1">IF(INDIRECT(ADDRESS($B191+1,BH$164,1,1,"Confirmed Trend"))=0,#N/A,INDIRECT(ADDRESS($B191+1,BH$164,1,1,"Confirmed Trend")))</f>
        <v>0.14371361090000001</v>
      </c>
      <c r="BI191" s="18" cm="1">
        <f t="array" aca="1" ref="BI191" ca="1">IF(INDIRECT(ADDRESS($B191+1,BI$164,1,1,"Confirmed Trend"))=0,#N/A,INDIRECT(ADDRESS($B191+1,BI$164,1,1,"Confirmed Trend")))</f>
        <v>0.15702480620000001</v>
      </c>
      <c r="BJ191" s="18" cm="1">
        <f t="array" aca="1" ref="BJ191" ca="1">IF(INDIRECT(ADDRESS($B191+1,BJ$164,1,1,"Confirmed Trend"))=0,#N/A,INDIRECT(ADDRESS($B191+1,BJ$164,1,1,"Confirmed Trend")))</f>
        <v>0.18118871219999999</v>
      </c>
      <c r="BK191" s="18" cm="1">
        <f t="array" aca="1" ref="BK191" ca="1">IF(INDIRECT(ADDRESS($B191+1,BK$164,1,1,"Confirmed Trend"))=0,#N/A,INDIRECT(ADDRESS($B191+1,BK$164,1,1,"Confirmed Trend")))</f>
        <v>0.21800547109999999</v>
      </c>
      <c r="BL191" s="18" cm="1">
        <f t="array" aca="1" ref="BL191" ca="1">IF(INDIRECT(ADDRESS($B191+1,BL$164,1,1,"Confirmed Trend"))=0,#N/A,INDIRECT(ADDRESS($B191+1,BL$164,1,1,"Confirmed Trend")))</f>
        <v>0.24144254309999999</v>
      </c>
      <c r="BM191" s="18" cm="1">
        <f t="array" aca="1" ref="BM191" ca="1">IF(INDIRECT(ADDRESS($B191+1,BM$164,1,1,"Confirmed Trend"))=0,#N/A,INDIRECT(ADDRESS($B191+1,BM$164,1,1,"Confirmed Trend")))</f>
        <v>0.25525981149999999</v>
      </c>
      <c r="BN191" s="18" cm="1">
        <f t="array" aca="1" ref="BN191" ca="1">IF(INDIRECT(ADDRESS($B191+1,BN$164,1,1,"Confirmed Trend"))=0,#N/A,INDIRECT(ADDRESS($B191+1,BN$164,1,1,"Confirmed Trend")))</f>
        <v>0.2483996725</v>
      </c>
      <c r="BO191" s="18" cm="1">
        <f t="array" aca="1" ref="BO191" ca="1">IF(INDIRECT(ADDRESS($B191+1,BO$164,1,1,"Confirmed Trend"))=0,#N/A,INDIRECT(ADDRESS($B191+1,BO$164,1,1,"Confirmed Trend")))</f>
        <v>0.26857243380000001</v>
      </c>
      <c r="BP191" s="18" cm="1">
        <f t="array" aca="1" ref="BP191" ca="1">IF(INDIRECT(ADDRESS($B191+1,BP$164,1,1,"Confirmed Trend"))=0,#N/A,INDIRECT(ADDRESS($B191+1,BP$164,1,1,"Confirmed Trend")))</f>
        <v>0.31398996210000002</v>
      </c>
      <c r="BQ191" s="18" cm="1">
        <f t="array" aca="1" ref="BQ191" ca="1">IF(INDIRECT(ADDRESS($B191+1,BQ$164,1,1,"Confirmed Trend"))=0,#N/A,INDIRECT(ADDRESS($B191+1,BQ$164,1,1,"Confirmed Trend")))</f>
        <v>0.3596927083</v>
      </c>
      <c r="BR191" s="18" cm="1">
        <f t="array" aca="1" ref="BR191" ca="1">IF(INDIRECT(ADDRESS($B191+1,BR$164,1,1,"Confirmed Trend"))=0,#N/A,INDIRECT(ADDRESS($B191+1,BR$164,1,1,"Confirmed Trend")))</f>
        <v>0.40054049730000002</v>
      </c>
      <c r="BS191" s="18" cm="1">
        <f t="array" aca="1" ref="BS191" ca="1">IF(INDIRECT(ADDRESS($B191+1,BS$164,1,1,"Confirmed Trend"))=0,#N/A,INDIRECT(ADDRESS($B191+1,BS$164,1,1,"Confirmed Trend")))</f>
        <v>0.3998231424</v>
      </c>
      <c r="BT191" s="18" cm="1">
        <f t="array" aca="1" ref="BT191" ca="1">IF(INDIRECT(ADDRESS($B191+1,BT$164,1,1,"Confirmed Trend"))=0,#N/A,INDIRECT(ADDRESS($B191+1,BT$164,1,1,"Confirmed Trend")))</f>
        <v>0.34774988690000003</v>
      </c>
      <c r="BU191" s="18" cm="1">
        <f t="array" aca="1" ref="BU191" ca="1">IF(INDIRECT(ADDRESS($B191+1,BU$164,1,1,"Confirmed Trend"))=0,#N/A,INDIRECT(ADDRESS($B191+1,BU$164,1,1,"Confirmed Trend")))</f>
        <v>0.2893842532</v>
      </c>
      <c r="BV191" s="18" cm="1">
        <f t="array" aca="1" ref="BV191" ca="1">IF(INDIRECT(ADDRESS($B191+1,BV$164,1,1,"Confirmed Trend"))=0,#N/A,INDIRECT(ADDRESS($B191+1,BV$164,1,1,"Confirmed Trend")))</f>
        <v>0.23307057589999999</v>
      </c>
      <c r="BW191" s="18" cm="1">
        <f t="array" aca="1" ref="BW191" ca="1">IF(INDIRECT(ADDRESS($B191+1,BW$164,1,1,"Confirmed Trend"))=0,#N/A,INDIRECT(ADDRESS($B191+1,BW$164,1,1,"Confirmed Trend")))</f>
        <v>0.1934130677</v>
      </c>
      <c r="BX191" s="18" cm="1">
        <f t="array" aca="1" ref="BX191" ca="1">IF(INDIRECT(ADDRESS($B191+1,BX$164,1,1,"Confirmed Trend"))=0,#N/A,INDIRECT(ADDRESS($B191+1,BX$164,1,1,"Confirmed Trend")))</f>
        <v>0.1698790942</v>
      </c>
      <c r="BY191" s="18" cm="1">
        <f t="array" aca="1" ref="BY191" ca="1">IF(INDIRECT(ADDRESS($B191+1,BY$164,1,1,"Confirmed Trend"))=0,#N/A,INDIRECT(ADDRESS($B191+1,BY$164,1,1,"Confirmed Trend")))</f>
        <v>0.1601240595</v>
      </c>
      <c r="BZ191" s="18" cm="1">
        <f t="array" aca="1" ref="BZ191" ca="1">IF(INDIRECT(ADDRESS($B191+1,BZ$164,1,1,"Confirmed Trend"))=0,#N/A,INDIRECT(ADDRESS($B191+1,BZ$164,1,1,"Confirmed Trend")))</f>
        <v>0.15750590959999999</v>
      </c>
      <c r="CA191" s="18" cm="1">
        <f t="array" aca="1" ref="CA191" ca="1">IF(INDIRECT(ADDRESS($B191+1,CA$164,1,1,"Confirmed Trend"))=0,#N/A,INDIRECT(ADDRESS($B191+1,CA$164,1,1,"Confirmed Trend")))</f>
        <v>0.14560574879999999</v>
      </c>
      <c r="CB191" s="18" cm="1">
        <f t="array" aca="1" ref="CB191" ca="1">IF(INDIRECT(ADDRESS($B191+1,CB$164,1,1,"Confirmed Trend"))=0,#N/A,INDIRECT(ADDRESS($B191+1,CB$164,1,1,"Confirmed Trend")))</f>
        <v>0.130325477</v>
      </c>
      <c r="CC191" s="18" cm="1">
        <f t="array" aca="1" ref="CC191" ca="1">IF(INDIRECT(ADDRESS($B191+1,CC$164,1,1,"Confirmed Trend"))=0,#N/A,INDIRECT(ADDRESS($B191+1,CC$164,1,1,"Confirmed Trend")))</f>
        <v>0.11262201989999999</v>
      </c>
      <c r="CD191" s="18" cm="1">
        <f t="array" aca="1" ref="CD191" ca="1">IF(INDIRECT(ADDRESS($B191+1,CD$164,1,1,"Confirmed Trend"))=0,#N/A,INDIRECT(ADDRESS($B191+1,CD$164,1,1,"Confirmed Trend")))</f>
        <v>0.1017448635</v>
      </c>
      <c r="CE191" s="18" cm="1">
        <f t="array" aca="1" ref="CE191" ca="1">IF(INDIRECT(ADDRESS($B191+1,CE$164,1,1,"Confirmed Trend"))=0,#N/A,INDIRECT(ADDRESS($B191+1,CE$164,1,1,"Confirmed Trend")))</f>
        <v>0.10118836069999999</v>
      </c>
      <c r="CF191" s="18" cm="1">
        <f t="array" aca="1" ref="CF191" ca="1">IF(INDIRECT(ADDRESS($B191+1,CF$164,1,1,"Confirmed Trend"))=0,#N/A,INDIRECT(ADDRESS($B191+1,CF$164,1,1,"Confirmed Trend")))</f>
        <v>0.1047170681</v>
      </c>
      <c r="CG191" s="18" cm="1">
        <f t="array" aca="1" ref="CG191" ca="1">IF(INDIRECT(ADDRESS($B191+1,CG$164,1,1,"Confirmed Trend"))=0,#N/A,INDIRECT(ADDRESS($B191+1,CG$164,1,1,"Confirmed Trend")))</f>
        <v>0.1087475445</v>
      </c>
      <c r="CH191" s="18" cm="1">
        <f t="array" aca="1" ref="CH191" ca="1">IF(INDIRECT(ADDRESS($B191+1,CH$164,1,1,"Confirmed Trend"))=0,#N/A,INDIRECT(ADDRESS($B191+1,CH$164,1,1,"Confirmed Trend")))</f>
        <v>0.1089508879</v>
      </c>
      <c r="CI191" s="18" cm="1">
        <f t="array" aca="1" ref="CI191" ca="1">IF(INDIRECT(ADDRESS($B191+1,CI$164,1,1,"Confirmed Trend"))=0,#N/A,INDIRECT(ADDRESS($B191+1,CI$164,1,1,"Confirmed Trend")))</f>
        <v>0.1023196098</v>
      </c>
      <c r="CJ191" s="18" cm="1">
        <f t="array" aca="1" ref="CJ191" ca="1">IF(INDIRECT(ADDRESS($B191+1,CJ$164,1,1,"Confirmed Trend"))=0,#N/A,INDIRECT(ADDRESS($B191+1,CJ$164,1,1,"Confirmed Trend")))</f>
        <v>9.1566942700000001E-2</v>
      </c>
      <c r="CK191" s="18" cm="1">
        <f t="array" aca="1" ref="CK191" ca="1">IF(INDIRECT(ADDRESS($B191+1,CK$164,1,1,"Confirmed Trend"))=0,#N/A,INDIRECT(ADDRESS($B191+1,CK$164,1,1,"Confirmed Trend")))</f>
        <v>4.8237614900000003E-2</v>
      </c>
      <c r="CL191" s="18" t="e" cm="1">
        <f t="array" aca="1" ref="CL191" ca="1">IF(INDIRECT(ADDRESS($B191+1,CL$164,1,1,"Confirmed Trend"))=0,#N/A,INDIRECT(ADDRESS($B191+1,CL$164,1,1,"Confirmed Trend")))</f>
        <v>#N/A</v>
      </c>
      <c r="CM191" s="18" t="e" cm="1">
        <f t="array" aca="1" ref="CM191" ca="1">IF(INDIRECT(ADDRESS($B191+1,CM$164,1,1,"Confirmed Trend"))=0,#N/A,INDIRECT(ADDRESS($B191+1,CM$164,1,1,"Confirmed Trend")))</f>
        <v>#N/A</v>
      </c>
      <c r="CN191" s="18" t="e" cm="1">
        <f t="array" aca="1" ref="CN191" ca="1">IF(INDIRECT(ADDRESS($B191+1,CN$164,1,1,"Confirmed Trend"))=0,#N/A,INDIRECT(ADDRESS($B191+1,CN$164,1,1,"Confirmed Trend")))</f>
        <v>#N/A</v>
      </c>
      <c r="CO191" s="18" t="e" cm="1">
        <f t="array" aca="1" ref="CO191" ca="1">IF(INDIRECT(ADDRESS($B191+1,CO$164,1,1,"Confirmed Trend"))=0,#N/A,INDIRECT(ADDRESS($B191+1,CO$164,1,1,"Confirmed Trend")))</f>
        <v>#N/A</v>
      </c>
      <c r="CP191" s="18" t="e" cm="1">
        <f t="array" aca="1" ref="CP191" ca="1">IF(INDIRECT(ADDRESS($B191+1,CP$164,1,1,"Confirmed Trend"))=0,#N/A,INDIRECT(ADDRESS($B191+1,CP$164,1,1,"Confirmed Trend")))</f>
        <v>#N/A</v>
      </c>
      <c r="CQ191" s="18" t="e" cm="1">
        <f t="array" aca="1" ref="CQ191" ca="1">IF(INDIRECT(ADDRESS($B191+1,CQ$164,1,1,"Confirmed Trend"))=0,#N/A,INDIRECT(ADDRESS($B191+1,CQ$164,1,1,"Confirmed Trend")))</f>
        <v>#N/A</v>
      </c>
      <c r="CR191" s="18" t="e" cm="1">
        <f t="array" aca="1" ref="CR191" ca="1">IF(INDIRECT(ADDRESS($B191+1,CR$164,1,1,"Confirmed Trend"))=0,#N/A,INDIRECT(ADDRESS($B191+1,CR$164,1,1,"Confirmed Trend")))</f>
        <v>#N/A</v>
      </c>
    </row>
    <row r="192" spans="1:96" x14ac:dyDescent="0.25">
      <c r="A192" t="str">
        <f t="shared" ca="1" si="259"/>
        <v>Michigan</v>
      </c>
      <c r="B192">
        <f t="shared" si="258"/>
        <v>27</v>
      </c>
      <c r="C192" t="str" cm="1">
        <f t="array" aca="1" ref="C192" ca="1">INDIRECT(ADDRESS($B192+1,1,1,1,"Confirmed Trend"))</f>
        <v>US Michigan</v>
      </c>
      <c r="E192" s="18" t="e" cm="1">
        <f t="array" aca="1" ref="E192" ca="1">IF(INDIRECT(ADDRESS($B192+1,E$164,1,1,"Confirmed Trend"))=0,#N/A,INDIRECT(ADDRESS($B192+1,E$164,1,1,"Confirmed Trend")))</f>
        <v>#N/A</v>
      </c>
      <c r="F192" s="18" t="e" cm="1">
        <f t="array" aca="1" ref="F192" ca="1">IF(INDIRECT(ADDRESS($B192+1,F$164,1,1,"Confirmed Trend"))=0,#N/A,INDIRECT(ADDRESS($B192+1,F$164,1,1,"Confirmed Trend")))</f>
        <v>#N/A</v>
      </c>
      <c r="G192" s="18" t="e" cm="1">
        <f t="array" aca="1" ref="G192" ca="1">IF(INDIRECT(ADDRESS($B192+1,G$164,1,1,"Confirmed Trend"))=0,#N/A,INDIRECT(ADDRESS($B192+1,G$164,1,1,"Confirmed Trend")))</f>
        <v>#N/A</v>
      </c>
      <c r="H192" s="18" t="e" cm="1">
        <f t="array" aca="1" ref="H192" ca="1">IF(INDIRECT(ADDRESS($B192+1,H$164,1,1,"Confirmed Trend"))=0,#N/A,INDIRECT(ADDRESS($B192+1,H$164,1,1,"Confirmed Trend")))</f>
        <v>#N/A</v>
      </c>
      <c r="I192" s="18" t="e" cm="1">
        <f t="array" aca="1" ref="I192" ca="1">IF(INDIRECT(ADDRESS($B192+1,I$164,1,1,"Confirmed Trend"))=0,#N/A,INDIRECT(ADDRESS($B192+1,I$164,1,1,"Confirmed Trend")))</f>
        <v>#N/A</v>
      </c>
      <c r="J192" s="18" t="e" cm="1">
        <f t="array" aca="1" ref="J192" ca="1">IF(INDIRECT(ADDRESS($B192+1,J$164,1,1,"Confirmed Trend"))=0,#N/A,INDIRECT(ADDRESS($B192+1,J$164,1,1,"Confirmed Trend")))</f>
        <v>#N/A</v>
      </c>
      <c r="K192" s="18" t="e" cm="1">
        <f t="array" aca="1" ref="K192" ca="1">IF(INDIRECT(ADDRESS($B192+1,K$164,1,1,"Confirmed Trend"))=0,#N/A,INDIRECT(ADDRESS($B192+1,K$164,1,1,"Confirmed Trend")))</f>
        <v>#N/A</v>
      </c>
      <c r="L192" s="18" t="e" cm="1">
        <f t="array" aca="1" ref="L192" ca="1">IF(INDIRECT(ADDRESS($B192+1,L$164,1,1,"Confirmed Trend"))=0,#N/A,INDIRECT(ADDRESS($B192+1,L$164,1,1,"Confirmed Trend")))</f>
        <v>#N/A</v>
      </c>
      <c r="M192" s="18" t="e" cm="1">
        <f t="array" aca="1" ref="M192" ca="1">IF(INDIRECT(ADDRESS($B192+1,M$164,1,1,"Confirmed Trend"))=0,#N/A,INDIRECT(ADDRESS($B192+1,M$164,1,1,"Confirmed Trend")))</f>
        <v>#N/A</v>
      </c>
      <c r="N192" s="18" t="e" cm="1">
        <f t="array" aca="1" ref="N192" ca="1">IF(INDIRECT(ADDRESS($B192+1,N$164,1,1,"Confirmed Trend"))=0,#N/A,INDIRECT(ADDRESS($B192+1,N$164,1,1,"Confirmed Trend")))</f>
        <v>#N/A</v>
      </c>
      <c r="O192" s="18" t="e" cm="1">
        <f t="array" aca="1" ref="O192" ca="1">IF(INDIRECT(ADDRESS($B192+1,O$164,1,1,"Confirmed Trend"))=0,#N/A,INDIRECT(ADDRESS($B192+1,O$164,1,1,"Confirmed Trend")))</f>
        <v>#N/A</v>
      </c>
      <c r="P192" s="18" t="e" cm="1">
        <f t="array" aca="1" ref="P192" ca="1">IF(INDIRECT(ADDRESS($B192+1,P$164,1,1,"Confirmed Trend"))=0,#N/A,INDIRECT(ADDRESS($B192+1,P$164,1,1,"Confirmed Trend")))</f>
        <v>#N/A</v>
      </c>
      <c r="Q192" s="18" t="e" cm="1">
        <f t="array" aca="1" ref="Q192" ca="1">IF(INDIRECT(ADDRESS($B192+1,Q$164,1,1,"Confirmed Trend"))=0,#N/A,INDIRECT(ADDRESS($B192+1,Q$164,1,1,"Confirmed Trend")))</f>
        <v>#N/A</v>
      </c>
      <c r="R192" s="18" t="e" cm="1">
        <f t="array" aca="1" ref="R192" ca="1">IF(INDIRECT(ADDRESS($B192+1,R$164,1,1,"Confirmed Trend"))=0,#N/A,INDIRECT(ADDRESS($B192+1,R$164,1,1,"Confirmed Trend")))</f>
        <v>#N/A</v>
      </c>
      <c r="S192" s="18" t="e" cm="1">
        <f t="array" aca="1" ref="S192" ca="1">IF(INDIRECT(ADDRESS($B192+1,S$164,1,1,"Confirmed Trend"))=0,#N/A,INDIRECT(ADDRESS($B192+1,S$164,1,1,"Confirmed Trend")))</f>
        <v>#N/A</v>
      </c>
      <c r="T192" s="18" t="e" cm="1">
        <f t="array" aca="1" ref="T192" ca="1">IF(INDIRECT(ADDRESS($B192+1,T$164,1,1,"Confirmed Trend"))=0,#N/A,INDIRECT(ADDRESS($B192+1,T$164,1,1,"Confirmed Trend")))</f>
        <v>#N/A</v>
      </c>
      <c r="U192" s="18" t="e" cm="1">
        <f t="array" aca="1" ref="U192" ca="1">IF(INDIRECT(ADDRESS($B192+1,U$164,1,1,"Confirmed Trend"))=0,#N/A,INDIRECT(ADDRESS($B192+1,U$164,1,1,"Confirmed Trend")))</f>
        <v>#N/A</v>
      </c>
      <c r="V192" s="18" t="e" cm="1">
        <f t="array" aca="1" ref="V192" ca="1">IF(INDIRECT(ADDRESS($B192+1,V$164,1,1,"Confirmed Trend"))=0,#N/A,INDIRECT(ADDRESS($B192+1,V$164,1,1,"Confirmed Trend")))</f>
        <v>#N/A</v>
      </c>
      <c r="W192" s="18" t="e" cm="1">
        <f t="array" aca="1" ref="W192" ca="1">IF(INDIRECT(ADDRESS($B192+1,W$164,1,1,"Confirmed Trend"))=0,#N/A,INDIRECT(ADDRESS($B192+1,W$164,1,1,"Confirmed Trend")))</f>
        <v>#N/A</v>
      </c>
      <c r="X192" s="18" t="e" cm="1">
        <f t="array" aca="1" ref="X192" ca="1">IF(INDIRECT(ADDRESS($B192+1,X$164,1,1,"Confirmed Trend"))=0,#N/A,INDIRECT(ADDRESS($B192+1,X$164,1,1,"Confirmed Trend")))</f>
        <v>#N/A</v>
      </c>
      <c r="Y192" s="18" t="e" cm="1">
        <f t="array" aca="1" ref="Y192" ca="1">IF(INDIRECT(ADDRESS($B192+1,Y$164,1,1,"Confirmed Trend"))=0,#N/A,INDIRECT(ADDRESS($B192+1,Y$164,1,1,"Confirmed Trend")))</f>
        <v>#N/A</v>
      </c>
      <c r="Z192" s="18" t="e" cm="1">
        <f t="array" aca="1" ref="Z192" ca="1">IF(INDIRECT(ADDRESS($B192+1,Z$164,1,1,"Confirmed Trend"))=0,#N/A,INDIRECT(ADDRESS($B192+1,Z$164,1,1,"Confirmed Trend")))</f>
        <v>#N/A</v>
      </c>
      <c r="AA192" s="18" t="e" cm="1">
        <f t="array" aca="1" ref="AA192" ca="1">IF(INDIRECT(ADDRESS($B192+1,AA$164,1,1,"Confirmed Trend"))=0,#N/A,INDIRECT(ADDRESS($B192+1,AA$164,1,1,"Confirmed Trend")))</f>
        <v>#N/A</v>
      </c>
      <c r="AB192" s="18" t="e" cm="1">
        <f t="array" aca="1" ref="AB192" ca="1">IF(INDIRECT(ADDRESS($B192+1,AB$164,1,1,"Confirmed Trend"))=0,#N/A,INDIRECT(ADDRESS($B192+1,AB$164,1,1,"Confirmed Trend")))</f>
        <v>#N/A</v>
      </c>
      <c r="AC192" s="18" t="e" cm="1">
        <f t="array" aca="1" ref="AC192" ca="1">IF(INDIRECT(ADDRESS($B192+1,AC$164,1,1,"Confirmed Trend"))=0,#N/A,INDIRECT(ADDRESS($B192+1,AC$164,1,1,"Confirmed Trend")))</f>
        <v>#N/A</v>
      </c>
      <c r="AD192" s="18" t="e" cm="1">
        <f t="array" aca="1" ref="AD192" ca="1">IF(INDIRECT(ADDRESS($B192+1,AD$164,1,1,"Confirmed Trend"))=0,#N/A,INDIRECT(ADDRESS($B192+1,AD$164,1,1,"Confirmed Trend")))</f>
        <v>#N/A</v>
      </c>
      <c r="AE192" s="18" t="e" cm="1">
        <f t="array" aca="1" ref="AE192" ca="1">IF(INDIRECT(ADDRESS($B192+1,AE$164,1,1,"Confirmed Trend"))=0,#N/A,INDIRECT(ADDRESS($B192+1,AE$164,1,1,"Confirmed Trend")))</f>
        <v>#N/A</v>
      </c>
      <c r="AF192" s="18" t="e" cm="1">
        <f t="array" aca="1" ref="AF192" ca="1">IF(INDIRECT(ADDRESS($B192+1,AF$164,1,1,"Confirmed Trend"))=0,#N/A,INDIRECT(ADDRESS($B192+1,AF$164,1,1,"Confirmed Trend")))</f>
        <v>#N/A</v>
      </c>
      <c r="AG192" s="18" t="e" cm="1">
        <f t="array" aca="1" ref="AG192" ca="1">IF(INDIRECT(ADDRESS($B192+1,AG$164,1,1,"Confirmed Trend"))=0,#N/A,INDIRECT(ADDRESS($B192+1,AG$164,1,1,"Confirmed Trend")))</f>
        <v>#N/A</v>
      </c>
      <c r="AH192" s="18" t="e" cm="1">
        <f t="array" aca="1" ref="AH192" ca="1">IF(INDIRECT(ADDRESS($B192+1,AH$164,1,1,"Confirmed Trend"))=0,#N/A,INDIRECT(ADDRESS($B192+1,AH$164,1,1,"Confirmed Trend")))</f>
        <v>#N/A</v>
      </c>
      <c r="AI192" s="18" t="e" cm="1">
        <f t="array" aca="1" ref="AI192" ca="1">IF(INDIRECT(ADDRESS($B192+1,AI$164,1,1,"Confirmed Trend"))=0,#N/A,INDIRECT(ADDRESS($B192+1,AI$164,1,1,"Confirmed Trend")))</f>
        <v>#N/A</v>
      </c>
      <c r="AJ192" s="18" t="e" cm="1">
        <f t="array" aca="1" ref="AJ192" ca="1">IF(INDIRECT(ADDRESS($B192+1,AJ$164,1,1,"Confirmed Trend"))=0,#N/A,INDIRECT(ADDRESS($B192+1,AJ$164,1,1,"Confirmed Trend")))</f>
        <v>#N/A</v>
      </c>
      <c r="AK192" s="18" t="e" cm="1">
        <f t="array" aca="1" ref="AK192" ca="1">IF(INDIRECT(ADDRESS($B192+1,AK$164,1,1,"Confirmed Trend"))=0,#N/A,INDIRECT(ADDRESS($B192+1,AK$164,1,1,"Confirmed Trend")))</f>
        <v>#N/A</v>
      </c>
      <c r="AL192" s="18" t="e" cm="1">
        <f t="array" aca="1" ref="AL192" ca="1">IF(INDIRECT(ADDRESS($B192+1,AL$164,1,1,"Confirmed Trend"))=0,#N/A,INDIRECT(ADDRESS($B192+1,AL$164,1,1,"Confirmed Trend")))</f>
        <v>#N/A</v>
      </c>
      <c r="AM192" s="18" t="e" cm="1">
        <f t="array" aca="1" ref="AM192" ca="1">IF(INDIRECT(ADDRESS($B192+1,AM$164,1,1,"Confirmed Trend"))=0,#N/A,INDIRECT(ADDRESS($B192+1,AM$164,1,1,"Confirmed Trend")))</f>
        <v>#N/A</v>
      </c>
      <c r="AN192" s="18" t="e" cm="1">
        <f t="array" aca="1" ref="AN192" ca="1">IF(INDIRECT(ADDRESS($B192+1,AN$164,1,1,"Confirmed Trend"))=0,#N/A,INDIRECT(ADDRESS($B192+1,AN$164,1,1,"Confirmed Trend")))</f>
        <v>#N/A</v>
      </c>
      <c r="AO192" s="18" t="e" cm="1">
        <f t="array" aca="1" ref="AO192" ca="1">IF(INDIRECT(ADDRESS($B192+1,AO$164,1,1,"Confirmed Trend"))=0,#N/A,INDIRECT(ADDRESS($B192+1,AO$164,1,1,"Confirmed Trend")))</f>
        <v>#N/A</v>
      </c>
      <c r="AP192" s="18" t="e" cm="1">
        <f t="array" aca="1" ref="AP192" ca="1">IF(INDIRECT(ADDRESS($B192+1,AP$164,1,1,"Confirmed Trend"))=0,#N/A,INDIRECT(ADDRESS($B192+1,AP$164,1,1,"Confirmed Trend")))</f>
        <v>#N/A</v>
      </c>
      <c r="AQ192" s="18" t="e" cm="1">
        <f t="array" aca="1" ref="AQ192" ca="1">IF(INDIRECT(ADDRESS($B192+1,AQ$164,1,1,"Confirmed Trend"))=0,#N/A,INDIRECT(ADDRESS($B192+1,AQ$164,1,1,"Confirmed Trend")))</f>
        <v>#N/A</v>
      </c>
      <c r="AR192" s="18" t="e" cm="1">
        <f t="array" aca="1" ref="AR192" ca="1">IF(INDIRECT(ADDRESS($B192+1,AR$164,1,1,"Confirmed Trend"))=0,#N/A,INDIRECT(ADDRESS($B192+1,AR$164,1,1,"Confirmed Trend")))</f>
        <v>#N/A</v>
      </c>
      <c r="AS192" s="18" t="e" cm="1">
        <f t="array" aca="1" ref="AS192" ca="1">IF(INDIRECT(ADDRESS($B192+1,AS$164,1,1,"Confirmed Trend"))=0,#N/A,INDIRECT(ADDRESS($B192+1,AS$164,1,1,"Confirmed Trend")))</f>
        <v>#N/A</v>
      </c>
      <c r="AT192" s="18" t="e" cm="1">
        <f t="array" aca="1" ref="AT192" ca="1">IF(INDIRECT(ADDRESS($B192+1,AT$164,1,1,"Confirmed Trend"))=0,#N/A,INDIRECT(ADDRESS($B192+1,AT$164,1,1,"Confirmed Trend")))</f>
        <v>#N/A</v>
      </c>
      <c r="AU192" s="18" t="e" cm="1">
        <f t="array" aca="1" ref="AU192" ca="1">IF(INDIRECT(ADDRESS($B192+1,AU$164,1,1,"Confirmed Trend"))=0,#N/A,INDIRECT(ADDRESS($B192+1,AU$164,1,1,"Confirmed Trend")))</f>
        <v>#N/A</v>
      </c>
      <c r="AV192" s="18" t="e" cm="1">
        <f t="array" aca="1" ref="AV192" ca="1">IF(INDIRECT(ADDRESS($B192+1,AV$164,1,1,"Confirmed Trend"))=0,#N/A,INDIRECT(ADDRESS($B192+1,AV$164,1,1,"Confirmed Trend")))</f>
        <v>#N/A</v>
      </c>
      <c r="AW192" s="18" t="e" cm="1">
        <f t="array" aca="1" ref="AW192" ca="1">IF(INDIRECT(ADDRESS($B192+1,AW$164,1,1,"Confirmed Trend"))=0,#N/A,INDIRECT(ADDRESS($B192+1,AW$164,1,1,"Confirmed Trend")))</f>
        <v>#N/A</v>
      </c>
      <c r="AX192" s="18" t="e" cm="1">
        <f t="array" aca="1" ref="AX192" ca="1">IF(INDIRECT(ADDRESS($B192+1,AX$164,1,1,"Confirmed Trend"))=0,#N/A,INDIRECT(ADDRESS($B192+1,AX$164,1,1,"Confirmed Trend")))</f>
        <v>#N/A</v>
      </c>
      <c r="AY192" s="18" cm="1">
        <f t="array" aca="1" ref="AY192" ca="1">IF(INDIRECT(ADDRESS($B192+1,AY$164,1,1,"Confirmed Trend"))=0,#N/A,INDIRECT(ADDRESS($B192+1,AY$164,1,1,"Confirmed Trend")))</f>
        <v>0.39513335059999999</v>
      </c>
      <c r="AZ192" s="18" cm="1">
        <f t="array" aca="1" ref="AZ192" ca="1">IF(INDIRECT(ADDRESS($B192+1,AZ$164,1,1,"Confirmed Trend"))=0,#N/A,INDIRECT(ADDRESS($B192+1,AZ$164,1,1,"Confirmed Trend")))</f>
        <v>0.36592357460000002</v>
      </c>
      <c r="BA192" s="18" cm="1">
        <f t="array" aca="1" ref="BA192" ca="1">IF(INDIRECT(ADDRESS($B192+1,BA$164,1,1,"Confirmed Trend"))=0,#N/A,INDIRECT(ADDRESS($B192+1,BA$164,1,1,"Confirmed Trend")))</f>
        <v>0.36910074590000003</v>
      </c>
      <c r="BB192" s="18" cm="1">
        <f t="array" aca="1" ref="BB192" ca="1">IF(INDIRECT(ADDRESS($B192+1,BB$164,1,1,"Confirmed Trend"))=0,#N/A,INDIRECT(ADDRESS($B192+1,BB$164,1,1,"Confirmed Trend")))</f>
        <v>0.38892508139999998</v>
      </c>
      <c r="BC192" s="18" cm="1">
        <f t="array" aca="1" ref="BC192" ca="1">IF(INDIRECT(ADDRESS($B192+1,BC$164,1,1,"Confirmed Trend"))=0,#N/A,INDIRECT(ADDRESS($B192+1,BC$164,1,1,"Confirmed Trend")))</f>
        <v>0.40993177349999999</v>
      </c>
      <c r="BD192" s="18" cm="1">
        <f t="array" aca="1" ref="BD192" ca="1">IF(INDIRECT(ADDRESS($B192+1,BD$164,1,1,"Confirmed Trend"))=0,#N/A,INDIRECT(ADDRESS($B192+1,BD$164,1,1,"Confirmed Trend")))</f>
        <v>0.40512681849999999</v>
      </c>
      <c r="BE192" s="18" cm="1">
        <f t="array" aca="1" ref="BE192" ca="1">IF(INDIRECT(ADDRESS($B192+1,BE$164,1,1,"Confirmed Trend"))=0,#N/A,INDIRECT(ADDRESS($B192+1,BE$164,1,1,"Confirmed Trend")))</f>
        <v>0.38172165540000003</v>
      </c>
      <c r="BF192" s="18" cm="1">
        <f t="array" aca="1" ref="BF192" ca="1">IF(INDIRECT(ADDRESS($B192+1,BF$164,1,1,"Confirmed Trend"))=0,#N/A,INDIRECT(ADDRESS($B192+1,BF$164,1,1,"Confirmed Trend")))</f>
        <v>0.34423204619999997</v>
      </c>
      <c r="BG192" s="18" cm="1">
        <f t="array" aca="1" ref="BG192" ca="1">IF(INDIRECT(ADDRESS($B192+1,BG$164,1,1,"Confirmed Trend"))=0,#N/A,INDIRECT(ADDRESS($B192+1,BG$164,1,1,"Confirmed Trend")))</f>
        <v>0.31168491469999998</v>
      </c>
      <c r="BH192" s="18" cm="1">
        <f t="array" aca="1" ref="BH192" ca="1">IF(INDIRECT(ADDRESS($B192+1,BH$164,1,1,"Confirmed Trend"))=0,#N/A,INDIRECT(ADDRESS($B192+1,BH$164,1,1,"Confirmed Trend")))</f>
        <v>0.28281214399999999</v>
      </c>
      <c r="BI192" s="18" cm="1">
        <f t="array" aca="1" ref="BI192" ca="1">IF(INDIRECT(ADDRESS($B192+1,BI$164,1,1,"Confirmed Trend"))=0,#N/A,INDIRECT(ADDRESS($B192+1,BI$164,1,1,"Confirmed Trend")))</f>
        <v>0.26320963409999998</v>
      </c>
      <c r="BJ192" s="18" cm="1">
        <f t="array" aca="1" ref="BJ192" ca="1">IF(INDIRECT(ADDRESS($B192+1,BJ$164,1,1,"Confirmed Trend"))=0,#N/A,INDIRECT(ADDRESS($B192+1,BJ$164,1,1,"Confirmed Trend")))</f>
        <v>0.24493798929999999</v>
      </c>
      <c r="BK192" s="18" cm="1">
        <f t="array" aca="1" ref="BK192" ca="1">IF(INDIRECT(ADDRESS($B192+1,BK$164,1,1,"Confirmed Trend"))=0,#N/A,INDIRECT(ADDRESS($B192+1,BK$164,1,1,"Confirmed Trend")))</f>
        <v>0.22361395780000001</v>
      </c>
      <c r="BL192" s="18" cm="1">
        <f t="array" aca="1" ref="BL192" ca="1">IF(INDIRECT(ADDRESS($B192+1,BL$164,1,1,"Confirmed Trend"))=0,#N/A,INDIRECT(ADDRESS($B192+1,BL$164,1,1,"Confirmed Trend")))</f>
        <v>0.19806861570000001</v>
      </c>
      <c r="BM192" s="18" cm="1">
        <f t="array" aca="1" ref="BM192" ca="1">IF(INDIRECT(ADDRESS($B192+1,BM$164,1,1,"Confirmed Trend"))=0,#N/A,INDIRECT(ADDRESS($B192+1,BM$164,1,1,"Confirmed Trend")))</f>
        <v>0.17221317520000001</v>
      </c>
      <c r="BN192" s="18" cm="1">
        <f t="array" aca="1" ref="BN192" ca="1">IF(INDIRECT(ADDRESS($B192+1,BN$164,1,1,"Confirmed Trend"))=0,#N/A,INDIRECT(ADDRESS($B192+1,BN$164,1,1,"Confirmed Trend")))</f>
        <v>0.15408190220000001</v>
      </c>
      <c r="BO192" s="18" cm="1">
        <f t="array" aca="1" ref="BO192" ca="1">IF(INDIRECT(ADDRESS($B192+1,BO$164,1,1,"Confirmed Trend"))=0,#N/A,INDIRECT(ADDRESS($B192+1,BO$164,1,1,"Confirmed Trend")))</f>
        <v>0.13799672029999999</v>
      </c>
      <c r="BP192" s="18" cm="1">
        <f t="array" aca="1" ref="BP192" ca="1">IF(INDIRECT(ADDRESS($B192+1,BP$164,1,1,"Confirmed Trend"))=0,#N/A,INDIRECT(ADDRESS($B192+1,BP$164,1,1,"Confirmed Trend")))</f>
        <v>0.1268915112</v>
      </c>
      <c r="BQ192" s="18" cm="1">
        <f t="array" aca="1" ref="BQ192" ca="1">IF(INDIRECT(ADDRESS($B192+1,BQ$164,1,1,"Confirmed Trend"))=0,#N/A,INDIRECT(ADDRESS($B192+1,BQ$164,1,1,"Confirmed Trend")))</f>
        <v>0.1168771873</v>
      </c>
      <c r="BR192" s="18" cm="1">
        <f t="array" aca="1" ref="BR192" ca="1">IF(INDIRECT(ADDRESS($B192+1,BR$164,1,1,"Confirmed Trend"))=0,#N/A,INDIRECT(ADDRESS($B192+1,BR$164,1,1,"Confirmed Trend")))</f>
        <v>0.1107358328</v>
      </c>
      <c r="BS192" s="18" cm="1">
        <f t="array" aca="1" ref="BS192" ca="1">IF(INDIRECT(ADDRESS($B192+1,BS$164,1,1,"Confirmed Trend"))=0,#N/A,INDIRECT(ADDRESS($B192+1,BS$164,1,1,"Confirmed Trend")))</f>
        <v>0.1037000892</v>
      </c>
      <c r="BT192" s="18" cm="1">
        <f t="array" aca="1" ref="BT192" ca="1">IF(INDIRECT(ADDRESS($B192+1,BT$164,1,1,"Confirmed Trend"))=0,#N/A,INDIRECT(ADDRESS($B192+1,BT$164,1,1,"Confirmed Trend")))</f>
        <v>9.7199752700000003E-2</v>
      </c>
      <c r="BU192" s="18" cm="1">
        <f t="array" aca="1" ref="BU192" ca="1">IF(INDIRECT(ADDRESS($B192+1,BU$164,1,1,"Confirmed Trend"))=0,#N/A,INDIRECT(ADDRESS($B192+1,BU$164,1,1,"Confirmed Trend")))</f>
        <v>9.1598379499999993E-2</v>
      </c>
      <c r="BV192" s="18" cm="1">
        <f t="array" aca="1" ref="BV192" ca="1">IF(INDIRECT(ADDRESS($B192+1,BV$164,1,1,"Confirmed Trend"))=0,#N/A,INDIRECT(ADDRESS($B192+1,BV$164,1,1,"Confirmed Trend")))</f>
        <v>8.6975723099999999E-2</v>
      </c>
      <c r="BW192" s="18" cm="1">
        <f t="array" aca="1" ref="BW192" ca="1">IF(INDIRECT(ADDRESS($B192+1,BW$164,1,1,"Confirmed Trend"))=0,#N/A,INDIRECT(ADDRESS($B192+1,BW$164,1,1,"Confirmed Trend")))</f>
        <v>8.5223839100000004E-2</v>
      </c>
      <c r="BX192" s="18" cm="1">
        <f t="array" aca="1" ref="BX192" ca="1">IF(INDIRECT(ADDRESS($B192+1,BX$164,1,1,"Confirmed Trend"))=0,#N/A,INDIRECT(ADDRESS($B192+1,BX$164,1,1,"Confirmed Trend")))</f>
        <v>8.5957442600000003E-2</v>
      </c>
      <c r="BY192" s="18" cm="1">
        <f t="array" aca="1" ref="BY192" ca="1">IF(INDIRECT(ADDRESS($B192+1,BY$164,1,1,"Confirmed Trend"))=0,#N/A,INDIRECT(ADDRESS($B192+1,BY$164,1,1,"Confirmed Trend")))</f>
        <v>8.7627350300000004E-2</v>
      </c>
      <c r="BZ192" s="18" cm="1">
        <f t="array" aca="1" ref="BZ192" ca="1">IF(INDIRECT(ADDRESS($B192+1,BZ$164,1,1,"Confirmed Trend"))=0,#N/A,INDIRECT(ADDRESS($B192+1,BZ$164,1,1,"Confirmed Trend")))</f>
        <v>8.69482949E-2</v>
      </c>
      <c r="CA192" s="18" cm="1">
        <f t="array" aca="1" ref="CA192" ca="1">IF(INDIRECT(ADDRESS($B192+1,CA$164,1,1,"Confirmed Trend"))=0,#N/A,INDIRECT(ADDRESS($B192+1,CA$164,1,1,"Confirmed Trend")))</f>
        <v>8.3838698500000003E-2</v>
      </c>
      <c r="CB192" s="18" cm="1">
        <f t="array" aca="1" ref="CB192" ca="1">IF(INDIRECT(ADDRESS($B192+1,CB$164,1,1,"Confirmed Trend"))=0,#N/A,INDIRECT(ADDRESS($B192+1,CB$164,1,1,"Confirmed Trend")))</f>
        <v>7.95719441E-2</v>
      </c>
      <c r="CC192" s="18" cm="1">
        <f t="array" aca="1" ref="CC192" ca="1">IF(INDIRECT(ADDRESS($B192+1,CC$164,1,1,"Confirmed Trend"))=0,#N/A,INDIRECT(ADDRESS($B192+1,CC$164,1,1,"Confirmed Trend")))</f>
        <v>7.40800811E-2</v>
      </c>
      <c r="CD192" s="18" cm="1">
        <f t="array" aca="1" ref="CD192" ca="1">IF(INDIRECT(ADDRESS($B192+1,CD$164,1,1,"Confirmed Trend"))=0,#N/A,INDIRECT(ADDRESS($B192+1,CD$164,1,1,"Confirmed Trend")))</f>
        <v>6.6751056899999994E-2</v>
      </c>
      <c r="CE192" s="18" cm="1">
        <f t="array" aca="1" ref="CE192" ca="1">IF(INDIRECT(ADDRESS($B192+1,CE$164,1,1,"Confirmed Trend"))=0,#N/A,INDIRECT(ADDRESS($B192+1,CE$164,1,1,"Confirmed Trend")))</f>
        <v>5.9079487600000001E-2</v>
      </c>
      <c r="CF192" s="18" cm="1">
        <f t="array" aca="1" ref="CF192" ca="1">IF(INDIRECT(ADDRESS($B192+1,CF$164,1,1,"Confirmed Trend"))=0,#N/A,INDIRECT(ADDRESS($B192+1,CF$164,1,1,"Confirmed Trend")))</f>
        <v>5.2780573800000001E-2</v>
      </c>
      <c r="CG192" s="18" cm="1">
        <f t="array" aca="1" ref="CG192" ca="1">IF(INDIRECT(ADDRESS($B192+1,CG$164,1,1,"Confirmed Trend"))=0,#N/A,INDIRECT(ADDRESS($B192+1,CG$164,1,1,"Confirmed Trend")))</f>
        <v>4.96923934E-2</v>
      </c>
      <c r="CH192" s="18" cm="1">
        <f t="array" aca="1" ref="CH192" ca="1">IF(INDIRECT(ADDRESS($B192+1,CH$164,1,1,"Confirmed Trend"))=0,#N/A,INDIRECT(ADDRESS($B192+1,CH$164,1,1,"Confirmed Trend")))</f>
        <v>4.7735752300000003E-2</v>
      </c>
      <c r="CI192" s="18" cm="1">
        <f t="array" aca="1" ref="CI192" ca="1">IF(INDIRECT(ADDRESS($B192+1,CI$164,1,1,"Confirmed Trend"))=0,#N/A,INDIRECT(ADDRESS($B192+1,CI$164,1,1,"Confirmed Trend")))</f>
        <v>4.6518199699999999E-2</v>
      </c>
      <c r="CJ192" s="18" cm="1">
        <f t="array" aca="1" ref="CJ192" ca="1">IF(INDIRECT(ADDRESS($B192+1,CJ$164,1,1,"Confirmed Trend"))=0,#N/A,INDIRECT(ADDRESS($B192+1,CJ$164,1,1,"Confirmed Trend")))</f>
        <v>4.4689746299999999E-2</v>
      </c>
      <c r="CK192" s="18" cm="1">
        <f t="array" aca="1" ref="CK192" ca="1">IF(INDIRECT(ADDRESS($B192+1,CK$164,1,1,"Confirmed Trend"))=0,#N/A,INDIRECT(ADDRESS($B192+1,CK$164,1,1,"Confirmed Trend")))</f>
        <v>5.32865223E-2</v>
      </c>
      <c r="CL192" s="18" t="e" cm="1">
        <f t="array" aca="1" ref="CL192" ca="1">IF(INDIRECT(ADDRESS($B192+1,CL$164,1,1,"Confirmed Trend"))=0,#N/A,INDIRECT(ADDRESS($B192+1,CL$164,1,1,"Confirmed Trend")))</f>
        <v>#N/A</v>
      </c>
      <c r="CM192" s="18" t="e" cm="1">
        <f t="array" aca="1" ref="CM192" ca="1">IF(INDIRECT(ADDRESS($B192+1,CM$164,1,1,"Confirmed Trend"))=0,#N/A,INDIRECT(ADDRESS($B192+1,CM$164,1,1,"Confirmed Trend")))</f>
        <v>#N/A</v>
      </c>
      <c r="CN192" s="18" t="e" cm="1">
        <f t="array" aca="1" ref="CN192" ca="1">IF(INDIRECT(ADDRESS($B192+1,CN$164,1,1,"Confirmed Trend"))=0,#N/A,INDIRECT(ADDRESS($B192+1,CN$164,1,1,"Confirmed Trend")))</f>
        <v>#N/A</v>
      </c>
      <c r="CO192" s="18" t="e" cm="1">
        <f t="array" aca="1" ref="CO192" ca="1">IF(INDIRECT(ADDRESS($B192+1,CO$164,1,1,"Confirmed Trend"))=0,#N/A,INDIRECT(ADDRESS($B192+1,CO$164,1,1,"Confirmed Trend")))</f>
        <v>#N/A</v>
      </c>
      <c r="CP192" s="18" t="e" cm="1">
        <f t="array" aca="1" ref="CP192" ca="1">IF(INDIRECT(ADDRESS($B192+1,CP$164,1,1,"Confirmed Trend"))=0,#N/A,INDIRECT(ADDRESS($B192+1,CP$164,1,1,"Confirmed Trend")))</f>
        <v>#N/A</v>
      </c>
      <c r="CQ192" s="18" t="e" cm="1">
        <f t="array" aca="1" ref="CQ192" ca="1">IF(INDIRECT(ADDRESS($B192+1,CQ$164,1,1,"Confirmed Trend"))=0,#N/A,INDIRECT(ADDRESS($B192+1,CQ$164,1,1,"Confirmed Trend")))</f>
        <v>#N/A</v>
      </c>
      <c r="CR192" s="18" t="e" cm="1">
        <f t="array" aca="1" ref="CR192" ca="1">IF(INDIRECT(ADDRESS($B192+1,CR$164,1,1,"Confirmed Trend"))=0,#N/A,INDIRECT(ADDRESS($B192+1,CR$164,1,1,"Confirmed Trend")))</f>
        <v>#N/A</v>
      </c>
    </row>
    <row r="193" spans="1:96" x14ac:dyDescent="0.25">
      <c r="A193" t="str">
        <f t="shared" ca="1" si="259"/>
        <v>Minnesota</v>
      </c>
      <c r="B193">
        <f t="shared" si="258"/>
        <v>28</v>
      </c>
      <c r="C193" t="str" cm="1">
        <f t="array" aca="1" ref="C193" ca="1">INDIRECT(ADDRESS($B193+1,1,1,1,"Confirmed Trend"))</f>
        <v>US Minnesota</v>
      </c>
      <c r="E193" s="18" t="e" cm="1">
        <f t="array" aca="1" ref="E193" ca="1">IF(INDIRECT(ADDRESS($B193+1,E$164,1,1,"Confirmed Trend"))=0,#N/A,INDIRECT(ADDRESS($B193+1,E$164,1,1,"Confirmed Trend")))</f>
        <v>#N/A</v>
      </c>
      <c r="F193" s="18" t="e" cm="1">
        <f t="array" aca="1" ref="F193" ca="1">IF(INDIRECT(ADDRESS($B193+1,F$164,1,1,"Confirmed Trend"))=0,#N/A,INDIRECT(ADDRESS($B193+1,F$164,1,1,"Confirmed Trend")))</f>
        <v>#N/A</v>
      </c>
      <c r="G193" s="18" t="e" cm="1">
        <f t="array" aca="1" ref="G193" ca="1">IF(INDIRECT(ADDRESS($B193+1,G$164,1,1,"Confirmed Trend"))=0,#N/A,INDIRECT(ADDRESS($B193+1,G$164,1,1,"Confirmed Trend")))</f>
        <v>#N/A</v>
      </c>
      <c r="H193" s="18" t="e" cm="1">
        <f t="array" aca="1" ref="H193" ca="1">IF(INDIRECT(ADDRESS($B193+1,H$164,1,1,"Confirmed Trend"))=0,#N/A,INDIRECT(ADDRESS($B193+1,H$164,1,1,"Confirmed Trend")))</f>
        <v>#N/A</v>
      </c>
      <c r="I193" s="18" t="e" cm="1">
        <f t="array" aca="1" ref="I193" ca="1">IF(INDIRECT(ADDRESS($B193+1,I$164,1,1,"Confirmed Trend"))=0,#N/A,INDIRECT(ADDRESS($B193+1,I$164,1,1,"Confirmed Trend")))</f>
        <v>#N/A</v>
      </c>
      <c r="J193" s="18" t="e" cm="1">
        <f t="array" aca="1" ref="J193" ca="1">IF(INDIRECT(ADDRESS($B193+1,J$164,1,1,"Confirmed Trend"))=0,#N/A,INDIRECT(ADDRESS($B193+1,J$164,1,1,"Confirmed Trend")))</f>
        <v>#N/A</v>
      </c>
      <c r="K193" s="18" t="e" cm="1">
        <f t="array" aca="1" ref="K193" ca="1">IF(INDIRECT(ADDRESS($B193+1,K$164,1,1,"Confirmed Trend"))=0,#N/A,INDIRECT(ADDRESS($B193+1,K$164,1,1,"Confirmed Trend")))</f>
        <v>#N/A</v>
      </c>
      <c r="L193" s="18" t="e" cm="1">
        <f t="array" aca="1" ref="L193" ca="1">IF(INDIRECT(ADDRESS($B193+1,L$164,1,1,"Confirmed Trend"))=0,#N/A,INDIRECT(ADDRESS($B193+1,L$164,1,1,"Confirmed Trend")))</f>
        <v>#N/A</v>
      </c>
      <c r="M193" s="18" t="e" cm="1">
        <f t="array" aca="1" ref="M193" ca="1">IF(INDIRECT(ADDRESS($B193+1,M$164,1,1,"Confirmed Trend"))=0,#N/A,INDIRECT(ADDRESS($B193+1,M$164,1,1,"Confirmed Trend")))</f>
        <v>#N/A</v>
      </c>
      <c r="N193" s="18" t="e" cm="1">
        <f t="array" aca="1" ref="N193" ca="1">IF(INDIRECT(ADDRESS($B193+1,N$164,1,1,"Confirmed Trend"))=0,#N/A,INDIRECT(ADDRESS($B193+1,N$164,1,1,"Confirmed Trend")))</f>
        <v>#N/A</v>
      </c>
      <c r="O193" s="18" t="e" cm="1">
        <f t="array" aca="1" ref="O193" ca="1">IF(INDIRECT(ADDRESS($B193+1,O$164,1,1,"Confirmed Trend"))=0,#N/A,INDIRECT(ADDRESS($B193+1,O$164,1,1,"Confirmed Trend")))</f>
        <v>#N/A</v>
      </c>
      <c r="P193" s="18" t="e" cm="1">
        <f t="array" aca="1" ref="P193" ca="1">IF(INDIRECT(ADDRESS($B193+1,P$164,1,1,"Confirmed Trend"))=0,#N/A,INDIRECT(ADDRESS($B193+1,P$164,1,1,"Confirmed Trend")))</f>
        <v>#N/A</v>
      </c>
      <c r="Q193" s="18" t="e" cm="1">
        <f t="array" aca="1" ref="Q193" ca="1">IF(INDIRECT(ADDRESS($B193+1,Q$164,1,1,"Confirmed Trend"))=0,#N/A,INDIRECT(ADDRESS($B193+1,Q$164,1,1,"Confirmed Trend")))</f>
        <v>#N/A</v>
      </c>
      <c r="R193" s="18" t="e" cm="1">
        <f t="array" aca="1" ref="R193" ca="1">IF(INDIRECT(ADDRESS($B193+1,R$164,1,1,"Confirmed Trend"))=0,#N/A,INDIRECT(ADDRESS($B193+1,R$164,1,1,"Confirmed Trend")))</f>
        <v>#N/A</v>
      </c>
      <c r="S193" s="18" t="e" cm="1">
        <f t="array" aca="1" ref="S193" ca="1">IF(INDIRECT(ADDRESS($B193+1,S$164,1,1,"Confirmed Trend"))=0,#N/A,INDIRECT(ADDRESS($B193+1,S$164,1,1,"Confirmed Trend")))</f>
        <v>#N/A</v>
      </c>
      <c r="T193" s="18" t="e" cm="1">
        <f t="array" aca="1" ref="T193" ca="1">IF(INDIRECT(ADDRESS($B193+1,T$164,1,1,"Confirmed Trend"))=0,#N/A,INDIRECT(ADDRESS($B193+1,T$164,1,1,"Confirmed Trend")))</f>
        <v>#N/A</v>
      </c>
      <c r="U193" s="18" t="e" cm="1">
        <f t="array" aca="1" ref="U193" ca="1">IF(INDIRECT(ADDRESS($B193+1,U$164,1,1,"Confirmed Trend"))=0,#N/A,INDIRECT(ADDRESS($B193+1,U$164,1,1,"Confirmed Trend")))</f>
        <v>#N/A</v>
      </c>
      <c r="V193" s="18" t="e" cm="1">
        <f t="array" aca="1" ref="V193" ca="1">IF(INDIRECT(ADDRESS($B193+1,V$164,1,1,"Confirmed Trend"))=0,#N/A,INDIRECT(ADDRESS($B193+1,V$164,1,1,"Confirmed Trend")))</f>
        <v>#N/A</v>
      </c>
      <c r="W193" s="18" t="e" cm="1">
        <f t="array" aca="1" ref="W193" ca="1">IF(INDIRECT(ADDRESS($B193+1,W$164,1,1,"Confirmed Trend"))=0,#N/A,INDIRECT(ADDRESS($B193+1,W$164,1,1,"Confirmed Trend")))</f>
        <v>#N/A</v>
      </c>
      <c r="X193" s="18" t="e" cm="1">
        <f t="array" aca="1" ref="X193" ca="1">IF(INDIRECT(ADDRESS($B193+1,X$164,1,1,"Confirmed Trend"))=0,#N/A,INDIRECT(ADDRESS($B193+1,X$164,1,1,"Confirmed Trend")))</f>
        <v>#N/A</v>
      </c>
      <c r="Y193" s="18" t="e" cm="1">
        <f t="array" aca="1" ref="Y193" ca="1">IF(INDIRECT(ADDRESS($B193+1,Y$164,1,1,"Confirmed Trend"))=0,#N/A,INDIRECT(ADDRESS($B193+1,Y$164,1,1,"Confirmed Trend")))</f>
        <v>#N/A</v>
      </c>
      <c r="Z193" s="18" t="e" cm="1">
        <f t="array" aca="1" ref="Z193" ca="1">IF(INDIRECT(ADDRESS($B193+1,Z$164,1,1,"Confirmed Trend"))=0,#N/A,INDIRECT(ADDRESS($B193+1,Z$164,1,1,"Confirmed Trend")))</f>
        <v>#N/A</v>
      </c>
      <c r="AA193" s="18" t="e" cm="1">
        <f t="array" aca="1" ref="AA193" ca="1">IF(INDIRECT(ADDRESS($B193+1,AA$164,1,1,"Confirmed Trend"))=0,#N/A,INDIRECT(ADDRESS($B193+1,AA$164,1,1,"Confirmed Trend")))</f>
        <v>#N/A</v>
      </c>
      <c r="AB193" s="18" t="e" cm="1">
        <f t="array" aca="1" ref="AB193" ca="1">IF(INDIRECT(ADDRESS($B193+1,AB$164,1,1,"Confirmed Trend"))=0,#N/A,INDIRECT(ADDRESS($B193+1,AB$164,1,1,"Confirmed Trend")))</f>
        <v>#N/A</v>
      </c>
      <c r="AC193" s="18" t="e" cm="1">
        <f t="array" aca="1" ref="AC193" ca="1">IF(INDIRECT(ADDRESS($B193+1,AC$164,1,1,"Confirmed Trend"))=0,#N/A,INDIRECT(ADDRESS($B193+1,AC$164,1,1,"Confirmed Trend")))</f>
        <v>#N/A</v>
      </c>
      <c r="AD193" s="18" t="e" cm="1">
        <f t="array" aca="1" ref="AD193" ca="1">IF(INDIRECT(ADDRESS($B193+1,AD$164,1,1,"Confirmed Trend"))=0,#N/A,INDIRECT(ADDRESS($B193+1,AD$164,1,1,"Confirmed Trend")))</f>
        <v>#N/A</v>
      </c>
      <c r="AE193" s="18" t="e" cm="1">
        <f t="array" aca="1" ref="AE193" ca="1">IF(INDIRECT(ADDRESS($B193+1,AE$164,1,1,"Confirmed Trend"))=0,#N/A,INDIRECT(ADDRESS($B193+1,AE$164,1,1,"Confirmed Trend")))</f>
        <v>#N/A</v>
      </c>
      <c r="AF193" s="18" t="e" cm="1">
        <f t="array" aca="1" ref="AF193" ca="1">IF(INDIRECT(ADDRESS($B193+1,AF$164,1,1,"Confirmed Trend"))=0,#N/A,INDIRECT(ADDRESS($B193+1,AF$164,1,1,"Confirmed Trend")))</f>
        <v>#N/A</v>
      </c>
      <c r="AG193" s="18" t="e" cm="1">
        <f t="array" aca="1" ref="AG193" ca="1">IF(INDIRECT(ADDRESS($B193+1,AG$164,1,1,"Confirmed Trend"))=0,#N/A,INDIRECT(ADDRESS($B193+1,AG$164,1,1,"Confirmed Trend")))</f>
        <v>#N/A</v>
      </c>
      <c r="AH193" s="18" t="e" cm="1">
        <f t="array" aca="1" ref="AH193" ca="1">IF(INDIRECT(ADDRESS($B193+1,AH$164,1,1,"Confirmed Trend"))=0,#N/A,INDIRECT(ADDRESS($B193+1,AH$164,1,1,"Confirmed Trend")))</f>
        <v>#N/A</v>
      </c>
      <c r="AI193" s="18" t="e" cm="1">
        <f t="array" aca="1" ref="AI193" ca="1">IF(INDIRECT(ADDRESS($B193+1,AI$164,1,1,"Confirmed Trend"))=0,#N/A,INDIRECT(ADDRESS($B193+1,AI$164,1,1,"Confirmed Trend")))</f>
        <v>#N/A</v>
      </c>
      <c r="AJ193" s="18" t="e" cm="1">
        <f t="array" aca="1" ref="AJ193" ca="1">IF(INDIRECT(ADDRESS($B193+1,AJ$164,1,1,"Confirmed Trend"))=0,#N/A,INDIRECT(ADDRESS($B193+1,AJ$164,1,1,"Confirmed Trend")))</f>
        <v>#N/A</v>
      </c>
      <c r="AK193" s="18" t="e" cm="1">
        <f t="array" aca="1" ref="AK193" ca="1">IF(INDIRECT(ADDRESS($B193+1,AK$164,1,1,"Confirmed Trend"))=0,#N/A,INDIRECT(ADDRESS($B193+1,AK$164,1,1,"Confirmed Trend")))</f>
        <v>#N/A</v>
      </c>
      <c r="AL193" s="18" t="e" cm="1">
        <f t="array" aca="1" ref="AL193" ca="1">IF(INDIRECT(ADDRESS($B193+1,AL$164,1,1,"Confirmed Trend"))=0,#N/A,INDIRECT(ADDRESS($B193+1,AL$164,1,1,"Confirmed Trend")))</f>
        <v>#N/A</v>
      </c>
      <c r="AM193" s="18" t="e" cm="1">
        <f t="array" aca="1" ref="AM193" ca="1">IF(INDIRECT(ADDRESS($B193+1,AM$164,1,1,"Confirmed Trend"))=0,#N/A,INDIRECT(ADDRESS($B193+1,AM$164,1,1,"Confirmed Trend")))</f>
        <v>#N/A</v>
      </c>
      <c r="AN193" s="18" t="e" cm="1">
        <f t="array" aca="1" ref="AN193" ca="1">IF(INDIRECT(ADDRESS($B193+1,AN$164,1,1,"Confirmed Trend"))=0,#N/A,INDIRECT(ADDRESS($B193+1,AN$164,1,1,"Confirmed Trend")))</f>
        <v>#N/A</v>
      </c>
      <c r="AO193" s="18" t="e" cm="1">
        <f t="array" aca="1" ref="AO193" ca="1">IF(INDIRECT(ADDRESS($B193+1,AO$164,1,1,"Confirmed Trend"))=0,#N/A,INDIRECT(ADDRESS($B193+1,AO$164,1,1,"Confirmed Trend")))</f>
        <v>#N/A</v>
      </c>
      <c r="AP193" s="18" t="e" cm="1">
        <f t="array" aca="1" ref="AP193" ca="1">IF(INDIRECT(ADDRESS($B193+1,AP$164,1,1,"Confirmed Trend"))=0,#N/A,INDIRECT(ADDRESS($B193+1,AP$164,1,1,"Confirmed Trend")))</f>
        <v>#N/A</v>
      </c>
      <c r="AQ193" s="18" t="e" cm="1">
        <f t="array" aca="1" ref="AQ193" ca="1">IF(INDIRECT(ADDRESS($B193+1,AQ$164,1,1,"Confirmed Trend"))=0,#N/A,INDIRECT(ADDRESS($B193+1,AQ$164,1,1,"Confirmed Trend")))</f>
        <v>#N/A</v>
      </c>
      <c r="AR193" s="18" t="e" cm="1">
        <f t="array" aca="1" ref="AR193" ca="1">IF(INDIRECT(ADDRESS($B193+1,AR$164,1,1,"Confirmed Trend"))=0,#N/A,INDIRECT(ADDRESS($B193+1,AR$164,1,1,"Confirmed Trend")))</f>
        <v>#N/A</v>
      </c>
      <c r="AS193" s="18" t="e" cm="1">
        <f t="array" aca="1" ref="AS193" ca="1">IF(INDIRECT(ADDRESS($B193+1,AS$164,1,1,"Confirmed Trend"))=0,#N/A,INDIRECT(ADDRESS($B193+1,AS$164,1,1,"Confirmed Trend")))</f>
        <v>#N/A</v>
      </c>
      <c r="AT193" s="18" t="e" cm="1">
        <f t="array" aca="1" ref="AT193" ca="1">IF(INDIRECT(ADDRESS($B193+1,AT$164,1,1,"Confirmed Trend"))=0,#N/A,INDIRECT(ADDRESS($B193+1,AT$164,1,1,"Confirmed Trend")))</f>
        <v>#N/A</v>
      </c>
      <c r="AU193" s="18" t="e" cm="1">
        <f t="array" aca="1" ref="AU193" ca="1">IF(INDIRECT(ADDRESS($B193+1,AU$164,1,1,"Confirmed Trend"))=0,#N/A,INDIRECT(ADDRESS($B193+1,AU$164,1,1,"Confirmed Trend")))</f>
        <v>#N/A</v>
      </c>
      <c r="AV193" s="18" t="e" cm="1">
        <f t="array" aca="1" ref="AV193" ca="1">IF(INDIRECT(ADDRESS($B193+1,AV$164,1,1,"Confirmed Trend"))=0,#N/A,INDIRECT(ADDRESS($B193+1,AV$164,1,1,"Confirmed Trend")))</f>
        <v>#N/A</v>
      </c>
      <c r="AW193" s="18" t="e" cm="1">
        <f t="array" aca="1" ref="AW193" ca="1">IF(INDIRECT(ADDRESS($B193+1,AW$164,1,1,"Confirmed Trend"))=0,#N/A,INDIRECT(ADDRESS($B193+1,AW$164,1,1,"Confirmed Trend")))</f>
        <v>#N/A</v>
      </c>
      <c r="AX193" s="18" t="e" cm="1">
        <f t="array" aca="1" ref="AX193" ca="1">IF(INDIRECT(ADDRESS($B193+1,AX$164,1,1,"Confirmed Trend"))=0,#N/A,INDIRECT(ADDRESS($B193+1,AX$164,1,1,"Confirmed Trend")))</f>
        <v>#N/A</v>
      </c>
      <c r="AY193" s="18" t="e" cm="1">
        <f t="array" aca="1" ref="AY193" ca="1">IF(INDIRECT(ADDRESS($B193+1,AY$164,1,1,"Confirmed Trend"))=0,#N/A,INDIRECT(ADDRESS($B193+1,AY$164,1,1,"Confirmed Trend")))</f>
        <v>#N/A</v>
      </c>
      <c r="AZ193" s="18" t="e" cm="1">
        <f t="array" aca="1" ref="AZ193" ca="1">IF(INDIRECT(ADDRESS($B193+1,AZ$164,1,1,"Confirmed Trend"))=0,#N/A,INDIRECT(ADDRESS($B193+1,AZ$164,1,1,"Confirmed Trend")))</f>
        <v>#N/A</v>
      </c>
      <c r="BA193" s="18" t="e" cm="1">
        <f t="array" aca="1" ref="BA193" ca="1">IF(INDIRECT(ADDRESS($B193+1,BA$164,1,1,"Confirmed Trend"))=0,#N/A,INDIRECT(ADDRESS($B193+1,BA$164,1,1,"Confirmed Trend")))</f>
        <v>#N/A</v>
      </c>
      <c r="BB193" s="18" t="e" cm="1">
        <f t="array" aca="1" ref="BB193" ca="1">IF(INDIRECT(ADDRESS($B193+1,BB$164,1,1,"Confirmed Trend"))=0,#N/A,INDIRECT(ADDRESS($B193+1,BB$164,1,1,"Confirmed Trend")))</f>
        <v>#N/A</v>
      </c>
      <c r="BC193" s="18" t="e" cm="1">
        <f t="array" aca="1" ref="BC193" ca="1">IF(INDIRECT(ADDRESS($B193+1,BC$164,1,1,"Confirmed Trend"))=0,#N/A,INDIRECT(ADDRESS($B193+1,BC$164,1,1,"Confirmed Trend")))</f>
        <v>#N/A</v>
      </c>
      <c r="BD193" s="18" t="e" cm="1">
        <f t="array" aca="1" ref="BD193" ca="1">IF(INDIRECT(ADDRESS($B193+1,BD$164,1,1,"Confirmed Trend"))=0,#N/A,INDIRECT(ADDRESS($B193+1,BD$164,1,1,"Confirmed Trend")))</f>
        <v>#N/A</v>
      </c>
      <c r="BE193" s="18" t="e" cm="1">
        <f t="array" aca="1" ref="BE193" ca="1">IF(INDIRECT(ADDRESS($B193+1,BE$164,1,1,"Confirmed Trend"))=0,#N/A,INDIRECT(ADDRESS($B193+1,BE$164,1,1,"Confirmed Trend")))</f>
        <v>#N/A</v>
      </c>
      <c r="BF193" s="18" t="e" cm="1">
        <f t="array" aca="1" ref="BF193" ca="1">IF(INDIRECT(ADDRESS($B193+1,BF$164,1,1,"Confirmed Trend"))=0,#N/A,INDIRECT(ADDRESS($B193+1,BF$164,1,1,"Confirmed Trend")))</f>
        <v>#N/A</v>
      </c>
      <c r="BG193" s="18" t="e" cm="1">
        <f t="array" aca="1" ref="BG193" ca="1">IF(INDIRECT(ADDRESS($B193+1,BG$164,1,1,"Confirmed Trend"))=0,#N/A,INDIRECT(ADDRESS($B193+1,BG$164,1,1,"Confirmed Trend")))</f>
        <v>#N/A</v>
      </c>
      <c r="BH193" s="18" t="e" cm="1">
        <f t="array" aca="1" ref="BH193" ca="1">IF(INDIRECT(ADDRESS($B193+1,BH$164,1,1,"Confirmed Trend"))=0,#N/A,INDIRECT(ADDRESS($B193+1,BH$164,1,1,"Confirmed Trend")))</f>
        <v>#N/A</v>
      </c>
      <c r="BI193" s="18" t="e" cm="1">
        <f t="array" aca="1" ref="BI193" ca="1">IF(INDIRECT(ADDRESS($B193+1,BI$164,1,1,"Confirmed Trend"))=0,#N/A,INDIRECT(ADDRESS($B193+1,BI$164,1,1,"Confirmed Trend")))</f>
        <v>#N/A</v>
      </c>
      <c r="BJ193" s="18" cm="1">
        <f t="array" aca="1" ref="BJ193" ca="1">IF(INDIRECT(ADDRESS($B193+1,BJ$164,1,1,"Confirmed Trend"))=0,#N/A,INDIRECT(ADDRESS($B193+1,BJ$164,1,1,"Confirmed Trend")))</f>
        <v>0.3404561136</v>
      </c>
      <c r="BK193" s="18" cm="1">
        <f t="array" aca="1" ref="BK193" ca="1">IF(INDIRECT(ADDRESS($B193+1,BK$164,1,1,"Confirmed Trend"))=0,#N/A,INDIRECT(ADDRESS($B193+1,BK$164,1,1,"Confirmed Trend")))</f>
        <v>0.26423674429999999</v>
      </c>
      <c r="BL193" s="18" cm="1">
        <f t="array" aca="1" ref="BL193" ca="1">IF(INDIRECT(ADDRESS($B193+1,BL$164,1,1,"Confirmed Trend"))=0,#N/A,INDIRECT(ADDRESS($B193+1,BL$164,1,1,"Confirmed Trend")))</f>
        <v>0.23086368730000001</v>
      </c>
      <c r="BM193" s="18" cm="1">
        <f t="array" aca="1" ref="BM193" ca="1">IF(INDIRECT(ADDRESS($B193+1,BM$164,1,1,"Confirmed Trend"))=0,#N/A,INDIRECT(ADDRESS($B193+1,BM$164,1,1,"Confirmed Trend")))</f>
        <v>0.2191854496</v>
      </c>
      <c r="BN193" s="18" cm="1">
        <f t="array" aca="1" ref="BN193" ca="1">IF(INDIRECT(ADDRESS($B193+1,BN$164,1,1,"Confirmed Trend"))=0,#N/A,INDIRECT(ADDRESS($B193+1,BN$164,1,1,"Confirmed Trend")))</f>
        <v>0.24443641729999999</v>
      </c>
      <c r="BO193" s="18" cm="1">
        <f t="array" aca="1" ref="BO193" ca="1">IF(INDIRECT(ADDRESS($B193+1,BO$164,1,1,"Confirmed Trend"))=0,#N/A,INDIRECT(ADDRESS($B193+1,BO$164,1,1,"Confirmed Trend")))</f>
        <v>0.24077197989999999</v>
      </c>
      <c r="BP193" s="18" cm="1">
        <f t="array" aca="1" ref="BP193" ca="1">IF(INDIRECT(ADDRESS($B193+1,BP$164,1,1,"Confirmed Trend"))=0,#N/A,INDIRECT(ADDRESS($B193+1,BP$164,1,1,"Confirmed Trend")))</f>
        <v>0.2304741351</v>
      </c>
      <c r="BQ193" s="18" cm="1">
        <f t="array" aca="1" ref="BQ193" ca="1">IF(INDIRECT(ADDRESS($B193+1,BQ$164,1,1,"Confirmed Trend"))=0,#N/A,INDIRECT(ADDRESS($B193+1,BQ$164,1,1,"Confirmed Trend")))</f>
        <v>0.20677872759999999</v>
      </c>
      <c r="BR193" s="18" cm="1">
        <f t="array" aca="1" ref="BR193" ca="1">IF(INDIRECT(ADDRESS($B193+1,BR$164,1,1,"Confirmed Trend"))=0,#N/A,INDIRECT(ADDRESS($B193+1,BR$164,1,1,"Confirmed Trend")))</f>
        <v>0.17439676069999999</v>
      </c>
      <c r="BS193" s="18" cm="1">
        <f t="array" aca="1" ref="BS193" ca="1">IF(INDIRECT(ADDRESS($B193+1,BS$164,1,1,"Confirmed Trend"))=0,#N/A,INDIRECT(ADDRESS($B193+1,BS$164,1,1,"Confirmed Trend")))</f>
        <v>0.1549442747</v>
      </c>
      <c r="BT193" s="18" cm="1">
        <f t="array" aca="1" ref="BT193" ca="1">IF(INDIRECT(ADDRESS($B193+1,BT$164,1,1,"Confirmed Trend"))=0,#N/A,INDIRECT(ADDRESS($B193+1,BT$164,1,1,"Confirmed Trend")))</f>
        <v>0.143823759</v>
      </c>
      <c r="BU193" s="18" cm="1">
        <f t="array" aca="1" ref="BU193" ca="1">IF(INDIRECT(ADDRESS($B193+1,BU$164,1,1,"Confirmed Trend"))=0,#N/A,INDIRECT(ADDRESS($B193+1,BU$164,1,1,"Confirmed Trend")))</f>
        <v>0.14157681059999999</v>
      </c>
      <c r="BV193" s="18" cm="1">
        <f t="array" aca="1" ref="BV193" ca="1">IF(INDIRECT(ADDRESS($B193+1,BV$164,1,1,"Confirmed Trend"))=0,#N/A,INDIRECT(ADDRESS($B193+1,BV$164,1,1,"Confirmed Trend")))</f>
        <v>0.1345073145</v>
      </c>
      <c r="BW193" s="18" cm="1">
        <f t="array" aca="1" ref="BW193" ca="1">IF(INDIRECT(ADDRESS($B193+1,BW$164,1,1,"Confirmed Trend"))=0,#N/A,INDIRECT(ADDRESS($B193+1,BW$164,1,1,"Confirmed Trend")))</f>
        <v>0.1243859395</v>
      </c>
      <c r="BX193" s="18" cm="1">
        <f t="array" aca="1" ref="BX193" ca="1">IF(INDIRECT(ADDRESS($B193+1,BX$164,1,1,"Confirmed Trend"))=0,#N/A,INDIRECT(ADDRESS($B193+1,BX$164,1,1,"Confirmed Trend")))</f>
        <v>0.1130858866</v>
      </c>
      <c r="BY193" s="18" cm="1">
        <f t="array" aca="1" ref="BY193" ca="1">IF(INDIRECT(ADDRESS($B193+1,BY$164,1,1,"Confirmed Trend"))=0,#N/A,INDIRECT(ADDRESS($B193+1,BY$164,1,1,"Confirmed Trend")))</f>
        <v>9.9328144300000004E-2</v>
      </c>
      <c r="BZ193" s="18" cm="1">
        <f t="array" aca="1" ref="BZ193" ca="1">IF(INDIRECT(ADDRESS($B193+1,BZ$164,1,1,"Confirmed Trend"))=0,#N/A,INDIRECT(ADDRESS($B193+1,BZ$164,1,1,"Confirmed Trend")))</f>
        <v>8.8302775700000002E-2</v>
      </c>
      <c r="CA193" s="18" cm="1">
        <f t="array" aca="1" ref="CA193" ca="1">IF(INDIRECT(ADDRESS($B193+1,CA$164,1,1,"Confirmed Trend"))=0,#N/A,INDIRECT(ADDRESS($B193+1,CA$164,1,1,"Confirmed Trend")))</f>
        <v>8.1279623699999998E-2</v>
      </c>
      <c r="CB193" s="18" cm="1">
        <f t="array" aca="1" ref="CB193" ca="1">IF(INDIRECT(ADDRESS($B193+1,CB$164,1,1,"Confirmed Trend"))=0,#N/A,INDIRECT(ADDRESS($B193+1,CB$164,1,1,"Confirmed Trend")))</f>
        <v>7.8396508099999998E-2</v>
      </c>
      <c r="CC193" s="18" cm="1">
        <f t="array" aca="1" ref="CC193" ca="1">IF(INDIRECT(ADDRESS($B193+1,CC$164,1,1,"Confirmed Trend"))=0,#N/A,INDIRECT(ADDRESS($B193+1,CC$164,1,1,"Confirmed Trend")))</f>
        <v>7.7282372200000005E-2</v>
      </c>
      <c r="CD193" s="18" cm="1">
        <f t="array" aca="1" ref="CD193" ca="1">IF(INDIRECT(ADDRESS($B193+1,CD$164,1,1,"Confirmed Trend"))=0,#N/A,INDIRECT(ADDRESS($B193+1,CD$164,1,1,"Confirmed Trend")))</f>
        <v>7.5773212500000006E-2</v>
      </c>
      <c r="CE193" s="18" cm="1">
        <f t="array" aca="1" ref="CE193" ca="1">IF(INDIRECT(ADDRESS($B193+1,CE$164,1,1,"Confirmed Trend"))=0,#N/A,INDIRECT(ADDRESS($B193+1,CE$164,1,1,"Confirmed Trend")))</f>
        <v>7.55801958E-2</v>
      </c>
      <c r="CF193" s="18" cm="1">
        <f t="array" aca="1" ref="CF193" ca="1">IF(INDIRECT(ADDRESS($B193+1,CF$164,1,1,"Confirmed Trend"))=0,#N/A,INDIRECT(ADDRESS($B193+1,CF$164,1,1,"Confirmed Trend")))</f>
        <v>7.5821280699999993E-2</v>
      </c>
      <c r="CG193" s="18" cm="1">
        <f t="array" aca="1" ref="CG193" ca="1">IF(INDIRECT(ADDRESS($B193+1,CG$164,1,1,"Confirmed Trend"))=0,#N/A,INDIRECT(ADDRESS($B193+1,CG$164,1,1,"Confirmed Trend")))</f>
        <v>7.5803203099999994E-2</v>
      </c>
      <c r="CH193" s="18" cm="1">
        <f t="array" aca="1" ref="CH193" ca="1">IF(INDIRECT(ADDRESS($B193+1,CH$164,1,1,"Confirmed Trend"))=0,#N/A,INDIRECT(ADDRESS($B193+1,CH$164,1,1,"Confirmed Trend")))</f>
        <v>8.11232499E-2</v>
      </c>
      <c r="CI193" s="18" cm="1">
        <f t="array" aca="1" ref="CI193" ca="1">IF(INDIRECT(ADDRESS($B193+1,CI$164,1,1,"Confirmed Trend"))=0,#N/A,INDIRECT(ADDRESS($B193+1,CI$164,1,1,"Confirmed Trend")))</f>
        <v>7.9077018700000001E-2</v>
      </c>
      <c r="CJ193" s="18" cm="1">
        <f t="array" aca="1" ref="CJ193" ca="1">IF(INDIRECT(ADDRESS($B193+1,CJ$164,1,1,"Confirmed Trend"))=0,#N/A,INDIRECT(ADDRESS($B193+1,CJ$164,1,1,"Confirmed Trend")))</f>
        <v>7.4029648099999998E-2</v>
      </c>
      <c r="CK193" s="18" cm="1">
        <f t="array" aca="1" ref="CK193" ca="1">IF(INDIRECT(ADDRESS($B193+1,CK$164,1,1,"Confirmed Trend"))=0,#N/A,INDIRECT(ADDRESS($B193+1,CK$164,1,1,"Confirmed Trend")))</f>
        <v>2.7272727300000001E-2</v>
      </c>
      <c r="CL193" s="18" t="e" cm="1">
        <f t="array" aca="1" ref="CL193" ca="1">IF(INDIRECT(ADDRESS($B193+1,CL$164,1,1,"Confirmed Trend"))=0,#N/A,INDIRECT(ADDRESS($B193+1,CL$164,1,1,"Confirmed Trend")))</f>
        <v>#N/A</v>
      </c>
      <c r="CM193" s="18" t="e" cm="1">
        <f t="array" aca="1" ref="CM193" ca="1">IF(INDIRECT(ADDRESS($B193+1,CM$164,1,1,"Confirmed Trend"))=0,#N/A,INDIRECT(ADDRESS($B193+1,CM$164,1,1,"Confirmed Trend")))</f>
        <v>#N/A</v>
      </c>
      <c r="CN193" s="18" t="e" cm="1">
        <f t="array" aca="1" ref="CN193" ca="1">IF(INDIRECT(ADDRESS($B193+1,CN$164,1,1,"Confirmed Trend"))=0,#N/A,INDIRECT(ADDRESS($B193+1,CN$164,1,1,"Confirmed Trend")))</f>
        <v>#N/A</v>
      </c>
      <c r="CO193" s="18" t="e" cm="1">
        <f t="array" aca="1" ref="CO193" ca="1">IF(INDIRECT(ADDRESS($B193+1,CO$164,1,1,"Confirmed Trend"))=0,#N/A,INDIRECT(ADDRESS($B193+1,CO$164,1,1,"Confirmed Trend")))</f>
        <v>#N/A</v>
      </c>
      <c r="CP193" s="18" t="e" cm="1">
        <f t="array" aca="1" ref="CP193" ca="1">IF(INDIRECT(ADDRESS($B193+1,CP$164,1,1,"Confirmed Trend"))=0,#N/A,INDIRECT(ADDRESS($B193+1,CP$164,1,1,"Confirmed Trend")))</f>
        <v>#N/A</v>
      </c>
      <c r="CQ193" s="18" t="e" cm="1">
        <f t="array" aca="1" ref="CQ193" ca="1">IF(INDIRECT(ADDRESS($B193+1,CQ$164,1,1,"Confirmed Trend"))=0,#N/A,INDIRECT(ADDRESS($B193+1,CQ$164,1,1,"Confirmed Trend")))</f>
        <v>#N/A</v>
      </c>
      <c r="CR193" s="18" t="e" cm="1">
        <f t="array" aca="1" ref="CR193" ca="1">IF(INDIRECT(ADDRESS($B193+1,CR$164,1,1,"Confirmed Trend"))=0,#N/A,INDIRECT(ADDRESS($B193+1,CR$164,1,1,"Confirmed Trend")))</f>
        <v>#N/A</v>
      </c>
    </row>
    <row r="194" spans="1:96" x14ac:dyDescent="0.25">
      <c r="A194" t="str">
        <f t="shared" ca="1" si="259"/>
        <v>Mississippi</v>
      </c>
      <c r="B194">
        <f t="shared" si="258"/>
        <v>29</v>
      </c>
      <c r="C194" t="str" cm="1">
        <f t="array" aca="1" ref="C194" ca="1">INDIRECT(ADDRESS($B194+1,1,1,1,"Confirmed Trend"))</f>
        <v>US Mississippi</v>
      </c>
      <c r="E194" s="18" t="e" cm="1">
        <f t="array" aca="1" ref="E194" ca="1">IF(INDIRECT(ADDRESS($B194+1,E$164,1,1,"Confirmed Trend"))=0,#N/A,INDIRECT(ADDRESS($B194+1,E$164,1,1,"Confirmed Trend")))</f>
        <v>#N/A</v>
      </c>
      <c r="F194" s="18" t="e" cm="1">
        <f t="array" aca="1" ref="F194" ca="1">IF(INDIRECT(ADDRESS($B194+1,F$164,1,1,"Confirmed Trend"))=0,#N/A,INDIRECT(ADDRESS($B194+1,F$164,1,1,"Confirmed Trend")))</f>
        <v>#N/A</v>
      </c>
      <c r="G194" s="18" t="e" cm="1">
        <f t="array" aca="1" ref="G194" ca="1">IF(INDIRECT(ADDRESS($B194+1,G$164,1,1,"Confirmed Trend"))=0,#N/A,INDIRECT(ADDRESS($B194+1,G$164,1,1,"Confirmed Trend")))</f>
        <v>#N/A</v>
      </c>
      <c r="H194" s="18" t="e" cm="1">
        <f t="array" aca="1" ref="H194" ca="1">IF(INDIRECT(ADDRESS($B194+1,H$164,1,1,"Confirmed Trend"))=0,#N/A,INDIRECT(ADDRESS($B194+1,H$164,1,1,"Confirmed Trend")))</f>
        <v>#N/A</v>
      </c>
      <c r="I194" s="18" t="e" cm="1">
        <f t="array" aca="1" ref="I194" ca="1">IF(INDIRECT(ADDRESS($B194+1,I$164,1,1,"Confirmed Trend"))=0,#N/A,INDIRECT(ADDRESS($B194+1,I$164,1,1,"Confirmed Trend")))</f>
        <v>#N/A</v>
      </c>
      <c r="J194" s="18" t="e" cm="1">
        <f t="array" aca="1" ref="J194" ca="1">IF(INDIRECT(ADDRESS($B194+1,J$164,1,1,"Confirmed Trend"))=0,#N/A,INDIRECT(ADDRESS($B194+1,J$164,1,1,"Confirmed Trend")))</f>
        <v>#N/A</v>
      </c>
      <c r="K194" s="18" t="e" cm="1">
        <f t="array" aca="1" ref="K194" ca="1">IF(INDIRECT(ADDRESS($B194+1,K$164,1,1,"Confirmed Trend"))=0,#N/A,INDIRECT(ADDRESS($B194+1,K$164,1,1,"Confirmed Trend")))</f>
        <v>#N/A</v>
      </c>
      <c r="L194" s="18" t="e" cm="1">
        <f t="array" aca="1" ref="L194" ca="1">IF(INDIRECT(ADDRESS($B194+1,L$164,1,1,"Confirmed Trend"))=0,#N/A,INDIRECT(ADDRESS($B194+1,L$164,1,1,"Confirmed Trend")))</f>
        <v>#N/A</v>
      </c>
      <c r="M194" s="18" t="e" cm="1">
        <f t="array" aca="1" ref="M194" ca="1">IF(INDIRECT(ADDRESS($B194+1,M$164,1,1,"Confirmed Trend"))=0,#N/A,INDIRECT(ADDRESS($B194+1,M$164,1,1,"Confirmed Trend")))</f>
        <v>#N/A</v>
      </c>
      <c r="N194" s="18" t="e" cm="1">
        <f t="array" aca="1" ref="N194" ca="1">IF(INDIRECT(ADDRESS($B194+1,N$164,1,1,"Confirmed Trend"))=0,#N/A,INDIRECT(ADDRESS($B194+1,N$164,1,1,"Confirmed Trend")))</f>
        <v>#N/A</v>
      </c>
      <c r="O194" s="18" t="e" cm="1">
        <f t="array" aca="1" ref="O194" ca="1">IF(INDIRECT(ADDRESS($B194+1,O$164,1,1,"Confirmed Trend"))=0,#N/A,INDIRECT(ADDRESS($B194+1,O$164,1,1,"Confirmed Trend")))</f>
        <v>#N/A</v>
      </c>
      <c r="P194" s="18" t="e" cm="1">
        <f t="array" aca="1" ref="P194" ca="1">IF(INDIRECT(ADDRESS($B194+1,P$164,1,1,"Confirmed Trend"))=0,#N/A,INDIRECT(ADDRESS($B194+1,P$164,1,1,"Confirmed Trend")))</f>
        <v>#N/A</v>
      </c>
      <c r="Q194" s="18" t="e" cm="1">
        <f t="array" aca="1" ref="Q194" ca="1">IF(INDIRECT(ADDRESS($B194+1,Q$164,1,1,"Confirmed Trend"))=0,#N/A,INDIRECT(ADDRESS($B194+1,Q$164,1,1,"Confirmed Trend")))</f>
        <v>#N/A</v>
      </c>
      <c r="R194" s="18" t="e" cm="1">
        <f t="array" aca="1" ref="R194" ca="1">IF(INDIRECT(ADDRESS($B194+1,R$164,1,1,"Confirmed Trend"))=0,#N/A,INDIRECT(ADDRESS($B194+1,R$164,1,1,"Confirmed Trend")))</f>
        <v>#N/A</v>
      </c>
      <c r="S194" s="18" t="e" cm="1">
        <f t="array" aca="1" ref="S194" ca="1">IF(INDIRECT(ADDRESS($B194+1,S$164,1,1,"Confirmed Trend"))=0,#N/A,INDIRECT(ADDRESS($B194+1,S$164,1,1,"Confirmed Trend")))</f>
        <v>#N/A</v>
      </c>
      <c r="T194" s="18" t="e" cm="1">
        <f t="array" aca="1" ref="T194" ca="1">IF(INDIRECT(ADDRESS($B194+1,T$164,1,1,"Confirmed Trend"))=0,#N/A,INDIRECT(ADDRESS($B194+1,T$164,1,1,"Confirmed Trend")))</f>
        <v>#N/A</v>
      </c>
      <c r="U194" s="18" t="e" cm="1">
        <f t="array" aca="1" ref="U194" ca="1">IF(INDIRECT(ADDRESS($B194+1,U$164,1,1,"Confirmed Trend"))=0,#N/A,INDIRECT(ADDRESS($B194+1,U$164,1,1,"Confirmed Trend")))</f>
        <v>#N/A</v>
      </c>
      <c r="V194" s="18" t="e" cm="1">
        <f t="array" aca="1" ref="V194" ca="1">IF(INDIRECT(ADDRESS($B194+1,V$164,1,1,"Confirmed Trend"))=0,#N/A,INDIRECT(ADDRESS($B194+1,V$164,1,1,"Confirmed Trend")))</f>
        <v>#N/A</v>
      </c>
      <c r="W194" s="18" t="e" cm="1">
        <f t="array" aca="1" ref="W194" ca="1">IF(INDIRECT(ADDRESS($B194+1,W$164,1,1,"Confirmed Trend"))=0,#N/A,INDIRECT(ADDRESS($B194+1,W$164,1,1,"Confirmed Trend")))</f>
        <v>#N/A</v>
      </c>
      <c r="X194" s="18" t="e" cm="1">
        <f t="array" aca="1" ref="X194" ca="1">IF(INDIRECT(ADDRESS($B194+1,X$164,1,1,"Confirmed Trend"))=0,#N/A,INDIRECT(ADDRESS($B194+1,X$164,1,1,"Confirmed Trend")))</f>
        <v>#N/A</v>
      </c>
      <c r="Y194" s="18" t="e" cm="1">
        <f t="array" aca="1" ref="Y194" ca="1">IF(INDIRECT(ADDRESS($B194+1,Y$164,1,1,"Confirmed Trend"))=0,#N/A,INDIRECT(ADDRESS($B194+1,Y$164,1,1,"Confirmed Trend")))</f>
        <v>#N/A</v>
      </c>
      <c r="Z194" s="18" t="e" cm="1">
        <f t="array" aca="1" ref="Z194" ca="1">IF(INDIRECT(ADDRESS($B194+1,Z$164,1,1,"Confirmed Trend"))=0,#N/A,INDIRECT(ADDRESS($B194+1,Z$164,1,1,"Confirmed Trend")))</f>
        <v>#N/A</v>
      </c>
      <c r="AA194" s="18" t="e" cm="1">
        <f t="array" aca="1" ref="AA194" ca="1">IF(INDIRECT(ADDRESS($B194+1,AA$164,1,1,"Confirmed Trend"))=0,#N/A,INDIRECT(ADDRESS($B194+1,AA$164,1,1,"Confirmed Trend")))</f>
        <v>#N/A</v>
      </c>
      <c r="AB194" s="18" t="e" cm="1">
        <f t="array" aca="1" ref="AB194" ca="1">IF(INDIRECT(ADDRESS($B194+1,AB$164,1,1,"Confirmed Trend"))=0,#N/A,INDIRECT(ADDRESS($B194+1,AB$164,1,1,"Confirmed Trend")))</f>
        <v>#N/A</v>
      </c>
      <c r="AC194" s="18" t="e" cm="1">
        <f t="array" aca="1" ref="AC194" ca="1">IF(INDIRECT(ADDRESS($B194+1,AC$164,1,1,"Confirmed Trend"))=0,#N/A,INDIRECT(ADDRESS($B194+1,AC$164,1,1,"Confirmed Trend")))</f>
        <v>#N/A</v>
      </c>
      <c r="AD194" s="18" t="e" cm="1">
        <f t="array" aca="1" ref="AD194" ca="1">IF(INDIRECT(ADDRESS($B194+1,AD$164,1,1,"Confirmed Trend"))=0,#N/A,INDIRECT(ADDRESS($B194+1,AD$164,1,1,"Confirmed Trend")))</f>
        <v>#N/A</v>
      </c>
      <c r="AE194" s="18" t="e" cm="1">
        <f t="array" aca="1" ref="AE194" ca="1">IF(INDIRECT(ADDRESS($B194+1,AE$164,1,1,"Confirmed Trend"))=0,#N/A,INDIRECT(ADDRESS($B194+1,AE$164,1,1,"Confirmed Trend")))</f>
        <v>#N/A</v>
      </c>
      <c r="AF194" s="18" t="e" cm="1">
        <f t="array" aca="1" ref="AF194" ca="1">IF(INDIRECT(ADDRESS($B194+1,AF$164,1,1,"Confirmed Trend"))=0,#N/A,INDIRECT(ADDRESS($B194+1,AF$164,1,1,"Confirmed Trend")))</f>
        <v>#N/A</v>
      </c>
      <c r="AG194" s="18" t="e" cm="1">
        <f t="array" aca="1" ref="AG194" ca="1">IF(INDIRECT(ADDRESS($B194+1,AG$164,1,1,"Confirmed Trend"))=0,#N/A,INDIRECT(ADDRESS($B194+1,AG$164,1,1,"Confirmed Trend")))</f>
        <v>#N/A</v>
      </c>
      <c r="AH194" s="18" t="e" cm="1">
        <f t="array" aca="1" ref="AH194" ca="1">IF(INDIRECT(ADDRESS($B194+1,AH$164,1,1,"Confirmed Trend"))=0,#N/A,INDIRECT(ADDRESS($B194+1,AH$164,1,1,"Confirmed Trend")))</f>
        <v>#N/A</v>
      </c>
      <c r="AI194" s="18" t="e" cm="1">
        <f t="array" aca="1" ref="AI194" ca="1">IF(INDIRECT(ADDRESS($B194+1,AI$164,1,1,"Confirmed Trend"))=0,#N/A,INDIRECT(ADDRESS($B194+1,AI$164,1,1,"Confirmed Trend")))</f>
        <v>#N/A</v>
      </c>
      <c r="AJ194" s="18" t="e" cm="1">
        <f t="array" aca="1" ref="AJ194" ca="1">IF(INDIRECT(ADDRESS($B194+1,AJ$164,1,1,"Confirmed Trend"))=0,#N/A,INDIRECT(ADDRESS($B194+1,AJ$164,1,1,"Confirmed Trend")))</f>
        <v>#N/A</v>
      </c>
      <c r="AK194" s="18" t="e" cm="1">
        <f t="array" aca="1" ref="AK194" ca="1">IF(INDIRECT(ADDRESS($B194+1,AK$164,1,1,"Confirmed Trend"))=0,#N/A,INDIRECT(ADDRESS($B194+1,AK$164,1,1,"Confirmed Trend")))</f>
        <v>#N/A</v>
      </c>
      <c r="AL194" s="18" t="e" cm="1">
        <f t="array" aca="1" ref="AL194" ca="1">IF(INDIRECT(ADDRESS($B194+1,AL$164,1,1,"Confirmed Trend"))=0,#N/A,INDIRECT(ADDRESS($B194+1,AL$164,1,1,"Confirmed Trend")))</f>
        <v>#N/A</v>
      </c>
      <c r="AM194" s="18" t="e" cm="1">
        <f t="array" aca="1" ref="AM194" ca="1">IF(INDIRECT(ADDRESS($B194+1,AM$164,1,1,"Confirmed Trend"))=0,#N/A,INDIRECT(ADDRESS($B194+1,AM$164,1,1,"Confirmed Trend")))</f>
        <v>#N/A</v>
      </c>
      <c r="AN194" s="18" t="e" cm="1">
        <f t="array" aca="1" ref="AN194" ca="1">IF(INDIRECT(ADDRESS($B194+1,AN$164,1,1,"Confirmed Trend"))=0,#N/A,INDIRECT(ADDRESS($B194+1,AN$164,1,1,"Confirmed Trend")))</f>
        <v>#N/A</v>
      </c>
      <c r="AO194" s="18" t="e" cm="1">
        <f t="array" aca="1" ref="AO194" ca="1">IF(INDIRECT(ADDRESS($B194+1,AO$164,1,1,"Confirmed Trend"))=0,#N/A,INDIRECT(ADDRESS($B194+1,AO$164,1,1,"Confirmed Trend")))</f>
        <v>#N/A</v>
      </c>
      <c r="AP194" s="18" t="e" cm="1">
        <f t="array" aca="1" ref="AP194" ca="1">IF(INDIRECT(ADDRESS($B194+1,AP$164,1,1,"Confirmed Trend"))=0,#N/A,INDIRECT(ADDRESS($B194+1,AP$164,1,1,"Confirmed Trend")))</f>
        <v>#N/A</v>
      </c>
      <c r="AQ194" s="18" t="e" cm="1">
        <f t="array" aca="1" ref="AQ194" ca="1">IF(INDIRECT(ADDRESS($B194+1,AQ$164,1,1,"Confirmed Trend"))=0,#N/A,INDIRECT(ADDRESS($B194+1,AQ$164,1,1,"Confirmed Trend")))</f>
        <v>#N/A</v>
      </c>
      <c r="AR194" s="18" t="e" cm="1">
        <f t="array" aca="1" ref="AR194" ca="1">IF(INDIRECT(ADDRESS($B194+1,AR$164,1,1,"Confirmed Trend"))=0,#N/A,INDIRECT(ADDRESS($B194+1,AR$164,1,1,"Confirmed Trend")))</f>
        <v>#N/A</v>
      </c>
      <c r="AS194" s="18" t="e" cm="1">
        <f t="array" aca="1" ref="AS194" ca="1">IF(INDIRECT(ADDRESS($B194+1,AS$164,1,1,"Confirmed Trend"))=0,#N/A,INDIRECT(ADDRESS($B194+1,AS$164,1,1,"Confirmed Trend")))</f>
        <v>#N/A</v>
      </c>
      <c r="AT194" s="18" t="e" cm="1">
        <f t="array" aca="1" ref="AT194" ca="1">IF(INDIRECT(ADDRESS($B194+1,AT$164,1,1,"Confirmed Trend"))=0,#N/A,INDIRECT(ADDRESS($B194+1,AT$164,1,1,"Confirmed Trend")))</f>
        <v>#N/A</v>
      </c>
      <c r="AU194" s="18" t="e" cm="1">
        <f t="array" aca="1" ref="AU194" ca="1">IF(INDIRECT(ADDRESS($B194+1,AU$164,1,1,"Confirmed Trend"))=0,#N/A,INDIRECT(ADDRESS($B194+1,AU$164,1,1,"Confirmed Trend")))</f>
        <v>#N/A</v>
      </c>
      <c r="AV194" s="18" t="e" cm="1">
        <f t="array" aca="1" ref="AV194" ca="1">IF(INDIRECT(ADDRESS($B194+1,AV$164,1,1,"Confirmed Trend"))=0,#N/A,INDIRECT(ADDRESS($B194+1,AV$164,1,1,"Confirmed Trend")))</f>
        <v>#N/A</v>
      </c>
      <c r="AW194" s="18" t="e" cm="1">
        <f t="array" aca="1" ref="AW194" ca="1">IF(INDIRECT(ADDRESS($B194+1,AW$164,1,1,"Confirmed Trend"))=0,#N/A,INDIRECT(ADDRESS($B194+1,AW$164,1,1,"Confirmed Trend")))</f>
        <v>#N/A</v>
      </c>
      <c r="AX194" s="18" t="e" cm="1">
        <f t="array" aca="1" ref="AX194" ca="1">IF(INDIRECT(ADDRESS($B194+1,AX$164,1,1,"Confirmed Trend"))=0,#N/A,INDIRECT(ADDRESS($B194+1,AX$164,1,1,"Confirmed Trend")))</f>
        <v>#N/A</v>
      </c>
      <c r="AY194" s="18" t="e" cm="1">
        <f t="array" aca="1" ref="AY194" ca="1">IF(INDIRECT(ADDRESS($B194+1,AY$164,1,1,"Confirmed Trend"))=0,#N/A,INDIRECT(ADDRESS($B194+1,AY$164,1,1,"Confirmed Trend")))</f>
        <v>#N/A</v>
      </c>
      <c r="AZ194" s="18" t="e" cm="1">
        <f t="array" aca="1" ref="AZ194" ca="1">IF(INDIRECT(ADDRESS($B194+1,AZ$164,1,1,"Confirmed Trend"))=0,#N/A,INDIRECT(ADDRESS($B194+1,AZ$164,1,1,"Confirmed Trend")))</f>
        <v>#N/A</v>
      </c>
      <c r="BA194" s="18" t="e" cm="1">
        <f t="array" aca="1" ref="BA194" ca="1">IF(INDIRECT(ADDRESS($B194+1,BA$164,1,1,"Confirmed Trend"))=0,#N/A,INDIRECT(ADDRESS($B194+1,BA$164,1,1,"Confirmed Trend")))</f>
        <v>#N/A</v>
      </c>
      <c r="BB194" s="18" t="e" cm="1">
        <f t="array" aca="1" ref="BB194" ca="1">IF(INDIRECT(ADDRESS($B194+1,BB$164,1,1,"Confirmed Trend"))=0,#N/A,INDIRECT(ADDRESS($B194+1,BB$164,1,1,"Confirmed Trend")))</f>
        <v>#N/A</v>
      </c>
      <c r="BC194" s="18" t="e" cm="1">
        <f t="array" aca="1" ref="BC194" ca="1">IF(INDIRECT(ADDRESS($B194+1,BC$164,1,1,"Confirmed Trend"))=0,#N/A,INDIRECT(ADDRESS($B194+1,BC$164,1,1,"Confirmed Trend")))</f>
        <v>#N/A</v>
      </c>
      <c r="BD194" s="18" t="e" cm="1">
        <f t="array" aca="1" ref="BD194" ca="1">IF(INDIRECT(ADDRESS($B194+1,BD$164,1,1,"Confirmed Trend"))=0,#N/A,INDIRECT(ADDRESS($B194+1,BD$164,1,1,"Confirmed Trend")))</f>
        <v>#N/A</v>
      </c>
      <c r="BE194" s="18" t="e" cm="1">
        <f t="array" aca="1" ref="BE194" ca="1">IF(INDIRECT(ADDRESS($B194+1,BE$164,1,1,"Confirmed Trend"))=0,#N/A,INDIRECT(ADDRESS($B194+1,BE$164,1,1,"Confirmed Trend")))</f>
        <v>#N/A</v>
      </c>
      <c r="BF194" s="18" t="e" cm="1">
        <f t="array" aca="1" ref="BF194" ca="1">IF(INDIRECT(ADDRESS($B194+1,BF$164,1,1,"Confirmed Trend"))=0,#N/A,INDIRECT(ADDRESS($B194+1,BF$164,1,1,"Confirmed Trend")))</f>
        <v>#N/A</v>
      </c>
      <c r="BG194" s="18" t="e" cm="1">
        <f t="array" aca="1" ref="BG194" ca="1">IF(INDIRECT(ADDRESS($B194+1,BG$164,1,1,"Confirmed Trend"))=0,#N/A,INDIRECT(ADDRESS($B194+1,BG$164,1,1,"Confirmed Trend")))</f>
        <v>#N/A</v>
      </c>
      <c r="BH194" s="18" t="e" cm="1">
        <f t="array" aca="1" ref="BH194" ca="1">IF(INDIRECT(ADDRESS($B194+1,BH$164,1,1,"Confirmed Trend"))=0,#N/A,INDIRECT(ADDRESS($B194+1,BH$164,1,1,"Confirmed Trend")))</f>
        <v>#N/A</v>
      </c>
      <c r="BI194" s="18" t="e" cm="1">
        <f t="array" aca="1" ref="BI194" ca="1">IF(INDIRECT(ADDRESS($B194+1,BI$164,1,1,"Confirmed Trend"))=0,#N/A,INDIRECT(ADDRESS($B194+1,BI$164,1,1,"Confirmed Trend")))</f>
        <v>#N/A</v>
      </c>
      <c r="BJ194" s="18" t="e" cm="1">
        <f t="array" aca="1" ref="BJ194" ca="1">IF(INDIRECT(ADDRESS($B194+1,BJ$164,1,1,"Confirmed Trend"))=0,#N/A,INDIRECT(ADDRESS($B194+1,BJ$164,1,1,"Confirmed Trend")))</f>
        <v>#N/A</v>
      </c>
      <c r="BK194" s="18" t="e" cm="1">
        <f t="array" aca="1" ref="BK194" ca="1">IF(INDIRECT(ADDRESS($B194+1,BK$164,1,1,"Confirmed Trend"))=0,#N/A,INDIRECT(ADDRESS($B194+1,BK$164,1,1,"Confirmed Trend")))</f>
        <v>#N/A</v>
      </c>
      <c r="BL194" s="18" cm="1">
        <f t="array" aca="1" ref="BL194" ca="1">IF(INDIRECT(ADDRESS($B194+1,BL$164,1,1,"Confirmed Trend"))=0,#N/A,INDIRECT(ADDRESS($B194+1,BL$164,1,1,"Confirmed Trend")))</f>
        <v>0.58297416550000003</v>
      </c>
      <c r="BM194" s="18" cm="1">
        <f t="array" aca="1" ref="BM194" ca="1">IF(INDIRECT(ADDRESS($B194+1,BM$164,1,1,"Confirmed Trend"))=0,#N/A,INDIRECT(ADDRESS($B194+1,BM$164,1,1,"Confirmed Trend")))</f>
        <v>0.58886964519999996</v>
      </c>
      <c r="BN194" s="18" cm="1">
        <f t="array" aca="1" ref="BN194" ca="1">IF(INDIRECT(ADDRESS($B194+1,BN$164,1,1,"Confirmed Trend"))=0,#N/A,INDIRECT(ADDRESS($B194+1,BN$164,1,1,"Confirmed Trend")))</f>
        <v>0.54352703349999998</v>
      </c>
      <c r="BO194" s="18" cm="1">
        <f t="array" aca="1" ref="BO194" ca="1">IF(INDIRECT(ADDRESS($B194+1,BO$164,1,1,"Confirmed Trend"))=0,#N/A,INDIRECT(ADDRESS($B194+1,BO$164,1,1,"Confirmed Trend")))</f>
        <v>0.47487246709999997</v>
      </c>
      <c r="BP194" s="18" cm="1">
        <f t="array" aca="1" ref="BP194" ca="1">IF(INDIRECT(ADDRESS($B194+1,BP$164,1,1,"Confirmed Trend"))=0,#N/A,INDIRECT(ADDRESS($B194+1,BP$164,1,1,"Confirmed Trend")))</f>
        <v>0.36814410359999999</v>
      </c>
      <c r="BQ194" s="18" cm="1">
        <f t="array" aca="1" ref="BQ194" ca="1">IF(INDIRECT(ADDRESS($B194+1,BQ$164,1,1,"Confirmed Trend"))=0,#N/A,INDIRECT(ADDRESS($B194+1,BQ$164,1,1,"Confirmed Trend")))</f>
        <v>0.28987433150000003</v>
      </c>
      <c r="BR194" s="18" cm="1">
        <f t="array" aca="1" ref="BR194" ca="1">IF(INDIRECT(ADDRESS($B194+1,BR$164,1,1,"Confirmed Trend"))=0,#N/A,INDIRECT(ADDRESS($B194+1,BR$164,1,1,"Confirmed Trend")))</f>
        <v>0.24696547799999999</v>
      </c>
      <c r="BS194" s="18" cm="1">
        <f t="array" aca="1" ref="BS194" ca="1">IF(INDIRECT(ADDRESS($B194+1,BS$164,1,1,"Confirmed Trend"))=0,#N/A,INDIRECT(ADDRESS($B194+1,BS$164,1,1,"Confirmed Trend")))</f>
        <v>0.22139926430000001</v>
      </c>
      <c r="BT194" s="18" cm="1">
        <f t="array" aca="1" ref="BT194" ca="1">IF(INDIRECT(ADDRESS($B194+1,BT$164,1,1,"Confirmed Trend"))=0,#N/A,INDIRECT(ADDRESS($B194+1,BT$164,1,1,"Confirmed Trend")))</f>
        <v>0.20582619699999999</v>
      </c>
      <c r="BU194" s="18" cm="1">
        <f t="array" aca="1" ref="BU194" ca="1">IF(INDIRECT(ADDRESS($B194+1,BU$164,1,1,"Confirmed Trend"))=0,#N/A,INDIRECT(ADDRESS($B194+1,BU$164,1,1,"Confirmed Trend")))</f>
        <v>0.1769456103</v>
      </c>
      <c r="BV194" s="18" cm="1">
        <f t="array" aca="1" ref="BV194" ca="1">IF(INDIRECT(ADDRESS($B194+1,BV$164,1,1,"Confirmed Trend"))=0,#N/A,INDIRECT(ADDRESS($B194+1,BV$164,1,1,"Confirmed Trend")))</f>
        <v>0.15246538870000001</v>
      </c>
      <c r="BW194" s="18" cm="1">
        <f t="array" aca="1" ref="BW194" ca="1">IF(INDIRECT(ADDRESS($B194+1,BW$164,1,1,"Confirmed Trend"))=0,#N/A,INDIRECT(ADDRESS($B194+1,BW$164,1,1,"Confirmed Trend")))</f>
        <v>0.13410816119999999</v>
      </c>
      <c r="BX194" s="18" cm="1">
        <f t="array" aca="1" ref="BX194" ca="1">IF(INDIRECT(ADDRESS($B194+1,BX$164,1,1,"Confirmed Trend"))=0,#N/A,INDIRECT(ADDRESS($B194+1,BX$164,1,1,"Confirmed Trend")))</f>
        <v>0.1235386503</v>
      </c>
      <c r="BY194" s="18" cm="1">
        <f t="array" aca="1" ref="BY194" ca="1">IF(INDIRECT(ADDRESS($B194+1,BY$164,1,1,"Confirmed Trend"))=0,#N/A,INDIRECT(ADDRESS($B194+1,BY$164,1,1,"Confirmed Trend")))</f>
        <v>0.1230675261</v>
      </c>
      <c r="BZ194" s="18" cm="1">
        <f t="array" aca="1" ref="BZ194" ca="1">IF(INDIRECT(ADDRESS($B194+1,BZ$164,1,1,"Confirmed Trend"))=0,#N/A,INDIRECT(ADDRESS($B194+1,BZ$164,1,1,"Confirmed Trend")))</f>
        <v>0.119307303</v>
      </c>
      <c r="CA194" s="18" cm="1">
        <f t="array" aca="1" ref="CA194" ca="1">IF(INDIRECT(ADDRESS($B194+1,CA$164,1,1,"Confirmed Trend"))=0,#N/A,INDIRECT(ADDRESS($B194+1,CA$164,1,1,"Confirmed Trend")))</f>
        <v>0.117215207</v>
      </c>
      <c r="CB194" s="18" cm="1">
        <f t="array" aca="1" ref="CB194" ca="1">IF(INDIRECT(ADDRESS($B194+1,CB$164,1,1,"Confirmed Trend"))=0,#N/A,INDIRECT(ADDRESS($B194+1,CB$164,1,1,"Confirmed Trend")))</f>
        <v>0.10959309</v>
      </c>
      <c r="CC194" s="18" cm="1">
        <f t="array" aca="1" ref="CC194" ca="1">IF(INDIRECT(ADDRESS($B194+1,CC$164,1,1,"Confirmed Trend"))=0,#N/A,INDIRECT(ADDRESS($B194+1,CC$164,1,1,"Confirmed Trend")))</f>
        <v>0.1004436486</v>
      </c>
      <c r="CD194" s="18" cm="1">
        <f t="array" aca="1" ref="CD194" ca="1">IF(INDIRECT(ADDRESS($B194+1,CD$164,1,1,"Confirmed Trend"))=0,#N/A,INDIRECT(ADDRESS($B194+1,CD$164,1,1,"Confirmed Trend")))</f>
        <v>9.1149169099999997E-2</v>
      </c>
      <c r="CE194" s="18" cm="1">
        <f t="array" aca="1" ref="CE194" ca="1">IF(INDIRECT(ADDRESS($B194+1,CE$164,1,1,"Confirmed Trend"))=0,#N/A,INDIRECT(ADDRESS($B194+1,CE$164,1,1,"Confirmed Trend")))</f>
        <v>8.5419394600000004E-2</v>
      </c>
      <c r="CF194" s="18" cm="1">
        <f t="array" aca="1" ref="CF194" ca="1">IF(INDIRECT(ADDRESS($B194+1,CF$164,1,1,"Confirmed Trend"))=0,#N/A,INDIRECT(ADDRESS($B194+1,CF$164,1,1,"Confirmed Trend")))</f>
        <v>8.6492586799999993E-2</v>
      </c>
      <c r="CG194" s="18" cm="1">
        <f t="array" aca="1" ref="CG194" ca="1">IF(INDIRECT(ADDRESS($B194+1,CG$164,1,1,"Confirmed Trend"))=0,#N/A,INDIRECT(ADDRESS($B194+1,CG$164,1,1,"Confirmed Trend")))</f>
        <v>8.6418525199999999E-2</v>
      </c>
      <c r="CH194" s="18" cm="1">
        <f t="array" aca="1" ref="CH194" ca="1">IF(INDIRECT(ADDRESS($B194+1,CH$164,1,1,"Confirmed Trend"))=0,#N/A,INDIRECT(ADDRESS($B194+1,CH$164,1,1,"Confirmed Trend")))</f>
        <v>8.6849522600000006E-2</v>
      </c>
      <c r="CI194" s="18" cm="1">
        <f t="array" aca="1" ref="CI194" ca="1">IF(INDIRECT(ADDRESS($B194+1,CI$164,1,1,"Confirmed Trend"))=0,#N/A,INDIRECT(ADDRESS($B194+1,CI$164,1,1,"Confirmed Trend")))</f>
        <v>7.8709517000000007E-2</v>
      </c>
      <c r="CJ194" s="18" cm="1">
        <f t="array" aca="1" ref="CJ194" ca="1">IF(INDIRECT(ADDRESS($B194+1,CJ$164,1,1,"Confirmed Trend"))=0,#N/A,INDIRECT(ADDRESS($B194+1,CJ$164,1,1,"Confirmed Trend")))</f>
        <v>6.9566890100000001E-2</v>
      </c>
      <c r="CK194" s="18" cm="1">
        <f t="array" aca="1" ref="CK194" ca="1">IF(INDIRECT(ADDRESS($B194+1,CK$164,1,1,"Confirmed Trend"))=0,#N/A,INDIRECT(ADDRESS($B194+1,CK$164,1,1,"Confirmed Trend")))</f>
        <v>4.9286199900000001E-2</v>
      </c>
      <c r="CL194" s="18" t="e" cm="1">
        <f t="array" aca="1" ref="CL194" ca="1">IF(INDIRECT(ADDRESS($B194+1,CL$164,1,1,"Confirmed Trend"))=0,#N/A,INDIRECT(ADDRESS($B194+1,CL$164,1,1,"Confirmed Trend")))</f>
        <v>#N/A</v>
      </c>
      <c r="CM194" s="18" t="e" cm="1">
        <f t="array" aca="1" ref="CM194" ca="1">IF(INDIRECT(ADDRESS($B194+1,CM$164,1,1,"Confirmed Trend"))=0,#N/A,INDIRECT(ADDRESS($B194+1,CM$164,1,1,"Confirmed Trend")))</f>
        <v>#N/A</v>
      </c>
      <c r="CN194" s="18" t="e" cm="1">
        <f t="array" aca="1" ref="CN194" ca="1">IF(INDIRECT(ADDRESS($B194+1,CN$164,1,1,"Confirmed Trend"))=0,#N/A,INDIRECT(ADDRESS($B194+1,CN$164,1,1,"Confirmed Trend")))</f>
        <v>#N/A</v>
      </c>
      <c r="CO194" s="18" t="e" cm="1">
        <f t="array" aca="1" ref="CO194" ca="1">IF(INDIRECT(ADDRESS($B194+1,CO$164,1,1,"Confirmed Trend"))=0,#N/A,INDIRECT(ADDRESS($B194+1,CO$164,1,1,"Confirmed Trend")))</f>
        <v>#N/A</v>
      </c>
      <c r="CP194" s="18" t="e" cm="1">
        <f t="array" aca="1" ref="CP194" ca="1">IF(INDIRECT(ADDRESS($B194+1,CP$164,1,1,"Confirmed Trend"))=0,#N/A,INDIRECT(ADDRESS($B194+1,CP$164,1,1,"Confirmed Trend")))</f>
        <v>#N/A</v>
      </c>
      <c r="CQ194" s="18" t="e" cm="1">
        <f t="array" aca="1" ref="CQ194" ca="1">IF(INDIRECT(ADDRESS($B194+1,CQ$164,1,1,"Confirmed Trend"))=0,#N/A,INDIRECT(ADDRESS($B194+1,CQ$164,1,1,"Confirmed Trend")))</f>
        <v>#N/A</v>
      </c>
      <c r="CR194" s="18" t="e" cm="1">
        <f t="array" aca="1" ref="CR194" ca="1">IF(INDIRECT(ADDRESS($B194+1,CR$164,1,1,"Confirmed Trend"))=0,#N/A,INDIRECT(ADDRESS($B194+1,CR$164,1,1,"Confirmed Trend")))</f>
        <v>#N/A</v>
      </c>
    </row>
    <row r="195" spans="1:96" x14ac:dyDescent="0.25">
      <c r="A195" t="str">
        <f t="shared" ca="1" si="259"/>
        <v>Missouri</v>
      </c>
      <c r="B195">
        <f t="shared" si="258"/>
        <v>30</v>
      </c>
      <c r="C195" t="str" cm="1">
        <f t="array" aca="1" ref="C195" ca="1">INDIRECT(ADDRESS($B195+1,1,1,1,"Confirmed Trend"))</f>
        <v>US Missouri</v>
      </c>
      <c r="E195" s="18" t="e" cm="1">
        <f t="array" aca="1" ref="E195" ca="1">IF(INDIRECT(ADDRESS($B195+1,E$164,1,1,"Confirmed Trend"))=0,#N/A,INDIRECT(ADDRESS($B195+1,E$164,1,1,"Confirmed Trend")))</f>
        <v>#N/A</v>
      </c>
      <c r="F195" s="18" t="e" cm="1">
        <f t="array" aca="1" ref="F195" ca="1">IF(INDIRECT(ADDRESS($B195+1,F$164,1,1,"Confirmed Trend"))=0,#N/A,INDIRECT(ADDRESS($B195+1,F$164,1,1,"Confirmed Trend")))</f>
        <v>#N/A</v>
      </c>
      <c r="G195" s="18" t="e" cm="1">
        <f t="array" aca="1" ref="G195" ca="1">IF(INDIRECT(ADDRESS($B195+1,G$164,1,1,"Confirmed Trend"))=0,#N/A,INDIRECT(ADDRESS($B195+1,G$164,1,1,"Confirmed Trend")))</f>
        <v>#N/A</v>
      </c>
      <c r="H195" s="18" t="e" cm="1">
        <f t="array" aca="1" ref="H195" ca="1">IF(INDIRECT(ADDRESS($B195+1,H$164,1,1,"Confirmed Trend"))=0,#N/A,INDIRECT(ADDRESS($B195+1,H$164,1,1,"Confirmed Trend")))</f>
        <v>#N/A</v>
      </c>
      <c r="I195" s="18" t="e" cm="1">
        <f t="array" aca="1" ref="I195" ca="1">IF(INDIRECT(ADDRESS($B195+1,I$164,1,1,"Confirmed Trend"))=0,#N/A,INDIRECT(ADDRESS($B195+1,I$164,1,1,"Confirmed Trend")))</f>
        <v>#N/A</v>
      </c>
      <c r="J195" s="18" t="e" cm="1">
        <f t="array" aca="1" ref="J195" ca="1">IF(INDIRECT(ADDRESS($B195+1,J$164,1,1,"Confirmed Trend"))=0,#N/A,INDIRECT(ADDRESS($B195+1,J$164,1,1,"Confirmed Trend")))</f>
        <v>#N/A</v>
      </c>
      <c r="K195" s="18" t="e" cm="1">
        <f t="array" aca="1" ref="K195" ca="1">IF(INDIRECT(ADDRESS($B195+1,K$164,1,1,"Confirmed Trend"))=0,#N/A,INDIRECT(ADDRESS($B195+1,K$164,1,1,"Confirmed Trend")))</f>
        <v>#N/A</v>
      </c>
      <c r="L195" s="18" t="e" cm="1">
        <f t="array" aca="1" ref="L195" ca="1">IF(INDIRECT(ADDRESS($B195+1,L$164,1,1,"Confirmed Trend"))=0,#N/A,INDIRECT(ADDRESS($B195+1,L$164,1,1,"Confirmed Trend")))</f>
        <v>#N/A</v>
      </c>
      <c r="M195" s="18" t="e" cm="1">
        <f t="array" aca="1" ref="M195" ca="1">IF(INDIRECT(ADDRESS($B195+1,M$164,1,1,"Confirmed Trend"))=0,#N/A,INDIRECT(ADDRESS($B195+1,M$164,1,1,"Confirmed Trend")))</f>
        <v>#N/A</v>
      </c>
      <c r="N195" s="18" t="e" cm="1">
        <f t="array" aca="1" ref="N195" ca="1">IF(INDIRECT(ADDRESS($B195+1,N$164,1,1,"Confirmed Trend"))=0,#N/A,INDIRECT(ADDRESS($B195+1,N$164,1,1,"Confirmed Trend")))</f>
        <v>#N/A</v>
      </c>
      <c r="O195" s="18" t="e" cm="1">
        <f t="array" aca="1" ref="O195" ca="1">IF(INDIRECT(ADDRESS($B195+1,O$164,1,1,"Confirmed Trend"))=0,#N/A,INDIRECT(ADDRESS($B195+1,O$164,1,1,"Confirmed Trend")))</f>
        <v>#N/A</v>
      </c>
      <c r="P195" s="18" t="e" cm="1">
        <f t="array" aca="1" ref="P195" ca="1">IF(INDIRECT(ADDRESS($B195+1,P$164,1,1,"Confirmed Trend"))=0,#N/A,INDIRECT(ADDRESS($B195+1,P$164,1,1,"Confirmed Trend")))</f>
        <v>#N/A</v>
      </c>
      <c r="Q195" s="18" t="e" cm="1">
        <f t="array" aca="1" ref="Q195" ca="1">IF(INDIRECT(ADDRESS($B195+1,Q$164,1,1,"Confirmed Trend"))=0,#N/A,INDIRECT(ADDRESS($B195+1,Q$164,1,1,"Confirmed Trend")))</f>
        <v>#N/A</v>
      </c>
      <c r="R195" s="18" t="e" cm="1">
        <f t="array" aca="1" ref="R195" ca="1">IF(INDIRECT(ADDRESS($B195+1,R$164,1,1,"Confirmed Trend"))=0,#N/A,INDIRECT(ADDRESS($B195+1,R$164,1,1,"Confirmed Trend")))</f>
        <v>#N/A</v>
      </c>
      <c r="S195" s="18" t="e" cm="1">
        <f t="array" aca="1" ref="S195" ca="1">IF(INDIRECT(ADDRESS($B195+1,S$164,1,1,"Confirmed Trend"))=0,#N/A,INDIRECT(ADDRESS($B195+1,S$164,1,1,"Confirmed Trend")))</f>
        <v>#N/A</v>
      </c>
      <c r="T195" s="18" t="e" cm="1">
        <f t="array" aca="1" ref="T195" ca="1">IF(INDIRECT(ADDRESS($B195+1,T$164,1,1,"Confirmed Trend"))=0,#N/A,INDIRECT(ADDRESS($B195+1,T$164,1,1,"Confirmed Trend")))</f>
        <v>#N/A</v>
      </c>
      <c r="U195" s="18" t="e" cm="1">
        <f t="array" aca="1" ref="U195" ca="1">IF(INDIRECT(ADDRESS($B195+1,U$164,1,1,"Confirmed Trend"))=0,#N/A,INDIRECT(ADDRESS($B195+1,U$164,1,1,"Confirmed Trend")))</f>
        <v>#N/A</v>
      </c>
      <c r="V195" s="18" t="e" cm="1">
        <f t="array" aca="1" ref="V195" ca="1">IF(INDIRECT(ADDRESS($B195+1,V$164,1,1,"Confirmed Trend"))=0,#N/A,INDIRECT(ADDRESS($B195+1,V$164,1,1,"Confirmed Trend")))</f>
        <v>#N/A</v>
      </c>
      <c r="W195" s="18" t="e" cm="1">
        <f t="array" aca="1" ref="W195" ca="1">IF(INDIRECT(ADDRESS($B195+1,W$164,1,1,"Confirmed Trend"))=0,#N/A,INDIRECT(ADDRESS($B195+1,W$164,1,1,"Confirmed Trend")))</f>
        <v>#N/A</v>
      </c>
      <c r="X195" s="18" t="e" cm="1">
        <f t="array" aca="1" ref="X195" ca="1">IF(INDIRECT(ADDRESS($B195+1,X$164,1,1,"Confirmed Trend"))=0,#N/A,INDIRECT(ADDRESS($B195+1,X$164,1,1,"Confirmed Trend")))</f>
        <v>#N/A</v>
      </c>
      <c r="Y195" s="18" t="e" cm="1">
        <f t="array" aca="1" ref="Y195" ca="1">IF(INDIRECT(ADDRESS($B195+1,Y$164,1,1,"Confirmed Trend"))=0,#N/A,INDIRECT(ADDRESS($B195+1,Y$164,1,1,"Confirmed Trend")))</f>
        <v>#N/A</v>
      </c>
      <c r="Z195" s="18" t="e" cm="1">
        <f t="array" aca="1" ref="Z195" ca="1">IF(INDIRECT(ADDRESS($B195+1,Z$164,1,1,"Confirmed Trend"))=0,#N/A,INDIRECT(ADDRESS($B195+1,Z$164,1,1,"Confirmed Trend")))</f>
        <v>#N/A</v>
      </c>
      <c r="AA195" s="18" t="e" cm="1">
        <f t="array" aca="1" ref="AA195" ca="1">IF(INDIRECT(ADDRESS($B195+1,AA$164,1,1,"Confirmed Trend"))=0,#N/A,INDIRECT(ADDRESS($B195+1,AA$164,1,1,"Confirmed Trend")))</f>
        <v>#N/A</v>
      </c>
      <c r="AB195" s="18" t="e" cm="1">
        <f t="array" aca="1" ref="AB195" ca="1">IF(INDIRECT(ADDRESS($B195+1,AB$164,1,1,"Confirmed Trend"))=0,#N/A,INDIRECT(ADDRESS($B195+1,AB$164,1,1,"Confirmed Trend")))</f>
        <v>#N/A</v>
      </c>
      <c r="AC195" s="18" t="e" cm="1">
        <f t="array" aca="1" ref="AC195" ca="1">IF(INDIRECT(ADDRESS($B195+1,AC$164,1,1,"Confirmed Trend"))=0,#N/A,INDIRECT(ADDRESS($B195+1,AC$164,1,1,"Confirmed Trend")))</f>
        <v>#N/A</v>
      </c>
      <c r="AD195" s="18" t="e" cm="1">
        <f t="array" aca="1" ref="AD195" ca="1">IF(INDIRECT(ADDRESS($B195+1,AD$164,1,1,"Confirmed Trend"))=0,#N/A,INDIRECT(ADDRESS($B195+1,AD$164,1,1,"Confirmed Trend")))</f>
        <v>#N/A</v>
      </c>
      <c r="AE195" s="18" t="e" cm="1">
        <f t="array" aca="1" ref="AE195" ca="1">IF(INDIRECT(ADDRESS($B195+1,AE$164,1,1,"Confirmed Trend"))=0,#N/A,INDIRECT(ADDRESS($B195+1,AE$164,1,1,"Confirmed Trend")))</f>
        <v>#N/A</v>
      </c>
      <c r="AF195" s="18" t="e" cm="1">
        <f t="array" aca="1" ref="AF195" ca="1">IF(INDIRECT(ADDRESS($B195+1,AF$164,1,1,"Confirmed Trend"))=0,#N/A,INDIRECT(ADDRESS($B195+1,AF$164,1,1,"Confirmed Trend")))</f>
        <v>#N/A</v>
      </c>
      <c r="AG195" s="18" t="e" cm="1">
        <f t="array" aca="1" ref="AG195" ca="1">IF(INDIRECT(ADDRESS($B195+1,AG$164,1,1,"Confirmed Trend"))=0,#N/A,INDIRECT(ADDRESS($B195+1,AG$164,1,1,"Confirmed Trend")))</f>
        <v>#N/A</v>
      </c>
      <c r="AH195" s="18" t="e" cm="1">
        <f t="array" aca="1" ref="AH195" ca="1">IF(INDIRECT(ADDRESS($B195+1,AH$164,1,1,"Confirmed Trend"))=0,#N/A,INDIRECT(ADDRESS($B195+1,AH$164,1,1,"Confirmed Trend")))</f>
        <v>#N/A</v>
      </c>
      <c r="AI195" s="18" t="e" cm="1">
        <f t="array" aca="1" ref="AI195" ca="1">IF(INDIRECT(ADDRESS($B195+1,AI$164,1,1,"Confirmed Trend"))=0,#N/A,INDIRECT(ADDRESS($B195+1,AI$164,1,1,"Confirmed Trend")))</f>
        <v>#N/A</v>
      </c>
      <c r="AJ195" s="18" t="e" cm="1">
        <f t="array" aca="1" ref="AJ195" ca="1">IF(INDIRECT(ADDRESS($B195+1,AJ$164,1,1,"Confirmed Trend"))=0,#N/A,INDIRECT(ADDRESS($B195+1,AJ$164,1,1,"Confirmed Trend")))</f>
        <v>#N/A</v>
      </c>
      <c r="AK195" s="18" t="e" cm="1">
        <f t="array" aca="1" ref="AK195" ca="1">IF(INDIRECT(ADDRESS($B195+1,AK$164,1,1,"Confirmed Trend"))=0,#N/A,INDIRECT(ADDRESS($B195+1,AK$164,1,1,"Confirmed Trend")))</f>
        <v>#N/A</v>
      </c>
      <c r="AL195" s="18" t="e" cm="1">
        <f t="array" aca="1" ref="AL195" ca="1">IF(INDIRECT(ADDRESS($B195+1,AL$164,1,1,"Confirmed Trend"))=0,#N/A,INDIRECT(ADDRESS($B195+1,AL$164,1,1,"Confirmed Trend")))</f>
        <v>#N/A</v>
      </c>
      <c r="AM195" s="18" t="e" cm="1">
        <f t="array" aca="1" ref="AM195" ca="1">IF(INDIRECT(ADDRESS($B195+1,AM$164,1,1,"Confirmed Trend"))=0,#N/A,INDIRECT(ADDRESS($B195+1,AM$164,1,1,"Confirmed Trend")))</f>
        <v>#N/A</v>
      </c>
      <c r="AN195" s="18" t="e" cm="1">
        <f t="array" aca="1" ref="AN195" ca="1">IF(INDIRECT(ADDRESS($B195+1,AN$164,1,1,"Confirmed Trend"))=0,#N/A,INDIRECT(ADDRESS($B195+1,AN$164,1,1,"Confirmed Trend")))</f>
        <v>#N/A</v>
      </c>
      <c r="AO195" s="18" t="e" cm="1">
        <f t="array" aca="1" ref="AO195" ca="1">IF(INDIRECT(ADDRESS($B195+1,AO$164,1,1,"Confirmed Trend"))=0,#N/A,INDIRECT(ADDRESS($B195+1,AO$164,1,1,"Confirmed Trend")))</f>
        <v>#N/A</v>
      </c>
      <c r="AP195" s="18" t="e" cm="1">
        <f t="array" aca="1" ref="AP195" ca="1">IF(INDIRECT(ADDRESS($B195+1,AP$164,1,1,"Confirmed Trend"))=0,#N/A,INDIRECT(ADDRESS($B195+1,AP$164,1,1,"Confirmed Trend")))</f>
        <v>#N/A</v>
      </c>
      <c r="AQ195" s="18" t="e" cm="1">
        <f t="array" aca="1" ref="AQ195" ca="1">IF(INDIRECT(ADDRESS($B195+1,AQ$164,1,1,"Confirmed Trend"))=0,#N/A,INDIRECT(ADDRESS($B195+1,AQ$164,1,1,"Confirmed Trend")))</f>
        <v>#N/A</v>
      </c>
      <c r="AR195" s="18" t="e" cm="1">
        <f t="array" aca="1" ref="AR195" ca="1">IF(INDIRECT(ADDRESS($B195+1,AR$164,1,1,"Confirmed Trend"))=0,#N/A,INDIRECT(ADDRESS($B195+1,AR$164,1,1,"Confirmed Trend")))</f>
        <v>#N/A</v>
      </c>
      <c r="AS195" s="18" t="e" cm="1">
        <f t="array" aca="1" ref="AS195" ca="1">IF(INDIRECT(ADDRESS($B195+1,AS$164,1,1,"Confirmed Trend"))=0,#N/A,INDIRECT(ADDRESS($B195+1,AS$164,1,1,"Confirmed Trend")))</f>
        <v>#N/A</v>
      </c>
      <c r="AT195" s="18" t="e" cm="1">
        <f t="array" aca="1" ref="AT195" ca="1">IF(INDIRECT(ADDRESS($B195+1,AT$164,1,1,"Confirmed Trend"))=0,#N/A,INDIRECT(ADDRESS($B195+1,AT$164,1,1,"Confirmed Trend")))</f>
        <v>#N/A</v>
      </c>
      <c r="AU195" s="18" t="e" cm="1">
        <f t="array" aca="1" ref="AU195" ca="1">IF(INDIRECT(ADDRESS($B195+1,AU$164,1,1,"Confirmed Trend"))=0,#N/A,INDIRECT(ADDRESS($B195+1,AU$164,1,1,"Confirmed Trend")))</f>
        <v>#N/A</v>
      </c>
      <c r="AV195" s="18" t="e" cm="1">
        <f t="array" aca="1" ref="AV195" ca="1">IF(INDIRECT(ADDRESS($B195+1,AV$164,1,1,"Confirmed Trend"))=0,#N/A,INDIRECT(ADDRESS($B195+1,AV$164,1,1,"Confirmed Trend")))</f>
        <v>#N/A</v>
      </c>
      <c r="AW195" s="18" t="e" cm="1">
        <f t="array" aca="1" ref="AW195" ca="1">IF(INDIRECT(ADDRESS($B195+1,AW$164,1,1,"Confirmed Trend"))=0,#N/A,INDIRECT(ADDRESS($B195+1,AW$164,1,1,"Confirmed Trend")))</f>
        <v>#N/A</v>
      </c>
      <c r="AX195" s="18" t="e" cm="1">
        <f t="array" aca="1" ref="AX195" ca="1">IF(INDIRECT(ADDRESS($B195+1,AX$164,1,1,"Confirmed Trend"))=0,#N/A,INDIRECT(ADDRESS($B195+1,AX$164,1,1,"Confirmed Trend")))</f>
        <v>#N/A</v>
      </c>
      <c r="AY195" s="18" t="e" cm="1">
        <f t="array" aca="1" ref="AY195" ca="1">IF(INDIRECT(ADDRESS($B195+1,AY$164,1,1,"Confirmed Trend"))=0,#N/A,INDIRECT(ADDRESS($B195+1,AY$164,1,1,"Confirmed Trend")))</f>
        <v>#N/A</v>
      </c>
      <c r="AZ195" s="18" t="e" cm="1">
        <f t="array" aca="1" ref="AZ195" ca="1">IF(INDIRECT(ADDRESS($B195+1,AZ$164,1,1,"Confirmed Trend"))=0,#N/A,INDIRECT(ADDRESS($B195+1,AZ$164,1,1,"Confirmed Trend")))</f>
        <v>#N/A</v>
      </c>
      <c r="BA195" s="18" t="e" cm="1">
        <f t="array" aca="1" ref="BA195" ca="1">IF(INDIRECT(ADDRESS($B195+1,BA$164,1,1,"Confirmed Trend"))=0,#N/A,INDIRECT(ADDRESS($B195+1,BA$164,1,1,"Confirmed Trend")))</f>
        <v>#N/A</v>
      </c>
      <c r="BB195" s="18" t="e" cm="1">
        <f t="array" aca="1" ref="BB195" ca="1">IF(INDIRECT(ADDRESS($B195+1,BB$164,1,1,"Confirmed Trend"))=0,#N/A,INDIRECT(ADDRESS($B195+1,BB$164,1,1,"Confirmed Trend")))</f>
        <v>#N/A</v>
      </c>
      <c r="BC195" s="18" t="e" cm="1">
        <f t="array" aca="1" ref="BC195" ca="1">IF(INDIRECT(ADDRESS($B195+1,BC$164,1,1,"Confirmed Trend"))=0,#N/A,INDIRECT(ADDRESS($B195+1,BC$164,1,1,"Confirmed Trend")))</f>
        <v>#N/A</v>
      </c>
      <c r="BD195" s="18" t="e" cm="1">
        <f t="array" aca="1" ref="BD195" ca="1">IF(INDIRECT(ADDRESS($B195+1,BD$164,1,1,"Confirmed Trend"))=0,#N/A,INDIRECT(ADDRESS($B195+1,BD$164,1,1,"Confirmed Trend")))</f>
        <v>#N/A</v>
      </c>
      <c r="BE195" s="18" t="e" cm="1">
        <f t="array" aca="1" ref="BE195" ca="1">IF(INDIRECT(ADDRESS($B195+1,BE$164,1,1,"Confirmed Trend"))=0,#N/A,INDIRECT(ADDRESS($B195+1,BE$164,1,1,"Confirmed Trend")))</f>
        <v>#N/A</v>
      </c>
      <c r="BF195" s="18" t="e" cm="1">
        <f t="array" aca="1" ref="BF195" ca="1">IF(INDIRECT(ADDRESS($B195+1,BF$164,1,1,"Confirmed Trend"))=0,#N/A,INDIRECT(ADDRESS($B195+1,BF$164,1,1,"Confirmed Trend")))</f>
        <v>#N/A</v>
      </c>
      <c r="BG195" s="18" t="e" cm="1">
        <f t="array" aca="1" ref="BG195" ca="1">IF(INDIRECT(ADDRESS($B195+1,BG$164,1,1,"Confirmed Trend"))=0,#N/A,INDIRECT(ADDRESS($B195+1,BG$164,1,1,"Confirmed Trend")))</f>
        <v>#N/A</v>
      </c>
      <c r="BH195" s="18" t="e" cm="1">
        <f t="array" aca="1" ref="BH195" ca="1">IF(INDIRECT(ADDRESS($B195+1,BH$164,1,1,"Confirmed Trend"))=0,#N/A,INDIRECT(ADDRESS($B195+1,BH$164,1,1,"Confirmed Trend")))</f>
        <v>#N/A</v>
      </c>
      <c r="BI195" s="18" t="e" cm="1">
        <f t="array" aca="1" ref="BI195" ca="1">IF(INDIRECT(ADDRESS($B195+1,BI$164,1,1,"Confirmed Trend"))=0,#N/A,INDIRECT(ADDRESS($B195+1,BI$164,1,1,"Confirmed Trend")))</f>
        <v>#N/A</v>
      </c>
      <c r="BJ195" s="18" t="e" cm="1">
        <f t="array" aca="1" ref="BJ195" ca="1">IF(INDIRECT(ADDRESS($B195+1,BJ$164,1,1,"Confirmed Trend"))=0,#N/A,INDIRECT(ADDRESS($B195+1,BJ$164,1,1,"Confirmed Trend")))</f>
        <v>#N/A</v>
      </c>
      <c r="BK195" s="18" t="e" cm="1">
        <f t="array" aca="1" ref="BK195" ca="1">IF(INDIRECT(ADDRESS($B195+1,BK$164,1,1,"Confirmed Trend"))=0,#N/A,INDIRECT(ADDRESS($B195+1,BK$164,1,1,"Confirmed Trend")))</f>
        <v>#N/A</v>
      </c>
      <c r="BL195" s="18" t="e" cm="1">
        <f t="array" aca="1" ref="BL195" ca="1">IF(INDIRECT(ADDRESS($B195+1,BL$164,1,1,"Confirmed Trend"))=0,#N/A,INDIRECT(ADDRESS($B195+1,BL$164,1,1,"Confirmed Trend")))</f>
        <v>#N/A</v>
      </c>
      <c r="BM195" s="18" t="e" cm="1">
        <f t="array" aca="1" ref="BM195" ca="1">IF(INDIRECT(ADDRESS($B195+1,BM$164,1,1,"Confirmed Trend"))=0,#N/A,INDIRECT(ADDRESS($B195+1,BM$164,1,1,"Confirmed Trend")))</f>
        <v>#N/A</v>
      </c>
      <c r="BN195" s="18" t="e" cm="1">
        <f t="array" aca="1" ref="BN195" ca="1">IF(INDIRECT(ADDRESS($B195+1,BN$164,1,1,"Confirmed Trend"))=0,#N/A,INDIRECT(ADDRESS($B195+1,BN$164,1,1,"Confirmed Trend")))</f>
        <v>#N/A</v>
      </c>
      <c r="BO195" s="18" cm="1">
        <f t="array" aca="1" ref="BO195" ca="1">IF(INDIRECT(ADDRESS($B195+1,BO$164,1,1,"Confirmed Trend"))=0,#N/A,INDIRECT(ADDRESS($B195+1,BO$164,1,1,"Confirmed Trend")))</f>
        <v>0.59415341600000005</v>
      </c>
      <c r="BP195" s="18" cm="1">
        <f t="array" aca="1" ref="BP195" ca="1">IF(INDIRECT(ADDRESS($B195+1,BP$164,1,1,"Confirmed Trend"))=0,#N/A,INDIRECT(ADDRESS($B195+1,BP$164,1,1,"Confirmed Trend")))</f>
        <v>0.53932166920000002</v>
      </c>
      <c r="BQ195" s="18" cm="1">
        <f t="array" aca="1" ref="BQ195" ca="1">IF(INDIRECT(ADDRESS($B195+1,BQ$164,1,1,"Confirmed Trend"))=0,#N/A,INDIRECT(ADDRESS($B195+1,BQ$164,1,1,"Confirmed Trend")))</f>
        <v>0.5222091002</v>
      </c>
      <c r="BR195" s="18" cm="1">
        <f t="array" aca="1" ref="BR195" ca="1">IF(INDIRECT(ADDRESS($B195+1,BR$164,1,1,"Confirmed Trend"))=0,#N/A,INDIRECT(ADDRESS($B195+1,BR$164,1,1,"Confirmed Trend")))</f>
        <v>0.44940826859999999</v>
      </c>
      <c r="BS195" s="18" cm="1">
        <f t="array" aca="1" ref="BS195" ca="1">IF(INDIRECT(ADDRESS($B195+1,BS$164,1,1,"Confirmed Trend"))=0,#N/A,INDIRECT(ADDRESS($B195+1,BS$164,1,1,"Confirmed Trend")))</f>
        <v>0.38721906420000002</v>
      </c>
      <c r="BT195" s="18" cm="1">
        <f t="array" aca="1" ref="BT195" ca="1">IF(INDIRECT(ADDRESS($B195+1,BT$164,1,1,"Confirmed Trend"))=0,#N/A,INDIRECT(ADDRESS($B195+1,BT$164,1,1,"Confirmed Trend")))</f>
        <v>0.31823906079999997</v>
      </c>
      <c r="BU195" s="18" cm="1">
        <f t="array" aca="1" ref="BU195" ca="1">IF(INDIRECT(ADDRESS($B195+1,BU$164,1,1,"Confirmed Trend"))=0,#N/A,INDIRECT(ADDRESS($B195+1,BU$164,1,1,"Confirmed Trend")))</f>
        <v>0.25572922679999999</v>
      </c>
      <c r="BV195" s="18" cm="1">
        <f t="array" aca="1" ref="BV195" ca="1">IF(INDIRECT(ADDRESS($B195+1,BV$164,1,1,"Confirmed Trend"))=0,#N/A,INDIRECT(ADDRESS($B195+1,BV$164,1,1,"Confirmed Trend")))</f>
        <v>0.2117741581</v>
      </c>
      <c r="BW195" s="18" cm="1">
        <f t="array" aca="1" ref="BW195" ca="1">IF(INDIRECT(ADDRESS($B195+1,BW$164,1,1,"Confirmed Trend"))=0,#N/A,INDIRECT(ADDRESS($B195+1,BW$164,1,1,"Confirmed Trend")))</f>
        <v>0.18331810949999999</v>
      </c>
      <c r="BX195" s="18" cm="1">
        <f t="array" aca="1" ref="BX195" ca="1">IF(INDIRECT(ADDRESS($B195+1,BX$164,1,1,"Confirmed Trend"))=0,#N/A,INDIRECT(ADDRESS($B195+1,BX$164,1,1,"Confirmed Trend")))</f>
        <v>0.1805277636</v>
      </c>
      <c r="BY195" s="18" cm="1">
        <f t="array" aca="1" ref="BY195" ca="1">IF(INDIRECT(ADDRESS($B195+1,BY$164,1,1,"Confirmed Trend"))=0,#N/A,INDIRECT(ADDRESS($B195+1,BY$164,1,1,"Confirmed Trend")))</f>
        <v>0.18499595660000001</v>
      </c>
      <c r="BZ195" s="18" cm="1">
        <f t="array" aca="1" ref="BZ195" ca="1">IF(INDIRECT(ADDRESS($B195+1,BZ$164,1,1,"Confirmed Trend"))=0,#N/A,INDIRECT(ADDRESS($B195+1,BZ$164,1,1,"Confirmed Trend")))</f>
        <v>0.17322118559999999</v>
      </c>
      <c r="CA195" s="18" cm="1">
        <f t="array" aca="1" ref="CA195" ca="1">IF(INDIRECT(ADDRESS($B195+1,CA$164,1,1,"Confirmed Trend"))=0,#N/A,INDIRECT(ADDRESS($B195+1,CA$164,1,1,"Confirmed Trend")))</f>
        <v>0.14502958560000001</v>
      </c>
      <c r="CB195" s="18" cm="1">
        <f t="array" aca="1" ref="CB195" ca="1">IF(INDIRECT(ADDRESS($B195+1,CB$164,1,1,"Confirmed Trend"))=0,#N/A,INDIRECT(ADDRESS($B195+1,CB$164,1,1,"Confirmed Trend")))</f>
        <v>0.11692420589999999</v>
      </c>
      <c r="CC195" s="18" cm="1">
        <f t="array" aca="1" ref="CC195" ca="1">IF(INDIRECT(ADDRESS($B195+1,CC$164,1,1,"Confirmed Trend"))=0,#N/A,INDIRECT(ADDRESS($B195+1,CC$164,1,1,"Confirmed Trend")))</f>
        <v>0.1011010985</v>
      </c>
      <c r="CD195" s="18" cm="1">
        <f t="array" aca="1" ref="CD195" ca="1">IF(INDIRECT(ADDRESS($B195+1,CD$164,1,1,"Confirmed Trend"))=0,#N/A,INDIRECT(ADDRESS($B195+1,CD$164,1,1,"Confirmed Trend")))</f>
        <v>9.8580385100000001E-2</v>
      </c>
      <c r="CE195" s="18" cm="1">
        <f t="array" aca="1" ref="CE195" ca="1">IF(INDIRECT(ADDRESS($B195+1,CE$164,1,1,"Confirmed Trend"))=0,#N/A,INDIRECT(ADDRESS($B195+1,CE$164,1,1,"Confirmed Trend")))</f>
        <v>9.9710802900000006E-2</v>
      </c>
      <c r="CF195" s="18" cm="1">
        <f t="array" aca="1" ref="CF195" ca="1">IF(INDIRECT(ADDRESS($B195+1,CF$164,1,1,"Confirmed Trend"))=0,#N/A,INDIRECT(ADDRESS($B195+1,CF$164,1,1,"Confirmed Trend")))</f>
        <v>9.6417918500000005E-2</v>
      </c>
      <c r="CG195" s="18" cm="1">
        <f t="array" aca="1" ref="CG195" ca="1">IF(INDIRECT(ADDRESS($B195+1,CG$164,1,1,"Confirmed Trend"))=0,#N/A,INDIRECT(ADDRESS($B195+1,CG$164,1,1,"Confirmed Trend")))</f>
        <v>8.7412927500000001E-2</v>
      </c>
      <c r="CH195" s="18" cm="1">
        <f t="array" aca="1" ref="CH195" ca="1">IF(INDIRECT(ADDRESS($B195+1,CH$164,1,1,"Confirmed Trend"))=0,#N/A,INDIRECT(ADDRESS($B195+1,CH$164,1,1,"Confirmed Trend")))</f>
        <v>7.16382505E-2</v>
      </c>
      <c r="CI195" s="18" cm="1">
        <f t="array" aca="1" ref="CI195" ca="1">IF(INDIRECT(ADDRESS($B195+1,CI$164,1,1,"Confirmed Trend"))=0,#N/A,INDIRECT(ADDRESS($B195+1,CI$164,1,1,"Confirmed Trend")))</f>
        <v>6.14740914E-2</v>
      </c>
      <c r="CJ195" s="18" cm="1">
        <f t="array" aca="1" ref="CJ195" ca="1">IF(INDIRECT(ADDRESS($B195+1,CJ$164,1,1,"Confirmed Trend"))=0,#N/A,INDIRECT(ADDRESS($B195+1,CJ$164,1,1,"Confirmed Trend")))</f>
        <v>5.5437614000000003E-2</v>
      </c>
      <c r="CK195" s="18" cm="1">
        <f t="array" aca="1" ref="CK195" ca="1">IF(INDIRECT(ADDRESS($B195+1,CK$164,1,1,"Confirmed Trend"))=0,#N/A,INDIRECT(ADDRESS($B195+1,CK$164,1,1,"Confirmed Trend")))</f>
        <v>6.7912488600000001E-2</v>
      </c>
      <c r="CL195" s="18" t="e" cm="1">
        <f t="array" aca="1" ref="CL195" ca="1">IF(INDIRECT(ADDRESS($B195+1,CL$164,1,1,"Confirmed Trend"))=0,#N/A,INDIRECT(ADDRESS($B195+1,CL$164,1,1,"Confirmed Trend")))</f>
        <v>#N/A</v>
      </c>
      <c r="CM195" s="18" t="e" cm="1">
        <f t="array" aca="1" ref="CM195" ca="1">IF(INDIRECT(ADDRESS($B195+1,CM$164,1,1,"Confirmed Trend"))=0,#N/A,INDIRECT(ADDRESS($B195+1,CM$164,1,1,"Confirmed Trend")))</f>
        <v>#N/A</v>
      </c>
      <c r="CN195" s="18" t="e" cm="1">
        <f t="array" aca="1" ref="CN195" ca="1">IF(INDIRECT(ADDRESS($B195+1,CN$164,1,1,"Confirmed Trend"))=0,#N/A,INDIRECT(ADDRESS($B195+1,CN$164,1,1,"Confirmed Trend")))</f>
        <v>#N/A</v>
      </c>
      <c r="CO195" s="18" t="e" cm="1">
        <f t="array" aca="1" ref="CO195" ca="1">IF(INDIRECT(ADDRESS($B195+1,CO$164,1,1,"Confirmed Trend"))=0,#N/A,INDIRECT(ADDRESS($B195+1,CO$164,1,1,"Confirmed Trend")))</f>
        <v>#N/A</v>
      </c>
      <c r="CP195" s="18" t="e" cm="1">
        <f t="array" aca="1" ref="CP195" ca="1">IF(INDIRECT(ADDRESS($B195+1,CP$164,1,1,"Confirmed Trend"))=0,#N/A,INDIRECT(ADDRESS($B195+1,CP$164,1,1,"Confirmed Trend")))</f>
        <v>#N/A</v>
      </c>
      <c r="CQ195" s="18" t="e" cm="1">
        <f t="array" aca="1" ref="CQ195" ca="1">IF(INDIRECT(ADDRESS($B195+1,CQ$164,1,1,"Confirmed Trend"))=0,#N/A,INDIRECT(ADDRESS($B195+1,CQ$164,1,1,"Confirmed Trend")))</f>
        <v>#N/A</v>
      </c>
      <c r="CR195" s="18" t="e" cm="1">
        <f t="array" aca="1" ref="CR195" ca="1">IF(INDIRECT(ADDRESS($B195+1,CR$164,1,1,"Confirmed Trend"))=0,#N/A,INDIRECT(ADDRESS($B195+1,CR$164,1,1,"Confirmed Trend")))</f>
        <v>#N/A</v>
      </c>
    </row>
    <row r="196" spans="1:96" x14ac:dyDescent="0.25">
      <c r="A196" t="str">
        <f t="shared" ca="1" si="259"/>
        <v>Montana</v>
      </c>
      <c r="B196">
        <f t="shared" si="258"/>
        <v>31</v>
      </c>
      <c r="C196" t="str" cm="1">
        <f t="array" aca="1" ref="C196" ca="1">INDIRECT(ADDRESS($B196+1,1,1,1,"Confirmed Trend"))</f>
        <v>US Montana</v>
      </c>
      <c r="E196" s="18" t="e" cm="1">
        <f t="array" aca="1" ref="E196" ca="1">IF(INDIRECT(ADDRESS($B196+1,E$164,1,1,"Confirmed Trend"))=0,#N/A,INDIRECT(ADDRESS($B196+1,E$164,1,1,"Confirmed Trend")))</f>
        <v>#N/A</v>
      </c>
      <c r="F196" s="18" t="e" cm="1">
        <f t="array" aca="1" ref="F196" ca="1">IF(INDIRECT(ADDRESS($B196+1,F$164,1,1,"Confirmed Trend"))=0,#N/A,INDIRECT(ADDRESS($B196+1,F$164,1,1,"Confirmed Trend")))</f>
        <v>#N/A</v>
      </c>
      <c r="G196" s="18" t="e" cm="1">
        <f t="array" aca="1" ref="G196" ca="1">IF(INDIRECT(ADDRESS($B196+1,G$164,1,1,"Confirmed Trend"))=0,#N/A,INDIRECT(ADDRESS($B196+1,G$164,1,1,"Confirmed Trend")))</f>
        <v>#N/A</v>
      </c>
      <c r="H196" s="18" t="e" cm="1">
        <f t="array" aca="1" ref="H196" ca="1">IF(INDIRECT(ADDRESS($B196+1,H$164,1,1,"Confirmed Trend"))=0,#N/A,INDIRECT(ADDRESS($B196+1,H$164,1,1,"Confirmed Trend")))</f>
        <v>#N/A</v>
      </c>
      <c r="I196" s="18" t="e" cm="1">
        <f t="array" aca="1" ref="I196" ca="1">IF(INDIRECT(ADDRESS($B196+1,I$164,1,1,"Confirmed Trend"))=0,#N/A,INDIRECT(ADDRESS($B196+1,I$164,1,1,"Confirmed Trend")))</f>
        <v>#N/A</v>
      </c>
      <c r="J196" s="18" t="e" cm="1">
        <f t="array" aca="1" ref="J196" ca="1">IF(INDIRECT(ADDRESS($B196+1,J$164,1,1,"Confirmed Trend"))=0,#N/A,INDIRECT(ADDRESS($B196+1,J$164,1,1,"Confirmed Trend")))</f>
        <v>#N/A</v>
      </c>
      <c r="K196" s="18" t="e" cm="1">
        <f t="array" aca="1" ref="K196" ca="1">IF(INDIRECT(ADDRESS($B196+1,K$164,1,1,"Confirmed Trend"))=0,#N/A,INDIRECT(ADDRESS($B196+1,K$164,1,1,"Confirmed Trend")))</f>
        <v>#N/A</v>
      </c>
      <c r="L196" s="18" t="e" cm="1">
        <f t="array" aca="1" ref="L196" ca="1">IF(INDIRECT(ADDRESS($B196+1,L$164,1,1,"Confirmed Trend"))=0,#N/A,INDIRECT(ADDRESS($B196+1,L$164,1,1,"Confirmed Trend")))</f>
        <v>#N/A</v>
      </c>
      <c r="M196" s="18" t="e" cm="1">
        <f t="array" aca="1" ref="M196" ca="1">IF(INDIRECT(ADDRESS($B196+1,M$164,1,1,"Confirmed Trend"))=0,#N/A,INDIRECT(ADDRESS($B196+1,M$164,1,1,"Confirmed Trend")))</f>
        <v>#N/A</v>
      </c>
      <c r="N196" s="18" t="e" cm="1">
        <f t="array" aca="1" ref="N196" ca="1">IF(INDIRECT(ADDRESS($B196+1,N$164,1,1,"Confirmed Trend"))=0,#N/A,INDIRECT(ADDRESS($B196+1,N$164,1,1,"Confirmed Trend")))</f>
        <v>#N/A</v>
      </c>
      <c r="O196" s="18" t="e" cm="1">
        <f t="array" aca="1" ref="O196" ca="1">IF(INDIRECT(ADDRESS($B196+1,O$164,1,1,"Confirmed Trend"))=0,#N/A,INDIRECT(ADDRESS($B196+1,O$164,1,1,"Confirmed Trend")))</f>
        <v>#N/A</v>
      </c>
      <c r="P196" s="18" t="e" cm="1">
        <f t="array" aca="1" ref="P196" ca="1">IF(INDIRECT(ADDRESS($B196+1,P$164,1,1,"Confirmed Trend"))=0,#N/A,INDIRECT(ADDRESS($B196+1,P$164,1,1,"Confirmed Trend")))</f>
        <v>#N/A</v>
      </c>
      <c r="Q196" s="18" t="e" cm="1">
        <f t="array" aca="1" ref="Q196" ca="1">IF(INDIRECT(ADDRESS($B196+1,Q$164,1,1,"Confirmed Trend"))=0,#N/A,INDIRECT(ADDRESS($B196+1,Q$164,1,1,"Confirmed Trend")))</f>
        <v>#N/A</v>
      </c>
      <c r="R196" s="18" t="e" cm="1">
        <f t="array" aca="1" ref="R196" ca="1">IF(INDIRECT(ADDRESS($B196+1,R$164,1,1,"Confirmed Trend"))=0,#N/A,INDIRECT(ADDRESS($B196+1,R$164,1,1,"Confirmed Trend")))</f>
        <v>#N/A</v>
      </c>
      <c r="S196" s="18" t="e" cm="1">
        <f t="array" aca="1" ref="S196" ca="1">IF(INDIRECT(ADDRESS($B196+1,S$164,1,1,"Confirmed Trend"))=0,#N/A,INDIRECT(ADDRESS($B196+1,S$164,1,1,"Confirmed Trend")))</f>
        <v>#N/A</v>
      </c>
      <c r="T196" s="18" t="e" cm="1">
        <f t="array" aca="1" ref="T196" ca="1">IF(INDIRECT(ADDRESS($B196+1,T$164,1,1,"Confirmed Trend"))=0,#N/A,INDIRECT(ADDRESS($B196+1,T$164,1,1,"Confirmed Trend")))</f>
        <v>#N/A</v>
      </c>
      <c r="U196" s="18" t="e" cm="1">
        <f t="array" aca="1" ref="U196" ca="1">IF(INDIRECT(ADDRESS($B196+1,U$164,1,1,"Confirmed Trend"))=0,#N/A,INDIRECT(ADDRESS($B196+1,U$164,1,1,"Confirmed Trend")))</f>
        <v>#N/A</v>
      </c>
      <c r="V196" s="18" t="e" cm="1">
        <f t="array" aca="1" ref="V196" ca="1">IF(INDIRECT(ADDRESS($B196+1,V$164,1,1,"Confirmed Trend"))=0,#N/A,INDIRECT(ADDRESS($B196+1,V$164,1,1,"Confirmed Trend")))</f>
        <v>#N/A</v>
      </c>
      <c r="W196" s="18" t="e" cm="1">
        <f t="array" aca="1" ref="W196" ca="1">IF(INDIRECT(ADDRESS($B196+1,W$164,1,1,"Confirmed Trend"))=0,#N/A,INDIRECT(ADDRESS($B196+1,W$164,1,1,"Confirmed Trend")))</f>
        <v>#N/A</v>
      </c>
      <c r="X196" s="18" t="e" cm="1">
        <f t="array" aca="1" ref="X196" ca="1">IF(INDIRECT(ADDRESS($B196+1,X$164,1,1,"Confirmed Trend"))=0,#N/A,INDIRECT(ADDRESS($B196+1,X$164,1,1,"Confirmed Trend")))</f>
        <v>#N/A</v>
      </c>
      <c r="Y196" s="18" t="e" cm="1">
        <f t="array" aca="1" ref="Y196" ca="1">IF(INDIRECT(ADDRESS($B196+1,Y$164,1,1,"Confirmed Trend"))=0,#N/A,INDIRECT(ADDRESS($B196+1,Y$164,1,1,"Confirmed Trend")))</f>
        <v>#N/A</v>
      </c>
      <c r="Z196" s="18" t="e" cm="1">
        <f t="array" aca="1" ref="Z196" ca="1">IF(INDIRECT(ADDRESS($B196+1,Z$164,1,1,"Confirmed Trend"))=0,#N/A,INDIRECT(ADDRESS($B196+1,Z$164,1,1,"Confirmed Trend")))</f>
        <v>#N/A</v>
      </c>
      <c r="AA196" s="18" t="e" cm="1">
        <f t="array" aca="1" ref="AA196" ca="1">IF(INDIRECT(ADDRESS($B196+1,AA$164,1,1,"Confirmed Trend"))=0,#N/A,INDIRECT(ADDRESS($B196+1,AA$164,1,1,"Confirmed Trend")))</f>
        <v>#N/A</v>
      </c>
      <c r="AB196" s="18" t="e" cm="1">
        <f t="array" aca="1" ref="AB196" ca="1">IF(INDIRECT(ADDRESS($B196+1,AB$164,1,1,"Confirmed Trend"))=0,#N/A,INDIRECT(ADDRESS($B196+1,AB$164,1,1,"Confirmed Trend")))</f>
        <v>#N/A</v>
      </c>
      <c r="AC196" s="18" t="e" cm="1">
        <f t="array" aca="1" ref="AC196" ca="1">IF(INDIRECT(ADDRESS($B196+1,AC$164,1,1,"Confirmed Trend"))=0,#N/A,INDIRECT(ADDRESS($B196+1,AC$164,1,1,"Confirmed Trend")))</f>
        <v>#N/A</v>
      </c>
      <c r="AD196" s="18" t="e" cm="1">
        <f t="array" aca="1" ref="AD196" ca="1">IF(INDIRECT(ADDRESS($B196+1,AD$164,1,1,"Confirmed Trend"))=0,#N/A,INDIRECT(ADDRESS($B196+1,AD$164,1,1,"Confirmed Trend")))</f>
        <v>#N/A</v>
      </c>
      <c r="AE196" s="18" t="e" cm="1">
        <f t="array" aca="1" ref="AE196" ca="1">IF(INDIRECT(ADDRESS($B196+1,AE$164,1,1,"Confirmed Trend"))=0,#N/A,INDIRECT(ADDRESS($B196+1,AE$164,1,1,"Confirmed Trend")))</f>
        <v>#N/A</v>
      </c>
      <c r="AF196" s="18" t="e" cm="1">
        <f t="array" aca="1" ref="AF196" ca="1">IF(INDIRECT(ADDRESS($B196+1,AF$164,1,1,"Confirmed Trend"))=0,#N/A,INDIRECT(ADDRESS($B196+1,AF$164,1,1,"Confirmed Trend")))</f>
        <v>#N/A</v>
      </c>
      <c r="AG196" s="18" t="e" cm="1">
        <f t="array" aca="1" ref="AG196" ca="1">IF(INDIRECT(ADDRESS($B196+1,AG$164,1,1,"Confirmed Trend"))=0,#N/A,INDIRECT(ADDRESS($B196+1,AG$164,1,1,"Confirmed Trend")))</f>
        <v>#N/A</v>
      </c>
      <c r="AH196" s="18" t="e" cm="1">
        <f t="array" aca="1" ref="AH196" ca="1">IF(INDIRECT(ADDRESS($B196+1,AH$164,1,1,"Confirmed Trend"))=0,#N/A,INDIRECT(ADDRESS($B196+1,AH$164,1,1,"Confirmed Trend")))</f>
        <v>#N/A</v>
      </c>
      <c r="AI196" s="18" t="e" cm="1">
        <f t="array" aca="1" ref="AI196" ca="1">IF(INDIRECT(ADDRESS($B196+1,AI$164,1,1,"Confirmed Trend"))=0,#N/A,INDIRECT(ADDRESS($B196+1,AI$164,1,1,"Confirmed Trend")))</f>
        <v>#N/A</v>
      </c>
      <c r="AJ196" s="18" t="e" cm="1">
        <f t="array" aca="1" ref="AJ196" ca="1">IF(INDIRECT(ADDRESS($B196+1,AJ$164,1,1,"Confirmed Trend"))=0,#N/A,INDIRECT(ADDRESS($B196+1,AJ$164,1,1,"Confirmed Trend")))</f>
        <v>#N/A</v>
      </c>
      <c r="AK196" s="18" t="e" cm="1">
        <f t="array" aca="1" ref="AK196" ca="1">IF(INDIRECT(ADDRESS($B196+1,AK$164,1,1,"Confirmed Trend"))=0,#N/A,INDIRECT(ADDRESS($B196+1,AK$164,1,1,"Confirmed Trend")))</f>
        <v>#N/A</v>
      </c>
      <c r="AL196" s="18" t="e" cm="1">
        <f t="array" aca="1" ref="AL196" ca="1">IF(INDIRECT(ADDRESS($B196+1,AL$164,1,1,"Confirmed Trend"))=0,#N/A,INDIRECT(ADDRESS($B196+1,AL$164,1,1,"Confirmed Trend")))</f>
        <v>#N/A</v>
      </c>
      <c r="AM196" s="18" t="e" cm="1">
        <f t="array" aca="1" ref="AM196" ca="1">IF(INDIRECT(ADDRESS($B196+1,AM$164,1,1,"Confirmed Trend"))=0,#N/A,INDIRECT(ADDRESS($B196+1,AM$164,1,1,"Confirmed Trend")))</f>
        <v>#N/A</v>
      </c>
      <c r="AN196" s="18" t="e" cm="1">
        <f t="array" aca="1" ref="AN196" ca="1">IF(INDIRECT(ADDRESS($B196+1,AN$164,1,1,"Confirmed Trend"))=0,#N/A,INDIRECT(ADDRESS($B196+1,AN$164,1,1,"Confirmed Trend")))</f>
        <v>#N/A</v>
      </c>
      <c r="AO196" s="18" t="e" cm="1">
        <f t="array" aca="1" ref="AO196" ca="1">IF(INDIRECT(ADDRESS($B196+1,AO$164,1,1,"Confirmed Trend"))=0,#N/A,INDIRECT(ADDRESS($B196+1,AO$164,1,1,"Confirmed Trend")))</f>
        <v>#N/A</v>
      </c>
      <c r="AP196" s="18" t="e" cm="1">
        <f t="array" aca="1" ref="AP196" ca="1">IF(INDIRECT(ADDRESS($B196+1,AP$164,1,1,"Confirmed Trend"))=0,#N/A,INDIRECT(ADDRESS($B196+1,AP$164,1,1,"Confirmed Trend")))</f>
        <v>#N/A</v>
      </c>
      <c r="AQ196" s="18" t="e" cm="1">
        <f t="array" aca="1" ref="AQ196" ca="1">IF(INDIRECT(ADDRESS($B196+1,AQ$164,1,1,"Confirmed Trend"))=0,#N/A,INDIRECT(ADDRESS($B196+1,AQ$164,1,1,"Confirmed Trend")))</f>
        <v>#N/A</v>
      </c>
      <c r="AR196" s="18" t="e" cm="1">
        <f t="array" aca="1" ref="AR196" ca="1">IF(INDIRECT(ADDRESS($B196+1,AR$164,1,1,"Confirmed Trend"))=0,#N/A,INDIRECT(ADDRESS($B196+1,AR$164,1,1,"Confirmed Trend")))</f>
        <v>#N/A</v>
      </c>
      <c r="AS196" s="18" t="e" cm="1">
        <f t="array" aca="1" ref="AS196" ca="1">IF(INDIRECT(ADDRESS($B196+1,AS$164,1,1,"Confirmed Trend"))=0,#N/A,INDIRECT(ADDRESS($B196+1,AS$164,1,1,"Confirmed Trend")))</f>
        <v>#N/A</v>
      </c>
      <c r="AT196" s="18" t="e" cm="1">
        <f t="array" aca="1" ref="AT196" ca="1">IF(INDIRECT(ADDRESS($B196+1,AT$164,1,1,"Confirmed Trend"))=0,#N/A,INDIRECT(ADDRESS($B196+1,AT$164,1,1,"Confirmed Trend")))</f>
        <v>#N/A</v>
      </c>
      <c r="AU196" s="18" t="e" cm="1">
        <f t="array" aca="1" ref="AU196" ca="1">IF(INDIRECT(ADDRESS($B196+1,AU$164,1,1,"Confirmed Trend"))=0,#N/A,INDIRECT(ADDRESS($B196+1,AU$164,1,1,"Confirmed Trend")))</f>
        <v>#N/A</v>
      </c>
      <c r="AV196" s="18" t="e" cm="1">
        <f t="array" aca="1" ref="AV196" ca="1">IF(INDIRECT(ADDRESS($B196+1,AV$164,1,1,"Confirmed Trend"))=0,#N/A,INDIRECT(ADDRESS($B196+1,AV$164,1,1,"Confirmed Trend")))</f>
        <v>#N/A</v>
      </c>
      <c r="AW196" s="18" t="e" cm="1">
        <f t="array" aca="1" ref="AW196" ca="1">IF(INDIRECT(ADDRESS($B196+1,AW$164,1,1,"Confirmed Trend"))=0,#N/A,INDIRECT(ADDRESS($B196+1,AW$164,1,1,"Confirmed Trend")))</f>
        <v>#N/A</v>
      </c>
      <c r="AX196" s="18" t="e" cm="1">
        <f t="array" aca="1" ref="AX196" ca="1">IF(INDIRECT(ADDRESS($B196+1,AX$164,1,1,"Confirmed Trend"))=0,#N/A,INDIRECT(ADDRESS($B196+1,AX$164,1,1,"Confirmed Trend")))</f>
        <v>#N/A</v>
      </c>
      <c r="AY196" s="18" t="e" cm="1">
        <f t="array" aca="1" ref="AY196" ca="1">IF(INDIRECT(ADDRESS($B196+1,AY$164,1,1,"Confirmed Trend"))=0,#N/A,INDIRECT(ADDRESS($B196+1,AY$164,1,1,"Confirmed Trend")))</f>
        <v>#N/A</v>
      </c>
      <c r="AZ196" s="18" t="e" cm="1">
        <f t="array" aca="1" ref="AZ196" ca="1">IF(INDIRECT(ADDRESS($B196+1,AZ$164,1,1,"Confirmed Trend"))=0,#N/A,INDIRECT(ADDRESS($B196+1,AZ$164,1,1,"Confirmed Trend")))</f>
        <v>#N/A</v>
      </c>
      <c r="BA196" s="18" t="e" cm="1">
        <f t="array" aca="1" ref="BA196" ca="1">IF(INDIRECT(ADDRESS($B196+1,BA$164,1,1,"Confirmed Trend"))=0,#N/A,INDIRECT(ADDRESS($B196+1,BA$164,1,1,"Confirmed Trend")))</f>
        <v>#N/A</v>
      </c>
      <c r="BB196" s="18" t="e" cm="1">
        <f t="array" aca="1" ref="BB196" ca="1">IF(INDIRECT(ADDRESS($B196+1,BB$164,1,1,"Confirmed Trend"))=0,#N/A,INDIRECT(ADDRESS($B196+1,BB$164,1,1,"Confirmed Trend")))</f>
        <v>#N/A</v>
      </c>
      <c r="BC196" s="18" t="e" cm="1">
        <f t="array" aca="1" ref="BC196" ca="1">IF(INDIRECT(ADDRESS($B196+1,BC$164,1,1,"Confirmed Trend"))=0,#N/A,INDIRECT(ADDRESS($B196+1,BC$164,1,1,"Confirmed Trend")))</f>
        <v>#N/A</v>
      </c>
      <c r="BD196" s="18" t="e" cm="1">
        <f t="array" aca="1" ref="BD196" ca="1">IF(INDIRECT(ADDRESS($B196+1,BD$164,1,1,"Confirmed Trend"))=0,#N/A,INDIRECT(ADDRESS($B196+1,BD$164,1,1,"Confirmed Trend")))</f>
        <v>#N/A</v>
      </c>
      <c r="BE196" s="18" t="e" cm="1">
        <f t="array" aca="1" ref="BE196" ca="1">IF(INDIRECT(ADDRESS($B196+1,BE$164,1,1,"Confirmed Trend"))=0,#N/A,INDIRECT(ADDRESS($B196+1,BE$164,1,1,"Confirmed Trend")))</f>
        <v>#N/A</v>
      </c>
      <c r="BF196" s="18" t="e" cm="1">
        <f t="array" aca="1" ref="BF196" ca="1">IF(INDIRECT(ADDRESS($B196+1,BF$164,1,1,"Confirmed Trend"))=0,#N/A,INDIRECT(ADDRESS($B196+1,BF$164,1,1,"Confirmed Trend")))</f>
        <v>#N/A</v>
      </c>
      <c r="BG196" s="18" t="e" cm="1">
        <f t="array" aca="1" ref="BG196" ca="1">IF(INDIRECT(ADDRESS($B196+1,BG$164,1,1,"Confirmed Trend"))=0,#N/A,INDIRECT(ADDRESS($B196+1,BG$164,1,1,"Confirmed Trend")))</f>
        <v>#N/A</v>
      </c>
      <c r="BH196" s="18" t="e" cm="1">
        <f t="array" aca="1" ref="BH196" ca="1">IF(INDIRECT(ADDRESS($B196+1,BH$164,1,1,"Confirmed Trend"))=0,#N/A,INDIRECT(ADDRESS($B196+1,BH$164,1,1,"Confirmed Trend")))</f>
        <v>#N/A</v>
      </c>
      <c r="BI196" s="18" t="e" cm="1">
        <f t="array" aca="1" ref="BI196" ca="1">IF(INDIRECT(ADDRESS($B196+1,BI$164,1,1,"Confirmed Trend"))=0,#N/A,INDIRECT(ADDRESS($B196+1,BI$164,1,1,"Confirmed Trend")))</f>
        <v>#N/A</v>
      </c>
      <c r="BJ196" s="18" t="e" cm="1">
        <f t="array" aca="1" ref="BJ196" ca="1">IF(INDIRECT(ADDRESS($B196+1,BJ$164,1,1,"Confirmed Trend"))=0,#N/A,INDIRECT(ADDRESS($B196+1,BJ$164,1,1,"Confirmed Trend")))</f>
        <v>#N/A</v>
      </c>
      <c r="BK196" s="18" t="e" cm="1">
        <f t="array" aca="1" ref="BK196" ca="1">IF(INDIRECT(ADDRESS($B196+1,BK$164,1,1,"Confirmed Trend"))=0,#N/A,INDIRECT(ADDRESS($B196+1,BK$164,1,1,"Confirmed Trend")))</f>
        <v>#N/A</v>
      </c>
      <c r="BL196" s="18" t="e" cm="1">
        <f t="array" aca="1" ref="BL196" ca="1">IF(INDIRECT(ADDRESS($B196+1,BL$164,1,1,"Confirmed Trend"))=0,#N/A,INDIRECT(ADDRESS($B196+1,BL$164,1,1,"Confirmed Trend")))</f>
        <v>#N/A</v>
      </c>
      <c r="BM196" s="18" t="e" cm="1">
        <f t="array" aca="1" ref="BM196" ca="1">IF(INDIRECT(ADDRESS($B196+1,BM$164,1,1,"Confirmed Trend"))=0,#N/A,INDIRECT(ADDRESS($B196+1,BM$164,1,1,"Confirmed Trend")))</f>
        <v>#N/A</v>
      </c>
      <c r="BN196" s="18" t="e" cm="1">
        <f t="array" aca="1" ref="BN196" ca="1">IF(INDIRECT(ADDRESS($B196+1,BN$164,1,1,"Confirmed Trend"))=0,#N/A,INDIRECT(ADDRESS($B196+1,BN$164,1,1,"Confirmed Trend")))</f>
        <v>#N/A</v>
      </c>
      <c r="BO196" s="18" cm="1">
        <f t="array" aca="1" ref="BO196" ca="1">IF(INDIRECT(ADDRESS($B196+1,BO$164,1,1,"Confirmed Trend"))=0,#N/A,INDIRECT(ADDRESS($B196+1,BO$164,1,1,"Confirmed Trend")))</f>
        <v>0.30732885090000001</v>
      </c>
      <c r="BP196" s="18" cm="1">
        <f t="array" aca="1" ref="BP196" ca="1">IF(INDIRECT(ADDRESS($B196+1,BP$164,1,1,"Confirmed Trend"))=0,#N/A,INDIRECT(ADDRESS($B196+1,BP$164,1,1,"Confirmed Trend")))</f>
        <v>0.29018681969999999</v>
      </c>
      <c r="BQ196" s="18" cm="1">
        <f t="array" aca="1" ref="BQ196" ca="1">IF(INDIRECT(ADDRESS($B196+1,BQ$164,1,1,"Confirmed Trend"))=0,#N/A,INDIRECT(ADDRESS($B196+1,BQ$164,1,1,"Confirmed Trend")))</f>
        <v>0.26209931110000001</v>
      </c>
      <c r="BR196" s="18" cm="1">
        <f t="array" aca="1" ref="BR196" ca="1">IF(INDIRECT(ADDRESS($B196+1,BR$164,1,1,"Confirmed Trend"))=0,#N/A,INDIRECT(ADDRESS($B196+1,BR$164,1,1,"Confirmed Trend")))</f>
        <v>0.28533775579999998</v>
      </c>
      <c r="BS196" s="18" cm="1">
        <f t="array" aca="1" ref="BS196" ca="1">IF(INDIRECT(ADDRESS($B196+1,BS$164,1,1,"Confirmed Trend"))=0,#N/A,INDIRECT(ADDRESS($B196+1,BS$164,1,1,"Confirmed Trend")))</f>
        <v>0.29064538979999999</v>
      </c>
      <c r="BT196" s="18" cm="1">
        <f t="array" aca="1" ref="BT196" ca="1">IF(INDIRECT(ADDRESS($B196+1,BT$164,1,1,"Confirmed Trend"))=0,#N/A,INDIRECT(ADDRESS($B196+1,BT$164,1,1,"Confirmed Trend")))</f>
        <v>0.30942696200000003</v>
      </c>
      <c r="BU196" s="18" cm="1">
        <f t="array" aca="1" ref="BU196" ca="1">IF(INDIRECT(ADDRESS($B196+1,BU$164,1,1,"Confirmed Trend"))=0,#N/A,INDIRECT(ADDRESS($B196+1,BU$164,1,1,"Confirmed Trend")))</f>
        <v>0.27835576070000001</v>
      </c>
      <c r="BV196" s="18" cm="1">
        <f t="array" aca="1" ref="BV196" ca="1">IF(INDIRECT(ADDRESS($B196+1,BV$164,1,1,"Confirmed Trend"))=0,#N/A,INDIRECT(ADDRESS($B196+1,BV$164,1,1,"Confirmed Trend")))</f>
        <v>0.21704727800000001</v>
      </c>
      <c r="BW196" s="18" cm="1">
        <f t="array" aca="1" ref="BW196" ca="1">IF(INDIRECT(ADDRESS($B196+1,BW$164,1,1,"Confirmed Trend"))=0,#N/A,INDIRECT(ADDRESS($B196+1,BW$164,1,1,"Confirmed Trend")))</f>
        <v>0.1627582232</v>
      </c>
      <c r="BX196" s="18" cm="1">
        <f t="array" aca="1" ref="BX196" ca="1">IF(INDIRECT(ADDRESS($B196+1,BX$164,1,1,"Confirmed Trend"))=0,#N/A,INDIRECT(ADDRESS($B196+1,BX$164,1,1,"Confirmed Trend")))</f>
        <v>0.1217045278</v>
      </c>
      <c r="BY196" s="18" cm="1">
        <f t="array" aca="1" ref="BY196" ca="1">IF(INDIRECT(ADDRESS($B196+1,BY$164,1,1,"Confirmed Trend"))=0,#N/A,INDIRECT(ADDRESS($B196+1,BY$164,1,1,"Confirmed Trend")))</f>
        <v>0.1054610884</v>
      </c>
      <c r="BZ196" s="18" cm="1">
        <f t="array" aca="1" ref="BZ196" ca="1">IF(INDIRECT(ADDRESS($B196+1,BZ$164,1,1,"Confirmed Trend"))=0,#N/A,INDIRECT(ADDRESS($B196+1,BZ$164,1,1,"Confirmed Trend")))</f>
        <v>9.6206541100000001E-2</v>
      </c>
      <c r="CA196" s="18" cm="1">
        <f t="array" aca="1" ref="CA196" ca="1">IF(INDIRECT(ADDRESS($B196+1,CA$164,1,1,"Confirmed Trend"))=0,#N/A,INDIRECT(ADDRESS($B196+1,CA$164,1,1,"Confirmed Trend")))</f>
        <v>8.97528836E-2</v>
      </c>
      <c r="CB196" s="18" cm="1">
        <f t="array" aca="1" ref="CB196" ca="1">IF(INDIRECT(ADDRESS($B196+1,CB$164,1,1,"Confirmed Trend"))=0,#N/A,INDIRECT(ADDRESS($B196+1,CB$164,1,1,"Confirmed Trend")))</f>
        <v>8.25103794E-2</v>
      </c>
      <c r="CC196" s="18" cm="1">
        <f t="array" aca="1" ref="CC196" ca="1">IF(INDIRECT(ADDRESS($B196+1,CC$164,1,1,"Confirmed Trend"))=0,#N/A,INDIRECT(ADDRESS($B196+1,CC$164,1,1,"Confirmed Trend")))</f>
        <v>7.4569931800000003E-2</v>
      </c>
      <c r="CD196" s="18" cm="1">
        <f t="array" aca="1" ref="CD196" ca="1">IF(INDIRECT(ADDRESS($B196+1,CD$164,1,1,"Confirmed Trend"))=0,#N/A,INDIRECT(ADDRESS($B196+1,CD$164,1,1,"Confirmed Trend")))</f>
        <v>6.6250054899999994E-2</v>
      </c>
      <c r="CE196" s="18" cm="1">
        <f t="array" aca="1" ref="CE196" ca="1">IF(INDIRECT(ADDRESS($B196+1,CE$164,1,1,"Confirmed Trend"))=0,#N/A,INDIRECT(ADDRESS($B196+1,CE$164,1,1,"Confirmed Trend")))</f>
        <v>6.0684908799999999E-2</v>
      </c>
      <c r="CF196" s="18" cm="1">
        <f t="array" aca="1" ref="CF196" ca="1">IF(INDIRECT(ADDRESS($B196+1,CF$164,1,1,"Confirmed Trend"))=0,#N/A,INDIRECT(ADDRESS($B196+1,CF$164,1,1,"Confirmed Trend")))</f>
        <v>5.4498454500000001E-2</v>
      </c>
      <c r="CG196" s="18" cm="1">
        <f t="array" aca="1" ref="CG196" ca="1">IF(INDIRECT(ADDRESS($B196+1,CG$164,1,1,"Confirmed Trend"))=0,#N/A,INDIRECT(ADDRESS($B196+1,CG$164,1,1,"Confirmed Trend")))</f>
        <v>4.9326234500000003E-2</v>
      </c>
      <c r="CH196" s="18" cm="1">
        <f t="array" aca="1" ref="CH196" ca="1">IF(INDIRECT(ADDRESS($B196+1,CH$164,1,1,"Confirmed Trend"))=0,#N/A,INDIRECT(ADDRESS($B196+1,CH$164,1,1,"Confirmed Trend")))</f>
        <v>4.4101174200000003E-2</v>
      </c>
      <c r="CI196" s="18" cm="1">
        <f t="array" aca="1" ref="CI196" ca="1">IF(INDIRECT(ADDRESS($B196+1,CI$164,1,1,"Confirmed Trend"))=0,#N/A,INDIRECT(ADDRESS($B196+1,CI$164,1,1,"Confirmed Trend")))</f>
        <v>3.60617118E-2</v>
      </c>
      <c r="CJ196" s="18" cm="1">
        <f t="array" aca="1" ref="CJ196" ca="1">IF(INDIRECT(ADDRESS($B196+1,CJ$164,1,1,"Confirmed Trend"))=0,#N/A,INDIRECT(ADDRESS($B196+1,CJ$164,1,1,"Confirmed Trend")))</f>
        <v>2.93660081E-2</v>
      </c>
      <c r="CK196" s="18" cm="1">
        <f t="array" aca="1" ref="CK196" ca="1">IF(INDIRECT(ADDRESS($B196+1,CK$164,1,1,"Confirmed Trend"))=0,#N/A,INDIRECT(ADDRESS($B196+1,CK$164,1,1,"Confirmed Trend")))</f>
        <v>1.2690355299999999E-2</v>
      </c>
      <c r="CL196" s="18" t="e" cm="1">
        <f t="array" aca="1" ref="CL196" ca="1">IF(INDIRECT(ADDRESS($B196+1,CL$164,1,1,"Confirmed Trend"))=0,#N/A,INDIRECT(ADDRESS($B196+1,CL$164,1,1,"Confirmed Trend")))</f>
        <v>#N/A</v>
      </c>
      <c r="CM196" s="18" t="e" cm="1">
        <f t="array" aca="1" ref="CM196" ca="1">IF(INDIRECT(ADDRESS($B196+1,CM$164,1,1,"Confirmed Trend"))=0,#N/A,INDIRECT(ADDRESS($B196+1,CM$164,1,1,"Confirmed Trend")))</f>
        <v>#N/A</v>
      </c>
      <c r="CN196" s="18" t="e" cm="1">
        <f t="array" aca="1" ref="CN196" ca="1">IF(INDIRECT(ADDRESS($B196+1,CN$164,1,1,"Confirmed Trend"))=0,#N/A,INDIRECT(ADDRESS($B196+1,CN$164,1,1,"Confirmed Trend")))</f>
        <v>#N/A</v>
      </c>
      <c r="CO196" s="18" t="e" cm="1">
        <f t="array" aca="1" ref="CO196" ca="1">IF(INDIRECT(ADDRESS($B196+1,CO$164,1,1,"Confirmed Trend"))=0,#N/A,INDIRECT(ADDRESS($B196+1,CO$164,1,1,"Confirmed Trend")))</f>
        <v>#N/A</v>
      </c>
      <c r="CP196" s="18" t="e" cm="1">
        <f t="array" aca="1" ref="CP196" ca="1">IF(INDIRECT(ADDRESS($B196+1,CP$164,1,1,"Confirmed Trend"))=0,#N/A,INDIRECT(ADDRESS($B196+1,CP$164,1,1,"Confirmed Trend")))</f>
        <v>#N/A</v>
      </c>
      <c r="CQ196" s="18" t="e" cm="1">
        <f t="array" aca="1" ref="CQ196" ca="1">IF(INDIRECT(ADDRESS($B196+1,CQ$164,1,1,"Confirmed Trend"))=0,#N/A,INDIRECT(ADDRESS($B196+1,CQ$164,1,1,"Confirmed Trend")))</f>
        <v>#N/A</v>
      </c>
      <c r="CR196" s="18" t="e" cm="1">
        <f t="array" aca="1" ref="CR196" ca="1">IF(INDIRECT(ADDRESS($B196+1,CR$164,1,1,"Confirmed Trend"))=0,#N/A,INDIRECT(ADDRESS($B196+1,CR$164,1,1,"Confirmed Trend")))</f>
        <v>#N/A</v>
      </c>
    </row>
    <row r="197" spans="1:96" x14ac:dyDescent="0.25">
      <c r="A197" t="str">
        <f t="shared" ca="1" si="259"/>
        <v>Nebraska</v>
      </c>
      <c r="B197">
        <f t="shared" si="258"/>
        <v>32</v>
      </c>
      <c r="C197" t="str" cm="1">
        <f t="array" aca="1" ref="C197" ca="1">INDIRECT(ADDRESS($B197+1,1,1,1,"Confirmed Trend"))</f>
        <v>US Nebraska</v>
      </c>
      <c r="E197" s="18" t="e" cm="1">
        <f t="array" aca="1" ref="E197" ca="1">IF(INDIRECT(ADDRESS($B197+1,E$164,1,1,"Confirmed Trend"))=0,#N/A,INDIRECT(ADDRESS($B197+1,E$164,1,1,"Confirmed Trend")))</f>
        <v>#N/A</v>
      </c>
      <c r="F197" s="18" t="e" cm="1">
        <f t="array" aca="1" ref="F197" ca="1">IF(INDIRECT(ADDRESS($B197+1,F$164,1,1,"Confirmed Trend"))=0,#N/A,INDIRECT(ADDRESS($B197+1,F$164,1,1,"Confirmed Trend")))</f>
        <v>#N/A</v>
      </c>
      <c r="G197" s="18" t="e" cm="1">
        <f t="array" aca="1" ref="G197" ca="1">IF(INDIRECT(ADDRESS($B197+1,G$164,1,1,"Confirmed Trend"))=0,#N/A,INDIRECT(ADDRESS($B197+1,G$164,1,1,"Confirmed Trend")))</f>
        <v>#N/A</v>
      </c>
      <c r="H197" s="18" t="e" cm="1">
        <f t="array" aca="1" ref="H197" ca="1">IF(INDIRECT(ADDRESS($B197+1,H$164,1,1,"Confirmed Trend"))=0,#N/A,INDIRECT(ADDRESS($B197+1,H$164,1,1,"Confirmed Trend")))</f>
        <v>#N/A</v>
      </c>
      <c r="I197" s="18" t="e" cm="1">
        <f t="array" aca="1" ref="I197" ca="1">IF(INDIRECT(ADDRESS($B197+1,I$164,1,1,"Confirmed Trend"))=0,#N/A,INDIRECT(ADDRESS($B197+1,I$164,1,1,"Confirmed Trend")))</f>
        <v>#N/A</v>
      </c>
      <c r="J197" s="18" t="e" cm="1">
        <f t="array" aca="1" ref="J197" ca="1">IF(INDIRECT(ADDRESS($B197+1,J$164,1,1,"Confirmed Trend"))=0,#N/A,INDIRECT(ADDRESS($B197+1,J$164,1,1,"Confirmed Trend")))</f>
        <v>#N/A</v>
      </c>
      <c r="K197" s="18" t="e" cm="1">
        <f t="array" aca="1" ref="K197" ca="1">IF(INDIRECT(ADDRESS($B197+1,K$164,1,1,"Confirmed Trend"))=0,#N/A,INDIRECT(ADDRESS($B197+1,K$164,1,1,"Confirmed Trend")))</f>
        <v>#N/A</v>
      </c>
      <c r="L197" s="18" t="e" cm="1">
        <f t="array" aca="1" ref="L197" ca="1">IF(INDIRECT(ADDRESS($B197+1,L$164,1,1,"Confirmed Trend"))=0,#N/A,INDIRECT(ADDRESS($B197+1,L$164,1,1,"Confirmed Trend")))</f>
        <v>#N/A</v>
      </c>
      <c r="M197" s="18" t="e" cm="1">
        <f t="array" aca="1" ref="M197" ca="1">IF(INDIRECT(ADDRESS($B197+1,M$164,1,1,"Confirmed Trend"))=0,#N/A,INDIRECT(ADDRESS($B197+1,M$164,1,1,"Confirmed Trend")))</f>
        <v>#N/A</v>
      </c>
      <c r="N197" s="18" t="e" cm="1">
        <f t="array" aca="1" ref="N197" ca="1">IF(INDIRECT(ADDRESS($B197+1,N$164,1,1,"Confirmed Trend"))=0,#N/A,INDIRECT(ADDRESS($B197+1,N$164,1,1,"Confirmed Trend")))</f>
        <v>#N/A</v>
      </c>
      <c r="O197" s="18" t="e" cm="1">
        <f t="array" aca="1" ref="O197" ca="1">IF(INDIRECT(ADDRESS($B197+1,O$164,1,1,"Confirmed Trend"))=0,#N/A,INDIRECT(ADDRESS($B197+1,O$164,1,1,"Confirmed Trend")))</f>
        <v>#N/A</v>
      </c>
      <c r="P197" s="18" t="e" cm="1">
        <f t="array" aca="1" ref="P197" ca="1">IF(INDIRECT(ADDRESS($B197+1,P$164,1,1,"Confirmed Trend"))=0,#N/A,INDIRECT(ADDRESS($B197+1,P$164,1,1,"Confirmed Trend")))</f>
        <v>#N/A</v>
      </c>
      <c r="Q197" s="18" t="e" cm="1">
        <f t="array" aca="1" ref="Q197" ca="1">IF(INDIRECT(ADDRESS($B197+1,Q$164,1,1,"Confirmed Trend"))=0,#N/A,INDIRECT(ADDRESS($B197+1,Q$164,1,1,"Confirmed Trend")))</f>
        <v>#N/A</v>
      </c>
      <c r="R197" s="18" t="e" cm="1">
        <f t="array" aca="1" ref="R197" ca="1">IF(INDIRECT(ADDRESS($B197+1,R$164,1,1,"Confirmed Trend"))=0,#N/A,INDIRECT(ADDRESS($B197+1,R$164,1,1,"Confirmed Trend")))</f>
        <v>#N/A</v>
      </c>
      <c r="S197" s="18" t="e" cm="1">
        <f t="array" aca="1" ref="S197" ca="1">IF(INDIRECT(ADDRESS($B197+1,S$164,1,1,"Confirmed Trend"))=0,#N/A,INDIRECT(ADDRESS($B197+1,S$164,1,1,"Confirmed Trend")))</f>
        <v>#N/A</v>
      </c>
      <c r="T197" s="18" t="e" cm="1">
        <f t="array" aca="1" ref="T197" ca="1">IF(INDIRECT(ADDRESS($B197+1,T$164,1,1,"Confirmed Trend"))=0,#N/A,INDIRECT(ADDRESS($B197+1,T$164,1,1,"Confirmed Trend")))</f>
        <v>#N/A</v>
      </c>
      <c r="U197" s="18" t="e" cm="1">
        <f t="array" aca="1" ref="U197" ca="1">IF(INDIRECT(ADDRESS($B197+1,U$164,1,1,"Confirmed Trend"))=0,#N/A,INDIRECT(ADDRESS($B197+1,U$164,1,1,"Confirmed Trend")))</f>
        <v>#N/A</v>
      </c>
      <c r="V197" s="18" t="e" cm="1">
        <f t="array" aca="1" ref="V197" ca="1">IF(INDIRECT(ADDRESS($B197+1,V$164,1,1,"Confirmed Trend"))=0,#N/A,INDIRECT(ADDRESS($B197+1,V$164,1,1,"Confirmed Trend")))</f>
        <v>#N/A</v>
      </c>
      <c r="W197" s="18" t="e" cm="1">
        <f t="array" aca="1" ref="W197" ca="1">IF(INDIRECT(ADDRESS($B197+1,W$164,1,1,"Confirmed Trend"))=0,#N/A,INDIRECT(ADDRESS($B197+1,W$164,1,1,"Confirmed Trend")))</f>
        <v>#N/A</v>
      </c>
      <c r="X197" s="18" t="e" cm="1">
        <f t="array" aca="1" ref="X197" ca="1">IF(INDIRECT(ADDRESS($B197+1,X$164,1,1,"Confirmed Trend"))=0,#N/A,INDIRECT(ADDRESS($B197+1,X$164,1,1,"Confirmed Trend")))</f>
        <v>#N/A</v>
      </c>
      <c r="Y197" s="18" t="e" cm="1">
        <f t="array" aca="1" ref="Y197" ca="1">IF(INDIRECT(ADDRESS($B197+1,Y$164,1,1,"Confirmed Trend"))=0,#N/A,INDIRECT(ADDRESS($B197+1,Y$164,1,1,"Confirmed Trend")))</f>
        <v>#N/A</v>
      </c>
      <c r="Z197" s="18" t="e" cm="1">
        <f t="array" aca="1" ref="Z197" ca="1">IF(INDIRECT(ADDRESS($B197+1,Z$164,1,1,"Confirmed Trend"))=0,#N/A,INDIRECT(ADDRESS($B197+1,Z$164,1,1,"Confirmed Trend")))</f>
        <v>#N/A</v>
      </c>
      <c r="AA197" s="18" t="e" cm="1">
        <f t="array" aca="1" ref="AA197" ca="1">IF(INDIRECT(ADDRESS($B197+1,AA$164,1,1,"Confirmed Trend"))=0,#N/A,INDIRECT(ADDRESS($B197+1,AA$164,1,1,"Confirmed Trend")))</f>
        <v>#N/A</v>
      </c>
      <c r="AB197" s="18" t="e" cm="1">
        <f t="array" aca="1" ref="AB197" ca="1">IF(INDIRECT(ADDRESS($B197+1,AB$164,1,1,"Confirmed Trend"))=0,#N/A,INDIRECT(ADDRESS($B197+1,AB$164,1,1,"Confirmed Trend")))</f>
        <v>#N/A</v>
      </c>
      <c r="AC197" s="18" t="e" cm="1">
        <f t="array" aca="1" ref="AC197" ca="1">IF(INDIRECT(ADDRESS($B197+1,AC$164,1,1,"Confirmed Trend"))=0,#N/A,INDIRECT(ADDRESS($B197+1,AC$164,1,1,"Confirmed Trend")))</f>
        <v>#N/A</v>
      </c>
      <c r="AD197" s="18" t="e" cm="1">
        <f t="array" aca="1" ref="AD197" ca="1">IF(INDIRECT(ADDRESS($B197+1,AD$164,1,1,"Confirmed Trend"))=0,#N/A,INDIRECT(ADDRESS($B197+1,AD$164,1,1,"Confirmed Trend")))</f>
        <v>#N/A</v>
      </c>
      <c r="AE197" s="18" t="e" cm="1">
        <f t="array" aca="1" ref="AE197" ca="1">IF(INDIRECT(ADDRESS($B197+1,AE$164,1,1,"Confirmed Trend"))=0,#N/A,INDIRECT(ADDRESS($B197+1,AE$164,1,1,"Confirmed Trend")))</f>
        <v>#N/A</v>
      </c>
      <c r="AF197" s="18" t="e" cm="1">
        <f t="array" aca="1" ref="AF197" ca="1">IF(INDIRECT(ADDRESS($B197+1,AF$164,1,1,"Confirmed Trend"))=0,#N/A,INDIRECT(ADDRESS($B197+1,AF$164,1,1,"Confirmed Trend")))</f>
        <v>#N/A</v>
      </c>
      <c r="AG197" s="18" t="e" cm="1">
        <f t="array" aca="1" ref="AG197" ca="1">IF(INDIRECT(ADDRESS($B197+1,AG$164,1,1,"Confirmed Trend"))=0,#N/A,INDIRECT(ADDRESS($B197+1,AG$164,1,1,"Confirmed Trend")))</f>
        <v>#N/A</v>
      </c>
      <c r="AH197" s="18" t="e" cm="1">
        <f t="array" aca="1" ref="AH197" ca="1">IF(INDIRECT(ADDRESS($B197+1,AH$164,1,1,"Confirmed Trend"))=0,#N/A,INDIRECT(ADDRESS($B197+1,AH$164,1,1,"Confirmed Trend")))</f>
        <v>#N/A</v>
      </c>
      <c r="AI197" s="18" t="e" cm="1">
        <f t="array" aca="1" ref="AI197" ca="1">IF(INDIRECT(ADDRESS($B197+1,AI$164,1,1,"Confirmed Trend"))=0,#N/A,INDIRECT(ADDRESS($B197+1,AI$164,1,1,"Confirmed Trend")))</f>
        <v>#N/A</v>
      </c>
      <c r="AJ197" s="18" t="e" cm="1">
        <f t="array" aca="1" ref="AJ197" ca="1">IF(INDIRECT(ADDRESS($B197+1,AJ$164,1,1,"Confirmed Trend"))=0,#N/A,INDIRECT(ADDRESS($B197+1,AJ$164,1,1,"Confirmed Trend")))</f>
        <v>#N/A</v>
      </c>
      <c r="AK197" s="18" t="e" cm="1">
        <f t="array" aca="1" ref="AK197" ca="1">IF(INDIRECT(ADDRESS($B197+1,AK$164,1,1,"Confirmed Trend"))=0,#N/A,INDIRECT(ADDRESS($B197+1,AK$164,1,1,"Confirmed Trend")))</f>
        <v>#N/A</v>
      </c>
      <c r="AL197" s="18" t="e" cm="1">
        <f t="array" aca="1" ref="AL197" ca="1">IF(INDIRECT(ADDRESS($B197+1,AL$164,1,1,"Confirmed Trend"))=0,#N/A,INDIRECT(ADDRESS($B197+1,AL$164,1,1,"Confirmed Trend")))</f>
        <v>#N/A</v>
      </c>
      <c r="AM197" s="18" t="e" cm="1">
        <f t="array" aca="1" ref="AM197" ca="1">IF(INDIRECT(ADDRESS($B197+1,AM$164,1,1,"Confirmed Trend"))=0,#N/A,INDIRECT(ADDRESS($B197+1,AM$164,1,1,"Confirmed Trend")))</f>
        <v>#N/A</v>
      </c>
      <c r="AN197" s="18" t="e" cm="1">
        <f t="array" aca="1" ref="AN197" ca="1">IF(INDIRECT(ADDRESS($B197+1,AN$164,1,1,"Confirmed Trend"))=0,#N/A,INDIRECT(ADDRESS($B197+1,AN$164,1,1,"Confirmed Trend")))</f>
        <v>#N/A</v>
      </c>
      <c r="AO197" s="18" t="e" cm="1">
        <f t="array" aca="1" ref="AO197" ca="1">IF(INDIRECT(ADDRESS($B197+1,AO$164,1,1,"Confirmed Trend"))=0,#N/A,INDIRECT(ADDRESS($B197+1,AO$164,1,1,"Confirmed Trend")))</f>
        <v>#N/A</v>
      </c>
      <c r="AP197" s="18" t="e" cm="1">
        <f t="array" aca="1" ref="AP197" ca="1">IF(INDIRECT(ADDRESS($B197+1,AP$164,1,1,"Confirmed Trend"))=0,#N/A,INDIRECT(ADDRESS($B197+1,AP$164,1,1,"Confirmed Trend")))</f>
        <v>#N/A</v>
      </c>
      <c r="AQ197" s="18" t="e" cm="1">
        <f t="array" aca="1" ref="AQ197" ca="1">IF(INDIRECT(ADDRESS($B197+1,AQ$164,1,1,"Confirmed Trend"))=0,#N/A,INDIRECT(ADDRESS($B197+1,AQ$164,1,1,"Confirmed Trend")))</f>
        <v>#N/A</v>
      </c>
      <c r="AR197" s="18" t="e" cm="1">
        <f t="array" aca="1" ref="AR197" ca="1">IF(INDIRECT(ADDRESS($B197+1,AR$164,1,1,"Confirmed Trend"))=0,#N/A,INDIRECT(ADDRESS($B197+1,AR$164,1,1,"Confirmed Trend")))</f>
        <v>#N/A</v>
      </c>
      <c r="AS197" s="18" t="e" cm="1">
        <f t="array" aca="1" ref="AS197" ca="1">IF(INDIRECT(ADDRESS($B197+1,AS$164,1,1,"Confirmed Trend"))=0,#N/A,INDIRECT(ADDRESS($B197+1,AS$164,1,1,"Confirmed Trend")))</f>
        <v>#N/A</v>
      </c>
      <c r="AT197" s="18" t="e" cm="1">
        <f t="array" aca="1" ref="AT197" ca="1">IF(INDIRECT(ADDRESS($B197+1,AT$164,1,1,"Confirmed Trend"))=0,#N/A,INDIRECT(ADDRESS($B197+1,AT$164,1,1,"Confirmed Trend")))</f>
        <v>#N/A</v>
      </c>
      <c r="AU197" s="18" t="e" cm="1">
        <f t="array" aca="1" ref="AU197" ca="1">IF(INDIRECT(ADDRESS($B197+1,AU$164,1,1,"Confirmed Trend"))=0,#N/A,INDIRECT(ADDRESS($B197+1,AU$164,1,1,"Confirmed Trend")))</f>
        <v>#N/A</v>
      </c>
      <c r="AV197" s="18" t="e" cm="1">
        <f t="array" aca="1" ref="AV197" ca="1">IF(INDIRECT(ADDRESS($B197+1,AV$164,1,1,"Confirmed Trend"))=0,#N/A,INDIRECT(ADDRESS($B197+1,AV$164,1,1,"Confirmed Trend")))</f>
        <v>#N/A</v>
      </c>
      <c r="AW197" s="18" t="e" cm="1">
        <f t="array" aca="1" ref="AW197" ca="1">IF(INDIRECT(ADDRESS($B197+1,AW$164,1,1,"Confirmed Trend"))=0,#N/A,INDIRECT(ADDRESS($B197+1,AW$164,1,1,"Confirmed Trend")))</f>
        <v>#N/A</v>
      </c>
      <c r="AX197" s="18" t="e" cm="1">
        <f t="array" aca="1" ref="AX197" ca="1">IF(INDIRECT(ADDRESS($B197+1,AX$164,1,1,"Confirmed Trend"))=0,#N/A,INDIRECT(ADDRESS($B197+1,AX$164,1,1,"Confirmed Trend")))</f>
        <v>#N/A</v>
      </c>
      <c r="AY197" s="18" t="e" cm="1">
        <f t="array" aca="1" ref="AY197" ca="1">IF(INDIRECT(ADDRESS($B197+1,AY$164,1,1,"Confirmed Trend"))=0,#N/A,INDIRECT(ADDRESS($B197+1,AY$164,1,1,"Confirmed Trend")))</f>
        <v>#N/A</v>
      </c>
      <c r="AZ197" s="18" t="e" cm="1">
        <f t="array" aca="1" ref="AZ197" ca="1">IF(INDIRECT(ADDRESS($B197+1,AZ$164,1,1,"Confirmed Trend"))=0,#N/A,INDIRECT(ADDRESS($B197+1,AZ$164,1,1,"Confirmed Trend")))</f>
        <v>#N/A</v>
      </c>
      <c r="BA197" s="18" t="e" cm="1">
        <f t="array" aca="1" ref="BA197" ca="1">IF(INDIRECT(ADDRESS($B197+1,BA$164,1,1,"Confirmed Trend"))=0,#N/A,INDIRECT(ADDRESS($B197+1,BA$164,1,1,"Confirmed Trend")))</f>
        <v>#N/A</v>
      </c>
      <c r="BB197" s="18" t="e" cm="1">
        <f t="array" aca="1" ref="BB197" ca="1">IF(INDIRECT(ADDRESS($B197+1,BB$164,1,1,"Confirmed Trend"))=0,#N/A,INDIRECT(ADDRESS($B197+1,BB$164,1,1,"Confirmed Trend")))</f>
        <v>#N/A</v>
      </c>
      <c r="BC197" s="18" t="e" cm="1">
        <f t="array" aca="1" ref="BC197" ca="1">IF(INDIRECT(ADDRESS($B197+1,BC$164,1,1,"Confirmed Trend"))=0,#N/A,INDIRECT(ADDRESS($B197+1,BC$164,1,1,"Confirmed Trend")))</f>
        <v>#N/A</v>
      </c>
      <c r="BD197" s="18" t="e" cm="1">
        <f t="array" aca="1" ref="BD197" ca="1">IF(INDIRECT(ADDRESS($B197+1,BD$164,1,1,"Confirmed Trend"))=0,#N/A,INDIRECT(ADDRESS($B197+1,BD$164,1,1,"Confirmed Trend")))</f>
        <v>#N/A</v>
      </c>
      <c r="BE197" s="18" t="e" cm="1">
        <f t="array" aca="1" ref="BE197" ca="1">IF(INDIRECT(ADDRESS($B197+1,BE$164,1,1,"Confirmed Trend"))=0,#N/A,INDIRECT(ADDRESS($B197+1,BE$164,1,1,"Confirmed Trend")))</f>
        <v>#N/A</v>
      </c>
      <c r="BF197" s="18" t="e" cm="1">
        <f t="array" aca="1" ref="BF197" ca="1">IF(INDIRECT(ADDRESS($B197+1,BF$164,1,1,"Confirmed Trend"))=0,#N/A,INDIRECT(ADDRESS($B197+1,BF$164,1,1,"Confirmed Trend")))</f>
        <v>#N/A</v>
      </c>
      <c r="BG197" s="18" t="e" cm="1">
        <f t="array" aca="1" ref="BG197" ca="1">IF(INDIRECT(ADDRESS($B197+1,BG$164,1,1,"Confirmed Trend"))=0,#N/A,INDIRECT(ADDRESS($B197+1,BG$164,1,1,"Confirmed Trend")))</f>
        <v>#N/A</v>
      </c>
      <c r="BH197" s="18" t="e" cm="1">
        <f t="array" aca="1" ref="BH197" ca="1">IF(INDIRECT(ADDRESS($B197+1,BH$164,1,1,"Confirmed Trend"))=0,#N/A,INDIRECT(ADDRESS($B197+1,BH$164,1,1,"Confirmed Trend")))</f>
        <v>#N/A</v>
      </c>
      <c r="BI197" s="18" cm="1">
        <f t="array" aca="1" ref="BI197" ca="1">IF(INDIRECT(ADDRESS($B197+1,BI$164,1,1,"Confirmed Trend"))=0,#N/A,INDIRECT(ADDRESS($B197+1,BI$164,1,1,"Confirmed Trend")))</f>
        <v>0.1423119139</v>
      </c>
      <c r="BJ197" s="18" cm="1">
        <f t="array" aca="1" ref="BJ197" ca="1">IF(INDIRECT(ADDRESS($B197+1,BJ$164,1,1,"Confirmed Trend"))=0,#N/A,INDIRECT(ADDRESS($B197+1,BJ$164,1,1,"Confirmed Trend")))</f>
        <v>0.13101914140000001</v>
      </c>
      <c r="BK197" s="18" cm="1">
        <f t="array" aca="1" ref="BK197" ca="1">IF(INDIRECT(ADDRESS($B197+1,BK$164,1,1,"Confirmed Trend"))=0,#N/A,INDIRECT(ADDRESS($B197+1,BK$164,1,1,"Confirmed Trend")))</f>
        <v>0.14082887029999999</v>
      </c>
      <c r="BL197" s="18" cm="1">
        <f t="array" aca="1" ref="BL197" ca="1">IF(INDIRECT(ADDRESS($B197+1,BL$164,1,1,"Confirmed Trend"))=0,#N/A,INDIRECT(ADDRESS($B197+1,BL$164,1,1,"Confirmed Trend")))</f>
        <v>0.1472179321</v>
      </c>
      <c r="BM197" s="18" cm="1">
        <f t="array" aca="1" ref="BM197" ca="1">IF(INDIRECT(ADDRESS($B197+1,BM$164,1,1,"Confirmed Trend"))=0,#N/A,INDIRECT(ADDRESS($B197+1,BM$164,1,1,"Confirmed Trend")))</f>
        <v>0.169863967</v>
      </c>
      <c r="BN197" s="18" cm="1">
        <f t="array" aca="1" ref="BN197" ca="1">IF(INDIRECT(ADDRESS($B197+1,BN$164,1,1,"Confirmed Trend"))=0,#N/A,INDIRECT(ADDRESS($B197+1,BN$164,1,1,"Confirmed Trend")))</f>
        <v>0.17233465440000001</v>
      </c>
      <c r="BO197" s="18" cm="1">
        <f t="array" aca="1" ref="BO197" ca="1">IF(INDIRECT(ADDRESS($B197+1,BO$164,1,1,"Confirmed Trend"))=0,#N/A,INDIRECT(ADDRESS($B197+1,BO$164,1,1,"Confirmed Trend")))</f>
        <v>0.1594533819</v>
      </c>
      <c r="BP197" s="18" cm="1">
        <f t="array" aca="1" ref="BP197" ca="1">IF(INDIRECT(ADDRESS($B197+1,BP$164,1,1,"Confirmed Trend"))=0,#N/A,INDIRECT(ADDRESS($B197+1,BP$164,1,1,"Confirmed Trend")))</f>
        <v>0.13855487590000001</v>
      </c>
      <c r="BQ197" s="18" cm="1">
        <f t="array" aca="1" ref="BQ197" ca="1">IF(INDIRECT(ADDRESS($B197+1,BQ$164,1,1,"Confirmed Trend"))=0,#N/A,INDIRECT(ADDRESS($B197+1,BQ$164,1,1,"Confirmed Trend")))</f>
        <v>0.1204893531</v>
      </c>
      <c r="BR197" s="18" cm="1">
        <f t="array" aca="1" ref="BR197" ca="1">IF(INDIRECT(ADDRESS($B197+1,BR$164,1,1,"Confirmed Trend"))=0,#N/A,INDIRECT(ADDRESS($B197+1,BR$164,1,1,"Confirmed Trend")))</f>
        <v>0.12648730459999999</v>
      </c>
      <c r="BS197" s="18" cm="1">
        <f t="array" aca="1" ref="BS197" ca="1">IF(INDIRECT(ADDRESS($B197+1,BS$164,1,1,"Confirmed Trend"))=0,#N/A,INDIRECT(ADDRESS($B197+1,BS$164,1,1,"Confirmed Trend")))</f>
        <v>0.1407372264</v>
      </c>
      <c r="BT197" s="18" cm="1">
        <f t="array" aca="1" ref="BT197" ca="1">IF(INDIRECT(ADDRESS($B197+1,BT$164,1,1,"Confirmed Trend"))=0,#N/A,INDIRECT(ADDRESS($B197+1,BT$164,1,1,"Confirmed Trend")))</f>
        <v>0.15392493909999999</v>
      </c>
      <c r="BU197" s="18" cm="1">
        <f t="array" aca="1" ref="BU197" ca="1">IF(INDIRECT(ADDRESS($B197+1,BU$164,1,1,"Confirmed Trend"))=0,#N/A,INDIRECT(ADDRESS($B197+1,BU$164,1,1,"Confirmed Trend")))</f>
        <v>0.1703833119</v>
      </c>
      <c r="BV197" s="18" cm="1">
        <f t="array" aca="1" ref="BV197" ca="1">IF(INDIRECT(ADDRESS($B197+1,BV$164,1,1,"Confirmed Trend"))=0,#N/A,INDIRECT(ADDRESS($B197+1,BV$164,1,1,"Confirmed Trend")))</f>
        <v>0.18028314109999999</v>
      </c>
      <c r="BW197" s="18" cm="1">
        <f t="array" aca="1" ref="BW197" ca="1">IF(INDIRECT(ADDRESS($B197+1,BW$164,1,1,"Confirmed Trend"))=0,#N/A,INDIRECT(ADDRESS($B197+1,BW$164,1,1,"Confirmed Trend")))</f>
        <v>0.2001740289</v>
      </c>
      <c r="BX197" s="18" cm="1">
        <f t="array" aca="1" ref="BX197" ca="1">IF(INDIRECT(ADDRESS($B197+1,BX$164,1,1,"Confirmed Trend"))=0,#N/A,INDIRECT(ADDRESS($B197+1,BX$164,1,1,"Confirmed Trend")))</f>
        <v>0.21413072690000001</v>
      </c>
      <c r="BY197" s="18" cm="1">
        <f t="array" aca="1" ref="BY197" ca="1">IF(INDIRECT(ADDRESS($B197+1,BY$164,1,1,"Confirmed Trend"))=0,#N/A,INDIRECT(ADDRESS($B197+1,BY$164,1,1,"Confirmed Trend")))</f>
        <v>0.20466274039999999</v>
      </c>
      <c r="BZ197" s="18" cm="1">
        <f t="array" aca="1" ref="BZ197" ca="1">IF(INDIRECT(ADDRESS($B197+1,BZ$164,1,1,"Confirmed Trend"))=0,#N/A,INDIRECT(ADDRESS($B197+1,BZ$164,1,1,"Confirmed Trend")))</f>
        <v>0.18780557210000001</v>
      </c>
      <c r="CA197" s="18" cm="1">
        <f t="array" aca="1" ref="CA197" ca="1">IF(INDIRECT(ADDRESS($B197+1,CA$164,1,1,"Confirmed Trend"))=0,#N/A,INDIRECT(ADDRESS($B197+1,CA$164,1,1,"Confirmed Trend")))</f>
        <v>0.16266317690000001</v>
      </c>
      <c r="CB197" s="18" cm="1">
        <f t="array" aca="1" ref="CB197" ca="1">IF(INDIRECT(ADDRESS($B197+1,CB$164,1,1,"Confirmed Trend"))=0,#N/A,INDIRECT(ADDRESS($B197+1,CB$164,1,1,"Confirmed Trend")))</f>
        <v>0.148590261</v>
      </c>
      <c r="CC197" s="18" cm="1">
        <f t="array" aca="1" ref="CC197" ca="1">IF(INDIRECT(ADDRESS($B197+1,CC$164,1,1,"Confirmed Trend"))=0,#N/A,INDIRECT(ADDRESS($B197+1,CC$164,1,1,"Confirmed Trend")))</f>
        <v>0.13482551470000001</v>
      </c>
      <c r="CD197" s="18" cm="1">
        <f t="array" aca="1" ref="CD197" ca="1">IF(INDIRECT(ADDRESS($B197+1,CD$164,1,1,"Confirmed Trend"))=0,#N/A,INDIRECT(ADDRESS($B197+1,CD$164,1,1,"Confirmed Trend")))</f>
        <v>0.1291017585</v>
      </c>
      <c r="CE197" s="18" cm="1">
        <f t="array" aca="1" ref="CE197" ca="1">IF(INDIRECT(ADDRESS($B197+1,CE$164,1,1,"Confirmed Trend"))=0,#N/A,INDIRECT(ADDRESS($B197+1,CE$164,1,1,"Confirmed Trend")))</f>
        <v>0.1232565686</v>
      </c>
      <c r="CF197" s="18" cm="1">
        <f t="array" aca="1" ref="CF197" ca="1">IF(INDIRECT(ADDRESS($B197+1,CF$164,1,1,"Confirmed Trend"))=0,#N/A,INDIRECT(ADDRESS($B197+1,CF$164,1,1,"Confirmed Trend")))</f>
        <v>0.1201860942</v>
      </c>
      <c r="CG197" s="18" cm="1">
        <f t="array" aca="1" ref="CG197" ca="1">IF(INDIRECT(ADDRESS($B197+1,CG$164,1,1,"Confirmed Trend"))=0,#N/A,INDIRECT(ADDRESS($B197+1,CG$164,1,1,"Confirmed Trend")))</f>
        <v>0.11763939549999999</v>
      </c>
      <c r="CH197" s="18" cm="1">
        <f t="array" aca="1" ref="CH197" ca="1">IF(INDIRECT(ADDRESS($B197+1,CH$164,1,1,"Confirmed Trend"))=0,#N/A,INDIRECT(ADDRESS($B197+1,CH$164,1,1,"Confirmed Trend")))</f>
        <v>0.11510340130000001</v>
      </c>
      <c r="CI197" s="18" cm="1">
        <f t="array" aca="1" ref="CI197" ca="1">IF(INDIRECT(ADDRESS($B197+1,CI$164,1,1,"Confirmed Trend"))=0,#N/A,INDIRECT(ADDRESS($B197+1,CI$164,1,1,"Confirmed Trend")))</f>
        <v>0.1073430742</v>
      </c>
      <c r="CJ197" s="18" cm="1">
        <f t="array" aca="1" ref="CJ197" ca="1">IF(INDIRECT(ADDRESS($B197+1,CJ$164,1,1,"Confirmed Trend"))=0,#N/A,INDIRECT(ADDRESS($B197+1,CJ$164,1,1,"Confirmed Trend")))</f>
        <v>9.5197496800000003E-2</v>
      </c>
      <c r="CK197" s="18" cm="1">
        <f t="array" aca="1" ref="CK197" ca="1">IF(INDIRECT(ADDRESS($B197+1,CK$164,1,1,"Confirmed Trend"))=0,#N/A,INDIRECT(ADDRESS($B197+1,CK$164,1,1,"Confirmed Trend")))</f>
        <v>7.0024569999999994E-2</v>
      </c>
      <c r="CL197" s="18" t="e" cm="1">
        <f t="array" aca="1" ref="CL197" ca="1">IF(INDIRECT(ADDRESS($B197+1,CL$164,1,1,"Confirmed Trend"))=0,#N/A,INDIRECT(ADDRESS($B197+1,CL$164,1,1,"Confirmed Trend")))</f>
        <v>#N/A</v>
      </c>
      <c r="CM197" s="18" t="e" cm="1">
        <f t="array" aca="1" ref="CM197" ca="1">IF(INDIRECT(ADDRESS($B197+1,CM$164,1,1,"Confirmed Trend"))=0,#N/A,INDIRECT(ADDRESS($B197+1,CM$164,1,1,"Confirmed Trend")))</f>
        <v>#N/A</v>
      </c>
      <c r="CN197" s="18" t="e" cm="1">
        <f t="array" aca="1" ref="CN197" ca="1">IF(INDIRECT(ADDRESS($B197+1,CN$164,1,1,"Confirmed Trend"))=0,#N/A,INDIRECT(ADDRESS($B197+1,CN$164,1,1,"Confirmed Trend")))</f>
        <v>#N/A</v>
      </c>
      <c r="CO197" s="18" t="e" cm="1">
        <f t="array" aca="1" ref="CO197" ca="1">IF(INDIRECT(ADDRESS($B197+1,CO$164,1,1,"Confirmed Trend"))=0,#N/A,INDIRECT(ADDRESS($B197+1,CO$164,1,1,"Confirmed Trend")))</f>
        <v>#N/A</v>
      </c>
      <c r="CP197" s="18" t="e" cm="1">
        <f t="array" aca="1" ref="CP197" ca="1">IF(INDIRECT(ADDRESS($B197+1,CP$164,1,1,"Confirmed Trend"))=0,#N/A,INDIRECT(ADDRESS($B197+1,CP$164,1,1,"Confirmed Trend")))</f>
        <v>#N/A</v>
      </c>
      <c r="CQ197" s="18" t="e" cm="1">
        <f t="array" aca="1" ref="CQ197" ca="1">IF(INDIRECT(ADDRESS($B197+1,CQ$164,1,1,"Confirmed Trend"))=0,#N/A,INDIRECT(ADDRESS($B197+1,CQ$164,1,1,"Confirmed Trend")))</f>
        <v>#N/A</v>
      </c>
      <c r="CR197" s="18" t="e" cm="1">
        <f t="array" aca="1" ref="CR197" ca="1">IF(INDIRECT(ADDRESS($B197+1,CR$164,1,1,"Confirmed Trend"))=0,#N/A,INDIRECT(ADDRESS($B197+1,CR$164,1,1,"Confirmed Trend")))</f>
        <v>#N/A</v>
      </c>
    </row>
    <row r="198" spans="1:96" x14ac:dyDescent="0.25">
      <c r="A198" t="str">
        <f t="shared" ca="1" si="259"/>
        <v>Nevada</v>
      </c>
      <c r="B198">
        <f t="shared" si="258"/>
        <v>33</v>
      </c>
      <c r="C198" t="str" cm="1">
        <f t="array" aca="1" ref="C198" ca="1">INDIRECT(ADDRESS($B198+1,1,1,1,"Confirmed Trend"))</f>
        <v>US Nevada</v>
      </c>
      <c r="E198" s="18" t="e" cm="1">
        <f t="array" aca="1" ref="E198" ca="1">IF(INDIRECT(ADDRESS($B198+1,E$164,1,1,"Confirmed Trend"))=0,#N/A,INDIRECT(ADDRESS($B198+1,E$164,1,1,"Confirmed Trend")))</f>
        <v>#N/A</v>
      </c>
      <c r="F198" s="18" t="e" cm="1">
        <f t="array" aca="1" ref="F198" ca="1">IF(INDIRECT(ADDRESS($B198+1,F$164,1,1,"Confirmed Trend"))=0,#N/A,INDIRECT(ADDRESS($B198+1,F$164,1,1,"Confirmed Trend")))</f>
        <v>#N/A</v>
      </c>
      <c r="G198" s="18" t="e" cm="1">
        <f t="array" aca="1" ref="G198" ca="1">IF(INDIRECT(ADDRESS($B198+1,G$164,1,1,"Confirmed Trend"))=0,#N/A,INDIRECT(ADDRESS($B198+1,G$164,1,1,"Confirmed Trend")))</f>
        <v>#N/A</v>
      </c>
      <c r="H198" s="18" t="e" cm="1">
        <f t="array" aca="1" ref="H198" ca="1">IF(INDIRECT(ADDRESS($B198+1,H$164,1,1,"Confirmed Trend"))=0,#N/A,INDIRECT(ADDRESS($B198+1,H$164,1,1,"Confirmed Trend")))</f>
        <v>#N/A</v>
      </c>
      <c r="I198" s="18" t="e" cm="1">
        <f t="array" aca="1" ref="I198" ca="1">IF(INDIRECT(ADDRESS($B198+1,I$164,1,1,"Confirmed Trend"))=0,#N/A,INDIRECT(ADDRESS($B198+1,I$164,1,1,"Confirmed Trend")))</f>
        <v>#N/A</v>
      </c>
      <c r="J198" s="18" t="e" cm="1">
        <f t="array" aca="1" ref="J198" ca="1">IF(INDIRECT(ADDRESS($B198+1,J$164,1,1,"Confirmed Trend"))=0,#N/A,INDIRECT(ADDRESS($B198+1,J$164,1,1,"Confirmed Trend")))</f>
        <v>#N/A</v>
      </c>
      <c r="K198" s="18" t="e" cm="1">
        <f t="array" aca="1" ref="K198" ca="1">IF(INDIRECT(ADDRESS($B198+1,K$164,1,1,"Confirmed Trend"))=0,#N/A,INDIRECT(ADDRESS($B198+1,K$164,1,1,"Confirmed Trend")))</f>
        <v>#N/A</v>
      </c>
      <c r="L198" s="18" t="e" cm="1">
        <f t="array" aca="1" ref="L198" ca="1">IF(INDIRECT(ADDRESS($B198+1,L$164,1,1,"Confirmed Trend"))=0,#N/A,INDIRECT(ADDRESS($B198+1,L$164,1,1,"Confirmed Trend")))</f>
        <v>#N/A</v>
      </c>
      <c r="M198" s="18" t="e" cm="1">
        <f t="array" aca="1" ref="M198" ca="1">IF(INDIRECT(ADDRESS($B198+1,M$164,1,1,"Confirmed Trend"))=0,#N/A,INDIRECT(ADDRESS($B198+1,M$164,1,1,"Confirmed Trend")))</f>
        <v>#N/A</v>
      </c>
      <c r="N198" s="18" t="e" cm="1">
        <f t="array" aca="1" ref="N198" ca="1">IF(INDIRECT(ADDRESS($B198+1,N$164,1,1,"Confirmed Trend"))=0,#N/A,INDIRECT(ADDRESS($B198+1,N$164,1,1,"Confirmed Trend")))</f>
        <v>#N/A</v>
      </c>
      <c r="O198" s="18" t="e" cm="1">
        <f t="array" aca="1" ref="O198" ca="1">IF(INDIRECT(ADDRESS($B198+1,O$164,1,1,"Confirmed Trend"))=0,#N/A,INDIRECT(ADDRESS($B198+1,O$164,1,1,"Confirmed Trend")))</f>
        <v>#N/A</v>
      </c>
      <c r="P198" s="18" t="e" cm="1">
        <f t="array" aca="1" ref="P198" ca="1">IF(INDIRECT(ADDRESS($B198+1,P$164,1,1,"Confirmed Trend"))=0,#N/A,INDIRECT(ADDRESS($B198+1,P$164,1,1,"Confirmed Trend")))</f>
        <v>#N/A</v>
      </c>
      <c r="Q198" s="18" t="e" cm="1">
        <f t="array" aca="1" ref="Q198" ca="1">IF(INDIRECT(ADDRESS($B198+1,Q$164,1,1,"Confirmed Trend"))=0,#N/A,INDIRECT(ADDRESS($B198+1,Q$164,1,1,"Confirmed Trend")))</f>
        <v>#N/A</v>
      </c>
      <c r="R198" s="18" t="e" cm="1">
        <f t="array" aca="1" ref="R198" ca="1">IF(INDIRECT(ADDRESS($B198+1,R$164,1,1,"Confirmed Trend"))=0,#N/A,INDIRECT(ADDRESS($B198+1,R$164,1,1,"Confirmed Trend")))</f>
        <v>#N/A</v>
      </c>
      <c r="S198" s="18" t="e" cm="1">
        <f t="array" aca="1" ref="S198" ca="1">IF(INDIRECT(ADDRESS($B198+1,S$164,1,1,"Confirmed Trend"))=0,#N/A,INDIRECT(ADDRESS($B198+1,S$164,1,1,"Confirmed Trend")))</f>
        <v>#N/A</v>
      </c>
      <c r="T198" s="18" t="e" cm="1">
        <f t="array" aca="1" ref="T198" ca="1">IF(INDIRECT(ADDRESS($B198+1,T$164,1,1,"Confirmed Trend"))=0,#N/A,INDIRECT(ADDRESS($B198+1,T$164,1,1,"Confirmed Trend")))</f>
        <v>#N/A</v>
      </c>
      <c r="U198" s="18" t="e" cm="1">
        <f t="array" aca="1" ref="U198" ca="1">IF(INDIRECT(ADDRESS($B198+1,U$164,1,1,"Confirmed Trend"))=0,#N/A,INDIRECT(ADDRESS($B198+1,U$164,1,1,"Confirmed Trend")))</f>
        <v>#N/A</v>
      </c>
      <c r="V198" s="18" t="e" cm="1">
        <f t="array" aca="1" ref="V198" ca="1">IF(INDIRECT(ADDRESS($B198+1,V$164,1,1,"Confirmed Trend"))=0,#N/A,INDIRECT(ADDRESS($B198+1,V$164,1,1,"Confirmed Trend")))</f>
        <v>#N/A</v>
      </c>
      <c r="W198" s="18" t="e" cm="1">
        <f t="array" aca="1" ref="W198" ca="1">IF(INDIRECT(ADDRESS($B198+1,W$164,1,1,"Confirmed Trend"))=0,#N/A,INDIRECT(ADDRESS($B198+1,W$164,1,1,"Confirmed Trend")))</f>
        <v>#N/A</v>
      </c>
      <c r="X198" s="18" t="e" cm="1">
        <f t="array" aca="1" ref="X198" ca="1">IF(INDIRECT(ADDRESS($B198+1,X$164,1,1,"Confirmed Trend"))=0,#N/A,INDIRECT(ADDRESS($B198+1,X$164,1,1,"Confirmed Trend")))</f>
        <v>#N/A</v>
      </c>
      <c r="Y198" s="18" t="e" cm="1">
        <f t="array" aca="1" ref="Y198" ca="1">IF(INDIRECT(ADDRESS($B198+1,Y$164,1,1,"Confirmed Trend"))=0,#N/A,INDIRECT(ADDRESS($B198+1,Y$164,1,1,"Confirmed Trend")))</f>
        <v>#N/A</v>
      </c>
      <c r="Z198" s="18" t="e" cm="1">
        <f t="array" aca="1" ref="Z198" ca="1">IF(INDIRECT(ADDRESS($B198+1,Z$164,1,1,"Confirmed Trend"))=0,#N/A,INDIRECT(ADDRESS($B198+1,Z$164,1,1,"Confirmed Trend")))</f>
        <v>#N/A</v>
      </c>
      <c r="AA198" s="18" t="e" cm="1">
        <f t="array" aca="1" ref="AA198" ca="1">IF(INDIRECT(ADDRESS($B198+1,AA$164,1,1,"Confirmed Trend"))=0,#N/A,INDIRECT(ADDRESS($B198+1,AA$164,1,1,"Confirmed Trend")))</f>
        <v>#N/A</v>
      </c>
      <c r="AB198" s="18" t="e" cm="1">
        <f t="array" aca="1" ref="AB198" ca="1">IF(INDIRECT(ADDRESS($B198+1,AB$164,1,1,"Confirmed Trend"))=0,#N/A,INDIRECT(ADDRESS($B198+1,AB$164,1,1,"Confirmed Trend")))</f>
        <v>#N/A</v>
      </c>
      <c r="AC198" s="18" t="e" cm="1">
        <f t="array" aca="1" ref="AC198" ca="1">IF(INDIRECT(ADDRESS($B198+1,AC$164,1,1,"Confirmed Trend"))=0,#N/A,INDIRECT(ADDRESS($B198+1,AC$164,1,1,"Confirmed Trend")))</f>
        <v>#N/A</v>
      </c>
      <c r="AD198" s="18" t="e" cm="1">
        <f t="array" aca="1" ref="AD198" ca="1">IF(INDIRECT(ADDRESS($B198+1,AD$164,1,1,"Confirmed Trend"))=0,#N/A,INDIRECT(ADDRESS($B198+1,AD$164,1,1,"Confirmed Trend")))</f>
        <v>#N/A</v>
      </c>
      <c r="AE198" s="18" t="e" cm="1">
        <f t="array" aca="1" ref="AE198" ca="1">IF(INDIRECT(ADDRESS($B198+1,AE$164,1,1,"Confirmed Trend"))=0,#N/A,INDIRECT(ADDRESS($B198+1,AE$164,1,1,"Confirmed Trend")))</f>
        <v>#N/A</v>
      </c>
      <c r="AF198" s="18" t="e" cm="1">
        <f t="array" aca="1" ref="AF198" ca="1">IF(INDIRECT(ADDRESS($B198+1,AF$164,1,1,"Confirmed Trend"))=0,#N/A,INDIRECT(ADDRESS($B198+1,AF$164,1,1,"Confirmed Trend")))</f>
        <v>#N/A</v>
      </c>
      <c r="AG198" s="18" t="e" cm="1">
        <f t="array" aca="1" ref="AG198" ca="1">IF(INDIRECT(ADDRESS($B198+1,AG$164,1,1,"Confirmed Trend"))=0,#N/A,INDIRECT(ADDRESS($B198+1,AG$164,1,1,"Confirmed Trend")))</f>
        <v>#N/A</v>
      </c>
      <c r="AH198" s="18" t="e" cm="1">
        <f t="array" aca="1" ref="AH198" ca="1">IF(INDIRECT(ADDRESS($B198+1,AH$164,1,1,"Confirmed Trend"))=0,#N/A,INDIRECT(ADDRESS($B198+1,AH$164,1,1,"Confirmed Trend")))</f>
        <v>#N/A</v>
      </c>
      <c r="AI198" s="18" t="e" cm="1">
        <f t="array" aca="1" ref="AI198" ca="1">IF(INDIRECT(ADDRESS($B198+1,AI$164,1,1,"Confirmed Trend"))=0,#N/A,INDIRECT(ADDRESS($B198+1,AI$164,1,1,"Confirmed Trend")))</f>
        <v>#N/A</v>
      </c>
      <c r="AJ198" s="18" t="e" cm="1">
        <f t="array" aca="1" ref="AJ198" ca="1">IF(INDIRECT(ADDRESS($B198+1,AJ$164,1,1,"Confirmed Trend"))=0,#N/A,INDIRECT(ADDRESS($B198+1,AJ$164,1,1,"Confirmed Trend")))</f>
        <v>#N/A</v>
      </c>
      <c r="AK198" s="18" t="e" cm="1">
        <f t="array" aca="1" ref="AK198" ca="1">IF(INDIRECT(ADDRESS($B198+1,AK$164,1,1,"Confirmed Trend"))=0,#N/A,INDIRECT(ADDRESS($B198+1,AK$164,1,1,"Confirmed Trend")))</f>
        <v>#N/A</v>
      </c>
      <c r="AL198" s="18" t="e" cm="1">
        <f t="array" aca="1" ref="AL198" ca="1">IF(INDIRECT(ADDRESS($B198+1,AL$164,1,1,"Confirmed Trend"))=0,#N/A,INDIRECT(ADDRESS($B198+1,AL$164,1,1,"Confirmed Trend")))</f>
        <v>#N/A</v>
      </c>
      <c r="AM198" s="18" t="e" cm="1">
        <f t="array" aca="1" ref="AM198" ca="1">IF(INDIRECT(ADDRESS($B198+1,AM$164,1,1,"Confirmed Trend"))=0,#N/A,INDIRECT(ADDRESS($B198+1,AM$164,1,1,"Confirmed Trend")))</f>
        <v>#N/A</v>
      </c>
      <c r="AN198" s="18" t="e" cm="1">
        <f t="array" aca="1" ref="AN198" ca="1">IF(INDIRECT(ADDRESS($B198+1,AN$164,1,1,"Confirmed Trend"))=0,#N/A,INDIRECT(ADDRESS($B198+1,AN$164,1,1,"Confirmed Trend")))</f>
        <v>#N/A</v>
      </c>
      <c r="AO198" s="18" t="e" cm="1">
        <f t="array" aca="1" ref="AO198" ca="1">IF(INDIRECT(ADDRESS($B198+1,AO$164,1,1,"Confirmed Trend"))=0,#N/A,INDIRECT(ADDRESS($B198+1,AO$164,1,1,"Confirmed Trend")))</f>
        <v>#N/A</v>
      </c>
      <c r="AP198" s="18" t="e" cm="1">
        <f t="array" aca="1" ref="AP198" ca="1">IF(INDIRECT(ADDRESS($B198+1,AP$164,1,1,"Confirmed Trend"))=0,#N/A,INDIRECT(ADDRESS($B198+1,AP$164,1,1,"Confirmed Trend")))</f>
        <v>#N/A</v>
      </c>
      <c r="AQ198" s="18" t="e" cm="1">
        <f t="array" aca="1" ref="AQ198" ca="1">IF(INDIRECT(ADDRESS($B198+1,AQ$164,1,1,"Confirmed Trend"))=0,#N/A,INDIRECT(ADDRESS($B198+1,AQ$164,1,1,"Confirmed Trend")))</f>
        <v>#N/A</v>
      </c>
      <c r="AR198" s="18" t="e" cm="1">
        <f t="array" aca="1" ref="AR198" ca="1">IF(INDIRECT(ADDRESS($B198+1,AR$164,1,1,"Confirmed Trend"))=0,#N/A,INDIRECT(ADDRESS($B198+1,AR$164,1,1,"Confirmed Trend")))</f>
        <v>#N/A</v>
      </c>
      <c r="AS198" s="18" t="e" cm="1">
        <f t="array" aca="1" ref="AS198" ca="1">IF(INDIRECT(ADDRESS($B198+1,AS$164,1,1,"Confirmed Trend"))=0,#N/A,INDIRECT(ADDRESS($B198+1,AS$164,1,1,"Confirmed Trend")))</f>
        <v>#N/A</v>
      </c>
      <c r="AT198" s="18" t="e" cm="1">
        <f t="array" aca="1" ref="AT198" ca="1">IF(INDIRECT(ADDRESS($B198+1,AT$164,1,1,"Confirmed Trend"))=0,#N/A,INDIRECT(ADDRESS($B198+1,AT$164,1,1,"Confirmed Trend")))</f>
        <v>#N/A</v>
      </c>
      <c r="AU198" s="18" t="e" cm="1">
        <f t="array" aca="1" ref="AU198" ca="1">IF(INDIRECT(ADDRESS($B198+1,AU$164,1,1,"Confirmed Trend"))=0,#N/A,INDIRECT(ADDRESS($B198+1,AU$164,1,1,"Confirmed Trend")))</f>
        <v>#N/A</v>
      </c>
      <c r="AV198" s="18" t="e" cm="1">
        <f t="array" aca="1" ref="AV198" ca="1">IF(INDIRECT(ADDRESS($B198+1,AV$164,1,1,"Confirmed Trend"))=0,#N/A,INDIRECT(ADDRESS($B198+1,AV$164,1,1,"Confirmed Trend")))</f>
        <v>#N/A</v>
      </c>
      <c r="AW198" s="18" t="e" cm="1">
        <f t="array" aca="1" ref="AW198" ca="1">IF(INDIRECT(ADDRESS($B198+1,AW$164,1,1,"Confirmed Trend"))=0,#N/A,INDIRECT(ADDRESS($B198+1,AW$164,1,1,"Confirmed Trend")))</f>
        <v>#N/A</v>
      </c>
      <c r="AX198" s="18" t="e" cm="1">
        <f t="array" aca="1" ref="AX198" ca="1">IF(INDIRECT(ADDRESS($B198+1,AX$164,1,1,"Confirmed Trend"))=0,#N/A,INDIRECT(ADDRESS($B198+1,AX$164,1,1,"Confirmed Trend")))</f>
        <v>#N/A</v>
      </c>
      <c r="AY198" s="18" t="e" cm="1">
        <f t="array" aca="1" ref="AY198" ca="1">IF(INDIRECT(ADDRESS($B198+1,AY$164,1,1,"Confirmed Trend"))=0,#N/A,INDIRECT(ADDRESS($B198+1,AY$164,1,1,"Confirmed Trend")))</f>
        <v>#N/A</v>
      </c>
      <c r="AZ198" s="18" t="e" cm="1">
        <f t="array" aca="1" ref="AZ198" ca="1">IF(INDIRECT(ADDRESS($B198+1,AZ$164,1,1,"Confirmed Trend"))=0,#N/A,INDIRECT(ADDRESS($B198+1,AZ$164,1,1,"Confirmed Trend")))</f>
        <v>#N/A</v>
      </c>
      <c r="BA198" s="18" t="e" cm="1">
        <f t="array" aca="1" ref="BA198" ca="1">IF(INDIRECT(ADDRESS($B198+1,BA$164,1,1,"Confirmed Trend"))=0,#N/A,INDIRECT(ADDRESS($B198+1,BA$164,1,1,"Confirmed Trend")))</f>
        <v>#N/A</v>
      </c>
      <c r="BB198" s="18" t="e" cm="1">
        <f t="array" aca="1" ref="BB198" ca="1">IF(INDIRECT(ADDRESS($B198+1,BB$164,1,1,"Confirmed Trend"))=0,#N/A,INDIRECT(ADDRESS($B198+1,BB$164,1,1,"Confirmed Trend")))</f>
        <v>#N/A</v>
      </c>
      <c r="BC198" s="18" t="e" cm="1">
        <f t="array" aca="1" ref="BC198" ca="1">IF(INDIRECT(ADDRESS($B198+1,BC$164,1,1,"Confirmed Trend"))=0,#N/A,INDIRECT(ADDRESS($B198+1,BC$164,1,1,"Confirmed Trend")))</f>
        <v>#N/A</v>
      </c>
      <c r="BD198" s="18" t="e" cm="1">
        <f t="array" aca="1" ref="BD198" ca="1">IF(INDIRECT(ADDRESS($B198+1,BD$164,1,1,"Confirmed Trend"))=0,#N/A,INDIRECT(ADDRESS($B198+1,BD$164,1,1,"Confirmed Trend")))</f>
        <v>#N/A</v>
      </c>
      <c r="BE198" s="18" t="e" cm="1">
        <f t="array" aca="1" ref="BE198" ca="1">IF(INDIRECT(ADDRESS($B198+1,BE$164,1,1,"Confirmed Trend"))=0,#N/A,INDIRECT(ADDRESS($B198+1,BE$164,1,1,"Confirmed Trend")))</f>
        <v>#N/A</v>
      </c>
      <c r="BF198" s="18" t="e" cm="1">
        <f t="array" aca="1" ref="BF198" ca="1">IF(INDIRECT(ADDRESS($B198+1,BF$164,1,1,"Confirmed Trend"))=0,#N/A,INDIRECT(ADDRESS($B198+1,BF$164,1,1,"Confirmed Trend")))</f>
        <v>#N/A</v>
      </c>
      <c r="BG198" s="18" t="e" cm="1">
        <f t="array" aca="1" ref="BG198" ca="1">IF(INDIRECT(ADDRESS($B198+1,BG$164,1,1,"Confirmed Trend"))=0,#N/A,INDIRECT(ADDRESS($B198+1,BG$164,1,1,"Confirmed Trend")))</f>
        <v>#N/A</v>
      </c>
      <c r="BH198" s="18" t="e" cm="1">
        <f t="array" aca="1" ref="BH198" ca="1">IF(INDIRECT(ADDRESS($B198+1,BH$164,1,1,"Confirmed Trend"))=0,#N/A,INDIRECT(ADDRESS($B198+1,BH$164,1,1,"Confirmed Trend")))</f>
        <v>#N/A</v>
      </c>
      <c r="BI198" s="18" t="e" cm="1">
        <f t="array" aca="1" ref="BI198" ca="1">IF(INDIRECT(ADDRESS($B198+1,BI$164,1,1,"Confirmed Trend"))=0,#N/A,INDIRECT(ADDRESS($B198+1,BI$164,1,1,"Confirmed Trend")))</f>
        <v>#N/A</v>
      </c>
      <c r="BJ198" s="18" cm="1">
        <f t="array" aca="1" ref="BJ198" ca="1">IF(INDIRECT(ADDRESS($B198+1,BJ$164,1,1,"Confirmed Trend"))=0,#N/A,INDIRECT(ADDRESS($B198+1,BJ$164,1,1,"Confirmed Trend")))</f>
        <v>0.44226410059999999</v>
      </c>
      <c r="BK198" s="18" cm="1">
        <f t="array" aca="1" ref="BK198" ca="1">IF(INDIRECT(ADDRESS($B198+1,BK$164,1,1,"Confirmed Trend"))=0,#N/A,INDIRECT(ADDRESS($B198+1,BK$164,1,1,"Confirmed Trend")))</f>
        <v>0.34207392320000002</v>
      </c>
      <c r="BL198" s="18" cm="1">
        <f t="array" aca="1" ref="BL198" ca="1">IF(INDIRECT(ADDRESS($B198+1,BL$164,1,1,"Confirmed Trend"))=0,#N/A,INDIRECT(ADDRESS($B198+1,BL$164,1,1,"Confirmed Trend")))</f>
        <v>0.28313431160000002</v>
      </c>
      <c r="BM198" s="18" cm="1">
        <f t="array" aca="1" ref="BM198" ca="1">IF(INDIRECT(ADDRESS($B198+1,BM$164,1,1,"Confirmed Trend"))=0,#N/A,INDIRECT(ADDRESS($B198+1,BM$164,1,1,"Confirmed Trend")))</f>
        <v>0.24688264360000001</v>
      </c>
      <c r="BN198" s="18" cm="1">
        <f t="array" aca="1" ref="BN198" ca="1">IF(INDIRECT(ADDRESS($B198+1,BN$164,1,1,"Confirmed Trend"))=0,#N/A,INDIRECT(ADDRESS($B198+1,BN$164,1,1,"Confirmed Trend")))</f>
        <v>0.25547284149999999</v>
      </c>
      <c r="BO198" s="18" cm="1">
        <f t="array" aca="1" ref="BO198" ca="1">IF(INDIRECT(ADDRESS($B198+1,BO$164,1,1,"Confirmed Trend"))=0,#N/A,INDIRECT(ADDRESS($B198+1,BO$164,1,1,"Confirmed Trend")))</f>
        <v>0.26436169970000001</v>
      </c>
      <c r="BP198" s="18" cm="1">
        <f t="array" aca="1" ref="BP198" ca="1">IF(INDIRECT(ADDRESS($B198+1,BP$164,1,1,"Confirmed Trend"))=0,#N/A,INDIRECT(ADDRESS($B198+1,BP$164,1,1,"Confirmed Trend")))</f>
        <v>0.26653486859999997</v>
      </c>
      <c r="BQ198" s="18" cm="1">
        <f t="array" aca="1" ref="BQ198" ca="1">IF(INDIRECT(ADDRESS($B198+1,BQ$164,1,1,"Confirmed Trend"))=0,#N/A,INDIRECT(ADDRESS($B198+1,BQ$164,1,1,"Confirmed Trend")))</f>
        <v>0.24582905199999999</v>
      </c>
      <c r="BR198" s="18" cm="1">
        <f t="array" aca="1" ref="BR198" ca="1">IF(INDIRECT(ADDRESS($B198+1,BR$164,1,1,"Confirmed Trend"))=0,#N/A,INDIRECT(ADDRESS($B198+1,BR$164,1,1,"Confirmed Trend")))</f>
        <v>0.22916367330000001</v>
      </c>
      <c r="BS198" s="18" cm="1">
        <f t="array" aca="1" ref="BS198" ca="1">IF(INDIRECT(ADDRESS($B198+1,BS$164,1,1,"Confirmed Trend"))=0,#N/A,INDIRECT(ADDRESS($B198+1,BS$164,1,1,"Confirmed Trend")))</f>
        <v>0.21931711779999999</v>
      </c>
      <c r="BT198" s="18" cm="1">
        <f t="array" aca="1" ref="BT198" ca="1">IF(INDIRECT(ADDRESS($B198+1,BT$164,1,1,"Confirmed Trend"))=0,#N/A,INDIRECT(ADDRESS($B198+1,BT$164,1,1,"Confirmed Trend")))</f>
        <v>0.2239378967</v>
      </c>
      <c r="BU198" s="18" cm="1">
        <f t="array" aca="1" ref="BU198" ca="1">IF(INDIRECT(ADDRESS($B198+1,BU$164,1,1,"Confirmed Trend"))=0,#N/A,INDIRECT(ADDRESS($B198+1,BU$164,1,1,"Confirmed Trend")))</f>
        <v>0.23454242340000001</v>
      </c>
      <c r="BV198" s="18" cm="1">
        <f t="array" aca="1" ref="BV198" ca="1">IF(INDIRECT(ADDRESS($B198+1,BV$164,1,1,"Confirmed Trend"))=0,#N/A,INDIRECT(ADDRESS($B198+1,BV$164,1,1,"Confirmed Trend")))</f>
        <v>0.22346308540000001</v>
      </c>
      <c r="BW198" s="18" cm="1">
        <f t="array" aca="1" ref="BW198" ca="1">IF(INDIRECT(ADDRESS($B198+1,BW$164,1,1,"Confirmed Trend"))=0,#N/A,INDIRECT(ADDRESS($B198+1,BW$164,1,1,"Confirmed Trend")))</f>
        <v>0.21193876210000001</v>
      </c>
      <c r="BX198" s="18" cm="1">
        <f t="array" aca="1" ref="BX198" ca="1">IF(INDIRECT(ADDRESS($B198+1,BX$164,1,1,"Confirmed Trend"))=0,#N/A,INDIRECT(ADDRESS($B198+1,BX$164,1,1,"Confirmed Trend")))</f>
        <v>0.19404360979999999</v>
      </c>
      <c r="BY198" s="18" cm="1">
        <f t="array" aca="1" ref="BY198" ca="1">IF(INDIRECT(ADDRESS($B198+1,BY$164,1,1,"Confirmed Trend"))=0,#N/A,INDIRECT(ADDRESS($B198+1,BY$164,1,1,"Confirmed Trend")))</f>
        <v>0.15763916620000001</v>
      </c>
      <c r="BZ198" s="18" cm="1">
        <f t="array" aca="1" ref="BZ198" ca="1">IF(INDIRECT(ADDRESS($B198+1,BZ$164,1,1,"Confirmed Trend"))=0,#N/A,INDIRECT(ADDRESS($B198+1,BZ$164,1,1,"Confirmed Trend")))</f>
        <v>0.13316683600000001</v>
      </c>
      <c r="CA198" s="18" cm="1">
        <f t="array" aca="1" ref="CA198" ca="1">IF(INDIRECT(ADDRESS($B198+1,CA$164,1,1,"Confirmed Trend"))=0,#N/A,INDIRECT(ADDRESS($B198+1,CA$164,1,1,"Confirmed Trend")))</f>
        <v>0.1062476713</v>
      </c>
      <c r="CB198" s="18" cm="1">
        <f t="array" aca="1" ref="CB198" ca="1">IF(INDIRECT(ADDRESS($B198+1,CB$164,1,1,"Confirmed Trend"))=0,#N/A,INDIRECT(ADDRESS($B198+1,CB$164,1,1,"Confirmed Trend")))</f>
        <v>9.4802378399999998E-2</v>
      </c>
      <c r="CC198" s="18" cm="1">
        <f t="array" aca="1" ref="CC198" ca="1">IF(INDIRECT(ADDRESS($B198+1,CC$164,1,1,"Confirmed Trend"))=0,#N/A,INDIRECT(ADDRESS($B198+1,CC$164,1,1,"Confirmed Trend")))</f>
        <v>8.4295537800000001E-2</v>
      </c>
      <c r="CD198" s="18" cm="1">
        <f t="array" aca="1" ref="CD198" ca="1">IF(INDIRECT(ADDRESS($B198+1,CD$164,1,1,"Confirmed Trend"))=0,#N/A,INDIRECT(ADDRESS($B198+1,CD$164,1,1,"Confirmed Trend")))</f>
        <v>7.7662414700000001E-2</v>
      </c>
      <c r="CE198" s="18" cm="1">
        <f t="array" aca="1" ref="CE198" ca="1">IF(INDIRECT(ADDRESS($B198+1,CE$164,1,1,"Confirmed Trend"))=0,#N/A,INDIRECT(ADDRESS($B198+1,CE$164,1,1,"Confirmed Trend")))</f>
        <v>7.7394504700000005E-2</v>
      </c>
      <c r="CF198" s="18" cm="1">
        <f t="array" aca="1" ref="CF198" ca="1">IF(INDIRECT(ADDRESS($B198+1,CF$164,1,1,"Confirmed Trend"))=0,#N/A,INDIRECT(ADDRESS($B198+1,CF$164,1,1,"Confirmed Trend")))</f>
        <v>7.3962287500000001E-2</v>
      </c>
      <c r="CG198" s="18" cm="1">
        <f t="array" aca="1" ref="CG198" ca="1">IF(INDIRECT(ADDRESS($B198+1,CG$164,1,1,"Confirmed Trend"))=0,#N/A,INDIRECT(ADDRESS($B198+1,CG$164,1,1,"Confirmed Trend")))</f>
        <v>7.1309098599999995E-2</v>
      </c>
      <c r="CH198" s="18" cm="1">
        <f t="array" aca="1" ref="CH198" ca="1">IF(INDIRECT(ADDRESS($B198+1,CH$164,1,1,"Confirmed Trend"))=0,#N/A,INDIRECT(ADDRESS($B198+1,CH$164,1,1,"Confirmed Trend")))</f>
        <v>6.3062690699999993E-2</v>
      </c>
      <c r="CI198" s="18" cm="1">
        <f t="array" aca="1" ref="CI198" ca="1">IF(INDIRECT(ADDRESS($B198+1,CI$164,1,1,"Confirmed Trend"))=0,#N/A,INDIRECT(ADDRESS($B198+1,CI$164,1,1,"Confirmed Trend")))</f>
        <v>5.5230300699999998E-2</v>
      </c>
      <c r="CJ198" s="18" cm="1">
        <f t="array" aca="1" ref="CJ198" ca="1">IF(INDIRECT(ADDRESS($B198+1,CJ$164,1,1,"Confirmed Trend"))=0,#N/A,INDIRECT(ADDRESS($B198+1,CJ$164,1,1,"Confirmed Trend")))</f>
        <v>4.8567860900000002E-2</v>
      </c>
      <c r="CK198" s="18" cm="1">
        <f t="array" aca="1" ref="CK198" ca="1">IF(INDIRECT(ADDRESS($B198+1,CK$164,1,1,"Confirmed Trend"))=0,#N/A,INDIRECT(ADDRESS($B198+1,CK$164,1,1,"Confirmed Trend")))</f>
        <v>3.93806799E-2</v>
      </c>
      <c r="CL198" s="18" t="e" cm="1">
        <f t="array" aca="1" ref="CL198" ca="1">IF(INDIRECT(ADDRESS($B198+1,CL$164,1,1,"Confirmed Trend"))=0,#N/A,INDIRECT(ADDRESS($B198+1,CL$164,1,1,"Confirmed Trend")))</f>
        <v>#N/A</v>
      </c>
      <c r="CM198" s="18" t="e" cm="1">
        <f t="array" aca="1" ref="CM198" ca="1">IF(INDIRECT(ADDRESS($B198+1,CM$164,1,1,"Confirmed Trend"))=0,#N/A,INDIRECT(ADDRESS($B198+1,CM$164,1,1,"Confirmed Trend")))</f>
        <v>#N/A</v>
      </c>
      <c r="CN198" s="18" t="e" cm="1">
        <f t="array" aca="1" ref="CN198" ca="1">IF(INDIRECT(ADDRESS($B198+1,CN$164,1,1,"Confirmed Trend"))=0,#N/A,INDIRECT(ADDRESS($B198+1,CN$164,1,1,"Confirmed Trend")))</f>
        <v>#N/A</v>
      </c>
      <c r="CO198" s="18" t="e" cm="1">
        <f t="array" aca="1" ref="CO198" ca="1">IF(INDIRECT(ADDRESS($B198+1,CO$164,1,1,"Confirmed Trend"))=0,#N/A,INDIRECT(ADDRESS($B198+1,CO$164,1,1,"Confirmed Trend")))</f>
        <v>#N/A</v>
      </c>
      <c r="CP198" s="18" t="e" cm="1">
        <f t="array" aca="1" ref="CP198" ca="1">IF(INDIRECT(ADDRESS($B198+1,CP$164,1,1,"Confirmed Trend"))=0,#N/A,INDIRECT(ADDRESS($B198+1,CP$164,1,1,"Confirmed Trend")))</f>
        <v>#N/A</v>
      </c>
      <c r="CQ198" s="18" t="e" cm="1">
        <f t="array" aca="1" ref="CQ198" ca="1">IF(INDIRECT(ADDRESS($B198+1,CQ$164,1,1,"Confirmed Trend"))=0,#N/A,INDIRECT(ADDRESS($B198+1,CQ$164,1,1,"Confirmed Trend")))</f>
        <v>#N/A</v>
      </c>
      <c r="CR198" s="18" t="e" cm="1">
        <f t="array" aca="1" ref="CR198" ca="1">IF(INDIRECT(ADDRESS($B198+1,CR$164,1,1,"Confirmed Trend"))=0,#N/A,INDIRECT(ADDRESS($B198+1,CR$164,1,1,"Confirmed Trend")))</f>
        <v>#N/A</v>
      </c>
    </row>
    <row r="199" spans="1:96" x14ac:dyDescent="0.25">
      <c r="A199" t="str">
        <f t="shared" ca="1" si="259"/>
        <v>New Hampshire</v>
      </c>
      <c r="B199">
        <f t="shared" si="258"/>
        <v>34</v>
      </c>
      <c r="C199" t="str" cm="1">
        <f t="array" aca="1" ref="C199" ca="1">INDIRECT(ADDRESS($B199+1,1,1,1,"Confirmed Trend"))</f>
        <v>US New Hampshire</v>
      </c>
      <c r="E199" s="18" t="e" cm="1">
        <f t="array" aca="1" ref="E199" ca="1">IF(INDIRECT(ADDRESS($B199+1,E$164,1,1,"Confirmed Trend"))=0,#N/A,INDIRECT(ADDRESS($B199+1,E$164,1,1,"Confirmed Trend")))</f>
        <v>#N/A</v>
      </c>
      <c r="F199" s="18" t="e" cm="1">
        <f t="array" aca="1" ref="F199" ca="1">IF(INDIRECT(ADDRESS($B199+1,F$164,1,1,"Confirmed Trend"))=0,#N/A,INDIRECT(ADDRESS($B199+1,F$164,1,1,"Confirmed Trend")))</f>
        <v>#N/A</v>
      </c>
      <c r="G199" s="18" t="e" cm="1">
        <f t="array" aca="1" ref="G199" ca="1">IF(INDIRECT(ADDRESS($B199+1,G$164,1,1,"Confirmed Trend"))=0,#N/A,INDIRECT(ADDRESS($B199+1,G$164,1,1,"Confirmed Trend")))</f>
        <v>#N/A</v>
      </c>
      <c r="H199" s="18" t="e" cm="1">
        <f t="array" aca="1" ref="H199" ca="1">IF(INDIRECT(ADDRESS($B199+1,H$164,1,1,"Confirmed Trend"))=0,#N/A,INDIRECT(ADDRESS($B199+1,H$164,1,1,"Confirmed Trend")))</f>
        <v>#N/A</v>
      </c>
      <c r="I199" s="18" t="e" cm="1">
        <f t="array" aca="1" ref="I199" ca="1">IF(INDIRECT(ADDRESS($B199+1,I$164,1,1,"Confirmed Trend"))=0,#N/A,INDIRECT(ADDRESS($B199+1,I$164,1,1,"Confirmed Trend")))</f>
        <v>#N/A</v>
      </c>
      <c r="J199" s="18" t="e" cm="1">
        <f t="array" aca="1" ref="J199" ca="1">IF(INDIRECT(ADDRESS($B199+1,J$164,1,1,"Confirmed Trend"))=0,#N/A,INDIRECT(ADDRESS($B199+1,J$164,1,1,"Confirmed Trend")))</f>
        <v>#N/A</v>
      </c>
      <c r="K199" s="18" t="e" cm="1">
        <f t="array" aca="1" ref="K199" ca="1">IF(INDIRECT(ADDRESS($B199+1,K$164,1,1,"Confirmed Trend"))=0,#N/A,INDIRECT(ADDRESS($B199+1,K$164,1,1,"Confirmed Trend")))</f>
        <v>#N/A</v>
      </c>
      <c r="L199" s="18" t="e" cm="1">
        <f t="array" aca="1" ref="L199" ca="1">IF(INDIRECT(ADDRESS($B199+1,L$164,1,1,"Confirmed Trend"))=0,#N/A,INDIRECT(ADDRESS($B199+1,L$164,1,1,"Confirmed Trend")))</f>
        <v>#N/A</v>
      </c>
      <c r="M199" s="18" t="e" cm="1">
        <f t="array" aca="1" ref="M199" ca="1">IF(INDIRECT(ADDRESS($B199+1,M$164,1,1,"Confirmed Trend"))=0,#N/A,INDIRECT(ADDRESS($B199+1,M$164,1,1,"Confirmed Trend")))</f>
        <v>#N/A</v>
      </c>
      <c r="N199" s="18" t="e" cm="1">
        <f t="array" aca="1" ref="N199" ca="1">IF(INDIRECT(ADDRESS($B199+1,N$164,1,1,"Confirmed Trend"))=0,#N/A,INDIRECT(ADDRESS($B199+1,N$164,1,1,"Confirmed Trend")))</f>
        <v>#N/A</v>
      </c>
      <c r="O199" s="18" t="e" cm="1">
        <f t="array" aca="1" ref="O199" ca="1">IF(INDIRECT(ADDRESS($B199+1,O$164,1,1,"Confirmed Trend"))=0,#N/A,INDIRECT(ADDRESS($B199+1,O$164,1,1,"Confirmed Trend")))</f>
        <v>#N/A</v>
      </c>
      <c r="P199" s="18" t="e" cm="1">
        <f t="array" aca="1" ref="P199" ca="1">IF(INDIRECT(ADDRESS($B199+1,P$164,1,1,"Confirmed Trend"))=0,#N/A,INDIRECT(ADDRESS($B199+1,P$164,1,1,"Confirmed Trend")))</f>
        <v>#N/A</v>
      </c>
      <c r="Q199" s="18" t="e" cm="1">
        <f t="array" aca="1" ref="Q199" ca="1">IF(INDIRECT(ADDRESS($B199+1,Q$164,1,1,"Confirmed Trend"))=0,#N/A,INDIRECT(ADDRESS($B199+1,Q$164,1,1,"Confirmed Trend")))</f>
        <v>#N/A</v>
      </c>
      <c r="R199" s="18" t="e" cm="1">
        <f t="array" aca="1" ref="R199" ca="1">IF(INDIRECT(ADDRESS($B199+1,R$164,1,1,"Confirmed Trend"))=0,#N/A,INDIRECT(ADDRESS($B199+1,R$164,1,1,"Confirmed Trend")))</f>
        <v>#N/A</v>
      </c>
      <c r="S199" s="18" t="e" cm="1">
        <f t="array" aca="1" ref="S199" ca="1">IF(INDIRECT(ADDRESS($B199+1,S$164,1,1,"Confirmed Trend"))=0,#N/A,INDIRECT(ADDRESS($B199+1,S$164,1,1,"Confirmed Trend")))</f>
        <v>#N/A</v>
      </c>
      <c r="T199" s="18" t="e" cm="1">
        <f t="array" aca="1" ref="T199" ca="1">IF(INDIRECT(ADDRESS($B199+1,T$164,1,1,"Confirmed Trend"))=0,#N/A,INDIRECT(ADDRESS($B199+1,T$164,1,1,"Confirmed Trend")))</f>
        <v>#N/A</v>
      </c>
      <c r="U199" s="18" t="e" cm="1">
        <f t="array" aca="1" ref="U199" ca="1">IF(INDIRECT(ADDRESS($B199+1,U$164,1,1,"Confirmed Trend"))=0,#N/A,INDIRECT(ADDRESS($B199+1,U$164,1,1,"Confirmed Trend")))</f>
        <v>#N/A</v>
      </c>
      <c r="V199" s="18" t="e" cm="1">
        <f t="array" aca="1" ref="V199" ca="1">IF(INDIRECT(ADDRESS($B199+1,V$164,1,1,"Confirmed Trend"))=0,#N/A,INDIRECT(ADDRESS($B199+1,V$164,1,1,"Confirmed Trend")))</f>
        <v>#N/A</v>
      </c>
      <c r="W199" s="18" t="e" cm="1">
        <f t="array" aca="1" ref="W199" ca="1">IF(INDIRECT(ADDRESS($B199+1,W$164,1,1,"Confirmed Trend"))=0,#N/A,INDIRECT(ADDRESS($B199+1,W$164,1,1,"Confirmed Trend")))</f>
        <v>#N/A</v>
      </c>
      <c r="X199" s="18" t="e" cm="1">
        <f t="array" aca="1" ref="X199" ca="1">IF(INDIRECT(ADDRESS($B199+1,X$164,1,1,"Confirmed Trend"))=0,#N/A,INDIRECT(ADDRESS($B199+1,X$164,1,1,"Confirmed Trend")))</f>
        <v>#N/A</v>
      </c>
      <c r="Y199" s="18" t="e" cm="1">
        <f t="array" aca="1" ref="Y199" ca="1">IF(INDIRECT(ADDRESS($B199+1,Y$164,1,1,"Confirmed Trend"))=0,#N/A,INDIRECT(ADDRESS($B199+1,Y$164,1,1,"Confirmed Trend")))</f>
        <v>#N/A</v>
      </c>
      <c r="Z199" s="18" t="e" cm="1">
        <f t="array" aca="1" ref="Z199" ca="1">IF(INDIRECT(ADDRESS($B199+1,Z$164,1,1,"Confirmed Trend"))=0,#N/A,INDIRECT(ADDRESS($B199+1,Z$164,1,1,"Confirmed Trend")))</f>
        <v>#N/A</v>
      </c>
      <c r="AA199" s="18" t="e" cm="1">
        <f t="array" aca="1" ref="AA199" ca="1">IF(INDIRECT(ADDRESS($B199+1,AA$164,1,1,"Confirmed Trend"))=0,#N/A,INDIRECT(ADDRESS($B199+1,AA$164,1,1,"Confirmed Trend")))</f>
        <v>#N/A</v>
      </c>
      <c r="AB199" s="18" t="e" cm="1">
        <f t="array" aca="1" ref="AB199" ca="1">IF(INDIRECT(ADDRESS($B199+1,AB$164,1,1,"Confirmed Trend"))=0,#N/A,INDIRECT(ADDRESS($B199+1,AB$164,1,1,"Confirmed Trend")))</f>
        <v>#N/A</v>
      </c>
      <c r="AC199" s="18" t="e" cm="1">
        <f t="array" aca="1" ref="AC199" ca="1">IF(INDIRECT(ADDRESS($B199+1,AC$164,1,1,"Confirmed Trend"))=0,#N/A,INDIRECT(ADDRESS($B199+1,AC$164,1,1,"Confirmed Trend")))</f>
        <v>#N/A</v>
      </c>
      <c r="AD199" s="18" t="e" cm="1">
        <f t="array" aca="1" ref="AD199" ca="1">IF(INDIRECT(ADDRESS($B199+1,AD$164,1,1,"Confirmed Trend"))=0,#N/A,INDIRECT(ADDRESS($B199+1,AD$164,1,1,"Confirmed Trend")))</f>
        <v>#N/A</v>
      </c>
      <c r="AE199" s="18" t="e" cm="1">
        <f t="array" aca="1" ref="AE199" ca="1">IF(INDIRECT(ADDRESS($B199+1,AE$164,1,1,"Confirmed Trend"))=0,#N/A,INDIRECT(ADDRESS($B199+1,AE$164,1,1,"Confirmed Trend")))</f>
        <v>#N/A</v>
      </c>
      <c r="AF199" s="18" t="e" cm="1">
        <f t="array" aca="1" ref="AF199" ca="1">IF(INDIRECT(ADDRESS($B199+1,AF$164,1,1,"Confirmed Trend"))=0,#N/A,INDIRECT(ADDRESS($B199+1,AF$164,1,1,"Confirmed Trend")))</f>
        <v>#N/A</v>
      </c>
      <c r="AG199" s="18" t="e" cm="1">
        <f t="array" aca="1" ref="AG199" ca="1">IF(INDIRECT(ADDRESS($B199+1,AG$164,1,1,"Confirmed Trend"))=0,#N/A,INDIRECT(ADDRESS($B199+1,AG$164,1,1,"Confirmed Trend")))</f>
        <v>#N/A</v>
      </c>
      <c r="AH199" s="18" t="e" cm="1">
        <f t="array" aca="1" ref="AH199" ca="1">IF(INDIRECT(ADDRESS($B199+1,AH$164,1,1,"Confirmed Trend"))=0,#N/A,INDIRECT(ADDRESS($B199+1,AH$164,1,1,"Confirmed Trend")))</f>
        <v>#N/A</v>
      </c>
      <c r="AI199" s="18" t="e" cm="1">
        <f t="array" aca="1" ref="AI199" ca="1">IF(INDIRECT(ADDRESS($B199+1,AI$164,1,1,"Confirmed Trend"))=0,#N/A,INDIRECT(ADDRESS($B199+1,AI$164,1,1,"Confirmed Trend")))</f>
        <v>#N/A</v>
      </c>
      <c r="AJ199" s="18" t="e" cm="1">
        <f t="array" aca="1" ref="AJ199" ca="1">IF(INDIRECT(ADDRESS($B199+1,AJ$164,1,1,"Confirmed Trend"))=0,#N/A,INDIRECT(ADDRESS($B199+1,AJ$164,1,1,"Confirmed Trend")))</f>
        <v>#N/A</v>
      </c>
      <c r="AK199" s="18" t="e" cm="1">
        <f t="array" aca="1" ref="AK199" ca="1">IF(INDIRECT(ADDRESS($B199+1,AK$164,1,1,"Confirmed Trend"))=0,#N/A,INDIRECT(ADDRESS($B199+1,AK$164,1,1,"Confirmed Trend")))</f>
        <v>#N/A</v>
      </c>
      <c r="AL199" s="18" t="e" cm="1">
        <f t="array" aca="1" ref="AL199" ca="1">IF(INDIRECT(ADDRESS($B199+1,AL$164,1,1,"Confirmed Trend"))=0,#N/A,INDIRECT(ADDRESS($B199+1,AL$164,1,1,"Confirmed Trend")))</f>
        <v>#N/A</v>
      </c>
      <c r="AM199" s="18" t="e" cm="1">
        <f t="array" aca="1" ref="AM199" ca="1">IF(INDIRECT(ADDRESS($B199+1,AM$164,1,1,"Confirmed Trend"))=0,#N/A,INDIRECT(ADDRESS($B199+1,AM$164,1,1,"Confirmed Trend")))</f>
        <v>#N/A</v>
      </c>
      <c r="AN199" s="18" t="e" cm="1">
        <f t="array" aca="1" ref="AN199" ca="1">IF(INDIRECT(ADDRESS($B199+1,AN$164,1,1,"Confirmed Trend"))=0,#N/A,INDIRECT(ADDRESS($B199+1,AN$164,1,1,"Confirmed Trend")))</f>
        <v>#N/A</v>
      </c>
      <c r="AO199" s="18" t="e" cm="1">
        <f t="array" aca="1" ref="AO199" ca="1">IF(INDIRECT(ADDRESS($B199+1,AO$164,1,1,"Confirmed Trend"))=0,#N/A,INDIRECT(ADDRESS($B199+1,AO$164,1,1,"Confirmed Trend")))</f>
        <v>#N/A</v>
      </c>
      <c r="AP199" s="18" t="e" cm="1">
        <f t="array" aca="1" ref="AP199" ca="1">IF(INDIRECT(ADDRESS($B199+1,AP$164,1,1,"Confirmed Trend"))=0,#N/A,INDIRECT(ADDRESS($B199+1,AP$164,1,1,"Confirmed Trend")))</f>
        <v>#N/A</v>
      </c>
      <c r="AQ199" s="18" t="e" cm="1">
        <f t="array" aca="1" ref="AQ199" ca="1">IF(INDIRECT(ADDRESS($B199+1,AQ$164,1,1,"Confirmed Trend"))=0,#N/A,INDIRECT(ADDRESS($B199+1,AQ$164,1,1,"Confirmed Trend")))</f>
        <v>#N/A</v>
      </c>
      <c r="AR199" s="18" t="e" cm="1">
        <f t="array" aca="1" ref="AR199" ca="1">IF(INDIRECT(ADDRESS($B199+1,AR$164,1,1,"Confirmed Trend"))=0,#N/A,INDIRECT(ADDRESS($B199+1,AR$164,1,1,"Confirmed Trend")))</f>
        <v>#N/A</v>
      </c>
      <c r="AS199" s="18" t="e" cm="1">
        <f t="array" aca="1" ref="AS199" ca="1">IF(INDIRECT(ADDRESS($B199+1,AS$164,1,1,"Confirmed Trend"))=0,#N/A,INDIRECT(ADDRESS($B199+1,AS$164,1,1,"Confirmed Trend")))</f>
        <v>#N/A</v>
      </c>
      <c r="AT199" s="18" t="e" cm="1">
        <f t="array" aca="1" ref="AT199" ca="1">IF(INDIRECT(ADDRESS($B199+1,AT$164,1,1,"Confirmed Trend"))=0,#N/A,INDIRECT(ADDRESS($B199+1,AT$164,1,1,"Confirmed Trend")))</f>
        <v>#N/A</v>
      </c>
      <c r="AU199" s="18" t="e" cm="1">
        <f t="array" aca="1" ref="AU199" ca="1">IF(INDIRECT(ADDRESS($B199+1,AU$164,1,1,"Confirmed Trend"))=0,#N/A,INDIRECT(ADDRESS($B199+1,AU$164,1,1,"Confirmed Trend")))</f>
        <v>#N/A</v>
      </c>
      <c r="AV199" s="18" t="e" cm="1">
        <f t="array" aca="1" ref="AV199" ca="1">IF(INDIRECT(ADDRESS($B199+1,AV$164,1,1,"Confirmed Trend"))=0,#N/A,INDIRECT(ADDRESS($B199+1,AV$164,1,1,"Confirmed Trend")))</f>
        <v>#N/A</v>
      </c>
      <c r="AW199" s="18" t="e" cm="1">
        <f t="array" aca="1" ref="AW199" ca="1">IF(INDIRECT(ADDRESS($B199+1,AW$164,1,1,"Confirmed Trend"))=0,#N/A,INDIRECT(ADDRESS($B199+1,AW$164,1,1,"Confirmed Trend")))</f>
        <v>#N/A</v>
      </c>
      <c r="AX199" s="18" t="e" cm="1">
        <f t="array" aca="1" ref="AX199" ca="1">IF(INDIRECT(ADDRESS($B199+1,AX$164,1,1,"Confirmed Trend"))=0,#N/A,INDIRECT(ADDRESS($B199+1,AX$164,1,1,"Confirmed Trend")))</f>
        <v>#N/A</v>
      </c>
      <c r="AY199" s="18" t="e" cm="1">
        <f t="array" aca="1" ref="AY199" ca="1">IF(INDIRECT(ADDRESS($B199+1,AY$164,1,1,"Confirmed Trend"))=0,#N/A,INDIRECT(ADDRESS($B199+1,AY$164,1,1,"Confirmed Trend")))</f>
        <v>#N/A</v>
      </c>
      <c r="AZ199" s="18" t="e" cm="1">
        <f t="array" aca="1" ref="AZ199" ca="1">IF(INDIRECT(ADDRESS($B199+1,AZ$164,1,1,"Confirmed Trend"))=0,#N/A,INDIRECT(ADDRESS($B199+1,AZ$164,1,1,"Confirmed Trend")))</f>
        <v>#N/A</v>
      </c>
      <c r="BA199" s="18" t="e" cm="1">
        <f t="array" aca="1" ref="BA199" ca="1">IF(INDIRECT(ADDRESS($B199+1,BA$164,1,1,"Confirmed Trend"))=0,#N/A,INDIRECT(ADDRESS($B199+1,BA$164,1,1,"Confirmed Trend")))</f>
        <v>#N/A</v>
      </c>
      <c r="BB199" s="18" t="e" cm="1">
        <f t="array" aca="1" ref="BB199" ca="1">IF(INDIRECT(ADDRESS($B199+1,BB$164,1,1,"Confirmed Trend"))=0,#N/A,INDIRECT(ADDRESS($B199+1,BB$164,1,1,"Confirmed Trend")))</f>
        <v>#N/A</v>
      </c>
      <c r="BC199" s="18" t="e" cm="1">
        <f t="array" aca="1" ref="BC199" ca="1">IF(INDIRECT(ADDRESS($B199+1,BC$164,1,1,"Confirmed Trend"))=0,#N/A,INDIRECT(ADDRESS($B199+1,BC$164,1,1,"Confirmed Trend")))</f>
        <v>#N/A</v>
      </c>
      <c r="BD199" s="18" t="e" cm="1">
        <f t="array" aca="1" ref="BD199" ca="1">IF(INDIRECT(ADDRESS($B199+1,BD$164,1,1,"Confirmed Trend"))=0,#N/A,INDIRECT(ADDRESS($B199+1,BD$164,1,1,"Confirmed Trend")))</f>
        <v>#N/A</v>
      </c>
      <c r="BE199" s="18" t="e" cm="1">
        <f t="array" aca="1" ref="BE199" ca="1">IF(INDIRECT(ADDRESS($B199+1,BE$164,1,1,"Confirmed Trend"))=0,#N/A,INDIRECT(ADDRESS($B199+1,BE$164,1,1,"Confirmed Trend")))</f>
        <v>#N/A</v>
      </c>
      <c r="BF199" s="18" t="e" cm="1">
        <f t="array" aca="1" ref="BF199" ca="1">IF(INDIRECT(ADDRESS($B199+1,BF$164,1,1,"Confirmed Trend"))=0,#N/A,INDIRECT(ADDRESS($B199+1,BF$164,1,1,"Confirmed Trend")))</f>
        <v>#N/A</v>
      </c>
      <c r="BG199" s="18" t="e" cm="1">
        <f t="array" aca="1" ref="BG199" ca="1">IF(INDIRECT(ADDRESS($B199+1,BG$164,1,1,"Confirmed Trend"))=0,#N/A,INDIRECT(ADDRESS($B199+1,BG$164,1,1,"Confirmed Trend")))</f>
        <v>#N/A</v>
      </c>
      <c r="BH199" s="18" t="e" cm="1">
        <f t="array" aca="1" ref="BH199" ca="1">IF(INDIRECT(ADDRESS($B199+1,BH$164,1,1,"Confirmed Trend"))=0,#N/A,INDIRECT(ADDRESS($B199+1,BH$164,1,1,"Confirmed Trend")))</f>
        <v>#N/A</v>
      </c>
      <c r="BI199" s="18" t="e" cm="1">
        <f t="array" aca="1" ref="BI199" ca="1">IF(INDIRECT(ADDRESS($B199+1,BI$164,1,1,"Confirmed Trend"))=0,#N/A,INDIRECT(ADDRESS($B199+1,BI$164,1,1,"Confirmed Trend")))</f>
        <v>#N/A</v>
      </c>
      <c r="BJ199" s="18" t="e" cm="1">
        <f t="array" aca="1" ref="BJ199" ca="1">IF(INDIRECT(ADDRESS($B199+1,BJ$164,1,1,"Confirmed Trend"))=0,#N/A,INDIRECT(ADDRESS($B199+1,BJ$164,1,1,"Confirmed Trend")))</f>
        <v>#N/A</v>
      </c>
      <c r="BK199" s="18" t="e" cm="1">
        <f t="array" aca="1" ref="BK199" ca="1">IF(INDIRECT(ADDRESS($B199+1,BK$164,1,1,"Confirmed Trend"))=0,#N/A,INDIRECT(ADDRESS($B199+1,BK$164,1,1,"Confirmed Trend")))</f>
        <v>#N/A</v>
      </c>
      <c r="BL199" s="18" cm="1">
        <f t="array" aca="1" ref="BL199" ca="1">IF(INDIRECT(ADDRESS($B199+1,BL$164,1,1,"Confirmed Trend"))=0,#N/A,INDIRECT(ADDRESS($B199+1,BL$164,1,1,"Confirmed Trend")))</f>
        <v>0.32332538389999999</v>
      </c>
      <c r="BM199" s="18" cm="1">
        <f t="array" aca="1" ref="BM199" ca="1">IF(INDIRECT(ADDRESS($B199+1,BM$164,1,1,"Confirmed Trend"))=0,#N/A,INDIRECT(ADDRESS($B199+1,BM$164,1,1,"Confirmed Trend")))</f>
        <v>0.29674315330000001</v>
      </c>
      <c r="BN199" s="18" cm="1">
        <f t="array" aca="1" ref="BN199" ca="1">IF(INDIRECT(ADDRESS($B199+1,BN$164,1,1,"Confirmed Trend"))=0,#N/A,INDIRECT(ADDRESS($B199+1,BN$164,1,1,"Confirmed Trend")))</f>
        <v>0.24655898809999999</v>
      </c>
      <c r="BO199" s="18" cm="1">
        <f t="array" aca="1" ref="BO199" ca="1">IF(INDIRECT(ADDRESS($B199+1,BO$164,1,1,"Confirmed Trend"))=0,#N/A,INDIRECT(ADDRESS($B199+1,BO$164,1,1,"Confirmed Trend")))</f>
        <v>0.22318129759999999</v>
      </c>
      <c r="BP199" s="18" cm="1">
        <f t="array" aca="1" ref="BP199" ca="1">IF(INDIRECT(ADDRESS($B199+1,BP$164,1,1,"Confirmed Trend"))=0,#N/A,INDIRECT(ADDRESS($B199+1,BP$164,1,1,"Confirmed Trend")))</f>
        <v>0.20088301580000001</v>
      </c>
      <c r="BQ199" s="18" cm="1">
        <f t="array" aca="1" ref="BQ199" ca="1">IF(INDIRECT(ADDRESS($B199+1,BQ$164,1,1,"Confirmed Trend"))=0,#N/A,INDIRECT(ADDRESS($B199+1,BQ$164,1,1,"Confirmed Trend")))</f>
        <v>0.2051970575</v>
      </c>
      <c r="BR199" s="18" cm="1">
        <f t="array" aca="1" ref="BR199" ca="1">IF(INDIRECT(ADDRESS($B199+1,BR$164,1,1,"Confirmed Trend"))=0,#N/A,INDIRECT(ADDRESS($B199+1,BR$164,1,1,"Confirmed Trend")))</f>
        <v>0.1944279679</v>
      </c>
      <c r="BS199" s="18" cm="1">
        <f t="array" aca="1" ref="BS199" ca="1">IF(INDIRECT(ADDRESS($B199+1,BS$164,1,1,"Confirmed Trend"))=0,#N/A,INDIRECT(ADDRESS($B199+1,BS$164,1,1,"Confirmed Trend")))</f>
        <v>0.18553478979999999</v>
      </c>
      <c r="BT199" s="18" cm="1">
        <f t="array" aca="1" ref="BT199" ca="1">IF(INDIRECT(ADDRESS($B199+1,BT$164,1,1,"Confirmed Trend"))=0,#N/A,INDIRECT(ADDRESS($B199+1,BT$164,1,1,"Confirmed Trend")))</f>
        <v>0.18136058729999999</v>
      </c>
      <c r="BU199" s="18" cm="1">
        <f t="array" aca="1" ref="BU199" ca="1">IF(INDIRECT(ADDRESS($B199+1,BU$164,1,1,"Confirmed Trend"))=0,#N/A,INDIRECT(ADDRESS($B199+1,BU$164,1,1,"Confirmed Trend")))</f>
        <v>0.1989677064</v>
      </c>
      <c r="BV199" s="18" cm="1">
        <f t="array" aca="1" ref="BV199" ca="1">IF(INDIRECT(ADDRESS($B199+1,BV$164,1,1,"Confirmed Trend"))=0,#N/A,INDIRECT(ADDRESS($B199+1,BV$164,1,1,"Confirmed Trend")))</f>
        <v>0.2199043913</v>
      </c>
      <c r="BW199" s="18" cm="1">
        <f t="array" aca="1" ref="BW199" ca="1">IF(INDIRECT(ADDRESS($B199+1,BW$164,1,1,"Confirmed Trend"))=0,#N/A,INDIRECT(ADDRESS($B199+1,BW$164,1,1,"Confirmed Trend")))</f>
        <v>0.2272779664</v>
      </c>
      <c r="BX199" s="18" cm="1">
        <f t="array" aca="1" ref="BX199" ca="1">IF(INDIRECT(ADDRESS($B199+1,BX$164,1,1,"Confirmed Trend"))=0,#N/A,INDIRECT(ADDRESS($B199+1,BX$164,1,1,"Confirmed Trend")))</f>
        <v>0.2170654564</v>
      </c>
      <c r="BY199" s="18" cm="1">
        <f t="array" aca="1" ref="BY199" ca="1">IF(INDIRECT(ADDRESS($B199+1,BY$164,1,1,"Confirmed Trend"))=0,#N/A,INDIRECT(ADDRESS($B199+1,BY$164,1,1,"Confirmed Trend")))</f>
        <v>0.17025548139999999</v>
      </c>
      <c r="BZ199" s="18" cm="1">
        <f t="array" aca="1" ref="BZ199" ca="1">IF(INDIRECT(ADDRESS($B199+1,BZ$164,1,1,"Confirmed Trend"))=0,#N/A,INDIRECT(ADDRESS($B199+1,BZ$164,1,1,"Confirmed Trend")))</f>
        <v>0.13209125690000001</v>
      </c>
      <c r="CA199" s="18" cm="1">
        <f t="array" aca="1" ref="CA199" ca="1">IF(INDIRECT(ADDRESS($B199+1,CA$164,1,1,"Confirmed Trend"))=0,#N/A,INDIRECT(ADDRESS($B199+1,CA$164,1,1,"Confirmed Trend")))</f>
        <v>0.1066397483</v>
      </c>
      <c r="CB199" s="18" cm="1">
        <f t="array" aca="1" ref="CB199" ca="1">IF(INDIRECT(ADDRESS($B199+1,CB$164,1,1,"Confirmed Trend"))=0,#N/A,INDIRECT(ADDRESS($B199+1,CB$164,1,1,"Confirmed Trend")))</f>
        <v>0.1052127447</v>
      </c>
      <c r="CC199" s="18" cm="1">
        <f t="array" aca="1" ref="CC199" ca="1">IF(INDIRECT(ADDRESS($B199+1,CC$164,1,1,"Confirmed Trend"))=0,#N/A,INDIRECT(ADDRESS($B199+1,CC$164,1,1,"Confirmed Trend")))</f>
        <v>0.10578679589999999</v>
      </c>
      <c r="CD199" s="18" cm="1">
        <f t="array" aca="1" ref="CD199" ca="1">IF(INDIRECT(ADDRESS($B199+1,CD$164,1,1,"Confirmed Trend"))=0,#N/A,INDIRECT(ADDRESS($B199+1,CD$164,1,1,"Confirmed Trend")))</f>
        <v>0.10326912000000001</v>
      </c>
      <c r="CE199" s="18" cm="1">
        <f t="array" aca="1" ref="CE199" ca="1">IF(INDIRECT(ADDRESS($B199+1,CE$164,1,1,"Confirmed Trend"))=0,#N/A,INDIRECT(ADDRESS($B199+1,CE$164,1,1,"Confirmed Trend")))</f>
        <v>8.8998803799999998E-2</v>
      </c>
      <c r="CF199" s="18" cm="1">
        <f t="array" aca="1" ref="CF199" ca="1">IF(INDIRECT(ADDRESS($B199+1,CF$164,1,1,"Confirmed Trend"))=0,#N/A,INDIRECT(ADDRESS($B199+1,CF$164,1,1,"Confirmed Trend")))</f>
        <v>7.1307169899999995E-2</v>
      </c>
      <c r="CG199" s="18" cm="1">
        <f t="array" aca="1" ref="CG199" ca="1">IF(INDIRECT(ADDRESS($B199+1,CG$164,1,1,"Confirmed Trend"))=0,#N/A,INDIRECT(ADDRESS($B199+1,CG$164,1,1,"Confirmed Trend")))</f>
        <v>5.7503080599999999E-2</v>
      </c>
      <c r="CH199" s="18" cm="1">
        <f t="array" aca="1" ref="CH199" ca="1">IF(INDIRECT(ADDRESS($B199+1,CH$164,1,1,"Confirmed Trend"))=0,#N/A,INDIRECT(ADDRESS($B199+1,CH$164,1,1,"Confirmed Trend")))</f>
        <v>4.9295377199999997E-2</v>
      </c>
      <c r="CI199" s="18" cm="1">
        <f t="array" aca="1" ref="CI199" ca="1">IF(INDIRECT(ADDRESS($B199+1,CI$164,1,1,"Confirmed Trend"))=0,#N/A,INDIRECT(ADDRESS($B199+1,CI$164,1,1,"Confirmed Trend")))</f>
        <v>4.9572298700000003E-2</v>
      </c>
      <c r="CJ199" s="18" cm="1">
        <f t="array" aca="1" ref="CJ199" ca="1">IF(INDIRECT(ADDRESS($B199+1,CJ$164,1,1,"Confirmed Trend"))=0,#N/A,INDIRECT(ADDRESS($B199+1,CJ$164,1,1,"Confirmed Trend")))</f>
        <v>5.03601667E-2</v>
      </c>
      <c r="CK199" s="18" cm="1">
        <f t="array" aca="1" ref="CK199" ca="1">IF(INDIRECT(ADDRESS($B199+1,CK$164,1,1,"Confirmed Trend"))=0,#N/A,INDIRECT(ADDRESS($B199+1,CK$164,1,1,"Confirmed Trend")))</f>
        <v>3.5532994900000003E-2</v>
      </c>
      <c r="CL199" s="18" t="e" cm="1">
        <f t="array" aca="1" ref="CL199" ca="1">IF(INDIRECT(ADDRESS($B199+1,CL$164,1,1,"Confirmed Trend"))=0,#N/A,INDIRECT(ADDRESS($B199+1,CL$164,1,1,"Confirmed Trend")))</f>
        <v>#N/A</v>
      </c>
      <c r="CM199" s="18" t="e" cm="1">
        <f t="array" aca="1" ref="CM199" ca="1">IF(INDIRECT(ADDRESS($B199+1,CM$164,1,1,"Confirmed Trend"))=0,#N/A,INDIRECT(ADDRESS($B199+1,CM$164,1,1,"Confirmed Trend")))</f>
        <v>#N/A</v>
      </c>
      <c r="CN199" s="18" t="e" cm="1">
        <f t="array" aca="1" ref="CN199" ca="1">IF(INDIRECT(ADDRESS($B199+1,CN$164,1,1,"Confirmed Trend"))=0,#N/A,INDIRECT(ADDRESS($B199+1,CN$164,1,1,"Confirmed Trend")))</f>
        <v>#N/A</v>
      </c>
      <c r="CO199" s="18" t="e" cm="1">
        <f t="array" aca="1" ref="CO199" ca="1">IF(INDIRECT(ADDRESS($B199+1,CO$164,1,1,"Confirmed Trend"))=0,#N/A,INDIRECT(ADDRESS($B199+1,CO$164,1,1,"Confirmed Trend")))</f>
        <v>#N/A</v>
      </c>
      <c r="CP199" s="18" t="e" cm="1">
        <f t="array" aca="1" ref="CP199" ca="1">IF(INDIRECT(ADDRESS($B199+1,CP$164,1,1,"Confirmed Trend"))=0,#N/A,INDIRECT(ADDRESS($B199+1,CP$164,1,1,"Confirmed Trend")))</f>
        <v>#N/A</v>
      </c>
      <c r="CQ199" s="18" t="e" cm="1">
        <f t="array" aca="1" ref="CQ199" ca="1">IF(INDIRECT(ADDRESS($B199+1,CQ$164,1,1,"Confirmed Trend"))=0,#N/A,INDIRECT(ADDRESS($B199+1,CQ$164,1,1,"Confirmed Trend")))</f>
        <v>#N/A</v>
      </c>
      <c r="CR199" s="18" t="e" cm="1">
        <f t="array" aca="1" ref="CR199" ca="1">IF(INDIRECT(ADDRESS($B199+1,CR$164,1,1,"Confirmed Trend"))=0,#N/A,INDIRECT(ADDRESS($B199+1,CR$164,1,1,"Confirmed Trend")))</f>
        <v>#N/A</v>
      </c>
    </row>
    <row r="200" spans="1:96" x14ac:dyDescent="0.25">
      <c r="A200" t="str">
        <f t="shared" ca="1" si="259"/>
        <v>New Jersey</v>
      </c>
      <c r="B200">
        <f t="shared" si="258"/>
        <v>35</v>
      </c>
      <c r="C200" t="str" cm="1">
        <f t="array" aca="1" ref="C200" ca="1">INDIRECT(ADDRESS($B200+1,1,1,1,"Confirmed Trend"))</f>
        <v>US New Jersey</v>
      </c>
      <c r="E200" s="18" t="e" cm="1">
        <f t="array" aca="1" ref="E200" ca="1">IF(INDIRECT(ADDRESS($B200+1,E$164,1,1,"Confirmed Trend"))=0,#N/A,INDIRECT(ADDRESS($B200+1,E$164,1,1,"Confirmed Trend")))</f>
        <v>#N/A</v>
      </c>
      <c r="F200" s="18" t="e" cm="1">
        <f t="array" aca="1" ref="F200" ca="1">IF(INDIRECT(ADDRESS($B200+1,F$164,1,1,"Confirmed Trend"))=0,#N/A,INDIRECT(ADDRESS($B200+1,F$164,1,1,"Confirmed Trend")))</f>
        <v>#N/A</v>
      </c>
      <c r="G200" s="18" t="e" cm="1">
        <f t="array" aca="1" ref="G200" ca="1">IF(INDIRECT(ADDRESS($B200+1,G$164,1,1,"Confirmed Trend"))=0,#N/A,INDIRECT(ADDRESS($B200+1,G$164,1,1,"Confirmed Trend")))</f>
        <v>#N/A</v>
      </c>
      <c r="H200" s="18" t="e" cm="1">
        <f t="array" aca="1" ref="H200" ca="1">IF(INDIRECT(ADDRESS($B200+1,H$164,1,1,"Confirmed Trend"))=0,#N/A,INDIRECT(ADDRESS($B200+1,H$164,1,1,"Confirmed Trend")))</f>
        <v>#N/A</v>
      </c>
      <c r="I200" s="18" t="e" cm="1">
        <f t="array" aca="1" ref="I200" ca="1">IF(INDIRECT(ADDRESS($B200+1,I$164,1,1,"Confirmed Trend"))=0,#N/A,INDIRECT(ADDRESS($B200+1,I$164,1,1,"Confirmed Trend")))</f>
        <v>#N/A</v>
      </c>
      <c r="J200" s="18" t="e" cm="1">
        <f t="array" aca="1" ref="J200" ca="1">IF(INDIRECT(ADDRESS($B200+1,J$164,1,1,"Confirmed Trend"))=0,#N/A,INDIRECT(ADDRESS($B200+1,J$164,1,1,"Confirmed Trend")))</f>
        <v>#N/A</v>
      </c>
      <c r="K200" s="18" t="e" cm="1">
        <f t="array" aca="1" ref="K200" ca="1">IF(INDIRECT(ADDRESS($B200+1,K$164,1,1,"Confirmed Trend"))=0,#N/A,INDIRECT(ADDRESS($B200+1,K$164,1,1,"Confirmed Trend")))</f>
        <v>#N/A</v>
      </c>
      <c r="L200" s="18" t="e" cm="1">
        <f t="array" aca="1" ref="L200" ca="1">IF(INDIRECT(ADDRESS($B200+1,L$164,1,1,"Confirmed Trend"))=0,#N/A,INDIRECT(ADDRESS($B200+1,L$164,1,1,"Confirmed Trend")))</f>
        <v>#N/A</v>
      </c>
      <c r="M200" s="18" t="e" cm="1">
        <f t="array" aca="1" ref="M200" ca="1">IF(INDIRECT(ADDRESS($B200+1,M$164,1,1,"Confirmed Trend"))=0,#N/A,INDIRECT(ADDRESS($B200+1,M$164,1,1,"Confirmed Trend")))</f>
        <v>#N/A</v>
      </c>
      <c r="N200" s="18" t="e" cm="1">
        <f t="array" aca="1" ref="N200" ca="1">IF(INDIRECT(ADDRESS($B200+1,N$164,1,1,"Confirmed Trend"))=0,#N/A,INDIRECT(ADDRESS($B200+1,N$164,1,1,"Confirmed Trend")))</f>
        <v>#N/A</v>
      </c>
      <c r="O200" s="18" t="e" cm="1">
        <f t="array" aca="1" ref="O200" ca="1">IF(INDIRECT(ADDRESS($B200+1,O$164,1,1,"Confirmed Trend"))=0,#N/A,INDIRECT(ADDRESS($B200+1,O$164,1,1,"Confirmed Trend")))</f>
        <v>#N/A</v>
      </c>
      <c r="P200" s="18" t="e" cm="1">
        <f t="array" aca="1" ref="P200" ca="1">IF(INDIRECT(ADDRESS($B200+1,P$164,1,1,"Confirmed Trend"))=0,#N/A,INDIRECT(ADDRESS($B200+1,P$164,1,1,"Confirmed Trend")))</f>
        <v>#N/A</v>
      </c>
      <c r="Q200" s="18" t="e" cm="1">
        <f t="array" aca="1" ref="Q200" ca="1">IF(INDIRECT(ADDRESS($B200+1,Q$164,1,1,"Confirmed Trend"))=0,#N/A,INDIRECT(ADDRESS($B200+1,Q$164,1,1,"Confirmed Trend")))</f>
        <v>#N/A</v>
      </c>
      <c r="R200" s="18" t="e" cm="1">
        <f t="array" aca="1" ref="R200" ca="1">IF(INDIRECT(ADDRESS($B200+1,R$164,1,1,"Confirmed Trend"))=0,#N/A,INDIRECT(ADDRESS($B200+1,R$164,1,1,"Confirmed Trend")))</f>
        <v>#N/A</v>
      </c>
      <c r="S200" s="18" t="e" cm="1">
        <f t="array" aca="1" ref="S200" ca="1">IF(INDIRECT(ADDRESS($B200+1,S$164,1,1,"Confirmed Trend"))=0,#N/A,INDIRECT(ADDRESS($B200+1,S$164,1,1,"Confirmed Trend")))</f>
        <v>#N/A</v>
      </c>
      <c r="T200" s="18" t="e" cm="1">
        <f t="array" aca="1" ref="T200" ca="1">IF(INDIRECT(ADDRESS($B200+1,T$164,1,1,"Confirmed Trend"))=0,#N/A,INDIRECT(ADDRESS($B200+1,T$164,1,1,"Confirmed Trend")))</f>
        <v>#N/A</v>
      </c>
      <c r="U200" s="18" t="e" cm="1">
        <f t="array" aca="1" ref="U200" ca="1">IF(INDIRECT(ADDRESS($B200+1,U$164,1,1,"Confirmed Trend"))=0,#N/A,INDIRECT(ADDRESS($B200+1,U$164,1,1,"Confirmed Trend")))</f>
        <v>#N/A</v>
      </c>
      <c r="V200" s="18" t="e" cm="1">
        <f t="array" aca="1" ref="V200" ca="1">IF(INDIRECT(ADDRESS($B200+1,V$164,1,1,"Confirmed Trend"))=0,#N/A,INDIRECT(ADDRESS($B200+1,V$164,1,1,"Confirmed Trend")))</f>
        <v>#N/A</v>
      </c>
      <c r="W200" s="18" t="e" cm="1">
        <f t="array" aca="1" ref="W200" ca="1">IF(INDIRECT(ADDRESS($B200+1,W$164,1,1,"Confirmed Trend"))=0,#N/A,INDIRECT(ADDRESS($B200+1,W$164,1,1,"Confirmed Trend")))</f>
        <v>#N/A</v>
      </c>
      <c r="X200" s="18" t="e" cm="1">
        <f t="array" aca="1" ref="X200" ca="1">IF(INDIRECT(ADDRESS($B200+1,X$164,1,1,"Confirmed Trend"))=0,#N/A,INDIRECT(ADDRESS($B200+1,X$164,1,1,"Confirmed Trend")))</f>
        <v>#N/A</v>
      </c>
      <c r="Y200" s="18" t="e" cm="1">
        <f t="array" aca="1" ref="Y200" ca="1">IF(INDIRECT(ADDRESS($B200+1,Y$164,1,1,"Confirmed Trend"))=0,#N/A,INDIRECT(ADDRESS($B200+1,Y$164,1,1,"Confirmed Trend")))</f>
        <v>#N/A</v>
      </c>
      <c r="Z200" s="18" t="e" cm="1">
        <f t="array" aca="1" ref="Z200" ca="1">IF(INDIRECT(ADDRESS($B200+1,Z$164,1,1,"Confirmed Trend"))=0,#N/A,INDIRECT(ADDRESS($B200+1,Z$164,1,1,"Confirmed Trend")))</f>
        <v>#N/A</v>
      </c>
      <c r="AA200" s="18" t="e" cm="1">
        <f t="array" aca="1" ref="AA200" ca="1">IF(INDIRECT(ADDRESS($B200+1,AA$164,1,1,"Confirmed Trend"))=0,#N/A,INDIRECT(ADDRESS($B200+1,AA$164,1,1,"Confirmed Trend")))</f>
        <v>#N/A</v>
      </c>
      <c r="AB200" s="18" t="e" cm="1">
        <f t="array" aca="1" ref="AB200" ca="1">IF(INDIRECT(ADDRESS($B200+1,AB$164,1,1,"Confirmed Trend"))=0,#N/A,INDIRECT(ADDRESS($B200+1,AB$164,1,1,"Confirmed Trend")))</f>
        <v>#N/A</v>
      </c>
      <c r="AC200" s="18" t="e" cm="1">
        <f t="array" aca="1" ref="AC200" ca="1">IF(INDIRECT(ADDRESS($B200+1,AC$164,1,1,"Confirmed Trend"))=0,#N/A,INDIRECT(ADDRESS($B200+1,AC$164,1,1,"Confirmed Trend")))</f>
        <v>#N/A</v>
      </c>
      <c r="AD200" s="18" t="e" cm="1">
        <f t="array" aca="1" ref="AD200" ca="1">IF(INDIRECT(ADDRESS($B200+1,AD$164,1,1,"Confirmed Trend"))=0,#N/A,INDIRECT(ADDRESS($B200+1,AD$164,1,1,"Confirmed Trend")))</f>
        <v>#N/A</v>
      </c>
      <c r="AE200" s="18" t="e" cm="1">
        <f t="array" aca="1" ref="AE200" ca="1">IF(INDIRECT(ADDRESS($B200+1,AE$164,1,1,"Confirmed Trend"))=0,#N/A,INDIRECT(ADDRESS($B200+1,AE$164,1,1,"Confirmed Trend")))</f>
        <v>#N/A</v>
      </c>
      <c r="AF200" s="18" t="e" cm="1">
        <f t="array" aca="1" ref="AF200" ca="1">IF(INDIRECT(ADDRESS($B200+1,AF$164,1,1,"Confirmed Trend"))=0,#N/A,INDIRECT(ADDRESS($B200+1,AF$164,1,1,"Confirmed Trend")))</f>
        <v>#N/A</v>
      </c>
      <c r="AG200" s="18" t="e" cm="1">
        <f t="array" aca="1" ref="AG200" ca="1">IF(INDIRECT(ADDRESS($B200+1,AG$164,1,1,"Confirmed Trend"))=0,#N/A,INDIRECT(ADDRESS($B200+1,AG$164,1,1,"Confirmed Trend")))</f>
        <v>#N/A</v>
      </c>
      <c r="AH200" s="18" t="e" cm="1">
        <f t="array" aca="1" ref="AH200" ca="1">IF(INDIRECT(ADDRESS($B200+1,AH$164,1,1,"Confirmed Trend"))=0,#N/A,INDIRECT(ADDRESS($B200+1,AH$164,1,1,"Confirmed Trend")))</f>
        <v>#N/A</v>
      </c>
      <c r="AI200" s="18" t="e" cm="1">
        <f t="array" aca="1" ref="AI200" ca="1">IF(INDIRECT(ADDRESS($B200+1,AI$164,1,1,"Confirmed Trend"))=0,#N/A,INDIRECT(ADDRESS($B200+1,AI$164,1,1,"Confirmed Trend")))</f>
        <v>#N/A</v>
      </c>
      <c r="AJ200" s="18" t="e" cm="1">
        <f t="array" aca="1" ref="AJ200" ca="1">IF(INDIRECT(ADDRESS($B200+1,AJ$164,1,1,"Confirmed Trend"))=0,#N/A,INDIRECT(ADDRESS($B200+1,AJ$164,1,1,"Confirmed Trend")))</f>
        <v>#N/A</v>
      </c>
      <c r="AK200" s="18" t="e" cm="1">
        <f t="array" aca="1" ref="AK200" ca="1">IF(INDIRECT(ADDRESS($B200+1,AK$164,1,1,"Confirmed Trend"))=0,#N/A,INDIRECT(ADDRESS($B200+1,AK$164,1,1,"Confirmed Trend")))</f>
        <v>#N/A</v>
      </c>
      <c r="AL200" s="18" t="e" cm="1">
        <f t="array" aca="1" ref="AL200" ca="1">IF(INDIRECT(ADDRESS($B200+1,AL$164,1,1,"Confirmed Trend"))=0,#N/A,INDIRECT(ADDRESS($B200+1,AL$164,1,1,"Confirmed Trend")))</f>
        <v>#N/A</v>
      </c>
      <c r="AM200" s="18" t="e" cm="1">
        <f t="array" aca="1" ref="AM200" ca="1">IF(INDIRECT(ADDRESS($B200+1,AM$164,1,1,"Confirmed Trend"))=0,#N/A,INDIRECT(ADDRESS($B200+1,AM$164,1,1,"Confirmed Trend")))</f>
        <v>#N/A</v>
      </c>
      <c r="AN200" s="18" t="e" cm="1">
        <f t="array" aca="1" ref="AN200" ca="1">IF(INDIRECT(ADDRESS($B200+1,AN$164,1,1,"Confirmed Trend"))=0,#N/A,INDIRECT(ADDRESS($B200+1,AN$164,1,1,"Confirmed Trend")))</f>
        <v>#N/A</v>
      </c>
      <c r="AO200" s="18" t="e" cm="1">
        <f t="array" aca="1" ref="AO200" ca="1">IF(INDIRECT(ADDRESS($B200+1,AO$164,1,1,"Confirmed Trend"))=0,#N/A,INDIRECT(ADDRESS($B200+1,AO$164,1,1,"Confirmed Trend")))</f>
        <v>#N/A</v>
      </c>
      <c r="AP200" s="18" t="e" cm="1">
        <f t="array" aca="1" ref="AP200" ca="1">IF(INDIRECT(ADDRESS($B200+1,AP$164,1,1,"Confirmed Trend"))=0,#N/A,INDIRECT(ADDRESS($B200+1,AP$164,1,1,"Confirmed Trend")))</f>
        <v>#N/A</v>
      </c>
      <c r="AQ200" s="18" t="e" cm="1">
        <f t="array" aca="1" ref="AQ200" ca="1">IF(INDIRECT(ADDRESS($B200+1,AQ$164,1,1,"Confirmed Trend"))=0,#N/A,INDIRECT(ADDRESS($B200+1,AQ$164,1,1,"Confirmed Trend")))</f>
        <v>#N/A</v>
      </c>
      <c r="AR200" s="18" t="e" cm="1">
        <f t="array" aca="1" ref="AR200" ca="1">IF(INDIRECT(ADDRESS($B200+1,AR$164,1,1,"Confirmed Trend"))=0,#N/A,INDIRECT(ADDRESS($B200+1,AR$164,1,1,"Confirmed Trend")))</f>
        <v>#N/A</v>
      </c>
      <c r="AS200" s="18" t="e" cm="1">
        <f t="array" aca="1" ref="AS200" ca="1">IF(INDIRECT(ADDRESS($B200+1,AS$164,1,1,"Confirmed Trend"))=0,#N/A,INDIRECT(ADDRESS($B200+1,AS$164,1,1,"Confirmed Trend")))</f>
        <v>#N/A</v>
      </c>
      <c r="AT200" s="18" t="e" cm="1">
        <f t="array" aca="1" ref="AT200" ca="1">IF(INDIRECT(ADDRESS($B200+1,AT$164,1,1,"Confirmed Trend"))=0,#N/A,INDIRECT(ADDRESS($B200+1,AT$164,1,1,"Confirmed Trend")))</f>
        <v>#N/A</v>
      </c>
      <c r="AU200" s="18" t="e" cm="1">
        <f t="array" aca="1" ref="AU200" ca="1">IF(INDIRECT(ADDRESS($B200+1,AU$164,1,1,"Confirmed Trend"))=0,#N/A,INDIRECT(ADDRESS($B200+1,AU$164,1,1,"Confirmed Trend")))</f>
        <v>#N/A</v>
      </c>
      <c r="AV200" s="18" t="e" cm="1">
        <f t="array" aca="1" ref="AV200" ca="1">IF(INDIRECT(ADDRESS($B200+1,AV$164,1,1,"Confirmed Trend"))=0,#N/A,INDIRECT(ADDRESS($B200+1,AV$164,1,1,"Confirmed Trend")))</f>
        <v>#N/A</v>
      </c>
      <c r="AW200" s="18" t="e" cm="1">
        <f t="array" aca="1" ref="AW200" ca="1">IF(INDIRECT(ADDRESS($B200+1,AW$164,1,1,"Confirmed Trend"))=0,#N/A,INDIRECT(ADDRESS($B200+1,AW$164,1,1,"Confirmed Trend")))</f>
        <v>#N/A</v>
      </c>
      <c r="AX200" s="18" t="e" cm="1">
        <f t="array" aca="1" ref="AX200" ca="1">IF(INDIRECT(ADDRESS($B200+1,AX$164,1,1,"Confirmed Trend"))=0,#N/A,INDIRECT(ADDRESS($B200+1,AX$164,1,1,"Confirmed Trend")))</f>
        <v>#N/A</v>
      </c>
      <c r="AY200" s="18" t="e" cm="1">
        <f t="array" aca="1" ref="AY200" ca="1">IF(INDIRECT(ADDRESS($B200+1,AY$164,1,1,"Confirmed Trend"))=0,#N/A,INDIRECT(ADDRESS($B200+1,AY$164,1,1,"Confirmed Trend")))</f>
        <v>#N/A</v>
      </c>
      <c r="AZ200" s="18" t="e" cm="1">
        <f t="array" aca="1" ref="AZ200" ca="1">IF(INDIRECT(ADDRESS($B200+1,AZ$164,1,1,"Confirmed Trend"))=0,#N/A,INDIRECT(ADDRESS($B200+1,AZ$164,1,1,"Confirmed Trend")))</f>
        <v>#N/A</v>
      </c>
      <c r="BA200" s="18" t="e" cm="1">
        <f t="array" aca="1" ref="BA200" ca="1">IF(INDIRECT(ADDRESS($B200+1,BA$164,1,1,"Confirmed Trend"))=0,#N/A,INDIRECT(ADDRESS($B200+1,BA$164,1,1,"Confirmed Trend")))</f>
        <v>#N/A</v>
      </c>
      <c r="BB200" s="18" t="e" cm="1">
        <f t="array" aca="1" ref="BB200" ca="1">IF(INDIRECT(ADDRESS($B200+1,BB$164,1,1,"Confirmed Trend"))=0,#N/A,INDIRECT(ADDRESS($B200+1,BB$164,1,1,"Confirmed Trend")))</f>
        <v>#N/A</v>
      </c>
      <c r="BC200" s="18" t="e" cm="1">
        <f t="array" aca="1" ref="BC200" ca="1">IF(INDIRECT(ADDRESS($B200+1,BC$164,1,1,"Confirmed Trend"))=0,#N/A,INDIRECT(ADDRESS($B200+1,BC$164,1,1,"Confirmed Trend")))</f>
        <v>#N/A</v>
      </c>
      <c r="BD200" s="18" t="e" cm="1">
        <f t="array" aca="1" ref="BD200" ca="1">IF(INDIRECT(ADDRESS($B200+1,BD$164,1,1,"Confirmed Trend"))=0,#N/A,INDIRECT(ADDRESS($B200+1,BD$164,1,1,"Confirmed Trend")))</f>
        <v>#N/A</v>
      </c>
      <c r="BE200" s="18" t="e" cm="1">
        <f t="array" aca="1" ref="BE200" ca="1">IF(INDIRECT(ADDRESS($B200+1,BE$164,1,1,"Confirmed Trend"))=0,#N/A,INDIRECT(ADDRESS($B200+1,BE$164,1,1,"Confirmed Trend")))</f>
        <v>#N/A</v>
      </c>
      <c r="BF200" s="18" cm="1">
        <f t="array" aca="1" ref="BF200" ca="1">IF(INDIRECT(ADDRESS($B200+1,BF$164,1,1,"Confirmed Trend"))=0,#N/A,INDIRECT(ADDRESS($B200+1,BF$164,1,1,"Confirmed Trend")))</f>
        <v>0.4515959323</v>
      </c>
      <c r="BG200" s="18" cm="1">
        <f t="array" aca="1" ref="BG200" ca="1">IF(INDIRECT(ADDRESS($B200+1,BG$164,1,1,"Confirmed Trend"))=0,#N/A,INDIRECT(ADDRESS($B200+1,BG$164,1,1,"Confirmed Trend")))</f>
        <v>0.50073751280000001</v>
      </c>
      <c r="BH200" s="18" cm="1">
        <f t="array" aca="1" ref="BH200" ca="1">IF(INDIRECT(ADDRESS($B200+1,BH$164,1,1,"Confirmed Trend"))=0,#N/A,INDIRECT(ADDRESS($B200+1,BH$164,1,1,"Confirmed Trend")))</f>
        <v>0.51161649570000001</v>
      </c>
      <c r="BI200" s="18" cm="1">
        <f t="array" aca="1" ref="BI200" ca="1">IF(INDIRECT(ADDRESS($B200+1,BI$164,1,1,"Confirmed Trend"))=0,#N/A,INDIRECT(ADDRESS($B200+1,BI$164,1,1,"Confirmed Trend")))</f>
        <v>0.54258442110000005</v>
      </c>
      <c r="BJ200" s="18" cm="1">
        <f t="array" aca="1" ref="BJ200" ca="1">IF(INDIRECT(ADDRESS($B200+1,BJ$164,1,1,"Confirmed Trend"))=0,#N/A,INDIRECT(ADDRESS($B200+1,BJ$164,1,1,"Confirmed Trend")))</f>
        <v>0.59477847900000003</v>
      </c>
      <c r="BK200" s="18" cm="1">
        <f t="array" aca="1" ref="BK200" ca="1">IF(INDIRECT(ADDRESS($B200+1,BK$164,1,1,"Confirmed Trend"))=0,#N/A,INDIRECT(ADDRESS($B200+1,BK$164,1,1,"Confirmed Trend")))</f>
        <v>0.55738890200000002</v>
      </c>
      <c r="BL200" s="18" cm="1">
        <f t="array" aca="1" ref="BL200" ca="1">IF(INDIRECT(ADDRESS($B200+1,BL$164,1,1,"Confirmed Trend"))=0,#N/A,INDIRECT(ADDRESS($B200+1,BL$164,1,1,"Confirmed Trend")))</f>
        <v>0.52786957909999999</v>
      </c>
      <c r="BM200" s="18" cm="1">
        <f t="array" aca="1" ref="BM200" ca="1">IF(INDIRECT(ADDRESS($B200+1,BM$164,1,1,"Confirmed Trend"))=0,#N/A,INDIRECT(ADDRESS($B200+1,BM$164,1,1,"Confirmed Trend")))</f>
        <v>0.4753147264</v>
      </c>
      <c r="BN200" s="18" cm="1">
        <f t="array" aca="1" ref="BN200" ca="1">IF(INDIRECT(ADDRESS($B200+1,BN$164,1,1,"Confirmed Trend"))=0,#N/A,INDIRECT(ADDRESS($B200+1,BN$164,1,1,"Confirmed Trend")))</f>
        <v>0.43475099849999999</v>
      </c>
      <c r="BO200" s="18" cm="1">
        <f t="array" aca="1" ref="BO200" ca="1">IF(INDIRECT(ADDRESS($B200+1,BO$164,1,1,"Confirmed Trend"))=0,#N/A,INDIRECT(ADDRESS($B200+1,BO$164,1,1,"Confirmed Trend")))</f>
        <v>0.42259552569999997</v>
      </c>
      <c r="BP200" s="18" cm="1">
        <f t="array" aca="1" ref="BP200" ca="1">IF(INDIRECT(ADDRESS($B200+1,BP$164,1,1,"Confirmed Trend"))=0,#N/A,INDIRECT(ADDRESS($B200+1,BP$164,1,1,"Confirmed Trend")))</f>
        <v>0.3860514786</v>
      </c>
      <c r="BQ200" s="18" cm="1">
        <f t="array" aca="1" ref="BQ200" ca="1">IF(INDIRECT(ADDRESS($B200+1,BQ$164,1,1,"Confirmed Trend"))=0,#N/A,INDIRECT(ADDRESS($B200+1,BQ$164,1,1,"Confirmed Trend")))</f>
        <v>0.37933032560000002</v>
      </c>
      <c r="BR200" s="18" cm="1">
        <f t="array" aca="1" ref="BR200" ca="1">IF(INDIRECT(ADDRESS($B200+1,BR$164,1,1,"Confirmed Trend"))=0,#N/A,INDIRECT(ADDRESS($B200+1,BR$164,1,1,"Confirmed Trend")))</f>
        <v>0.34818680569999999</v>
      </c>
      <c r="BS200" s="18" cm="1">
        <f t="array" aca="1" ref="BS200" ca="1">IF(INDIRECT(ADDRESS($B200+1,BS$164,1,1,"Confirmed Trend"))=0,#N/A,INDIRECT(ADDRESS($B200+1,BS$164,1,1,"Confirmed Trend")))</f>
        <v>0.33548620890000003</v>
      </c>
      <c r="BT200" s="18" cm="1">
        <f t="array" aca="1" ref="BT200" ca="1">IF(INDIRECT(ADDRESS($B200+1,BT$164,1,1,"Confirmed Trend"))=0,#N/A,INDIRECT(ADDRESS($B200+1,BT$164,1,1,"Confirmed Trend")))</f>
        <v>0.32178102520000001</v>
      </c>
      <c r="BU200" s="18" cm="1">
        <f t="array" aca="1" ref="BU200" ca="1">IF(INDIRECT(ADDRESS($B200+1,BU$164,1,1,"Confirmed Trend"))=0,#N/A,INDIRECT(ADDRESS($B200+1,BU$164,1,1,"Confirmed Trend")))</f>
        <v>0.28795242789999997</v>
      </c>
      <c r="BV200" s="18" cm="1">
        <f t="array" aca="1" ref="BV200" ca="1">IF(INDIRECT(ADDRESS($B200+1,BV$164,1,1,"Confirmed Trend"))=0,#N/A,INDIRECT(ADDRESS($B200+1,BV$164,1,1,"Confirmed Trend")))</f>
        <v>0.24769129370000001</v>
      </c>
      <c r="BW200" s="18" cm="1">
        <f t="array" aca="1" ref="BW200" ca="1">IF(INDIRECT(ADDRESS($B200+1,BW$164,1,1,"Confirmed Trend"))=0,#N/A,INDIRECT(ADDRESS($B200+1,BW$164,1,1,"Confirmed Trend")))</f>
        <v>0.21044812199999999</v>
      </c>
      <c r="BX200" s="18" cm="1">
        <f t="array" aca="1" ref="BX200" ca="1">IF(INDIRECT(ADDRESS($B200+1,BX$164,1,1,"Confirmed Trend"))=0,#N/A,INDIRECT(ADDRESS($B200+1,BX$164,1,1,"Confirmed Trend")))</f>
        <v>0.18863144700000001</v>
      </c>
      <c r="BY200" s="18" cm="1">
        <f t="array" aca="1" ref="BY200" ca="1">IF(INDIRECT(ADDRESS($B200+1,BY$164,1,1,"Confirmed Trend"))=0,#N/A,INDIRECT(ADDRESS($B200+1,BY$164,1,1,"Confirmed Trend")))</f>
        <v>0.1724092294</v>
      </c>
      <c r="BZ200" s="18" cm="1">
        <f t="array" aca="1" ref="BZ200" ca="1">IF(INDIRECT(ADDRESS($B200+1,BZ$164,1,1,"Confirmed Trend"))=0,#N/A,INDIRECT(ADDRESS($B200+1,BZ$164,1,1,"Confirmed Trend")))</f>
        <v>0.16456985709999999</v>
      </c>
      <c r="CA200" s="18" cm="1">
        <f t="array" aca="1" ref="CA200" ca="1">IF(INDIRECT(ADDRESS($B200+1,CA$164,1,1,"Confirmed Trend"))=0,#N/A,INDIRECT(ADDRESS($B200+1,CA$164,1,1,"Confirmed Trend")))</f>
        <v>0.15228807250000001</v>
      </c>
      <c r="CB200" s="18" cm="1">
        <f t="array" aca="1" ref="CB200" ca="1">IF(INDIRECT(ADDRESS($B200+1,CB$164,1,1,"Confirmed Trend"))=0,#N/A,INDIRECT(ADDRESS($B200+1,CB$164,1,1,"Confirmed Trend")))</f>
        <v>0.1408458081</v>
      </c>
      <c r="CC200" s="18" cm="1">
        <f t="array" aca="1" ref="CC200" ca="1">IF(INDIRECT(ADDRESS($B200+1,CC$164,1,1,"Confirmed Trend"))=0,#N/A,INDIRECT(ADDRESS($B200+1,CC$164,1,1,"Confirmed Trend")))</f>
        <v>0.1215660462</v>
      </c>
      <c r="CD200" s="18" cm="1">
        <f t="array" aca="1" ref="CD200" ca="1">IF(INDIRECT(ADDRESS($B200+1,CD$164,1,1,"Confirmed Trend"))=0,#N/A,INDIRECT(ADDRESS($B200+1,CD$164,1,1,"Confirmed Trend")))</f>
        <v>0.1036426136</v>
      </c>
      <c r="CE200" s="18" cm="1">
        <f t="array" aca="1" ref="CE200" ca="1">IF(INDIRECT(ADDRESS($B200+1,CE$164,1,1,"Confirmed Trend"))=0,#N/A,INDIRECT(ADDRESS($B200+1,CE$164,1,1,"Confirmed Trend")))</f>
        <v>8.9182563699999995E-2</v>
      </c>
      <c r="CF200" s="18" cm="1">
        <f t="array" aca="1" ref="CF200" ca="1">IF(INDIRECT(ADDRESS($B200+1,CF$164,1,1,"Confirmed Trend"))=0,#N/A,INDIRECT(ADDRESS($B200+1,CF$164,1,1,"Confirmed Trend")))</f>
        <v>7.9469734799999997E-2</v>
      </c>
      <c r="CG200" s="18" cm="1">
        <f t="array" aca="1" ref="CG200" ca="1">IF(INDIRECT(ADDRESS($B200+1,CG$164,1,1,"Confirmed Trend"))=0,#N/A,INDIRECT(ADDRESS($B200+1,CG$164,1,1,"Confirmed Trend")))</f>
        <v>7.4162404599999995E-2</v>
      </c>
      <c r="CH200" s="18" cm="1">
        <f t="array" aca="1" ref="CH200" ca="1">IF(INDIRECT(ADDRESS($B200+1,CH$164,1,1,"Confirmed Trend"))=0,#N/A,INDIRECT(ADDRESS($B200+1,CH$164,1,1,"Confirmed Trend")))</f>
        <v>7.0502906200000007E-2</v>
      </c>
      <c r="CI200" s="18" cm="1">
        <f t="array" aca="1" ref="CI200" ca="1">IF(INDIRECT(ADDRESS($B200+1,CI$164,1,1,"Confirmed Trend"))=0,#N/A,INDIRECT(ADDRESS($B200+1,CI$164,1,1,"Confirmed Trend")))</f>
        <v>6.6120369400000004E-2</v>
      </c>
      <c r="CJ200" s="18" cm="1">
        <f t="array" aca="1" ref="CJ200" ca="1">IF(INDIRECT(ADDRESS($B200+1,CJ$164,1,1,"Confirmed Trend"))=0,#N/A,INDIRECT(ADDRESS($B200+1,CJ$164,1,1,"Confirmed Trend")))</f>
        <v>6.2777758099999997E-2</v>
      </c>
      <c r="CK200" s="18" cm="1">
        <f t="array" aca="1" ref="CK200" ca="1">IF(INDIRECT(ADDRESS($B200+1,CK$164,1,1,"Confirmed Trend"))=0,#N/A,INDIRECT(ADDRESS($B200+1,CK$164,1,1,"Confirmed Trend")))</f>
        <v>6.5650935199999996E-2</v>
      </c>
      <c r="CL200" s="18" t="e" cm="1">
        <f t="array" aca="1" ref="CL200" ca="1">IF(INDIRECT(ADDRESS($B200+1,CL$164,1,1,"Confirmed Trend"))=0,#N/A,INDIRECT(ADDRESS($B200+1,CL$164,1,1,"Confirmed Trend")))</f>
        <v>#N/A</v>
      </c>
      <c r="CM200" s="18" t="e" cm="1">
        <f t="array" aca="1" ref="CM200" ca="1">IF(INDIRECT(ADDRESS($B200+1,CM$164,1,1,"Confirmed Trend"))=0,#N/A,INDIRECT(ADDRESS($B200+1,CM$164,1,1,"Confirmed Trend")))</f>
        <v>#N/A</v>
      </c>
      <c r="CN200" s="18" t="e" cm="1">
        <f t="array" aca="1" ref="CN200" ca="1">IF(INDIRECT(ADDRESS($B200+1,CN$164,1,1,"Confirmed Trend"))=0,#N/A,INDIRECT(ADDRESS($B200+1,CN$164,1,1,"Confirmed Trend")))</f>
        <v>#N/A</v>
      </c>
      <c r="CO200" s="18" t="e" cm="1">
        <f t="array" aca="1" ref="CO200" ca="1">IF(INDIRECT(ADDRESS($B200+1,CO$164,1,1,"Confirmed Trend"))=0,#N/A,INDIRECT(ADDRESS($B200+1,CO$164,1,1,"Confirmed Trend")))</f>
        <v>#N/A</v>
      </c>
      <c r="CP200" s="18" t="e" cm="1">
        <f t="array" aca="1" ref="CP200" ca="1">IF(INDIRECT(ADDRESS($B200+1,CP$164,1,1,"Confirmed Trend"))=0,#N/A,INDIRECT(ADDRESS($B200+1,CP$164,1,1,"Confirmed Trend")))</f>
        <v>#N/A</v>
      </c>
      <c r="CQ200" s="18" t="e" cm="1">
        <f t="array" aca="1" ref="CQ200" ca="1">IF(INDIRECT(ADDRESS($B200+1,CQ$164,1,1,"Confirmed Trend"))=0,#N/A,INDIRECT(ADDRESS($B200+1,CQ$164,1,1,"Confirmed Trend")))</f>
        <v>#N/A</v>
      </c>
      <c r="CR200" s="18" t="e" cm="1">
        <f t="array" aca="1" ref="CR200" ca="1">IF(INDIRECT(ADDRESS($B200+1,CR$164,1,1,"Confirmed Trend"))=0,#N/A,INDIRECT(ADDRESS($B200+1,CR$164,1,1,"Confirmed Trend")))</f>
        <v>#N/A</v>
      </c>
    </row>
    <row r="201" spans="1:96" x14ac:dyDescent="0.25">
      <c r="A201" t="str">
        <f t="shared" ca="1" si="259"/>
        <v>New Mexico</v>
      </c>
      <c r="B201">
        <f t="shared" si="258"/>
        <v>36</v>
      </c>
      <c r="C201" t="str" cm="1">
        <f t="array" aca="1" ref="C201" ca="1">INDIRECT(ADDRESS($B201+1,1,1,1,"Confirmed Trend"))</f>
        <v>US New Mexico</v>
      </c>
      <c r="E201" s="18" t="e" cm="1">
        <f t="array" aca="1" ref="E201" ca="1">IF(INDIRECT(ADDRESS($B201+1,E$164,1,1,"Confirmed Trend"))=0,#N/A,INDIRECT(ADDRESS($B201+1,E$164,1,1,"Confirmed Trend")))</f>
        <v>#N/A</v>
      </c>
      <c r="F201" s="18" t="e" cm="1">
        <f t="array" aca="1" ref="F201" ca="1">IF(INDIRECT(ADDRESS($B201+1,F$164,1,1,"Confirmed Trend"))=0,#N/A,INDIRECT(ADDRESS($B201+1,F$164,1,1,"Confirmed Trend")))</f>
        <v>#N/A</v>
      </c>
      <c r="G201" s="18" t="e" cm="1">
        <f t="array" aca="1" ref="G201" ca="1">IF(INDIRECT(ADDRESS($B201+1,G$164,1,1,"Confirmed Trend"))=0,#N/A,INDIRECT(ADDRESS($B201+1,G$164,1,1,"Confirmed Trend")))</f>
        <v>#N/A</v>
      </c>
      <c r="H201" s="18" t="e" cm="1">
        <f t="array" aca="1" ref="H201" ca="1">IF(INDIRECT(ADDRESS($B201+1,H$164,1,1,"Confirmed Trend"))=0,#N/A,INDIRECT(ADDRESS($B201+1,H$164,1,1,"Confirmed Trend")))</f>
        <v>#N/A</v>
      </c>
      <c r="I201" s="18" t="e" cm="1">
        <f t="array" aca="1" ref="I201" ca="1">IF(INDIRECT(ADDRESS($B201+1,I$164,1,1,"Confirmed Trend"))=0,#N/A,INDIRECT(ADDRESS($B201+1,I$164,1,1,"Confirmed Trend")))</f>
        <v>#N/A</v>
      </c>
      <c r="J201" s="18" t="e" cm="1">
        <f t="array" aca="1" ref="J201" ca="1">IF(INDIRECT(ADDRESS($B201+1,J$164,1,1,"Confirmed Trend"))=0,#N/A,INDIRECT(ADDRESS($B201+1,J$164,1,1,"Confirmed Trend")))</f>
        <v>#N/A</v>
      </c>
      <c r="K201" s="18" t="e" cm="1">
        <f t="array" aca="1" ref="K201" ca="1">IF(INDIRECT(ADDRESS($B201+1,K$164,1,1,"Confirmed Trend"))=0,#N/A,INDIRECT(ADDRESS($B201+1,K$164,1,1,"Confirmed Trend")))</f>
        <v>#N/A</v>
      </c>
      <c r="L201" s="18" t="e" cm="1">
        <f t="array" aca="1" ref="L201" ca="1">IF(INDIRECT(ADDRESS($B201+1,L$164,1,1,"Confirmed Trend"))=0,#N/A,INDIRECT(ADDRESS($B201+1,L$164,1,1,"Confirmed Trend")))</f>
        <v>#N/A</v>
      </c>
      <c r="M201" s="18" t="e" cm="1">
        <f t="array" aca="1" ref="M201" ca="1">IF(INDIRECT(ADDRESS($B201+1,M$164,1,1,"Confirmed Trend"))=0,#N/A,INDIRECT(ADDRESS($B201+1,M$164,1,1,"Confirmed Trend")))</f>
        <v>#N/A</v>
      </c>
      <c r="N201" s="18" t="e" cm="1">
        <f t="array" aca="1" ref="N201" ca="1">IF(INDIRECT(ADDRESS($B201+1,N$164,1,1,"Confirmed Trend"))=0,#N/A,INDIRECT(ADDRESS($B201+1,N$164,1,1,"Confirmed Trend")))</f>
        <v>#N/A</v>
      </c>
      <c r="O201" s="18" t="e" cm="1">
        <f t="array" aca="1" ref="O201" ca="1">IF(INDIRECT(ADDRESS($B201+1,O$164,1,1,"Confirmed Trend"))=0,#N/A,INDIRECT(ADDRESS($B201+1,O$164,1,1,"Confirmed Trend")))</f>
        <v>#N/A</v>
      </c>
      <c r="P201" s="18" t="e" cm="1">
        <f t="array" aca="1" ref="P201" ca="1">IF(INDIRECT(ADDRESS($B201+1,P$164,1,1,"Confirmed Trend"))=0,#N/A,INDIRECT(ADDRESS($B201+1,P$164,1,1,"Confirmed Trend")))</f>
        <v>#N/A</v>
      </c>
      <c r="Q201" s="18" t="e" cm="1">
        <f t="array" aca="1" ref="Q201" ca="1">IF(INDIRECT(ADDRESS($B201+1,Q$164,1,1,"Confirmed Trend"))=0,#N/A,INDIRECT(ADDRESS($B201+1,Q$164,1,1,"Confirmed Trend")))</f>
        <v>#N/A</v>
      </c>
      <c r="R201" s="18" t="e" cm="1">
        <f t="array" aca="1" ref="R201" ca="1">IF(INDIRECT(ADDRESS($B201+1,R$164,1,1,"Confirmed Trend"))=0,#N/A,INDIRECT(ADDRESS($B201+1,R$164,1,1,"Confirmed Trend")))</f>
        <v>#N/A</v>
      </c>
      <c r="S201" s="18" t="e" cm="1">
        <f t="array" aca="1" ref="S201" ca="1">IF(INDIRECT(ADDRESS($B201+1,S$164,1,1,"Confirmed Trend"))=0,#N/A,INDIRECT(ADDRESS($B201+1,S$164,1,1,"Confirmed Trend")))</f>
        <v>#N/A</v>
      </c>
      <c r="T201" s="18" t="e" cm="1">
        <f t="array" aca="1" ref="T201" ca="1">IF(INDIRECT(ADDRESS($B201+1,T$164,1,1,"Confirmed Trend"))=0,#N/A,INDIRECT(ADDRESS($B201+1,T$164,1,1,"Confirmed Trend")))</f>
        <v>#N/A</v>
      </c>
      <c r="U201" s="18" t="e" cm="1">
        <f t="array" aca="1" ref="U201" ca="1">IF(INDIRECT(ADDRESS($B201+1,U$164,1,1,"Confirmed Trend"))=0,#N/A,INDIRECT(ADDRESS($B201+1,U$164,1,1,"Confirmed Trend")))</f>
        <v>#N/A</v>
      </c>
      <c r="V201" s="18" t="e" cm="1">
        <f t="array" aca="1" ref="V201" ca="1">IF(INDIRECT(ADDRESS($B201+1,V$164,1,1,"Confirmed Trend"))=0,#N/A,INDIRECT(ADDRESS($B201+1,V$164,1,1,"Confirmed Trend")))</f>
        <v>#N/A</v>
      </c>
      <c r="W201" s="18" t="e" cm="1">
        <f t="array" aca="1" ref="W201" ca="1">IF(INDIRECT(ADDRESS($B201+1,W$164,1,1,"Confirmed Trend"))=0,#N/A,INDIRECT(ADDRESS($B201+1,W$164,1,1,"Confirmed Trend")))</f>
        <v>#N/A</v>
      </c>
      <c r="X201" s="18" t="e" cm="1">
        <f t="array" aca="1" ref="X201" ca="1">IF(INDIRECT(ADDRESS($B201+1,X$164,1,1,"Confirmed Trend"))=0,#N/A,INDIRECT(ADDRESS($B201+1,X$164,1,1,"Confirmed Trend")))</f>
        <v>#N/A</v>
      </c>
      <c r="Y201" s="18" t="e" cm="1">
        <f t="array" aca="1" ref="Y201" ca="1">IF(INDIRECT(ADDRESS($B201+1,Y$164,1,1,"Confirmed Trend"))=0,#N/A,INDIRECT(ADDRESS($B201+1,Y$164,1,1,"Confirmed Trend")))</f>
        <v>#N/A</v>
      </c>
      <c r="Z201" s="18" t="e" cm="1">
        <f t="array" aca="1" ref="Z201" ca="1">IF(INDIRECT(ADDRESS($B201+1,Z$164,1,1,"Confirmed Trend"))=0,#N/A,INDIRECT(ADDRESS($B201+1,Z$164,1,1,"Confirmed Trend")))</f>
        <v>#N/A</v>
      </c>
      <c r="AA201" s="18" t="e" cm="1">
        <f t="array" aca="1" ref="AA201" ca="1">IF(INDIRECT(ADDRESS($B201+1,AA$164,1,1,"Confirmed Trend"))=0,#N/A,INDIRECT(ADDRESS($B201+1,AA$164,1,1,"Confirmed Trend")))</f>
        <v>#N/A</v>
      </c>
      <c r="AB201" s="18" t="e" cm="1">
        <f t="array" aca="1" ref="AB201" ca="1">IF(INDIRECT(ADDRESS($B201+1,AB$164,1,1,"Confirmed Trend"))=0,#N/A,INDIRECT(ADDRESS($B201+1,AB$164,1,1,"Confirmed Trend")))</f>
        <v>#N/A</v>
      </c>
      <c r="AC201" s="18" t="e" cm="1">
        <f t="array" aca="1" ref="AC201" ca="1">IF(INDIRECT(ADDRESS($B201+1,AC$164,1,1,"Confirmed Trend"))=0,#N/A,INDIRECT(ADDRESS($B201+1,AC$164,1,1,"Confirmed Trend")))</f>
        <v>#N/A</v>
      </c>
      <c r="AD201" s="18" t="e" cm="1">
        <f t="array" aca="1" ref="AD201" ca="1">IF(INDIRECT(ADDRESS($B201+1,AD$164,1,1,"Confirmed Trend"))=0,#N/A,INDIRECT(ADDRESS($B201+1,AD$164,1,1,"Confirmed Trend")))</f>
        <v>#N/A</v>
      </c>
      <c r="AE201" s="18" t="e" cm="1">
        <f t="array" aca="1" ref="AE201" ca="1">IF(INDIRECT(ADDRESS($B201+1,AE$164,1,1,"Confirmed Trend"))=0,#N/A,INDIRECT(ADDRESS($B201+1,AE$164,1,1,"Confirmed Trend")))</f>
        <v>#N/A</v>
      </c>
      <c r="AF201" s="18" t="e" cm="1">
        <f t="array" aca="1" ref="AF201" ca="1">IF(INDIRECT(ADDRESS($B201+1,AF$164,1,1,"Confirmed Trend"))=0,#N/A,INDIRECT(ADDRESS($B201+1,AF$164,1,1,"Confirmed Trend")))</f>
        <v>#N/A</v>
      </c>
      <c r="AG201" s="18" t="e" cm="1">
        <f t="array" aca="1" ref="AG201" ca="1">IF(INDIRECT(ADDRESS($B201+1,AG$164,1,1,"Confirmed Trend"))=0,#N/A,INDIRECT(ADDRESS($B201+1,AG$164,1,1,"Confirmed Trend")))</f>
        <v>#N/A</v>
      </c>
      <c r="AH201" s="18" t="e" cm="1">
        <f t="array" aca="1" ref="AH201" ca="1">IF(INDIRECT(ADDRESS($B201+1,AH$164,1,1,"Confirmed Trend"))=0,#N/A,INDIRECT(ADDRESS($B201+1,AH$164,1,1,"Confirmed Trend")))</f>
        <v>#N/A</v>
      </c>
      <c r="AI201" s="18" t="e" cm="1">
        <f t="array" aca="1" ref="AI201" ca="1">IF(INDIRECT(ADDRESS($B201+1,AI$164,1,1,"Confirmed Trend"))=0,#N/A,INDIRECT(ADDRESS($B201+1,AI$164,1,1,"Confirmed Trend")))</f>
        <v>#N/A</v>
      </c>
      <c r="AJ201" s="18" t="e" cm="1">
        <f t="array" aca="1" ref="AJ201" ca="1">IF(INDIRECT(ADDRESS($B201+1,AJ$164,1,1,"Confirmed Trend"))=0,#N/A,INDIRECT(ADDRESS($B201+1,AJ$164,1,1,"Confirmed Trend")))</f>
        <v>#N/A</v>
      </c>
      <c r="AK201" s="18" t="e" cm="1">
        <f t="array" aca="1" ref="AK201" ca="1">IF(INDIRECT(ADDRESS($B201+1,AK$164,1,1,"Confirmed Trend"))=0,#N/A,INDIRECT(ADDRESS($B201+1,AK$164,1,1,"Confirmed Trend")))</f>
        <v>#N/A</v>
      </c>
      <c r="AL201" s="18" t="e" cm="1">
        <f t="array" aca="1" ref="AL201" ca="1">IF(INDIRECT(ADDRESS($B201+1,AL$164,1,1,"Confirmed Trend"))=0,#N/A,INDIRECT(ADDRESS($B201+1,AL$164,1,1,"Confirmed Trend")))</f>
        <v>#N/A</v>
      </c>
      <c r="AM201" s="18" t="e" cm="1">
        <f t="array" aca="1" ref="AM201" ca="1">IF(INDIRECT(ADDRESS($B201+1,AM$164,1,1,"Confirmed Trend"))=0,#N/A,INDIRECT(ADDRESS($B201+1,AM$164,1,1,"Confirmed Trend")))</f>
        <v>#N/A</v>
      </c>
      <c r="AN201" s="18" t="e" cm="1">
        <f t="array" aca="1" ref="AN201" ca="1">IF(INDIRECT(ADDRESS($B201+1,AN$164,1,1,"Confirmed Trend"))=0,#N/A,INDIRECT(ADDRESS($B201+1,AN$164,1,1,"Confirmed Trend")))</f>
        <v>#N/A</v>
      </c>
      <c r="AO201" s="18" t="e" cm="1">
        <f t="array" aca="1" ref="AO201" ca="1">IF(INDIRECT(ADDRESS($B201+1,AO$164,1,1,"Confirmed Trend"))=0,#N/A,INDIRECT(ADDRESS($B201+1,AO$164,1,1,"Confirmed Trend")))</f>
        <v>#N/A</v>
      </c>
      <c r="AP201" s="18" t="e" cm="1">
        <f t="array" aca="1" ref="AP201" ca="1">IF(INDIRECT(ADDRESS($B201+1,AP$164,1,1,"Confirmed Trend"))=0,#N/A,INDIRECT(ADDRESS($B201+1,AP$164,1,1,"Confirmed Trend")))</f>
        <v>#N/A</v>
      </c>
      <c r="AQ201" s="18" t="e" cm="1">
        <f t="array" aca="1" ref="AQ201" ca="1">IF(INDIRECT(ADDRESS($B201+1,AQ$164,1,1,"Confirmed Trend"))=0,#N/A,INDIRECT(ADDRESS($B201+1,AQ$164,1,1,"Confirmed Trend")))</f>
        <v>#N/A</v>
      </c>
      <c r="AR201" s="18" t="e" cm="1">
        <f t="array" aca="1" ref="AR201" ca="1">IF(INDIRECT(ADDRESS($B201+1,AR$164,1,1,"Confirmed Trend"))=0,#N/A,INDIRECT(ADDRESS($B201+1,AR$164,1,1,"Confirmed Trend")))</f>
        <v>#N/A</v>
      </c>
      <c r="AS201" s="18" t="e" cm="1">
        <f t="array" aca="1" ref="AS201" ca="1">IF(INDIRECT(ADDRESS($B201+1,AS$164,1,1,"Confirmed Trend"))=0,#N/A,INDIRECT(ADDRESS($B201+1,AS$164,1,1,"Confirmed Trend")))</f>
        <v>#N/A</v>
      </c>
      <c r="AT201" s="18" t="e" cm="1">
        <f t="array" aca="1" ref="AT201" ca="1">IF(INDIRECT(ADDRESS($B201+1,AT$164,1,1,"Confirmed Trend"))=0,#N/A,INDIRECT(ADDRESS($B201+1,AT$164,1,1,"Confirmed Trend")))</f>
        <v>#N/A</v>
      </c>
      <c r="AU201" s="18" t="e" cm="1">
        <f t="array" aca="1" ref="AU201" ca="1">IF(INDIRECT(ADDRESS($B201+1,AU$164,1,1,"Confirmed Trend"))=0,#N/A,INDIRECT(ADDRESS($B201+1,AU$164,1,1,"Confirmed Trend")))</f>
        <v>#N/A</v>
      </c>
      <c r="AV201" s="18" t="e" cm="1">
        <f t="array" aca="1" ref="AV201" ca="1">IF(INDIRECT(ADDRESS($B201+1,AV$164,1,1,"Confirmed Trend"))=0,#N/A,INDIRECT(ADDRESS($B201+1,AV$164,1,1,"Confirmed Trend")))</f>
        <v>#N/A</v>
      </c>
      <c r="AW201" s="18" t="e" cm="1">
        <f t="array" aca="1" ref="AW201" ca="1">IF(INDIRECT(ADDRESS($B201+1,AW$164,1,1,"Confirmed Trend"))=0,#N/A,INDIRECT(ADDRESS($B201+1,AW$164,1,1,"Confirmed Trend")))</f>
        <v>#N/A</v>
      </c>
      <c r="AX201" s="18" t="e" cm="1">
        <f t="array" aca="1" ref="AX201" ca="1">IF(INDIRECT(ADDRESS($B201+1,AX$164,1,1,"Confirmed Trend"))=0,#N/A,INDIRECT(ADDRESS($B201+1,AX$164,1,1,"Confirmed Trend")))</f>
        <v>#N/A</v>
      </c>
      <c r="AY201" s="18" t="e" cm="1">
        <f t="array" aca="1" ref="AY201" ca="1">IF(INDIRECT(ADDRESS($B201+1,AY$164,1,1,"Confirmed Trend"))=0,#N/A,INDIRECT(ADDRESS($B201+1,AY$164,1,1,"Confirmed Trend")))</f>
        <v>#N/A</v>
      </c>
      <c r="AZ201" s="18" t="e" cm="1">
        <f t="array" aca="1" ref="AZ201" ca="1">IF(INDIRECT(ADDRESS($B201+1,AZ$164,1,1,"Confirmed Trend"))=0,#N/A,INDIRECT(ADDRESS($B201+1,AZ$164,1,1,"Confirmed Trend")))</f>
        <v>#N/A</v>
      </c>
      <c r="BA201" s="18" t="e" cm="1">
        <f t="array" aca="1" ref="BA201" ca="1">IF(INDIRECT(ADDRESS($B201+1,BA$164,1,1,"Confirmed Trend"))=0,#N/A,INDIRECT(ADDRESS($B201+1,BA$164,1,1,"Confirmed Trend")))</f>
        <v>#N/A</v>
      </c>
      <c r="BB201" s="18" t="e" cm="1">
        <f t="array" aca="1" ref="BB201" ca="1">IF(INDIRECT(ADDRESS($B201+1,BB$164,1,1,"Confirmed Trend"))=0,#N/A,INDIRECT(ADDRESS($B201+1,BB$164,1,1,"Confirmed Trend")))</f>
        <v>#N/A</v>
      </c>
      <c r="BC201" s="18" t="e" cm="1">
        <f t="array" aca="1" ref="BC201" ca="1">IF(INDIRECT(ADDRESS($B201+1,BC$164,1,1,"Confirmed Trend"))=0,#N/A,INDIRECT(ADDRESS($B201+1,BC$164,1,1,"Confirmed Trend")))</f>
        <v>#N/A</v>
      </c>
      <c r="BD201" s="18" t="e" cm="1">
        <f t="array" aca="1" ref="BD201" ca="1">IF(INDIRECT(ADDRESS($B201+1,BD$164,1,1,"Confirmed Trend"))=0,#N/A,INDIRECT(ADDRESS($B201+1,BD$164,1,1,"Confirmed Trend")))</f>
        <v>#N/A</v>
      </c>
      <c r="BE201" s="18" t="e" cm="1">
        <f t="array" aca="1" ref="BE201" ca="1">IF(INDIRECT(ADDRESS($B201+1,BE$164,1,1,"Confirmed Trend"))=0,#N/A,INDIRECT(ADDRESS($B201+1,BE$164,1,1,"Confirmed Trend")))</f>
        <v>#N/A</v>
      </c>
      <c r="BF201" s="18" t="e" cm="1">
        <f t="array" aca="1" ref="BF201" ca="1">IF(INDIRECT(ADDRESS($B201+1,BF$164,1,1,"Confirmed Trend"))=0,#N/A,INDIRECT(ADDRESS($B201+1,BF$164,1,1,"Confirmed Trend")))</f>
        <v>#N/A</v>
      </c>
      <c r="BG201" s="18" t="e" cm="1">
        <f t="array" aca="1" ref="BG201" ca="1">IF(INDIRECT(ADDRESS($B201+1,BG$164,1,1,"Confirmed Trend"))=0,#N/A,INDIRECT(ADDRESS($B201+1,BG$164,1,1,"Confirmed Trend")))</f>
        <v>#N/A</v>
      </c>
      <c r="BH201" s="18" t="e" cm="1">
        <f t="array" aca="1" ref="BH201" ca="1">IF(INDIRECT(ADDRESS($B201+1,BH$164,1,1,"Confirmed Trend"))=0,#N/A,INDIRECT(ADDRESS($B201+1,BH$164,1,1,"Confirmed Trend")))</f>
        <v>#N/A</v>
      </c>
      <c r="BI201" s="18" t="e" cm="1">
        <f t="array" aca="1" ref="BI201" ca="1">IF(INDIRECT(ADDRESS($B201+1,BI$164,1,1,"Confirmed Trend"))=0,#N/A,INDIRECT(ADDRESS($B201+1,BI$164,1,1,"Confirmed Trend")))</f>
        <v>#N/A</v>
      </c>
      <c r="BJ201" s="18" cm="1">
        <f t="array" aca="1" ref="BJ201" ca="1">IF(INDIRECT(ADDRESS($B201+1,BJ$164,1,1,"Confirmed Trend"))=0,#N/A,INDIRECT(ADDRESS($B201+1,BJ$164,1,1,"Confirmed Trend")))</f>
        <v>0.25652125390000002</v>
      </c>
      <c r="BK201" s="18" cm="1">
        <f t="array" aca="1" ref="BK201" ca="1">IF(INDIRECT(ADDRESS($B201+1,BK$164,1,1,"Confirmed Trend"))=0,#N/A,INDIRECT(ADDRESS($B201+1,BK$164,1,1,"Confirmed Trend")))</f>
        <v>0.2641960881</v>
      </c>
      <c r="BL201" s="18" cm="1">
        <f t="array" aca="1" ref="BL201" ca="1">IF(INDIRECT(ADDRESS($B201+1,BL$164,1,1,"Confirmed Trend"))=0,#N/A,INDIRECT(ADDRESS($B201+1,BL$164,1,1,"Confirmed Trend")))</f>
        <v>0.26332320879999999</v>
      </c>
      <c r="BM201" s="18" cm="1">
        <f t="array" aca="1" ref="BM201" ca="1">IF(INDIRECT(ADDRESS($B201+1,BM$164,1,1,"Confirmed Trend"))=0,#N/A,INDIRECT(ADDRESS($B201+1,BM$164,1,1,"Confirmed Trend")))</f>
        <v>0.24044993540000001</v>
      </c>
      <c r="BN201" s="18" cm="1">
        <f t="array" aca="1" ref="BN201" ca="1">IF(INDIRECT(ADDRESS($B201+1,BN$164,1,1,"Confirmed Trend"))=0,#N/A,INDIRECT(ADDRESS($B201+1,BN$164,1,1,"Confirmed Trend")))</f>
        <v>0.20778090630000001</v>
      </c>
      <c r="BO201" s="18" cm="1">
        <f t="array" aca="1" ref="BO201" ca="1">IF(INDIRECT(ADDRESS($B201+1,BO$164,1,1,"Confirmed Trend"))=0,#N/A,INDIRECT(ADDRESS($B201+1,BO$164,1,1,"Confirmed Trend")))</f>
        <v>0.1849775028</v>
      </c>
      <c r="BP201" s="18" cm="1">
        <f t="array" aca="1" ref="BP201" ca="1">IF(INDIRECT(ADDRESS($B201+1,BP$164,1,1,"Confirmed Trend"))=0,#N/A,INDIRECT(ADDRESS($B201+1,BP$164,1,1,"Confirmed Trend")))</f>
        <v>0.1642050481</v>
      </c>
      <c r="BQ201" s="18" cm="1">
        <f t="array" aca="1" ref="BQ201" ca="1">IF(INDIRECT(ADDRESS($B201+1,BQ$164,1,1,"Confirmed Trend"))=0,#N/A,INDIRECT(ADDRESS($B201+1,BQ$164,1,1,"Confirmed Trend")))</f>
        <v>0.16345351220000001</v>
      </c>
      <c r="BR201" s="18" cm="1">
        <f t="array" aca="1" ref="BR201" ca="1">IF(INDIRECT(ADDRESS($B201+1,BR$164,1,1,"Confirmed Trend"))=0,#N/A,INDIRECT(ADDRESS($B201+1,BR$164,1,1,"Confirmed Trend")))</f>
        <v>0.1743080514</v>
      </c>
      <c r="BS201" s="18" cm="1">
        <f t="array" aca="1" ref="BS201" ca="1">IF(INDIRECT(ADDRESS($B201+1,BS$164,1,1,"Confirmed Trend"))=0,#N/A,INDIRECT(ADDRESS($B201+1,BS$164,1,1,"Confirmed Trend")))</f>
        <v>0.20386990690000001</v>
      </c>
      <c r="BT201" s="18" cm="1">
        <f t="array" aca="1" ref="BT201" ca="1">IF(INDIRECT(ADDRESS($B201+1,BT$164,1,1,"Confirmed Trend"))=0,#N/A,INDIRECT(ADDRESS($B201+1,BT$164,1,1,"Confirmed Trend")))</f>
        <v>0.22802400349999999</v>
      </c>
      <c r="BU201" s="18" cm="1">
        <f t="array" aca="1" ref="BU201" ca="1">IF(INDIRECT(ADDRESS($B201+1,BU$164,1,1,"Confirmed Trend"))=0,#N/A,INDIRECT(ADDRESS($B201+1,BU$164,1,1,"Confirmed Trend")))</f>
        <v>0.235331968</v>
      </c>
      <c r="BV201" s="18" cm="1">
        <f t="array" aca="1" ref="BV201" ca="1">IF(INDIRECT(ADDRESS($B201+1,BV$164,1,1,"Confirmed Trend"))=0,#N/A,INDIRECT(ADDRESS($B201+1,BV$164,1,1,"Confirmed Trend")))</f>
        <v>0.22239184440000001</v>
      </c>
      <c r="BW201" s="18" cm="1">
        <f t="array" aca="1" ref="BW201" ca="1">IF(INDIRECT(ADDRESS($B201+1,BW$164,1,1,"Confirmed Trend"))=0,#N/A,INDIRECT(ADDRESS($B201+1,BW$164,1,1,"Confirmed Trend")))</f>
        <v>0.18134133089999999</v>
      </c>
      <c r="BX201" s="18" cm="1">
        <f t="array" aca="1" ref="BX201" ca="1">IF(INDIRECT(ADDRESS($B201+1,BX$164,1,1,"Confirmed Trend"))=0,#N/A,INDIRECT(ADDRESS($B201+1,BX$164,1,1,"Confirmed Trend")))</f>
        <v>0.14191788699999999</v>
      </c>
      <c r="BY201" s="18" cm="1">
        <f t="array" aca="1" ref="BY201" ca="1">IF(INDIRECT(ADDRESS($B201+1,BY$164,1,1,"Confirmed Trend"))=0,#N/A,INDIRECT(ADDRESS($B201+1,BY$164,1,1,"Confirmed Trend")))</f>
        <v>0.1199979796</v>
      </c>
      <c r="BZ201" s="18" cm="1">
        <f t="array" aca="1" ref="BZ201" ca="1">IF(INDIRECT(ADDRESS($B201+1,BZ$164,1,1,"Confirmed Trend"))=0,#N/A,INDIRECT(ADDRESS($B201+1,BZ$164,1,1,"Confirmed Trend")))</f>
        <v>0.12868698440000001</v>
      </c>
      <c r="CA201" s="18" cm="1">
        <f t="array" aca="1" ref="CA201" ca="1">IF(INDIRECT(ADDRESS($B201+1,CA$164,1,1,"Confirmed Trend"))=0,#N/A,INDIRECT(ADDRESS($B201+1,CA$164,1,1,"Confirmed Trend")))</f>
        <v>0.1393954124</v>
      </c>
      <c r="CB201" s="18" cm="1">
        <f t="array" aca="1" ref="CB201" ca="1">IF(INDIRECT(ADDRESS($B201+1,CB$164,1,1,"Confirmed Trend"))=0,#N/A,INDIRECT(ADDRESS($B201+1,CB$164,1,1,"Confirmed Trend")))</f>
        <v>0.14736897700000001</v>
      </c>
      <c r="CC201" s="18" cm="1">
        <f t="array" aca="1" ref="CC201" ca="1">IF(INDIRECT(ADDRESS($B201+1,CC$164,1,1,"Confirmed Trend"))=0,#N/A,INDIRECT(ADDRESS($B201+1,CC$164,1,1,"Confirmed Trend")))</f>
        <v>0.14422763199999999</v>
      </c>
      <c r="CD201" s="18" cm="1">
        <f t="array" aca="1" ref="CD201" ca="1">IF(INDIRECT(ADDRESS($B201+1,CD$164,1,1,"Confirmed Trend"))=0,#N/A,INDIRECT(ADDRESS($B201+1,CD$164,1,1,"Confirmed Trend")))</f>
        <v>0.13653460149999999</v>
      </c>
      <c r="CE201" s="18" cm="1">
        <f t="array" aca="1" ref="CE201" ca="1">IF(INDIRECT(ADDRESS($B201+1,CE$164,1,1,"Confirmed Trend"))=0,#N/A,INDIRECT(ADDRESS($B201+1,CE$164,1,1,"Confirmed Trend")))</f>
        <v>0.12945703950000001</v>
      </c>
      <c r="CF201" s="18" cm="1">
        <f t="array" aca="1" ref="CF201" ca="1">IF(INDIRECT(ADDRESS($B201+1,CF$164,1,1,"Confirmed Trend"))=0,#N/A,INDIRECT(ADDRESS($B201+1,CF$164,1,1,"Confirmed Trend")))</f>
        <v>0.1341628524</v>
      </c>
      <c r="CG201" s="18" cm="1">
        <f t="array" aca="1" ref="CG201" ca="1">IF(INDIRECT(ADDRESS($B201+1,CG$164,1,1,"Confirmed Trend"))=0,#N/A,INDIRECT(ADDRESS($B201+1,CG$164,1,1,"Confirmed Trend")))</f>
        <v>0.13623469560000001</v>
      </c>
      <c r="CH201" s="18" cm="1">
        <f t="array" aca="1" ref="CH201" ca="1">IF(INDIRECT(ADDRESS($B201+1,CH$164,1,1,"Confirmed Trend"))=0,#N/A,INDIRECT(ADDRESS($B201+1,CH$164,1,1,"Confirmed Trend")))</f>
        <v>0.12727125419999999</v>
      </c>
      <c r="CI201" s="18" cm="1">
        <f t="array" aca="1" ref="CI201" ca="1">IF(INDIRECT(ADDRESS($B201+1,CI$164,1,1,"Confirmed Trend"))=0,#N/A,INDIRECT(ADDRESS($B201+1,CI$164,1,1,"Confirmed Trend")))</f>
        <v>0.1093465651</v>
      </c>
      <c r="CJ201" s="18" cm="1">
        <f t="array" aca="1" ref="CJ201" ca="1">IF(INDIRECT(ADDRESS($B201+1,CJ$164,1,1,"Confirmed Trend"))=0,#N/A,INDIRECT(ADDRESS($B201+1,CJ$164,1,1,"Confirmed Trend")))</f>
        <v>8.1631259999999997E-2</v>
      </c>
      <c r="CK201" s="18" cm="1">
        <f t="array" aca="1" ref="CK201" ca="1">IF(INDIRECT(ADDRESS($B201+1,CK$164,1,1,"Confirmed Trend"))=0,#N/A,INDIRECT(ADDRESS($B201+1,CK$164,1,1,"Confirmed Trend")))</f>
        <v>8.0321285100000001E-2</v>
      </c>
      <c r="CL201" s="18" t="e" cm="1">
        <f t="array" aca="1" ref="CL201" ca="1">IF(INDIRECT(ADDRESS($B201+1,CL$164,1,1,"Confirmed Trend"))=0,#N/A,INDIRECT(ADDRESS($B201+1,CL$164,1,1,"Confirmed Trend")))</f>
        <v>#N/A</v>
      </c>
      <c r="CM201" s="18" t="e" cm="1">
        <f t="array" aca="1" ref="CM201" ca="1">IF(INDIRECT(ADDRESS($B201+1,CM$164,1,1,"Confirmed Trend"))=0,#N/A,INDIRECT(ADDRESS($B201+1,CM$164,1,1,"Confirmed Trend")))</f>
        <v>#N/A</v>
      </c>
      <c r="CN201" s="18" t="e" cm="1">
        <f t="array" aca="1" ref="CN201" ca="1">IF(INDIRECT(ADDRESS($B201+1,CN$164,1,1,"Confirmed Trend"))=0,#N/A,INDIRECT(ADDRESS($B201+1,CN$164,1,1,"Confirmed Trend")))</f>
        <v>#N/A</v>
      </c>
      <c r="CO201" s="18" t="e" cm="1">
        <f t="array" aca="1" ref="CO201" ca="1">IF(INDIRECT(ADDRESS($B201+1,CO$164,1,1,"Confirmed Trend"))=0,#N/A,INDIRECT(ADDRESS($B201+1,CO$164,1,1,"Confirmed Trend")))</f>
        <v>#N/A</v>
      </c>
      <c r="CP201" s="18" t="e" cm="1">
        <f t="array" aca="1" ref="CP201" ca="1">IF(INDIRECT(ADDRESS($B201+1,CP$164,1,1,"Confirmed Trend"))=0,#N/A,INDIRECT(ADDRESS($B201+1,CP$164,1,1,"Confirmed Trend")))</f>
        <v>#N/A</v>
      </c>
      <c r="CQ201" s="18" t="e" cm="1">
        <f t="array" aca="1" ref="CQ201" ca="1">IF(INDIRECT(ADDRESS($B201+1,CQ$164,1,1,"Confirmed Trend"))=0,#N/A,INDIRECT(ADDRESS($B201+1,CQ$164,1,1,"Confirmed Trend")))</f>
        <v>#N/A</v>
      </c>
      <c r="CR201" s="18" t="e" cm="1">
        <f t="array" aca="1" ref="CR201" ca="1">IF(INDIRECT(ADDRESS($B201+1,CR$164,1,1,"Confirmed Trend"))=0,#N/A,INDIRECT(ADDRESS($B201+1,CR$164,1,1,"Confirmed Trend")))</f>
        <v>#N/A</v>
      </c>
    </row>
    <row r="202" spans="1:96" x14ac:dyDescent="0.25">
      <c r="A202" t="str">
        <f t="shared" ca="1" si="259"/>
        <v>New York</v>
      </c>
      <c r="B202">
        <f t="shared" si="258"/>
        <v>37</v>
      </c>
      <c r="C202" t="str" cm="1">
        <f t="array" aca="1" ref="C202" ca="1">INDIRECT(ADDRESS($B202+1,1,1,1,"Confirmed Trend"))</f>
        <v>US New York</v>
      </c>
      <c r="E202" s="18" t="e" cm="1">
        <f t="array" aca="1" ref="E202" ca="1">IF(INDIRECT(ADDRESS($B202+1,E$164,1,1,"Confirmed Trend"))=0,#N/A,INDIRECT(ADDRESS($B202+1,E$164,1,1,"Confirmed Trend")))</f>
        <v>#N/A</v>
      </c>
      <c r="F202" s="18" t="e" cm="1">
        <f t="array" aca="1" ref="F202" ca="1">IF(INDIRECT(ADDRESS($B202+1,F$164,1,1,"Confirmed Trend"))=0,#N/A,INDIRECT(ADDRESS($B202+1,F$164,1,1,"Confirmed Trend")))</f>
        <v>#N/A</v>
      </c>
      <c r="G202" s="18" t="e" cm="1">
        <f t="array" aca="1" ref="G202" ca="1">IF(INDIRECT(ADDRESS($B202+1,G$164,1,1,"Confirmed Trend"))=0,#N/A,INDIRECT(ADDRESS($B202+1,G$164,1,1,"Confirmed Trend")))</f>
        <v>#N/A</v>
      </c>
      <c r="H202" s="18" t="e" cm="1">
        <f t="array" aca="1" ref="H202" ca="1">IF(INDIRECT(ADDRESS($B202+1,H$164,1,1,"Confirmed Trend"))=0,#N/A,INDIRECT(ADDRESS($B202+1,H$164,1,1,"Confirmed Trend")))</f>
        <v>#N/A</v>
      </c>
      <c r="I202" s="18" t="e" cm="1">
        <f t="array" aca="1" ref="I202" ca="1">IF(INDIRECT(ADDRESS($B202+1,I$164,1,1,"Confirmed Trend"))=0,#N/A,INDIRECT(ADDRESS($B202+1,I$164,1,1,"Confirmed Trend")))</f>
        <v>#N/A</v>
      </c>
      <c r="J202" s="18" t="e" cm="1">
        <f t="array" aca="1" ref="J202" ca="1">IF(INDIRECT(ADDRESS($B202+1,J$164,1,1,"Confirmed Trend"))=0,#N/A,INDIRECT(ADDRESS($B202+1,J$164,1,1,"Confirmed Trend")))</f>
        <v>#N/A</v>
      </c>
      <c r="K202" s="18" t="e" cm="1">
        <f t="array" aca="1" ref="K202" ca="1">IF(INDIRECT(ADDRESS($B202+1,K$164,1,1,"Confirmed Trend"))=0,#N/A,INDIRECT(ADDRESS($B202+1,K$164,1,1,"Confirmed Trend")))</f>
        <v>#N/A</v>
      </c>
      <c r="L202" s="18" t="e" cm="1">
        <f t="array" aca="1" ref="L202" ca="1">IF(INDIRECT(ADDRESS($B202+1,L$164,1,1,"Confirmed Trend"))=0,#N/A,INDIRECT(ADDRESS($B202+1,L$164,1,1,"Confirmed Trend")))</f>
        <v>#N/A</v>
      </c>
      <c r="M202" s="18" t="e" cm="1">
        <f t="array" aca="1" ref="M202" ca="1">IF(INDIRECT(ADDRESS($B202+1,M$164,1,1,"Confirmed Trend"))=0,#N/A,INDIRECT(ADDRESS($B202+1,M$164,1,1,"Confirmed Trend")))</f>
        <v>#N/A</v>
      </c>
      <c r="N202" s="18" t="e" cm="1">
        <f t="array" aca="1" ref="N202" ca="1">IF(INDIRECT(ADDRESS($B202+1,N$164,1,1,"Confirmed Trend"))=0,#N/A,INDIRECT(ADDRESS($B202+1,N$164,1,1,"Confirmed Trend")))</f>
        <v>#N/A</v>
      </c>
      <c r="O202" s="18" t="e" cm="1">
        <f t="array" aca="1" ref="O202" ca="1">IF(INDIRECT(ADDRESS($B202+1,O$164,1,1,"Confirmed Trend"))=0,#N/A,INDIRECT(ADDRESS($B202+1,O$164,1,1,"Confirmed Trend")))</f>
        <v>#N/A</v>
      </c>
      <c r="P202" s="18" t="e" cm="1">
        <f t="array" aca="1" ref="P202" ca="1">IF(INDIRECT(ADDRESS($B202+1,P$164,1,1,"Confirmed Trend"))=0,#N/A,INDIRECT(ADDRESS($B202+1,P$164,1,1,"Confirmed Trend")))</f>
        <v>#N/A</v>
      </c>
      <c r="Q202" s="18" t="e" cm="1">
        <f t="array" aca="1" ref="Q202" ca="1">IF(INDIRECT(ADDRESS($B202+1,Q$164,1,1,"Confirmed Trend"))=0,#N/A,INDIRECT(ADDRESS($B202+1,Q$164,1,1,"Confirmed Trend")))</f>
        <v>#N/A</v>
      </c>
      <c r="R202" s="18" t="e" cm="1">
        <f t="array" aca="1" ref="R202" ca="1">IF(INDIRECT(ADDRESS($B202+1,R$164,1,1,"Confirmed Trend"))=0,#N/A,INDIRECT(ADDRESS($B202+1,R$164,1,1,"Confirmed Trend")))</f>
        <v>#N/A</v>
      </c>
      <c r="S202" s="18" t="e" cm="1">
        <f t="array" aca="1" ref="S202" ca="1">IF(INDIRECT(ADDRESS($B202+1,S$164,1,1,"Confirmed Trend"))=0,#N/A,INDIRECT(ADDRESS($B202+1,S$164,1,1,"Confirmed Trend")))</f>
        <v>#N/A</v>
      </c>
      <c r="T202" s="18" t="e" cm="1">
        <f t="array" aca="1" ref="T202" ca="1">IF(INDIRECT(ADDRESS($B202+1,T$164,1,1,"Confirmed Trend"))=0,#N/A,INDIRECT(ADDRESS($B202+1,T$164,1,1,"Confirmed Trend")))</f>
        <v>#N/A</v>
      </c>
      <c r="U202" s="18" t="e" cm="1">
        <f t="array" aca="1" ref="U202" ca="1">IF(INDIRECT(ADDRESS($B202+1,U$164,1,1,"Confirmed Trend"))=0,#N/A,INDIRECT(ADDRESS($B202+1,U$164,1,1,"Confirmed Trend")))</f>
        <v>#N/A</v>
      </c>
      <c r="V202" s="18" t="e" cm="1">
        <f t="array" aca="1" ref="V202" ca="1">IF(INDIRECT(ADDRESS($B202+1,V$164,1,1,"Confirmed Trend"))=0,#N/A,INDIRECT(ADDRESS($B202+1,V$164,1,1,"Confirmed Trend")))</f>
        <v>#N/A</v>
      </c>
      <c r="W202" s="18" t="e" cm="1">
        <f t="array" aca="1" ref="W202" ca="1">IF(INDIRECT(ADDRESS($B202+1,W$164,1,1,"Confirmed Trend"))=0,#N/A,INDIRECT(ADDRESS($B202+1,W$164,1,1,"Confirmed Trend")))</f>
        <v>#N/A</v>
      </c>
      <c r="X202" s="18" t="e" cm="1">
        <f t="array" aca="1" ref="X202" ca="1">IF(INDIRECT(ADDRESS($B202+1,X$164,1,1,"Confirmed Trend"))=0,#N/A,INDIRECT(ADDRESS($B202+1,X$164,1,1,"Confirmed Trend")))</f>
        <v>#N/A</v>
      </c>
      <c r="Y202" s="18" t="e" cm="1">
        <f t="array" aca="1" ref="Y202" ca="1">IF(INDIRECT(ADDRESS($B202+1,Y$164,1,1,"Confirmed Trend"))=0,#N/A,INDIRECT(ADDRESS($B202+1,Y$164,1,1,"Confirmed Trend")))</f>
        <v>#N/A</v>
      </c>
      <c r="Z202" s="18" t="e" cm="1">
        <f t="array" aca="1" ref="Z202" ca="1">IF(INDIRECT(ADDRESS($B202+1,Z$164,1,1,"Confirmed Trend"))=0,#N/A,INDIRECT(ADDRESS($B202+1,Z$164,1,1,"Confirmed Trend")))</f>
        <v>#N/A</v>
      </c>
      <c r="AA202" s="18" t="e" cm="1">
        <f t="array" aca="1" ref="AA202" ca="1">IF(INDIRECT(ADDRESS($B202+1,AA$164,1,1,"Confirmed Trend"))=0,#N/A,INDIRECT(ADDRESS($B202+1,AA$164,1,1,"Confirmed Trend")))</f>
        <v>#N/A</v>
      </c>
      <c r="AB202" s="18" t="e" cm="1">
        <f t="array" aca="1" ref="AB202" ca="1">IF(INDIRECT(ADDRESS($B202+1,AB$164,1,1,"Confirmed Trend"))=0,#N/A,INDIRECT(ADDRESS($B202+1,AB$164,1,1,"Confirmed Trend")))</f>
        <v>#N/A</v>
      </c>
      <c r="AC202" s="18" t="e" cm="1">
        <f t="array" aca="1" ref="AC202" ca="1">IF(INDIRECT(ADDRESS($B202+1,AC$164,1,1,"Confirmed Trend"))=0,#N/A,INDIRECT(ADDRESS($B202+1,AC$164,1,1,"Confirmed Trend")))</f>
        <v>#N/A</v>
      </c>
      <c r="AD202" s="18" t="e" cm="1">
        <f t="array" aca="1" ref="AD202" ca="1">IF(INDIRECT(ADDRESS($B202+1,AD$164,1,1,"Confirmed Trend"))=0,#N/A,INDIRECT(ADDRESS($B202+1,AD$164,1,1,"Confirmed Trend")))</f>
        <v>#N/A</v>
      </c>
      <c r="AE202" s="18" t="e" cm="1">
        <f t="array" aca="1" ref="AE202" ca="1">IF(INDIRECT(ADDRESS($B202+1,AE$164,1,1,"Confirmed Trend"))=0,#N/A,INDIRECT(ADDRESS($B202+1,AE$164,1,1,"Confirmed Trend")))</f>
        <v>#N/A</v>
      </c>
      <c r="AF202" s="18" t="e" cm="1">
        <f t="array" aca="1" ref="AF202" ca="1">IF(INDIRECT(ADDRESS($B202+1,AF$164,1,1,"Confirmed Trend"))=0,#N/A,INDIRECT(ADDRESS($B202+1,AF$164,1,1,"Confirmed Trend")))</f>
        <v>#N/A</v>
      </c>
      <c r="AG202" s="18" t="e" cm="1">
        <f t="array" aca="1" ref="AG202" ca="1">IF(INDIRECT(ADDRESS($B202+1,AG$164,1,1,"Confirmed Trend"))=0,#N/A,INDIRECT(ADDRESS($B202+1,AG$164,1,1,"Confirmed Trend")))</f>
        <v>#N/A</v>
      </c>
      <c r="AH202" s="18" t="e" cm="1">
        <f t="array" aca="1" ref="AH202" ca="1">IF(INDIRECT(ADDRESS($B202+1,AH$164,1,1,"Confirmed Trend"))=0,#N/A,INDIRECT(ADDRESS($B202+1,AH$164,1,1,"Confirmed Trend")))</f>
        <v>#N/A</v>
      </c>
      <c r="AI202" s="18" t="e" cm="1">
        <f t="array" aca="1" ref="AI202" ca="1">IF(INDIRECT(ADDRESS($B202+1,AI$164,1,1,"Confirmed Trend"))=0,#N/A,INDIRECT(ADDRESS($B202+1,AI$164,1,1,"Confirmed Trend")))</f>
        <v>#N/A</v>
      </c>
      <c r="AJ202" s="18" t="e" cm="1">
        <f t="array" aca="1" ref="AJ202" ca="1">IF(INDIRECT(ADDRESS($B202+1,AJ$164,1,1,"Confirmed Trend"))=0,#N/A,INDIRECT(ADDRESS($B202+1,AJ$164,1,1,"Confirmed Trend")))</f>
        <v>#N/A</v>
      </c>
      <c r="AK202" s="18" t="e" cm="1">
        <f t="array" aca="1" ref="AK202" ca="1">IF(INDIRECT(ADDRESS($B202+1,AK$164,1,1,"Confirmed Trend"))=0,#N/A,INDIRECT(ADDRESS($B202+1,AK$164,1,1,"Confirmed Trend")))</f>
        <v>#N/A</v>
      </c>
      <c r="AL202" s="18" t="e" cm="1">
        <f t="array" aca="1" ref="AL202" ca="1">IF(INDIRECT(ADDRESS($B202+1,AL$164,1,1,"Confirmed Trend"))=0,#N/A,INDIRECT(ADDRESS($B202+1,AL$164,1,1,"Confirmed Trend")))</f>
        <v>#N/A</v>
      </c>
      <c r="AM202" s="18" t="e" cm="1">
        <f t="array" aca="1" ref="AM202" ca="1">IF(INDIRECT(ADDRESS($B202+1,AM$164,1,1,"Confirmed Trend"))=0,#N/A,INDIRECT(ADDRESS($B202+1,AM$164,1,1,"Confirmed Trend")))</f>
        <v>#N/A</v>
      </c>
      <c r="AN202" s="18" t="e" cm="1">
        <f t="array" aca="1" ref="AN202" ca="1">IF(INDIRECT(ADDRESS($B202+1,AN$164,1,1,"Confirmed Trend"))=0,#N/A,INDIRECT(ADDRESS($B202+1,AN$164,1,1,"Confirmed Trend")))</f>
        <v>#N/A</v>
      </c>
      <c r="AO202" s="18" t="e" cm="1">
        <f t="array" aca="1" ref="AO202" ca="1">IF(INDIRECT(ADDRESS($B202+1,AO$164,1,1,"Confirmed Trend"))=0,#N/A,INDIRECT(ADDRESS($B202+1,AO$164,1,1,"Confirmed Trend")))</f>
        <v>#N/A</v>
      </c>
      <c r="AP202" s="18" t="e" cm="1">
        <f t="array" aca="1" ref="AP202" ca="1">IF(INDIRECT(ADDRESS($B202+1,AP$164,1,1,"Confirmed Trend"))=0,#N/A,INDIRECT(ADDRESS($B202+1,AP$164,1,1,"Confirmed Trend")))</f>
        <v>#N/A</v>
      </c>
      <c r="AQ202" s="18" t="e" cm="1">
        <f t="array" aca="1" ref="AQ202" ca="1">IF(INDIRECT(ADDRESS($B202+1,AQ$164,1,1,"Confirmed Trend"))=0,#N/A,INDIRECT(ADDRESS($B202+1,AQ$164,1,1,"Confirmed Trend")))</f>
        <v>#N/A</v>
      </c>
      <c r="AR202" s="18" t="e" cm="1">
        <f t="array" aca="1" ref="AR202" ca="1">IF(INDIRECT(ADDRESS($B202+1,AR$164,1,1,"Confirmed Trend"))=0,#N/A,INDIRECT(ADDRESS($B202+1,AR$164,1,1,"Confirmed Trend")))</f>
        <v>#N/A</v>
      </c>
      <c r="AS202" s="18" t="e" cm="1">
        <f t="array" aca="1" ref="AS202" ca="1">IF(INDIRECT(ADDRESS($B202+1,AS$164,1,1,"Confirmed Trend"))=0,#N/A,INDIRECT(ADDRESS($B202+1,AS$164,1,1,"Confirmed Trend")))</f>
        <v>#N/A</v>
      </c>
      <c r="AT202" s="18" t="e" cm="1">
        <f t="array" aca="1" ref="AT202" ca="1">IF(INDIRECT(ADDRESS($B202+1,AT$164,1,1,"Confirmed Trend"))=0,#N/A,INDIRECT(ADDRESS($B202+1,AT$164,1,1,"Confirmed Trend")))</f>
        <v>#N/A</v>
      </c>
      <c r="AU202" s="18" t="e" cm="1">
        <f t="array" aca="1" ref="AU202" ca="1">IF(INDIRECT(ADDRESS($B202+1,AU$164,1,1,"Confirmed Trend"))=0,#N/A,INDIRECT(ADDRESS($B202+1,AU$164,1,1,"Confirmed Trend")))</f>
        <v>#N/A</v>
      </c>
      <c r="AV202" s="18" t="e" cm="1">
        <f t="array" aca="1" ref="AV202" ca="1">IF(INDIRECT(ADDRESS($B202+1,AV$164,1,1,"Confirmed Trend"))=0,#N/A,INDIRECT(ADDRESS($B202+1,AV$164,1,1,"Confirmed Trend")))</f>
        <v>#N/A</v>
      </c>
      <c r="AW202" s="18" t="e" cm="1">
        <f t="array" aca="1" ref="AW202" ca="1">IF(INDIRECT(ADDRESS($B202+1,AW$164,1,1,"Confirmed Trend"))=0,#N/A,INDIRECT(ADDRESS($B202+1,AW$164,1,1,"Confirmed Trend")))</f>
        <v>#N/A</v>
      </c>
      <c r="AX202" s="18" t="e" cm="1">
        <f t="array" aca="1" ref="AX202" ca="1">IF(INDIRECT(ADDRESS($B202+1,AX$164,1,1,"Confirmed Trend"))=0,#N/A,INDIRECT(ADDRESS($B202+1,AX$164,1,1,"Confirmed Trend")))</f>
        <v>#N/A</v>
      </c>
      <c r="AY202" s="18" t="e" cm="1">
        <f t="array" aca="1" ref="AY202" ca="1">IF(INDIRECT(ADDRESS($B202+1,AY$164,1,1,"Confirmed Trend"))=0,#N/A,INDIRECT(ADDRESS($B202+1,AY$164,1,1,"Confirmed Trend")))</f>
        <v>#N/A</v>
      </c>
      <c r="AZ202" s="18" t="e" cm="1">
        <f t="array" aca="1" ref="AZ202" ca="1">IF(INDIRECT(ADDRESS($B202+1,AZ$164,1,1,"Confirmed Trend"))=0,#N/A,INDIRECT(ADDRESS($B202+1,AZ$164,1,1,"Confirmed Trend")))</f>
        <v>#N/A</v>
      </c>
      <c r="BA202" s="18" t="e" cm="1">
        <f t="array" aca="1" ref="BA202" ca="1">IF(INDIRECT(ADDRESS($B202+1,BA$164,1,1,"Confirmed Trend"))=0,#N/A,INDIRECT(ADDRESS($B202+1,BA$164,1,1,"Confirmed Trend")))</f>
        <v>#N/A</v>
      </c>
      <c r="BB202" s="18" cm="1">
        <f t="array" aca="1" ref="BB202" ca="1">IF(INDIRECT(ADDRESS($B202+1,BB$164,1,1,"Confirmed Trend"))=0,#N/A,INDIRECT(ADDRESS($B202+1,BB$164,1,1,"Confirmed Trend")))</f>
        <v>0.41891312629999999</v>
      </c>
      <c r="BC202" s="18" cm="1">
        <f t="array" aca="1" ref="BC202" ca="1">IF(INDIRECT(ADDRESS($B202+1,BC$164,1,1,"Confirmed Trend"))=0,#N/A,INDIRECT(ADDRESS($B202+1,BC$164,1,1,"Confirmed Trend")))</f>
        <v>0.34842925959999999</v>
      </c>
      <c r="BD202" s="18" cm="1">
        <f t="array" aca="1" ref="BD202" ca="1">IF(INDIRECT(ADDRESS($B202+1,BD$164,1,1,"Confirmed Trend"))=0,#N/A,INDIRECT(ADDRESS($B202+1,BD$164,1,1,"Confirmed Trend")))</f>
        <v>0.3114660192</v>
      </c>
      <c r="BE202" s="18" cm="1">
        <f t="array" aca="1" ref="BE202" ca="1">IF(INDIRECT(ADDRESS($B202+1,BE$164,1,1,"Confirmed Trend"))=0,#N/A,INDIRECT(ADDRESS($B202+1,BE$164,1,1,"Confirmed Trend")))</f>
        <v>0.31698700279999997</v>
      </c>
      <c r="BF202" s="18" cm="1">
        <f t="array" aca="1" ref="BF202" ca="1">IF(INDIRECT(ADDRESS($B202+1,BF$164,1,1,"Confirmed Trend"))=0,#N/A,INDIRECT(ADDRESS($B202+1,BF$164,1,1,"Confirmed Trend")))</f>
        <v>0.33249391099999998</v>
      </c>
      <c r="BG202" s="18" cm="1">
        <f t="array" aca="1" ref="BG202" ca="1">IF(INDIRECT(ADDRESS($B202+1,BG$164,1,1,"Confirmed Trend"))=0,#N/A,INDIRECT(ADDRESS($B202+1,BG$164,1,1,"Confirmed Trend")))</f>
        <v>0.32837903639999999</v>
      </c>
      <c r="BH202" s="18" cm="1">
        <f t="array" aca="1" ref="BH202" ca="1">IF(INDIRECT(ADDRESS($B202+1,BH$164,1,1,"Confirmed Trend"))=0,#N/A,INDIRECT(ADDRESS($B202+1,BH$164,1,1,"Confirmed Trend")))</f>
        <v>0.37132178430000001</v>
      </c>
      <c r="BI202" s="18" cm="1">
        <f t="array" aca="1" ref="BI202" ca="1">IF(INDIRECT(ADDRESS($B202+1,BI$164,1,1,"Confirmed Trend"))=0,#N/A,INDIRECT(ADDRESS($B202+1,BI$164,1,1,"Confirmed Trend")))</f>
        <v>0.41267203019999998</v>
      </c>
      <c r="BJ202" s="18" cm="1">
        <f t="array" aca="1" ref="BJ202" ca="1">IF(INDIRECT(ADDRESS($B202+1,BJ$164,1,1,"Confirmed Trend"))=0,#N/A,INDIRECT(ADDRESS($B202+1,BJ$164,1,1,"Confirmed Trend")))</f>
        <v>0.48923711850000001</v>
      </c>
      <c r="BK202" s="18" cm="1">
        <f t="array" aca="1" ref="BK202" ca="1">IF(INDIRECT(ADDRESS($B202+1,BK$164,1,1,"Confirmed Trend"))=0,#N/A,INDIRECT(ADDRESS($B202+1,BK$164,1,1,"Confirmed Trend")))</f>
        <v>0.57731387570000003</v>
      </c>
      <c r="BL202" s="18" cm="1">
        <f t="array" aca="1" ref="BL202" ca="1">IF(INDIRECT(ADDRESS($B202+1,BL$164,1,1,"Confirmed Trend"))=0,#N/A,INDIRECT(ADDRESS($B202+1,BL$164,1,1,"Confirmed Trend")))</f>
        <v>0.59025453880000001</v>
      </c>
      <c r="BM202" s="18" cm="1">
        <f t="array" aca="1" ref="BM202" ca="1">IF(INDIRECT(ADDRESS($B202+1,BM$164,1,1,"Confirmed Trend"))=0,#N/A,INDIRECT(ADDRESS($B202+1,BM$164,1,1,"Confirmed Trend")))</f>
        <v>0.59571673550000004</v>
      </c>
      <c r="BN202" s="18" cm="1">
        <f t="array" aca="1" ref="BN202" ca="1">IF(INDIRECT(ADDRESS($B202+1,BN$164,1,1,"Confirmed Trend"))=0,#N/A,INDIRECT(ADDRESS($B202+1,BN$164,1,1,"Confirmed Trend")))</f>
        <v>0.54072255199999997</v>
      </c>
      <c r="BO202" s="18" cm="1">
        <f t="array" aca="1" ref="BO202" ca="1">IF(INDIRECT(ADDRESS($B202+1,BO$164,1,1,"Confirmed Trend"))=0,#N/A,INDIRECT(ADDRESS($B202+1,BO$164,1,1,"Confirmed Trend")))</f>
        <v>0.45852413349999999</v>
      </c>
      <c r="BP202" s="18" cm="1">
        <f t="array" aca="1" ref="BP202" ca="1">IF(INDIRECT(ADDRESS($B202+1,BP$164,1,1,"Confirmed Trend"))=0,#N/A,INDIRECT(ADDRESS($B202+1,BP$164,1,1,"Confirmed Trend")))</f>
        <v>0.37547528559999999</v>
      </c>
      <c r="BQ202" s="18" cm="1">
        <f t="array" aca="1" ref="BQ202" ca="1">IF(INDIRECT(ADDRESS($B202+1,BQ$164,1,1,"Confirmed Trend"))=0,#N/A,INDIRECT(ADDRESS($B202+1,BQ$164,1,1,"Confirmed Trend")))</f>
        <v>0.30191709519999999</v>
      </c>
      <c r="BR202" s="18" cm="1">
        <f t="array" aca="1" ref="BR202" ca="1">IF(INDIRECT(ADDRESS($B202+1,BR$164,1,1,"Confirmed Trend"))=0,#N/A,INDIRECT(ADDRESS($B202+1,BR$164,1,1,"Confirmed Trend")))</f>
        <v>0.24841126059999999</v>
      </c>
      <c r="BS202" s="18" cm="1">
        <f t="array" aca="1" ref="BS202" ca="1">IF(INDIRECT(ADDRESS($B202+1,BS$164,1,1,"Confirmed Trend"))=0,#N/A,INDIRECT(ADDRESS($B202+1,BS$164,1,1,"Confirmed Trend")))</f>
        <v>0.21439972539999999</v>
      </c>
      <c r="BT202" s="18" cm="1">
        <f t="array" aca="1" ref="BT202" ca="1">IF(INDIRECT(ADDRESS($B202+1,BT$164,1,1,"Confirmed Trend"))=0,#N/A,INDIRECT(ADDRESS($B202+1,BT$164,1,1,"Confirmed Trend")))</f>
        <v>0.19258271869999999</v>
      </c>
      <c r="BU202" s="18" cm="1">
        <f t="array" aca="1" ref="BU202" ca="1">IF(INDIRECT(ADDRESS($B202+1,BU$164,1,1,"Confirmed Trend"))=0,#N/A,INDIRECT(ADDRESS($B202+1,BU$164,1,1,"Confirmed Trend")))</f>
        <v>0.17443935839999999</v>
      </c>
      <c r="BV202" s="18" cm="1">
        <f t="array" aca="1" ref="BV202" ca="1">IF(INDIRECT(ADDRESS($B202+1,BV$164,1,1,"Confirmed Trend"))=0,#N/A,INDIRECT(ADDRESS($B202+1,BV$164,1,1,"Confirmed Trend")))</f>
        <v>0.1567730128</v>
      </c>
      <c r="BW202" s="18" cm="1">
        <f t="array" aca="1" ref="BW202" ca="1">IF(INDIRECT(ADDRESS($B202+1,BW$164,1,1,"Confirmed Trend"))=0,#N/A,INDIRECT(ADDRESS($B202+1,BW$164,1,1,"Confirmed Trend")))</f>
        <v>0.1391528561</v>
      </c>
      <c r="BX202" s="18" cm="1">
        <f t="array" aca="1" ref="BX202" ca="1">IF(INDIRECT(ADDRESS($B202+1,BX$164,1,1,"Confirmed Trend"))=0,#N/A,INDIRECT(ADDRESS($B202+1,BX$164,1,1,"Confirmed Trend")))</f>
        <v>0.12641097809999999</v>
      </c>
      <c r="BY202" s="18" cm="1">
        <f t="array" aca="1" ref="BY202" ca="1">IF(INDIRECT(ADDRESS($B202+1,BY$164,1,1,"Confirmed Trend"))=0,#N/A,INDIRECT(ADDRESS($B202+1,BY$164,1,1,"Confirmed Trend")))</f>
        <v>0.1183533475</v>
      </c>
      <c r="BZ202" s="18" cm="1">
        <f t="array" aca="1" ref="BZ202" ca="1">IF(INDIRECT(ADDRESS($B202+1,BZ$164,1,1,"Confirmed Trend"))=0,#N/A,INDIRECT(ADDRESS($B202+1,BZ$164,1,1,"Confirmed Trend")))</f>
        <v>0.11234207879999999</v>
      </c>
      <c r="CA202" s="18" cm="1">
        <f t="array" aca="1" ref="CA202" ca="1">IF(INDIRECT(ADDRESS($B202+1,CA$164,1,1,"Confirmed Trend"))=0,#N/A,INDIRECT(ADDRESS($B202+1,CA$164,1,1,"Confirmed Trend")))</f>
        <v>0.1063487913</v>
      </c>
      <c r="CB202" s="18" cm="1">
        <f t="array" aca="1" ref="CB202" ca="1">IF(INDIRECT(ADDRESS($B202+1,CB$164,1,1,"Confirmed Trend"))=0,#N/A,INDIRECT(ADDRESS($B202+1,CB$164,1,1,"Confirmed Trend")))</f>
        <v>9.82320364E-2</v>
      </c>
      <c r="CC202" s="18" cm="1">
        <f t="array" aca="1" ref="CC202" ca="1">IF(INDIRECT(ADDRESS($B202+1,CC$164,1,1,"Confirmed Trend"))=0,#N/A,INDIRECT(ADDRESS($B202+1,CC$164,1,1,"Confirmed Trend")))</f>
        <v>8.8483952399999996E-2</v>
      </c>
      <c r="CD202" s="18" cm="1">
        <f t="array" aca="1" ref="CD202" ca="1">IF(INDIRECT(ADDRESS($B202+1,CD$164,1,1,"Confirmed Trend"))=0,#N/A,INDIRECT(ADDRESS($B202+1,CD$164,1,1,"Confirmed Trend")))</f>
        <v>7.9065851100000001E-2</v>
      </c>
      <c r="CE202" s="18" cm="1">
        <f t="array" aca="1" ref="CE202" ca="1">IF(INDIRECT(ADDRESS($B202+1,CE$164,1,1,"Confirmed Trend"))=0,#N/A,INDIRECT(ADDRESS($B202+1,CE$164,1,1,"Confirmed Trend")))</f>
        <v>7.2572148700000005E-2</v>
      </c>
      <c r="CF202" s="18" cm="1">
        <f t="array" aca="1" ref="CF202" ca="1">IF(INDIRECT(ADDRESS($B202+1,CF$164,1,1,"Confirmed Trend"))=0,#N/A,INDIRECT(ADDRESS($B202+1,CF$164,1,1,"Confirmed Trend")))</f>
        <v>6.9697947900000001E-2</v>
      </c>
      <c r="CG202" s="18" cm="1">
        <f t="array" aca="1" ref="CG202" ca="1">IF(INDIRECT(ADDRESS($B202+1,CG$164,1,1,"Confirmed Trend"))=0,#N/A,INDIRECT(ADDRESS($B202+1,CG$164,1,1,"Confirmed Trend")))</f>
        <v>6.8758313400000007E-2</v>
      </c>
      <c r="CH202" s="18" cm="1">
        <f t="array" aca="1" ref="CH202" ca="1">IF(INDIRECT(ADDRESS($B202+1,CH$164,1,1,"Confirmed Trend"))=0,#N/A,INDIRECT(ADDRESS($B202+1,CH$164,1,1,"Confirmed Trend")))</f>
        <v>6.53972372E-2</v>
      </c>
      <c r="CI202" s="18" cm="1">
        <f t="array" aca="1" ref="CI202" ca="1">IF(INDIRECT(ADDRESS($B202+1,CI$164,1,1,"Confirmed Trend"))=0,#N/A,INDIRECT(ADDRESS($B202+1,CI$164,1,1,"Confirmed Trend")))</f>
        <v>5.9271740599999997E-2</v>
      </c>
      <c r="CJ202" s="18" cm="1">
        <f t="array" aca="1" ref="CJ202" ca="1">IF(INDIRECT(ADDRESS($B202+1,CJ$164,1,1,"Confirmed Trend"))=0,#N/A,INDIRECT(ADDRESS($B202+1,CJ$164,1,1,"Confirmed Trend")))</f>
        <v>5.1247192800000001E-2</v>
      </c>
      <c r="CK202" s="18" cm="1">
        <f t="array" aca="1" ref="CK202" ca="1">IF(INDIRECT(ADDRESS($B202+1,CK$164,1,1,"Confirmed Trend"))=0,#N/A,INDIRECT(ADDRESS($B202+1,CK$164,1,1,"Confirmed Trend")))</f>
        <v>3.6799278099999999E-2</v>
      </c>
      <c r="CL202" s="18" t="e" cm="1">
        <f t="array" aca="1" ref="CL202" ca="1">IF(INDIRECT(ADDRESS($B202+1,CL$164,1,1,"Confirmed Trend"))=0,#N/A,INDIRECT(ADDRESS($B202+1,CL$164,1,1,"Confirmed Trend")))</f>
        <v>#N/A</v>
      </c>
      <c r="CM202" s="18" t="e" cm="1">
        <f t="array" aca="1" ref="CM202" ca="1">IF(INDIRECT(ADDRESS($B202+1,CM$164,1,1,"Confirmed Trend"))=0,#N/A,INDIRECT(ADDRESS($B202+1,CM$164,1,1,"Confirmed Trend")))</f>
        <v>#N/A</v>
      </c>
      <c r="CN202" s="18" t="e" cm="1">
        <f t="array" aca="1" ref="CN202" ca="1">IF(INDIRECT(ADDRESS($B202+1,CN$164,1,1,"Confirmed Trend"))=0,#N/A,INDIRECT(ADDRESS($B202+1,CN$164,1,1,"Confirmed Trend")))</f>
        <v>#N/A</v>
      </c>
      <c r="CO202" s="18" t="e" cm="1">
        <f t="array" aca="1" ref="CO202" ca="1">IF(INDIRECT(ADDRESS($B202+1,CO$164,1,1,"Confirmed Trend"))=0,#N/A,INDIRECT(ADDRESS($B202+1,CO$164,1,1,"Confirmed Trend")))</f>
        <v>#N/A</v>
      </c>
      <c r="CP202" s="18" t="e" cm="1">
        <f t="array" aca="1" ref="CP202" ca="1">IF(INDIRECT(ADDRESS($B202+1,CP$164,1,1,"Confirmed Trend"))=0,#N/A,INDIRECT(ADDRESS($B202+1,CP$164,1,1,"Confirmed Trend")))</f>
        <v>#N/A</v>
      </c>
      <c r="CQ202" s="18" t="e" cm="1">
        <f t="array" aca="1" ref="CQ202" ca="1">IF(INDIRECT(ADDRESS($B202+1,CQ$164,1,1,"Confirmed Trend"))=0,#N/A,INDIRECT(ADDRESS($B202+1,CQ$164,1,1,"Confirmed Trend")))</f>
        <v>#N/A</v>
      </c>
      <c r="CR202" s="18" t="e" cm="1">
        <f t="array" aca="1" ref="CR202" ca="1">IF(INDIRECT(ADDRESS($B202+1,CR$164,1,1,"Confirmed Trend"))=0,#N/A,INDIRECT(ADDRESS($B202+1,CR$164,1,1,"Confirmed Trend")))</f>
        <v>#N/A</v>
      </c>
    </row>
    <row r="203" spans="1:96" x14ac:dyDescent="0.25">
      <c r="A203" t="str">
        <f t="shared" ca="1" si="259"/>
        <v>North Carolina</v>
      </c>
      <c r="B203">
        <f t="shared" si="258"/>
        <v>38</v>
      </c>
      <c r="C203" t="str" cm="1">
        <f t="array" aca="1" ref="C203" ca="1">INDIRECT(ADDRESS($B203+1,1,1,1,"Confirmed Trend"))</f>
        <v>US North Carolina</v>
      </c>
      <c r="E203" s="18" t="e" cm="1">
        <f t="array" aca="1" ref="E203" ca="1">IF(INDIRECT(ADDRESS($B203+1,E$164,1,1,"Confirmed Trend"))=0,#N/A,INDIRECT(ADDRESS($B203+1,E$164,1,1,"Confirmed Trend")))</f>
        <v>#N/A</v>
      </c>
      <c r="F203" s="18" t="e" cm="1">
        <f t="array" aca="1" ref="F203" ca="1">IF(INDIRECT(ADDRESS($B203+1,F$164,1,1,"Confirmed Trend"))=0,#N/A,INDIRECT(ADDRESS($B203+1,F$164,1,1,"Confirmed Trend")))</f>
        <v>#N/A</v>
      </c>
      <c r="G203" s="18" t="e" cm="1">
        <f t="array" aca="1" ref="G203" ca="1">IF(INDIRECT(ADDRESS($B203+1,G$164,1,1,"Confirmed Trend"))=0,#N/A,INDIRECT(ADDRESS($B203+1,G$164,1,1,"Confirmed Trend")))</f>
        <v>#N/A</v>
      </c>
      <c r="H203" s="18" t="e" cm="1">
        <f t="array" aca="1" ref="H203" ca="1">IF(INDIRECT(ADDRESS($B203+1,H$164,1,1,"Confirmed Trend"))=0,#N/A,INDIRECT(ADDRESS($B203+1,H$164,1,1,"Confirmed Trend")))</f>
        <v>#N/A</v>
      </c>
      <c r="I203" s="18" t="e" cm="1">
        <f t="array" aca="1" ref="I203" ca="1">IF(INDIRECT(ADDRESS($B203+1,I$164,1,1,"Confirmed Trend"))=0,#N/A,INDIRECT(ADDRESS($B203+1,I$164,1,1,"Confirmed Trend")))</f>
        <v>#N/A</v>
      </c>
      <c r="J203" s="18" t="e" cm="1">
        <f t="array" aca="1" ref="J203" ca="1">IF(INDIRECT(ADDRESS($B203+1,J$164,1,1,"Confirmed Trend"))=0,#N/A,INDIRECT(ADDRESS($B203+1,J$164,1,1,"Confirmed Trend")))</f>
        <v>#N/A</v>
      </c>
      <c r="K203" s="18" t="e" cm="1">
        <f t="array" aca="1" ref="K203" ca="1">IF(INDIRECT(ADDRESS($B203+1,K$164,1,1,"Confirmed Trend"))=0,#N/A,INDIRECT(ADDRESS($B203+1,K$164,1,1,"Confirmed Trend")))</f>
        <v>#N/A</v>
      </c>
      <c r="L203" s="18" t="e" cm="1">
        <f t="array" aca="1" ref="L203" ca="1">IF(INDIRECT(ADDRESS($B203+1,L$164,1,1,"Confirmed Trend"))=0,#N/A,INDIRECT(ADDRESS($B203+1,L$164,1,1,"Confirmed Trend")))</f>
        <v>#N/A</v>
      </c>
      <c r="M203" s="18" t="e" cm="1">
        <f t="array" aca="1" ref="M203" ca="1">IF(INDIRECT(ADDRESS($B203+1,M$164,1,1,"Confirmed Trend"))=0,#N/A,INDIRECT(ADDRESS($B203+1,M$164,1,1,"Confirmed Trend")))</f>
        <v>#N/A</v>
      </c>
      <c r="N203" s="18" t="e" cm="1">
        <f t="array" aca="1" ref="N203" ca="1">IF(INDIRECT(ADDRESS($B203+1,N$164,1,1,"Confirmed Trend"))=0,#N/A,INDIRECT(ADDRESS($B203+1,N$164,1,1,"Confirmed Trend")))</f>
        <v>#N/A</v>
      </c>
      <c r="O203" s="18" t="e" cm="1">
        <f t="array" aca="1" ref="O203" ca="1">IF(INDIRECT(ADDRESS($B203+1,O$164,1,1,"Confirmed Trend"))=0,#N/A,INDIRECT(ADDRESS($B203+1,O$164,1,1,"Confirmed Trend")))</f>
        <v>#N/A</v>
      </c>
      <c r="P203" s="18" t="e" cm="1">
        <f t="array" aca="1" ref="P203" ca="1">IF(INDIRECT(ADDRESS($B203+1,P$164,1,1,"Confirmed Trend"))=0,#N/A,INDIRECT(ADDRESS($B203+1,P$164,1,1,"Confirmed Trend")))</f>
        <v>#N/A</v>
      </c>
      <c r="Q203" s="18" t="e" cm="1">
        <f t="array" aca="1" ref="Q203" ca="1">IF(INDIRECT(ADDRESS($B203+1,Q$164,1,1,"Confirmed Trend"))=0,#N/A,INDIRECT(ADDRESS($B203+1,Q$164,1,1,"Confirmed Trend")))</f>
        <v>#N/A</v>
      </c>
      <c r="R203" s="18" t="e" cm="1">
        <f t="array" aca="1" ref="R203" ca="1">IF(INDIRECT(ADDRESS($B203+1,R$164,1,1,"Confirmed Trend"))=0,#N/A,INDIRECT(ADDRESS($B203+1,R$164,1,1,"Confirmed Trend")))</f>
        <v>#N/A</v>
      </c>
      <c r="S203" s="18" t="e" cm="1">
        <f t="array" aca="1" ref="S203" ca="1">IF(INDIRECT(ADDRESS($B203+1,S$164,1,1,"Confirmed Trend"))=0,#N/A,INDIRECT(ADDRESS($B203+1,S$164,1,1,"Confirmed Trend")))</f>
        <v>#N/A</v>
      </c>
      <c r="T203" s="18" t="e" cm="1">
        <f t="array" aca="1" ref="T203" ca="1">IF(INDIRECT(ADDRESS($B203+1,T$164,1,1,"Confirmed Trend"))=0,#N/A,INDIRECT(ADDRESS($B203+1,T$164,1,1,"Confirmed Trend")))</f>
        <v>#N/A</v>
      </c>
      <c r="U203" s="18" t="e" cm="1">
        <f t="array" aca="1" ref="U203" ca="1">IF(INDIRECT(ADDRESS($B203+1,U$164,1,1,"Confirmed Trend"))=0,#N/A,INDIRECT(ADDRESS($B203+1,U$164,1,1,"Confirmed Trend")))</f>
        <v>#N/A</v>
      </c>
      <c r="V203" s="18" t="e" cm="1">
        <f t="array" aca="1" ref="V203" ca="1">IF(INDIRECT(ADDRESS($B203+1,V$164,1,1,"Confirmed Trend"))=0,#N/A,INDIRECT(ADDRESS($B203+1,V$164,1,1,"Confirmed Trend")))</f>
        <v>#N/A</v>
      </c>
      <c r="W203" s="18" t="e" cm="1">
        <f t="array" aca="1" ref="W203" ca="1">IF(INDIRECT(ADDRESS($B203+1,W$164,1,1,"Confirmed Trend"))=0,#N/A,INDIRECT(ADDRESS($B203+1,W$164,1,1,"Confirmed Trend")))</f>
        <v>#N/A</v>
      </c>
      <c r="X203" s="18" t="e" cm="1">
        <f t="array" aca="1" ref="X203" ca="1">IF(INDIRECT(ADDRESS($B203+1,X$164,1,1,"Confirmed Trend"))=0,#N/A,INDIRECT(ADDRESS($B203+1,X$164,1,1,"Confirmed Trend")))</f>
        <v>#N/A</v>
      </c>
      <c r="Y203" s="18" t="e" cm="1">
        <f t="array" aca="1" ref="Y203" ca="1">IF(INDIRECT(ADDRESS($B203+1,Y$164,1,1,"Confirmed Trend"))=0,#N/A,INDIRECT(ADDRESS($B203+1,Y$164,1,1,"Confirmed Trend")))</f>
        <v>#N/A</v>
      </c>
      <c r="Z203" s="18" t="e" cm="1">
        <f t="array" aca="1" ref="Z203" ca="1">IF(INDIRECT(ADDRESS($B203+1,Z$164,1,1,"Confirmed Trend"))=0,#N/A,INDIRECT(ADDRESS($B203+1,Z$164,1,1,"Confirmed Trend")))</f>
        <v>#N/A</v>
      </c>
      <c r="AA203" s="18" t="e" cm="1">
        <f t="array" aca="1" ref="AA203" ca="1">IF(INDIRECT(ADDRESS($B203+1,AA$164,1,1,"Confirmed Trend"))=0,#N/A,INDIRECT(ADDRESS($B203+1,AA$164,1,1,"Confirmed Trend")))</f>
        <v>#N/A</v>
      </c>
      <c r="AB203" s="18" t="e" cm="1">
        <f t="array" aca="1" ref="AB203" ca="1">IF(INDIRECT(ADDRESS($B203+1,AB$164,1,1,"Confirmed Trend"))=0,#N/A,INDIRECT(ADDRESS($B203+1,AB$164,1,1,"Confirmed Trend")))</f>
        <v>#N/A</v>
      </c>
      <c r="AC203" s="18" t="e" cm="1">
        <f t="array" aca="1" ref="AC203" ca="1">IF(INDIRECT(ADDRESS($B203+1,AC$164,1,1,"Confirmed Trend"))=0,#N/A,INDIRECT(ADDRESS($B203+1,AC$164,1,1,"Confirmed Trend")))</f>
        <v>#N/A</v>
      </c>
      <c r="AD203" s="18" t="e" cm="1">
        <f t="array" aca="1" ref="AD203" ca="1">IF(INDIRECT(ADDRESS($B203+1,AD$164,1,1,"Confirmed Trend"))=0,#N/A,INDIRECT(ADDRESS($B203+1,AD$164,1,1,"Confirmed Trend")))</f>
        <v>#N/A</v>
      </c>
      <c r="AE203" s="18" t="e" cm="1">
        <f t="array" aca="1" ref="AE203" ca="1">IF(INDIRECT(ADDRESS($B203+1,AE$164,1,1,"Confirmed Trend"))=0,#N/A,INDIRECT(ADDRESS($B203+1,AE$164,1,1,"Confirmed Trend")))</f>
        <v>#N/A</v>
      </c>
      <c r="AF203" s="18" t="e" cm="1">
        <f t="array" aca="1" ref="AF203" ca="1">IF(INDIRECT(ADDRESS($B203+1,AF$164,1,1,"Confirmed Trend"))=0,#N/A,INDIRECT(ADDRESS($B203+1,AF$164,1,1,"Confirmed Trend")))</f>
        <v>#N/A</v>
      </c>
      <c r="AG203" s="18" t="e" cm="1">
        <f t="array" aca="1" ref="AG203" ca="1">IF(INDIRECT(ADDRESS($B203+1,AG$164,1,1,"Confirmed Trend"))=0,#N/A,INDIRECT(ADDRESS($B203+1,AG$164,1,1,"Confirmed Trend")))</f>
        <v>#N/A</v>
      </c>
      <c r="AH203" s="18" t="e" cm="1">
        <f t="array" aca="1" ref="AH203" ca="1">IF(INDIRECT(ADDRESS($B203+1,AH$164,1,1,"Confirmed Trend"))=0,#N/A,INDIRECT(ADDRESS($B203+1,AH$164,1,1,"Confirmed Trend")))</f>
        <v>#N/A</v>
      </c>
      <c r="AI203" s="18" t="e" cm="1">
        <f t="array" aca="1" ref="AI203" ca="1">IF(INDIRECT(ADDRESS($B203+1,AI$164,1,1,"Confirmed Trend"))=0,#N/A,INDIRECT(ADDRESS($B203+1,AI$164,1,1,"Confirmed Trend")))</f>
        <v>#N/A</v>
      </c>
      <c r="AJ203" s="18" t="e" cm="1">
        <f t="array" aca="1" ref="AJ203" ca="1">IF(INDIRECT(ADDRESS($B203+1,AJ$164,1,1,"Confirmed Trend"))=0,#N/A,INDIRECT(ADDRESS($B203+1,AJ$164,1,1,"Confirmed Trend")))</f>
        <v>#N/A</v>
      </c>
      <c r="AK203" s="18" t="e" cm="1">
        <f t="array" aca="1" ref="AK203" ca="1">IF(INDIRECT(ADDRESS($B203+1,AK$164,1,1,"Confirmed Trend"))=0,#N/A,INDIRECT(ADDRESS($B203+1,AK$164,1,1,"Confirmed Trend")))</f>
        <v>#N/A</v>
      </c>
      <c r="AL203" s="18" t="e" cm="1">
        <f t="array" aca="1" ref="AL203" ca="1">IF(INDIRECT(ADDRESS($B203+1,AL$164,1,1,"Confirmed Trend"))=0,#N/A,INDIRECT(ADDRESS($B203+1,AL$164,1,1,"Confirmed Trend")))</f>
        <v>#N/A</v>
      </c>
      <c r="AM203" s="18" t="e" cm="1">
        <f t="array" aca="1" ref="AM203" ca="1">IF(INDIRECT(ADDRESS($B203+1,AM$164,1,1,"Confirmed Trend"))=0,#N/A,INDIRECT(ADDRESS($B203+1,AM$164,1,1,"Confirmed Trend")))</f>
        <v>#N/A</v>
      </c>
      <c r="AN203" s="18" t="e" cm="1">
        <f t="array" aca="1" ref="AN203" ca="1">IF(INDIRECT(ADDRESS($B203+1,AN$164,1,1,"Confirmed Trend"))=0,#N/A,INDIRECT(ADDRESS($B203+1,AN$164,1,1,"Confirmed Trend")))</f>
        <v>#N/A</v>
      </c>
      <c r="AO203" s="18" t="e" cm="1">
        <f t="array" aca="1" ref="AO203" ca="1">IF(INDIRECT(ADDRESS($B203+1,AO$164,1,1,"Confirmed Trend"))=0,#N/A,INDIRECT(ADDRESS($B203+1,AO$164,1,1,"Confirmed Trend")))</f>
        <v>#N/A</v>
      </c>
      <c r="AP203" s="18" t="e" cm="1">
        <f t="array" aca="1" ref="AP203" ca="1">IF(INDIRECT(ADDRESS($B203+1,AP$164,1,1,"Confirmed Trend"))=0,#N/A,INDIRECT(ADDRESS($B203+1,AP$164,1,1,"Confirmed Trend")))</f>
        <v>#N/A</v>
      </c>
      <c r="AQ203" s="18" t="e" cm="1">
        <f t="array" aca="1" ref="AQ203" ca="1">IF(INDIRECT(ADDRESS($B203+1,AQ$164,1,1,"Confirmed Trend"))=0,#N/A,INDIRECT(ADDRESS($B203+1,AQ$164,1,1,"Confirmed Trend")))</f>
        <v>#N/A</v>
      </c>
      <c r="AR203" s="18" t="e" cm="1">
        <f t="array" aca="1" ref="AR203" ca="1">IF(INDIRECT(ADDRESS($B203+1,AR$164,1,1,"Confirmed Trend"))=0,#N/A,INDIRECT(ADDRESS($B203+1,AR$164,1,1,"Confirmed Trend")))</f>
        <v>#N/A</v>
      </c>
      <c r="AS203" s="18" t="e" cm="1">
        <f t="array" aca="1" ref="AS203" ca="1">IF(INDIRECT(ADDRESS($B203+1,AS$164,1,1,"Confirmed Trend"))=0,#N/A,INDIRECT(ADDRESS($B203+1,AS$164,1,1,"Confirmed Trend")))</f>
        <v>#N/A</v>
      </c>
      <c r="AT203" s="18" t="e" cm="1">
        <f t="array" aca="1" ref="AT203" ca="1">IF(INDIRECT(ADDRESS($B203+1,AT$164,1,1,"Confirmed Trend"))=0,#N/A,INDIRECT(ADDRESS($B203+1,AT$164,1,1,"Confirmed Trend")))</f>
        <v>#N/A</v>
      </c>
      <c r="AU203" s="18" t="e" cm="1">
        <f t="array" aca="1" ref="AU203" ca="1">IF(INDIRECT(ADDRESS($B203+1,AU$164,1,1,"Confirmed Trend"))=0,#N/A,INDIRECT(ADDRESS($B203+1,AU$164,1,1,"Confirmed Trend")))</f>
        <v>#N/A</v>
      </c>
      <c r="AV203" s="18" t="e" cm="1">
        <f t="array" aca="1" ref="AV203" ca="1">IF(INDIRECT(ADDRESS($B203+1,AV$164,1,1,"Confirmed Trend"))=0,#N/A,INDIRECT(ADDRESS($B203+1,AV$164,1,1,"Confirmed Trend")))</f>
        <v>#N/A</v>
      </c>
      <c r="AW203" s="18" t="e" cm="1">
        <f t="array" aca="1" ref="AW203" ca="1">IF(INDIRECT(ADDRESS($B203+1,AW$164,1,1,"Confirmed Trend"))=0,#N/A,INDIRECT(ADDRESS($B203+1,AW$164,1,1,"Confirmed Trend")))</f>
        <v>#N/A</v>
      </c>
      <c r="AX203" s="18" t="e" cm="1">
        <f t="array" aca="1" ref="AX203" ca="1">IF(INDIRECT(ADDRESS($B203+1,AX$164,1,1,"Confirmed Trend"))=0,#N/A,INDIRECT(ADDRESS($B203+1,AX$164,1,1,"Confirmed Trend")))</f>
        <v>#N/A</v>
      </c>
      <c r="AY203" s="18" t="e" cm="1">
        <f t="array" aca="1" ref="AY203" ca="1">IF(INDIRECT(ADDRESS($B203+1,AY$164,1,1,"Confirmed Trend"))=0,#N/A,INDIRECT(ADDRESS($B203+1,AY$164,1,1,"Confirmed Trend")))</f>
        <v>#N/A</v>
      </c>
      <c r="AZ203" s="18" t="e" cm="1">
        <f t="array" aca="1" ref="AZ203" ca="1">IF(INDIRECT(ADDRESS($B203+1,AZ$164,1,1,"Confirmed Trend"))=0,#N/A,INDIRECT(ADDRESS($B203+1,AZ$164,1,1,"Confirmed Trend")))</f>
        <v>#N/A</v>
      </c>
      <c r="BA203" s="18" t="e" cm="1">
        <f t="array" aca="1" ref="BA203" ca="1">IF(INDIRECT(ADDRESS($B203+1,BA$164,1,1,"Confirmed Trend"))=0,#N/A,INDIRECT(ADDRESS($B203+1,BA$164,1,1,"Confirmed Trend")))</f>
        <v>#N/A</v>
      </c>
      <c r="BB203" s="18" t="e" cm="1">
        <f t="array" aca="1" ref="BB203" ca="1">IF(INDIRECT(ADDRESS($B203+1,BB$164,1,1,"Confirmed Trend"))=0,#N/A,INDIRECT(ADDRESS($B203+1,BB$164,1,1,"Confirmed Trend")))</f>
        <v>#N/A</v>
      </c>
      <c r="BC203" s="18" t="e" cm="1">
        <f t="array" aca="1" ref="BC203" ca="1">IF(INDIRECT(ADDRESS($B203+1,BC$164,1,1,"Confirmed Trend"))=0,#N/A,INDIRECT(ADDRESS($B203+1,BC$164,1,1,"Confirmed Trend")))</f>
        <v>#N/A</v>
      </c>
      <c r="BD203" s="18" t="e" cm="1">
        <f t="array" aca="1" ref="BD203" ca="1">IF(INDIRECT(ADDRESS($B203+1,BD$164,1,1,"Confirmed Trend"))=0,#N/A,INDIRECT(ADDRESS($B203+1,BD$164,1,1,"Confirmed Trend")))</f>
        <v>#N/A</v>
      </c>
      <c r="BE203" s="18" t="e" cm="1">
        <f t="array" aca="1" ref="BE203" ca="1">IF(INDIRECT(ADDRESS($B203+1,BE$164,1,1,"Confirmed Trend"))=0,#N/A,INDIRECT(ADDRESS($B203+1,BE$164,1,1,"Confirmed Trend")))</f>
        <v>#N/A</v>
      </c>
      <c r="BF203" s="18" t="e" cm="1">
        <f t="array" aca="1" ref="BF203" ca="1">IF(INDIRECT(ADDRESS($B203+1,BF$164,1,1,"Confirmed Trend"))=0,#N/A,INDIRECT(ADDRESS($B203+1,BF$164,1,1,"Confirmed Trend")))</f>
        <v>#N/A</v>
      </c>
      <c r="BG203" s="18" t="e" cm="1">
        <f t="array" aca="1" ref="BG203" ca="1">IF(INDIRECT(ADDRESS($B203+1,BG$164,1,1,"Confirmed Trend"))=0,#N/A,INDIRECT(ADDRESS($B203+1,BG$164,1,1,"Confirmed Trend")))</f>
        <v>#N/A</v>
      </c>
      <c r="BH203" s="18" t="e" cm="1">
        <f t="array" aca="1" ref="BH203" ca="1">IF(INDIRECT(ADDRESS($B203+1,BH$164,1,1,"Confirmed Trend"))=0,#N/A,INDIRECT(ADDRESS($B203+1,BH$164,1,1,"Confirmed Trend")))</f>
        <v>#N/A</v>
      </c>
      <c r="BI203" s="18" cm="1">
        <f t="array" aca="1" ref="BI203" ca="1">IF(INDIRECT(ADDRESS($B203+1,BI$164,1,1,"Confirmed Trend"))=0,#N/A,INDIRECT(ADDRESS($B203+1,BI$164,1,1,"Confirmed Trend")))</f>
        <v>0.28422827029999997</v>
      </c>
      <c r="BJ203" s="18" cm="1">
        <f t="array" aca="1" ref="BJ203" ca="1">IF(INDIRECT(ADDRESS($B203+1,BJ$164,1,1,"Confirmed Trend"))=0,#N/A,INDIRECT(ADDRESS($B203+1,BJ$164,1,1,"Confirmed Trend")))</f>
        <v>0.30011865209999999</v>
      </c>
      <c r="BK203" s="18" cm="1">
        <f t="array" aca="1" ref="BK203" ca="1">IF(INDIRECT(ADDRESS($B203+1,BK$164,1,1,"Confirmed Trend"))=0,#N/A,INDIRECT(ADDRESS($B203+1,BK$164,1,1,"Confirmed Trend")))</f>
        <v>0.35540300540000003</v>
      </c>
      <c r="BL203" s="18" cm="1">
        <f t="array" aca="1" ref="BL203" ca="1">IF(INDIRECT(ADDRESS($B203+1,BL$164,1,1,"Confirmed Trend"))=0,#N/A,INDIRECT(ADDRESS($B203+1,BL$164,1,1,"Confirmed Trend")))</f>
        <v>0.41252696</v>
      </c>
      <c r="BM203" s="18" cm="1">
        <f t="array" aca="1" ref="BM203" ca="1">IF(INDIRECT(ADDRESS($B203+1,BM$164,1,1,"Confirmed Trend"))=0,#N/A,INDIRECT(ADDRESS($B203+1,BM$164,1,1,"Confirmed Trend")))</f>
        <v>0.43456718970000002</v>
      </c>
      <c r="BN203" s="18" cm="1">
        <f t="array" aca="1" ref="BN203" ca="1">IF(INDIRECT(ADDRESS($B203+1,BN$164,1,1,"Confirmed Trend"))=0,#N/A,INDIRECT(ADDRESS($B203+1,BN$164,1,1,"Confirmed Trend")))</f>
        <v>0.38503884760000001</v>
      </c>
      <c r="BO203" s="18" cm="1">
        <f t="array" aca="1" ref="BO203" ca="1">IF(INDIRECT(ADDRESS($B203+1,BO$164,1,1,"Confirmed Trend"))=0,#N/A,INDIRECT(ADDRESS($B203+1,BO$164,1,1,"Confirmed Trend")))</f>
        <v>0.33733985960000001</v>
      </c>
      <c r="BP203" s="18" cm="1">
        <f t="array" aca="1" ref="BP203" ca="1">IF(INDIRECT(ADDRESS($B203+1,BP$164,1,1,"Confirmed Trend"))=0,#N/A,INDIRECT(ADDRESS($B203+1,BP$164,1,1,"Confirmed Trend")))</f>
        <v>0.30139976909999999</v>
      </c>
      <c r="BQ203" s="18" cm="1">
        <f t="array" aca="1" ref="BQ203" ca="1">IF(INDIRECT(ADDRESS($B203+1,BQ$164,1,1,"Confirmed Trend"))=0,#N/A,INDIRECT(ADDRESS($B203+1,BQ$164,1,1,"Confirmed Trend")))</f>
        <v>0.27830198410000001</v>
      </c>
      <c r="BR203" s="18" cm="1">
        <f t="array" aca="1" ref="BR203" ca="1">IF(INDIRECT(ADDRESS($B203+1,BR$164,1,1,"Confirmed Trend"))=0,#N/A,INDIRECT(ADDRESS($B203+1,BR$164,1,1,"Confirmed Trend")))</f>
        <v>0.26806128530000001</v>
      </c>
      <c r="BS203" s="18" cm="1">
        <f t="array" aca="1" ref="BS203" ca="1">IF(INDIRECT(ADDRESS($B203+1,BS$164,1,1,"Confirmed Trend"))=0,#N/A,INDIRECT(ADDRESS($B203+1,BS$164,1,1,"Confirmed Trend")))</f>
        <v>0.25197112220000001</v>
      </c>
      <c r="BT203" s="18" cm="1">
        <f t="array" aca="1" ref="BT203" ca="1">IF(INDIRECT(ADDRESS($B203+1,BT$164,1,1,"Confirmed Trend"))=0,#N/A,INDIRECT(ADDRESS($B203+1,BT$164,1,1,"Confirmed Trend")))</f>
        <v>0.2292877821</v>
      </c>
      <c r="BU203" s="18" cm="1">
        <f t="array" aca="1" ref="BU203" ca="1">IF(INDIRECT(ADDRESS($B203+1,BU$164,1,1,"Confirmed Trend"))=0,#N/A,INDIRECT(ADDRESS($B203+1,BU$164,1,1,"Confirmed Trend")))</f>
        <v>0.20863609590000001</v>
      </c>
      <c r="BV203" s="18" cm="1">
        <f t="array" aca="1" ref="BV203" ca="1">IF(INDIRECT(ADDRESS($B203+1,BV$164,1,1,"Confirmed Trend"))=0,#N/A,INDIRECT(ADDRESS($B203+1,BV$164,1,1,"Confirmed Trend")))</f>
        <v>0.19224192309999999</v>
      </c>
      <c r="BW203" s="18" cm="1">
        <f t="array" aca="1" ref="BW203" ca="1">IF(INDIRECT(ADDRESS($B203+1,BW$164,1,1,"Confirmed Trend"))=0,#N/A,INDIRECT(ADDRESS($B203+1,BW$164,1,1,"Confirmed Trend")))</f>
        <v>0.17102504160000001</v>
      </c>
      <c r="BX203" s="18" cm="1">
        <f t="array" aca="1" ref="BX203" ca="1">IF(INDIRECT(ADDRESS($B203+1,BX$164,1,1,"Confirmed Trend"))=0,#N/A,INDIRECT(ADDRESS($B203+1,BX$164,1,1,"Confirmed Trend")))</f>
        <v>0.1589144971</v>
      </c>
      <c r="BY203" s="18" cm="1">
        <f t="array" aca="1" ref="BY203" ca="1">IF(INDIRECT(ADDRESS($B203+1,BY$164,1,1,"Confirmed Trend"))=0,#N/A,INDIRECT(ADDRESS($B203+1,BY$164,1,1,"Confirmed Trend")))</f>
        <v>0.13952837670000001</v>
      </c>
      <c r="BZ203" s="18" cm="1">
        <f t="array" aca="1" ref="BZ203" ca="1">IF(INDIRECT(ADDRESS($B203+1,BZ$164,1,1,"Confirmed Trend"))=0,#N/A,INDIRECT(ADDRESS($B203+1,BZ$164,1,1,"Confirmed Trend")))</f>
        <v>0.1337140695</v>
      </c>
      <c r="CA203" s="18" cm="1">
        <f t="array" aca="1" ref="CA203" ca="1">IF(INDIRECT(ADDRESS($B203+1,CA$164,1,1,"Confirmed Trend"))=0,#N/A,INDIRECT(ADDRESS($B203+1,CA$164,1,1,"Confirmed Trend")))</f>
        <v>0.12698184330000001</v>
      </c>
      <c r="CB203" s="18" cm="1">
        <f t="array" aca="1" ref="CB203" ca="1">IF(INDIRECT(ADDRESS($B203+1,CB$164,1,1,"Confirmed Trend"))=0,#N/A,INDIRECT(ADDRESS($B203+1,CB$164,1,1,"Confirmed Trend")))</f>
        <v>0.12306380779999999</v>
      </c>
      <c r="CC203" s="18" cm="1">
        <f t="array" aca="1" ref="CC203" ca="1">IF(INDIRECT(ADDRESS($B203+1,CC$164,1,1,"Confirmed Trend"))=0,#N/A,INDIRECT(ADDRESS($B203+1,CC$164,1,1,"Confirmed Trend")))</f>
        <v>0.1189742617</v>
      </c>
      <c r="CD203" s="18" cm="1">
        <f t="array" aca="1" ref="CD203" ca="1">IF(INDIRECT(ADDRESS($B203+1,CD$164,1,1,"Confirmed Trend"))=0,#N/A,INDIRECT(ADDRESS($B203+1,CD$164,1,1,"Confirmed Trend")))</f>
        <v>0.1063623675</v>
      </c>
      <c r="CE203" s="18" cm="1">
        <f t="array" aca="1" ref="CE203" ca="1">IF(INDIRECT(ADDRESS($B203+1,CE$164,1,1,"Confirmed Trend"))=0,#N/A,INDIRECT(ADDRESS($B203+1,CE$164,1,1,"Confirmed Trend")))</f>
        <v>9.8196126199999997E-2</v>
      </c>
      <c r="CF203" s="18" cm="1">
        <f t="array" aca="1" ref="CF203" ca="1">IF(INDIRECT(ADDRESS($B203+1,CF$164,1,1,"Confirmed Trend"))=0,#N/A,INDIRECT(ADDRESS($B203+1,CF$164,1,1,"Confirmed Trend")))</f>
        <v>8.7391232499999999E-2</v>
      </c>
      <c r="CG203" s="18" cm="1">
        <f t="array" aca="1" ref="CG203" ca="1">IF(INDIRECT(ADDRESS($B203+1,CG$164,1,1,"Confirmed Trend"))=0,#N/A,INDIRECT(ADDRESS($B203+1,CG$164,1,1,"Confirmed Trend")))</f>
        <v>8.1538391900000007E-2</v>
      </c>
      <c r="CH203" s="18" cm="1">
        <f t="array" aca="1" ref="CH203" ca="1">IF(INDIRECT(ADDRESS($B203+1,CH$164,1,1,"Confirmed Trend"))=0,#N/A,INDIRECT(ADDRESS($B203+1,CH$164,1,1,"Confirmed Trend")))</f>
        <v>7.5640979900000002E-2</v>
      </c>
      <c r="CI203" s="18" cm="1">
        <f t="array" aca="1" ref="CI203" ca="1">IF(INDIRECT(ADDRESS($B203+1,CI$164,1,1,"Confirmed Trend"))=0,#N/A,INDIRECT(ADDRESS($B203+1,CI$164,1,1,"Confirmed Trend")))</f>
        <v>7.2948882000000007E-2</v>
      </c>
      <c r="CJ203" s="18" cm="1">
        <f t="array" aca="1" ref="CJ203" ca="1">IF(INDIRECT(ADDRESS($B203+1,CJ$164,1,1,"Confirmed Trend"))=0,#N/A,INDIRECT(ADDRESS($B203+1,CJ$164,1,1,"Confirmed Trend")))</f>
        <v>6.9272985199999998E-2</v>
      </c>
      <c r="CK203" s="18" cm="1">
        <f t="array" aca="1" ref="CK203" ca="1">IF(INDIRECT(ADDRESS($B203+1,CK$164,1,1,"Confirmed Trend"))=0,#N/A,INDIRECT(ADDRESS($B203+1,CK$164,1,1,"Confirmed Trend")))</f>
        <v>4.3189368800000003E-2</v>
      </c>
      <c r="CL203" s="18" t="e" cm="1">
        <f t="array" aca="1" ref="CL203" ca="1">IF(INDIRECT(ADDRESS($B203+1,CL$164,1,1,"Confirmed Trend"))=0,#N/A,INDIRECT(ADDRESS($B203+1,CL$164,1,1,"Confirmed Trend")))</f>
        <v>#N/A</v>
      </c>
      <c r="CM203" s="18" t="e" cm="1">
        <f t="array" aca="1" ref="CM203" ca="1">IF(INDIRECT(ADDRESS($B203+1,CM$164,1,1,"Confirmed Trend"))=0,#N/A,INDIRECT(ADDRESS($B203+1,CM$164,1,1,"Confirmed Trend")))</f>
        <v>#N/A</v>
      </c>
      <c r="CN203" s="18" t="e" cm="1">
        <f t="array" aca="1" ref="CN203" ca="1">IF(INDIRECT(ADDRESS($B203+1,CN$164,1,1,"Confirmed Trend"))=0,#N/A,INDIRECT(ADDRESS($B203+1,CN$164,1,1,"Confirmed Trend")))</f>
        <v>#N/A</v>
      </c>
      <c r="CO203" s="18" t="e" cm="1">
        <f t="array" aca="1" ref="CO203" ca="1">IF(INDIRECT(ADDRESS($B203+1,CO$164,1,1,"Confirmed Trend"))=0,#N/A,INDIRECT(ADDRESS($B203+1,CO$164,1,1,"Confirmed Trend")))</f>
        <v>#N/A</v>
      </c>
      <c r="CP203" s="18" t="e" cm="1">
        <f t="array" aca="1" ref="CP203" ca="1">IF(INDIRECT(ADDRESS($B203+1,CP$164,1,1,"Confirmed Trend"))=0,#N/A,INDIRECT(ADDRESS($B203+1,CP$164,1,1,"Confirmed Trend")))</f>
        <v>#N/A</v>
      </c>
      <c r="CQ203" s="18" t="e" cm="1">
        <f t="array" aca="1" ref="CQ203" ca="1">IF(INDIRECT(ADDRESS($B203+1,CQ$164,1,1,"Confirmed Trend"))=0,#N/A,INDIRECT(ADDRESS($B203+1,CQ$164,1,1,"Confirmed Trend")))</f>
        <v>#N/A</v>
      </c>
      <c r="CR203" s="18" t="e" cm="1">
        <f t="array" aca="1" ref="CR203" ca="1">IF(INDIRECT(ADDRESS($B203+1,CR$164,1,1,"Confirmed Trend"))=0,#N/A,INDIRECT(ADDRESS($B203+1,CR$164,1,1,"Confirmed Trend")))</f>
        <v>#N/A</v>
      </c>
    </row>
    <row r="204" spans="1:96" x14ac:dyDescent="0.25">
      <c r="A204" t="str">
        <f t="shared" ca="1" si="259"/>
        <v>North Dakota</v>
      </c>
      <c r="B204">
        <f t="shared" si="258"/>
        <v>39</v>
      </c>
      <c r="C204" t="str" cm="1">
        <f t="array" aca="1" ref="C204" ca="1">INDIRECT(ADDRESS($B204+1,1,1,1,"Confirmed Trend"))</f>
        <v>US North Dakota</v>
      </c>
      <c r="E204" s="18" t="e" cm="1">
        <f t="array" aca="1" ref="E204" ca="1">IF(INDIRECT(ADDRESS($B204+1,E$164,1,1,"Confirmed Trend"))=0,#N/A,INDIRECT(ADDRESS($B204+1,E$164,1,1,"Confirmed Trend")))</f>
        <v>#N/A</v>
      </c>
      <c r="F204" s="18" t="e" cm="1">
        <f t="array" aca="1" ref="F204" ca="1">IF(INDIRECT(ADDRESS($B204+1,F$164,1,1,"Confirmed Trend"))=0,#N/A,INDIRECT(ADDRESS($B204+1,F$164,1,1,"Confirmed Trend")))</f>
        <v>#N/A</v>
      </c>
      <c r="G204" s="18" t="e" cm="1">
        <f t="array" aca="1" ref="G204" ca="1">IF(INDIRECT(ADDRESS($B204+1,G$164,1,1,"Confirmed Trend"))=0,#N/A,INDIRECT(ADDRESS($B204+1,G$164,1,1,"Confirmed Trend")))</f>
        <v>#N/A</v>
      </c>
      <c r="H204" s="18" t="e" cm="1">
        <f t="array" aca="1" ref="H204" ca="1">IF(INDIRECT(ADDRESS($B204+1,H$164,1,1,"Confirmed Trend"))=0,#N/A,INDIRECT(ADDRESS($B204+1,H$164,1,1,"Confirmed Trend")))</f>
        <v>#N/A</v>
      </c>
      <c r="I204" s="18" t="e" cm="1">
        <f t="array" aca="1" ref="I204" ca="1">IF(INDIRECT(ADDRESS($B204+1,I$164,1,1,"Confirmed Trend"))=0,#N/A,INDIRECT(ADDRESS($B204+1,I$164,1,1,"Confirmed Trend")))</f>
        <v>#N/A</v>
      </c>
      <c r="J204" s="18" t="e" cm="1">
        <f t="array" aca="1" ref="J204" ca="1">IF(INDIRECT(ADDRESS($B204+1,J$164,1,1,"Confirmed Trend"))=0,#N/A,INDIRECT(ADDRESS($B204+1,J$164,1,1,"Confirmed Trend")))</f>
        <v>#N/A</v>
      </c>
      <c r="K204" s="18" t="e" cm="1">
        <f t="array" aca="1" ref="K204" ca="1">IF(INDIRECT(ADDRESS($B204+1,K$164,1,1,"Confirmed Trend"))=0,#N/A,INDIRECT(ADDRESS($B204+1,K$164,1,1,"Confirmed Trend")))</f>
        <v>#N/A</v>
      </c>
      <c r="L204" s="18" t="e" cm="1">
        <f t="array" aca="1" ref="L204" ca="1">IF(INDIRECT(ADDRESS($B204+1,L$164,1,1,"Confirmed Trend"))=0,#N/A,INDIRECT(ADDRESS($B204+1,L$164,1,1,"Confirmed Trend")))</f>
        <v>#N/A</v>
      </c>
      <c r="M204" s="18" t="e" cm="1">
        <f t="array" aca="1" ref="M204" ca="1">IF(INDIRECT(ADDRESS($B204+1,M$164,1,1,"Confirmed Trend"))=0,#N/A,INDIRECT(ADDRESS($B204+1,M$164,1,1,"Confirmed Trend")))</f>
        <v>#N/A</v>
      </c>
      <c r="N204" s="18" t="e" cm="1">
        <f t="array" aca="1" ref="N204" ca="1">IF(INDIRECT(ADDRESS($B204+1,N$164,1,1,"Confirmed Trend"))=0,#N/A,INDIRECT(ADDRESS($B204+1,N$164,1,1,"Confirmed Trend")))</f>
        <v>#N/A</v>
      </c>
      <c r="O204" s="18" t="e" cm="1">
        <f t="array" aca="1" ref="O204" ca="1">IF(INDIRECT(ADDRESS($B204+1,O$164,1,1,"Confirmed Trend"))=0,#N/A,INDIRECT(ADDRESS($B204+1,O$164,1,1,"Confirmed Trend")))</f>
        <v>#N/A</v>
      </c>
      <c r="P204" s="18" t="e" cm="1">
        <f t="array" aca="1" ref="P204" ca="1">IF(INDIRECT(ADDRESS($B204+1,P$164,1,1,"Confirmed Trend"))=0,#N/A,INDIRECT(ADDRESS($B204+1,P$164,1,1,"Confirmed Trend")))</f>
        <v>#N/A</v>
      </c>
      <c r="Q204" s="18" t="e" cm="1">
        <f t="array" aca="1" ref="Q204" ca="1">IF(INDIRECT(ADDRESS($B204+1,Q$164,1,1,"Confirmed Trend"))=0,#N/A,INDIRECT(ADDRESS($B204+1,Q$164,1,1,"Confirmed Trend")))</f>
        <v>#N/A</v>
      </c>
      <c r="R204" s="18" t="e" cm="1">
        <f t="array" aca="1" ref="R204" ca="1">IF(INDIRECT(ADDRESS($B204+1,R$164,1,1,"Confirmed Trend"))=0,#N/A,INDIRECT(ADDRESS($B204+1,R$164,1,1,"Confirmed Trend")))</f>
        <v>#N/A</v>
      </c>
      <c r="S204" s="18" t="e" cm="1">
        <f t="array" aca="1" ref="S204" ca="1">IF(INDIRECT(ADDRESS($B204+1,S$164,1,1,"Confirmed Trend"))=0,#N/A,INDIRECT(ADDRESS($B204+1,S$164,1,1,"Confirmed Trend")))</f>
        <v>#N/A</v>
      </c>
      <c r="T204" s="18" t="e" cm="1">
        <f t="array" aca="1" ref="T204" ca="1">IF(INDIRECT(ADDRESS($B204+1,T$164,1,1,"Confirmed Trend"))=0,#N/A,INDIRECT(ADDRESS($B204+1,T$164,1,1,"Confirmed Trend")))</f>
        <v>#N/A</v>
      </c>
      <c r="U204" s="18" t="e" cm="1">
        <f t="array" aca="1" ref="U204" ca="1">IF(INDIRECT(ADDRESS($B204+1,U$164,1,1,"Confirmed Trend"))=0,#N/A,INDIRECT(ADDRESS($B204+1,U$164,1,1,"Confirmed Trend")))</f>
        <v>#N/A</v>
      </c>
      <c r="V204" s="18" t="e" cm="1">
        <f t="array" aca="1" ref="V204" ca="1">IF(INDIRECT(ADDRESS($B204+1,V$164,1,1,"Confirmed Trend"))=0,#N/A,INDIRECT(ADDRESS($B204+1,V$164,1,1,"Confirmed Trend")))</f>
        <v>#N/A</v>
      </c>
      <c r="W204" s="18" t="e" cm="1">
        <f t="array" aca="1" ref="W204" ca="1">IF(INDIRECT(ADDRESS($B204+1,W$164,1,1,"Confirmed Trend"))=0,#N/A,INDIRECT(ADDRESS($B204+1,W$164,1,1,"Confirmed Trend")))</f>
        <v>#N/A</v>
      </c>
      <c r="X204" s="18" t="e" cm="1">
        <f t="array" aca="1" ref="X204" ca="1">IF(INDIRECT(ADDRESS($B204+1,X$164,1,1,"Confirmed Trend"))=0,#N/A,INDIRECT(ADDRESS($B204+1,X$164,1,1,"Confirmed Trend")))</f>
        <v>#N/A</v>
      </c>
      <c r="Y204" s="18" t="e" cm="1">
        <f t="array" aca="1" ref="Y204" ca="1">IF(INDIRECT(ADDRESS($B204+1,Y$164,1,1,"Confirmed Trend"))=0,#N/A,INDIRECT(ADDRESS($B204+1,Y$164,1,1,"Confirmed Trend")))</f>
        <v>#N/A</v>
      </c>
      <c r="Z204" s="18" t="e" cm="1">
        <f t="array" aca="1" ref="Z204" ca="1">IF(INDIRECT(ADDRESS($B204+1,Z$164,1,1,"Confirmed Trend"))=0,#N/A,INDIRECT(ADDRESS($B204+1,Z$164,1,1,"Confirmed Trend")))</f>
        <v>#N/A</v>
      </c>
      <c r="AA204" s="18" t="e" cm="1">
        <f t="array" aca="1" ref="AA204" ca="1">IF(INDIRECT(ADDRESS($B204+1,AA$164,1,1,"Confirmed Trend"))=0,#N/A,INDIRECT(ADDRESS($B204+1,AA$164,1,1,"Confirmed Trend")))</f>
        <v>#N/A</v>
      </c>
      <c r="AB204" s="18" t="e" cm="1">
        <f t="array" aca="1" ref="AB204" ca="1">IF(INDIRECT(ADDRESS($B204+1,AB$164,1,1,"Confirmed Trend"))=0,#N/A,INDIRECT(ADDRESS($B204+1,AB$164,1,1,"Confirmed Trend")))</f>
        <v>#N/A</v>
      </c>
      <c r="AC204" s="18" t="e" cm="1">
        <f t="array" aca="1" ref="AC204" ca="1">IF(INDIRECT(ADDRESS($B204+1,AC$164,1,1,"Confirmed Trend"))=0,#N/A,INDIRECT(ADDRESS($B204+1,AC$164,1,1,"Confirmed Trend")))</f>
        <v>#N/A</v>
      </c>
      <c r="AD204" s="18" t="e" cm="1">
        <f t="array" aca="1" ref="AD204" ca="1">IF(INDIRECT(ADDRESS($B204+1,AD$164,1,1,"Confirmed Trend"))=0,#N/A,INDIRECT(ADDRESS($B204+1,AD$164,1,1,"Confirmed Trend")))</f>
        <v>#N/A</v>
      </c>
      <c r="AE204" s="18" t="e" cm="1">
        <f t="array" aca="1" ref="AE204" ca="1">IF(INDIRECT(ADDRESS($B204+1,AE$164,1,1,"Confirmed Trend"))=0,#N/A,INDIRECT(ADDRESS($B204+1,AE$164,1,1,"Confirmed Trend")))</f>
        <v>#N/A</v>
      </c>
      <c r="AF204" s="18" t="e" cm="1">
        <f t="array" aca="1" ref="AF204" ca="1">IF(INDIRECT(ADDRESS($B204+1,AF$164,1,1,"Confirmed Trend"))=0,#N/A,INDIRECT(ADDRESS($B204+1,AF$164,1,1,"Confirmed Trend")))</f>
        <v>#N/A</v>
      </c>
      <c r="AG204" s="18" t="e" cm="1">
        <f t="array" aca="1" ref="AG204" ca="1">IF(INDIRECT(ADDRESS($B204+1,AG$164,1,1,"Confirmed Trend"))=0,#N/A,INDIRECT(ADDRESS($B204+1,AG$164,1,1,"Confirmed Trend")))</f>
        <v>#N/A</v>
      </c>
      <c r="AH204" s="18" t="e" cm="1">
        <f t="array" aca="1" ref="AH204" ca="1">IF(INDIRECT(ADDRESS($B204+1,AH$164,1,1,"Confirmed Trend"))=0,#N/A,INDIRECT(ADDRESS($B204+1,AH$164,1,1,"Confirmed Trend")))</f>
        <v>#N/A</v>
      </c>
      <c r="AI204" s="18" t="e" cm="1">
        <f t="array" aca="1" ref="AI204" ca="1">IF(INDIRECT(ADDRESS($B204+1,AI$164,1,1,"Confirmed Trend"))=0,#N/A,INDIRECT(ADDRESS($B204+1,AI$164,1,1,"Confirmed Trend")))</f>
        <v>#N/A</v>
      </c>
      <c r="AJ204" s="18" t="e" cm="1">
        <f t="array" aca="1" ref="AJ204" ca="1">IF(INDIRECT(ADDRESS($B204+1,AJ$164,1,1,"Confirmed Trend"))=0,#N/A,INDIRECT(ADDRESS($B204+1,AJ$164,1,1,"Confirmed Trend")))</f>
        <v>#N/A</v>
      </c>
      <c r="AK204" s="18" t="e" cm="1">
        <f t="array" aca="1" ref="AK204" ca="1">IF(INDIRECT(ADDRESS($B204+1,AK$164,1,1,"Confirmed Trend"))=0,#N/A,INDIRECT(ADDRESS($B204+1,AK$164,1,1,"Confirmed Trend")))</f>
        <v>#N/A</v>
      </c>
      <c r="AL204" s="18" t="e" cm="1">
        <f t="array" aca="1" ref="AL204" ca="1">IF(INDIRECT(ADDRESS($B204+1,AL$164,1,1,"Confirmed Trend"))=0,#N/A,INDIRECT(ADDRESS($B204+1,AL$164,1,1,"Confirmed Trend")))</f>
        <v>#N/A</v>
      </c>
      <c r="AM204" s="18" t="e" cm="1">
        <f t="array" aca="1" ref="AM204" ca="1">IF(INDIRECT(ADDRESS($B204+1,AM$164,1,1,"Confirmed Trend"))=0,#N/A,INDIRECT(ADDRESS($B204+1,AM$164,1,1,"Confirmed Trend")))</f>
        <v>#N/A</v>
      </c>
      <c r="AN204" s="18" t="e" cm="1">
        <f t="array" aca="1" ref="AN204" ca="1">IF(INDIRECT(ADDRESS($B204+1,AN$164,1,1,"Confirmed Trend"))=0,#N/A,INDIRECT(ADDRESS($B204+1,AN$164,1,1,"Confirmed Trend")))</f>
        <v>#N/A</v>
      </c>
      <c r="AO204" s="18" t="e" cm="1">
        <f t="array" aca="1" ref="AO204" ca="1">IF(INDIRECT(ADDRESS($B204+1,AO$164,1,1,"Confirmed Trend"))=0,#N/A,INDIRECT(ADDRESS($B204+1,AO$164,1,1,"Confirmed Trend")))</f>
        <v>#N/A</v>
      </c>
      <c r="AP204" s="18" t="e" cm="1">
        <f t="array" aca="1" ref="AP204" ca="1">IF(INDIRECT(ADDRESS($B204+1,AP$164,1,1,"Confirmed Trend"))=0,#N/A,INDIRECT(ADDRESS($B204+1,AP$164,1,1,"Confirmed Trend")))</f>
        <v>#N/A</v>
      </c>
      <c r="AQ204" s="18" t="e" cm="1">
        <f t="array" aca="1" ref="AQ204" ca="1">IF(INDIRECT(ADDRESS($B204+1,AQ$164,1,1,"Confirmed Trend"))=0,#N/A,INDIRECT(ADDRESS($B204+1,AQ$164,1,1,"Confirmed Trend")))</f>
        <v>#N/A</v>
      </c>
      <c r="AR204" s="18" t="e" cm="1">
        <f t="array" aca="1" ref="AR204" ca="1">IF(INDIRECT(ADDRESS($B204+1,AR$164,1,1,"Confirmed Trend"))=0,#N/A,INDIRECT(ADDRESS($B204+1,AR$164,1,1,"Confirmed Trend")))</f>
        <v>#N/A</v>
      </c>
      <c r="AS204" s="18" t="e" cm="1">
        <f t="array" aca="1" ref="AS204" ca="1">IF(INDIRECT(ADDRESS($B204+1,AS$164,1,1,"Confirmed Trend"))=0,#N/A,INDIRECT(ADDRESS($B204+1,AS$164,1,1,"Confirmed Trend")))</f>
        <v>#N/A</v>
      </c>
      <c r="AT204" s="18" t="e" cm="1">
        <f t="array" aca="1" ref="AT204" ca="1">IF(INDIRECT(ADDRESS($B204+1,AT$164,1,1,"Confirmed Trend"))=0,#N/A,INDIRECT(ADDRESS($B204+1,AT$164,1,1,"Confirmed Trend")))</f>
        <v>#N/A</v>
      </c>
      <c r="AU204" s="18" t="e" cm="1">
        <f t="array" aca="1" ref="AU204" ca="1">IF(INDIRECT(ADDRESS($B204+1,AU$164,1,1,"Confirmed Trend"))=0,#N/A,INDIRECT(ADDRESS($B204+1,AU$164,1,1,"Confirmed Trend")))</f>
        <v>#N/A</v>
      </c>
      <c r="AV204" s="18" t="e" cm="1">
        <f t="array" aca="1" ref="AV204" ca="1">IF(INDIRECT(ADDRESS($B204+1,AV$164,1,1,"Confirmed Trend"))=0,#N/A,INDIRECT(ADDRESS($B204+1,AV$164,1,1,"Confirmed Trend")))</f>
        <v>#N/A</v>
      </c>
      <c r="AW204" s="18" t="e" cm="1">
        <f t="array" aca="1" ref="AW204" ca="1">IF(INDIRECT(ADDRESS($B204+1,AW$164,1,1,"Confirmed Trend"))=0,#N/A,INDIRECT(ADDRESS($B204+1,AW$164,1,1,"Confirmed Trend")))</f>
        <v>#N/A</v>
      </c>
      <c r="AX204" s="18" t="e" cm="1">
        <f t="array" aca="1" ref="AX204" ca="1">IF(INDIRECT(ADDRESS($B204+1,AX$164,1,1,"Confirmed Trend"))=0,#N/A,INDIRECT(ADDRESS($B204+1,AX$164,1,1,"Confirmed Trend")))</f>
        <v>#N/A</v>
      </c>
      <c r="AY204" s="18" t="e" cm="1">
        <f t="array" aca="1" ref="AY204" ca="1">IF(INDIRECT(ADDRESS($B204+1,AY$164,1,1,"Confirmed Trend"))=0,#N/A,INDIRECT(ADDRESS($B204+1,AY$164,1,1,"Confirmed Trend")))</f>
        <v>#N/A</v>
      </c>
      <c r="AZ204" s="18" t="e" cm="1">
        <f t="array" aca="1" ref="AZ204" ca="1">IF(INDIRECT(ADDRESS($B204+1,AZ$164,1,1,"Confirmed Trend"))=0,#N/A,INDIRECT(ADDRESS($B204+1,AZ$164,1,1,"Confirmed Trend")))</f>
        <v>#N/A</v>
      </c>
      <c r="BA204" s="18" t="e" cm="1">
        <f t="array" aca="1" ref="BA204" ca="1">IF(INDIRECT(ADDRESS($B204+1,BA$164,1,1,"Confirmed Trend"))=0,#N/A,INDIRECT(ADDRESS($B204+1,BA$164,1,1,"Confirmed Trend")))</f>
        <v>#N/A</v>
      </c>
      <c r="BB204" s="18" t="e" cm="1">
        <f t="array" aca="1" ref="BB204" ca="1">IF(INDIRECT(ADDRESS($B204+1,BB$164,1,1,"Confirmed Trend"))=0,#N/A,INDIRECT(ADDRESS($B204+1,BB$164,1,1,"Confirmed Trend")))</f>
        <v>#N/A</v>
      </c>
      <c r="BC204" s="18" t="e" cm="1">
        <f t="array" aca="1" ref="BC204" ca="1">IF(INDIRECT(ADDRESS($B204+1,BC$164,1,1,"Confirmed Trend"))=0,#N/A,INDIRECT(ADDRESS($B204+1,BC$164,1,1,"Confirmed Trend")))</f>
        <v>#N/A</v>
      </c>
      <c r="BD204" s="18" t="e" cm="1">
        <f t="array" aca="1" ref="BD204" ca="1">IF(INDIRECT(ADDRESS($B204+1,BD$164,1,1,"Confirmed Trend"))=0,#N/A,INDIRECT(ADDRESS($B204+1,BD$164,1,1,"Confirmed Trend")))</f>
        <v>#N/A</v>
      </c>
      <c r="BE204" s="18" t="e" cm="1">
        <f t="array" aca="1" ref="BE204" ca="1">IF(INDIRECT(ADDRESS($B204+1,BE$164,1,1,"Confirmed Trend"))=0,#N/A,INDIRECT(ADDRESS($B204+1,BE$164,1,1,"Confirmed Trend")))</f>
        <v>#N/A</v>
      </c>
      <c r="BF204" s="18" t="e" cm="1">
        <f t="array" aca="1" ref="BF204" ca="1">IF(INDIRECT(ADDRESS($B204+1,BF$164,1,1,"Confirmed Trend"))=0,#N/A,INDIRECT(ADDRESS($B204+1,BF$164,1,1,"Confirmed Trend")))</f>
        <v>#N/A</v>
      </c>
      <c r="BG204" s="18" t="e" cm="1">
        <f t="array" aca="1" ref="BG204" ca="1">IF(INDIRECT(ADDRESS($B204+1,BG$164,1,1,"Confirmed Trend"))=0,#N/A,INDIRECT(ADDRESS($B204+1,BG$164,1,1,"Confirmed Trend")))</f>
        <v>#N/A</v>
      </c>
      <c r="BH204" s="18" t="e" cm="1">
        <f t="array" aca="1" ref="BH204" ca="1">IF(INDIRECT(ADDRESS($B204+1,BH$164,1,1,"Confirmed Trend"))=0,#N/A,INDIRECT(ADDRESS($B204+1,BH$164,1,1,"Confirmed Trend")))</f>
        <v>#N/A</v>
      </c>
      <c r="BI204" s="18" t="e" cm="1">
        <f t="array" aca="1" ref="BI204" ca="1">IF(INDIRECT(ADDRESS($B204+1,BI$164,1,1,"Confirmed Trend"))=0,#N/A,INDIRECT(ADDRESS($B204+1,BI$164,1,1,"Confirmed Trend")))</f>
        <v>#N/A</v>
      </c>
      <c r="BJ204" s="18" t="e" cm="1">
        <f t="array" aca="1" ref="BJ204" ca="1">IF(INDIRECT(ADDRESS($B204+1,BJ$164,1,1,"Confirmed Trend"))=0,#N/A,INDIRECT(ADDRESS($B204+1,BJ$164,1,1,"Confirmed Trend")))</f>
        <v>#N/A</v>
      </c>
      <c r="BK204" s="18" t="e" cm="1">
        <f t="array" aca="1" ref="BK204" ca="1">IF(INDIRECT(ADDRESS($B204+1,BK$164,1,1,"Confirmed Trend"))=0,#N/A,INDIRECT(ADDRESS($B204+1,BK$164,1,1,"Confirmed Trend")))</f>
        <v>#N/A</v>
      </c>
      <c r="BL204" s="18" t="e" cm="1">
        <f t="array" aca="1" ref="BL204" ca="1">IF(INDIRECT(ADDRESS($B204+1,BL$164,1,1,"Confirmed Trend"))=0,#N/A,INDIRECT(ADDRESS($B204+1,BL$164,1,1,"Confirmed Trend")))</f>
        <v>#N/A</v>
      </c>
      <c r="BM204" s="18" t="e" cm="1">
        <f t="array" aca="1" ref="BM204" ca="1">IF(INDIRECT(ADDRESS($B204+1,BM$164,1,1,"Confirmed Trend"))=0,#N/A,INDIRECT(ADDRESS($B204+1,BM$164,1,1,"Confirmed Trend")))</f>
        <v>#N/A</v>
      </c>
      <c r="BN204" s="18" t="e" cm="1">
        <f t="array" aca="1" ref="BN204" ca="1">IF(INDIRECT(ADDRESS($B204+1,BN$164,1,1,"Confirmed Trend"))=0,#N/A,INDIRECT(ADDRESS($B204+1,BN$164,1,1,"Confirmed Trend")))</f>
        <v>#N/A</v>
      </c>
      <c r="BO204" s="18" t="e" cm="1">
        <f t="array" aca="1" ref="BO204" ca="1">IF(INDIRECT(ADDRESS($B204+1,BO$164,1,1,"Confirmed Trend"))=0,#N/A,INDIRECT(ADDRESS($B204+1,BO$164,1,1,"Confirmed Trend")))</f>
        <v>#N/A</v>
      </c>
      <c r="BP204" s="18" cm="1">
        <f t="array" aca="1" ref="BP204" ca="1">IF(INDIRECT(ADDRESS($B204+1,BP$164,1,1,"Confirmed Trend"))=0,#N/A,INDIRECT(ADDRESS($B204+1,BP$164,1,1,"Confirmed Trend")))</f>
        <v>0.13076971600000001</v>
      </c>
      <c r="BQ204" s="18" cm="1">
        <f t="array" aca="1" ref="BQ204" ca="1">IF(INDIRECT(ADDRESS($B204+1,BQ$164,1,1,"Confirmed Trend"))=0,#N/A,INDIRECT(ADDRESS($B204+1,BQ$164,1,1,"Confirmed Trend")))</f>
        <v>0.1287683459</v>
      </c>
      <c r="BR204" s="18" cm="1">
        <f t="array" aca="1" ref="BR204" ca="1">IF(INDIRECT(ADDRESS($B204+1,BR$164,1,1,"Confirmed Trend"))=0,#N/A,INDIRECT(ADDRESS($B204+1,BR$164,1,1,"Confirmed Trend")))</f>
        <v>0.15718111239999999</v>
      </c>
      <c r="BS204" s="18" cm="1">
        <f t="array" aca="1" ref="BS204" ca="1">IF(INDIRECT(ADDRESS($B204+1,BS$164,1,1,"Confirmed Trend"))=0,#N/A,INDIRECT(ADDRESS($B204+1,BS$164,1,1,"Confirmed Trend")))</f>
        <v>0.2109794177</v>
      </c>
      <c r="BT204" s="18" cm="1">
        <f t="array" aca="1" ref="BT204" ca="1">IF(INDIRECT(ADDRESS($B204+1,BT$164,1,1,"Confirmed Trend"))=0,#N/A,INDIRECT(ADDRESS($B204+1,BT$164,1,1,"Confirmed Trend")))</f>
        <v>0.24315268009999999</v>
      </c>
      <c r="BU204" s="18" cm="1">
        <f t="array" aca="1" ref="BU204" ca="1">IF(INDIRECT(ADDRESS($B204+1,BU$164,1,1,"Confirmed Trend"))=0,#N/A,INDIRECT(ADDRESS($B204+1,BU$164,1,1,"Confirmed Trend")))</f>
        <v>0.23416150529999999</v>
      </c>
      <c r="BV204" s="18" cm="1">
        <f t="array" aca="1" ref="BV204" ca="1">IF(INDIRECT(ADDRESS($B204+1,BV$164,1,1,"Confirmed Trend"))=0,#N/A,INDIRECT(ADDRESS($B204+1,BV$164,1,1,"Confirmed Trend")))</f>
        <v>0.20873169110000001</v>
      </c>
      <c r="BW204" s="18" cm="1">
        <f t="array" aca="1" ref="BW204" ca="1">IF(INDIRECT(ADDRESS($B204+1,BW$164,1,1,"Confirmed Trend"))=0,#N/A,INDIRECT(ADDRESS($B204+1,BW$164,1,1,"Confirmed Trend")))</f>
        <v>0.1717307804</v>
      </c>
      <c r="BX204" s="18" cm="1">
        <f t="array" aca="1" ref="BX204" ca="1">IF(INDIRECT(ADDRESS($B204+1,BX$164,1,1,"Confirmed Trend"))=0,#N/A,INDIRECT(ADDRESS($B204+1,BX$164,1,1,"Confirmed Trend")))</f>
        <v>0.14781842540000001</v>
      </c>
      <c r="BY204" s="18" cm="1">
        <f t="array" aca="1" ref="BY204" ca="1">IF(INDIRECT(ADDRESS($B204+1,BY$164,1,1,"Confirmed Trend"))=0,#N/A,INDIRECT(ADDRESS($B204+1,BY$164,1,1,"Confirmed Trend")))</f>
        <v>0.13069399570000001</v>
      </c>
      <c r="BZ204" s="18" cm="1">
        <f t="array" aca="1" ref="BZ204" ca="1">IF(INDIRECT(ADDRESS($B204+1,BZ$164,1,1,"Confirmed Trend"))=0,#N/A,INDIRECT(ADDRESS($B204+1,BZ$164,1,1,"Confirmed Trend")))</f>
        <v>0.1167896529</v>
      </c>
      <c r="CA204" s="18" cm="1">
        <f t="array" aca="1" ref="CA204" ca="1">IF(INDIRECT(ADDRESS($B204+1,CA$164,1,1,"Confirmed Trend"))=0,#N/A,INDIRECT(ADDRESS($B204+1,CA$164,1,1,"Confirmed Trend")))</f>
        <v>0.1069264633</v>
      </c>
      <c r="CB204" s="18" cm="1">
        <f t="array" aca="1" ref="CB204" ca="1">IF(INDIRECT(ADDRESS($B204+1,CB$164,1,1,"Confirmed Trend"))=0,#N/A,INDIRECT(ADDRESS($B204+1,CB$164,1,1,"Confirmed Trend")))</f>
        <v>9.6832094800000004E-2</v>
      </c>
      <c r="CC204" s="18" cm="1">
        <f t="array" aca="1" ref="CC204" ca="1">IF(INDIRECT(ADDRESS($B204+1,CC$164,1,1,"Confirmed Trend"))=0,#N/A,INDIRECT(ADDRESS($B204+1,CC$164,1,1,"Confirmed Trend")))</f>
        <v>8.9963472899999994E-2</v>
      </c>
      <c r="CD204" s="18" cm="1">
        <f t="array" aca="1" ref="CD204" ca="1">IF(INDIRECT(ADDRESS($B204+1,CD$164,1,1,"Confirmed Trend"))=0,#N/A,INDIRECT(ADDRESS($B204+1,CD$164,1,1,"Confirmed Trend")))</f>
        <v>8.3153338199999996E-2</v>
      </c>
      <c r="CE204" s="18" cm="1">
        <f t="array" aca="1" ref="CE204" ca="1">IF(INDIRECT(ADDRESS($B204+1,CE$164,1,1,"Confirmed Trend"))=0,#N/A,INDIRECT(ADDRESS($B204+1,CE$164,1,1,"Confirmed Trend")))</f>
        <v>7.53995789E-2</v>
      </c>
      <c r="CF204" s="18" cm="1">
        <f t="array" aca="1" ref="CF204" ca="1">IF(INDIRECT(ADDRESS($B204+1,CF$164,1,1,"Confirmed Trend"))=0,#N/A,INDIRECT(ADDRESS($B204+1,CF$164,1,1,"Confirmed Trend")))</f>
        <v>6.59911621E-2</v>
      </c>
      <c r="CG204" s="18" cm="1">
        <f t="array" aca="1" ref="CG204" ca="1">IF(INDIRECT(ADDRESS($B204+1,CG$164,1,1,"Confirmed Trend"))=0,#N/A,INDIRECT(ADDRESS($B204+1,CG$164,1,1,"Confirmed Trend")))</f>
        <v>5.8554669099999998E-2</v>
      </c>
      <c r="CH204" s="18" cm="1">
        <f t="array" aca="1" ref="CH204" ca="1">IF(INDIRECT(ADDRESS($B204+1,CH$164,1,1,"Confirmed Trend"))=0,#N/A,INDIRECT(ADDRESS($B204+1,CH$164,1,1,"Confirmed Trend")))</f>
        <v>5.3719061300000003E-2</v>
      </c>
      <c r="CI204" s="18" cm="1">
        <f t="array" aca="1" ref="CI204" ca="1">IF(INDIRECT(ADDRESS($B204+1,CI$164,1,1,"Confirmed Trend"))=0,#N/A,INDIRECT(ADDRESS($B204+1,CI$164,1,1,"Confirmed Trend")))</f>
        <v>5.33677267E-2</v>
      </c>
      <c r="CJ204" s="18" cm="1">
        <f t="array" aca="1" ref="CJ204" ca="1">IF(INDIRECT(ADDRESS($B204+1,CJ$164,1,1,"Confirmed Trend"))=0,#N/A,INDIRECT(ADDRESS($B204+1,CJ$164,1,1,"Confirmed Trend")))</f>
        <v>5.27028436E-2</v>
      </c>
      <c r="CK204" s="18" cm="1">
        <f t="array" aca="1" ref="CK204" ca="1">IF(INDIRECT(ADDRESS($B204+1,CK$164,1,1,"Confirmed Trend"))=0,#N/A,INDIRECT(ADDRESS($B204+1,CK$164,1,1,"Confirmed Trend")))</f>
        <v>3.0211480400000001E-2</v>
      </c>
      <c r="CL204" s="18" t="e" cm="1">
        <f t="array" aca="1" ref="CL204" ca="1">IF(INDIRECT(ADDRESS($B204+1,CL$164,1,1,"Confirmed Trend"))=0,#N/A,INDIRECT(ADDRESS($B204+1,CL$164,1,1,"Confirmed Trend")))</f>
        <v>#N/A</v>
      </c>
      <c r="CM204" s="18" t="e" cm="1">
        <f t="array" aca="1" ref="CM204" ca="1">IF(INDIRECT(ADDRESS($B204+1,CM$164,1,1,"Confirmed Trend"))=0,#N/A,INDIRECT(ADDRESS($B204+1,CM$164,1,1,"Confirmed Trend")))</f>
        <v>#N/A</v>
      </c>
      <c r="CN204" s="18" t="e" cm="1">
        <f t="array" aca="1" ref="CN204" ca="1">IF(INDIRECT(ADDRESS($B204+1,CN$164,1,1,"Confirmed Trend"))=0,#N/A,INDIRECT(ADDRESS($B204+1,CN$164,1,1,"Confirmed Trend")))</f>
        <v>#N/A</v>
      </c>
      <c r="CO204" s="18" t="e" cm="1">
        <f t="array" aca="1" ref="CO204" ca="1">IF(INDIRECT(ADDRESS($B204+1,CO$164,1,1,"Confirmed Trend"))=0,#N/A,INDIRECT(ADDRESS($B204+1,CO$164,1,1,"Confirmed Trend")))</f>
        <v>#N/A</v>
      </c>
      <c r="CP204" s="18" t="e" cm="1">
        <f t="array" aca="1" ref="CP204" ca="1">IF(INDIRECT(ADDRESS($B204+1,CP$164,1,1,"Confirmed Trend"))=0,#N/A,INDIRECT(ADDRESS($B204+1,CP$164,1,1,"Confirmed Trend")))</f>
        <v>#N/A</v>
      </c>
      <c r="CQ204" s="18" t="e" cm="1">
        <f t="array" aca="1" ref="CQ204" ca="1">IF(INDIRECT(ADDRESS($B204+1,CQ$164,1,1,"Confirmed Trend"))=0,#N/A,INDIRECT(ADDRESS($B204+1,CQ$164,1,1,"Confirmed Trend")))</f>
        <v>#N/A</v>
      </c>
      <c r="CR204" s="18" t="e" cm="1">
        <f t="array" aca="1" ref="CR204" ca="1">IF(INDIRECT(ADDRESS($B204+1,CR$164,1,1,"Confirmed Trend"))=0,#N/A,INDIRECT(ADDRESS($B204+1,CR$164,1,1,"Confirmed Trend")))</f>
        <v>#N/A</v>
      </c>
    </row>
    <row r="205" spans="1:96" x14ac:dyDescent="0.25">
      <c r="A205" t="str">
        <f t="shared" ca="1" si="259"/>
        <v>Ohio</v>
      </c>
      <c r="B205">
        <f t="shared" si="258"/>
        <v>40</v>
      </c>
      <c r="C205" t="str" cm="1">
        <f t="array" aca="1" ref="C205" ca="1">INDIRECT(ADDRESS($B205+1,1,1,1,"Confirmed Trend"))</f>
        <v>US Ohio</v>
      </c>
      <c r="E205" s="18" t="e" cm="1">
        <f t="array" aca="1" ref="E205" ca="1">IF(INDIRECT(ADDRESS($B205+1,E$164,1,1,"Confirmed Trend"))=0,#N/A,INDIRECT(ADDRESS($B205+1,E$164,1,1,"Confirmed Trend")))</f>
        <v>#N/A</v>
      </c>
      <c r="F205" s="18" t="e" cm="1">
        <f t="array" aca="1" ref="F205" ca="1">IF(INDIRECT(ADDRESS($B205+1,F$164,1,1,"Confirmed Trend"))=0,#N/A,INDIRECT(ADDRESS($B205+1,F$164,1,1,"Confirmed Trend")))</f>
        <v>#N/A</v>
      </c>
      <c r="G205" s="18" t="e" cm="1">
        <f t="array" aca="1" ref="G205" ca="1">IF(INDIRECT(ADDRESS($B205+1,G$164,1,1,"Confirmed Trend"))=0,#N/A,INDIRECT(ADDRESS($B205+1,G$164,1,1,"Confirmed Trend")))</f>
        <v>#N/A</v>
      </c>
      <c r="H205" s="18" t="e" cm="1">
        <f t="array" aca="1" ref="H205" ca="1">IF(INDIRECT(ADDRESS($B205+1,H$164,1,1,"Confirmed Trend"))=0,#N/A,INDIRECT(ADDRESS($B205+1,H$164,1,1,"Confirmed Trend")))</f>
        <v>#N/A</v>
      </c>
      <c r="I205" s="18" t="e" cm="1">
        <f t="array" aca="1" ref="I205" ca="1">IF(INDIRECT(ADDRESS($B205+1,I$164,1,1,"Confirmed Trend"))=0,#N/A,INDIRECT(ADDRESS($B205+1,I$164,1,1,"Confirmed Trend")))</f>
        <v>#N/A</v>
      </c>
      <c r="J205" s="18" t="e" cm="1">
        <f t="array" aca="1" ref="J205" ca="1">IF(INDIRECT(ADDRESS($B205+1,J$164,1,1,"Confirmed Trend"))=0,#N/A,INDIRECT(ADDRESS($B205+1,J$164,1,1,"Confirmed Trend")))</f>
        <v>#N/A</v>
      </c>
      <c r="K205" s="18" t="e" cm="1">
        <f t="array" aca="1" ref="K205" ca="1">IF(INDIRECT(ADDRESS($B205+1,K$164,1,1,"Confirmed Trend"))=0,#N/A,INDIRECT(ADDRESS($B205+1,K$164,1,1,"Confirmed Trend")))</f>
        <v>#N/A</v>
      </c>
      <c r="L205" s="18" t="e" cm="1">
        <f t="array" aca="1" ref="L205" ca="1">IF(INDIRECT(ADDRESS($B205+1,L$164,1,1,"Confirmed Trend"))=0,#N/A,INDIRECT(ADDRESS($B205+1,L$164,1,1,"Confirmed Trend")))</f>
        <v>#N/A</v>
      </c>
      <c r="M205" s="18" t="e" cm="1">
        <f t="array" aca="1" ref="M205" ca="1">IF(INDIRECT(ADDRESS($B205+1,M$164,1,1,"Confirmed Trend"))=0,#N/A,INDIRECT(ADDRESS($B205+1,M$164,1,1,"Confirmed Trend")))</f>
        <v>#N/A</v>
      </c>
      <c r="N205" s="18" t="e" cm="1">
        <f t="array" aca="1" ref="N205" ca="1">IF(INDIRECT(ADDRESS($B205+1,N$164,1,1,"Confirmed Trend"))=0,#N/A,INDIRECT(ADDRESS($B205+1,N$164,1,1,"Confirmed Trend")))</f>
        <v>#N/A</v>
      </c>
      <c r="O205" s="18" t="e" cm="1">
        <f t="array" aca="1" ref="O205" ca="1">IF(INDIRECT(ADDRESS($B205+1,O$164,1,1,"Confirmed Trend"))=0,#N/A,INDIRECT(ADDRESS($B205+1,O$164,1,1,"Confirmed Trend")))</f>
        <v>#N/A</v>
      </c>
      <c r="P205" s="18" t="e" cm="1">
        <f t="array" aca="1" ref="P205" ca="1">IF(INDIRECT(ADDRESS($B205+1,P$164,1,1,"Confirmed Trend"))=0,#N/A,INDIRECT(ADDRESS($B205+1,P$164,1,1,"Confirmed Trend")))</f>
        <v>#N/A</v>
      </c>
      <c r="Q205" s="18" t="e" cm="1">
        <f t="array" aca="1" ref="Q205" ca="1">IF(INDIRECT(ADDRESS($B205+1,Q$164,1,1,"Confirmed Trend"))=0,#N/A,INDIRECT(ADDRESS($B205+1,Q$164,1,1,"Confirmed Trend")))</f>
        <v>#N/A</v>
      </c>
      <c r="R205" s="18" t="e" cm="1">
        <f t="array" aca="1" ref="R205" ca="1">IF(INDIRECT(ADDRESS($B205+1,R$164,1,1,"Confirmed Trend"))=0,#N/A,INDIRECT(ADDRESS($B205+1,R$164,1,1,"Confirmed Trend")))</f>
        <v>#N/A</v>
      </c>
      <c r="S205" s="18" t="e" cm="1">
        <f t="array" aca="1" ref="S205" ca="1">IF(INDIRECT(ADDRESS($B205+1,S$164,1,1,"Confirmed Trend"))=0,#N/A,INDIRECT(ADDRESS($B205+1,S$164,1,1,"Confirmed Trend")))</f>
        <v>#N/A</v>
      </c>
      <c r="T205" s="18" t="e" cm="1">
        <f t="array" aca="1" ref="T205" ca="1">IF(INDIRECT(ADDRESS($B205+1,T$164,1,1,"Confirmed Trend"))=0,#N/A,INDIRECT(ADDRESS($B205+1,T$164,1,1,"Confirmed Trend")))</f>
        <v>#N/A</v>
      </c>
      <c r="U205" s="18" t="e" cm="1">
        <f t="array" aca="1" ref="U205" ca="1">IF(INDIRECT(ADDRESS($B205+1,U$164,1,1,"Confirmed Trend"))=0,#N/A,INDIRECT(ADDRESS($B205+1,U$164,1,1,"Confirmed Trend")))</f>
        <v>#N/A</v>
      </c>
      <c r="V205" s="18" t="e" cm="1">
        <f t="array" aca="1" ref="V205" ca="1">IF(INDIRECT(ADDRESS($B205+1,V$164,1,1,"Confirmed Trend"))=0,#N/A,INDIRECT(ADDRESS($B205+1,V$164,1,1,"Confirmed Trend")))</f>
        <v>#N/A</v>
      </c>
      <c r="W205" s="18" t="e" cm="1">
        <f t="array" aca="1" ref="W205" ca="1">IF(INDIRECT(ADDRESS($B205+1,W$164,1,1,"Confirmed Trend"))=0,#N/A,INDIRECT(ADDRESS($B205+1,W$164,1,1,"Confirmed Trend")))</f>
        <v>#N/A</v>
      </c>
      <c r="X205" s="18" t="e" cm="1">
        <f t="array" aca="1" ref="X205" ca="1">IF(INDIRECT(ADDRESS($B205+1,X$164,1,1,"Confirmed Trend"))=0,#N/A,INDIRECT(ADDRESS($B205+1,X$164,1,1,"Confirmed Trend")))</f>
        <v>#N/A</v>
      </c>
      <c r="Y205" s="18" t="e" cm="1">
        <f t="array" aca="1" ref="Y205" ca="1">IF(INDIRECT(ADDRESS($B205+1,Y$164,1,1,"Confirmed Trend"))=0,#N/A,INDIRECT(ADDRESS($B205+1,Y$164,1,1,"Confirmed Trend")))</f>
        <v>#N/A</v>
      </c>
      <c r="Z205" s="18" t="e" cm="1">
        <f t="array" aca="1" ref="Z205" ca="1">IF(INDIRECT(ADDRESS($B205+1,Z$164,1,1,"Confirmed Trend"))=0,#N/A,INDIRECT(ADDRESS($B205+1,Z$164,1,1,"Confirmed Trend")))</f>
        <v>#N/A</v>
      </c>
      <c r="AA205" s="18" t="e" cm="1">
        <f t="array" aca="1" ref="AA205" ca="1">IF(INDIRECT(ADDRESS($B205+1,AA$164,1,1,"Confirmed Trend"))=0,#N/A,INDIRECT(ADDRESS($B205+1,AA$164,1,1,"Confirmed Trend")))</f>
        <v>#N/A</v>
      </c>
      <c r="AB205" s="18" t="e" cm="1">
        <f t="array" aca="1" ref="AB205" ca="1">IF(INDIRECT(ADDRESS($B205+1,AB$164,1,1,"Confirmed Trend"))=0,#N/A,INDIRECT(ADDRESS($B205+1,AB$164,1,1,"Confirmed Trend")))</f>
        <v>#N/A</v>
      </c>
      <c r="AC205" s="18" t="e" cm="1">
        <f t="array" aca="1" ref="AC205" ca="1">IF(INDIRECT(ADDRESS($B205+1,AC$164,1,1,"Confirmed Trend"))=0,#N/A,INDIRECT(ADDRESS($B205+1,AC$164,1,1,"Confirmed Trend")))</f>
        <v>#N/A</v>
      </c>
      <c r="AD205" s="18" t="e" cm="1">
        <f t="array" aca="1" ref="AD205" ca="1">IF(INDIRECT(ADDRESS($B205+1,AD$164,1,1,"Confirmed Trend"))=0,#N/A,INDIRECT(ADDRESS($B205+1,AD$164,1,1,"Confirmed Trend")))</f>
        <v>#N/A</v>
      </c>
      <c r="AE205" s="18" t="e" cm="1">
        <f t="array" aca="1" ref="AE205" ca="1">IF(INDIRECT(ADDRESS($B205+1,AE$164,1,1,"Confirmed Trend"))=0,#N/A,INDIRECT(ADDRESS($B205+1,AE$164,1,1,"Confirmed Trend")))</f>
        <v>#N/A</v>
      </c>
      <c r="AF205" s="18" t="e" cm="1">
        <f t="array" aca="1" ref="AF205" ca="1">IF(INDIRECT(ADDRESS($B205+1,AF$164,1,1,"Confirmed Trend"))=0,#N/A,INDIRECT(ADDRESS($B205+1,AF$164,1,1,"Confirmed Trend")))</f>
        <v>#N/A</v>
      </c>
      <c r="AG205" s="18" t="e" cm="1">
        <f t="array" aca="1" ref="AG205" ca="1">IF(INDIRECT(ADDRESS($B205+1,AG$164,1,1,"Confirmed Trend"))=0,#N/A,INDIRECT(ADDRESS($B205+1,AG$164,1,1,"Confirmed Trend")))</f>
        <v>#N/A</v>
      </c>
      <c r="AH205" s="18" t="e" cm="1">
        <f t="array" aca="1" ref="AH205" ca="1">IF(INDIRECT(ADDRESS($B205+1,AH$164,1,1,"Confirmed Trend"))=0,#N/A,INDIRECT(ADDRESS($B205+1,AH$164,1,1,"Confirmed Trend")))</f>
        <v>#N/A</v>
      </c>
      <c r="AI205" s="18" t="e" cm="1">
        <f t="array" aca="1" ref="AI205" ca="1">IF(INDIRECT(ADDRESS($B205+1,AI$164,1,1,"Confirmed Trend"))=0,#N/A,INDIRECT(ADDRESS($B205+1,AI$164,1,1,"Confirmed Trend")))</f>
        <v>#N/A</v>
      </c>
      <c r="AJ205" s="18" t="e" cm="1">
        <f t="array" aca="1" ref="AJ205" ca="1">IF(INDIRECT(ADDRESS($B205+1,AJ$164,1,1,"Confirmed Trend"))=0,#N/A,INDIRECT(ADDRESS($B205+1,AJ$164,1,1,"Confirmed Trend")))</f>
        <v>#N/A</v>
      </c>
      <c r="AK205" s="18" t="e" cm="1">
        <f t="array" aca="1" ref="AK205" ca="1">IF(INDIRECT(ADDRESS($B205+1,AK$164,1,1,"Confirmed Trend"))=0,#N/A,INDIRECT(ADDRESS($B205+1,AK$164,1,1,"Confirmed Trend")))</f>
        <v>#N/A</v>
      </c>
      <c r="AL205" s="18" t="e" cm="1">
        <f t="array" aca="1" ref="AL205" ca="1">IF(INDIRECT(ADDRESS($B205+1,AL$164,1,1,"Confirmed Trend"))=0,#N/A,INDIRECT(ADDRESS($B205+1,AL$164,1,1,"Confirmed Trend")))</f>
        <v>#N/A</v>
      </c>
      <c r="AM205" s="18" t="e" cm="1">
        <f t="array" aca="1" ref="AM205" ca="1">IF(INDIRECT(ADDRESS($B205+1,AM$164,1,1,"Confirmed Trend"))=0,#N/A,INDIRECT(ADDRESS($B205+1,AM$164,1,1,"Confirmed Trend")))</f>
        <v>#N/A</v>
      </c>
      <c r="AN205" s="18" t="e" cm="1">
        <f t="array" aca="1" ref="AN205" ca="1">IF(INDIRECT(ADDRESS($B205+1,AN$164,1,1,"Confirmed Trend"))=0,#N/A,INDIRECT(ADDRESS($B205+1,AN$164,1,1,"Confirmed Trend")))</f>
        <v>#N/A</v>
      </c>
      <c r="AO205" s="18" t="e" cm="1">
        <f t="array" aca="1" ref="AO205" ca="1">IF(INDIRECT(ADDRESS($B205+1,AO$164,1,1,"Confirmed Trend"))=0,#N/A,INDIRECT(ADDRESS($B205+1,AO$164,1,1,"Confirmed Trend")))</f>
        <v>#N/A</v>
      </c>
      <c r="AP205" s="18" t="e" cm="1">
        <f t="array" aca="1" ref="AP205" ca="1">IF(INDIRECT(ADDRESS($B205+1,AP$164,1,1,"Confirmed Trend"))=0,#N/A,INDIRECT(ADDRESS($B205+1,AP$164,1,1,"Confirmed Trend")))</f>
        <v>#N/A</v>
      </c>
      <c r="AQ205" s="18" t="e" cm="1">
        <f t="array" aca="1" ref="AQ205" ca="1">IF(INDIRECT(ADDRESS($B205+1,AQ$164,1,1,"Confirmed Trend"))=0,#N/A,INDIRECT(ADDRESS($B205+1,AQ$164,1,1,"Confirmed Trend")))</f>
        <v>#N/A</v>
      </c>
      <c r="AR205" s="18" t="e" cm="1">
        <f t="array" aca="1" ref="AR205" ca="1">IF(INDIRECT(ADDRESS($B205+1,AR$164,1,1,"Confirmed Trend"))=0,#N/A,INDIRECT(ADDRESS($B205+1,AR$164,1,1,"Confirmed Trend")))</f>
        <v>#N/A</v>
      </c>
      <c r="AS205" s="18" t="e" cm="1">
        <f t="array" aca="1" ref="AS205" ca="1">IF(INDIRECT(ADDRESS($B205+1,AS$164,1,1,"Confirmed Trend"))=0,#N/A,INDIRECT(ADDRESS($B205+1,AS$164,1,1,"Confirmed Trend")))</f>
        <v>#N/A</v>
      </c>
      <c r="AT205" s="18" t="e" cm="1">
        <f t="array" aca="1" ref="AT205" ca="1">IF(INDIRECT(ADDRESS($B205+1,AT$164,1,1,"Confirmed Trend"))=0,#N/A,INDIRECT(ADDRESS($B205+1,AT$164,1,1,"Confirmed Trend")))</f>
        <v>#N/A</v>
      </c>
      <c r="AU205" s="18" t="e" cm="1">
        <f t="array" aca="1" ref="AU205" ca="1">IF(INDIRECT(ADDRESS($B205+1,AU$164,1,1,"Confirmed Trend"))=0,#N/A,INDIRECT(ADDRESS($B205+1,AU$164,1,1,"Confirmed Trend")))</f>
        <v>#N/A</v>
      </c>
      <c r="AV205" s="18" t="e" cm="1">
        <f t="array" aca="1" ref="AV205" ca="1">IF(INDIRECT(ADDRESS($B205+1,AV$164,1,1,"Confirmed Trend"))=0,#N/A,INDIRECT(ADDRESS($B205+1,AV$164,1,1,"Confirmed Trend")))</f>
        <v>#N/A</v>
      </c>
      <c r="AW205" s="18" t="e" cm="1">
        <f t="array" aca="1" ref="AW205" ca="1">IF(INDIRECT(ADDRESS($B205+1,AW$164,1,1,"Confirmed Trend"))=0,#N/A,INDIRECT(ADDRESS($B205+1,AW$164,1,1,"Confirmed Trend")))</f>
        <v>#N/A</v>
      </c>
      <c r="AX205" s="18" t="e" cm="1">
        <f t="array" aca="1" ref="AX205" ca="1">IF(INDIRECT(ADDRESS($B205+1,AX$164,1,1,"Confirmed Trend"))=0,#N/A,INDIRECT(ADDRESS($B205+1,AX$164,1,1,"Confirmed Trend")))</f>
        <v>#N/A</v>
      </c>
      <c r="AY205" s="18" t="e" cm="1">
        <f t="array" aca="1" ref="AY205" ca="1">IF(INDIRECT(ADDRESS($B205+1,AY$164,1,1,"Confirmed Trend"))=0,#N/A,INDIRECT(ADDRESS($B205+1,AY$164,1,1,"Confirmed Trend")))</f>
        <v>#N/A</v>
      </c>
      <c r="AZ205" s="18" t="e" cm="1">
        <f t="array" aca="1" ref="AZ205" ca="1">IF(INDIRECT(ADDRESS($B205+1,AZ$164,1,1,"Confirmed Trend"))=0,#N/A,INDIRECT(ADDRESS($B205+1,AZ$164,1,1,"Confirmed Trend")))</f>
        <v>#N/A</v>
      </c>
      <c r="BA205" s="18" t="e" cm="1">
        <f t="array" aca="1" ref="BA205" ca="1">IF(INDIRECT(ADDRESS($B205+1,BA$164,1,1,"Confirmed Trend"))=0,#N/A,INDIRECT(ADDRESS($B205+1,BA$164,1,1,"Confirmed Trend")))</f>
        <v>#N/A</v>
      </c>
      <c r="BB205" s="18" t="e" cm="1">
        <f t="array" aca="1" ref="BB205" ca="1">IF(INDIRECT(ADDRESS($B205+1,BB$164,1,1,"Confirmed Trend"))=0,#N/A,INDIRECT(ADDRESS($B205+1,BB$164,1,1,"Confirmed Trend")))</f>
        <v>#N/A</v>
      </c>
      <c r="BC205" s="18" t="e" cm="1">
        <f t="array" aca="1" ref="BC205" ca="1">IF(INDIRECT(ADDRESS($B205+1,BC$164,1,1,"Confirmed Trend"))=0,#N/A,INDIRECT(ADDRESS($B205+1,BC$164,1,1,"Confirmed Trend")))</f>
        <v>#N/A</v>
      </c>
      <c r="BD205" s="18" t="e" cm="1">
        <f t="array" aca="1" ref="BD205" ca="1">IF(INDIRECT(ADDRESS($B205+1,BD$164,1,1,"Confirmed Trend"))=0,#N/A,INDIRECT(ADDRESS($B205+1,BD$164,1,1,"Confirmed Trend")))</f>
        <v>#N/A</v>
      </c>
      <c r="BE205" s="18" t="e" cm="1">
        <f t="array" aca="1" ref="BE205" ca="1">IF(INDIRECT(ADDRESS($B205+1,BE$164,1,1,"Confirmed Trend"))=0,#N/A,INDIRECT(ADDRESS($B205+1,BE$164,1,1,"Confirmed Trend")))</f>
        <v>#N/A</v>
      </c>
      <c r="BF205" s="18" t="e" cm="1">
        <f t="array" aca="1" ref="BF205" ca="1">IF(INDIRECT(ADDRESS($B205+1,BF$164,1,1,"Confirmed Trend"))=0,#N/A,INDIRECT(ADDRESS($B205+1,BF$164,1,1,"Confirmed Trend")))</f>
        <v>#N/A</v>
      </c>
      <c r="BG205" s="18" t="e" cm="1">
        <f t="array" aca="1" ref="BG205" ca="1">IF(INDIRECT(ADDRESS($B205+1,BG$164,1,1,"Confirmed Trend"))=0,#N/A,INDIRECT(ADDRESS($B205+1,BG$164,1,1,"Confirmed Trend")))</f>
        <v>#N/A</v>
      </c>
      <c r="BH205" s="18" t="e" cm="1">
        <f t="array" aca="1" ref="BH205" ca="1">IF(INDIRECT(ADDRESS($B205+1,BH$164,1,1,"Confirmed Trend"))=0,#N/A,INDIRECT(ADDRESS($B205+1,BH$164,1,1,"Confirmed Trend")))</f>
        <v>#N/A</v>
      </c>
      <c r="BI205" s="18" t="e" cm="1">
        <f t="array" aca="1" ref="BI205" ca="1">IF(INDIRECT(ADDRESS($B205+1,BI$164,1,1,"Confirmed Trend"))=0,#N/A,INDIRECT(ADDRESS($B205+1,BI$164,1,1,"Confirmed Trend")))</f>
        <v>#N/A</v>
      </c>
      <c r="BJ205" s="18" cm="1">
        <f t="array" aca="1" ref="BJ205" ca="1">IF(INDIRECT(ADDRESS($B205+1,BJ$164,1,1,"Confirmed Trend"))=0,#N/A,INDIRECT(ADDRESS($B205+1,BJ$164,1,1,"Confirmed Trend")))</f>
        <v>0.38952321159999997</v>
      </c>
      <c r="BK205" s="18" cm="1">
        <f t="array" aca="1" ref="BK205" ca="1">IF(INDIRECT(ADDRESS($B205+1,BK$164,1,1,"Confirmed Trend"))=0,#N/A,INDIRECT(ADDRESS($B205+1,BK$164,1,1,"Confirmed Trend")))</f>
        <v>0.3581770628</v>
      </c>
      <c r="BL205" s="18" cm="1">
        <f t="array" aca="1" ref="BL205" ca="1">IF(INDIRECT(ADDRESS($B205+1,BL$164,1,1,"Confirmed Trend"))=0,#N/A,INDIRECT(ADDRESS($B205+1,BL$164,1,1,"Confirmed Trend")))</f>
        <v>0.36746301110000001</v>
      </c>
      <c r="BM205" s="18" cm="1">
        <f t="array" aca="1" ref="BM205" ca="1">IF(INDIRECT(ADDRESS($B205+1,BM$164,1,1,"Confirmed Trend"))=0,#N/A,INDIRECT(ADDRESS($B205+1,BM$164,1,1,"Confirmed Trend")))</f>
        <v>0.39078620949999998</v>
      </c>
      <c r="BN205" s="18" cm="1">
        <f t="array" aca="1" ref="BN205" ca="1">IF(INDIRECT(ADDRESS($B205+1,BN$164,1,1,"Confirmed Trend"))=0,#N/A,INDIRECT(ADDRESS($B205+1,BN$164,1,1,"Confirmed Trend")))</f>
        <v>0.39579196560000002</v>
      </c>
      <c r="BO205" s="18" cm="1">
        <f t="array" aca="1" ref="BO205" ca="1">IF(INDIRECT(ADDRESS($B205+1,BO$164,1,1,"Confirmed Trend"))=0,#N/A,INDIRECT(ADDRESS($B205+1,BO$164,1,1,"Confirmed Trend")))</f>
        <v>0.37831347069999999</v>
      </c>
      <c r="BP205" s="18" cm="1">
        <f t="array" aca="1" ref="BP205" ca="1">IF(INDIRECT(ADDRESS($B205+1,BP$164,1,1,"Confirmed Trend"))=0,#N/A,INDIRECT(ADDRESS($B205+1,BP$164,1,1,"Confirmed Trend")))</f>
        <v>0.33708981939999999</v>
      </c>
      <c r="BQ205" s="18" cm="1">
        <f t="array" aca="1" ref="BQ205" ca="1">IF(INDIRECT(ADDRESS($B205+1,BQ$164,1,1,"Confirmed Trend"))=0,#N/A,INDIRECT(ADDRESS($B205+1,BQ$164,1,1,"Confirmed Trend")))</f>
        <v>0.29166719229999999</v>
      </c>
      <c r="BR205" s="18" cm="1">
        <f t="array" aca="1" ref="BR205" ca="1">IF(INDIRECT(ADDRESS($B205+1,BR$164,1,1,"Confirmed Trend"))=0,#N/A,INDIRECT(ADDRESS($B205+1,BR$164,1,1,"Confirmed Trend")))</f>
        <v>0.27029278140000002</v>
      </c>
      <c r="BS205" s="18" cm="1">
        <f t="array" aca="1" ref="BS205" ca="1">IF(INDIRECT(ADDRESS($B205+1,BS$164,1,1,"Confirmed Trend"))=0,#N/A,INDIRECT(ADDRESS($B205+1,BS$164,1,1,"Confirmed Trend")))</f>
        <v>0.25905190030000003</v>
      </c>
      <c r="BT205" s="18" cm="1">
        <f t="array" aca="1" ref="BT205" ca="1">IF(INDIRECT(ADDRESS($B205+1,BT$164,1,1,"Confirmed Trend"))=0,#N/A,INDIRECT(ADDRESS($B205+1,BT$164,1,1,"Confirmed Trend")))</f>
        <v>0.2515835381</v>
      </c>
      <c r="BU205" s="18" cm="1">
        <f t="array" aca="1" ref="BU205" ca="1">IF(INDIRECT(ADDRESS($B205+1,BU$164,1,1,"Confirmed Trend"))=0,#N/A,INDIRECT(ADDRESS($B205+1,BU$164,1,1,"Confirmed Trend")))</f>
        <v>0.2365713334</v>
      </c>
      <c r="BV205" s="18" cm="1">
        <f t="array" aca="1" ref="BV205" ca="1">IF(INDIRECT(ADDRESS($B205+1,BV$164,1,1,"Confirmed Trend"))=0,#N/A,INDIRECT(ADDRESS($B205+1,BV$164,1,1,"Confirmed Trend")))</f>
        <v>0.2089648546</v>
      </c>
      <c r="BW205" s="18" cm="1">
        <f t="array" aca="1" ref="BW205" ca="1">IF(INDIRECT(ADDRESS($B205+1,BW$164,1,1,"Confirmed Trend"))=0,#N/A,INDIRECT(ADDRESS($B205+1,BW$164,1,1,"Confirmed Trend")))</f>
        <v>0.18301231640000001</v>
      </c>
      <c r="BX205" s="18" cm="1">
        <f t="array" aca="1" ref="BX205" ca="1">IF(INDIRECT(ADDRESS($B205+1,BX$164,1,1,"Confirmed Trend"))=0,#N/A,INDIRECT(ADDRESS($B205+1,BX$164,1,1,"Confirmed Trend")))</f>
        <v>0.16192501030000001</v>
      </c>
      <c r="BY205" s="18" cm="1">
        <f t="array" aca="1" ref="BY205" ca="1">IF(INDIRECT(ADDRESS($B205+1,BY$164,1,1,"Confirmed Trend"))=0,#N/A,INDIRECT(ADDRESS($B205+1,BY$164,1,1,"Confirmed Trend")))</f>
        <v>0.1509852971</v>
      </c>
      <c r="BZ205" s="18" cm="1">
        <f t="array" aca="1" ref="BZ205" ca="1">IF(INDIRECT(ADDRESS($B205+1,BZ$164,1,1,"Confirmed Trend"))=0,#N/A,INDIRECT(ADDRESS($B205+1,BZ$164,1,1,"Confirmed Trend")))</f>
        <v>0.14528259360000001</v>
      </c>
      <c r="CA205" s="18" cm="1">
        <f t="array" aca="1" ref="CA205" ca="1">IF(INDIRECT(ADDRESS($B205+1,CA$164,1,1,"Confirmed Trend"))=0,#N/A,INDIRECT(ADDRESS($B205+1,CA$164,1,1,"Confirmed Trend")))</f>
        <v>0.1352569767</v>
      </c>
      <c r="CB205" s="18" cm="1">
        <f t="array" aca="1" ref="CB205" ca="1">IF(INDIRECT(ADDRESS($B205+1,CB$164,1,1,"Confirmed Trend"))=0,#N/A,INDIRECT(ADDRESS($B205+1,CB$164,1,1,"Confirmed Trend")))</f>
        <v>0.1245723423</v>
      </c>
      <c r="CC205" s="18" cm="1">
        <f t="array" aca="1" ref="CC205" ca="1">IF(INDIRECT(ADDRESS($B205+1,CC$164,1,1,"Confirmed Trend"))=0,#N/A,INDIRECT(ADDRESS($B205+1,CC$164,1,1,"Confirmed Trend")))</f>
        <v>0.1094818764</v>
      </c>
      <c r="CD205" s="18" cm="1">
        <f t="array" aca="1" ref="CD205" ca="1">IF(INDIRECT(ADDRESS($B205+1,CD$164,1,1,"Confirmed Trend"))=0,#N/A,INDIRECT(ADDRESS($B205+1,CD$164,1,1,"Confirmed Trend")))</f>
        <v>9.6355047799999996E-2</v>
      </c>
      <c r="CE205" s="18" cm="1">
        <f t="array" aca="1" ref="CE205" ca="1">IF(INDIRECT(ADDRESS($B205+1,CE$164,1,1,"Confirmed Trend"))=0,#N/A,INDIRECT(ADDRESS($B205+1,CE$164,1,1,"Confirmed Trend")))</f>
        <v>8.6185114199999996E-2</v>
      </c>
      <c r="CF205" s="18" cm="1">
        <f t="array" aca="1" ref="CF205" ca="1">IF(INDIRECT(ADDRESS($B205+1,CF$164,1,1,"Confirmed Trend"))=0,#N/A,INDIRECT(ADDRESS($B205+1,CF$164,1,1,"Confirmed Trend")))</f>
        <v>7.7631540200000002E-2</v>
      </c>
      <c r="CG205" s="18" cm="1">
        <f t="array" aca="1" ref="CG205" ca="1">IF(INDIRECT(ADDRESS($B205+1,CG$164,1,1,"Confirmed Trend"))=0,#N/A,INDIRECT(ADDRESS($B205+1,CG$164,1,1,"Confirmed Trend")))</f>
        <v>7.2056835200000002E-2</v>
      </c>
      <c r="CH205" s="18" cm="1">
        <f t="array" aca="1" ref="CH205" ca="1">IF(INDIRECT(ADDRESS($B205+1,CH$164,1,1,"Confirmed Trend"))=0,#N/A,INDIRECT(ADDRESS($B205+1,CH$164,1,1,"Confirmed Trend")))</f>
        <v>6.6831933900000001E-2</v>
      </c>
      <c r="CI205" s="18" cm="1">
        <f t="array" aca="1" ref="CI205" ca="1">IF(INDIRECT(ADDRESS($B205+1,CI$164,1,1,"Confirmed Trend"))=0,#N/A,INDIRECT(ADDRESS($B205+1,CI$164,1,1,"Confirmed Trend")))</f>
        <v>6.3662408200000006E-2</v>
      </c>
      <c r="CJ205" s="18" cm="1">
        <f t="array" aca="1" ref="CJ205" ca="1">IF(INDIRECT(ADDRESS($B205+1,CJ$164,1,1,"Confirmed Trend"))=0,#N/A,INDIRECT(ADDRESS($B205+1,CJ$164,1,1,"Confirmed Trend")))</f>
        <v>5.88041578E-2</v>
      </c>
      <c r="CK205" s="18" cm="1">
        <f t="array" aca="1" ref="CK205" ca="1">IF(INDIRECT(ADDRESS($B205+1,CK$164,1,1,"Confirmed Trend"))=0,#N/A,INDIRECT(ADDRESS($B205+1,CK$164,1,1,"Confirmed Trend")))</f>
        <v>2.55197133E-2</v>
      </c>
      <c r="CL205" s="18" t="e" cm="1">
        <f t="array" aca="1" ref="CL205" ca="1">IF(INDIRECT(ADDRESS($B205+1,CL$164,1,1,"Confirmed Trend"))=0,#N/A,INDIRECT(ADDRESS($B205+1,CL$164,1,1,"Confirmed Trend")))</f>
        <v>#N/A</v>
      </c>
      <c r="CM205" s="18" t="e" cm="1">
        <f t="array" aca="1" ref="CM205" ca="1">IF(INDIRECT(ADDRESS($B205+1,CM$164,1,1,"Confirmed Trend"))=0,#N/A,INDIRECT(ADDRESS($B205+1,CM$164,1,1,"Confirmed Trend")))</f>
        <v>#N/A</v>
      </c>
      <c r="CN205" s="18" t="e" cm="1">
        <f t="array" aca="1" ref="CN205" ca="1">IF(INDIRECT(ADDRESS($B205+1,CN$164,1,1,"Confirmed Trend"))=0,#N/A,INDIRECT(ADDRESS($B205+1,CN$164,1,1,"Confirmed Trend")))</f>
        <v>#N/A</v>
      </c>
      <c r="CO205" s="18" t="e" cm="1">
        <f t="array" aca="1" ref="CO205" ca="1">IF(INDIRECT(ADDRESS($B205+1,CO$164,1,1,"Confirmed Trend"))=0,#N/A,INDIRECT(ADDRESS($B205+1,CO$164,1,1,"Confirmed Trend")))</f>
        <v>#N/A</v>
      </c>
      <c r="CP205" s="18" t="e" cm="1">
        <f t="array" aca="1" ref="CP205" ca="1">IF(INDIRECT(ADDRESS($B205+1,CP$164,1,1,"Confirmed Trend"))=0,#N/A,INDIRECT(ADDRESS($B205+1,CP$164,1,1,"Confirmed Trend")))</f>
        <v>#N/A</v>
      </c>
      <c r="CQ205" s="18" t="e" cm="1">
        <f t="array" aca="1" ref="CQ205" ca="1">IF(INDIRECT(ADDRESS($B205+1,CQ$164,1,1,"Confirmed Trend"))=0,#N/A,INDIRECT(ADDRESS($B205+1,CQ$164,1,1,"Confirmed Trend")))</f>
        <v>#N/A</v>
      </c>
      <c r="CR205" s="18" t="e" cm="1">
        <f t="array" aca="1" ref="CR205" ca="1">IF(INDIRECT(ADDRESS($B205+1,CR$164,1,1,"Confirmed Trend"))=0,#N/A,INDIRECT(ADDRESS($B205+1,CR$164,1,1,"Confirmed Trend")))</f>
        <v>#N/A</v>
      </c>
    </row>
    <row r="206" spans="1:96" x14ac:dyDescent="0.25">
      <c r="A206" t="str">
        <f t="shared" ca="1" si="259"/>
        <v>Oklahoma</v>
      </c>
      <c r="B206">
        <f t="shared" si="258"/>
        <v>41</v>
      </c>
      <c r="C206" t="str" cm="1">
        <f t="array" aca="1" ref="C206" ca="1">INDIRECT(ADDRESS($B206+1,1,1,1,"Confirmed Trend"))</f>
        <v>US Oklahoma</v>
      </c>
      <c r="E206" s="18" t="e" cm="1">
        <f t="array" aca="1" ref="E206" ca="1">IF(INDIRECT(ADDRESS($B206+1,E$164,1,1,"Confirmed Trend"))=0,#N/A,INDIRECT(ADDRESS($B206+1,E$164,1,1,"Confirmed Trend")))</f>
        <v>#N/A</v>
      </c>
      <c r="F206" s="18" t="e" cm="1">
        <f t="array" aca="1" ref="F206" ca="1">IF(INDIRECT(ADDRESS($B206+1,F$164,1,1,"Confirmed Trend"))=0,#N/A,INDIRECT(ADDRESS($B206+1,F$164,1,1,"Confirmed Trend")))</f>
        <v>#N/A</v>
      </c>
      <c r="G206" s="18" t="e" cm="1">
        <f t="array" aca="1" ref="G206" ca="1">IF(INDIRECT(ADDRESS($B206+1,G$164,1,1,"Confirmed Trend"))=0,#N/A,INDIRECT(ADDRESS($B206+1,G$164,1,1,"Confirmed Trend")))</f>
        <v>#N/A</v>
      </c>
      <c r="H206" s="18" t="e" cm="1">
        <f t="array" aca="1" ref="H206" ca="1">IF(INDIRECT(ADDRESS($B206+1,H$164,1,1,"Confirmed Trend"))=0,#N/A,INDIRECT(ADDRESS($B206+1,H$164,1,1,"Confirmed Trend")))</f>
        <v>#N/A</v>
      </c>
      <c r="I206" s="18" t="e" cm="1">
        <f t="array" aca="1" ref="I206" ca="1">IF(INDIRECT(ADDRESS($B206+1,I$164,1,1,"Confirmed Trend"))=0,#N/A,INDIRECT(ADDRESS($B206+1,I$164,1,1,"Confirmed Trend")))</f>
        <v>#N/A</v>
      </c>
      <c r="J206" s="18" t="e" cm="1">
        <f t="array" aca="1" ref="J206" ca="1">IF(INDIRECT(ADDRESS($B206+1,J$164,1,1,"Confirmed Trend"))=0,#N/A,INDIRECT(ADDRESS($B206+1,J$164,1,1,"Confirmed Trend")))</f>
        <v>#N/A</v>
      </c>
      <c r="K206" s="18" t="e" cm="1">
        <f t="array" aca="1" ref="K206" ca="1">IF(INDIRECT(ADDRESS($B206+1,K$164,1,1,"Confirmed Trend"))=0,#N/A,INDIRECT(ADDRESS($B206+1,K$164,1,1,"Confirmed Trend")))</f>
        <v>#N/A</v>
      </c>
      <c r="L206" s="18" t="e" cm="1">
        <f t="array" aca="1" ref="L206" ca="1">IF(INDIRECT(ADDRESS($B206+1,L$164,1,1,"Confirmed Trend"))=0,#N/A,INDIRECT(ADDRESS($B206+1,L$164,1,1,"Confirmed Trend")))</f>
        <v>#N/A</v>
      </c>
      <c r="M206" s="18" t="e" cm="1">
        <f t="array" aca="1" ref="M206" ca="1">IF(INDIRECT(ADDRESS($B206+1,M$164,1,1,"Confirmed Trend"))=0,#N/A,INDIRECT(ADDRESS($B206+1,M$164,1,1,"Confirmed Trend")))</f>
        <v>#N/A</v>
      </c>
      <c r="N206" s="18" t="e" cm="1">
        <f t="array" aca="1" ref="N206" ca="1">IF(INDIRECT(ADDRESS($B206+1,N$164,1,1,"Confirmed Trend"))=0,#N/A,INDIRECT(ADDRESS($B206+1,N$164,1,1,"Confirmed Trend")))</f>
        <v>#N/A</v>
      </c>
      <c r="O206" s="18" t="e" cm="1">
        <f t="array" aca="1" ref="O206" ca="1">IF(INDIRECT(ADDRESS($B206+1,O$164,1,1,"Confirmed Trend"))=0,#N/A,INDIRECT(ADDRESS($B206+1,O$164,1,1,"Confirmed Trend")))</f>
        <v>#N/A</v>
      </c>
      <c r="P206" s="18" t="e" cm="1">
        <f t="array" aca="1" ref="P206" ca="1">IF(INDIRECT(ADDRESS($B206+1,P$164,1,1,"Confirmed Trend"))=0,#N/A,INDIRECT(ADDRESS($B206+1,P$164,1,1,"Confirmed Trend")))</f>
        <v>#N/A</v>
      </c>
      <c r="Q206" s="18" t="e" cm="1">
        <f t="array" aca="1" ref="Q206" ca="1">IF(INDIRECT(ADDRESS($B206+1,Q$164,1,1,"Confirmed Trend"))=0,#N/A,INDIRECT(ADDRESS($B206+1,Q$164,1,1,"Confirmed Trend")))</f>
        <v>#N/A</v>
      </c>
      <c r="R206" s="18" t="e" cm="1">
        <f t="array" aca="1" ref="R206" ca="1">IF(INDIRECT(ADDRESS($B206+1,R$164,1,1,"Confirmed Trend"))=0,#N/A,INDIRECT(ADDRESS($B206+1,R$164,1,1,"Confirmed Trend")))</f>
        <v>#N/A</v>
      </c>
      <c r="S206" s="18" t="e" cm="1">
        <f t="array" aca="1" ref="S206" ca="1">IF(INDIRECT(ADDRESS($B206+1,S$164,1,1,"Confirmed Trend"))=0,#N/A,INDIRECT(ADDRESS($B206+1,S$164,1,1,"Confirmed Trend")))</f>
        <v>#N/A</v>
      </c>
      <c r="T206" s="18" t="e" cm="1">
        <f t="array" aca="1" ref="T206" ca="1">IF(INDIRECT(ADDRESS($B206+1,T$164,1,1,"Confirmed Trend"))=0,#N/A,INDIRECT(ADDRESS($B206+1,T$164,1,1,"Confirmed Trend")))</f>
        <v>#N/A</v>
      </c>
      <c r="U206" s="18" t="e" cm="1">
        <f t="array" aca="1" ref="U206" ca="1">IF(INDIRECT(ADDRESS($B206+1,U$164,1,1,"Confirmed Trend"))=0,#N/A,INDIRECT(ADDRESS($B206+1,U$164,1,1,"Confirmed Trend")))</f>
        <v>#N/A</v>
      </c>
      <c r="V206" s="18" t="e" cm="1">
        <f t="array" aca="1" ref="V206" ca="1">IF(INDIRECT(ADDRESS($B206+1,V$164,1,1,"Confirmed Trend"))=0,#N/A,INDIRECT(ADDRESS($B206+1,V$164,1,1,"Confirmed Trend")))</f>
        <v>#N/A</v>
      </c>
      <c r="W206" s="18" t="e" cm="1">
        <f t="array" aca="1" ref="W206" ca="1">IF(INDIRECT(ADDRESS($B206+1,W$164,1,1,"Confirmed Trend"))=0,#N/A,INDIRECT(ADDRESS($B206+1,W$164,1,1,"Confirmed Trend")))</f>
        <v>#N/A</v>
      </c>
      <c r="X206" s="18" t="e" cm="1">
        <f t="array" aca="1" ref="X206" ca="1">IF(INDIRECT(ADDRESS($B206+1,X$164,1,1,"Confirmed Trend"))=0,#N/A,INDIRECT(ADDRESS($B206+1,X$164,1,1,"Confirmed Trend")))</f>
        <v>#N/A</v>
      </c>
      <c r="Y206" s="18" t="e" cm="1">
        <f t="array" aca="1" ref="Y206" ca="1">IF(INDIRECT(ADDRESS($B206+1,Y$164,1,1,"Confirmed Trend"))=0,#N/A,INDIRECT(ADDRESS($B206+1,Y$164,1,1,"Confirmed Trend")))</f>
        <v>#N/A</v>
      </c>
      <c r="Z206" s="18" t="e" cm="1">
        <f t="array" aca="1" ref="Z206" ca="1">IF(INDIRECT(ADDRESS($B206+1,Z$164,1,1,"Confirmed Trend"))=0,#N/A,INDIRECT(ADDRESS($B206+1,Z$164,1,1,"Confirmed Trend")))</f>
        <v>#N/A</v>
      </c>
      <c r="AA206" s="18" t="e" cm="1">
        <f t="array" aca="1" ref="AA206" ca="1">IF(INDIRECT(ADDRESS($B206+1,AA$164,1,1,"Confirmed Trend"))=0,#N/A,INDIRECT(ADDRESS($B206+1,AA$164,1,1,"Confirmed Trend")))</f>
        <v>#N/A</v>
      </c>
      <c r="AB206" s="18" t="e" cm="1">
        <f t="array" aca="1" ref="AB206" ca="1">IF(INDIRECT(ADDRESS($B206+1,AB$164,1,1,"Confirmed Trend"))=0,#N/A,INDIRECT(ADDRESS($B206+1,AB$164,1,1,"Confirmed Trend")))</f>
        <v>#N/A</v>
      </c>
      <c r="AC206" s="18" t="e" cm="1">
        <f t="array" aca="1" ref="AC206" ca="1">IF(INDIRECT(ADDRESS($B206+1,AC$164,1,1,"Confirmed Trend"))=0,#N/A,INDIRECT(ADDRESS($B206+1,AC$164,1,1,"Confirmed Trend")))</f>
        <v>#N/A</v>
      </c>
      <c r="AD206" s="18" t="e" cm="1">
        <f t="array" aca="1" ref="AD206" ca="1">IF(INDIRECT(ADDRESS($B206+1,AD$164,1,1,"Confirmed Trend"))=0,#N/A,INDIRECT(ADDRESS($B206+1,AD$164,1,1,"Confirmed Trend")))</f>
        <v>#N/A</v>
      </c>
      <c r="AE206" s="18" t="e" cm="1">
        <f t="array" aca="1" ref="AE206" ca="1">IF(INDIRECT(ADDRESS($B206+1,AE$164,1,1,"Confirmed Trend"))=0,#N/A,INDIRECT(ADDRESS($B206+1,AE$164,1,1,"Confirmed Trend")))</f>
        <v>#N/A</v>
      </c>
      <c r="AF206" s="18" t="e" cm="1">
        <f t="array" aca="1" ref="AF206" ca="1">IF(INDIRECT(ADDRESS($B206+1,AF$164,1,1,"Confirmed Trend"))=0,#N/A,INDIRECT(ADDRESS($B206+1,AF$164,1,1,"Confirmed Trend")))</f>
        <v>#N/A</v>
      </c>
      <c r="AG206" s="18" t="e" cm="1">
        <f t="array" aca="1" ref="AG206" ca="1">IF(INDIRECT(ADDRESS($B206+1,AG$164,1,1,"Confirmed Trend"))=0,#N/A,INDIRECT(ADDRESS($B206+1,AG$164,1,1,"Confirmed Trend")))</f>
        <v>#N/A</v>
      </c>
      <c r="AH206" s="18" t="e" cm="1">
        <f t="array" aca="1" ref="AH206" ca="1">IF(INDIRECT(ADDRESS($B206+1,AH$164,1,1,"Confirmed Trend"))=0,#N/A,INDIRECT(ADDRESS($B206+1,AH$164,1,1,"Confirmed Trend")))</f>
        <v>#N/A</v>
      </c>
      <c r="AI206" s="18" t="e" cm="1">
        <f t="array" aca="1" ref="AI206" ca="1">IF(INDIRECT(ADDRESS($B206+1,AI$164,1,1,"Confirmed Trend"))=0,#N/A,INDIRECT(ADDRESS($B206+1,AI$164,1,1,"Confirmed Trend")))</f>
        <v>#N/A</v>
      </c>
      <c r="AJ206" s="18" t="e" cm="1">
        <f t="array" aca="1" ref="AJ206" ca="1">IF(INDIRECT(ADDRESS($B206+1,AJ$164,1,1,"Confirmed Trend"))=0,#N/A,INDIRECT(ADDRESS($B206+1,AJ$164,1,1,"Confirmed Trend")))</f>
        <v>#N/A</v>
      </c>
      <c r="AK206" s="18" t="e" cm="1">
        <f t="array" aca="1" ref="AK206" ca="1">IF(INDIRECT(ADDRESS($B206+1,AK$164,1,1,"Confirmed Trend"))=0,#N/A,INDIRECT(ADDRESS($B206+1,AK$164,1,1,"Confirmed Trend")))</f>
        <v>#N/A</v>
      </c>
      <c r="AL206" s="18" t="e" cm="1">
        <f t="array" aca="1" ref="AL206" ca="1">IF(INDIRECT(ADDRESS($B206+1,AL$164,1,1,"Confirmed Trend"))=0,#N/A,INDIRECT(ADDRESS($B206+1,AL$164,1,1,"Confirmed Trend")))</f>
        <v>#N/A</v>
      </c>
      <c r="AM206" s="18" t="e" cm="1">
        <f t="array" aca="1" ref="AM206" ca="1">IF(INDIRECT(ADDRESS($B206+1,AM$164,1,1,"Confirmed Trend"))=0,#N/A,INDIRECT(ADDRESS($B206+1,AM$164,1,1,"Confirmed Trend")))</f>
        <v>#N/A</v>
      </c>
      <c r="AN206" s="18" t="e" cm="1">
        <f t="array" aca="1" ref="AN206" ca="1">IF(INDIRECT(ADDRESS($B206+1,AN$164,1,1,"Confirmed Trend"))=0,#N/A,INDIRECT(ADDRESS($B206+1,AN$164,1,1,"Confirmed Trend")))</f>
        <v>#N/A</v>
      </c>
      <c r="AO206" s="18" t="e" cm="1">
        <f t="array" aca="1" ref="AO206" ca="1">IF(INDIRECT(ADDRESS($B206+1,AO$164,1,1,"Confirmed Trend"))=0,#N/A,INDIRECT(ADDRESS($B206+1,AO$164,1,1,"Confirmed Trend")))</f>
        <v>#N/A</v>
      </c>
      <c r="AP206" s="18" t="e" cm="1">
        <f t="array" aca="1" ref="AP206" ca="1">IF(INDIRECT(ADDRESS($B206+1,AP$164,1,1,"Confirmed Trend"))=0,#N/A,INDIRECT(ADDRESS($B206+1,AP$164,1,1,"Confirmed Trend")))</f>
        <v>#N/A</v>
      </c>
      <c r="AQ206" s="18" t="e" cm="1">
        <f t="array" aca="1" ref="AQ206" ca="1">IF(INDIRECT(ADDRESS($B206+1,AQ$164,1,1,"Confirmed Trend"))=0,#N/A,INDIRECT(ADDRESS($B206+1,AQ$164,1,1,"Confirmed Trend")))</f>
        <v>#N/A</v>
      </c>
      <c r="AR206" s="18" t="e" cm="1">
        <f t="array" aca="1" ref="AR206" ca="1">IF(INDIRECT(ADDRESS($B206+1,AR$164,1,1,"Confirmed Trend"))=0,#N/A,INDIRECT(ADDRESS($B206+1,AR$164,1,1,"Confirmed Trend")))</f>
        <v>#N/A</v>
      </c>
      <c r="AS206" s="18" t="e" cm="1">
        <f t="array" aca="1" ref="AS206" ca="1">IF(INDIRECT(ADDRESS($B206+1,AS$164,1,1,"Confirmed Trend"))=0,#N/A,INDIRECT(ADDRESS($B206+1,AS$164,1,1,"Confirmed Trend")))</f>
        <v>#N/A</v>
      </c>
      <c r="AT206" s="18" t="e" cm="1">
        <f t="array" aca="1" ref="AT206" ca="1">IF(INDIRECT(ADDRESS($B206+1,AT$164,1,1,"Confirmed Trend"))=0,#N/A,INDIRECT(ADDRESS($B206+1,AT$164,1,1,"Confirmed Trend")))</f>
        <v>#N/A</v>
      </c>
      <c r="AU206" s="18" t="e" cm="1">
        <f t="array" aca="1" ref="AU206" ca="1">IF(INDIRECT(ADDRESS($B206+1,AU$164,1,1,"Confirmed Trend"))=0,#N/A,INDIRECT(ADDRESS($B206+1,AU$164,1,1,"Confirmed Trend")))</f>
        <v>#N/A</v>
      </c>
      <c r="AV206" s="18" t="e" cm="1">
        <f t="array" aca="1" ref="AV206" ca="1">IF(INDIRECT(ADDRESS($B206+1,AV$164,1,1,"Confirmed Trend"))=0,#N/A,INDIRECT(ADDRESS($B206+1,AV$164,1,1,"Confirmed Trend")))</f>
        <v>#N/A</v>
      </c>
      <c r="AW206" s="18" t="e" cm="1">
        <f t="array" aca="1" ref="AW206" ca="1">IF(INDIRECT(ADDRESS($B206+1,AW$164,1,1,"Confirmed Trend"))=0,#N/A,INDIRECT(ADDRESS($B206+1,AW$164,1,1,"Confirmed Trend")))</f>
        <v>#N/A</v>
      </c>
      <c r="AX206" s="18" t="e" cm="1">
        <f t="array" aca="1" ref="AX206" ca="1">IF(INDIRECT(ADDRESS($B206+1,AX$164,1,1,"Confirmed Trend"))=0,#N/A,INDIRECT(ADDRESS($B206+1,AX$164,1,1,"Confirmed Trend")))</f>
        <v>#N/A</v>
      </c>
      <c r="AY206" s="18" t="e" cm="1">
        <f t="array" aca="1" ref="AY206" ca="1">IF(INDIRECT(ADDRESS($B206+1,AY$164,1,1,"Confirmed Trend"))=0,#N/A,INDIRECT(ADDRESS($B206+1,AY$164,1,1,"Confirmed Trend")))</f>
        <v>#N/A</v>
      </c>
      <c r="AZ206" s="18" t="e" cm="1">
        <f t="array" aca="1" ref="AZ206" ca="1">IF(INDIRECT(ADDRESS($B206+1,AZ$164,1,1,"Confirmed Trend"))=0,#N/A,INDIRECT(ADDRESS($B206+1,AZ$164,1,1,"Confirmed Trend")))</f>
        <v>#N/A</v>
      </c>
      <c r="BA206" s="18" t="e" cm="1">
        <f t="array" aca="1" ref="BA206" ca="1">IF(INDIRECT(ADDRESS($B206+1,BA$164,1,1,"Confirmed Trend"))=0,#N/A,INDIRECT(ADDRESS($B206+1,BA$164,1,1,"Confirmed Trend")))</f>
        <v>#N/A</v>
      </c>
      <c r="BB206" s="18" t="e" cm="1">
        <f t="array" aca="1" ref="BB206" ca="1">IF(INDIRECT(ADDRESS($B206+1,BB$164,1,1,"Confirmed Trend"))=0,#N/A,INDIRECT(ADDRESS($B206+1,BB$164,1,1,"Confirmed Trend")))</f>
        <v>#N/A</v>
      </c>
      <c r="BC206" s="18" t="e" cm="1">
        <f t="array" aca="1" ref="BC206" ca="1">IF(INDIRECT(ADDRESS($B206+1,BC$164,1,1,"Confirmed Trend"))=0,#N/A,INDIRECT(ADDRESS($B206+1,BC$164,1,1,"Confirmed Trend")))</f>
        <v>#N/A</v>
      </c>
      <c r="BD206" s="18" t="e" cm="1">
        <f t="array" aca="1" ref="BD206" ca="1">IF(INDIRECT(ADDRESS($B206+1,BD$164,1,1,"Confirmed Trend"))=0,#N/A,INDIRECT(ADDRESS($B206+1,BD$164,1,1,"Confirmed Trend")))</f>
        <v>#N/A</v>
      </c>
      <c r="BE206" s="18" t="e" cm="1">
        <f t="array" aca="1" ref="BE206" ca="1">IF(INDIRECT(ADDRESS($B206+1,BE$164,1,1,"Confirmed Trend"))=0,#N/A,INDIRECT(ADDRESS($B206+1,BE$164,1,1,"Confirmed Trend")))</f>
        <v>#N/A</v>
      </c>
      <c r="BF206" s="18" t="e" cm="1">
        <f t="array" aca="1" ref="BF206" ca="1">IF(INDIRECT(ADDRESS($B206+1,BF$164,1,1,"Confirmed Trend"))=0,#N/A,INDIRECT(ADDRESS($B206+1,BF$164,1,1,"Confirmed Trend")))</f>
        <v>#N/A</v>
      </c>
      <c r="BG206" s="18" t="e" cm="1">
        <f t="array" aca="1" ref="BG206" ca="1">IF(INDIRECT(ADDRESS($B206+1,BG$164,1,1,"Confirmed Trend"))=0,#N/A,INDIRECT(ADDRESS($B206+1,BG$164,1,1,"Confirmed Trend")))</f>
        <v>#N/A</v>
      </c>
      <c r="BH206" s="18" t="e" cm="1">
        <f t="array" aca="1" ref="BH206" ca="1">IF(INDIRECT(ADDRESS($B206+1,BH$164,1,1,"Confirmed Trend"))=0,#N/A,INDIRECT(ADDRESS($B206+1,BH$164,1,1,"Confirmed Trend")))</f>
        <v>#N/A</v>
      </c>
      <c r="BI206" s="18" t="e" cm="1">
        <f t="array" aca="1" ref="BI206" ca="1">IF(INDIRECT(ADDRESS($B206+1,BI$164,1,1,"Confirmed Trend"))=0,#N/A,INDIRECT(ADDRESS($B206+1,BI$164,1,1,"Confirmed Trend")))</f>
        <v>#N/A</v>
      </c>
      <c r="BJ206" s="18" t="e" cm="1">
        <f t="array" aca="1" ref="BJ206" ca="1">IF(INDIRECT(ADDRESS($B206+1,BJ$164,1,1,"Confirmed Trend"))=0,#N/A,INDIRECT(ADDRESS($B206+1,BJ$164,1,1,"Confirmed Trend")))</f>
        <v>#N/A</v>
      </c>
      <c r="BK206" s="18" t="e" cm="1">
        <f t="array" aca="1" ref="BK206" ca="1">IF(INDIRECT(ADDRESS($B206+1,BK$164,1,1,"Confirmed Trend"))=0,#N/A,INDIRECT(ADDRESS($B206+1,BK$164,1,1,"Confirmed Trend")))</f>
        <v>#N/A</v>
      </c>
      <c r="BL206" s="18" t="e" cm="1">
        <f t="array" aca="1" ref="BL206" ca="1">IF(INDIRECT(ADDRESS($B206+1,BL$164,1,1,"Confirmed Trend"))=0,#N/A,INDIRECT(ADDRESS($B206+1,BL$164,1,1,"Confirmed Trend")))</f>
        <v>#N/A</v>
      </c>
      <c r="BM206" s="18" cm="1">
        <f t="array" aca="1" ref="BM206" ca="1">IF(INDIRECT(ADDRESS($B206+1,BM$164,1,1,"Confirmed Trend"))=0,#N/A,INDIRECT(ADDRESS($B206+1,BM$164,1,1,"Confirmed Trend")))</f>
        <v>0.31802809999999998</v>
      </c>
      <c r="BN206" s="18" cm="1">
        <f t="array" aca="1" ref="BN206" ca="1">IF(INDIRECT(ADDRESS($B206+1,BN$164,1,1,"Confirmed Trend"))=0,#N/A,INDIRECT(ADDRESS($B206+1,BN$164,1,1,"Confirmed Trend")))</f>
        <v>0.2224704978</v>
      </c>
      <c r="BO206" s="18" cm="1">
        <f t="array" aca="1" ref="BO206" ca="1">IF(INDIRECT(ADDRESS($B206+1,BO$164,1,1,"Confirmed Trend"))=0,#N/A,INDIRECT(ADDRESS($B206+1,BO$164,1,1,"Confirmed Trend")))</f>
        <v>0.20120870690000001</v>
      </c>
      <c r="BP206" s="18" cm="1">
        <f t="array" aca="1" ref="BP206" ca="1">IF(INDIRECT(ADDRESS($B206+1,BP$164,1,1,"Confirmed Trend"))=0,#N/A,INDIRECT(ADDRESS($B206+1,BP$164,1,1,"Confirmed Trend")))</f>
        <v>0.2451984321</v>
      </c>
      <c r="BQ206" s="18" cm="1">
        <f t="array" aca="1" ref="BQ206" ca="1">IF(INDIRECT(ADDRESS($B206+1,BQ$164,1,1,"Confirmed Trend"))=0,#N/A,INDIRECT(ADDRESS($B206+1,BQ$164,1,1,"Confirmed Trend")))</f>
        <v>0.3231551265</v>
      </c>
      <c r="BR206" s="18" cm="1">
        <f t="array" aca="1" ref="BR206" ca="1">IF(INDIRECT(ADDRESS($B206+1,BR$164,1,1,"Confirmed Trend"))=0,#N/A,INDIRECT(ADDRESS($B206+1,BR$164,1,1,"Confirmed Trend")))</f>
        <v>0.38237222929999998</v>
      </c>
      <c r="BS206" s="18" cm="1">
        <f t="array" aca="1" ref="BS206" ca="1">IF(INDIRECT(ADDRESS($B206+1,BS$164,1,1,"Confirmed Trend"))=0,#N/A,INDIRECT(ADDRESS($B206+1,BS$164,1,1,"Confirmed Trend")))</f>
        <v>0.38956563640000003</v>
      </c>
      <c r="BT206" s="18" cm="1">
        <f t="array" aca="1" ref="BT206" ca="1">IF(INDIRECT(ADDRESS($B206+1,BT$164,1,1,"Confirmed Trend"))=0,#N/A,INDIRECT(ADDRESS($B206+1,BT$164,1,1,"Confirmed Trend")))</f>
        <v>0.33890725799999999</v>
      </c>
      <c r="BU206" s="18" cm="1">
        <f t="array" aca="1" ref="BU206" ca="1">IF(INDIRECT(ADDRESS($B206+1,BU$164,1,1,"Confirmed Trend"))=0,#N/A,INDIRECT(ADDRESS($B206+1,BU$164,1,1,"Confirmed Trend")))</f>
        <v>0.25548693249999999</v>
      </c>
      <c r="BV206" s="18" cm="1">
        <f t="array" aca="1" ref="BV206" ca="1">IF(INDIRECT(ADDRESS($B206+1,BV$164,1,1,"Confirmed Trend"))=0,#N/A,INDIRECT(ADDRESS($B206+1,BV$164,1,1,"Confirmed Trend")))</f>
        <v>0.19062223859999999</v>
      </c>
      <c r="BW206" s="18" cm="1">
        <f t="array" aca="1" ref="BW206" ca="1">IF(INDIRECT(ADDRESS($B206+1,BW$164,1,1,"Confirmed Trend"))=0,#N/A,INDIRECT(ADDRESS($B206+1,BW$164,1,1,"Confirmed Trend")))</f>
        <v>0.1684191941</v>
      </c>
      <c r="BX206" s="18" cm="1">
        <f t="array" aca="1" ref="BX206" ca="1">IF(INDIRECT(ADDRESS($B206+1,BX$164,1,1,"Confirmed Trend"))=0,#N/A,INDIRECT(ADDRESS($B206+1,BX$164,1,1,"Confirmed Trend")))</f>
        <v>0.17675717490000001</v>
      </c>
      <c r="BY206" s="18" cm="1">
        <f t="array" aca="1" ref="BY206" ca="1">IF(INDIRECT(ADDRESS($B206+1,BY$164,1,1,"Confirmed Trend"))=0,#N/A,INDIRECT(ADDRESS($B206+1,BY$164,1,1,"Confirmed Trend")))</f>
        <v>0.19059072069999999</v>
      </c>
      <c r="BZ206" s="18" cm="1">
        <f t="array" aca="1" ref="BZ206" ca="1">IF(INDIRECT(ADDRESS($B206+1,BZ$164,1,1,"Confirmed Trend"))=0,#N/A,INDIRECT(ADDRESS($B206+1,BZ$164,1,1,"Confirmed Trend")))</f>
        <v>0.19679351119999999</v>
      </c>
      <c r="CA206" s="18" cm="1">
        <f t="array" aca="1" ref="CA206" ca="1">IF(INDIRECT(ADDRESS($B206+1,CA$164,1,1,"Confirmed Trend"))=0,#N/A,INDIRECT(ADDRESS($B206+1,CA$164,1,1,"Confirmed Trend")))</f>
        <v>0.17801715160000001</v>
      </c>
      <c r="CB206" s="18" cm="1">
        <f t="array" aca="1" ref="CB206" ca="1">IF(INDIRECT(ADDRESS($B206+1,CB$164,1,1,"Confirmed Trend"))=0,#N/A,INDIRECT(ADDRESS($B206+1,CB$164,1,1,"Confirmed Trend")))</f>
        <v>0.1465571168</v>
      </c>
      <c r="CC206" s="18" cm="1">
        <f t="array" aca="1" ref="CC206" ca="1">IF(INDIRECT(ADDRESS($B206+1,CC$164,1,1,"Confirmed Trend"))=0,#N/A,INDIRECT(ADDRESS($B206+1,CC$164,1,1,"Confirmed Trend")))</f>
        <v>0.1187509849</v>
      </c>
      <c r="CD206" s="18" cm="1">
        <f t="array" aca="1" ref="CD206" ca="1">IF(INDIRECT(ADDRESS($B206+1,CD$164,1,1,"Confirmed Trend"))=0,#N/A,INDIRECT(ADDRESS($B206+1,CD$164,1,1,"Confirmed Trend")))</f>
        <v>9.3274146099999997E-2</v>
      </c>
      <c r="CE206" s="18" cm="1">
        <f t="array" aca="1" ref="CE206" ca="1">IF(INDIRECT(ADDRESS($B206+1,CE$164,1,1,"Confirmed Trend"))=0,#N/A,INDIRECT(ADDRESS($B206+1,CE$164,1,1,"Confirmed Trend")))</f>
        <v>8.3237464900000002E-2</v>
      </c>
      <c r="CF206" s="18" cm="1">
        <f t="array" aca="1" ref="CF206" ca="1">IF(INDIRECT(ADDRESS($B206+1,CF$164,1,1,"Confirmed Trend"))=0,#N/A,INDIRECT(ADDRESS($B206+1,CF$164,1,1,"Confirmed Trend")))</f>
        <v>7.55388382E-2</v>
      </c>
      <c r="CG206" s="18" cm="1">
        <f t="array" aca="1" ref="CG206" ca="1">IF(INDIRECT(ADDRESS($B206+1,CG$164,1,1,"Confirmed Trend"))=0,#N/A,INDIRECT(ADDRESS($B206+1,CG$164,1,1,"Confirmed Trend")))</f>
        <v>7.1807218899999997E-2</v>
      </c>
      <c r="CH206" s="18" cm="1">
        <f t="array" aca="1" ref="CH206" ca="1">IF(INDIRECT(ADDRESS($B206+1,CH$164,1,1,"Confirmed Trend"))=0,#N/A,INDIRECT(ADDRESS($B206+1,CH$164,1,1,"Confirmed Trend")))</f>
        <v>6.8364263699999997E-2</v>
      </c>
      <c r="CI206" s="18" cm="1">
        <f t="array" aca="1" ref="CI206" ca="1">IF(INDIRECT(ADDRESS($B206+1,CI$164,1,1,"Confirmed Trend"))=0,#N/A,INDIRECT(ADDRESS($B206+1,CI$164,1,1,"Confirmed Trend")))</f>
        <v>5.9937553499999997E-2</v>
      </c>
      <c r="CJ206" s="18" cm="1">
        <f t="array" aca="1" ref="CJ206" ca="1">IF(INDIRECT(ADDRESS($B206+1,CJ$164,1,1,"Confirmed Trend"))=0,#N/A,INDIRECT(ADDRESS($B206+1,CJ$164,1,1,"Confirmed Trend")))</f>
        <v>5.61218515E-2</v>
      </c>
      <c r="CK206" s="18" cm="1">
        <f t="array" aca="1" ref="CK206" ca="1">IF(INDIRECT(ADDRESS($B206+1,CK$164,1,1,"Confirmed Trend"))=0,#N/A,INDIRECT(ADDRESS($B206+1,CK$164,1,1,"Confirmed Trend")))</f>
        <v>5.5582407E-2</v>
      </c>
      <c r="CL206" s="18" t="e" cm="1">
        <f t="array" aca="1" ref="CL206" ca="1">IF(INDIRECT(ADDRESS($B206+1,CL$164,1,1,"Confirmed Trend"))=0,#N/A,INDIRECT(ADDRESS($B206+1,CL$164,1,1,"Confirmed Trend")))</f>
        <v>#N/A</v>
      </c>
      <c r="CM206" s="18" t="e" cm="1">
        <f t="array" aca="1" ref="CM206" ca="1">IF(INDIRECT(ADDRESS($B206+1,CM$164,1,1,"Confirmed Trend"))=0,#N/A,INDIRECT(ADDRESS($B206+1,CM$164,1,1,"Confirmed Trend")))</f>
        <v>#N/A</v>
      </c>
      <c r="CN206" s="18" t="e" cm="1">
        <f t="array" aca="1" ref="CN206" ca="1">IF(INDIRECT(ADDRESS($B206+1,CN$164,1,1,"Confirmed Trend"))=0,#N/A,INDIRECT(ADDRESS($B206+1,CN$164,1,1,"Confirmed Trend")))</f>
        <v>#N/A</v>
      </c>
      <c r="CO206" s="18" t="e" cm="1">
        <f t="array" aca="1" ref="CO206" ca="1">IF(INDIRECT(ADDRESS($B206+1,CO$164,1,1,"Confirmed Trend"))=0,#N/A,INDIRECT(ADDRESS($B206+1,CO$164,1,1,"Confirmed Trend")))</f>
        <v>#N/A</v>
      </c>
      <c r="CP206" s="18" t="e" cm="1">
        <f t="array" aca="1" ref="CP206" ca="1">IF(INDIRECT(ADDRESS($B206+1,CP$164,1,1,"Confirmed Trend"))=0,#N/A,INDIRECT(ADDRESS($B206+1,CP$164,1,1,"Confirmed Trend")))</f>
        <v>#N/A</v>
      </c>
      <c r="CQ206" s="18" t="e" cm="1">
        <f t="array" aca="1" ref="CQ206" ca="1">IF(INDIRECT(ADDRESS($B206+1,CQ$164,1,1,"Confirmed Trend"))=0,#N/A,INDIRECT(ADDRESS($B206+1,CQ$164,1,1,"Confirmed Trend")))</f>
        <v>#N/A</v>
      </c>
      <c r="CR206" s="18" t="e" cm="1">
        <f t="array" aca="1" ref="CR206" ca="1">IF(INDIRECT(ADDRESS($B206+1,CR$164,1,1,"Confirmed Trend"))=0,#N/A,INDIRECT(ADDRESS($B206+1,CR$164,1,1,"Confirmed Trend")))</f>
        <v>#N/A</v>
      </c>
    </row>
    <row r="207" spans="1:96" x14ac:dyDescent="0.25">
      <c r="A207" t="str">
        <f t="shared" ca="1" si="259"/>
        <v>Oregon</v>
      </c>
      <c r="B207">
        <f t="shared" si="258"/>
        <v>42</v>
      </c>
      <c r="C207" t="str" cm="1">
        <f t="array" aca="1" ref="C207" ca="1">INDIRECT(ADDRESS($B207+1,1,1,1,"Confirmed Trend"))</f>
        <v>US Oregon</v>
      </c>
      <c r="E207" s="18" t="e" cm="1">
        <f t="array" aca="1" ref="E207" ca="1">IF(INDIRECT(ADDRESS($B207+1,E$164,1,1,"Confirmed Trend"))=0,#N/A,INDIRECT(ADDRESS($B207+1,E$164,1,1,"Confirmed Trend")))</f>
        <v>#N/A</v>
      </c>
      <c r="F207" s="18" t="e" cm="1">
        <f t="array" aca="1" ref="F207" ca="1">IF(INDIRECT(ADDRESS($B207+1,F$164,1,1,"Confirmed Trend"))=0,#N/A,INDIRECT(ADDRESS($B207+1,F$164,1,1,"Confirmed Trend")))</f>
        <v>#N/A</v>
      </c>
      <c r="G207" s="18" t="e" cm="1">
        <f t="array" aca="1" ref="G207" ca="1">IF(INDIRECT(ADDRESS($B207+1,G$164,1,1,"Confirmed Trend"))=0,#N/A,INDIRECT(ADDRESS($B207+1,G$164,1,1,"Confirmed Trend")))</f>
        <v>#N/A</v>
      </c>
      <c r="H207" s="18" t="e" cm="1">
        <f t="array" aca="1" ref="H207" ca="1">IF(INDIRECT(ADDRESS($B207+1,H$164,1,1,"Confirmed Trend"))=0,#N/A,INDIRECT(ADDRESS($B207+1,H$164,1,1,"Confirmed Trend")))</f>
        <v>#N/A</v>
      </c>
      <c r="I207" s="18" t="e" cm="1">
        <f t="array" aca="1" ref="I207" ca="1">IF(INDIRECT(ADDRESS($B207+1,I$164,1,1,"Confirmed Trend"))=0,#N/A,INDIRECT(ADDRESS($B207+1,I$164,1,1,"Confirmed Trend")))</f>
        <v>#N/A</v>
      </c>
      <c r="J207" s="18" t="e" cm="1">
        <f t="array" aca="1" ref="J207" ca="1">IF(INDIRECT(ADDRESS($B207+1,J$164,1,1,"Confirmed Trend"))=0,#N/A,INDIRECT(ADDRESS($B207+1,J$164,1,1,"Confirmed Trend")))</f>
        <v>#N/A</v>
      </c>
      <c r="K207" s="18" t="e" cm="1">
        <f t="array" aca="1" ref="K207" ca="1">IF(INDIRECT(ADDRESS($B207+1,K$164,1,1,"Confirmed Trend"))=0,#N/A,INDIRECT(ADDRESS($B207+1,K$164,1,1,"Confirmed Trend")))</f>
        <v>#N/A</v>
      </c>
      <c r="L207" s="18" t="e" cm="1">
        <f t="array" aca="1" ref="L207" ca="1">IF(INDIRECT(ADDRESS($B207+1,L$164,1,1,"Confirmed Trend"))=0,#N/A,INDIRECT(ADDRESS($B207+1,L$164,1,1,"Confirmed Trend")))</f>
        <v>#N/A</v>
      </c>
      <c r="M207" s="18" t="e" cm="1">
        <f t="array" aca="1" ref="M207" ca="1">IF(INDIRECT(ADDRESS($B207+1,M$164,1,1,"Confirmed Trend"))=0,#N/A,INDIRECT(ADDRESS($B207+1,M$164,1,1,"Confirmed Trend")))</f>
        <v>#N/A</v>
      </c>
      <c r="N207" s="18" t="e" cm="1">
        <f t="array" aca="1" ref="N207" ca="1">IF(INDIRECT(ADDRESS($B207+1,N$164,1,1,"Confirmed Trend"))=0,#N/A,INDIRECT(ADDRESS($B207+1,N$164,1,1,"Confirmed Trend")))</f>
        <v>#N/A</v>
      </c>
      <c r="O207" s="18" t="e" cm="1">
        <f t="array" aca="1" ref="O207" ca="1">IF(INDIRECT(ADDRESS($B207+1,O$164,1,1,"Confirmed Trend"))=0,#N/A,INDIRECT(ADDRESS($B207+1,O$164,1,1,"Confirmed Trend")))</f>
        <v>#N/A</v>
      </c>
      <c r="P207" s="18" t="e" cm="1">
        <f t="array" aca="1" ref="P207" ca="1">IF(INDIRECT(ADDRESS($B207+1,P$164,1,1,"Confirmed Trend"))=0,#N/A,INDIRECT(ADDRESS($B207+1,P$164,1,1,"Confirmed Trend")))</f>
        <v>#N/A</v>
      </c>
      <c r="Q207" s="18" t="e" cm="1">
        <f t="array" aca="1" ref="Q207" ca="1">IF(INDIRECT(ADDRESS($B207+1,Q$164,1,1,"Confirmed Trend"))=0,#N/A,INDIRECT(ADDRESS($B207+1,Q$164,1,1,"Confirmed Trend")))</f>
        <v>#N/A</v>
      </c>
      <c r="R207" s="18" t="e" cm="1">
        <f t="array" aca="1" ref="R207" ca="1">IF(INDIRECT(ADDRESS($B207+1,R$164,1,1,"Confirmed Trend"))=0,#N/A,INDIRECT(ADDRESS($B207+1,R$164,1,1,"Confirmed Trend")))</f>
        <v>#N/A</v>
      </c>
      <c r="S207" s="18" t="e" cm="1">
        <f t="array" aca="1" ref="S207" ca="1">IF(INDIRECT(ADDRESS($B207+1,S$164,1,1,"Confirmed Trend"))=0,#N/A,INDIRECT(ADDRESS($B207+1,S$164,1,1,"Confirmed Trend")))</f>
        <v>#N/A</v>
      </c>
      <c r="T207" s="18" t="e" cm="1">
        <f t="array" aca="1" ref="T207" ca="1">IF(INDIRECT(ADDRESS($B207+1,T$164,1,1,"Confirmed Trend"))=0,#N/A,INDIRECT(ADDRESS($B207+1,T$164,1,1,"Confirmed Trend")))</f>
        <v>#N/A</v>
      </c>
      <c r="U207" s="18" t="e" cm="1">
        <f t="array" aca="1" ref="U207" ca="1">IF(INDIRECT(ADDRESS($B207+1,U$164,1,1,"Confirmed Trend"))=0,#N/A,INDIRECT(ADDRESS($B207+1,U$164,1,1,"Confirmed Trend")))</f>
        <v>#N/A</v>
      </c>
      <c r="V207" s="18" t="e" cm="1">
        <f t="array" aca="1" ref="V207" ca="1">IF(INDIRECT(ADDRESS($B207+1,V$164,1,1,"Confirmed Trend"))=0,#N/A,INDIRECT(ADDRESS($B207+1,V$164,1,1,"Confirmed Trend")))</f>
        <v>#N/A</v>
      </c>
      <c r="W207" s="18" t="e" cm="1">
        <f t="array" aca="1" ref="W207" ca="1">IF(INDIRECT(ADDRESS($B207+1,W$164,1,1,"Confirmed Trend"))=0,#N/A,INDIRECT(ADDRESS($B207+1,W$164,1,1,"Confirmed Trend")))</f>
        <v>#N/A</v>
      </c>
      <c r="X207" s="18" t="e" cm="1">
        <f t="array" aca="1" ref="X207" ca="1">IF(INDIRECT(ADDRESS($B207+1,X$164,1,1,"Confirmed Trend"))=0,#N/A,INDIRECT(ADDRESS($B207+1,X$164,1,1,"Confirmed Trend")))</f>
        <v>#N/A</v>
      </c>
      <c r="Y207" s="18" t="e" cm="1">
        <f t="array" aca="1" ref="Y207" ca="1">IF(INDIRECT(ADDRESS($B207+1,Y$164,1,1,"Confirmed Trend"))=0,#N/A,INDIRECT(ADDRESS($B207+1,Y$164,1,1,"Confirmed Trend")))</f>
        <v>#N/A</v>
      </c>
      <c r="Z207" s="18" t="e" cm="1">
        <f t="array" aca="1" ref="Z207" ca="1">IF(INDIRECT(ADDRESS($B207+1,Z$164,1,1,"Confirmed Trend"))=0,#N/A,INDIRECT(ADDRESS($B207+1,Z$164,1,1,"Confirmed Trend")))</f>
        <v>#N/A</v>
      </c>
      <c r="AA207" s="18" t="e" cm="1">
        <f t="array" aca="1" ref="AA207" ca="1">IF(INDIRECT(ADDRESS($B207+1,AA$164,1,1,"Confirmed Trend"))=0,#N/A,INDIRECT(ADDRESS($B207+1,AA$164,1,1,"Confirmed Trend")))</f>
        <v>#N/A</v>
      </c>
      <c r="AB207" s="18" t="e" cm="1">
        <f t="array" aca="1" ref="AB207" ca="1">IF(INDIRECT(ADDRESS($B207+1,AB$164,1,1,"Confirmed Trend"))=0,#N/A,INDIRECT(ADDRESS($B207+1,AB$164,1,1,"Confirmed Trend")))</f>
        <v>#N/A</v>
      </c>
      <c r="AC207" s="18" t="e" cm="1">
        <f t="array" aca="1" ref="AC207" ca="1">IF(INDIRECT(ADDRESS($B207+1,AC$164,1,1,"Confirmed Trend"))=0,#N/A,INDIRECT(ADDRESS($B207+1,AC$164,1,1,"Confirmed Trend")))</f>
        <v>#N/A</v>
      </c>
      <c r="AD207" s="18" t="e" cm="1">
        <f t="array" aca="1" ref="AD207" ca="1">IF(INDIRECT(ADDRESS($B207+1,AD$164,1,1,"Confirmed Trend"))=0,#N/A,INDIRECT(ADDRESS($B207+1,AD$164,1,1,"Confirmed Trend")))</f>
        <v>#N/A</v>
      </c>
      <c r="AE207" s="18" t="e" cm="1">
        <f t="array" aca="1" ref="AE207" ca="1">IF(INDIRECT(ADDRESS($B207+1,AE$164,1,1,"Confirmed Trend"))=0,#N/A,INDIRECT(ADDRESS($B207+1,AE$164,1,1,"Confirmed Trend")))</f>
        <v>#N/A</v>
      </c>
      <c r="AF207" s="18" t="e" cm="1">
        <f t="array" aca="1" ref="AF207" ca="1">IF(INDIRECT(ADDRESS($B207+1,AF$164,1,1,"Confirmed Trend"))=0,#N/A,INDIRECT(ADDRESS($B207+1,AF$164,1,1,"Confirmed Trend")))</f>
        <v>#N/A</v>
      </c>
      <c r="AG207" s="18" t="e" cm="1">
        <f t="array" aca="1" ref="AG207" ca="1">IF(INDIRECT(ADDRESS($B207+1,AG$164,1,1,"Confirmed Trend"))=0,#N/A,INDIRECT(ADDRESS($B207+1,AG$164,1,1,"Confirmed Trend")))</f>
        <v>#N/A</v>
      </c>
      <c r="AH207" s="18" t="e" cm="1">
        <f t="array" aca="1" ref="AH207" ca="1">IF(INDIRECT(ADDRESS($B207+1,AH$164,1,1,"Confirmed Trend"))=0,#N/A,INDIRECT(ADDRESS($B207+1,AH$164,1,1,"Confirmed Trend")))</f>
        <v>#N/A</v>
      </c>
      <c r="AI207" s="18" t="e" cm="1">
        <f t="array" aca="1" ref="AI207" ca="1">IF(INDIRECT(ADDRESS($B207+1,AI$164,1,1,"Confirmed Trend"))=0,#N/A,INDIRECT(ADDRESS($B207+1,AI$164,1,1,"Confirmed Trend")))</f>
        <v>#N/A</v>
      </c>
      <c r="AJ207" s="18" t="e" cm="1">
        <f t="array" aca="1" ref="AJ207" ca="1">IF(INDIRECT(ADDRESS($B207+1,AJ$164,1,1,"Confirmed Trend"))=0,#N/A,INDIRECT(ADDRESS($B207+1,AJ$164,1,1,"Confirmed Trend")))</f>
        <v>#N/A</v>
      </c>
      <c r="AK207" s="18" t="e" cm="1">
        <f t="array" aca="1" ref="AK207" ca="1">IF(INDIRECT(ADDRESS($B207+1,AK$164,1,1,"Confirmed Trend"))=0,#N/A,INDIRECT(ADDRESS($B207+1,AK$164,1,1,"Confirmed Trend")))</f>
        <v>#N/A</v>
      </c>
      <c r="AL207" s="18" t="e" cm="1">
        <f t="array" aca="1" ref="AL207" ca="1">IF(INDIRECT(ADDRESS($B207+1,AL$164,1,1,"Confirmed Trend"))=0,#N/A,INDIRECT(ADDRESS($B207+1,AL$164,1,1,"Confirmed Trend")))</f>
        <v>#N/A</v>
      </c>
      <c r="AM207" s="18" t="e" cm="1">
        <f t="array" aca="1" ref="AM207" ca="1">IF(INDIRECT(ADDRESS($B207+1,AM$164,1,1,"Confirmed Trend"))=0,#N/A,INDIRECT(ADDRESS($B207+1,AM$164,1,1,"Confirmed Trend")))</f>
        <v>#N/A</v>
      </c>
      <c r="AN207" s="18" t="e" cm="1">
        <f t="array" aca="1" ref="AN207" ca="1">IF(INDIRECT(ADDRESS($B207+1,AN$164,1,1,"Confirmed Trend"))=0,#N/A,INDIRECT(ADDRESS($B207+1,AN$164,1,1,"Confirmed Trend")))</f>
        <v>#N/A</v>
      </c>
      <c r="AO207" s="18" t="e" cm="1">
        <f t="array" aca="1" ref="AO207" ca="1">IF(INDIRECT(ADDRESS($B207+1,AO$164,1,1,"Confirmed Trend"))=0,#N/A,INDIRECT(ADDRESS($B207+1,AO$164,1,1,"Confirmed Trend")))</f>
        <v>#N/A</v>
      </c>
      <c r="AP207" s="18" t="e" cm="1">
        <f t="array" aca="1" ref="AP207" ca="1">IF(INDIRECT(ADDRESS($B207+1,AP$164,1,1,"Confirmed Trend"))=0,#N/A,INDIRECT(ADDRESS($B207+1,AP$164,1,1,"Confirmed Trend")))</f>
        <v>#N/A</v>
      </c>
      <c r="AQ207" s="18" t="e" cm="1">
        <f t="array" aca="1" ref="AQ207" ca="1">IF(INDIRECT(ADDRESS($B207+1,AQ$164,1,1,"Confirmed Trend"))=0,#N/A,INDIRECT(ADDRESS($B207+1,AQ$164,1,1,"Confirmed Trend")))</f>
        <v>#N/A</v>
      </c>
      <c r="AR207" s="18" t="e" cm="1">
        <f t="array" aca="1" ref="AR207" ca="1">IF(INDIRECT(ADDRESS($B207+1,AR$164,1,1,"Confirmed Trend"))=0,#N/A,INDIRECT(ADDRESS($B207+1,AR$164,1,1,"Confirmed Trend")))</f>
        <v>#N/A</v>
      </c>
      <c r="AS207" s="18" t="e" cm="1">
        <f t="array" aca="1" ref="AS207" ca="1">IF(INDIRECT(ADDRESS($B207+1,AS$164,1,1,"Confirmed Trend"))=0,#N/A,INDIRECT(ADDRESS($B207+1,AS$164,1,1,"Confirmed Trend")))</f>
        <v>#N/A</v>
      </c>
      <c r="AT207" s="18" t="e" cm="1">
        <f t="array" aca="1" ref="AT207" ca="1">IF(INDIRECT(ADDRESS($B207+1,AT$164,1,1,"Confirmed Trend"))=0,#N/A,INDIRECT(ADDRESS($B207+1,AT$164,1,1,"Confirmed Trend")))</f>
        <v>#N/A</v>
      </c>
      <c r="AU207" s="18" t="e" cm="1">
        <f t="array" aca="1" ref="AU207" ca="1">IF(INDIRECT(ADDRESS($B207+1,AU$164,1,1,"Confirmed Trend"))=0,#N/A,INDIRECT(ADDRESS($B207+1,AU$164,1,1,"Confirmed Trend")))</f>
        <v>#N/A</v>
      </c>
      <c r="AV207" s="18" t="e" cm="1">
        <f t="array" aca="1" ref="AV207" ca="1">IF(INDIRECT(ADDRESS($B207+1,AV$164,1,1,"Confirmed Trend"))=0,#N/A,INDIRECT(ADDRESS($B207+1,AV$164,1,1,"Confirmed Trend")))</f>
        <v>#N/A</v>
      </c>
      <c r="AW207" s="18" t="e" cm="1">
        <f t="array" aca="1" ref="AW207" ca="1">IF(INDIRECT(ADDRESS($B207+1,AW$164,1,1,"Confirmed Trend"))=0,#N/A,INDIRECT(ADDRESS($B207+1,AW$164,1,1,"Confirmed Trend")))</f>
        <v>#N/A</v>
      </c>
      <c r="AX207" s="18" t="e" cm="1">
        <f t="array" aca="1" ref="AX207" ca="1">IF(INDIRECT(ADDRESS($B207+1,AX$164,1,1,"Confirmed Trend"))=0,#N/A,INDIRECT(ADDRESS($B207+1,AX$164,1,1,"Confirmed Trend")))</f>
        <v>#N/A</v>
      </c>
      <c r="AY207" s="18" t="e" cm="1">
        <f t="array" aca="1" ref="AY207" ca="1">IF(INDIRECT(ADDRESS($B207+1,AY$164,1,1,"Confirmed Trend"))=0,#N/A,INDIRECT(ADDRESS($B207+1,AY$164,1,1,"Confirmed Trend")))</f>
        <v>#N/A</v>
      </c>
      <c r="AZ207" s="18" t="e" cm="1">
        <f t="array" aca="1" ref="AZ207" ca="1">IF(INDIRECT(ADDRESS($B207+1,AZ$164,1,1,"Confirmed Trend"))=0,#N/A,INDIRECT(ADDRESS($B207+1,AZ$164,1,1,"Confirmed Trend")))</f>
        <v>#N/A</v>
      </c>
      <c r="BA207" s="18" t="e" cm="1">
        <f t="array" aca="1" ref="BA207" ca="1">IF(INDIRECT(ADDRESS($B207+1,BA$164,1,1,"Confirmed Trend"))=0,#N/A,INDIRECT(ADDRESS($B207+1,BA$164,1,1,"Confirmed Trend")))</f>
        <v>#N/A</v>
      </c>
      <c r="BB207" s="18" t="e" cm="1">
        <f t="array" aca="1" ref="BB207" ca="1">IF(INDIRECT(ADDRESS($B207+1,BB$164,1,1,"Confirmed Trend"))=0,#N/A,INDIRECT(ADDRESS($B207+1,BB$164,1,1,"Confirmed Trend")))</f>
        <v>#N/A</v>
      </c>
      <c r="BC207" s="18" t="e" cm="1">
        <f t="array" aca="1" ref="BC207" ca="1">IF(INDIRECT(ADDRESS($B207+1,BC$164,1,1,"Confirmed Trend"))=0,#N/A,INDIRECT(ADDRESS($B207+1,BC$164,1,1,"Confirmed Trend")))</f>
        <v>#N/A</v>
      </c>
      <c r="BD207" s="18" t="e" cm="1">
        <f t="array" aca="1" ref="BD207" ca="1">IF(INDIRECT(ADDRESS($B207+1,BD$164,1,1,"Confirmed Trend"))=0,#N/A,INDIRECT(ADDRESS($B207+1,BD$164,1,1,"Confirmed Trend")))</f>
        <v>#N/A</v>
      </c>
      <c r="BE207" s="18" cm="1">
        <f t="array" aca="1" ref="BE207" ca="1">IF(INDIRECT(ADDRESS($B207+1,BE$164,1,1,"Confirmed Trend"))=0,#N/A,INDIRECT(ADDRESS($B207+1,BE$164,1,1,"Confirmed Trend")))</f>
        <v>0.1909120758</v>
      </c>
      <c r="BF207" s="18" cm="1">
        <f t="array" aca="1" ref="BF207" ca="1">IF(INDIRECT(ADDRESS($B207+1,BF$164,1,1,"Confirmed Trend"))=0,#N/A,INDIRECT(ADDRESS($B207+1,BF$164,1,1,"Confirmed Trend")))</f>
        <v>0.19529021429999999</v>
      </c>
      <c r="BG207" s="18" cm="1">
        <f t="array" aca="1" ref="BG207" ca="1">IF(INDIRECT(ADDRESS($B207+1,BG$164,1,1,"Confirmed Trend"))=0,#N/A,INDIRECT(ADDRESS($B207+1,BG$164,1,1,"Confirmed Trend")))</f>
        <v>0.1656467908</v>
      </c>
      <c r="BH207" s="18" cm="1">
        <f t="array" aca="1" ref="BH207" ca="1">IF(INDIRECT(ADDRESS($B207+1,BH$164,1,1,"Confirmed Trend"))=0,#N/A,INDIRECT(ADDRESS($B207+1,BH$164,1,1,"Confirmed Trend")))</f>
        <v>0.13505818010000001</v>
      </c>
      <c r="BI207" s="18" cm="1">
        <f t="array" aca="1" ref="BI207" ca="1">IF(INDIRECT(ADDRESS($B207+1,BI$164,1,1,"Confirmed Trend"))=0,#N/A,INDIRECT(ADDRESS($B207+1,BI$164,1,1,"Confirmed Trend")))</f>
        <v>0.16467420190000001</v>
      </c>
      <c r="BJ207" s="18" cm="1">
        <f t="array" aca="1" ref="BJ207" ca="1">IF(INDIRECT(ADDRESS($B207+1,BJ$164,1,1,"Confirmed Trend"))=0,#N/A,INDIRECT(ADDRESS($B207+1,BJ$164,1,1,"Confirmed Trend")))</f>
        <v>0.20682979849999999</v>
      </c>
      <c r="BK207" s="18" cm="1">
        <f t="array" aca="1" ref="BK207" ca="1">IF(INDIRECT(ADDRESS($B207+1,BK$164,1,1,"Confirmed Trend"))=0,#N/A,INDIRECT(ADDRESS($B207+1,BK$164,1,1,"Confirmed Trend")))</f>
        <v>0.26550540210000001</v>
      </c>
      <c r="BL207" s="18" cm="1">
        <f t="array" aca="1" ref="BL207" ca="1">IF(INDIRECT(ADDRESS($B207+1,BL$164,1,1,"Confirmed Trend"))=0,#N/A,INDIRECT(ADDRESS($B207+1,BL$164,1,1,"Confirmed Trend")))</f>
        <v>0.29157606130000002</v>
      </c>
      <c r="BM207" s="18" cm="1">
        <f t="array" aca="1" ref="BM207" ca="1">IF(INDIRECT(ADDRESS($B207+1,BM$164,1,1,"Confirmed Trend"))=0,#N/A,INDIRECT(ADDRESS($B207+1,BM$164,1,1,"Confirmed Trend")))</f>
        <v>0.2651718468</v>
      </c>
      <c r="BN207" s="18" cm="1">
        <f t="array" aca="1" ref="BN207" ca="1">IF(INDIRECT(ADDRESS($B207+1,BN$164,1,1,"Confirmed Trend"))=0,#N/A,INDIRECT(ADDRESS($B207+1,BN$164,1,1,"Confirmed Trend")))</f>
        <v>0.23561550780000001</v>
      </c>
      <c r="BO207" s="18" cm="1">
        <f t="array" aca="1" ref="BO207" ca="1">IF(INDIRECT(ADDRESS($B207+1,BO$164,1,1,"Confirmed Trend"))=0,#N/A,INDIRECT(ADDRESS($B207+1,BO$164,1,1,"Confirmed Trend")))</f>
        <v>0.19294596629999999</v>
      </c>
      <c r="BP207" s="18" cm="1">
        <f t="array" aca="1" ref="BP207" ca="1">IF(INDIRECT(ADDRESS($B207+1,BP$164,1,1,"Confirmed Trend"))=0,#N/A,INDIRECT(ADDRESS($B207+1,BP$164,1,1,"Confirmed Trend")))</f>
        <v>0.184361199</v>
      </c>
      <c r="BQ207" s="18" cm="1">
        <f t="array" aca="1" ref="BQ207" ca="1">IF(INDIRECT(ADDRESS($B207+1,BQ$164,1,1,"Confirmed Trend"))=0,#N/A,INDIRECT(ADDRESS($B207+1,BQ$164,1,1,"Confirmed Trend")))</f>
        <v>0.18156610470000001</v>
      </c>
      <c r="BR207" s="18" cm="1">
        <f t="array" aca="1" ref="BR207" ca="1">IF(INDIRECT(ADDRESS($B207+1,BR$164,1,1,"Confirmed Trend"))=0,#N/A,INDIRECT(ADDRESS($B207+1,BR$164,1,1,"Confirmed Trend")))</f>
        <v>0.19821462879999999</v>
      </c>
      <c r="BS207" s="18" cm="1">
        <f t="array" aca="1" ref="BS207" ca="1">IF(INDIRECT(ADDRESS($B207+1,BS$164,1,1,"Confirmed Trend"))=0,#N/A,INDIRECT(ADDRESS($B207+1,BS$164,1,1,"Confirmed Trend")))</f>
        <v>0.214365002</v>
      </c>
      <c r="BT207" s="18" cm="1">
        <f t="array" aca="1" ref="BT207" ca="1">IF(INDIRECT(ADDRESS($B207+1,BT$164,1,1,"Confirmed Trend"))=0,#N/A,INDIRECT(ADDRESS($B207+1,BT$164,1,1,"Confirmed Trend")))</f>
        <v>0.21191421520000001</v>
      </c>
      <c r="BU207" s="18" cm="1">
        <f t="array" aca="1" ref="BU207" ca="1">IF(INDIRECT(ADDRESS($B207+1,BU$164,1,1,"Confirmed Trend"))=0,#N/A,INDIRECT(ADDRESS($B207+1,BU$164,1,1,"Confirmed Trend")))</f>
        <v>0.1938026373</v>
      </c>
      <c r="BV207" s="18" cm="1">
        <f t="array" aca="1" ref="BV207" ca="1">IF(INDIRECT(ADDRESS($B207+1,BV$164,1,1,"Confirmed Trend"))=0,#N/A,INDIRECT(ADDRESS($B207+1,BV$164,1,1,"Confirmed Trend")))</f>
        <v>0.16269937130000001</v>
      </c>
      <c r="BW207" s="18" cm="1">
        <f t="array" aca="1" ref="BW207" ca="1">IF(INDIRECT(ADDRESS($B207+1,BW$164,1,1,"Confirmed Trend"))=0,#N/A,INDIRECT(ADDRESS($B207+1,BW$164,1,1,"Confirmed Trend")))</f>
        <v>0.1360330552</v>
      </c>
      <c r="BX207" s="18" cm="1">
        <f t="array" aca="1" ref="BX207" ca="1">IF(INDIRECT(ADDRESS($B207+1,BX$164,1,1,"Confirmed Trend"))=0,#N/A,INDIRECT(ADDRESS($B207+1,BX$164,1,1,"Confirmed Trend")))</f>
        <v>0.118088296</v>
      </c>
      <c r="BY207" s="18" cm="1">
        <f t="array" aca="1" ref="BY207" ca="1">IF(INDIRECT(ADDRESS($B207+1,BY$164,1,1,"Confirmed Trend"))=0,#N/A,INDIRECT(ADDRESS($B207+1,BY$164,1,1,"Confirmed Trend")))</f>
        <v>0.1079785615</v>
      </c>
      <c r="BZ207" s="18" cm="1">
        <f t="array" aca="1" ref="BZ207" ca="1">IF(INDIRECT(ADDRESS($B207+1,BZ$164,1,1,"Confirmed Trend"))=0,#N/A,INDIRECT(ADDRESS($B207+1,BZ$164,1,1,"Confirmed Trend")))</f>
        <v>0.1024567139</v>
      </c>
      <c r="CA207" s="18" cm="1">
        <f t="array" aca="1" ref="CA207" ca="1">IF(INDIRECT(ADDRESS($B207+1,CA$164,1,1,"Confirmed Trend"))=0,#N/A,INDIRECT(ADDRESS($B207+1,CA$164,1,1,"Confirmed Trend")))</f>
        <v>9.9162392599999996E-2</v>
      </c>
      <c r="CB207" s="18" cm="1">
        <f t="array" aca="1" ref="CB207" ca="1">IF(INDIRECT(ADDRESS($B207+1,CB$164,1,1,"Confirmed Trend"))=0,#N/A,INDIRECT(ADDRESS($B207+1,CB$164,1,1,"Confirmed Trend")))</f>
        <v>9.1720495099999994E-2</v>
      </c>
      <c r="CC207" s="18" cm="1">
        <f t="array" aca="1" ref="CC207" ca="1">IF(INDIRECT(ADDRESS($B207+1,CC$164,1,1,"Confirmed Trend"))=0,#N/A,INDIRECT(ADDRESS($B207+1,CC$164,1,1,"Confirmed Trend")))</f>
        <v>8.2638305999999995E-2</v>
      </c>
      <c r="CD207" s="18" cm="1">
        <f t="array" aca="1" ref="CD207" ca="1">IF(INDIRECT(ADDRESS($B207+1,CD$164,1,1,"Confirmed Trend"))=0,#N/A,INDIRECT(ADDRESS($B207+1,CD$164,1,1,"Confirmed Trend")))</f>
        <v>6.8603182999999998E-2</v>
      </c>
      <c r="CE207" s="18" cm="1">
        <f t="array" aca="1" ref="CE207" ca="1">IF(INDIRECT(ADDRESS($B207+1,CE$164,1,1,"Confirmed Trend"))=0,#N/A,INDIRECT(ADDRESS($B207+1,CE$164,1,1,"Confirmed Trend")))</f>
        <v>5.9751745100000003E-2</v>
      </c>
      <c r="CF207" s="18" cm="1">
        <f t="array" aca="1" ref="CF207" ca="1">IF(INDIRECT(ADDRESS($B207+1,CF$164,1,1,"Confirmed Trend"))=0,#N/A,INDIRECT(ADDRESS($B207+1,CF$164,1,1,"Confirmed Trend")))</f>
        <v>5.1185834299999997E-2</v>
      </c>
      <c r="CG207" s="18" cm="1">
        <f t="array" aca="1" ref="CG207" ca="1">IF(INDIRECT(ADDRESS($B207+1,CG$164,1,1,"Confirmed Trend"))=0,#N/A,INDIRECT(ADDRESS($B207+1,CG$164,1,1,"Confirmed Trend")))</f>
        <v>4.5394680799999997E-2</v>
      </c>
      <c r="CH207" s="18" cm="1">
        <f t="array" aca="1" ref="CH207" ca="1">IF(INDIRECT(ADDRESS($B207+1,CH$164,1,1,"Confirmed Trend"))=0,#N/A,INDIRECT(ADDRESS($B207+1,CH$164,1,1,"Confirmed Trend")))</f>
        <v>4.55037732E-2</v>
      </c>
      <c r="CI207" s="18" cm="1">
        <f t="array" aca="1" ref="CI207" ca="1">IF(INDIRECT(ADDRESS($B207+1,CI$164,1,1,"Confirmed Trend"))=0,#N/A,INDIRECT(ADDRESS($B207+1,CI$164,1,1,"Confirmed Trend")))</f>
        <v>4.6215225499999998E-2</v>
      </c>
      <c r="CJ207" s="18" cm="1">
        <f t="array" aca="1" ref="CJ207" ca="1">IF(INDIRECT(ADDRESS($B207+1,CJ$164,1,1,"Confirmed Trend"))=0,#N/A,INDIRECT(ADDRESS($B207+1,CJ$164,1,1,"Confirmed Trend")))</f>
        <v>4.9791640999999998E-2</v>
      </c>
      <c r="CK207" s="18" cm="1">
        <f t="array" aca="1" ref="CK207" ca="1">IF(INDIRECT(ADDRESS($B207+1,CK$164,1,1,"Confirmed Trend"))=0,#N/A,INDIRECT(ADDRESS($B207+1,CK$164,1,1,"Confirmed Trend")))</f>
        <v>3.0934343400000001E-2</v>
      </c>
      <c r="CL207" s="18" t="e" cm="1">
        <f t="array" aca="1" ref="CL207" ca="1">IF(INDIRECT(ADDRESS($B207+1,CL$164,1,1,"Confirmed Trend"))=0,#N/A,INDIRECT(ADDRESS($B207+1,CL$164,1,1,"Confirmed Trend")))</f>
        <v>#N/A</v>
      </c>
      <c r="CM207" s="18" t="e" cm="1">
        <f t="array" aca="1" ref="CM207" ca="1">IF(INDIRECT(ADDRESS($B207+1,CM$164,1,1,"Confirmed Trend"))=0,#N/A,INDIRECT(ADDRESS($B207+1,CM$164,1,1,"Confirmed Trend")))</f>
        <v>#N/A</v>
      </c>
      <c r="CN207" s="18" t="e" cm="1">
        <f t="array" aca="1" ref="CN207" ca="1">IF(INDIRECT(ADDRESS($B207+1,CN$164,1,1,"Confirmed Trend"))=0,#N/A,INDIRECT(ADDRESS($B207+1,CN$164,1,1,"Confirmed Trend")))</f>
        <v>#N/A</v>
      </c>
      <c r="CO207" s="18" t="e" cm="1">
        <f t="array" aca="1" ref="CO207" ca="1">IF(INDIRECT(ADDRESS($B207+1,CO$164,1,1,"Confirmed Trend"))=0,#N/A,INDIRECT(ADDRESS($B207+1,CO$164,1,1,"Confirmed Trend")))</f>
        <v>#N/A</v>
      </c>
      <c r="CP207" s="18" t="e" cm="1">
        <f t="array" aca="1" ref="CP207" ca="1">IF(INDIRECT(ADDRESS($B207+1,CP$164,1,1,"Confirmed Trend"))=0,#N/A,INDIRECT(ADDRESS($B207+1,CP$164,1,1,"Confirmed Trend")))</f>
        <v>#N/A</v>
      </c>
      <c r="CQ207" s="18" t="e" cm="1">
        <f t="array" aca="1" ref="CQ207" ca="1">IF(INDIRECT(ADDRESS($B207+1,CQ$164,1,1,"Confirmed Trend"))=0,#N/A,INDIRECT(ADDRESS($B207+1,CQ$164,1,1,"Confirmed Trend")))</f>
        <v>#N/A</v>
      </c>
      <c r="CR207" s="18" t="e" cm="1">
        <f t="array" aca="1" ref="CR207" ca="1">IF(INDIRECT(ADDRESS($B207+1,CR$164,1,1,"Confirmed Trend"))=0,#N/A,INDIRECT(ADDRESS($B207+1,CR$164,1,1,"Confirmed Trend")))</f>
        <v>#N/A</v>
      </c>
    </row>
    <row r="208" spans="1:96" x14ac:dyDescent="0.25">
      <c r="A208" t="str">
        <f t="shared" ca="1" si="259"/>
        <v>Pennsylvania</v>
      </c>
      <c r="B208">
        <f t="shared" si="258"/>
        <v>43</v>
      </c>
      <c r="C208" t="str" cm="1">
        <f t="array" aca="1" ref="C208" ca="1">INDIRECT(ADDRESS($B208+1,1,1,1,"Confirmed Trend"))</f>
        <v>US Pennsylvania</v>
      </c>
      <c r="E208" s="18" t="e" cm="1">
        <f t="array" aca="1" ref="E208" ca="1">IF(INDIRECT(ADDRESS($B208+1,E$164,1,1,"Confirmed Trend"))=0,#N/A,INDIRECT(ADDRESS($B208+1,E$164,1,1,"Confirmed Trend")))</f>
        <v>#N/A</v>
      </c>
      <c r="F208" s="18" t="e" cm="1">
        <f t="array" aca="1" ref="F208" ca="1">IF(INDIRECT(ADDRESS($B208+1,F$164,1,1,"Confirmed Trend"))=0,#N/A,INDIRECT(ADDRESS($B208+1,F$164,1,1,"Confirmed Trend")))</f>
        <v>#N/A</v>
      </c>
      <c r="G208" s="18" t="e" cm="1">
        <f t="array" aca="1" ref="G208" ca="1">IF(INDIRECT(ADDRESS($B208+1,G$164,1,1,"Confirmed Trend"))=0,#N/A,INDIRECT(ADDRESS($B208+1,G$164,1,1,"Confirmed Trend")))</f>
        <v>#N/A</v>
      </c>
      <c r="H208" s="18" t="e" cm="1">
        <f t="array" aca="1" ref="H208" ca="1">IF(INDIRECT(ADDRESS($B208+1,H$164,1,1,"Confirmed Trend"))=0,#N/A,INDIRECT(ADDRESS($B208+1,H$164,1,1,"Confirmed Trend")))</f>
        <v>#N/A</v>
      </c>
      <c r="I208" s="18" t="e" cm="1">
        <f t="array" aca="1" ref="I208" ca="1">IF(INDIRECT(ADDRESS($B208+1,I$164,1,1,"Confirmed Trend"))=0,#N/A,INDIRECT(ADDRESS($B208+1,I$164,1,1,"Confirmed Trend")))</f>
        <v>#N/A</v>
      </c>
      <c r="J208" s="18" t="e" cm="1">
        <f t="array" aca="1" ref="J208" ca="1">IF(INDIRECT(ADDRESS($B208+1,J$164,1,1,"Confirmed Trend"))=0,#N/A,INDIRECT(ADDRESS($B208+1,J$164,1,1,"Confirmed Trend")))</f>
        <v>#N/A</v>
      </c>
      <c r="K208" s="18" t="e" cm="1">
        <f t="array" aca="1" ref="K208" ca="1">IF(INDIRECT(ADDRESS($B208+1,K$164,1,1,"Confirmed Trend"))=0,#N/A,INDIRECT(ADDRESS($B208+1,K$164,1,1,"Confirmed Trend")))</f>
        <v>#N/A</v>
      </c>
      <c r="L208" s="18" t="e" cm="1">
        <f t="array" aca="1" ref="L208" ca="1">IF(INDIRECT(ADDRESS($B208+1,L$164,1,1,"Confirmed Trend"))=0,#N/A,INDIRECT(ADDRESS($B208+1,L$164,1,1,"Confirmed Trend")))</f>
        <v>#N/A</v>
      </c>
      <c r="M208" s="18" t="e" cm="1">
        <f t="array" aca="1" ref="M208" ca="1">IF(INDIRECT(ADDRESS($B208+1,M$164,1,1,"Confirmed Trend"))=0,#N/A,INDIRECT(ADDRESS($B208+1,M$164,1,1,"Confirmed Trend")))</f>
        <v>#N/A</v>
      </c>
      <c r="N208" s="18" t="e" cm="1">
        <f t="array" aca="1" ref="N208" ca="1">IF(INDIRECT(ADDRESS($B208+1,N$164,1,1,"Confirmed Trend"))=0,#N/A,INDIRECT(ADDRESS($B208+1,N$164,1,1,"Confirmed Trend")))</f>
        <v>#N/A</v>
      </c>
      <c r="O208" s="18" t="e" cm="1">
        <f t="array" aca="1" ref="O208" ca="1">IF(INDIRECT(ADDRESS($B208+1,O$164,1,1,"Confirmed Trend"))=0,#N/A,INDIRECT(ADDRESS($B208+1,O$164,1,1,"Confirmed Trend")))</f>
        <v>#N/A</v>
      </c>
      <c r="P208" s="18" t="e" cm="1">
        <f t="array" aca="1" ref="P208" ca="1">IF(INDIRECT(ADDRESS($B208+1,P$164,1,1,"Confirmed Trend"))=0,#N/A,INDIRECT(ADDRESS($B208+1,P$164,1,1,"Confirmed Trend")))</f>
        <v>#N/A</v>
      </c>
      <c r="Q208" s="18" t="e" cm="1">
        <f t="array" aca="1" ref="Q208" ca="1">IF(INDIRECT(ADDRESS($B208+1,Q$164,1,1,"Confirmed Trend"))=0,#N/A,INDIRECT(ADDRESS($B208+1,Q$164,1,1,"Confirmed Trend")))</f>
        <v>#N/A</v>
      </c>
      <c r="R208" s="18" t="e" cm="1">
        <f t="array" aca="1" ref="R208" ca="1">IF(INDIRECT(ADDRESS($B208+1,R$164,1,1,"Confirmed Trend"))=0,#N/A,INDIRECT(ADDRESS($B208+1,R$164,1,1,"Confirmed Trend")))</f>
        <v>#N/A</v>
      </c>
      <c r="S208" s="18" t="e" cm="1">
        <f t="array" aca="1" ref="S208" ca="1">IF(INDIRECT(ADDRESS($B208+1,S$164,1,1,"Confirmed Trend"))=0,#N/A,INDIRECT(ADDRESS($B208+1,S$164,1,1,"Confirmed Trend")))</f>
        <v>#N/A</v>
      </c>
      <c r="T208" s="18" t="e" cm="1">
        <f t="array" aca="1" ref="T208" ca="1">IF(INDIRECT(ADDRESS($B208+1,T$164,1,1,"Confirmed Trend"))=0,#N/A,INDIRECT(ADDRESS($B208+1,T$164,1,1,"Confirmed Trend")))</f>
        <v>#N/A</v>
      </c>
      <c r="U208" s="18" t="e" cm="1">
        <f t="array" aca="1" ref="U208" ca="1">IF(INDIRECT(ADDRESS($B208+1,U$164,1,1,"Confirmed Trend"))=0,#N/A,INDIRECT(ADDRESS($B208+1,U$164,1,1,"Confirmed Trend")))</f>
        <v>#N/A</v>
      </c>
      <c r="V208" s="18" t="e" cm="1">
        <f t="array" aca="1" ref="V208" ca="1">IF(INDIRECT(ADDRESS($B208+1,V$164,1,1,"Confirmed Trend"))=0,#N/A,INDIRECT(ADDRESS($B208+1,V$164,1,1,"Confirmed Trend")))</f>
        <v>#N/A</v>
      </c>
      <c r="W208" s="18" t="e" cm="1">
        <f t="array" aca="1" ref="W208" ca="1">IF(INDIRECT(ADDRESS($B208+1,W$164,1,1,"Confirmed Trend"))=0,#N/A,INDIRECT(ADDRESS($B208+1,W$164,1,1,"Confirmed Trend")))</f>
        <v>#N/A</v>
      </c>
      <c r="X208" s="18" t="e" cm="1">
        <f t="array" aca="1" ref="X208" ca="1">IF(INDIRECT(ADDRESS($B208+1,X$164,1,1,"Confirmed Trend"))=0,#N/A,INDIRECT(ADDRESS($B208+1,X$164,1,1,"Confirmed Trend")))</f>
        <v>#N/A</v>
      </c>
      <c r="Y208" s="18" t="e" cm="1">
        <f t="array" aca="1" ref="Y208" ca="1">IF(INDIRECT(ADDRESS($B208+1,Y$164,1,1,"Confirmed Trend"))=0,#N/A,INDIRECT(ADDRESS($B208+1,Y$164,1,1,"Confirmed Trend")))</f>
        <v>#N/A</v>
      </c>
      <c r="Z208" s="18" t="e" cm="1">
        <f t="array" aca="1" ref="Z208" ca="1">IF(INDIRECT(ADDRESS($B208+1,Z$164,1,1,"Confirmed Trend"))=0,#N/A,INDIRECT(ADDRESS($B208+1,Z$164,1,1,"Confirmed Trend")))</f>
        <v>#N/A</v>
      </c>
      <c r="AA208" s="18" t="e" cm="1">
        <f t="array" aca="1" ref="AA208" ca="1">IF(INDIRECT(ADDRESS($B208+1,AA$164,1,1,"Confirmed Trend"))=0,#N/A,INDIRECT(ADDRESS($B208+1,AA$164,1,1,"Confirmed Trend")))</f>
        <v>#N/A</v>
      </c>
      <c r="AB208" s="18" t="e" cm="1">
        <f t="array" aca="1" ref="AB208" ca="1">IF(INDIRECT(ADDRESS($B208+1,AB$164,1,1,"Confirmed Trend"))=0,#N/A,INDIRECT(ADDRESS($B208+1,AB$164,1,1,"Confirmed Trend")))</f>
        <v>#N/A</v>
      </c>
      <c r="AC208" s="18" t="e" cm="1">
        <f t="array" aca="1" ref="AC208" ca="1">IF(INDIRECT(ADDRESS($B208+1,AC$164,1,1,"Confirmed Trend"))=0,#N/A,INDIRECT(ADDRESS($B208+1,AC$164,1,1,"Confirmed Trend")))</f>
        <v>#N/A</v>
      </c>
      <c r="AD208" s="18" t="e" cm="1">
        <f t="array" aca="1" ref="AD208" ca="1">IF(INDIRECT(ADDRESS($B208+1,AD$164,1,1,"Confirmed Trend"))=0,#N/A,INDIRECT(ADDRESS($B208+1,AD$164,1,1,"Confirmed Trend")))</f>
        <v>#N/A</v>
      </c>
      <c r="AE208" s="18" t="e" cm="1">
        <f t="array" aca="1" ref="AE208" ca="1">IF(INDIRECT(ADDRESS($B208+1,AE$164,1,1,"Confirmed Trend"))=0,#N/A,INDIRECT(ADDRESS($B208+1,AE$164,1,1,"Confirmed Trend")))</f>
        <v>#N/A</v>
      </c>
      <c r="AF208" s="18" t="e" cm="1">
        <f t="array" aca="1" ref="AF208" ca="1">IF(INDIRECT(ADDRESS($B208+1,AF$164,1,1,"Confirmed Trend"))=0,#N/A,INDIRECT(ADDRESS($B208+1,AF$164,1,1,"Confirmed Trend")))</f>
        <v>#N/A</v>
      </c>
      <c r="AG208" s="18" t="e" cm="1">
        <f t="array" aca="1" ref="AG208" ca="1">IF(INDIRECT(ADDRESS($B208+1,AG$164,1,1,"Confirmed Trend"))=0,#N/A,INDIRECT(ADDRESS($B208+1,AG$164,1,1,"Confirmed Trend")))</f>
        <v>#N/A</v>
      </c>
      <c r="AH208" s="18" t="e" cm="1">
        <f t="array" aca="1" ref="AH208" ca="1">IF(INDIRECT(ADDRESS($B208+1,AH$164,1,1,"Confirmed Trend"))=0,#N/A,INDIRECT(ADDRESS($B208+1,AH$164,1,1,"Confirmed Trend")))</f>
        <v>#N/A</v>
      </c>
      <c r="AI208" s="18" t="e" cm="1">
        <f t="array" aca="1" ref="AI208" ca="1">IF(INDIRECT(ADDRESS($B208+1,AI$164,1,1,"Confirmed Trend"))=0,#N/A,INDIRECT(ADDRESS($B208+1,AI$164,1,1,"Confirmed Trend")))</f>
        <v>#N/A</v>
      </c>
      <c r="AJ208" s="18" t="e" cm="1">
        <f t="array" aca="1" ref="AJ208" ca="1">IF(INDIRECT(ADDRESS($B208+1,AJ$164,1,1,"Confirmed Trend"))=0,#N/A,INDIRECT(ADDRESS($B208+1,AJ$164,1,1,"Confirmed Trend")))</f>
        <v>#N/A</v>
      </c>
      <c r="AK208" s="18" t="e" cm="1">
        <f t="array" aca="1" ref="AK208" ca="1">IF(INDIRECT(ADDRESS($B208+1,AK$164,1,1,"Confirmed Trend"))=0,#N/A,INDIRECT(ADDRESS($B208+1,AK$164,1,1,"Confirmed Trend")))</f>
        <v>#N/A</v>
      </c>
      <c r="AL208" s="18" t="e" cm="1">
        <f t="array" aca="1" ref="AL208" ca="1">IF(INDIRECT(ADDRESS($B208+1,AL$164,1,1,"Confirmed Trend"))=0,#N/A,INDIRECT(ADDRESS($B208+1,AL$164,1,1,"Confirmed Trend")))</f>
        <v>#N/A</v>
      </c>
      <c r="AM208" s="18" t="e" cm="1">
        <f t="array" aca="1" ref="AM208" ca="1">IF(INDIRECT(ADDRESS($B208+1,AM$164,1,1,"Confirmed Trend"))=0,#N/A,INDIRECT(ADDRESS($B208+1,AM$164,1,1,"Confirmed Trend")))</f>
        <v>#N/A</v>
      </c>
      <c r="AN208" s="18" t="e" cm="1">
        <f t="array" aca="1" ref="AN208" ca="1">IF(INDIRECT(ADDRESS($B208+1,AN$164,1,1,"Confirmed Trend"))=0,#N/A,INDIRECT(ADDRESS($B208+1,AN$164,1,1,"Confirmed Trend")))</f>
        <v>#N/A</v>
      </c>
      <c r="AO208" s="18" t="e" cm="1">
        <f t="array" aca="1" ref="AO208" ca="1">IF(INDIRECT(ADDRESS($B208+1,AO$164,1,1,"Confirmed Trend"))=0,#N/A,INDIRECT(ADDRESS($B208+1,AO$164,1,1,"Confirmed Trend")))</f>
        <v>#N/A</v>
      </c>
      <c r="AP208" s="18" t="e" cm="1">
        <f t="array" aca="1" ref="AP208" ca="1">IF(INDIRECT(ADDRESS($B208+1,AP$164,1,1,"Confirmed Trend"))=0,#N/A,INDIRECT(ADDRESS($B208+1,AP$164,1,1,"Confirmed Trend")))</f>
        <v>#N/A</v>
      </c>
      <c r="AQ208" s="18" t="e" cm="1">
        <f t="array" aca="1" ref="AQ208" ca="1">IF(INDIRECT(ADDRESS($B208+1,AQ$164,1,1,"Confirmed Trend"))=0,#N/A,INDIRECT(ADDRESS($B208+1,AQ$164,1,1,"Confirmed Trend")))</f>
        <v>#N/A</v>
      </c>
      <c r="AR208" s="18" t="e" cm="1">
        <f t="array" aca="1" ref="AR208" ca="1">IF(INDIRECT(ADDRESS($B208+1,AR$164,1,1,"Confirmed Trend"))=0,#N/A,INDIRECT(ADDRESS($B208+1,AR$164,1,1,"Confirmed Trend")))</f>
        <v>#N/A</v>
      </c>
      <c r="AS208" s="18" t="e" cm="1">
        <f t="array" aca="1" ref="AS208" ca="1">IF(INDIRECT(ADDRESS($B208+1,AS$164,1,1,"Confirmed Trend"))=0,#N/A,INDIRECT(ADDRESS($B208+1,AS$164,1,1,"Confirmed Trend")))</f>
        <v>#N/A</v>
      </c>
      <c r="AT208" s="18" t="e" cm="1">
        <f t="array" aca="1" ref="AT208" ca="1">IF(INDIRECT(ADDRESS($B208+1,AT$164,1,1,"Confirmed Trend"))=0,#N/A,INDIRECT(ADDRESS($B208+1,AT$164,1,1,"Confirmed Trend")))</f>
        <v>#N/A</v>
      </c>
      <c r="AU208" s="18" t="e" cm="1">
        <f t="array" aca="1" ref="AU208" ca="1">IF(INDIRECT(ADDRESS($B208+1,AU$164,1,1,"Confirmed Trend"))=0,#N/A,INDIRECT(ADDRESS($B208+1,AU$164,1,1,"Confirmed Trend")))</f>
        <v>#N/A</v>
      </c>
      <c r="AV208" s="18" t="e" cm="1">
        <f t="array" aca="1" ref="AV208" ca="1">IF(INDIRECT(ADDRESS($B208+1,AV$164,1,1,"Confirmed Trend"))=0,#N/A,INDIRECT(ADDRESS($B208+1,AV$164,1,1,"Confirmed Trend")))</f>
        <v>#N/A</v>
      </c>
      <c r="AW208" s="18" t="e" cm="1">
        <f t="array" aca="1" ref="AW208" ca="1">IF(INDIRECT(ADDRESS($B208+1,AW$164,1,1,"Confirmed Trend"))=0,#N/A,INDIRECT(ADDRESS($B208+1,AW$164,1,1,"Confirmed Trend")))</f>
        <v>#N/A</v>
      </c>
      <c r="AX208" s="18" t="e" cm="1">
        <f t="array" aca="1" ref="AX208" ca="1">IF(INDIRECT(ADDRESS($B208+1,AX$164,1,1,"Confirmed Trend"))=0,#N/A,INDIRECT(ADDRESS($B208+1,AX$164,1,1,"Confirmed Trend")))</f>
        <v>#N/A</v>
      </c>
      <c r="AY208" s="18" t="e" cm="1">
        <f t="array" aca="1" ref="AY208" ca="1">IF(INDIRECT(ADDRESS($B208+1,AY$164,1,1,"Confirmed Trend"))=0,#N/A,INDIRECT(ADDRESS($B208+1,AY$164,1,1,"Confirmed Trend")))</f>
        <v>#N/A</v>
      </c>
      <c r="AZ208" s="18" t="e" cm="1">
        <f t="array" aca="1" ref="AZ208" ca="1">IF(INDIRECT(ADDRESS($B208+1,AZ$164,1,1,"Confirmed Trend"))=0,#N/A,INDIRECT(ADDRESS($B208+1,AZ$164,1,1,"Confirmed Trend")))</f>
        <v>#N/A</v>
      </c>
      <c r="BA208" s="18" t="e" cm="1">
        <f t="array" aca="1" ref="BA208" ca="1">IF(INDIRECT(ADDRESS($B208+1,BA$164,1,1,"Confirmed Trend"))=0,#N/A,INDIRECT(ADDRESS($B208+1,BA$164,1,1,"Confirmed Trend")))</f>
        <v>#N/A</v>
      </c>
      <c r="BB208" s="18" t="e" cm="1">
        <f t="array" aca="1" ref="BB208" ca="1">IF(INDIRECT(ADDRESS($B208+1,BB$164,1,1,"Confirmed Trend"))=0,#N/A,INDIRECT(ADDRESS($B208+1,BB$164,1,1,"Confirmed Trend")))</f>
        <v>#N/A</v>
      </c>
      <c r="BC208" s="18" t="e" cm="1">
        <f t="array" aca="1" ref="BC208" ca="1">IF(INDIRECT(ADDRESS($B208+1,BC$164,1,1,"Confirmed Trend"))=0,#N/A,INDIRECT(ADDRESS($B208+1,BC$164,1,1,"Confirmed Trend")))</f>
        <v>#N/A</v>
      </c>
      <c r="BD208" s="18" t="e" cm="1">
        <f t="array" aca="1" ref="BD208" ca="1">IF(INDIRECT(ADDRESS($B208+1,BD$164,1,1,"Confirmed Trend"))=0,#N/A,INDIRECT(ADDRESS($B208+1,BD$164,1,1,"Confirmed Trend")))</f>
        <v>#N/A</v>
      </c>
      <c r="BE208" s="18" t="e" cm="1">
        <f t="array" aca="1" ref="BE208" ca="1">IF(INDIRECT(ADDRESS($B208+1,BE$164,1,1,"Confirmed Trend"))=0,#N/A,INDIRECT(ADDRESS($B208+1,BE$164,1,1,"Confirmed Trend")))</f>
        <v>#N/A</v>
      </c>
      <c r="BF208" s="18" cm="1">
        <f t="array" aca="1" ref="BF208" ca="1">IF(INDIRECT(ADDRESS($B208+1,BF$164,1,1,"Confirmed Trend"))=0,#N/A,INDIRECT(ADDRESS($B208+1,BF$164,1,1,"Confirmed Trend")))</f>
        <v>0.41188179260000002</v>
      </c>
      <c r="BG208" s="18" cm="1">
        <f t="array" aca="1" ref="BG208" ca="1">IF(INDIRECT(ADDRESS($B208+1,BG$164,1,1,"Confirmed Trend"))=0,#N/A,INDIRECT(ADDRESS($B208+1,BG$164,1,1,"Confirmed Trend")))</f>
        <v>0.38878729550000002</v>
      </c>
      <c r="BH208" s="18" cm="1">
        <f t="array" aca="1" ref="BH208" ca="1">IF(INDIRECT(ADDRESS($B208+1,BH$164,1,1,"Confirmed Trend"))=0,#N/A,INDIRECT(ADDRESS($B208+1,BH$164,1,1,"Confirmed Trend")))</f>
        <v>0.31328865550000001</v>
      </c>
      <c r="BI208" s="18" cm="1">
        <f t="array" aca="1" ref="BI208" ca="1">IF(INDIRECT(ADDRESS($B208+1,BI$164,1,1,"Confirmed Trend"))=0,#N/A,INDIRECT(ADDRESS($B208+1,BI$164,1,1,"Confirmed Trend")))</f>
        <v>0.29040723260000001</v>
      </c>
      <c r="BJ208" s="18" cm="1">
        <f t="array" aca="1" ref="BJ208" ca="1">IF(INDIRECT(ADDRESS($B208+1,BJ$164,1,1,"Confirmed Trend"))=0,#N/A,INDIRECT(ADDRESS($B208+1,BJ$164,1,1,"Confirmed Trend")))</f>
        <v>0.28678458150000002</v>
      </c>
      <c r="BK208" s="18" cm="1">
        <f t="array" aca="1" ref="BK208" ca="1">IF(INDIRECT(ADDRESS($B208+1,BK$164,1,1,"Confirmed Trend"))=0,#N/A,INDIRECT(ADDRESS($B208+1,BK$164,1,1,"Confirmed Trend")))</f>
        <v>0.33228202340000002</v>
      </c>
      <c r="BL208" s="18" cm="1">
        <f t="array" aca="1" ref="BL208" ca="1">IF(INDIRECT(ADDRESS($B208+1,BL$164,1,1,"Confirmed Trend"))=0,#N/A,INDIRECT(ADDRESS($B208+1,BL$164,1,1,"Confirmed Trend")))</f>
        <v>0.36840558280000002</v>
      </c>
      <c r="BM208" s="18" cm="1">
        <f t="array" aca="1" ref="BM208" ca="1">IF(INDIRECT(ADDRESS($B208+1,BM$164,1,1,"Confirmed Trend"))=0,#N/A,INDIRECT(ADDRESS($B208+1,BM$164,1,1,"Confirmed Trend")))</f>
        <v>0.38367945019999999</v>
      </c>
      <c r="BN208" s="18" cm="1">
        <f t="array" aca="1" ref="BN208" ca="1">IF(INDIRECT(ADDRESS($B208+1,BN$164,1,1,"Confirmed Trend"))=0,#N/A,INDIRECT(ADDRESS($B208+1,BN$164,1,1,"Confirmed Trend")))</f>
        <v>0.37828034869999999</v>
      </c>
      <c r="BO208" s="18" cm="1">
        <f t="array" aca="1" ref="BO208" ca="1">IF(INDIRECT(ADDRESS($B208+1,BO$164,1,1,"Confirmed Trend"))=0,#N/A,INDIRECT(ADDRESS($B208+1,BO$164,1,1,"Confirmed Trend")))</f>
        <v>0.35476005519999998</v>
      </c>
      <c r="BP208" s="18" cm="1">
        <f t="array" aca="1" ref="BP208" ca="1">IF(INDIRECT(ADDRESS($B208+1,BP$164,1,1,"Confirmed Trend"))=0,#N/A,INDIRECT(ADDRESS($B208+1,BP$164,1,1,"Confirmed Trend")))</f>
        <v>0.33559987250000001</v>
      </c>
      <c r="BQ208" s="18" cm="1">
        <f t="array" aca="1" ref="BQ208" ca="1">IF(INDIRECT(ADDRESS($B208+1,BQ$164,1,1,"Confirmed Trend"))=0,#N/A,INDIRECT(ADDRESS($B208+1,BQ$164,1,1,"Confirmed Trend")))</f>
        <v>0.34557541600000002</v>
      </c>
      <c r="BR208" s="18" cm="1">
        <f t="array" aca="1" ref="BR208" ca="1">IF(INDIRECT(ADDRESS($B208+1,BR$164,1,1,"Confirmed Trend"))=0,#N/A,INDIRECT(ADDRESS($B208+1,BR$164,1,1,"Confirmed Trend")))</f>
        <v>0.3547136562</v>
      </c>
      <c r="BS208" s="18" cm="1">
        <f t="array" aca="1" ref="BS208" ca="1">IF(INDIRECT(ADDRESS($B208+1,BS$164,1,1,"Confirmed Trend"))=0,#N/A,INDIRECT(ADDRESS($B208+1,BS$164,1,1,"Confirmed Trend")))</f>
        <v>0.3550850103</v>
      </c>
      <c r="BT208" s="18" cm="1">
        <f t="array" aca="1" ref="BT208" ca="1">IF(INDIRECT(ADDRESS($B208+1,BT$164,1,1,"Confirmed Trend"))=0,#N/A,INDIRECT(ADDRESS($B208+1,BT$164,1,1,"Confirmed Trend")))</f>
        <v>0.33638733869999998</v>
      </c>
      <c r="BU208" s="18" cm="1">
        <f t="array" aca="1" ref="BU208" ca="1">IF(INDIRECT(ADDRESS($B208+1,BU$164,1,1,"Confirmed Trend"))=0,#N/A,INDIRECT(ADDRESS($B208+1,BU$164,1,1,"Confirmed Trend")))</f>
        <v>0.2926222825</v>
      </c>
      <c r="BV208" s="18" cm="1">
        <f t="array" aca="1" ref="BV208" ca="1">IF(INDIRECT(ADDRESS($B208+1,BV$164,1,1,"Confirmed Trend"))=0,#N/A,INDIRECT(ADDRESS($B208+1,BV$164,1,1,"Confirmed Trend")))</f>
        <v>0.25098690689999997</v>
      </c>
      <c r="BW208" s="18" cm="1">
        <f t="array" aca="1" ref="BW208" ca="1">IF(INDIRECT(ADDRESS($B208+1,BW$164,1,1,"Confirmed Trend"))=0,#N/A,INDIRECT(ADDRESS($B208+1,BW$164,1,1,"Confirmed Trend")))</f>
        <v>0.2197875792</v>
      </c>
      <c r="BX208" s="18" cm="1">
        <f t="array" aca="1" ref="BX208" ca="1">IF(INDIRECT(ADDRESS($B208+1,BX$164,1,1,"Confirmed Trend"))=0,#N/A,INDIRECT(ADDRESS($B208+1,BX$164,1,1,"Confirmed Trend")))</f>
        <v>0.205540319</v>
      </c>
      <c r="BY208" s="18" cm="1">
        <f t="array" aca="1" ref="BY208" ca="1">IF(INDIRECT(ADDRESS($B208+1,BY$164,1,1,"Confirmed Trend"))=0,#N/A,INDIRECT(ADDRESS($B208+1,BY$164,1,1,"Confirmed Trend")))</f>
        <v>0.2003381431</v>
      </c>
      <c r="BZ208" s="18" cm="1">
        <f t="array" aca="1" ref="BZ208" ca="1">IF(INDIRECT(ADDRESS($B208+1,BZ$164,1,1,"Confirmed Trend"))=0,#N/A,INDIRECT(ADDRESS($B208+1,BZ$164,1,1,"Confirmed Trend")))</f>
        <v>0.1988002421</v>
      </c>
      <c r="CA208" s="18" cm="1">
        <f t="array" aca="1" ref="CA208" ca="1">IF(INDIRECT(ADDRESS($B208+1,CA$164,1,1,"Confirmed Trend"))=0,#N/A,INDIRECT(ADDRESS($B208+1,CA$164,1,1,"Confirmed Trend")))</f>
        <v>0.19399029179999999</v>
      </c>
      <c r="CB208" s="18" cm="1">
        <f t="array" aca="1" ref="CB208" ca="1">IF(INDIRECT(ADDRESS($B208+1,CB$164,1,1,"Confirmed Trend"))=0,#N/A,INDIRECT(ADDRESS($B208+1,CB$164,1,1,"Confirmed Trend")))</f>
        <v>0.18223697220000001</v>
      </c>
      <c r="CC208" s="18" cm="1">
        <f t="array" aca="1" ref="CC208" ca="1">IF(INDIRECT(ADDRESS($B208+1,CC$164,1,1,"Confirmed Trend"))=0,#N/A,INDIRECT(ADDRESS($B208+1,CC$164,1,1,"Confirmed Trend")))</f>
        <v>0.16441754180000001</v>
      </c>
      <c r="CD208" s="18" cm="1">
        <f t="array" aca="1" ref="CD208" ca="1">IF(INDIRECT(ADDRESS($B208+1,CD$164,1,1,"Confirmed Trend"))=0,#N/A,INDIRECT(ADDRESS($B208+1,CD$164,1,1,"Confirmed Trend")))</f>
        <v>0.1451944506</v>
      </c>
      <c r="CE208" s="18" cm="1">
        <f t="array" aca="1" ref="CE208" ca="1">IF(INDIRECT(ADDRESS($B208+1,CE$164,1,1,"Confirmed Trend"))=0,#N/A,INDIRECT(ADDRESS($B208+1,CE$164,1,1,"Confirmed Trend")))</f>
        <v>0.1311450116</v>
      </c>
      <c r="CF208" s="18" cm="1">
        <f t="array" aca="1" ref="CF208" ca="1">IF(INDIRECT(ADDRESS($B208+1,CF$164,1,1,"Confirmed Trend"))=0,#N/A,INDIRECT(ADDRESS($B208+1,CF$164,1,1,"Confirmed Trend")))</f>
        <v>0.120765345</v>
      </c>
      <c r="CG208" s="18" cm="1">
        <f t="array" aca="1" ref="CG208" ca="1">IF(INDIRECT(ADDRESS($B208+1,CG$164,1,1,"Confirmed Trend"))=0,#N/A,INDIRECT(ADDRESS($B208+1,CG$164,1,1,"Confirmed Trend")))</f>
        <v>0.11271854570000001</v>
      </c>
      <c r="CH208" s="18" cm="1">
        <f t="array" aca="1" ref="CH208" ca="1">IF(INDIRECT(ADDRESS($B208+1,CH$164,1,1,"Confirmed Trend"))=0,#N/A,INDIRECT(ADDRESS($B208+1,CH$164,1,1,"Confirmed Trend")))</f>
        <v>0.1015910174</v>
      </c>
      <c r="CI208" s="18" cm="1">
        <f t="array" aca="1" ref="CI208" ca="1">IF(INDIRECT(ADDRESS($B208+1,CI$164,1,1,"Confirmed Trend"))=0,#N/A,INDIRECT(ADDRESS($B208+1,CI$164,1,1,"Confirmed Trend")))</f>
        <v>8.7957729100000007E-2</v>
      </c>
      <c r="CJ208" s="18" cm="1">
        <f t="array" aca="1" ref="CJ208" ca="1">IF(INDIRECT(ADDRESS($B208+1,CJ$164,1,1,"Confirmed Trend"))=0,#N/A,INDIRECT(ADDRESS($B208+1,CJ$164,1,1,"Confirmed Trend")))</f>
        <v>7.3763531300000004E-2</v>
      </c>
      <c r="CK208" s="18" cm="1">
        <f t="array" aca="1" ref="CK208" ca="1">IF(INDIRECT(ADDRESS($B208+1,CK$164,1,1,"Confirmed Trend"))=0,#N/A,INDIRECT(ADDRESS($B208+1,CK$164,1,1,"Confirmed Trend")))</f>
        <v>4.7357328800000001E-2</v>
      </c>
      <c r="CL208" s="18" t="e" cm="1">
        <f t="array" aca="1" ref="CL208" ca="1">IF(INDIRECT(ADDRESS($B208+1,CL$164,1,1,"Confirmed Trend"))=0,#N/A,INDIRECT(ADDRESS($B208+1,CL$164,1,1,"Confirmed Trend")))</f>
        <v>#N/A</v>
      </c>
      <c r="CM208" s="18" t="e" cm="1">
        <f t="array" aca="1" ref="CM208" ca="1">IF(INDIRECT(ADDRESS($B208+1,CM$164,1,1,"Confirmed Trend"))=0,#N/A,INDIRECT(ADDRESS($B208+1,CM$164,1,1,"Confirmed Trend")))</f>
        <v>#N/A</v>
      </c>
      <c r="CN208" s="18" t="e" cm="1">
        <f t="array" aca="1" ref="CN208" ca="1">IF(INDIRECT(ADDRESS($B208+1,CN$164,1,1,"Confirmed Trend"))=0,#N/A,INDIRECT(ADDRESS($B208+1,CN$164,1,1,"Confirmed Trend")))</f>
        <v>#N/A</v>
      </c>
      <c r="CO208" s="18" t="e" cm="1">
        <f t="array" aca="1" ref="CO208" ca="1">IF(INDIRECT(ADDRESS($B208+1,CO$164,1,1,"Confirmed Trend"))=0,#N/A,INDIRECT(ADDRESS($B208+1,CO$164,1,1,"Confirmed Trend")))</f>
        <v>#N/A</v>
      </c>
      <c r="CP208" s="18" t="e" cm="1">
        <f t="array" aca="1" ref="CP208" ca="1">IF(INDIRECT(ADDRESS($B208+1,CP$164,1,1,"Confirmed Trend"))=0,#N/A,INDIRECT(ADDRESS($B208+1,CP$164,1,1,"Confirmed Trend")))</f>
        <v>#N/A</v>
      </c>
      <c r="CQ208" s="18" t="e" cm="1">
        <f t="array" aca="1" ref="CQ208" ca="1">IF(INDIRECT(ADDRESS($B208+1,CQ$164,1,1,"Confirmed Trend"))=0,#N/A,INDIRECT(ADDRESS($B208+1,CQ$164,1,1,"Confirmed Trend")))</f>
        <v>#N/A</v>
      </c>
      <c r="CR208" s="18" t="e" cm="1">
        <f t="array" aca="1" ref="CR208" ca="1">IF(INDIRECT(ADDRESS($B208+1,CR$164,1,1,"Confirmed Trend"))=0,#N/A,INDIRECT(ADDRESS($B208+1,CR$164,1,1,"Confirmed Trend")))</f>
        <v>#N/A</v>
      </c>
    </row>
    <row r="209" spans="1:96" x14ac:dyDescent="0.25">
      <c r="A209" t="str">
        <f t="shared" ca="1" si="259"/>
        <v>Puerto Rico</v>
      </c>
      <c r="B209">
        <f t="shared" si="258"/>
        <v>44</v>
      </c>
      <c r="C209" t="str" cm="1">
        <f t="array" aca="1" ref="C209" ca="1">INDIRECT(ADDRESS($B209+1,1,1,1,"Confirmed Trend"))</f>
        <v>US Puerto Rico</v>
      </c>
      <c r="E209" s="18" t="e" cm="1">
        <f t="array" aca="1" ref="E209" ca="1">IF(INDIRECT(ADDRESS($B209+1,E$164,1,1,"Confirmed Trend"))=0,#N/A,INDIRECT(ADDRESS($B209+1,E$164,1,1,"Confirmed Trend")))</f>
        <v>#N/A</v>
      </c>
      <c r="F209" s="18" t="e" cm="1">
        <f t="array" aca="1" ref="F209" ca="1">IF(INDIRECT(ADDRESS($B209+1,F$164,1,1,"Confirmed Trend"))=0,#N/A,INDIRECT(ADDRESS($B209+1,F$164,1,1,"Confirmed Trend")))</f>
        <v>#N/A</v>
      </c>
      <c r="G209" s="18" t="e" cm="1">
        <f t="array" aca="1" ref="G209" ca="1">IF(INDIRECT(ADDRESS($B209+1,G$164,1,1,"Confirmed Trend"))=0,#N/A,INDIRECT(ADDRESS($B209+1,G$164,1,1,"Confirmed Trend")))</f>
        <v>#N/A</v>
      </c>
      <c r="H209" s="18" t="e" cm="1">
        <f t="array" aca="1" ref="H209" ca="1">IF(INDIRECT(ADDRESS($B209+1,H$164,1,1,"Confirmed Trend"))=0,#N/A,INDIRECT(ADDRESS($B209+1,H$164,1,1,"Confirmed Trend")))</f>
        <v>#N/A</v>
      </c>
      <c r="I209" s="18" t="e" cm="1">
        <f t="array" aca="1" ref="I209" ca="1">IF(INDIRECT(ADDRESS($B209+1,I$164,1,1,"Confirmed Trend"))=0,#N/A,INDIRECT(ADDRESS($B209+1,I$164,1,1,"Confirmed Trend")))</f>
        <v>#N/A</v>
      </c>
      <c r="J209" s="18" t="e" cm="1">
        <f t="array" aca="1" ref="J209" ca="1">IF(INDIRECT(ADDRESS($B209+1,J$164,1,1,"Confirmed Trend"))=0,#N/A,INDIRECT(ADDRESS($B209+1,J$164,1,1,"Confirmed Trend")))</f>
        <v>#N/A</v>
      </c>
      <c r="K209" s="18" t="e" cm="1">
        <f t="array" aca="1" ref="K209" ca="1">IF(INDIRECT(ADDRESS($B209+1,K$164,1,1,"Confirmed Trend"))=0,#N/A,INDIRECT(ADDRESS($B209+1,K$164,1,1,"Confirmed Trend")))</f>
        <v>#N/A</v>
      </c>
      <c r="L209" s="18" t="e" cm="1">
        <f t="array" aca="1" ref="L209" ca="1">IF(INDIRECT(ADDRESS($B209+1,L$164,1,1,"Confirmed Trend"))=0,#N/A,INDIRECT(ADDRESS($B209+1,L$164,1,1,"Confirmed Trend")))</f>
        <v>#N/A</v>
      </c>
      <c r="M209" s="18" t="e" cm="1">
        <f t="array" aca="1" ref="M209" ca="1">IF(INDIRECT(ADDRESS($B209+1,M$164,1,1,"Confirmed Trend"))=0,#N/A,INDIRECT(ADDRESS($B209+1,M$164,1,1,"Confirmed Trend")))</f>
        <v>#N/A</v>
      </c>
      <c r="N209" s="18" t="e" cm="1">
        <f t="array" aca="1" ref="N209" ca="1">IF(INDIRECT(ADDRESS($B209+1,N$164,1,1,"Confirmed Trend"))=0,#N/A,INDIRECT(ADDRESS($B209+1,N$164,1,1,"Confirmed Trend")))</f>
        <v>#N/A</v>
      </c>
      <c r="O209" s="18" t="e" cm="1">
        <f t="array" aca="1" ref="O209" ca="1">IF(INDIRECT(ADDRESS($B209+1,O$164,1,1,"Confirmed Trend"))=0,#N/A,INDIRECT(ADDRESS($B209+1,O$164,1,1,"Confirmed Trend")))</f>
        <v>#N/A</v>
      </c>
      <c r="P209" s="18" t="e" cm="1">
        <f t="array" aca="1" ref="P209" ca="1">IF(INDIRECT(ADDRESS($B209+1,P$164,1,1,"Confirmed Trend"))=0,#N/A,INDIRECT(ADDRESS($B209+1,P$164,1,1,"Confirmed Trend")))</f>
        <v>#N/A</v>
      </c>
      <c r="Q209" s="18" t="e" cm="1">
        <f t="array" aca="1" ref="Q209" ca="1">IF(INDIRECT(ADDRESS($B209+1,Q$164,1,1,"Confirmed Trend"))=0,#N/A,INDIRECT(ADDRESS($B209+1,Q$164,1,1,"Confirmed Trend")))</f>
        <v>#N/A</v>
      </c>
      <c r="R209" s="18" t="e" cm="1">
        <f t="array" aca="1" ref="R209" ca="1">IF(INDIRECT(ADDRESS($B209+1,R$164,1,1,"Confirmed Trend"))=0,#N/A,INDIRECT(ADDRESS($B209+1,R$164,1,1,"Confirmed Trend")))</f>
        <v>#N/A</v>
      </c>
      <c r="S209" s="18" t="e" cm="1">
        <f t="array" aca="1" ref="S209" ca="1">IF(INDIRECT(ADDRESS($B209+1,S$164,1,1,"Confirmed Trend"))=0,#N/A,INDIRECT(ADDRESS($B209+1,S$164,1,1,"Confirmed Trend")))</f>
        <v>#N/A</v>
      </c>
      <c r="T209" s="18" t="e" cm="1">
        <f t="array" aca="1" ref="T209" ca="1">IF(INDIRECT(ADDRESS($B209+1,T$164,1,1,"Confirmed Trend"))=0,#N/A,INDIRECT(ADDRESS($B209+1,T$164,1,1,"Confirmed Trend")))</f>
        <v>#N/A</v>
      </c>
      <c r="U209" s="18" t="e" cm="1">
        <f t="array" aca="1" ref="U209" ca="1">IF(INDIRECT(ADDRESS($B209+1,U$164,1,1,"Confirmed Trend"))=0,#N/A,INDIRECT(ADDRESS($B209+1,U$164,1,1,"Confirmed Trend")))</f>
        <v>#N/A</v>
      </c>
      <c r="V209" s="18" t="e" cm="1">
        <f t="array" aca="1" ref="V209" ca="1">IF(INDIRECT(ADDRESS($B209+1,V$164,1,1,"Confirmed Trend"))=0,#N/A,INDIRECT(ADDRESS($B209+1,V$164,1,1,"Confirmed Trend")))</f>
        <v>#N/A</v>
      </c>
      <c r="W209" s="18" t="e" cm="1">
        <f t="array" aca="1" ref="W209" ca="1">IF(INDIRECT(ADDRESS($B209+1,W$164,1,1,"Confirmed Trend"))=0,#N/A,INDIRECT(ADDRESS($B209+1,W$164,1,1,"Confirmed Trend")))</f>
        <v>#N/A</v>
      </c>
      <c r="X209" s="18" t="e" cm="1">
        <f t="array" aca="1" ref="X209" ca="1">IF(INDIRECT(ADDRESS($B209+1,X$164,1,1,"Confirmed Trend"))=0,#N/A,INDIRECT(ADDRESS($B209+1,X$164,1,1,"Confirmed Trend")))</f>
        <v>#N/A</v>
      </c>
      <c r="Y209" s="18" t="e" cm="1">
        <f t="array" aca="1" ref="Y209" ca="1">IF(INDIRECT(ADDRESS($B209+1,Y$164,1,1,"Confirmed Trend"))=0,#N/A,INDIRECT(ADDRESS($B209+1,Y$164,1,1,"Confirmed Trend")))</f>
        <v>#N/A</v>
      </c>
      <c r="Z209" s="18" t="e" cm="1">
        <f t="array" aca="1" ref="Z209" ca="1">IF(INDIRECT(ADDRESS($B209+1,Z$164,1,1,"Confirmed Trend"))=0,#N/A,INDIRECT(ADDRESS($B209+1,Z$164,1,1,"Confirmed Trend")))</f>
        <v>#N/A</v>
      </c>
      <c r="AA209" s="18" t="e" cm="1">
        <f t="array" aca="1" ref="AA209" ca="1">IF(INDIRECT(ADDRESS($B209+1,AA$164,1,1,"Confirmed Trend"))=0,#N/A,INDIRECT(ADDRESS($B209+1,AA$164,1,1,"Confirmed Trend")))</f>
        <v>#N/A</v>
      </c>
      <c r="AB209" s="18" t="e" cm="1">
        <f t="array" aca="1" ref="AB209" ca="1">IF(INDIRECT(ADDRESS($B209+1,AB$164,1,1,"Confirmed Trend"))=0,#N/A,INDIRECT(ADDRESS($B209+1,AB$164,1,1,"Confirmed Trend")))</f>
        <v>#N/A</v>
      </c>
      <c r="AC209" s="18" t="e" cm="1">
        <f t="array" aca="1" ref="AC209" ca="1">IF(INDIRECT(ADDRESS($B209+1,AC$164,1,1,"Confirmed Trend"))=0,#N/A,INDIRECT(ADDRESS($B209+1,AC$164,1,1,"Confirmed Trend")))</f>
        <v>#N/A</v>
      </c>
      <c r="AD209" s="18" t="e" cm="1">
        <f t="array" aca="1" ref="AD209" ca="1">IF(INDIRECT(ADDRESS($B209+1,AD$164,1,1,"Confirmed Trend"))=0,#N/A,INDIRECT(ADDRESS($B209+1,AD$164,1,1,"Confirmed Trend")))</f>
        <v>#N/A</v>
      </c>
      <c r="AE209" s="18" t="e" cm="1">
        <f t="array" aca="1" ref="AE209" ca="1">IF(INDIRECT(ADDRESS($B209+1,AE$164,1,1,"Confirmed Trend"))=0,#N/A,INDIRECT(ADDRESS($B209+1,AE$164,1,1,"Confirmed Trend")))</f>
        <v>#N/A</v>
      </c>
      <c r="AF209" s="18" t="e" cm="1">
        <f t="array" aca="1" ref="AF209" ca="1">IF(INDIRECT(ADDRESS($B209+1,AF$164,1,1,"Confirmed Trend"))=0,#N/A,INDIRECT(ADDRESS($B209+1,AF$164,1,1,"Confirmed Trend")))</f>
        <v>#N/A</v>
      </c>
      <c r="AG209" s="18" t="e" cm="1">
        <f t="array" aca="1" ref="AG209" ca="1">IF(INDIRECT(ADDRESS($B209+1,AG$164,1,1,"Confirmed Trend"))=0,#N/A,INDIRECT(ADDRESS($B209+1,AG$164,1,1,"Confirmed Trend")))</f>
        <v>#N/A</v>
      </c>
      <c r="AH209" s="18" t="e" cm="1">
        <f t="array" aca="1" ref="AH209" ca="1">IF(INDIRECT(ADDRESS($B209+1,AH$164,1,1,"Confirmed Trend"))=0,#N/A,INDIRECT(ADDRESS($B209+1,AH$164,1,1,"Confirmed Trend")))</f>
        <v>#N/A</v>
      </c>
      <c r="AI209" s="18" t="e" cm="1">
        <f t="array" aca="1" ref="AI209" ca="1">IF(INDIRECT(ADDRESS($B209+1,AI$164,1,1,"Confirmed Trend"))=0,#N/A,INDIRECT(ADDRESS($B209+1,AI$164,1,1,"Confirmed Trend")))</f>
        <v>#N/A</v>
      </c>
      <c r="AJ209" s="18" t="e" cm="1">
        <f t="array" aca="1" ref="AJ209" ca="1">IF(INDIRECT(ADDRESS($B209+1,AJ$164,1,1,"Confirmed Trend"))=0,#N/A,INDIRECT(ADDRESS($B209+1,AJ$164,1,1,"Confirmed Trend")))</f>
        <v>#N/A</v>
      </c>
      <c r="AK209" s="18" t="e" cm="1">
        <f t="array" aca="1" ref="AK209" ca="1">IF(INDIRECT(ADDRESS($B209+1,AK$164,1,1,"Confirmed Trend"))=0,#N/A,INDIRECT(ADDRESS($B209+1,AK$164,1,1,"Confirmed Trend")))</f>
        <v>#N/A</v>
      </c>
      <c r="AL209" s="18" t="e" cm="1">
        <f t="array" aca="1" ref="AL209" ca="1">IF(INDIRECT(ADDRESS($B209+1,AL$164,1,1,"Confirmed Trend"))=0,#N/A,INDIRECT(ADDRESS($B209+1,AL$164,1,1,"Confirmed Trend")))</f>
        <v>#N/A</v>
      </c>
      <c r="AM209" s="18" t="e" cm="1">
        <f t="array" aca="1" ref="AM209" ca="1">IF(INDIRECT(ADDRESS($B209+1,AM$164,1,1,"Confirmed Trend"))=0,#N/A,INDIRECT(ADDRESS($B209+1,AM$164,1,1,"Confirmed Trend")))</f>
        <v>#N/A</v>
      </c>
      <c r="AN209" s="18" t="e" cm="1">
        <f t="array" aca="1" ref="AN209" ca="1">IF(INDIRECT(ADDRESS($B209+1,AN$164,1,1,"Confirmed Trend"))=0,#N/A,INDIRECT(ADDRESS($B209+1,AN$164,1,1,"Confirmed Trend")))</f>
        <v>#N/A</v>
      </c>
      <c r="AO209" s="18" t="e" cm="1">
        <f t="array" aca="1" ref="AO209" ca="1">IF(INDIRECT(ADDRESS($B209+1,AO$164,1,1,"Confirmed Trend"))=0,#N/A,INDIRECT(ADDRESS($B209+1,AO$164,1,1,"Confirmed Trend")))</f>
        <v>#N/A</v>
      </c>
      <c r="AP209" s="18" t="e" cm="1">
        <f t="array" aca="1" ref="AP209" ca="1">IF(INDIRECT(ADDRESS($B209+1,AP$164,1,1,"Confirmed Trend"))=0,#N/A,INDIRECT(ADDRESS($B209+1,AP$164,1,1,"Confirmed Trend")))</f>
        <v>#N/A</v>
      </c>
      <c r="AQ209" s="18" t="e" cm="1">
        <f t="array" aca="1" ref="AQ209" ca="1">IF(INDIRECT(ADDRESS($B209+1,AQ$164,1,1,"Confirmed Trend"))=0,#N/A,INDIRECT(ADDRESS($B209+1,AQ$164,1,1,"Confirmed Trend")))</f>
        <v>#N/A</v>
      </c>
      <c r="AR209" s="18" t="e" cm="1">
        <f t="array" aca="1" ref="AR209" ca="1">IF(INDIRECT(ADDRESS($B209+1,AR$164,1,1,"Confirmed Trend"))=0,#N/A,INDIRECT(ADDRESS($B209+1,AR$164,1,1,"Confirmed Trend")))</f>
        <v>#N/A</v>
      </c>
      <c r="AS209" s="18" t="e" cm="1">
        <f t="array" aca="1" ref="AS209" ca="1">IF(INDIRECT(ADDRESS($B209+1,AS$164,1,1,"Confirmed Trend"))=0,#N/A,INDIRECT(ADDRESS($B209+1,AS$164,1,1,"Confirmed Trend")))</f>
        <v>#N/A</v>
      </c>
      <c r="AT209" s="18" t="e" cm="1">
        <f t="array" aca="1" ref="AT209" ca="1">IF(INDIRECT(ADDRESS($B209+1,AT$164,1,1,"Confirmed Trend"))=0,#N/A,INDIRECT(ADDRESS($B209+1,AT$164,1,1,"Confirmed Trend")))</f>
        <v>#N/A</v>
      </c>
      <c r="AU209" s="18" t="e" cm="1">
        <f t="array" aca="1" ref="AU209" ca="1">IF(INDIRECT(ADDRESS($B209+1,AU$164,1,1,"Confirmed Trend"))=0,#N/A,INDIRECT(ADDRESS($B209+1,AU$164,1,1,"Confirmed Trend")))</f>
        <v>#N/A</v>
      </c>
      <c r="AV209" s="18" t="e" cm="1">
        <f t="array" aca="1" ref="AV209" ca="1">IF(INDIRECT(ADDRESS($B209+1,AV$164,1,1,"Confirmed Trend"))=0,#N/A,INDIRECT(ADDRESS($B209+1,AV$164,1,1,"Confirmed Trend")))</f>
        <v>#N/A</v>
      </c>
      <c r="AW209" s="18" t="e" cm="1">
        <f t="array" aca="1" ref="AW209" ca="1">IF(INDIRECT(ADDRESS($B209+1,AW$164,1,1,"Confirmed Trend"))=0,#N/A,INDIRECT(ADDRESS($B209+1,AW$164,1,1,"Confirmed Trend")))</f>
        <v>#N/A</v>
      </c>
      <c r="AX209" s="18" t="e" cm="1">
        <f t="array" aca="1" ref="AX209" ca="1">IF(INDIRECT(ADDRESS($B209+1,AX$164,1,1,"Confirmed Trend"))=0,#N/A,INDIRECT(ADDRESS($B209+1,AX$164,1,1,"Confirmed Trend")))</f>
        <v>#N/A</v>
      </c>
      <c r="AY209" s="18" t="e" cm="1">
        <f t="array" aca="1" ref="AY209" ca="1">IF(INDIRECT(ADDRESS($B209+1,AY$164,1,1,"Confirmed Trend"))=0,#N/A,INDIRECT(ADDRESS($B209+1,AY$164,1,1,"Confirmed Trend")))</f>
        <v>#N/A</v>
      </c>
      <c r="AZ209" s="18" t="e" cm="1">
        <f t="array" aca="1" ref="AZ209" ca="1">IF(INDIRECT(ADDRESS($B209+1,AZ$164,1,1,"Confirmed Trend"))=0,#N/A,INDIRECT(ADDRESS($B209+1,AZ$164,1,1,"Confirmed Trend")))</f>
        <v>#N/A</v>
      </c>
      <c r="BA209" s="18" t="e" cm="1">
        <f t="array" aca="1" ref="BA209" ca="1">IF(INDIRECT(ADDRESS($B209+1,BA$164,1,1,"Confirmed Trend"))=0,#N/A,INDIRECT(ADDRESS($B209+1,BA$164,1,1,"Confirmed Trend")))</f>
        <v>#N/A</v>
      </c>
      <c r="BB209" s="18" t="e" cm="1">
        <f t="array" aca="1" ref="BB209" ca="1">IF(INDIRECT(ADDRESS($B209+1,BB$164,1,1,"Confirmed Trend"))=0,#N/A,INDIRECT(ADDRESS($B209+1,BB$164,1,1,"Confirmed Trend")))</f>
        <v>#N/A</v>
      </c>
      <c r="BC209" s="18" t="e" cm="1">
        <f t="array" aca="1" ref="BC209" ca="1">IF(INDIRECT(ADDRESS($B209+1,BC$164,1,1,"Confirmed Trend"))=0,#N/A,INDIRECT(ADDRESS($B209+1,BC$164,1,1,"Confirmed Trend")))</f>
        <v>#N/A</v>
      </c>
      <c r="BD209" s="18" t="e" cm="1">
        <f t="array" aca="1" ref="BD209" ca="1">IF(INDIRECT(ADDRESS($B209+1,BD$164,1,1,"Confirmed Trend"))=0,#N/A,INDIRECT(ADDRESS($B209+1,BD$164,1,1,"Confirmed Trend")))</f>
        <v>#N/A</v>
      </c>
      <c r="BE209" s="18" t="e" cm="1">
        <f t="array" aca="1" ref="BE209" ca="1">IF(INDIRECT(ADDRESS($B209+1,BE$164,1,1,"Confirmed Trend"))=0,#N/A,INDIRECT(ADDRESS($B209+1,BE$164,1,1,"Confirmed Trend")))</f>
        <v>#N/A</v>
      </c>
      <c r="BF209" s="18" t="e" cm="1">
        <f t="array" aca="1" ref="BF209" ca="1">IF(INDIRECT(ADDRESS($B209+1,BF$164,1,1,"Confirmed Trend"))=0,#N/A,INDIRECT(ADDRESS($B209+1,BF$164,1,1,"Confirmed Trend")))</f>
        <v>#N/A</v>
      </c>
      <c r="BG209" s="18" t="e" cm="1">
        <f t="array" aca="1" ref="BG209" ca="1">IF(INDIRECT(ADDRESS($B209+1,BG$164,1,1,"Confirmed Trend"))=0,#N/A,INDIRECT(ADDRESS($B209+1,BG$164,1,1,"Confirmed Trend")))</f>
        <v>#N/A</v>
      </c>
      <c r="BH209" s="18" t="e" cm="1">
        <f t="array" aca="1" ref="BH209" ca="1">IF(INDIRECT(ADDRESS($B209+1,BH$164,1,1,"Confirmed Trend"))=0,#N/A,INDIRECT(ADDRESS($B209+1,BH$164,1,1,"Confirmed Trend")))</f>
        <v>#N/A</v>
      </c>
      <c r="BI209" s="18" t="e" cm="1">
        <f t="array" aca="1" ref="BI209" ca="1">IF(INDIRECT(ADDRESS($B209+1,BI$164,1,1,"Confirmed Trend"))=0,#N/A,INDIRECT(ADDRESS($B209+1,BI$164,1,1,"Confirmed Trend")))</f>
        <v>#N/A</v>
      </c>
      <c r="BJ209" s="18" t="e" cm="1">
        <f t="array" aca="1" ref="BJ209" ca="1">IF(INDIRECT(ADDRESS($B209+1,BJ$164,1,1,"Confirmed Trend"))=0,#N/A,INDIRECT(ADDRESS($B209+1,BJ$164,1,1,"Confirmed Trend")))</f>
        <v>#N/A</v>
      </c>
      <c r="BK209" s="18" t="e" cm="1">
        <f t="array" aca="1" ref="BK209" ca="1">IF(INDIRECT(ADDRESS($B209+1,BK$164,1,1,"Confirmed Trend"))=0,#N/A,INDIRECT(ADDRESS($B209+1,BK$164,1,1,"Confirmed Trend")))</f>
        <v>#N/A</v>
      </c>
      <c r="BL209" s="18" t="e" cm="1">
        <f t="array" aca="1" ref="BL209" ca="1">IF(INDIRECT(ADDRESS($B209+1,BL$164,1,1,"Confirmed Trend"))=0,#N/A,INDIRECT(ADDRESS($B209+1,BL$164,1,1,"Confirmed Trend")))</f>
        <v>#N/A</v>
      </c>
      <c r="BM209" s="18" t="e" cm="1">
        <f t="array" aca="1" ref="BM209" ca="1">IF(INDIRECT(ADDRESS($B209+1,BM$164,1,1,"Confirmed Trend"))=0,#N/A,INDIRECT(ADDRESS($B209+1,BM$164,1,1,"Confirmed Trend")))</f>
        <v>#N/A</v>
      </c>
      <c r="BN209" s="18" t="e" cm="1">
        <f t="array" aca="1" ref="BN209" ca="1">IF(INDIRECT(ADDRESS($B209+1,BN$164,1,1,"Confirmed Trend"))=0,#N/A,INDIRECT(ADDRESS($B209+1,BN$164,1,1,"Confirmed Trend")))</f>
        <v>#N/A</v>
      </c>
      <c r="BO209" s="18" t="e" cm="1">
        <f t="array" aca="1" ref="BO209" ca="1">IF(INDIRECT(ADDRESS($B209+1,BO$164,1,1,"Confirmed Trend"))=0,#N/A,INDIRECT(ADDRESS($B209+1,BO$164,1,1,"Confirmed Trend")))</f>
        <v>#N/A</v>
      </c>
      <c r="BP209" s="18" cm="1">
        <f t="array" aca="1" ref="BP209" ca="1">IF(INDIRECT(ADDRESS($B209+1,BP$164,1,1,"Confirmed Trend"))=0,#N/A,INDIRECT(ADDRESS($B209+1,BP$164,1,1,"Confirmed Trend")))</f>
        <v>0.26838453680000002</v>
      </c>
      <c r="BQ209" s="18" cm="1">
        <f t="array" aca="1" ref="BQ209" ca="1">IF(INDIRECT(ADDRESS($B209+1,BQ$164,1,1,"Confirmed Trend"))=0,#N/A,INDIRECT(ADDRESS($B209+1,BQ$164,1,1,"Confirmed Trend")))</f>
        <v>0.27650694450000002</v>
      </c>
      <c r="BR209" s="18" cm="1">
        <f t="array" aca="1" ref="BR209" ca="1">IF(INDIRECT(ADDRESS($B209+1,BR$164,1,1,"Confirmed Trend"))=0,#N/A,INDIRECT(ADDRESS($B209+1,BR$164,1,1,"Confirmed Trend")))</f>
        <v>0.26819231360000001</v>
      </c>
      <c r="BS209" s="18" cm="1">
        <f t="array" aca="1" ref="BS209" ca="1">IF(INDIRECT(ADDRESS($B209+1,BS$164,1,1,"Confirmed Trend"))=0,#N/A,INDIRECT(ADDRESS($B209+1,BS$164,1,1,"Confirmed Trend")))</f>
        <v>0.2713959722</v>
      </c>
      <c r="BT209" s="18" cm="1">
        <f t="array" aca="1" ref="BT209" ca="1">IF(INDIRECT(ADDRESS($B209+1,BT$164,1,1,"Confirmed Trend"))=0,#N/A,INDIRECT(ADDRESS($B209+1,BT$164,1,1,"Confirmed Trend")))</f>
        <v>0.26105495820000002</v>
      </c>
      <c r="BU209" s="18" cm="1">
        <f t="array" aca="1" ref="BU209" ca="1">IF(INDIRECT(ADDRESS($B209+1,BU$164,1,1,"Confirmed Trend"))=0,#N/A,INDIRECT(ADDRESS($B209+1,BU$164,1,1,"Confirmed Trend")))</f>
        <v>0.27029887349999998</v>
      </c>
      <c r="BV209" s="18" cm="1">
        <f t="array" aca="1" ref="BV209" ca="1">IF(INDIRECT(ADDRESS($B209+1,BV$164,1,1,"Confirmed Trend"))=0,#N/A,INDIRECT(ADDRESS($B209+1,BV$164,1,1,"Confirmed Trend")))</f>
        <v>0.29165939590000001</v>
      </c>
      <c r="BW209" s="18" cm="1">
        <f t="array" aca="1" ref="BW209" ca="1">IF(INDIRECT(ADDRESS($B209+1,BW$164,1,1,"Confirmed Trend"))=0,#N/A,INDIRECT(ADDRESS($B209+1,BW$164,1,1,"Confirmed Trend")))</f>
        <v>0.30232004610000002</v>
      </c>
      <c r="BX209" s="18" cm="1">
        <f t="array" aca="1" ref="BX209" ca="1">IF(INDIRECT(ADDRESS($B209+1,BX$164,1,1,"Confirmed Trend"))=0,#N/A,INDIRECT(ADDRESS($B209+1,BX$164,1,1,"Confirmed Trend")))</f>
        <v>0.28756345719999998</v>
      </c>
      <c r="BY209" s="18" cm="1">
        <f t="array" aca="1" ref="BY209" ca="1">IF(INDIRECT(ADDRESS($B209+1,BY$164,1,1,"Confirmed Trend"))=0,#N/A,INDIRECT(ADDRESS($B209+1,BY$164,1,1,"Confirmed Trend")))</f>
        <v>0.25031783390000001</v>
      </c>
      <c r="BZ209" s="18" cm="1">
        <f t="array" aca="1" ref="BZ209" ca="1">IF(INDIRECT(ADDRESS($B209+1,BZ$164,1,1,"Confirmed Trend"))=0,#N/A,INDIRECT(ADDRESS($B209+1,BZ$164,1,1,"Confirmed Trend")))</f>
        <v>0.20697344300000001</v>
      </c>
      <c r="CA209" s="18" cm="1">
        <f t="array" aca="1" ref="CA209" ca="1">IF(INDIRECT(ADDRESS($B209+1,CA$164,1,1,"Confirmed Trend"))=0,#N/A,INDIRECT(ADDRESS($B209+1,CA$164,1,1,"Confirmed Trend")))</f>
        <v>0.1689160827</v>
      </c>
      <c r="CB209" s="18" cm="1">
        <f t="array" aca="1" ref="CB209" ca="1">IF(INDIRECT(ADDRESS($B209+1,CB$164,1,1,"Confirmed Trend"))=0,#N/A,INDIRECT(ADDRESS($B209+1,CB$164,1,1,"Confirmed Trend")))</f>
        <v>0.14390938759999999</v>
      </c>
      <c r="CC209" s="18" cm="1">
        <f t="array" aca="1" ref="CC209" ca="1">IF(INDIRECT(ADDRESS($B209+1,CC$164,1,1,"Confirmed Trend"))=0,#N/A,INDIRECT(ADDRESS($B209+1,CC$164,1,1,"Confirmed Trend")))</f>
        <v>0.1234253173</v>
      </c>
      <c r="CD209" s="18" cm="1">
        <f t="array" aca="1" ref="CD209" ca="1">IF(INDIRECT(ADDRESS($B209+1,CD$164,1,1,"Confirmed Trend"))=0,#N/A,INDIRECT(ADDRESS($B209+1,CD$164,1,1,"Confirmed Trend")))</f>
        <v>0.10458362910000001</v>
      </c>
      <c r="CE209" s="18" cm="1">
        <f t="array" aca="1" ref="CE209" ca="1">IF(INDIRECT(ADDRESS($B209+1,CE$164,1,1,"Confirmed Trend"))=0,#N/A,INDIRECT(ADDRESS($B209+1,CE$164,1,1,"Confirmed Trend")))</f>
        <v>9.4978471600000003E-2</v>
      </c>
      <c r="CF209" s="18" cm="1">
        <f t="array" aca="1" ref="CF209" ca="1">IF(INDIRECT(ADDRESS($B209+1,CF$164,1,1,"Confirmed Trend"))=0,#N/A,INDIRECT(ADDRESS($B209+1,CF$164,1,1,"Confirmed Trend")))</f>
        <v>8.9372391800000006E-2</v>
      </c>
      <c r="CG209" s="18" cm="1">
        <f t="array" aca="1" ref="CG209" ca="1">IF(INDIRECT(ADDRESS($B209+1,CG$164,1,1,"Confirmed Trend"))=0,#N/A,INDIRECT(ADDRESS($B209+1,CG$164,1,1,"Confirmed Trend")))</f>
        <v>8.9073920099999995E-2</v>
      </c>
      <c r="CH209" s="18" cm="1">
        <f t="array" aca="1" ref="CH209" ca="1">IF(INDIRECT(ADDRESS($B209+1,CH$164,1,1,"Confirmed Trend"))=0,#N/A,INDIRECT(ADDRESS($B209+1,CH$164,1,1,"Confirmed Trend")))</f>
        <v>9.0208349800000004E-2</v>
      </c>
      <c r="CI209" s="18" cm="1">
        <f t="array" aca="1" ref="CI209" ca="1">IF(INDIRECT(ADDRESS($B209+1,CI$164,1,1,"Confirmed Trend"))=0,#N/A,INDIRECT(ADDRESS($B209+1,CI$164,1,1,"Confirmed Trend")))</f>
        <v>8.3759355399999999E-2</v>
      </c>
      <c r="CJ209" s="18" cm="1">
        <f t="array" aca="1" ref="CJ209" ca="1">IF(INDIRECT(ADDRESS($B209+1,CJ$164,1,1,"Confirmed Trend"))=0,#N/A,INDIRECT(ADDRESS($B209+1,CJ$164,1,1,"Confirmed Trend")))</f>
        <v>7.6452628800000005E-2</v>
      </c>
      <c r="CK209" s="18" cm="1">
        <f t="array" aca="1" ref="CK209" ca="1">IF(INDIRECT(ADDRESS($B209+1,CK$164,1,1,"Confirmed Trend"))=0,#N/A,INDIRECT(ADDRESS($B209+1,CK$164,1,1,"Confirmed Trend")))</f>
        <v>2.2148394200000001E-2</v>
      </c>
      <c r="CL209" s="18" t="e" cm="1">
        <f t="array" aca="1" ref="CL209" ca="1">IF(INDIRECT(ADDRESS($B209+1,CL$164,1,1,"Confirmed Trend"))=0,#N/A,INDIRECT(ADDRESS($B209+1,CL$164,1,1,"Confirmed Trend")))</f>
        <v>#N/A</v>
      </c>
      <c r="CM209" s="18" t="e" cm="1">
        <f t="array" aca="1" ref="CM209" ca="1">IF(INDIRECT(ADDRESS($B209+1,CM$164,1,1,"Confirmed Trend"))=0,#N/A,INDIRECT(ADDRESS($B209+1,CM$164,1,1,"Confirmed Trend")))</f>
        <v>#N/A</v>
      </c>
      <c r="CN209" s="18" t="e" cm="1">
        <f t="array" aca="1" ref="CN209" ca="1">IF(INDIRECT(ADDRESS($B209+1,CN$164,1,1,"Confirmed Trend"))=0,#N/A,INDIRECT(ADDRESS($B209+1,CN$164,1,1,"Confirmed Trend")))</f>
        <v>#N/A</v>
      </c>
      <c r="CO209" s="18" t="e" cm="1">
        <f t="array" aca="1" ref="CO209" ca="1">IF(INDIRECT(ADDRESS($B209+1,CO$164,1,1,"Confirmed Trend"))=0,#N/A,INDIRECT(ADDRESS($B209+1,CO$164,1,1,"Confirmed Trend")))</f>
        <v>#N/A</v>
      </c>
      <c r="CP209" s="18" t="e" cm="1">
        <f t="array" aca="1" ref="CP209" ca="1">IF(INDIRECT(ADDRESS($B209+1,CP$164,1,1,"Confirmed Trend"))=0,#N/A,INDIRECT(ADDRESS($B209+1,CP$164,1,1,"Confirmed Trend")))</f>
        <v>#N/A</v>
      </c>
      <c r="CQ209" s="18" t="e" cm="1">
        <f t="array" aca="1" ref="CQ209" ca="1">IF(INDIRECT(ADDRESS($B209+1,CQ$164,1,1,"Confirmed Trend"))=0,#N/A,INDIRECT(ADDRESS($B209+1,CQ$164,1,1,"Confirmed Trend")))</f>
        <v>#N/A</v>
      </c>
      <c r="CR209" s="18" t="e" cm="1">
        <f t="array" aca="1" ref="CR209" ca="1">IF(INDIRECT(ADDRESS($B209+1,CR$164,1,1,"Confirmed Trend"))=0,#N/A,INDIRECT(ADDRESS($B209+1,CR$164,1,1,"Confirmed Trend")))</f>
        <v>#N/A</v>
      </c>
    </row>
    <row r="210" spans="1:96" x14ac:dyDescent="0.25">
      <c r="A210" t="str">
        <f t="shared" ca="1" si="259"/>
        <v>Rhode Island</v>
      </c>
      <c r="B210">
        <f t="shared" si="258"/>
        <v>45</v>
      </c>
      <c r="C210" t="str" cm="1">
        <f t="array" aca="1" ref="C210" ca="1">INDIRECT(ADDRESS($B210+1,1,1,1,"Confirmed Trend"))</f>
        <v>US Rhode Island</v>
      </c>
      <c r="E210" s="18" t="e" cm="1">
        <f t="array" aca="1" ref="E210" ca="1">IF(INDIRECT(ADDRESS($B210+1,E$164,1,1,"Confirmed Trend"))=0,#N/A,INDIRECT(ADDRESS($B210+1,E$164,1,1,"Confirmed Trend")))</f>
        <v>#N/A</v>
      </c>
      <c r="F210" s="18" t="e" cm="1">
        <f t="array" aca="1" ref="F210" ca="1">IF(INDIRECT(ADDRESS($B210+1,F$164,1,1,"Confirmed Trend"))=0,#N/A,INDIRECT(ADDRESS($B210+1,F$164,1,1,"Confirmed Trend")))</f>
        <v>#N/A</v>
      </c>
      <c r="G210" s="18" t="e" cm="1">
        <f t="array" aca="1" ref="G210" ca="1">IF(INDIRECT(ADDRESS($B210+1,G$164,1,1,"Confirmed Trend"))=0,#N/A,INDIRECT(ADDRESS($B210+1,G$164,1,1,"Confirmed Trend")))</f>
        <v>#N/A</v>
      </c>
      <c r="H210" s="18" t="e" cm="1">
        <f t="array" aca="1" ref="H210" ca="1">IF(INDIRECT(ADDRESS($B210+1,H$164,1,1,"Confirmed Trend"))=0,#N/A,INDIRECT(ADDRESS($B210+1,H$164,1,1,"Confirmed Trend")))</f>
        <v>#N/A</v>
      </c>
      <c r="I210" s="18" t="e" cm="1">
        <f t="array" aca="1" ref="I210" ca="1">IF(INDIRECT(ADDRESS($B210+1,I$164,1,1,"Confirmed Trend"))=0,#N/A,INDIRECT(ADDRESS($B210+1,I$164,1,1,"Confirmed Trend")))</f>
        <v>#N/A</v>
      </c>
      <c r="J210" s="18" t="e" cm="1">
        <f t="array" aca="1" ref="J210" ca="1">IF(INDIRECT(ADDRESS($B210+1,J$164,1,1,"Confirmed Trend"))=0,#N/A,INDIRECT(ADDRESS($B210+1,J$164,1,1,"Confirmed Trend")))</f>
        <v>#N/A</v>
      </c>
      <c r="K210" s="18" t="e" cm="1">
        <f t="array" aca="1" ref="K210" ca="1">IF(INDIRECT(ADDRESS($B210+1,K$164,1,1,"Confirmed Trend"))=0,#N/A,INDIRECT(ADDRESS($B210+1,K$164,1,1,"Confirmed Trend")))</f>
        <v>#N/A</v>
      </c>
      <c r="L210" s="18" t="e" cm="1">
        <f t="array" aca="1" ref="L210" ca="1">IF(INDIRECT(ADDRESS($B210+1,L$164,1,1,"Confirmed Trend"))=0,#N/A,INDIRECT(ADDRESS($B210+1,L$164,1,1,"Confirmed Trend")))</f>
        <v>#N/A</v>
      </c>
      <c r="M210" s="18" t="e" cm="1">
        <f t="array" aca="1" ref="M210" ca="1">IF(INDIRECT(ADDRESS($B210+1,M$164,1,1,"Confirmed Trend"))=0,#N/A,INDIRECT(ADDRESS($B210+1,M$164,1,1,"Confirmed Trend")))</f>
        <v>#N/A</v>
      </c>
      <c r="N210" s="18" t="e" cm="1">
        <f t="array" aca="1" ref="N210" ca="1">IF(INDIRECT(ADDRESS($B210+1,N$164,1,1,"Confirmed Trend"))=0,#N/A,INDIRECT(ADDRESS($B210+1,N$164,1,1,"Confirmed Trend")))</f>
        <v>#N/A</v>
      </c>
      <c r="O210" s="18" t="e" cm="1">
        <f t="array" aca="1" ref="O210" ca="1">IF(INDIRECT(ADDRESS($B210+1,O$164,1,1,"Confirmed Trend"))=0,#N/A,INDIRECT(ADDRESS($B210+1,O$164,1,1,"Confirmed Trend")))</f>
        <v>#N/A</v>
      </c>
      <c r="P210" s="18" t="e" cm="1">
        <f t="array" aca="1" ref="P210" ca="1">IF(INDIRECT(ADDRESS($B210+1,P$164,1,1,"Confirmed Trend"))=0,#N/A,INDIRECT(ADDRESS($B210+1,P$164,1,1,"Confirmed Trend")))</f>
        <v>#N/A</v>
      </c>
      <c r="Q210" s="18" t="e" cm="1">
        <f t="array" aca="1" ref="Q210" ca="1">IF(INDIRECT(ADDRESS($B210+1,Q$164,1,1,"Confirmed Trend"))=0,#N/A,INDIRECT(ADDRESS($B210+1,Q$164,1,1,"Confirmed Trend")))</f>
        <v>#N/A</v>
      </c>
      <c r="R210" s="18" t="e" cm="1">
        <f t="array" aca="1" ref="R210" ca="1">IF(INDIRECT(ADDRESS($B210+1,R$164,1,1,"Confirmed Trend"))=0,#N/A,INDIRECT(ADDRESS($B210+1,R$164,1,1,"Confirmed Trend")))</f>
        <v>#N/A</v>
      </c>
      <c r="S210" s="18" t="e" cm="1">
        <f t="array" aca="1" ref="S210" ca="1">IF(INDIRECT(ADDRESS($B210+1,S$164,1,1,"Confirmed Trend"))=0,#N/A,INDIRECT(ADDRESS($B210+1,S$164,1,1,"Confirmed Trend")))</f>
        <v>#N/A</v>
      </c>
      <c r="T210" s="18" t="e" cm="1">
        <f t="array" aca="1" ref="T210" ca="1">IF(INDIRECT(ADDRESS($B210+1,T$164,1,1,"Confirmed Trend"))=0,#N/A,INDIRECT(ADDRESS($B210+1,T$164,1,1,"Confirmed Trend")))</f>
        <v>#N/A</v>
      </c>
      <c r="U210" s="18" t="e" cm="1">
        <f t="array" aca="1" ref="U210" ca="1">IF(INDIRECT(ADDRESS($B210+1,U$164,1,1,"Confirmed Trend"))=0,#N/A,INDIRECT(ADDRESS($B210+1,U$164,1,1,"Confirmed Trend")))</f>
        <v>#N/A</v>
      </c>
      <c r="V210" s="18" t="e" cm="1">
        <f t="array" aca="1" ref="V210" ca="1">IF(INDIRECT(ADDRESS($B210+1,V$164,1,1,"Confirmed Trend"))=0,#N/A,INDIRECT(ADDRESS($B210+1,V$164,1,1,"Confirmed Trend")))</f>
        <v>#N/A</v>
      </c>
      <c r="W210" s="18" t="e" cm="1">
        <f t="array" aca="1" ref="W210" ca="1">IF(INDIRECT(ADDRESS($B210+1,W$164,1,1,"Confirmed Trend"))=0,#N/A,INDIRECT(ADDRESS($B210+1,W$164,1,1,"Confirmed Trend")))</f>
        <v>#N/A</v>
      </c>
      <c r="X210" s="18" t="e" cm="1">
        <f t="array" aca="1" ref="X210" ca="1">IF(INDIRECT(ADDRESS($B210+1,X$164,1,1,"Confirmed Trend"))=0,#N/A,INDIRECT(ADDRESS($B210+1,X$164,1,1,"Confirmed Trend")))</f>
        <v>#N/A</v>
      </c>
      <c r="Y210" s="18" t="e" cm="1">
        <f t="array" aca="1" ref="Y210" ca="1">IF(INDIRECT(ADDRESS($B210+1,Y$164,1,1,"Confirmed Trend"))=0,#N/A,INDIRECT(ADDRESS($B210+1,Y$164,1,1,"Confirmed Trend")))</f>
        <v>#N/A</v>
      </c>
      <c r="Z210" s="18" t="e" cm="1">
        <f t="array" aca="1" ref="Z210" ca="1">IF(INDIRECT(ADDRESS($B210+1,Z$164,1,1,"Confirmed Trend"))=0,#N/A,INDIRECT(ADDRESS($B210+1,Z$164,1,1,"Confirmed Trend")))</f>
        <v>#N/A</v>
      </c>
      <c r="AA210" s="18" t="e" cm="1">
        <f t="array" aca="1" ref="AA210" ca="1">IF(INDIRECT(ADDRESS($B210+1,AA$164,1,1,"Confirmed Trend"))=0,#N/A,INDIRECT(ADDRESS($B210+1,AA$164,1,1,"Confirmed Trend")))</f>
        <v>#N/A</v>
      </c>
      <c r="AB210" s="18" t="e" cm="1">
        <f t="array" aca="1" ref="AB210" ca="1">IF(INDIRECT(ADDRESS($B210+1,AB$164,1,1,"Confirmed Trend"))=0,#N/A,INDIRECT(ADDRESS($B210+1,AB$164,1,1,"Confirmed Trend")))</f>
        <v>#N/A</v>
      </c>
      <c r="AC210" s="18" t="e" cm="1">
        <f t="array" aca="1" ref="AC210" ca="1">IF(INDIRECT(ADDRESS($B210+1,AC$164,1,1,"Confirmed Trend"))=0,#N/A,INDIRECT(ADDRESS($B210+1,AC$164,1,1,"Confirmed Trend")))</f>
        <v>#N/A</v>
      </c>
      <c r="AD210" s="18" t="e" cm="1">
        <f t="array" aca="1" ref="AD210" ca="1">IF(INDIRECT(ADDRESS($B210+1,AD$164,1,1,"Confirmed Trend"))=0,#N/A,INDIRECT(ADDRESS($B210+1,AD$164,1,1,"Confirmed Trend")))</f>
        <v>#N/A</v>
      </c>
      <c r="AE210" s="18" t="e" cm="1">
        <f t="array" aca="1" ref="AE210" ca="1">IF(INDIRECT(ADDRESS($B210+1,AE$164,1,1,"Confirmed Trend"))=0,#N/A,INDIRECT(ADDRESS($B210+1,AE$164,1,1,"Confirmed Trend")))</f>
        <v>#N/A</v>
      </c>
      <c r="AF210" s="18" t="e" cm="1">
        <f t="array" aca="1" ref="AF210" ca="1">IF(INDIRECT(ADDRESS($B210+1,AF$164,1,1,"Confirmed Trend"))=0,#N/A,INDIRECT(ADDRESS($B210+1,AF$164,1,1,"Confirmed Trend")))</f>
        <v>#N/A</v>
      </c>
      <c r="AG210" s="18" t="e" cm="1">
        <f t="array" aca="1" ref="AG210" ca="1">IF(INDIRECT(ADDRESS($B210+1,AG$164,1,1,"Confirmed Trend"))=0,#N/A,INDIRECT(ADDRESS($B210+1,AG$164,1,1,"Confirmed Trend")))</f>
        <v>#N/A</v>
      </c>
      <c r="AH210" s="18" t="e" cm="1">
        <f t="array" aca="1" ref="AH210" ca="1">IF(INDIRECT(ADDRESS($B210+1,AH$164,1,1,"Confirmed Trend"))=0,#N/A,INDIRECT(ADDRESS($B210+1,AH$164,1,1,"Confirmed Trend")))</f>
        <v>#N/A</v>
      </c>
      <c r="AI210" s="18" t="e" cm="1">
        <f t="array" aca="1" ref="AI210" ca="1">IF(INDIRECT(ADDRESS($B210+1,AI$164,1,1,"Confirmed Trend"))=0,#N/A,INDIRECT(ADDRESS($B210+1,AI$164,1,1,"Confirmed Trend")))</f>
        <v>#N/A</v>
      </c>
      <c r="AJ210" s="18" t="e" cm="1">
        <f t="array" aca="1" ref="AJ210" ca="1">IF(INDIRECT(ADDRESS($B210+1,AJ$164,1,1,"Confirmed Trend"))=0,#N/A,INDIRECT(ADDRESS($B210+1,AJ$164,1,1,"Confirmed Trend")))</f>
        <v>#N/A</v>
      </c>
      <c r="AK210" s="18" t="e" cm="1">
        <f t="array" aca="1" ref="AK210" ca="1">IF(INDIRECT(ADDRESS($B210+1,AK$164,1,1,"Confirmed Trend"))=0,#N/A,INDIRECT(ADDRESS($B210+1,AK$164,1,1,"Confirmed Trend")))</f>
        <v>#N/A</v>
      </c>
      <c r="AL210" s="18" t="e" cm="1">
        <f t="array" aca="1" ref="AL210" ca="1">IF(INDIRECT(ADDRESS($B210+1,AL$164,1,1,"Confirmed Trend"))=0,#N/A,INDIRECT(ADDRESS($B210+1,AL$164,1,1,"Confirmed Trend")))</f>
        <v>#N/A</v>
      </c>
      <c r="AM210" s="18" t="e" cm="1">
        <f t="array" aca="1" ref="AM210" ca="1">IF(INDIRECT(ADDRESS($B210+1,AM$164,1,1,"Confirmed Trend"))=0,#N/A,INDIRECT(ADDRESS($B210+1,AM$164,1,1,"Confirmed Trend")))</f>
        <v>#N/A</v>
      </c>
      <c r="AN210" s="18" t="e" cm="1">
        <f t="array" aca="1" ref="AN210" ca="1">IF(INDIRECT(ADDRESS($B210+1,AN$164,1,1,"Confirmed Trend"))=0,#N/A,INDIRECT(ADDRESS($B210+1,AN$164,1,1,"Confirmed Trend")))</f>
        <v>#N/A</v>
      </c>
      <c r="AO210" s="18" t="e" cm="1">
        <f t="array" aca="1" ref="AO210" ca="1">IF(INDIRECT(ADDRESS($B210+1,AO$164,1,1,"Confirmed Trend"))=0,#N/A,INDIRECT(ADDRESS($B210+1,AO$164,1,1,"Confirmed Trend")))</f>
        <v>#N/A</v>
      </c>
      <c r="AP210" s="18" t="e" cm="1">
        <f t="array" aca="1" ref="AP210" ca="1">IF(INDIRECT(ADDRESS($B210+1,AP$164,1,1,"Confirmed Trend"))=0,#N/A,INDIRECT(ADDRESS($B210+1,AP$164,1,1,"Confirmed Trend")))</f>
        <v>#N/A</v>
      </c>
      <c r="AQ210" s="18" t="e" cm="1">
        <f t="array" aca="1" ref="AQ210" ca="1">IF(INDIRECT(ADDRESS($B210+1,AQ$164,1,1,"Confirmed Trend"))=0,#N/A,INDIRECT(ADDRESS($B210+1,AQ$164,1,1,"Confirmed Trend")))</f>
        <v>#N/A</v>
      </c>
      <c r="AR210" s="18" t="e" cm="1">
        <f t="array" aca="1" ref="AR210" ca="1">IF(INDIRECT(ADDRESS($B210+1,AR$164,1,1,"Confirmed Trend"))=0,#N/A,INDIRECT(ADDRESS($B210+1,AR$164,1,1,"Confirmed Trend")))</f>
        <v>#N/A</v>
      </c>
      <c r="AS210" s="18" t="e" cm="1">
        <f t="array" aca="1" ref="AS210" ca="1">IF(INDIRECT(ADDRESS($B210+1,AS$164,1,1,"Confirmed Trend"))=0,#N/A,INDIRECT(ADDRESS($B210+1,AS$164,1,1,"Confirmed Trend")))</f>
        <v>#N/A</v>
      </c>
      <c r="AT210" s="18" t="e" cm="1">
        <f t="array" aca="1" ref="AT210" ca="1">IF(INDIRECT(ADDRESS($B210+1,AT$164,1,1,"Confirmed Trend"))=0,#N/A,INDIRECT(ADDRESS($B210+1,AT$164,1,1,"Confirmed Trend")))</f>
        <v>#N/A</v>
      </c>
      <c r="AU210" s="18" t="e" cm="1">
        <f t="array" aca="1" ref="AU210" ca="1">IF(INDIRECT(ADDRESS($B210+1,AU$164,1,1,"Confirmed Trend"))=0,#N/A,INDIRECT(ADDRESS($B210+1,AU$164,1,1,"Confirmed Trend")))</f>
        <v>#N/A</v>
      </c>
      <c r="AV210" s="18" t="e" cm="1">
        <f t="array" aca="1" ref="AV210" ca="1">IF(INDIRECT(ADDRESS($B210+1,AV$164,1,1,"Confirmed Trend"))=0,#N/A,INDIRECT(ADDRESS($B210+1,AV$164,1,1,"Confirmed Trend")))</f>
        <v>#N/A</v>
      </c>
      <c r="AW210" s="18" t="e" cm="1">
        <f t="array" aca="1" ref="AW210" ca="1">IF(INDIRECT(ADDRESS($B210+1,AW$164,1,1,"Confirmed Trend"))=0,#N/A,INDIRECT(ADDRESS($B210+1,AW$164,1,1,"Confirmed Trend")))</f>
        <v>#N/A</v>
      </c>
      <c r="AX210" s="18" t="e" cm="1">
        <f t="array" aca="1" ref="AX210" ca="1">IF(INDIRECT(ADDRESS($B210+1,AX$164,1,1,"Confirmed Trend"))=0,#N/A,INDIRECT(ADDRESS($B210+1,AX$164,1,1,"Confirmed Trend")))</f>
        <v>#N/A</v>
      </c>
      <c r="AY210" s="18" t="e" cm="1">
        <f t="array" aca="1" ref="AY210" ca="1">IF(INDIRECT(ADDRESS($B210+1,AY$164,1,1,"Confirmed Trend"))=0,#N/A,INDIRECT(ADDRESS($B210+1,AY$164,1,1,"Confirmed Trend")))</f>
        <v>#N/A</v>
      </c>
      <c r="AZ210" s="18" t="e" cm="1">
        <f t="array" aca="1" ref="AZ210" ca="1">IF(INDIRECT(ADDRESS($B210+1,AZ$164,1,1,"Confirmed Trend"))=0,#N/A,INDIRECT(ADDRESS($B210+1,AZ$164,1,1,"Confirmed Trend")))</f>
        <v>#N/A</v>
      </c>
      <c r="BA210" s="18" t="e" cm="1">
        <f t="array" aca="1" ref="BA210" ca="1">IF(INDIRECT(ADDRESS($B210+1,BA$164,1,1,"Confirmed Trend"))=0,#N/A,INDIRECT(ADDRESS($B210+1,BA$164,1,1,"Confirmed Trend")))</f>
        <v>#N/A</v>
      </c>
      <c r="BB210" s="18" t="e" cm="1">
        <f t="array" aca="1" ref="BB210" ca="1">IF(INDIRECT(ADDRESS($B210+1,BB$164,1,1,"Confirmed Trend"))=0,#N/A,INDIRECT(ADDRESS($B210+1,BB$164,1,1,"Confirmed Trend")))</f>
        <v>#N/A</v>
      </c>
      <c r="BC210" s="18" t="e" cm="1">
        <f t="array" aca="1" ref="BC210" ca="1">IF(INDIRECT(ADDRESS($B210+1,BC$164,1,1,"Confirmed Trend"))=0,#N/A,INDIRECT(ADDRESS($B210+1,BC$164,1,1,"Confirmed Trend")))</f>
        <v>#N/A</v>
      </c>
      <c r="BD210" s="18" t="e" cm="1">
        <f t="array" aca="1" ref="BD210" ca="1">IF(INDIRECT(ADDRESS($B210+1,BD$164,1,1,"Confirmed Trend"))=0,#N/A,INDIRECT(ADDRESS($B210+1,BD$164,1,1,"Confirmed Trend")))</f>
        <v>#N/A</v>
      </c>
      <c r="BE210" s="18" t="e" cm="1">
        <f t="array" aca="1" ref="BE210" ca="1">IF(INDIRECT(ADDRESS($B210+1,BE$164,1,1,"Confirmed Trend"))=0,#N/A,INDIRECT(ADDRESS($B210+1,BE$164,1,1,"Confirmed Trend")))</f>
        <v>#N/A</v>
      </c>
      <c r="BF210" s="18" t="e" cm="1">
        <f t="array" aca="1" ref="BF210" ca="1">IF(INDIRECT(ADDRESS($B210+1,BF$164,1,1,"Confirmed Trend"))=0,#N/A,INDIRECT(ADDRESS($B210+1,BF$164,1,1,"Confirmed Trend")))</f>
        <v>#N/A</v>
      </c>
      <c r="BG210" s="18" t="e" cm="1">
        <f t="array" aca="1" ref="BG210" ca="1">IF(INDIRECT(ADDRESS($B210+1,BG$164,1,1,"Confirmed Trend"))=0,#N/A,INDIRECT(ADDRESS($B210+1,BG$164,1,1,"Confirmed Trend")))</f>
        <v>#N/A</v>
      </c>
      <c r="BH210" s="18" t="e" cm="1">
        <f t="array" aca="1" ref="BH210" ca="1">IF(INDIRECT(ADDRESS($B210+1,BH$164,1,1,"Confirmed Trend"))=0,#N/A,INDIRECT(ADDRESS($B210+1,BH$164,1,1,"Confirmed Trend")))</f>
        <v>#N/A</v>
      </c>
      <c r="BI210" s="18" t="e" cm="1">
        <f t="array" aca="1" ref="BI210" ca="1">IF(INDIRECT(ADDRESS($B210+1,BI$164,1,1,"Confirmed Trend"))=0,#N/A,INDIRECT(ADDRESS($B210+1,BI$164,1,1,"Confirmed Trend")))</f>
        <v>#N/A</v>
      </c>
      <c r="BJ210" s="18" cm="1">
        <f t="array" aca="1" ref="BJ210" ca="1">IF(INDIRECT(ADDRESS($B210+1,BJ$164,1,1,"Confirmed Trend"))=0,#N/A,INDIRECT(ADDRESS($B210+1,BJ$164,1,1,"Confirmed Trend")))</f>
        <v>0.16386035369999999</v>
      </c>
      <c r="BK210" s="18" cm="1">
        <f t="array" aca="1" ref="BK210" ca="1">IF(INDIRECT(ADDRESS($B210+1,BK$164,1,1,"Confirmed Trend"))=0,#N/A,INDIRECT(ADDRESS($B210+1,BK$164,1,1,"Confirmed Trend")))</f>
        <v>0.20808931990000001</v>
      </c>
      <c r="BL210" s="18" cm="1">
        <f t="array" aca="1" ref="BL210" ca="1">IF(INDIRECT(ADDRESS($B210+1,BL$164,1,1,"Confirmed Trend"))=0,#N/A,INDIRECT(ADDRESS($B210+1,BL$164,1,1,"Confirmed Trend")))</f>
        <v>0.2627606307</v>
      </c>
      <c r="BM210" s="18" cm="1">
        <f t="array" aca="1" ref="BM210" ca="1">IF(INDIRECT(ADDRESS($B210+1,BM$164,1,1,"Confirmed Trend"))=0,#N/A,INDIRECT(ADDRESS($B210+1,BM$164,1,1,"Confirmed Trend")))</f>
        <v>0.27424027629999997</v>
      </c>
      <c r="BN210" s="18" cm="1">
        <f t="array" aca="1" ref="BN210" ca="1">IF(INDIRECT(ADDRESS($B210+1,BN$164,1,1,"Confirmed Trend"))=0,#N/A,INDIRECT(ADDRESS($B210+1,BN$164,1,1,"Confirmed Trend")))</f>
        <v>0.26367398580000001</v>
      </c>
      <c r="BO210" s="18" cm="1">
        <f t="array" aca="1" ref="BO210" ca="1">IF(INDIRECT(ADDRESS($B210+1,BO$164,1,1,"Confirmed Trend"))=0,#N/A,INDIRECT(ADDRESS($B210+1,BO$164,1,1,"Confirmed Trend")))</f>
        <v>0.24327803340000001</v>
      </c>
      <c r="BP210" s="18" cm="1">
        <f t="array" aca="1" ref="BP210" ca="1">IF(INDIRECT(ADDRESS($B210+1,BP$164,1,1,"Confirmed Trend"))=0,#N/A,INDIRECT(ADDRESS($B210+1,BP$164,1,1,"Confirmed Trend")))</f>
        <v>0.2188946775</v>
      </c>
      <c r="BQ210" s="18" cm="1">
        <f t="array" aca="1" ref="BQ210" ca="1">IF(INDIRECT(ADDRESS($B210+1,BQ$164,1,1,"Confirmed Trend"))=0,#N/A,INDIRECT(ADDRESS($B210+1,BQ$164,1,1,"Confirmed Trend")))</f>
        <v>0.20004218900000001</v>
      </c>
      <c r="BR210" s="18" cm="1">
        <f t="array" aca="1" ref="BR210" ca="1">IF(INDIRECT(ADDRESS($B210+1,BR$164,1,1,"Confirmed Trend"))=0,#N/A,INDIRECT(ADDRESS($B210+1,BR$164,1,1,"Confirmed Trend")))</f>
        <v>0.18333430780000001</v>
      </c>
      <c r="BS210" s="18" cm="1">
        <f t="array" aca="1" ref="BS210" ca="1">IF(INDIRECT(ADDRESS($B210+1,BS$164,1,1,"Confirmed Trend"))=0,#N/A,INDIRECT(ADDRESS($B210+1,BS$164,1,1,"Confirmed Trend")))</f>
        <v>0.18007901740000001</v>
      </c>
      <c r="BT210" s="18" cm="1">
        <f t="array" aca="1" ref="BT210" ca="1">IF(INDIRECT(ADDRESS($B210+1,BT$164,1,1,"Confirmed Trend"))=0,#N/A,INDIRECT(ADDRESS($B210+1,BT$164,1,1,"Confirmed Trend")))</f>
        <v>0.19410443390000001</v>
      </c>
      <c r="BU210" s="18" cm="1">
        <f t="array" aca="1" ref="BU210" ca="1">IF(INDIRECT(ADDRESS($B210+1,BU$164,1,1,"Confirmed Trend"))=0,#N/A,INDIRECT(ADDRESS($B210+1,BU$164,1,1,"Confirmed Trend")))</f>
        <v>0.22076586979999999</v>
      </c>
      <c r="BV210" s="18" cm="1">
        <f t="array" aca="1" ref="BV210" ca="1">IF(INDIRECT(ADDRESS($B210+1,BV$164,1,1,"Confirmed Trend"))=0,#N/A,INDIRECT(ADDRESS($B210+1,BV$164,1,1,"Confirmed Trend")))</f>
        <v>0.240758007</v>
      </c>
      <c r="BW210" s="18" cm="1">
        <f t="array" aca="1" ref="BW210" ca="1">IF(INDIRECT(ADDRESS($B210+1,BW$164,1,1,"Confirmed Trend"))=0,#N/A,INDIRECT(ADDRESS($B210+1,BW$164,1,1,"Confirmed Trend")))</f>
        <v>0.24470867160000001</v>
      </c>
      <c r="BX210" s="18" cm="1">
        <f t="array" aca="1" ref="BX210" ca="1">IF(INDIRECT(ADDRESS($B210+1,BX$164,1,1,"Confirmed Trend"))=0,#N/A,INDIRECT(ADDRESS($B210+1,BX$164,1,1,"Confirmed Trend")))</f>
        <v>0.23497022379999999</v>
      </c>
      <c r="BY210" s="18" cm="1">
        <f t="array" aca="1" ref="BY210" ca="1">IF(INDIRECT(ADDRESS($B210+1,BY$164,1,1,"Confirmed Trend"))=0,#N/A,INDIRECT(ADDRESS($B210+1,BY$164,1,1,"Confirmed Trend")))</f>
        <v>0.1989439425</v>
      </c>
      <c r="BZ210" s="18" cm="1">
        <f t="array" aca="1" ref="BZ210" ca="1">IF(INDIRECT(ADDRESS($B210+1,BZ$164,1,1,"Confirmed Trend"))=0,#N/A,INDIRECT(ADDRESS($B210+1,BZ$164,1,1,"Confirmed Trend")))</f>
        <v>0.1635508497</v>
      </c>
      <c r="CA210" s="18" cm="1">
        <f t="array" aca="1" ref="CA210" ca="1">IF(INDIRECT(ADDRESS($B210+1,CA$164,1,1,"Confirmed Trend"))=0,#N/A,INDIRECT(ADDRESS($B210+1,CA$164,1,1,"Confirmed Trend")))</f>
        <v>0.1372317978</v>
      </c>
      <c r="CB210" s="18" cm="1">
        <f t="array" aca="1" ref="CB210" ca="1">IF(INDIRECT(ADDRESS($B210+1,CB$164,1,1,"Confirmed Trend"))=0,#N/A,INDIRECT(ADDRESS($B210+1,CB$164,1,1,"Confirmed Trend")))</f>
        <v>0.13188066139999999</v>
      </c>
      <c r="CC210" s="18" cm="1">
        <f t="array" aca="1" ref="CC210" ca="1">IF(INDIRECT(ADDRESS($B210+1,CC$164,1,1,"Confirmed Trend"))=0,#N/A,INDIRECT(ADDRESS($B210+1,CC$164,1,1,"Confirmed Trend")))</f>
        <v>0.13745237900000001</v>
      </c>
      <c r="CD210" s="18" cm="1">
        <f t="array" aca="1" ref="CD210" ca="1">IF(INDIRECT(ADDRESS($B210+1,CD$164,1,1,"Confirmed Trend"))=0,#N/A,INDIRECT(ADDRESS($B210+1,CD$164,1,1,"Confirmed Trend")))</f>
        <v>0.1472015961</v>
      </c>
      <c r="CE210" s="18" cm="1">
        <f t="array" aca="1" ref="CE210" ca="1">IF(INDIRECT(ADDRESS($B210+1,CE$164,1,1,"Confirmed Trend"))=0,#N/A,INDIRECT(ADDRESS($B210+1,CE$164,1,1,"Confirmed Trend")))</f>
        <v>0.15963651030000001</v>
      </c>
      <c r="CF210" s="18" cm="1">
        <f t="array" aca="1" ref="CF210" ca="1">IF(INDIRECT(ADDRESS($B210+1,CF$164,1,1,"Confirmed Trend"))=0,#N/A,INDIRECT(ADDRESS($B210+1,CF$164,1,1,"Confirmed Trend")))</f>
        <v>0.16588869440000001</v>
      </c>
      <c r="CG210" s="18" cm="1">
        <f t="array" aca="1" ref="CG210" ca="1">IF(INDIRECT(ADDRESS($B210+1,CG$164,1,1,"Confirmed Trend"))=0,#N/A,INDIRECT(ADDRESS($B210+1,CG$164,1,1,"Confirmed Trend")))</f>
        <v>0.17148611629999999</v>
      </c>
      <c r="CH210" s="18" cm="1">
        <f t="array" aca="1" ref="CH210" ca="1">IF(INDIRECT(ADDRESS($B210+1,CH$164,1,1,"Confirmed Trend"))=0,#N/A,INDIRECT(ADDRESS($B210+1,CH$164,1,1,"Confirmed Trend")))</f>
        <v>0.16914583820000001</v>
      </c>
      <c r="CI210" s="18" cm="1">
        <f t="array" aca="1" ref="CI210" ca="1">IF(INDIRECT(ADDRESS($B210+1,CI$164,1,1,"Confirmed Trend"))=0,#N/A,INDIRECT(ADDRESS($B210+1,CI$164,1,1,"Confirmed Trend")))</f>
        <v>0.16038186330000001</v>
      </c>
      <c r="CJ210" s="18" cm="1">
        <f t="array" aca="1" ref="CJ210" ca="1">IF(INDIRECT(ADDRESS($B210+1,CJ$164,1,1,"Confirmed Trend"))=0,#N/A,INDIRECT(ADDRESS($B210+1,CJ$164,1,1,"Confirmed Trend")))</f>
        <v>0.14397410150000001</v>
      </c>
      <c r="CK210" s="18" cm="1">
        <f t="array" aca="1" ref="CK210" ca="1">IF(INDIRECT(ADDRESS($B210+1,CK$164,1,1,"Confirmed Trend"))=0,#N/A,INDIRECT(ADDRESS($B210+1,CK$164,1,1,"Confirmed Trend")))</f>
        <v>9.2405914000000006E-2</v>
      </c>
      <c r="CL210" s="18" t="e" cm="1">
        <f t="array" aca="1" ref="CL210" ca="1">IF(INDIRECT(ADDRESS($B210+1,CL$164,1,1,"Confirmed Trend"))=0,#N/A,INDIRECT(ADDRESS($B210+1,CL$164,1,1,"Confirmed Trend")))</f>
        <v>#N/A</v>
      </c>
      <c r="CM210" s="18" t="e" cm="1">
        <f t="array" aca="1" ref="CM210" ca="1">IF(INDIRECT(ADDRESS($B210+1,CM$164,1,1,"Confirmed Trend"))=0,#N/A,INDIRECT(ADDRESS($B210+1,CM$164,1,1,"Confirmed Trend")))</f>
        <v>#N/A</v>
      </c>
      <c r="CN210" s="18" t="e" cm="1">
        <f t="array" aca="1" ref="CN210" ca="1">IF(INDIRECT(ADDRESS($B210+1,CN$164,1,1,"Confirmed Trend"))=0,#N/A,INDIRECT(ADDRESS($B210+1,CN$164,1,1,"Confirmed Trend")))</f>
        <v>#N/A</v>
      </c>
      <c r="CO210" s="18" t="e" cm="1">
        <f t="array" aca="1" ref="CO210" ca="1">IF(INDIRECT(ADDRESS($B210+1,CO$164,1,1,"Confirmed Trend"))=0,#N/A,INDIRECT(ADDRESS($B210+1,CO$164,1,1,"Confirmed Trend")))</f>
        <v>#N/A</v>
      </c>
      <c r="CP210" s="18" t="e" cm="1">
        <f t="array" aca="1" ref="CP210" ca="1">IF(INDIRECT(ADDRESS($B210+1,CP$164,1,1,"Confirmed Trend"))=0,#N/A,INDIRECT(ADDRESS($B210+1,CP$164,1,1,"Confirmed Trend")))</f>
        <v>#N/A</v>
      </c>
      <c r="CQ210" s="18" t="e" cm="1">
        <f t="array" aca="1" ref="CQ210" ca="1">IF(INDIRECT(ADDRESS($B210+1,CQ$164,1,1,"Confirmed Trend"))=0,#N/A,INDIRECT(ADDRESS($B210+1,CQ$164,1,1,"Confirmed Trend")))</f>
        <v>#N/A</v>
      </c>
      <c r="CR210" s="18" t="e" cm="1">
        <f t="array" aca="1" ref="CR210" ca="1">IF(INDIRECT(ADDRESS($B210+1,CR$164,1,1,"Confirmed Trend"))=0,#N/A,INDIRECT(ADDRESS($B210+1,CR$164,1,1,"Confirmed Trend")))</f>
        <v>#N/A</v>
      </c>
    </row>
    <row r="211" spans="1:96" x14ac:dyDescent="0.25">
      <c r="A211" t="str">
        <f t="shared" ca="1" si="259"/>
        <v>South Carolina</v>
      </c>
      <c r="B211">
        <f t="shared" si="258"/>
        <v>46</v>
      </c>
      <c r="C211" t="str" cm="1">
        <f t="array" aca="1" ref="C211" ca="1">INDIRECT(ADDRESS($B211+1,1,1,1,"Confirmed Trend"))</f>
        <v>US South Carolina</v>
      </c>
      <c r="E211" s="18" t="e" cm="1">
        <f t="array" aca="1" ref="E211" ca="1">IF(INDIRECT(ADDRESS($B211+1,E$164,1,1,"Confirmed Trend"))=0,#N/A,INDIRECT(ADDRESS($B211+1,E$164,1,1,"Confirmed Trend")))</f>
        <v>#N/A</v>
      </c>
      <c r="F211" s="18" t="e" cm="1">
        <f t="array" aca="1" ref="F211" ca="1">IF(INDIRECT(ADDRESS($B211+1,F$164,1,1,"Confirmed Trend"))=0,#N/A,INDIRECT(ADDRESS($B211+1,F$164,1,1,"Confirmed Trend")))</f>
        <v>#N/A</v>
      </c>
      <c r="G211" s="18" t="e" cm="1">
        <f t="array" aca="1" ref="G211" ca="1">IF(INDIRECT(ADDRESS($B211+1,G$164,1,1,"Confirmed Trend"))=0,#N/A,INDIRECT(ADDRESS($B211+1,G$164,1,1,"Confirmed Trend")))</f>
        <v>#N/A</v>
      </c>
      <c r="H211" s="18" t="e" cm="1">
        <f t="array" aca="1" ref="H211" ca="1">IF(INDIRECT(ADDRESS($B211+1,H$164,1,1,"Confirmed Trend"))=0,#N/A,INDIRECT(ADDRESS($B211+1,H$164,1,1,"Confirmed Trend")))</f>
        <v>#N/A</v>
      </c>
      <c r="I211" s="18" t="e" cm="1">
        <f t="array" aca="1" ref="I211" ca="1">IF(INDIRECT(ADDRESS($B211+1,I$164,1,1,"Confirmed Trend"))=0,#N/A,INDIRECT(ADDRESS($B211+1,I$164,1,1,"Confirmed Trend")))</f>
        <v>#N/A</v>
      </c>
      <c r="J211" s="18" t="e" cm="1">
        <f t="array" aca="1" ref="J211" ca="1">IF(INDIRECT(ADDRESS($B211+1,J$164,1,1,"Confirmed Trend"))=0,#N/A,INDIRECT(ADDRESS($B211+1,J$164,1,1,"Confirmed Trend")))</f>
        <v>#N/A</v>
      </c>
      <c r="K211" s="18" t="e" cm="1">
        <f t="array" aca="1" ref="K211" ca="1">IF(INDIRECT(ADDRESS($B211+1,K$164,1,1,"Confirmed Trend"))=0,#N/A,INDIRECT(ADDRESS($B211+1,K$164,1,1,"Confirmed Trend")))</f>
        <v>#N/A</v>
      </c>
      <c r="L211" s="18" t="e" cm="1">
        <f t="array" aca="1" ref="L211" ca="1">IF(INDIRECT(ADDRESS($B211+1,L$164,1,1,"Confirmed Trend"))=0,#N/A,INDIRECT(ADDRESS($B211+1,L$164,1,1,"Confirmed Trend")))</f>
        <v>#N/A</v>
      </c>
      <c r="M211" s="18" t="e" cm="1">
        <f t="array" aca="1" ref="M211" ca="1">IF(INDIRECT(ADDRESS($B211+1,M$164,1,1,"Confirmed Trend"))=0,#N/A,INDIRECT(ADDRESS($B211+1,M$164,1,1,"Confirmed Trend")))</f>
        <v>#N/A</v>
      </c>
      <c r="N211" s="18" t="e" cm="1">
        <f t="array" aca="1" ref="N211" ca="1">IF(INDIRECT(ADDRESS($B211+1,N$164,1,1,"Confirmed Trend"))=0,#N/A,INDIRECT(ADDRESS($B211+1,N$164,1,1,"Confirmed Trend")))</f>
        <v>#N/A</v>
      </c>
      <c r="O211" s="18" t="e" cm="1">
        <f t="array" aca="1" ref="O211" ca="1">IF(INDIRECT(ADDRESS($B211+1,O$164,1,1,"Confirmed Trend"))=0,#N/A,INDIRECT(ADDRESS($B211+1,O$164,1,1,"Confirmed Trend")))</f>
        <v>#N/A</v>
      </c>
      <c r="P211" s="18" t="e" cm="1">
        <f t="array" aca="1" ref="P211" ca="1">IF(INDIRECT(ADDRESS($B211+1,P$164,1,1,"Confirmed Trend"))=0,#N/A,INDIRECT(ADDRESS($B211+1,P$164,1,1,"Confirmed Trend")))</f>
        <v>#N/A</v>
      </c>
      <c r="Q211" s="18" t="e" cm="1">
        <f t="array" aca="1" ref="Q211" ca="1">IF(INDIRECT(ADDRESS($B211+1,Q$164,1,1,"Confirmed Trend"))=0,#N/A,INDIRECT(ADDRESS($B211+1,Q$164,1,1,"Confirmed Trend")))</f>
        <v>#N/A</v>
      </c>
      <c r="R211" s="18" t="e" cm="1">
        <f t="array" aca="1" ref="R211" ca="1">IF(INDIRECT(ADDRESS($B211+1,R$164,1,1,"Confirmed Trend"))=0,#N/A,INDIRECT(ADDRESS($B211+1,R$164,1,1,"Confirmed Trend")))</f>
        <v>#N/A</v>
      </c>
      <c r="S211" s="18" t="e" cm="1">
        <f t="array" aca="1" ref="S211" ca="1">IF(INDIRECT(ADDRESS($B211+1,S$164,1,1,"Confirmed Trend"))=0,#N/A,INDIRECT(ADDRESS($B211+1,S$164,1,1,"Confirmed Trend")))</f>
        <v>#N/A</v>
      </c>
      <c r="T211" s="18" t="e" cm="1">
        <f t="array" aca="1" ref="T211" ca="1">IF(INDIRECT(ADDRESS($B211+1,T$164,1,1,"Confirmed Trend"))=0,#N/A,INDIRECT(ADDRESS($B211+1,T$164,1,1,"Confirmed Trend")))</f>
        <v>#N/A</v>
      </c>
      <c r="U211" s="18" t="e" cm="1">
        <f t="array" aca="1" ref="U211" ca="1">IF(INDIRECT(ADDRESS($B211+1,U$164,1,1,"Confirmed Trend"))=0,#N/A,INDIRECT(ADDRESS($B211+1,U$164,1,1,"Confirmed Trend")))</f>
        <v>#N/A</v>
      </c>
      <c r="V211" s="18" t="e" cm="1">
        <f t="array" aca="1" ref="V211" ca="1">IF(INDIRECT(ADDRESS($B211+1,V$164,1,1,"Confirmed Trend"))=0,#N/A,INDIRECT(ADDRESS($B211+1,V$164,1,1,"Confirmed Trend")))</f>
        <v>#N/A</v>
      </c>
      <c r="W211" s="18" t="e" cm="1">
        <f t="array" aca="1" ref="W211" ca="1">IF(INDIRECT(ADDRESS($B211+1,W$164,1,1,"Confirmed Trend"))=0,#N/A,INDIRECT(ADDRESS($B211+1,W$164,1,1,"Confirmed Trend")))</f>
        <v>#N/A</v>
      </c>
      <c r="X211" s="18" t="e" cm="1">
        <f t="array" aca="1" ref="X211" ca="1">IF(INDIRECT(ADDRESS($B211+1,X$164,1,1,"Confirmed Trend"))=0,#N/A,INDIRECT(ADDRESS($B211+1,X$164,1,1,"Confirmed Trend")))</f>
        <v>#N/A</v>
      </c>
      <c r="Y211" s="18" t="e" cm="1">
        <f t="array" aca="1" ref="Y211" ca="1">IF(INDIRECT(ADDRESS($B211+1,Y$164,1,1,"Confirmed Trend"))=0,#N/A,INDIRECT(ADDRESS($B211+1,Y$164,1,1,"Confirmed Trend")))</f>
        <v>#N/A</v>
      </c>
      <c r="Z211" s="18" t="e" cm="1">
        <f t="array" aca="1" ref="Z211" ca="1">IF(INDIRECT(ADDRESS($B211+1,Z$164,1,1,"Confirmed Trend"))=0,#N/A,INDIRECT(ADDRESS($B211+1,Z$164,1,1,"Confirmed Trend")))</f>
        <v>#N/A</v>
      </c>
      <c r="AA211" s="18" t="e" cm="1">
        <f t="array" aca="1" ref="AA211" ca="1">IF(INDIRECT(ADDRESS($B211+1,AA$164,1,1,"Confirmed Trend"))=0,#N/A,INDIRECT(ADDRESS($B211+1,AA$164,1,1,"Confirmed Trend")))</f>
        <v>#N/A</v>
      </c>
      <c r="AB211" s="18" t="e" cm="1">
        <f t="array" aca="1" ref="AB211" ca="1">IF(INDIRECT(ADDRESS($B211+1,AB$164,1,1,"Confirmed Trend"))=0,#N/A,INDIRECT(ADDRESS($B211+1,AB$164,1,1,"Confirmed Trend")))</f>
        <v>#N/A</v>
      </c>
      <c r="AC211" s="18" t="e" cm="1">
        <f t="array" aca="1" ref="AC211" ca="1">IF(INDIRECT(ADDRESS($B211+1,AC$164,1,1,"Confirmed Trend"))=0,#N/A,INDIRECT(ADDRESS($B211+1,AC$164,1,1,"Confirmed Trend")))</f>
        <v>#N/A</v>
      </c>
      <c r="AD211" s="18" t="e" cm="1">
        <f t="array" aca="1" ref="AD211" ca="1">IF(INDIRECT(ADDRESS($B211+1,AD$164,1,1,"Confirmed Trend"))=0,#N/A,INDIRECT(ADDRESS($B211+1,AD$164,1,1,"Confirmed Trend")))</f>
        <v>#N/A</v>
      </c>
      <c r="AE211" s="18" t="e" cm="1">
        <f t="array" aca="1" ref="AE211" ca="1">IF(INDIRECT(ADDRESS($B211+1,AE$164,1,1,"Confirmed Trend"))=0,#N/A,INDIRECT(ADDRESS($B211+1,AE$164,1,1,"Confirmed Trend")))</f>
        <v>#N/A</v>
      </c>
      <c r="AF211" s="18" t="e" cm="1">
        <f t="array" aca="1" ref="AF211" ca="1">IF(INDIRECT(ADDRESS($B211+1,AF$164,1,1,"Confirmed Trend"))=0,#N/A,INDIRECT(ADDRESS($B211+1,AF$164,1,1,"Confirmed Trend")))</f>
        <v>#N/A</v>
      </c>
      <c r="AG211" s="18" t="e" cm="1">
        <f t="array" aca="1" ref="AG211" ca="1">IF(INDIRECT(ADDRESS($B211+1,AG$164,1,1,"Confirmed Trend"))=0,#N/A,INDIRECT(ADDRESS($B211+1,AG$164,1,1,"Confirmed Trend")))</f>
        <v>#N/A</v>
      </c>
      <c r="AH211" s="18" t="e" cm="1">
        <f t="array" aca="1" ref="AH211" ca="1">IF(INDIRECT(ADDRESS($B211+1,AH$164,1,1,"Confirmed Trend"))=0,#N/A,INDIRECT(ADDRESS($B211+1,AH$164,1,1,"Confirmed Trend")))</f>
        <v>#N/A</v>
      </c>
      <c r="AI211" s="18" t="e" cm="1">
        <f t="array" aca="1" ref="AI211" ca="1">IF(INDIRECT(ADDRESS($B211+1,AI$164,1,1,"Confirmed Trend"))=0,#N/A,INDIRECT(ADDRESS($B211+1,AI$164,1,1,"Confirmed Trend")))</f>
        <v>#N/A</v>
      </c>
      <c r="AJ211" s="18" t="e" cm="1">
        <f t="array" aca="1" ref="AJ211" ca="1">IF(INDIRECT(ADDRESS($B211+1,AJ$164,1,1,"Confirmed Trend"))=0,#N/A,INDIRECT(ADDRESS($B211+1,AJ$164,1,1,"Confirmed Trend")))</f>
        <v>#N/A</v>
      </c>
      <c r="AK211" s="18" t="e" cm="1">
        <f t="array" aca="1" ref="AK211" ca="1">IF(INDIRECT(ADDRESS($B211+1,AK$164,1,1,"Confirmed Trend"))=0,#N/A,INDIRECT(ADDRESS($B211+1,AK$164,1,1,"Confirmed Trend")))</f>
        <v>#N/A</v>
      </c>
      <c r="AL211" s="18" t="e" cm="1">
        <f t="array" aca="1" ref="AL211" ca="1">IF(INDIRECT(ADDRESS($B211+1,AL$164,1,1,"Confirmed Trend"))=0,#N/A,INDIRECT(ADDRESS($B211+1,AL$164,1,1,"Confirmed Trend")))</f>
        <v>#N/A</v>
      </c>
      <c r="AM211" s="18" t="e" cm="1">
        <f t="array" aca="1" ref="AM211" ca="1">IF(INDIRECT(ADDRESS($B211+1,AM$164,1,1,"Confirmed Trend"))=0,#N/A,INDIRECT(ADDRESS($B211+1,AM$164,1,1,"Confirmed Trend")))</f>
        <v>#N/A</v>
      </c>
      <c r="AN211" s="18" t="e" cm="1">
        <f t="array" aca="1" ref="AN211" ca="1">IF(INDIRECT(ADDRESS($B211+1,AN$164,1,1,"Confirmed Trend"))=0,#N/A,INDIRECT(ADDRESS($B211+1,AN$164,1,1,"Confirmed Trend")))</f>
        <v>#N/A</v>
      </c>
      <c r="AO211" s="18" t="e" cm="1">
        <f t="array" aca="1" ref="AO211" ca="1">IF(INDIRECT(ADDRESS($B211+1,AO$164,1,1,"Confirmed Trend"))=0,#N/A,INDIRECT(ADDRESS($B211+1,AO$164,1,1,"Confirmed Trend")))</f>
        <v>#N/A</v>
      </c>
      <c r="AP211" s="18" t="e" cm="1">
        <f t="array" aca="1" ref="AP211" ca="1">IF(INDIRECT(ADDRESS($B211+1,AP$164,1,1,"Confirmed Trend"))=0,#N/A,INDIRECT(ADDRESS($B211+1,AP$164,1,1,"Confirmed Trend")))</f>
        <v>#N/A</v>
      </c>
      <c r="AQ211" s="18" t="e" cm="1">
        <f t="array" aca="1" ref="AQ211" ca="1">IF(INDIRECT(ADDRESS($B211+1,AQ$164,1,1,"Confirmed Trend"))=0,#N/A,INDIRECT(ADDRESS($B211+1,AQ$164,1,1,"Confirmed Trend")))</f>
        <v>#N/A</v>
      </c>
      <c r="AR211" s="18" t="e" cm="1">
        <f t="array" aca="1" ref="AR211" ca="1">IF(INDIRECT(ADDRESS($B211+1,AR$164,1,1,"Confirmed Trend"))=0,#N/A,INDIRECT(ADDRESS($B211+1,AR$164,1,1,"Confirmed Trend")))</f>
        <v>#N/A</v>
      </c>
      <c r="AS211" s="18" t="e" cm="1">
        <f t="array" aca="1" ref="AS211" ca="1">IF(INDIRECT(ADDRESS($B211+1,AS$164,1,1,"Confirmed Trend"))=0,#N/A,INDIRECT(ADDRESS($B211+1,AS$164,1,1,"Confirmed Trend")))</f>
        <v>#N/A</v>
      </c>
      <c r="AT211" s="18" t="e" cm="1">
        <f t="array" aca="1" ref="AT211" ca="1">IF(INDIRECT(ADDRESS($B211+1,AT$164,1,1,"Confirmed Trend"))=0,#N/A,INDIRECT(ADDRESS($B211+1,AT$164,1,1,"Confirmed Trend")))</f>
        <v>#N/A</v>
      </c>
      <c r="AU211" s="18" t="e" cm="1">
        <f t="array" aca="1" ref="AU211" ca="1">IF(INDIRECT(ADDRESS($B211+1,AU$164,1,1,"Confirmed Trend"))=0,#N/A,INDIRECT(ADDRESS($B211+1,AU$164,1,1,"Confirmed Trend")))</f>
        <v>#N/A</v>
      </c>
      <c r="AV211" s="18" t="e" cm="1">
        <f t="array" aca="1" ref="AV211" ca="1">IF(INDIRECT(ADDRESS($B211+1,AV$164,1,1,"Confirmed Trend"))=0,#N/A,INDIRECT(ADDRESS($B211+1,AV$164,1,1,"Confirmed Trend")))</f>
        <v>#N/A</v>
      </c>
      <c r="AW211" s="18" t="e" cm="1">
        <f t="array" aca="1" ref="AW211" ca="1">IF(INDIRECT(ADDRESS($B211+1,AW$164,1,1,"Confirmed Trend"))=0,#N/A,INDIRECT(ADDRESS($B211+1,AW$164,1,1,"Confirmed Trend")))</f>
        <v>#N/A</v>
      </c>
      <c r="AX211" s="18" t="e" cm="1">
        <f t="array" aca="1" ref="AX211" ca="1">IF(INDIRECT(ADDRESS($B211+1,AX$164,1,1,"Confirmed Trend"))=0,#N/A,INDIRECT(ADDRESS($B211+1,AX$164,1,1,"Confirmed Trend")))</f>
        <v>#N/A</v>
      </c>
      <c r="AY211" s="18" t="e" cm="1">
        <f t="array" aca="1" ref="AY211" ca="1">IF(INDIRECT(ADDRESS($B211+1,AY$164,1,1,"Confirmed Trend"))=0,#N/A,INDIRECT(ADDRESS($B211+1,AY$164,1,1,"Confirmed Trend")))</f>
        <v>#N/A</v>
      </c>
      <c r="AZ211" s="18" t="e" cm="1">
        <f t="array" aca="1" ref="AZ211" ca="1">IF(INDIRECT(ADDRESS($B211+1,AZ$164,1,1,"Confirmed Trend"))=0,#N/A,INDIRECT(ADDRESS($B211+1,AZ$164,1,1,"Confirmed Trend")))</f>
        <v>#N/A</v>
      </c>
      <c r="BA211" s="18" t="e" cm="1">
        <f t="array" aca="1" ref="BA211" ca="1">IF(INDIRECT(ADDRESS($B211+1,BA$164,1,1,"Confirmed Trend"))=0,#N/A,INDIRECT(ADDRESS($B211+1,BA$164,1,1,"Confirmed Trend")))</f>
        <v>#N/A</v>
      </c>
      <c r="BB211" s="18" t="e" cm="1">
        <f t="array" aca="1" ref="BB211" ca="1">IF(INDIRECT(ADDRESS($B211+1,BB$164,1,1,"Confirmed Trend"))=0,#N/A,INDIRECT(ADDRESS($B211+1,BB$164,1,1,"Confirmed Trend")))</f>
        <v>#N/A</v>
      </c>
      <c r="BC211" s="18" t="e" cm="1">
        <f t="array" aca="1" ref="BC211" ca="1">IF(INDIRECT(ADDRESS($B211+1,BC$164,1,1,"Confirmed Trend"))=0,#N/A,INDIRECT(ADDRESS($B211+1,BC$164,1,1,"Confirmed Trend")))</f>
        <v>#N/A</v>
      </c>
      <c r="BD211" s="18" t="e" cm="1">
        <f t="array" aca="1" ref="BD211" ca="1">IF(INDIRECT(ADDRESS($B211+1,BD$164,1,1,"Confirmed Trend"))=0,#N/A,INDIRECT(ADDRESS($B211+1,BD$164,1,1,"Confirmed Trend")))</f>
        <v>#N/A</v>
      </c>
      <c r="BE211" s="18" t="e" cm="1">
        <f t="array" aca="1" ref="BE211" ca="1">IF(INDIRECT(ADDRESS($B211+1,BE$164,1,1,"Confirmed Trend"))=0,#N/A,INDIRECT(ADDRESS($B211+1,BE$164,1,1,"Confirmed Trend")))</f>
        <v>#N/A</v>
      </c>
      <c r="BF211" s="18" t="e" cm="1">
        <f t="array" aca="1" ref="BF211" ca="1">IF(INDIRECT(ADDRESS($B211+1,BF$164,1,1,"Confirmed Trend"))=0,#N/A,INDIRECT(ADDRESS($B211+1,BF$164,1,1,"Confirmed Trend")))</f>
        <v>#N/A</v>
      </c>
      <c r="BG211" s="18" t="e" cm="1">
        <f t="array" aca="1" ref="BG211" ca="1">IF(INDIRECT(ADDRESS($B211+1,BG$164,1,1,"Confirmed Trend"))=0,#N/A,INDIRECT(ADDRESS($B211+1,BG$164,1,1,"Confirmed Trend")))</f>
        <v>#N/A</v>
      </c>
      <c r="BH211" s="18" t="e" cm="1">
        <f t="array" aca="1" ref="BH211" ca="1">IF(INDIRECT(ADDRESS($B211+1,BH$164,1,1,"Confirmed Trend"))=0,#N/A,INDIRECT(ADDRESS($B211+1,BH$164,1,1,"Confirmed Trend")))</f>
        <v>#N/A</v>
      </c>
      <c r="BI211" s="18" cm="1">
        <f t="array" aca="1" ref="BI211" ca="1">IF(INDIRECT(ADDRESS($B211+1,BI$164,1,1,"Confirmed Trend"))=0,#N/A,INDIRECT(ADDRESS($B211+1,BI$164,1,1,"Confirmed Trend")))</f>
        <v>0.36357594599999998</v>
      </c>
      <c r="BJ211" s="18" cm="1">
        <f t="array" aca="1" ref="BJ211" ca="1">IF(INDIRECT(ADDRESS($B211+1,BJ$164,1,1,"Confirmed Trend"))=0,#N/A,INDIRECT(ADDRESS($B211+1,BJ$164,1,1,"Confirmed Trend")))</f>
        <v>0.38840532329999999</v>
      </c>
      <c r="BK211" s="18" cm="1">
        <f t="array" aca="1" ref="BK211" ca="1">IF(INDIRECT(ADDRESS($B211+1,BK$164,1,1,"Confirmed Trend"))=0,#N/A,INDIRECT(ADDRESS($B211+1,BK$164,1,1,"Confirmed Trend")))</f>
        <v>0.37021835320000002</v>
      </c>
      <c r="BL211" s="18" cm="1">
        <f t="array" aca="1" ref="BL211" ca="1">IF(INDIRECT(ADDRESS($B211+1,BL$164,1,1,"Confirmed Trend"))=0,#N/A,INDIRECT(ADDRESS($B211+1,BL$164,1,1,"Confirmed Trend")))</f>
        <v>0.3956199762</v>
      </c>
      <c r="BM211" s="18" cm="1">
        <f t="array" aca="1" ref="BM211" ca="1">IF(INDIRECT(ADDRESS($B211+1,BM$164,1,1,"Confirmed Trend"))=0,#N/A,INDIRECT(ADDRESS($B211+1,BM$164,1,1,"Confirmed Trend")))</f>
        <v>0.37140143530000003</v>
      </c>
      <c r="BN211" s="18" cm="1">
        <f t="array" aca="1" ref="BN211" ca="1">IF(INDIRECT(ADDRESS($B211+1,BN$164,1,1,"Confirmed Trend"))=0,#N/A,INDIRECT(ADDRESS($B211+1,BN$164,1,1,"Confirmed Trend")))</f>
        <v>0.40932283699999999</v>
      </c>
      <c r="BO211" s="18" cm="1">
        <f t="array" aca="1" ref="BO211" ca="1">IF(INDIRECT(ADDRESS($B211+1,BO$164,1,1,"Confirmed Trend"))=0,#N/A,INDIRECT(ADDRESS($B211+1,BO$164,1,1,"Confirmed Trend")))</f>
        <v>0.41754506619999998</v>
      </c>
      <c r="BP211" s="18" cm="1">
        <f t="array" aca="1" ref="BP211" ca="1">IF(INDIRECT(ADDRESS($B211+1,BP$164,1,1,"Confirmed Trend"))=0,#N/A,INDIRECT(ADDRESS($B211+1,BP$164,1,1,"Confirmed Trend")))</f>
        <v>0.37441358860000001</v>
      </c>
      <c r="BQ211" s="18" cm="1">
        <f t="array" aca="1" ref="BQ211" ca="1">IF(INDIRECT(ADDRESS($B211+1,BQ$164,1,1,"Confirmed Trend"))=0,#N/A,INDIRECT(ADDRESS($B211+1,BQ$164,1,1,"Confirmed Trend")))</f>
        <v>0.30491433820000002</v>
      </c>
      <c r="BR211" s="18" cm="1">
        <f t="array" aca="1" ref="BR211" ca="1">IF(INDIRECT(ADDRESS($B211+1,BR$164,1,1,"Confirmed Trend"))=0,#N/A,INDIRECT(ADDRESS($B211+1,BR$164,1,1,"Confirmed Trend")))</f>
        <v>0.2088793894</v>
      </c>
      <c r="BS211" s="18" cm="1">
        <f t="array" aca="1" ref="BS211" ca="1">IF(INDIRECT(ADDRESS($B211+1,BS$164,1,1,"Confirmed Trend"))=0,#N/A,INDIRECT(ADDRESS($B211+1,BS$164,1,1,"Confirmed Trend")))</f>
        <v>0.14977832490000001</v>
      </c>
      <c r="BT211" s="18" cm="1">
        <f t="array" aca="1" ref="BT211" ca="1">IF(INDIRECT(ADDRESS($B211+1,BT$164,1,1,"Confirmed Trend"))=0,#N/A,INDIRECT(ADDRESS($B211+1,BT$164,1,1,"Confirmed Trend")))</f>
        <v>0.1370839203</v>
      </c>
      <c r="BU211" s="18" cm="1">
        <f t="array" aca="1" ref="BU211" ca="1">IF(INDIRECT(ADDRESS($B211+1,BU$164,1,1,"Confirmed Trend"))=0,#N/A,INDIRECT(ADDRESS($B211+1,BU$164,1,1,"Confirmed Trend")))</f>
        <v>0.15883625830000001</v>
      </c>
      <c r="BV211" s="18" cm="1">
        <f t="array" aca="1" ref="BV211" ca="1">IF(INDIRECT(ADDRESS($B211+1,BV$164,1,1,"Confirmed Trend"))=0,#N/A,INDIRECT(ADDRESS($B211+1,BV$164,1,1,"Confirmed Trend")))</f>
        <v>0.19211013299999999</v>
      </c>
      <c r="BW211" s="18" cm="1">
        <f t="array" aca="1" ref="BW211" ca="1">IF(INDIRECT(ADDRESS($B211+1,BW$164,1,1,"Confirmed Trend"))=0,#N/A,INDIRECT(ADDRESS($B211+1,BW$164,1,1,"Confirmed Trend")))</f>
        <v>0.21950278409999999</v>
      </c>
      <c r="BX211" s="18" cm="1">
        <f t="array" aca="1" ref="BX211" ca="1">IF(INDIRECT(ADDRESS($B211+1,BX$164,1,1,"Confirmed Trend"))=0,#N/A,INDIRECT(ADDRESS($B211+1,BX$164,1,1,"Confirmed Trend")))</f>
        <v>0.213803835</v>
      </c>
      <c r="BY211" s="18" cm="1">
        <f t="array" aca="1" ref="BY211" ca="1">IF(INDIRECT(ADDRESS($B211+1,BY$164,1,1,"Confirmed Trend"))=0,#N/A,INDIRECT(ADDRESS($B211+1,BY$164,1,1,"Confirmed Trend")))</f>
        <v>0.19621872909999999</v>
      </c>
      <c r="BZ211" s="18" cm="1">
        <f t="array" aca="1" ref="BZ211" ca="1">IF(INDIRECT(ADDRESS($B211+1,BZ$164,1,1,"Confirmed Trend"))=0,#N/A,INDIRECT(ADDRESS($B211+1,BZ$164,1,1,"Confirmed Trend")))</f>
        <v>0.16962646579999999</v>
      </c>
      <c r="CA211" s="18" cm="1">
        <f t="array" aca="1" ref="CA211" ca="1">IF(INDIRECT(ADDRESS($B211+1,CA$164,1,1,"Confirmed Trend"))=0,#N/A,INDIRECT(ADDRESS($B211+1,CA$164,1,1,"Confirmed Trend")))</f>
        <v>0.14639927059999999</v>
      </c>
      <c r="CB211" s="18" cm="1">
        <f t="array" aca="1" ref="CB211" ca="1">IF(INDIRECT(ADDRESS($B211+1,CB$164,1,1,"Confirmed Trend"))=0,#N/A,INDIRECT(ADDRESS($B211+1,CB$164,1,1,"Confirmed Trend")))</f>
        <v>0.12068167740000001</v>
      </c>
      <c r="CC211" s="18" cm="1">
        <f t="array" aca="1" ref="CC211" ca="1">IF(INDIRECT(ADDRESS($B211+1,CC$164,1,1,"Confirmed Trend"))=0,#N/A,INDIRECT(ADDRESS($B211+1,CC$164,1,1,"Confirmed Trend")))</f>
        <v>9.9580111599999993E-2</v>
      </c>
      <c r="CD211" s="18" cm="1">
        <f t="array" aca="1" ref="CD211" ca="1">IF(INDIRECT(ADDRESS($B211+1,CD$164,1,1,"Confirmed Trend"))=0,#N/A,INDIRECT(ADDRESS($B211+1,CD$164,1,1,"Confirmed Trend")))</f>
        <v>8.4493144699999995E-2</v>
      </c>
      <c r="CE211" s="18" cm="1">
        <f t="array" aca="1" ref="CE211" ca="1">IF(INDIRECT(ADDRESS($B211+1,CE$164,1,1,"Confirmed Trend"))=0,#N/A,INDIRECT(ADDRESS($B211+1,CE$164,1,1,"Confirmed Trend")))</f>
        <v>8.0145196599999996E-2</v>
      </c>
      <c r="CF211" s="18" cm="1">
        <f t="array" aca="1" ref="CF211" ca="1">IF(INDIRECT(ADDRESS($B211+1,CF$164,1,1,"Confirmed Trend"))=0,#N/A,INDIRECT(ADDRESS($B211+1,CF$164,1,1,"Confirmed Trend")))</f>
        <v>7.9209299600000005E-2</v>
      </c>
      <c r="CG211" s="18" cm="1">
        <f t="array" aca="1" ref="CG211" ca="1">IF(INDIRECT(ADDRESS($B211+1,CG$164,1,1,"Confirmed Trend"))=0,#N/A,INDIRECT(ADDRESS($B211+1,CG$164,1,1,"Confirmed Trend")))</f>
        <v>7.8518203800000005E-2</v>
      </c>
      <c r="CH211" s="18" cm="1">
        <f t="array" aca="1" ref="CH211" ca="1">IF(INDIRECT(ADDRESS($B211+1,CH$164,1,1,"Confirmed Trend"))=0,#N/A,INDIRECT(ADDRESS($B211+1,CH$164,1,1,"Confirmed Trend")))</f>
        <v>7.4243398399999994E-2</v>
      </c>
      <c r="CI211" s="18" cm="1">
        <f t="array" aca="1" ref="CI211" ca="1">IF(INDIRECT(ADDRESS($B211+1,CI$164,1,1,"Confirmed Trend"))=0,#N/A,INDIRECT(ADDRESS($B211+1,CI$164,1,1,"Confirmed Trend")))</f>
        <v>6.4405753699999999E-2</v>
      </c>
      <c r="CJ211" s="18" cm="1">
        <f t="array" aca="1" ref="CJ211" ca="1">IF(INDIRECT(ADDRESS($B211+1,CJ$164,1,1,"Confirmed Trend"))=0,#N/A,INDIRECT(ADDRESS($B211+1,CJ$164,1,1,"Confirmed Trend")))</f>
        <v>5.22223307E-2</v>
      </c>
      <c r="CK211" s="18" cm="1">
        <f t="array" aca="1" ref="CK211" ca="1">IF(INDIRECT(ADDRESS($B211+1,CK$164,1,1,"Confirmed Trend"))=0,#N/A,INDIRECT(ADDRESS($B211+1,CK$164,1,1,"Confirmed Trend")))</f>
        <v>3.4051222399999997E-2</v>
      </c>
      <c r="CL211" s="18" t="e" cm="1">
        <f t="array" aca="1" ref="CL211" ca="1">IF(INDIRECT(ADDRESS($B211+1,CL$164,1,1,"Confirmed Trend"))=0,#N/A,INDIRECT(ADDRESS($B211+1,CL$164,1,1,"Confirmed Trend")))</f>
        <v>#N/A</v>
      </c>
      <c r="CM211" s="18" t="e" cm="1">
        <f t="array" aca="1" ref="CM211" ca="1">IF(INDIRECT(ADDRESS($B211+1,CM$164,1,1,"Confirmed Trend"))=0,#N/A,INDIRECT(ADDRESS($B211+1,CM$164,1,1,"Confirmed Trend")))</f>
        <v>#N/A</v>
      </c>
      <c r="CN211" s="18" t="e" cm="1">
        <f t="array" aca="1" ref="CN211" ca="1">IF(INDIRECT(ADDRESS($B211+1,CN$164,1,1,"Confirmed Trend"))=0,#N/A,INDIRECT(ADDRESS($B211+1,CN$164,1,1,"Confirmed Trend")))</f>
        <v>#N/A</v>
      </c>
      <c r="CO211" s="18" t="e" cm="1">
        <f t="array" aca="1" ref="CO211" ca="1">IF(INDIRECT(ADDRESS($B211+1,CO$164,1,1,"Confirmed Trend"))=0,#N/A,INDIRECT(ADDRESS($B211+1,CO$164,1,1,"Confirmed Trend")))</f>
        <v>#N/A</v>
      </c>
      <c r="CP211" s="18" t="e" cm="1">
        <f t="array" aca="1" ref="CP211" ca="1">IF(INDIRECT(ADDRESS($B211+1,CP$164,1,1,"Confirmed Trend"))=0,#N/A,INDIRECT(ADDRESS($B211+1,CP$164,1,1,"Confirmed Trend")))</f>
        <v>#N/A</v>
      </c>
      <c r="CQ211" s="18" t="e" cm="1">
        <f t="array" aca="1" ref="CQ211" ca="1">IF(INDIRECT(ADDRESS($B211+1,CQ$164,1,1,"Confirmed Trend"))=0,#N/A,INDIRECT(ADDRESS($B211+1,CQ$164,1,1,"Confirmed Trend")))</f>
        <v>#N/A</v>
      </c>
      <c r="CR211" s="18" t="e" cm="1">
        <f t="array" aca="1" ref="CR211" ca="1">IF(INDIRECT(ADDRESS($B211+1,CR$164,1,1,"Confirmed Trend"))=0,#N/A,INDIRECT(ADDRESS($B211+1,CR$164,1,1,"Confirmed Trend")))</f>
        <v>#N/A</v>
      </c>
    </row>
    <row r="212" spans="1:96" x14ac:dyDescent="0.25">
      <c r="A212" t="str">
        <f t="shared" ca="1" si="259"/>
        <v>South Dakota</v>
      </c>
      <c r="B212">
        <f t="shared" si="258"/>
        <v>47</v>
      </c>
      <c r="C212" t="str" cm="1">
        <f t="array" aca="1" ref="C212" ca="1">INDIRECT(ADDRESS($B212+1,1,1,1,"Confirmed Trend"))</f>
        <v>US South Dakota</v>
      </c>
      <c r="E212" s="18" t="e" cm="1">
        <f t="array" aca="1" ref="E212" ca="1">IF(INDIRECT(ADDRESS($B212+1,E$164,1,1,"Confirmed Trend"))=0,#N/A,INDIRECT(ADDRESS($B212+1,E$164,1,1,"Confirmed Trend")))</f>
        <v>#N/A</v>
      </c>
      <c r="F212" s="18" t="e" cm="1">
        <f t="array" aca="1" ref="F212" ca="1">IF(INDIRECT(ADDRESS($B212+1,F$164,1,1,"Confirmed Trend"))=0,#N/A,INDIRECT(ADDRESS($B212+1,F$164,1,1,"Confirmed Trend")))</f>
        <v>#N/A</v>
      </c>
      <c r="G212" s="18" t="e" cm="1">
        <f t="array" aca="1" ref="G212" ca="1">IF(INDIRECT(ADDRESS($B212+1,G$164,1,1,"Confirmed Trend"))=0,#N/A,INDIRECT(ADDRESS($B212+1,G$164,1,1,"Confirmed Trend")))</f>
        <v>#N/A</v>
      </c>
      <c r="H212" s="18" t="e" cm="1">
        <f t="array" aca="1" ref="H212" ca="1">IF(INDIRECT(ADDRESS($B212+1,H$164,1,1,"Confirmed Trend"))=0,#N/A,INDIRECT(ADDRESS($B212+1,H$164,1,1,"Confirmed Trend")))</f>
        <v>#N/A</v>
      </c>
      <c r="I212" s="18" t="e" cm="1">
        <f t="array" aca="1" ref="I212" ca="1">IF(INDIRECT(ADDRESS($B212+1,I$164,1,1,"Confirmed Trend"))=0,#N/A,INDIRECT(ADDRESS($B212+1,I$164,1,1,"Confirmed Trend")))</f>
        <v>#N/A</v>
      </c>
      <c r="J212" s="18" t="e" cm="1">
        <f t="array" aca="1" ref="J212" ca="1">IF(INDIRECT(ADDRESS($B212+1,J$164,1,1,"Confirmed Trend"))=0,#N/A,INDIRECT(ADDRESS($B212+1,J$164,1,1,"Confirmed Trend")))</f>
        <v>#N/A</v>
      </c>
      <c r="K212" s="18" t="e" cm="1">
        <f t="array" aca="1" ref="K212" ca="1">IF(INDIRECT(ADDRESS($B212+1,K$164,1,1,"Confirmed Trend"))=0,#N/A,INDIRECT(ADDRESS($B212+1,K$164,1,1,"Confirmed Trend")))</f>
        <v>#N/A</v>
      </c>
      <c r="L212" s="18" t="e" cm="1">
        <f t="array" aca="1" ref="L212" ca="1">IF(INDIRECT(ADDRESS($B212+1,L$164,1,1,"Confirmed Trend"))=0,#N/A,INDIRECT(ADDRESS($B212+1,L$164,1,1,"Confirmed Trend")))</f>
        <v>#N/A</v>
      </c>
      <c r="M212" s="18" t="e" cm="1">
        <f t="array" aca="1" ref="M212" ca="1">IF(INDIRECT(ADDRESS($B212+1,M$164,1,1,"Confirmed Trend"))=0,#N/A,INDIRECT(ADDRESS($B212+1,M$164,1,1,"Confirmed Trend")))</f>
        <v>#N/A</v>
      </c>
      <c r="N212" s="18" t="e" cm="1">
        <f t="array" aca="1" ref="N212" ca="1">IF(INDIRECT(ADDRESS($B212+1,N$164,1,1,"Confirmed Trend"))=0,#N/A,INDIRECT(ADDRESS($B212+1,N$164,1,1,"Confirmed Trend")))</f>
        <v>#N/A</v>
      </c>
      <c r="O212" s="18" t="e" cm="1">
        <f t="array" aca="1" ref="O212" ca="1">IF(INDIRECT(ADDRESS($B212+1,O$164,1,1,"Confirmed Trend"))=0,#N/A,INDIRECT(ADDRESS($B212+1,O$164,1,1,"Confirmed Trend")))</f>
        <v>#N/A</v>
      </c>
      <c r="P212" s="18" t="e" cm="1">
        <f t="array" aca="1" ref="P212" ca="1">IF(INDIRECT(ADDRESS($B212+1,P$164,1,1,"Confirmed Trend"))=0,#N/A,INDIRECT(ADDRESS($B212+1,P$164,1,1,"Confirmed Trend")))</f>
        <v>#N/A</v>
      </c>
      <c r="Q212" s="18" t="e" cm="1">
        <f t="array" aca="1" ref="Q212" ca="1">IF(INDIRECT(ADDRESS($B212+1,Q$164,1,1,"Confirmed Trend"))=0,#N/A,INDIRECT(ADDRESS($B212+1,Q$164,1,1,"Confirmed Trend")))</f>
        <v>#N/A</v>
      </c>
      <c r="R212" s="18" t="e" cm="1">
        <f t="array" aca="1" ref="R212" ca="1">IF(INDIRECT(ADDRESS($B212+1,R$164,1,1,"Confirmed Trend"))=0,#N/A,INDIRECT(ADDRESS($B212+1,R$164,1,1,"Confirmed Trend")))</f>
        <v>#N/A</v>
      </c>
      <c r="S212" s="18" t="e" cm="1">
        <f t="array" aca="1" ref="S212" ca="1">IF(INDIRECT(ADDRESS($B212+1,S$164,1,1,"Confirmed Trend"))=0,#N/A,INDIRECT(ADDRESS($B212+1,S$164,1,1,"Confirmed Trend")))</f>
        <v>#N/A</v>
      </c>
      <c r="T212" s="18" t="e" cm="1">
        <f t="array" aca="1" ref="T212" ca="1">IF(INDIRECT(ADDRESS($B212+1,T$164,1,1,"Confirmed Trend"))=0,#N/A,INDIRECT(ADDRESS($B212+1,T$164,1,1,"Confirmed Trend")))</f>
        <v>#N/A</v>
      </c>
      <c r="U212" s="18" t="e" cm="1">
        <f t="array" aca="1" ref="U212" ca="1">IF(INDIRECT(ADDRESS($B212+1,U$164,1,1,"Confirmed Trend"))=0,#N/A,INDIRECT(ADDRESS($B212+1,U$164,1,1,"Confirmed Trend")))</f>
        <v>#N/A</v>
      </c>
      <c r="V212" s="18" t="e" cm="1">
        <f t="array" aca="1" ref="V212" ca="1">IF(INDIRECT(ADDRESS($B212+1,V$164,1,1,"Confirmed Trend"))=0,#N/A,INDIRECT(ADDRESS($B212+1,V$164,1,1,"Confirmed Trend")))</f>
        <v>#N/A</v>
      </c>
      <c r="W212" s="18" t="e" cm="1">
        <f t="array" aca="1" ref="W212" ca="1">IF(INDIRECT(ADDRESS($B212+1,W$164,1,1,"Confirmed Trend"))=0,#N/A,INDIRECT(ADDRESS($B212+1,W$164,1,1,"Confirmed Trend")))</f>
        <v>#N/A</v>
      </c>
      <c r="X212" s="18" t="e" cm="1">
        <f t="array" aca="1" ref="X212" ca="1">IF(INDIRECT(ADDRESS($B212+1,X$164,1,1,"Confirmed Trend"))=0,#N/A,INDIRECT(ADDRESS($B212+1,X$164,1,1,"Confirmed Trend")))</f>
        <v>#N/A</v>
      </c>
      <c r="Y212" s="18" t="e" cm="1">
        <f t="array" aca="1" ref="Y212" ca="1">IF(INDIRECT(ADDRESS($B212+1,Y$164,1,1,"Confirmed Trend"))=0,#N/A,INDIRECT(ADDRESS($B212+1,Y$164,1,1,"Confirmed Trend")))</f>
        <v>#N/A</v>
      </c>
      <c r="Z212" s="18" t="e" cm="1">
        <f t="array" aca="1" ref="Z212" ca="1">IF(INDIRECT(ADDRESS($B212+1,Z$164,1,1,"Confirmed Trend"))=0,#N/A,INDIRECT(ADDRESS($B212+1,Z$164,1,1,"Confirmed Trend")))</f>
        <v>#N/A</v>
      </c>
      <c r="AA212" s="18" t="e" cm="1">
        <f t="array" aca="1" ref="AA212" ca="1">IF(INDIRECT(ADDRESS($B212+1,AA$164,1,1,"Confirmed Trend"))=0,#N/A,INDIRECT(ADDRESS($B212+1,AA$164,1,1,"Confirmed Trend")))</f>
        <v>#N/A</v>
      </c>
      <c r="AB212" s="18" t="e" cm="1">
        <f t="array" aca="1" ref="AB212" ca="1">IF(INDIRECT(ADDRESS($B212+1,AB$164,1,1,"Confirmed Trend"))=0,#N/A,INDIRECT(ADDRESS($B212+1,AB$164,1,1,"Confirmed Trend")))</f>
        <v>#N/A</v>
      </c>
      <c r="AC212" s="18" t="e" cm="1">
        <f t="array" aca="1" ref="AC212" ca="1">IF(INDIRECT(ADDRESS($B212+1,AC$164,1,1,"Confirmed Trend"))=0,#N/A,INDIRECT(ADDRESS($B212+1,AC$164,1,1,"Confirmed Trend")))</f>
        <v>#N/A</v>
      </c>
      <c r="AD212" s="18" t="e" cm="1">
        <f t="array" aca="1" ref="AD212" ca="1">IF(INDIRECT(ADDRESS($B212+1,AD$164,1,1,"Confirmed Trend"))=0,#N/A,INDIRECT(ADDRESS($B212+1,AD$164,1,1,"Confirmed Trend")))</f>
        <v>#N/A</v>
      </c>
      <c r="AE212" s="18" t="e" cm="1">
        <f t="array" aca="1" ref="AE212" ca="1">IF(INDIRECT(ADDRESS($B212+1,AE$164,1,1,"Confirmed Trend"))=0,#N/A,INDIRECT(ADDRESS($B212+1,AE$164,1,1,"Confirmed Trend")))</f>
        <v>#N/A</v>
      </c>
      <c r="AF212" s="18" t="e" cm="1">
        <f t="array" aca="1" ref="AF212" ca="1">IF(INDIRECT(ADDRESS($B212+1,AF$164,1,1,"Confirmed Trend"))=0,#N/A,INDIRECT(ADDRESS($B212+1,AF$164,1,1,"Confirmed Trend")))</f>
        <v>#N/A</v>
      </c>
      <c r="AG212" s="18" t="e" cm="1">
        <f t="array" aca="1" ref="AG212" ca="1">IF(INDIRECT(ADDRESS($B212+1,AG$164,1,1,"Confirmed Trend"))=0,#N/A,INDIRECT(ADDRESS($B212+1,AG$164,1,1,"Confirmed Trend")))</f>
        <v>#N/A</v>
      </c>
      <c r="AH212" s="18" t="e" cm="1">
        <f t="array" aca="1" ref="AH212" ca="1">IF(INDIRECT(ADDRESS($B212+1,AH$164,1,1,"Confirmed Trend"))=0,#N/A,INDIRECT(ADDRESS($B212+1,AH$164,1,1,"Confirmed Trend")))</f>
        <v>#N/A</v>
      </c>
      <c r="AI212" s="18" t="e" cm="1">
        <f t="array" aca="1" ref="AI212" ca="1">IF(INDIRECT(ADDRESS($B212+1,AI$164,1,1,"Confirmed Trend"))=0,#N/A,INDIRECT(ADDRESS($B212+1,AI$164,1,1,"Confirmed Trend")))</f>
        <v>#N/A</v>
      </c>
      <c r="AJ212" s="18" t="e" cm="1">
        <f t="array" aca="1" ref="AJ212" ca="1">IF(INDIRECT(ADDRESS($B212+1,AJ$164,1,1,"Confirmed Trend"))=0,#N/A,INDIRECT(ADDRESS($B212+1,AJ$164,1,1,"Confirmed Trend")))</f>
        <v>#N/A</v>
      </c>
      <c r="AK212" s="18" t="e" cm="1">
        <f t="array" aca="1" ref="AK212" ca="1">IF(INDIRECT(ADDRESS($B212+1,AK$164,1,1,"Confirmed Trend"))=0,#N/A,INDIRECT(ADDRESS($B212+1,AK$164,1,1,"Confirmed Trend")))</f>
        <v>#N/A</v>
      </c>
      <c r="AL212" s="18" t="e" cm="1">
        <f t="array" aca="1" ref="AL212" ca="1">IF(INDIRECT(ADDRESS($B212+1,AL$164,1,1,"Confirmed Trend"))=0,#N/A,INDIRECT(ADDRESS($B212+1,AL$164,1,1,"Confirmed Trend")))</f>
        <v>#N/A</v>
      </c>
      <c r="AM212" s="18" t="e" cm="1">
        <f t="array" aca="1" ref="AM212" ca="1">IF(INDIRECT(ADDRESS($B212+1,AM$164,1,1,"Confirmed Trend"))=0,#N/A,INDIRECT(ADDRESS($B212+1,AM$164,1,1,"Confirmed Trend")))</f>
        <v>#N/A</v>
      </c>
      <c r="AN212" s="18" t="e" cm="1">
        <f t="array" aca="1" ref="AN212" ca="1">IF(INDIRECT(ADDRESS($B212+1,AN$164,1,1,"Confirmed Trend"))=0,#N/A,INDIRECT(ADDRESS($B212+1,AN$164,1,1,"Confirmed Trend")))</f>
        <v>#N/A</v>
      </c>
      <c r="AO212" s="18" t="e" cm="1">
        <f t="array" aca="1" ref="AO212" ca="1">IF(INDIRECT(ADDRESS($B212+1,AO$164,1,1,"Confirmed Trend"))=0,#N/A,INDIRECT(ADDRESS($B212+1,AO$164,1,1,"Confirmed Trend")))</f>
        <v>#N/A</v>
      </c>
      <c r="AP212" s="18" t="e" cm="1">
        <f t="array" aca="1" ref="AP212" ca="1">IF(INDIRECT(ADDRESS($B212+1,AP$164,1,1,"Confirmed Trend"))=0,#N/A,INDIRECT(ADDRESS($B212+1,AP$164,1,1,"Confirmed Trend")))</f>
        <v>#N/A</v>
      </c>
      <c r="AQ212" s="18" t="e" cm="1">
        <f t="array" aca="1" ref="AQ212" ca="1">IF(INDIRECT(ADDRESS($B212+1,AQ$164,1,1,"Confirmed Trend"))=0,#N/A,INDIRECT(ADDRESS($B212+1,AQ$164,1,1,"Confirmed Trend")))</f>
        <v>#N/A</v>
      </c>
      <c r="AR212" s="18" t="e" cm="1">
        <f t="array" aca="1" ref="AR212" ca="1">IF(INDIRECT(ADDRESS($B212+1,AR$164,1,1,"Confirmed Trend"))=0,#N/A,INDIRECT(ADDRESS($B212+1,AR$164,1,1,"Confirmed Trend")))</f>
        <v>#N/A</v>
      </c>
      <c r="AS212" s="18" t="e" cm="1">
        <f t="array" aca="1" ref="AS212" ca="1">IF(INDIRECT(ADDRESS($B212+1,AS$164,1,1,"Confirmed Trend"))=0,#N/A,INDIRECT(ADDRESS($B212+1,AS$164,1,1,"Confirmed Trend")))</f>
        <v>#N/A</v>
      </c>
      <c r="AT212" s="18" t="e" cm="1">
        <f t="array" aca="1" ref="AT212" ca="1">IF(INDIRECT(ADDRESS($B212+1,AT$164,1,1,"Confirmed Trend"))=0,#N/A,INDIRECT(ADDRESS($B212+1,AT$164,1,1,"Confirmed Trend")))</f>
        <v>#N/A</v>
      </c>
      <c r="AU212" s="18" t="e" cm="1">
        <f t="array" aca="1" ref="AU212" ca="1">IF(INDIRECT(ADDRESS($B212+1,AU$164,1,1,"Confirmed Trend"))=0,#N/A,INDIRECT(ADDRESS($B212+1,AU$164,1,1,"Confirmed Trend")))</f>
        <v>#N/A</v>
      </c>
      <c r="AV212" s="18" t="e" cm="1">
        <f t="array" aca="1" ref="AV212" ca="1">IF(INDIRECT(ADDRESS($B212+1,AV$164,1,1,"Confirmed Trend"))=0,#N/A,INDIRECT(ADDRESS($B212+1,AV$164,1,1,"Confirmed Trend")))</f>
        <v>#N/A</v>
      </c>
      <c r="AW212" s="18" t="e" cm="1">
        <f t="array" aca="1" ref="AW212" ca="1">IF(INDIRECT(ADDRESS($B212+1,AW$164,1,1,"Confirmed Trend"))=0,#N/A,INDIRECT(ADDRESS($B212+1,AW$164,1,1,"Confirmed Trend")))</f>
        <v>#N/A</v>
      </c>
      <c r="AX212" s="18" t="e" cm="1">
        <f t="array" aca="1" ref="AX212" ca="1">IF(INDIRECT(ADDRESS($B212+1,AX$164,1,1,"Confirmed Trend"))=0,#N/A,INDIRECT(ADDRESS($B212+1,AX$164,1,1,"Confirmed Trend")))</f>
        <v>#N/A</v>
      </c>
      <c r="AY212" s="18" t="e" cm="1">
        <f t="array" aca="1" ref="AY212" ca="1">IF(INDIRECT(ADDRESS($B212+1,AY$164,1,1,"Confirmed Trend"))=0,#N/A,INDIRECT(ADDRESS($B212+1,AY$164,1,1,"Confirmed Trend")))</f>
        <v>#N/A</v>
      </c>
      <c r="AZ212" s="18" t="e" cm="1">
        <f t="array" aca="1" ref="AZ212" ca="1">IF(INDIRECT(ADDRESS($B212+1,AZ$164,1,1,"Confirmed Trend"))=0,#N/A,INDIRECT(ADDRESS($B212+1,AZ$164,1,1,"Confirmed Trend")))</f>
        <v>#N/A</v>
      </c>
      <c r="BA212" s="18" t="e" cm="1">
        <f t="array" aca="1" ref="BA212" ca="1">IF(INDIRECT(ADDRESS($B212+1,BA$164,1,1,"Confirmed Trend"))=0,#N/A,INDIRECT(ADDRESS($B212+1,BA$164,1,1,"Confirmed Trend")))</f>
        <v>#N/A</v>
      </c>
      <c r="BB212" s="18" t="e" cm="1">
        <f t="array" aca="1" ref="BB212" ca="1">IF(INDIRECT(ADDRESS($B212+1,BB$164,1,1,"Confirmed Trend"))=0,#N/A,INDIRECT(ADDRESS($B212+1,BB$164,1,1,"Confirmed Trend")))</f>
        <v>#N/A</v>
      </c>
      <c r="BC212" s="18" t="e" cm="1">
        <f t="array" aca="1" ref="BC212" ca="1">IF(INDIRECT(ADDRESS($B212+1,BC$164,1,1,"Confirmed Trend"))=0,#N/A,INDIRECT(ADDRESS($B212+1,BC$164,1,1,"Confirmed Trend")))</f>
        <v>#N/A</v>
      </c>
      <c r="BD212" s="18" t="e" cm="1">
        <f t="array" aca="1" ref="BD212" ca="1">IF(INDIRECT(ADDRESS($B212+1,BD$164,1,1,"Confirmed Trend"))=0,#N/A,INDIRECT(ADDRESS($B212+1,BD$164,1,1,"Confirmed Trend")))</f>
        <v>#N/A</v>
      </c>
      <c r="BE212" s="18" t="e" cm="1">
        <f t="array" aca="1" ref="BE212" ca="1">IF(INDIRECT(ADDRESS($B212+1,BE$164,1,1,"Confirmed Trend"))=0,#N/A,INDIRECT(ADDRESS($B212+1,BE$164,1,1,"Confirmed Trend")))</f>
        <v>#N/A</v>
      </c>
      <c r="BF212" s="18" t="e" cm="1">
        <f t="array" aca="1" ref="BF212" ca="1">IF(INDIRECT(ADDRESS($B212+1,BF$164,1,1,"Confirmed Trend"))=0,#N/A,INDIRECT(ADDRESS($B212+1,BF$164,1,1,"Confirmed Trend")))</f>
        <v>#N/A</v>
      </c>
      <c r="BG212" s="18" t="e" cm="1">
        <f t="array" aca="1" ref="BG212" ca="1">IF(INDIRECT(ADDRESS($B212+1,BG$164,1,1,"Confirmed Trend"))=0,#N/A,INDIRECT(ADDRESS($B212+1,BG$164,1,1,"Confirmed Trend")))</f>
        <v>#N/A</v>
      </c>
      <c r="BH212" s="18" t="e" cm="1">
        <f t="array" aca="1" ref="BH212" ca="1">IF(INDIRECT(ADDRESS($B212+1,BH$164,1,1,"Confirmed Trend"))=0,#N/A,INDIRECT(ADDRESS($B212+1,BH$164,1,1,"Confirmed Trend")))</f>
        <v>#N/A</v>
      </c>
      <c r="BI212" s="18" t="e" cm="1">
        <f t="array" aca="1" ref="BI212" ca="1">IF(INDIRECT(ADDRESS($B212+1,BI$164,1,1,"Confirmed Trend"))=0,#N/A,INDIRECT(ADDRESS($B212+1,BI$164,1,1,"Confirmed Trend")))</f>
        <v>#N/A</v>
      </c>
      <c r="BJ212" s="18" t="e" cm="1">
        <f t="array" aca="1" ref="BJ212" ca="1">IF(INDIRECT(ADDRESS($B212+1,BJ$164,1,1,"Confirmed Trend"))=0,#N/A,INDIRECT(ADDRESS($B212+1,BJ$164,1,1,"Confirmed Trend")))</f>
        <v>#N/A</v>
      </c>
      <c r="BK212" s="18" t="e" cm="1">
        <f t="array" aca="1" ref="BK212" ca="1">IF(INDIRECT(ADDRESS($B212+1,BK$164,1,1,"Confirmed Trend"))=0,#N/A,INDIRECT(ADDRESS($B212+1,BK$164,1,1,"Confirmed Trend")))</f>
        <v>#N/A</v>
      </c>
      <c r="BL212" s="18" t="e" cm="1">
        <f t="array" aca="1" ref="BL212" ca="1">IF(INDIRECT(ADDRESS($B212+1,BL$164,1,1,"Confirmed Trend"))=0,#N/A,INDIRECT(ADDRESS($B212+1,BL$164,1,1,"Confirmed Trend")))</f>
        <v>#N/A</v>
      </c>
      <c r="BM212" s="18" cm="1">
        <f t="array" aca="1" ref="BM212" ca="1">IF(INDIRECT(ADDRESS($B212+1,BM$164,1,1,"Confirmed Trend"))=0,#N/A,INDIRECT(ADDRESS($B212+1,BM$164,1,1,"Confirmed Trend")))</f>
        <v>0.1230816746</v>
      </c>
      <c r="BN212" s="18" cm="1">
        <f t="array" aca="1" ref="BN212" ca="1">IF(INDIRECT(ADDRESS($B212+1,BN$164,1,1,"Confirmed Trend"))=0,#N/A,INDIRECT(ADDRESS($B212+1,BN$164,1,1,"Confirmed Trend")))</f>
        <v>0.1658153953</v>
      </c>
      <c r="BO212" s="18" cm="1">
        <f t="array" aca="1" ref="BO212" ca="1">IF(INDIRECT(ADDRESS($B212+1,BO$164,1,1,"Confirmed Trend"))=0,#N/A,INDIRECT(ADDRESS($B212+1,BO$164,1,1,"Confirmed Trend")))</f>
        <v>0.1930004873</v>
      </c>
      <c r="BP212" s="18" cm="1">
        <f t="array" aca="1" ref="BP212" ca="1">IF(INDIRECT(ADDRESS($B212+1,BP$164,1,1,"Confirmed Trend"))=0,#N/A,INDIRECT(ADDRESS($B212+1,BP$164,1,1,"Confirmed Trend")))</f>
        <v>0.2212899854</v>
      </c>
      <c r="BQ212" s="18" cm="1">
        <f t="array" aca="1" ref="BQ212" ca="1">IF(INDIRECT(ADDRESS($B212+1,BQ$164,1,1,"Confirmed Trend"))=0,#N/A,INDIRECT(ADDRESS($B212+1,BQ$164,1,1,"Confirmed Trend")))</f>
        <v>0.22181833940000001</v>
      </c>
      <c r="BR212" s="18" cm="1">
        <f t="array" aca="1" ref="BR212" ca="1">IF(INDIRECT(ADDRESS($B212+1,BR$164,1,1,"Confirmed Trend"))=0,#N/A,INDIRECT(ADDRESS($B212+1,BR$164,1,1,"Confirmed Trend")))</f>
        <v>0.2151687411</v>
      </c>
      <c r="BS212" s="18" cm="1">
        <f t="array" aca="1" ref="BS212" ca="1">IF(INDIRECT(ADDRESS($B212+1,BS$164,1,1,"Confirmed Trend"))=0,#N/A,INDIRECT(ADDRESS($B212+1,BS$164,1,1,"Confirmed Trend")))</f>
        <v>0.21471764169999999</v>
      </c>
      <c r="BT212" s="18" cm="1">
        <f t="array" aca="1" ref="BT212" ca="1">IF(INDIRECT(ADDRESS($B212+1,BT$164,1,1,"Confirmed Trend"))=0,#N/A,INDIRECT(ADDRESS($B212+1,BT$164,1,1,"Confirmed Trend")))</f>
        <v>0.21535916159999999</v>
      </c>
      <c r="BU212" s="18" cm="1">
        <f t="array" aca="1" ref="BU212" ca="1">IF(INDIRECT(ADDRESS($B212+1,BU$164,1,1,"Confirmed Trend"))=0,#N/A,INDIRECT(ADDRESS($B212+1,BU$164,1,1,"Confirmed Trend")))</f>
        <v>0.2197714824</v>
      </c>
      <c r="BV212" s="18" cm="1">
        <f t="array" aca="1" ref="BV212" ca="1">IF(INDIRECT(ADDRESS($B212+1,BV$164,1,1,"Confirmed Trend"))=0,#N/A,INDIRECT(ADDRESS($B212+1,BV$164,1,1,"Confirmed Trend")))</f>
        <v>0.19832824669999999</v>
      </c>
      <c r="BW212" s="18" cm="1">
        <f t="array" aca="1" ref="BW212" ca="1">IF(INDIRECT(ADDRESS($B212+1,BW$164,1,1,"Confirmed Trend"))=0,#N/A,INDIRECT(ADDRESS($B212+1,BW$164,1,1,"Confirmed Trend")))</f>
        <v>0.1839873528</v>
      </c>
      <c r="BX212" s="18" cm="1">
        <f t="array" aca="1" ref="BX212" ca="1">IF(INDIRECT(ADDRESS($B212+1,BX$164,1,1,"Confirmed Trend"))=0,#N/A,INDIRECT(ADDRESS($B212+1,BX$164,1,1,"Confirmed Trend")))</f>
        <v>0.1680006258</v>
      </c>
      <c r="BY212" s="18" cm="1">
        <f t="array" aca="1" ref="BY212" ca="1">IF(INDIRECT(ADDRESS($B212+1,BY$164,1,1,"Confirmed Trend"))=0,#N/A,INDIRECT(ADDRESS($B212+1,BY$164,1,1,"Confirmed Trend")))</f>
        <v>0.16737752580000001</v>
      </c>
      <c r="BZ212" s="18" cm="1">
        <f t="array" aca="1" ref="BZ212" ca="1">IF(INDIRECT(ADDRESS($B212+1,BZ$164,1,1,"Confirmed Trend"))=0,#N/A,INDIRECT(ADDRESS($B212+1,BZ$164,1,1,"Confirmed Trend")))</f>
        <v>0.17193082870000001</v>
      </c>
      <c r="CA212" s="18" cm="1">
        <f t="array" aca="1" ref="CA212" ca="1">IF(INDIRECT(ADDRESS($B212+1,CA$164,1,1,"Confirmed Trend"))=0,#N/A,INDIRECT(ADDRESS($B212+1,CA$164,1,1,"Confirmed Trend")))</f>
        <v>0.17258960400000001</v>
      </c>
      <c r="CB212" s="18" cm="1">
        <f t="array" aca="1" ref="CB212" ca="1">IF(INDIRECT(ADDRESS($B212+1,CB$164,1,1,"Confirmed Trend"))=0,#N/A,INDIRECT(ADDRESS($B212+1,CB$164,1,1,"Confirmed Trend")))</f>
        <v>0.16480014670000001</v>
      </c>
      <c r="CC212" s="18" cm="1">
        <f t="array" aca="1" ref="CC212" ca="1">IF(INDIRECT(ADDRESS($B212+1,CC$164,1,1,"Confirmed Trend"))=0,#N/A,INDIRECT(ADDRESS($B212+1,CC$164,1,1,"Confirmed Trend")))</f>
        <v>0.1522923907</v>
      </c>
      <c r="CD212" s="18" cm="1">
        <f t="array" aca="1" ref="CD212" ca="1">IF(INDIRECT(ADDRESS($B212+1,CD$164,1,1,"Confirmed Trend"))=0,#N/A,INDIRECT(ADDRESS($B212+1,CD$164,1,1,"Confirmed Trend")))</f>
        <v>0.15422039330000001</v>
      </c>
      <c r="CE212" s="18" cm="1">
        <f t="array" aca="1" ref="CE212" ca="1">IF(INDIRECT(ADDRESS($B212+1,CE$164,1,1,"Confirmed Trend"))=0,#N/A,INDIRECT(ADDRESS($B212+1,CE$164,1,1,"Confirmed Trend")))</f>
        <v>0.16075157809999999</v>
      </c>
      <c r="CF212" s="18" cm="1">
        <f t="array" aca="1" ref="CF212" ca="1">IF(INDIRECT(ADDRESS($B212+1,CF$164,1,1,"Confirmed Trend"))=0,#N/A,INDIRECT(ADDRESS($B212+1,CF$164,1,1,"Confirmed Trend")))</f>
        <v>0.16774140269999999</v>
      </c>
      <c r="CG212" s="18" cm="1">
        <f t="array" aca="1" ref="CG212" ca="1">IF(INDIRECT(ADDRESS($B212+1,CG$164,1,1,"Confirmed Trend"))=0,#N/A,INDIRECT(ADDRESS($B212+1,CG$164,1,1,"Confirmed Trend")))</f>
        <v>0.17365390459999999</v>
      </c>
      <c r="CH212" s="18" cm="1">
        <f t="array" aca="1" ref="CH212" ca="1">IF(INDIRECT(ADDRESS($B212+1,CH$164,1,1,"Confirmed Trend"))=0,#N/A,INDIRECT(ADDRESS($B212+1,CH$164,1,1,"Confirmed Trend")))</f>
        <v>0.17252406140000001</v>
      </c>
      <c r="CI212" s="18" cm="1">
        <f t="array" aca="1" ref="CI212" ca="1">IF(INDIRECT(ADDRESS($B212+1,CI$164,1,1,"Confirmed Trend"))=0,#N/A,INDIRECT(ADDRESS($B212+1,CI$164,1,1,"Confirmed Trend")))</f>
        <v>0.176709334</v>
      </c>
      <c r="CJ212" s="18" cm="1">
        <f t="array" aca="1" ref="CJ212" ca="1">IF(INDIRECT(ADDRESS($B212+1,CJ$164,1,1,"Confirmed Trend"))=0,#N/A,INDIRECT(ADDRESS($B212+1,CJ$164,1,1,"Confirmed Trend")))</f>
        <v>0.17085340069999999</v>
      </c>
      <c r="CK212" s="18" cm="1">
        <f t="array" aca="1" ref="CK212" ca="1">IF(INDIRECT(ADDRESS($B212+1,CK$164,1,1,"Confirmed Trend"))=0,#N/A,INDIRECT(ADDRESS($B212+1,CK$164,1,1,"Confirmed Trend")))</f>
        <v>0.1382488479</v>
      </c>
      <c r="CL212" s="18" t="e" cm="1">
        <f t="array" aca="1" ref="CL212" ca="1">IF(INDIRECT(ADDRESS($B212+1,CL$164,1,1,"Confirmed Trend"))=0,#N/A,INDIRECT(ADDRESS($B212+1,CL$164,1,1,"Confirmed Trend")))</f>
        <v>#N/A</v>
      </c>
      <c r="CM212" s="18" t="e" cm="1">
        <f t="array" aca="1" ref="CM212" ca="1">IF(INDIRECT(ADDRESS($B212+1,CM$164,1,1,"Confirmed Trend"))=0,#N/A,INDIRECT(ADDRESS($B212+1,CM$164,1,1,"Confirmed Trend")))</f>
        <v>#N/A</v>
      </c>
      <c r="CN212" s="18" t="e" cm="1">
        <f t="array" aca="1" ref="CN212" ca="1">IF(INDIRECT(ADDRESS($B212+1,CN$164,1,1,"Confirmed Trend"))=0,#N/A,INDIRECT(ADDRESS($B212+1,CN$164,1,1,"Confirmed Trend")))</f>
        <v>#N/A</v>
      </c>
      <c r="CO212" s="18" t="e" cm="1">
        <f t="array" aca="1" ref="CO212" ca="1">IF(INDIRECT(ADDRESS($B212+1,CO$164,1,1,"Confirmed Trend"))=0,#N/A,INDIRECT(ADDRESS($B212+1,CO$164,1,1,"Confirmed Trend")))</f>
        <v>#N/A</v>
      </c>
      <c r="CP212" s="18" t="e" cm="1">
        <f t="array" aca="1" ref="CP212" ca="1">IF(INDIRECT(ADDRESS($B212+1,CP$164,1,1,"Confirmed Trend"))=0,#N/A,INDIRECT(ADDRESS($B212+1,CP$164,1,1,"Confirmed Trend")))</f>
        <v>#N/A</v>
      </c>
      <c r="CQ212" s="18" t="e" cm="1">
        <f t="array" aca="1" ref="CQ212" ca="1">IF(INDIRECT(ADDRESS($B212+1,CQ$164,1,1,"Confirmed Trend"))=0,#N/A,INDIRECT(ADDRESS($B212+1,CQ$164,1,1,"Confirmed Trend")))</f>
        <v>#N/A</v>
      </c>
      <c r="CR212" s="18" t="e" cm="1">
        <f t="array" aca="1" ref="CR212" ca="1">IF(INDIRECT(ADDRESS($B212+1,CR$164,1,1,"Confirmed Trend"))=0,#N/A,INDIRECT(ADDRESS($B212+1,CR$164,1,1,"Confirmed Trend")))</f>
        <v>#N/A</v>
      </c>
    </row>
    <row r="213" spans="1:96" x14ac:dyDescent="0.25">
      <c r="A213" t="str">
        <f t="shared" ca="1" si="259"/>
        <v>Tennessee</v>
      </c>
      <c r="B213">
        <f t="shared" si="258"/>
        <v>48</v>
      </c>
      <c r="C213" t="str" cm="1">
        <f t="array" aca="1" ref="C213" ca="1">INDIRECT(ADDRESS($B213+1,1,1,1,"Confirmed Trend"))</f>
        <v>US Tennessee</v>
      </c>
      <c r="E213" s="18" t="e" cm="1">
        <f t="array" aca="1" ref="E213" ca="1">IF(INDIRECT(ADDRESS($B213+1,E$164,1,1,"Confirmed Trend"))=0,#N/A,INDIRECT(ADDRESS($B213+1,E$164,1,1,"Confirmed Trend")))</f>
        <v>#N/A</v>
      </c>
      <c r="F213" s="18" t="e" cm="1">
        <f t="array" aca="1" ref="F213" ca="1">IF(INDIRECT(ADDRESS($B213+1,F$164,1,1,"Confirmed Trend"))=0,#N/A,INDIRECT(ADDRESS($B213+1,F$164,1,1,"Confirmed Trend")))</f>
        <v>#N/A</v>
      </c>
      <c r="G213" s="18" t="e" cm="1">
        <f t="array" aca="1" ref="G213" ca="1">IF(INDIRECT(ADDRESS($B213+1,G$164,1,1,"Confirmed Trend"))=0,#N/A,INDIRECT(ADDRESS($B213+1,G$164,1,1,"Confirmed Trend")))</f>
        <v>#N/A</v>
      </c>
      <c r="H213" s="18" t="e" cm="1">
        <f t="array" aca="1" ref="H213" ca="1">IF(INDIRECT(ADDRESS($B213+1,H$164,1,1,"Confirmed Trend"))=0,#N/A,INDIRECT(ADDRESS($B213+1,H$164,1,1,"Confirmed Trend")))</f>
        <v>#N/A</v>
      </c>
      <c r="I213" s="18" t="e" cm="1">
        <f t="array" aca="1" ref="I213" ca="1">IF(INDIRECT(ADDRESS($B213+1,I$164,1,1,"Confirmed Trend"))=0,#N/A,INDIRECT(ADDRESS($B213+1,I$164,1,1,"Confirmed Trend")))</f>
        <v>#N/A</v>
      </c>
      <c r="J213" s="18" t="e" cm="1">
        <f t="array" aca="1" ref="J213" ca="1">IF(INDIRECT(ADDRESS($B213+1,J$164,1,1,"Confirmed Trend"))=0,#N/A,INDIRECT(ADDRESS($B213+1,J$164,1,1,"Confirmed Trend")))</f>
        <v>#N/A</v>
      </c>
      <c r="K213" s="18" t="e" cm="1">
        <f t="array" aca="1" ref="K213" ca="1">IF(INDIRECT(ADDRESS($B213+1,K$164,1,1,"Confirmed Trend"))=0,#N/A,INDIRECT(ADDRESS($B213+1,K$164,1,1,"Confirmed Trend")))</f>
        <v>#N/A</v>
      </c>
      <c r="L213" s="18" t="e" cm="1">
        <f t="array" aca="1" ref="L213" ca="1">IF(INDIRECT(ADDRESS($B213+1,L$164,1,1,"Confirmed Trend"))=0,#N/A,INDIRECT(ADDRESS($B213+1,L$164,1,1,"Confirmed Trend")))</f>
        <v>#N/A</v>
      </c>
      <c r="M213" s="18" t="e" cm="1">
        <f t="array" aca="1" ref="M213" ca="1">IF(INDIRECT(ADDRESS($B213+1,M$164,1,1,"Confirmed Trend"))=0,#N/A,INDIRECT(ADDRESS($B213+1,M$164,1,1,"Confirmed Trend")))</f>
        <v>#N/A</v>
      </c>
      <c r="N213" s="18" t="e" cm="1">
        <f t="array" aca="1" ref="N213" ca="1">IF(INDIRECT(ADDRESS($B213+1,N$164,1,1,"Confirmed Trend"))=0,#N/A,INDIRECT(ADDRESS($B213+1,N$164,1,1,"Confirmed Trend")))</f>
        <v>#N/A</v>
      </c>
      <c r="O213" s="18" t="e" cm="1">
        <f t="array" aca="1" ref="O213" ca="1">IF(INDIRECT(ADDRESS($B213+1,O$164,1,1,"Confirmed Trend"))=0,#N/A,INDIRECT(ADDRESS($B213+1,O$164,1,1,"Confirmed Trend")))</f>
        <v>#N/A</v>
      </c>
      <c r="P213" s="18" t="e" cm="1">
        <f t="array" aca="1" ref="P213" ca="1">IF(INDIRECT(ADDRESS($B213+1,P$164,1,1,"Confirmed Trend"))=0,#N/A,INDIRECT(ADDRESS($B213+1,P$164,1,1,"Confirmed Trend")))</f>
        <v>#N/A</v>
      </c>
      <c r="Q213" s="18" t="e" cm="1">
        <f t="array" aca="1" ref="Q213" ca="1">IF(INDIRECT(ADDRESS($B213+1,Q$164,1,1,"Confirmed Trend"))=0,#N/A,INDIRECT(ADDRESS($B213+1,Q$164,1,1,"Confirmed Trend")))</f>
        <v>#N/A</v>
      </c>
      <c r="R213" s="18" t="e" cm="1">
        <f t="array" aca="1" ref="R213" ca="1">IF(INDIRECT(ADDRESS($B213+1,R$164,1,1,"Confirmed Trend"))=0,#N/A,INDIRECT(ADDRESS($B213+1,R$164,1,1,"Confirmed Trend")))</f>
        <v>#N/A</v>
      </c>
      <c r="S213" s="18" t="e" cm="1">
        <f t="array" aca="1" ref="S213" ca="1">IF(INDIRECT(ADDRESS($B213+1,S$164,1,1,"Confirmed Trend"))=0,#N/A,INDIRECT(ADDRESS($B213+1,S$164,1,1,"Confirmed Trend")))</f>
        <v>#N/A</v>
      </c>
      <c r="T213" s="18" t="e" cm="1">
        <f t="array" aca="1" ref="T213" ca="1">IF(INDIRECT(ADDRESS($B213+1,T$164,1,1,"Confirmed Trend"))=0,#N/A,INDIRECT(ADDRESS($B213+1,T$164,1,1,"Confirmed Trend")))</f>
        <v>#N/A</v>
      </c>
      <c r="U213" s="18" t="e" cm="1">
        <f t="array" aca="1" ref="U213" ca="1">IF(INDIRECT(ADDRESS($B213+1,U$164,1,1,"Confirmed Trend"))=0,#N/A,INDIRECT(ADDRESS($B213+1,U$164,1,1,"Confirmed Trend")))</f>
        <v>#N/A</v>
      </c>
      <c r="V213" s="18" t="e" cm="1">
        <f t="array" aca="1" ref="V213" ca="1">IF(INDIRECT(ADDRESS($B213+1,V$164,1,1,"Confirmed Trend"))=0,#N/A,INDIRECT(ADDRESS($B213+1,V$164,1,1,"Confirmed Trend")))</f>
        <v>#N/A</v>
      </c>
      <c r="W213" s="18" t="e" cm="1">
        <f t="array" aca="1" ref="W213" ca="1">IF(INDIRECT(ADDRESS($B213+1,W$164,1,1,"Confirmed Trend"))=0,#N/A,INDIRECT(ADDRESS($B213+1,W$164,1,1,"Confirmed Trend")))</f>
        <v>#N/A</v>
      </c>
      <c r="X213" s="18" t="e" cm="1">
        <f t="array" aca="1" ref="X213" ca="1">IF(INDIRECT(ADDRESS($B213+1,X$164,1,1,"Confirmed Trend"))=0,#N/A,INDIRECT(ADDRESS($B213+1,X$164,1,1,"Confirmed Trend")))</f>
        <v>#N/A</v>
      </c>
      <c r="Y213" s="18" t="e" cm="1">
        <f t="array" aca="1" ref="Y213" ca="1">IF(INDIRECT(ADDRESS($B213+1,Y$164,1,1,"Confirmed Trend"))=0,#N/A,INDIRECT(ADDRESS($B213+1,Y$164,1,1,"Confirmed Trend")))</f>
        <v>#N/A</v>
      </c>
      <c r="Z213" s="18" t="e" cm="1">
        <f t="array" aca="1" ref="Z213" ca="1">IF(INDIRECT(ADDRESS($B213+1,Z$164,1,1,"Confirmed Trend"))=0,#N/A,INDIRECT(ADDRESS($B213+1,Z$164,1,1,"Confirmed Trend")))</f>
        <v>#N/A</v>
      </c>
      <c r="AA213" s="18" t="e" cm="1">
        <f t="array" aca="1" ref="AA213" ca="1">IF(INDIRECT(ADDRESS($B213+1,AA$164,1,1,"Confirmed Trend"))=0,#N/A,INDIRECT(ADDRESS($B213+1,AA$164,1,1,"Confirmed Trend")))</f>
        <v>#N/A</v>
      </c>
      <c r="AB213" s="18" t="e" cm="1">
        <f t="array" aca="1" ref="AB213" ca="1">IF(INDIRECT(ADDRESS($B213+1,AB$164,1,1,"Confirmed Trend"))=0,#N/A,INDIRECT(ADDRESS($B213+1,AB$164,1,1,"Confirmed Trend")))</f>
        <v>#N/A</v>
      </c>
      <c r="AC213" s="18" t="e" cm="1">
        <f t="array" aca="1" ref="AC213" ca="1">IF(INDIRECT(ADDRESS($B213+1,AC$164,1,1,"Confirmed Trend"))=0,#N/A,INDIRECT(ADDRESS($B213+1,AC$164,1,1,"Confirmed Trend")))</f>
        <v>#N/A</v>
      </c>
      <c r="AD213" s="18" t="e" cm="1">
        <f t="array" aca="1" ref="AD213" ca="1">IF(INDIRECT(ADDRESS($B213+1,AD$164,1,1,"Confirmed Trend"))=0,#N/A,INDIRECT(ADDRESS($B213+1,AD$164,1,1,"Confirmed Trend")))</f>
        <v>#N/A</v>
      </c>
      <c r="AE213" s="18" t="e" cm="1">
        <f t="array" aca="1" ref="AE213" ca="1">IF(INDIRECT(ADDRESS($B213+1,AE$164,1,1,"Confirmed Trend"))=0,#N/A,INDIRECT(ADDRESS($B213+1,AE$164,1,1,"Confirmed Trend")))</f>
        <v>#N/A</v>
      </c>
      <c r="AF213" s="18" t="e" cm="1">
        <f t="array" aca="1" ref="AF213" ca="1">IF(INDIRECT(ADDRESS($B213+1,AF$164,1,1,"Confirmed Trend"))=0,#N/A,INDIRECT(ADDRESS($B213+1,AF$164,1,1,"Confirmed Trend")))</f>
        <v>#N/A</v>
      </c>
      <c r="AG213" s="18" t="e" cm="1">
        <f t="array" aca="1" ref="AG213" ca="1">IF(INDIRECT(ADDRESS($B213+1,AG$164,1,1,"Confirmed Trend"))=0,#N/A,INDIRECT(ADDRESS($B213+1,AG$164,1,1,"Confirmed Trend")))</f>
        <v>#N/A</v>
      </c>
      <c r="AH213" s="18" t="e" cm="1">
        <f t="array" aca="1" ref="AH213" ca="1">IF(INDIRECT(ADDRESS($B213+1,AH$164,1,1,"Confirmed Trend"))=0,#N/A,INDIRECT(ADDRESS($B213+1,AH$164,1,1,"Confirmed Trend")))</f>
        <v>#N/A</v>
      </c>
      <c r="AI213" s="18" t="e" cm="1">
        <f t="array" aca="1" ref="AI213" ca="1">IF(INDIRECT(ADDRESS($B213+1,AI$164,1,1,"Confirmed Trend"))=0,#N/A,INDIRECT(ADDRESS($B213+1,AI$164,1,1,"Confirmed Trend")))</f>
        <v>#N/A</v>
      </c>
      <c r="AJ213" s="18" t="e" cm="1">
        <f t="array" aca="1" ref="AJ213" ca="1">IF(INDIRECT(ADDRESS($B213+1,AJ$164,1,1,"Confirmed Trend"))=0,#N/A,INDIRECT(ADDRESS($B213+1,AJ$164,1,1,"Confirmed Trend")))</f>
        <v>#N/A</v>
      </c>
      <c r="AK213" s="18" t="e" cm="1">
        <f t="array" aca="1" ref="AK213" ca="1">IF(INDIRECT(ADDRESS($B213+1,AK$164,1,1,"Confirmed Trend"))=0,#N/A,INDIRECT(ADDRESS($B213+1,AK$164,1,1,"Confirmed Trend")))</f>
        <v>#N/A</v>
      </c>
      <c r="AL213" s="18" t="e" cm="1">
        <f t="array" aca="1" ref="AL213" ca="1">IF(INDIRECT(ADDRESS($B213+1,AL$164,1,1,"Confirmed Trend"))=0,#N/A,INDIRECT(ADDRESS($B213+1,AL$164,1,1,"Confirmed Trend")))</f>
        <v>#N/A</v>
      </c>
      <c r="AM213" s="18" t="e" cm="1">
        <f t="array" aca="1" ref="AM213" ca="1">IF(INDIRECT(ADDRESS($B213+1,AM$164,1,1,"Confirmed Trend"))=0,#N/A,INDIRECT(ADDRESS($B213+1,AM$164,1,1,"Confirmed Trend")))</f>
        <v>#N/A</v>
      </c>
      <c r="AN213" s="18" t="e" cm="1">
        <f t="array" aca="1" ref="AN213" ca="1">IF(INDIRECT(ADDRESS($B213+1,AN$164,1,1,"Confirmed Trend"))=0,#N/A,INDIRECT(ADDRESS($B213+1,AN$164,1,1,"Confirmed Trend")))</f>
        <v>#N/A</v>
      </c>
      <c r="AO213" s="18" t="e" cm="1">
        <f t="array" aca="1" ref="AO213" ca="1">IF(INDIRECT(ADDRESS($B213+1,AO$164,1,1,"Confirmed Trend"))=0,#N/A,INDIRECT(ADDRESS($B213+1,AO$164,1,1,"Confirmed Trend")))</f>
        <v>#N/A</v>
      </c>
      <c r="AP213" s="18" t="e" cm="1">
        <f t="array" aca="1" ref="AP213" ca="1">IF(INDIRECT(ADDRESS($B213+1,AP$164,1,1,"Confirmed Trend"))=0,#N/A,INDIRECT(ADDRESS($B213+1,AP$164,1,1,"Confirmed Trend")))</f>
        <v>#N/A</v>
      </c>
      <c r="AQ213" s="18" t="e" cm="1">
        <f t="array" aca="1" ref="AQ213" ca="1">IF(INDIRECT(ADDRESS($B213+1,AQ$164,1,1,"Confirmed Trend"))=0,#N/A,INDIRECT(ADDRESS($B213+1,AQ$164,1,1,"Confirmed Trend")))</f>
        <v>#N/A</v>
      </c>
      <c r="AR213" s="18" t="e" cm="1">
        <f t="array" aca="1" ref="AR213" ca="1">IF(INDIRECT(ADDRESS($B213+1,AR$164,1,1,"Confirmed Trend"))=0,#N/A,INDIRECT(ADDRESS($B213+1,AR$164,1,1,"Confirmed Trend")))</f>
        <v>#N/A</v>
      </c>
      <c r="AS213" s="18" t="e" cm="1">
        <f t="array" aca="1" ref="AS213" ca="1">IF(INDIRECT(ADDRESS($B213+1,AS$164,1,1,"Confirmed Trend"))=0,#N/A,INDIRECT(ADDRESS($B213+1,AS$164,1,1,"Confirmed Trend")))</f>
        <v>#N/A</v>
      </c>
      <c r="AT213" s="18" t="e" cm="1">
        <f t="array" aca="1" ref="AT213" ca="1">IF(INDIRECT(ADDRESS($B213+1,AT$164,1,1,"Confirmed Trend"))=0,#N/A,INDIRECT(ADDRESS($B213+1,AT$164,1,1,"Confirmed Trend")))</f>
        <v>#N/A</v>
      </c>
      <c r="AU213" s="18" t="e" cm="1">
        <f t="array" aca="1" ref="AU213" ca="1">IF(INDIRECT(ADDRESS($B213+1,AU$164,1,1,"Confirmed Trend"))=0,#N/A,INDIRECT(ADDRESS($B213+1,AU$164,1,1,"Confirmed Trend")))</f>
        <v>#N/A</v>
      </c>
      <c r="AV213" s="18" t="e" cm="1">
        <f t="array" aca="1" ref="AV213" ca="1">IF(INDIRECT(ADDRESS($B213+1,AV$164,1,1,"Confirmed Trend"))=0,#N/A,INDIRECT(ADDRESS($B213+1,AV$164,1,1,"Confirmed Trend")))</f>
        <v>#N/A</v>
      </c>
      <c r="AW213" s="18" t="e" cm="1">
        <f t="array" aca="1" ref="AW213" ca="1">IF(INDIRECT(ADDRESS($B213+1,AW$164,1,1,"Confirmed Trend"))=0,#N/A,INDIRECT(ADDRESS($B213+1,AW$164,1,1,"Confirmed Trend")))</f>
        <v>#N/A</v>
      </c>
      <c r="AX213" s="18" t="e" cm="1">
        <f t="array" aca="1" ref="AX213" ca="1">IF(INDIRECT(ADDRESS($B213+1,AX$164,1,1,"Confirmed Trend"))=0,#N/A,INDIRECT(ADDRESS($B213+1,AX$164,1,1,"Confirmed Trend")))</f>
        <v>#N/A</v>
      </c>
      <c r="AY213" s="18" t="e" cm="1">
        <f t="array" aca="1" ref="AY213" ca="1">IF(INDIRECT(ADDRESS($B213+1,AY$164,1,1,"Confirmed Trend"))=0,#N/A,INDIRECT(ADDRESS($B213+1,AY$164,1,1,"Confirmed Trend")))</f>
        <v>#N/A</v>
      </c>
      <c r="AZ213" s="18" t="e" cm="1">
        <f t="array" aca="1" ref="AZ213" ca="1">IF(INDIRECT(ADDRESS($B213+1,AZ$164,1,1,"Confirmed Trend"))=0,#N/A,INDIRECT(ADDRESS($B213+1,AZ$164,1,1,"Confirmed Trend")))</f>
        <v>#N/A</v>
      </c>
      <c r="BA213" s="18" t="e" cm="1">
        <f t="array" aca="1" ref="BA213" ca="1">IF(INDIRECT(ADDRESS($B213+1,BA$164,1,1,"Confirmed Trend"))=0,#N/A,INDIRECT(ADDRESS($B213+1,BA$164,1,1,"Confirmed Trend")))</f>
        <v>#N/A</v>
      </c>
      <c r="BB213" s="18" t="e" cm="1">
        <f t="array" aca="1" ref="BB213" ca="1">IF(INDIRECT(ADDRESS($B213+1,BB$164,1,1,"Confirmed Trend"))=0,#N/A,INDIRECT(ADDRESS($B213+1,BB$164,1,1,"Confirmed Trend")))</f>
        <v>#N/A</v>
      </c>
      <c r="BC213" s="18" t="e" cm="1">
        <f t="array" aca="1" ref="BC213" ca="1">IF(INDIRECT(ADDRESS($B213+1,BC$164,1,1,"Confirmed Trend"))=0,#N/A,INDIRECT(ADDRESS($B213+1,BC$164,1,1,"Confirmed Trend")))</f>
        <v>#N/A</v>
      </c>
      <c r="BD213" s="18" t="e" cm="1">
        <f t="array" aca="1" ref="BD213" ca="1">IF(INDIRECT(ADDRESS($B213+1,BD$164,1,1,"Confirmed Trend"))=0,#N/A,INDIRECT(ADDRESS($B213+1,BD$164,1,1,"Confirmed Trend")))</f>
        <v>#N/A</v>
      </c>
      <c r="BE213" s="18" t="e" cm="1">
        <f t="array" aca="1" ref="BE213" ca="1">IF(INDIRECT(ADDRESS($B213+1,BE$164,1,1,"Confirmed Trend"))=0,#N/A,INDIRECT(ADDRESS($B213+1,BE$164,1,1,"Confirmed Trend")))</f>
        <v>#N/A</v>
      </c>
      <c r="BF213" s="18" t="e" cm="1">
        <f t="array" aca="1" ref="BF213" ca="1">IF(INDIRECT(ADDRESS($B213+1,BF$164,1,1,"Confirmed Trend"))=0,#N/A,INDIRECT(ADDRESS($B213+1,BF$164,1,1,"Confirmed Trend")))</f>
        <v>#N/A</v>
      </c>
      <c r="BG213" s="18" t="e" cm="1">
        <f t="array" aca="1" ref="BG213" ca="1">IF(INDIRECT(ADDRESS($B213+1,BG$164,1,1,"Confirmed Trend"))=0,#N/A,INDIRECT(ADDRESS($B213+1,BG$164,1,1,"Confirmed Trend")))</f>
        <v>#N/A</v>
      </c>
      <c r="BH213" s="18" cm="1">
        <f t="array" aca="1" ref="BH213" ca="1">IF(INDIRECT(ADDRESS($B213+1,BH$164,1,1,"Confirmed Trend"))=0,#N/A,INDIRECT(ADDRESS($B213+1,BH$164,1,1,"Confirmed Trend")))</f>
        <v>0.30526547269999998</v>
      </c>
      <c r="BI213" s="18" cm="1">
        <f t="array" aca="1" ref="BI213" ca="1">IF(INDIRECT(ADDRESS($B213+1,BI$164,1,1,"Confirmed Trend"))=0,#N/A,INDIRECT(ADDRESS($B213+1,BI$164,1,1,"Confirmed Trend")))</f>
        <v>0.30879858770000002</v>
      </c>
      <c r="BJ213" s="18" cm="1">
        <f t="array" aca="1" ref="BJ213" ca="1">IF(INDIRECT(ADDRESS($B213+1,BJ$164,1,1,"Confirmed Trend"))=0,#N/A,INDIRECT(ADDRESS($B213+1,BJ$164,1,1,"Confirmed Trend")))</f>
        <v>0.35293803639999999</v>
      </c>
      <c r="BK213" s="18" cm="1">
        <f t="array" aca="1" ref="BK213" ca="1">IF(INDIRECT(ADDRESS($B213+1,BK$164,1,1,"Confirmed Trend"))=0,#N/A,INDIRECT(ADDRESS($B213+1,BK$164,1,1,"Confirmed Trend")))</f>
        <v>0.40551029640000003</v>
      </c>
      <c r="BL213" s="18" cm="1">
        <f t="array" aca="1" ref="BL213" ca="1">IF(INDIRECT(ADDRESS($B213+1,BL$164,1,1,"Confirmed Trend"))=0,#N/A,INDIRECT(ADDRESS($B213+1,BL$164,1,1,"Confirmed Trend")))</f>
        <v>0.4638203555</v>
      </c>
      <c r="BM213" s="18" cm="1">
        <f t="array" aca="1" ref="BM213" ca="1">IF(INDIRECT(ADDRESS($B213+1,BM$164,1,1,"Confirmed Trend"))=0,#N/A,INDIRECT(ADDRESS($B213+1,BM$164,1,1,"Confirmed Trend")))</f>
        <v>0.49164697800000001</v>
      </c>
      <c r="BN213" s="18" cm="1">
        <f t="array" aca="1" ref="BN213" ca="1">IF(INDIRECT(ADDRESS($B213+1,BN$164,1,1,"Confirmed Trend"))=0,#N/A,INDIRECT(ADDRESS($B213+1,BN$164,1,1,"Confirmed Trend")))</f>
        <v>0.4635196929</v>
      </c>
      <c r="BO213" s="18" cm="1">
        <f t="array" aca="1" ref="BO213" ca="1">IF(INDIRECT(ADDRESS($B213+1,BO$164,1,1,"Confirmed Trend"))=0,#N/A,INDIRECT(ADDRESS($B213+1,BO$164,1,1,"Confirmed Trend")))</f>
        <v>0.38905943529999998</v>
      </c>
      <c r="BP213" s="18" cm="1">
        <f t="array" aca="1" ref="BP213" ca="1">IF(INDIRECT(ADDRESS($B213+1,BP$164,1,1,"Confirmed Trend"))=0,#N/A,INDIRECT(ADDRESS($B213+1,BP$164,1,1,"Confirmed Trend")))</f>
        <v>0.28701567169999997</v>
      </c>
      <c r="BQ213" s="18" cm="1">
        <f t="array" aca="1" ref="BQ213" ca="1">IF(INDIRECT(ADDRESS($B213+1,BQ$164,1,1,"Confirmed Trend"))=0,#N/A,INDIRECT(ADDRESS($B213+1,BQ$164,1,1,"Confirmed Trend")))</f>
        <v>0.21526741220000001</v>
      </c>
      <c r="BR213" s="18" cm="1">
        <f t="array" aca="1" ref="BR213" ca="1">IF(INDIRECT(ADDRESS($B213+1,BR$164,1,1,"Confirmed Trend"))=0,#N/A,INDIRECT(ADDRESS($B213+1,BR$164,1,1,"Confirmed Trend")))</f>
        <v>0.18540032109999999</v>
      </c>
      <c r="BS213" s="18" cm="1">
        <f t="array" aca="1" ref="BS213" ca="1">IF(INDIRECT(ADDRESS($B213+1,BS$164,1,1,"Confirmed Trend"))=0,#N/A,INDIRECT(ADDRESS($B213+1,BS$164,1,1,"Confirmed Trend")))</f>
        <v>0.18578177530000001</v>
      </c>
      <c r="BT213" s="18" cm="1">
        <f t="array" aca="1" ref="BT213" ca="1">IF(INDIRECT(ADDRESS($B213+1,BT$164,1,1,"Confirmed Trend"))=0,#N/A,INDIRECT(ADDRESS($B213+1,BT$164,1,1,"Confirmed Trend")))</f>
        <v>0.1878376812</v>
      </c>
      <c r="BU213" s="18" cm="1">
        <f t="array" aca="1" ref="BU213" ca="1">IF(INDIRECT(ADDRESS($B213+1,BU$164,1,1,"Confirmed Trend"))=0,#N/A,INDIRECT(ADDRESS($B213+1,BU$164,1,1,"Confirmed Trend")))</f>
        <v>0.18473726600000001</v>
      </c>
      <c r="BV213" s="18" cm="1">
        <f t="array" aca="1" ref="BV213" ca="1">IF(INDIRECT(ADDRESS($B213+1,BV$164,1,1,"Confirmed Trend"))=0,#N/A,INDIRECT(ADDRESS($B213+1,BV$164,1,1,"Confirmed Trend")))</f>
        <v>0.17491450080000001</v>
      </c>
      <c r="BW213" s="18" cm="1">
        <f t="array" aca="1" ref="BW213" ca="1">IF(INDIRECT(ADDRESS($B213+1,BW$164,1,1,"Confirmed Trend"))=0,#N/A,INDIRECT(ADDRESS($B213+1,BW$164,1,1,"Confirmed Trend")))</f>
        <v>0.17594362180000001</v>
      </c>
      <c r="BX213" s="18" cm="1">
        <f t="array" aca="1" ref="BX213" ca="1">IF(INDIRECT(ADDRESS($B213+1,BX$164,1,1,"Confirmed Trend"))=0,#N/A,INDIRECT(ADDRESS($B213+1,BX$164,1,1,"Confirmed Trend")))</f>
        <v>0.1722591976</v>
      </c>
      <c r="BY213" s="18" cm="1">
        <f t="array" aca="1" ref="BY213" ca="1">IF(INDIRECT(ADDRESS($B213+1,BY$164,1,1,"Confirmed Trend"))=0,#N/A,INDIRECT(ADDRESS($B213+1,BY$164,1,1,"Confirmed Trend")))</f>
        <v>0.16017980139999999</v>
      </c>
      <c r="BZ213" s="18" cm="1">
        <f t="array" aca="1" ref="BZ213" ca="1">IF(INDIRECT(ADDRESS($B213+1,BZ$164,1,1,"Confirmed Trend"))=0,#N/A,INDIRECT(ADDRESS($B213+1,BZ$164,1,1,"Confirmed Trend")))</f>
        <v>0.13264808119999999</v>
      </c>
      <c r="CA213" s="18" cm="1">
        <f t="array" aca="1" ref="CA213" ca="1">IF(INDIRECT(ADDRESS($B213+1,CA$164,1,1,"Confirmed Trend"))=0,#N/A,INDIRECT(ADDRESS($B213+1,CA$164,1,1,"Confirmed Trend")))</f>
        <v>0.1035838982</v>
      </c>
      <c r="CB213" s="18" cm="1">
        <f t="array" aca="1" ref="CB213" ca="1">IF(INDIRECT(ADDRESS($B213+1,CB$164,1,1,"Confirmed Trend"))=0,#N/A,INDIRECT(ADDRESS($B213+1,CB$164,1,1,"Confirmed Trend")))</f>
        <v>8.4799239600000006E-2</v>
      </c>
      <c r="CC213" s="18" cm="1">
        <f t="array" aca="1" ref="CC213" ca="1">IF(INDIRECT(ADDRESS($B213+1,CC$164,1,1,"Confirmed Trend"))=0,#N/A,INDIRECT(ADDRESS($B213+1,CC$164,1,1,"Confirmed Trend")))</f>
        <v>7.7209111100000005E-2</v>
      </c>
      <c r="CD213" s="18" cm="1">
        <f t="array" aca="1" ref="CD213" ca="1">IF(INDIRECT(ADDRESS($B213+1,CD$164,1,1,"Confirmed Trend"))=0,#N/A,INDIRECT(ADDRESS($B213+1,CD$164,1,1,"Confirmed Trend")))</f>
        <v>7.4380758500000005E-2</v>
      </c>
      <c r="CE213" s="18" cm="1">
        <f t="array" aca="1" ref="CE213" ca="1">IF(INDIRECT(ADDRESS($B213+1,CE$164,1,1,"Confirmed Trend"))=0,#N/A,INDIRECT(ADDRESS($B213+1,CE$164,1,1,"Confirmed Trend")))</f>
        <v>6.9969720200000002E-2</v>
      </c>
      <c r="CF213" s="18" cm="1">
        <f t="array" aca="1" ref="CF213" ca="1">IF(INDIRECT(ADDRESS($B213+1,CF$164,1,1,"Confirmed Trend"))=0,#N/A,INDIRECT(ADDRESS($B213+1,CF$164,1,1,"Confirmed Trend")))</f>
        <v>6.5399382800000003E-2</v>
      </c>
      <c r="CG213" s="18" cm="1">
        <f t="array" aca="1" ref="CG213" ca="1">IF(INDIRECT(ADDRESS($B213+1,CG$164,1,1,"Confirmed Trend"))=0,#N/A,INDIRECT(ADDRESS($B213+1,CG$164,1,1,"Confirmed Trend")))</f>
        <v>5.9988285600000003E-2</v>
      </c>
      <c r="CH213" s="18" cm="1">
        <f t="array" aca="1" ref="CH213" ca="1">IF(INDIRECT(ADDRESS($B213+1,CH$164,1,1,"Confirmed Trend"))=0,#N/A,INDIRECT(ADDRESS($B213+1,CH$164,1,1,"Confirmed Trend")))</f>
        <v>5.5760298799999997E-2</v>
      </c>
      <c r="CI213" s="18" cm="1">
        <f t="array" aca="1" ref="CI213" ca="1">IF(INDIRECT(ADDRESS($B213+1,CI$164,1,1,"Confirmed Trend"))=0,#N/A,INDIRECT(ADDRESS($B213+1,CI$164,1,1,"Confirmed Trend")))</f>
        <v>5.11088024E-2</v>
      </c>
      <c r="CJ213" s="18" cm="1">
        <f t="array" aca="1" ref="CJ213" ca="1">IF(INDIRECT(ADDRESS($B213+1,CJ$164,1,1,"Confirmed Trend"))=0,#N/A,INDIRECT(ADDRESS($B213+1,CJ$164,1,1,"Confirmed Trend")))</f>
        <v>4.8383578900000002E-2</v>
      </c>
      <c r="CK213" s="18" cm="1">
        <f t="array" aca="1" ref="CK213" ca="1">IF(INDIRECT(ADDRESS($B213+1,CK$164,1,1,"Confirmed Trend"))=0,#N/A,INDIRECT(ADDRESS($B213+1,CK$164,1,1,"Confirmed Trend")))</f>
        <v>3.7967914399999997E-2</v>
      </c>
      <c r="CL213" s="18" t="e" cm="1">
        <f t="array" aca="1" ref="CL213" ca="1">IF(INDIRECT(ADDRESS($B213+1,CL$164,1,1,"Confirmed Trend"))=0,#N/A,INDIRECT(ADDRESS($B213+1,CL$164,1,1,"Confirmed Trend")))</f>
        <v>#N/A</v>
      </c>
      <c r="CM213" s="18" t="e" cm="1">
        <f t="array" aca="1" ref="CM213" ca="1">IF(INDIRECT(ADDRESS($B213+1,CM$164,1,1,"Confirmed Trend"))=0,#N/A,INDIRECT(ADDRESS($B213+1,CM$164,1,1,"Confirmed Trend")))</f>
        <v>#N/A</v>
      </c>
      <c r="CN213" s="18" t="e" cm="1">
        <f t="array" aca="1" ref="CN213" ca="1">IF(INDIRECT(ADDRESS($B213+1,CN$164,1,1,"Confirmed Trend"))=0,#N/A,INDIRECT(ADDRESS($B213+1,CN$164,1,1,"Confirmed Trend")))</f>
        <v>#N/A</v>
      </c>
      <c r="CO213" s="18" t="e" cm="1">
        <f t="array" aca="1" ref="CO213" ca="1">IF(INDIRECT(ADDRESS($B213+1,CO$164,1,1,"Confirmed Trend"))=0,#N/A,INDIRECT(ADDRESS($B213+1,CO$164,1,1,"Confirmed Trend")))</f>
        <v>#N/A</v>
      </c>
      <c r="CP213" s="18" t="e" cm="1">
        <f t="array" aca="1" ref="CP213" ca="1">IF(INDIRECT(ADDRESS($B213+1,CP$164,1,1,"Confirmed Trend"))=0,#N/A,INDIRECT(ADDRESS($B213+1,CP$164,1,1,"Confirmed Trend")))</f>
        <v>#N/A</v>
      </c>
      <c r="CQ213" s="18" t="e" cm="1">
        <f t="array" aca="1" ref="CQ213" ca="1">IF(INDIRECT(ADDRESS($B213+1,CQ$164,1,1,"Confirmed Trend"))=0,#N/A,INDIRECT(ADDRESS($B213+1,CQ$164,1,1,"Confirmed Trend")))</f>
        <v>#N/A</v>
      </c>
      <c r="CR213" s="18" t="e" cm="1">
        <f t="array" aca="1" ref="CR213" ca="1">IF(INDIRECT(ADDRESS($B213+1,CR$164,1,1,"Confirmed Trend"))=0,#N/A,INDIRECT(ADDRESS($B213+1,CR$164,1,1,"Confirmed Trend")))</f>
        <v>#N/A</v>
      </c>
    </row>
    <row r="214" spans="1:96" x14ac:dyDescent="0.25">
      <c r="A214" t="str">
        <f t="shared" ca="1" si="259"/>
        <v>Texas</v>
      </c>
      <c r="B214">
        <f t="shared" si="258"/>
        <v>49</v>
      </c>
      <c r="C214" t="str" cm="1">
        <f t="array" aca="1" ref="C214" ca="1">INDIRECT(ADDRESS($B214+1,1,1,1,"Confirmed Trend"))</f>
        <v>US Texas</v>
      </c>
      <c r="E214" s="18" t="e" cm="1">
        <f t="array" aca="1" ref="E214" ca="1">IF(INDIRECT(ADDRESS($B214+1,E$164,1,1,"Confirmed Trend"))=0,#N/A,INDIRECT(ADDRESS($B214+1,E$164,1,1,"Confirmed Trend")))</f>
        <v>#N/A</v>
      </c>
      <c r="F214" s="18" t="e" cm="1">
        <f t="array" aca="1" ref="F214" ca="1">IF(INDIRECT(ADDRESS($B214+1,F$164,1,1,"Confirmed Trend"))=0,#N/A,INDIRECT(ADDRESS($B214+1,F$164,1,1,"Confirmed Trend")))</f>
        <v>#N/A</v>
      </c>
      <c r="G214" s="18" t="e" cm="1">
        <f t="array" aca="1" ref="G214" ca="1">IF(INDIRECT(ADDRESS($B214+1,G$164,1,1,"Confirmed Trend"))=0,#N/A,INDIRECT(ADDRESS($B214+1,G$164,1,1,"Confirmed Trend")))</f>
        <v>#N/A</v>
      </c>
      <c r="H214" s="18" t="e" cm="1">
        <f t="array" aca="1" ref="H214" ca="1">IF(INDIRECT(ADDRESS($B214+1,H$164,1,1,"Confirmed Trend"))=0,#N/A,INDIRECT(ADDRESS($B214+1,H$164,1,1,"Confirmed Trend")))</f>
        <v>#N/A</v>
      </c>
      <c r="I214" s="18" t="e" cm="1">
        <f t="array" aca="1" ref="I214" ca="1">IF(INDIRECT(ADDRESS($B214+1,I$164,1,1,"Confirmed Trend"))=0,#N/A,INDIRECT(ADDRESS($B214+1,I$164,1,1,"Confirmed Trend")))</f>
        <v>#N/A</v>
      </c>
      <c r="J214" s="18" t="e" cm="1">
        <f t="array" aca="1" ref="J214" ca="1">IF(INDIRECT(ADDRESS($B214+1,J$164,1,1,"Confirmed Trend"))=0,#N/A,INDIRECT(ADDRESS($B214+1,J$164,1,1,"Confirmed Trend")))</f>
        <v>#N/A</v>
      </c>
      <c r="K214" s="18" t="e" cm="1">
        <f t="array" aca="1" ref="K214" ca="1">IF(INDIRECT(ADDRESS($B214+1,K$164,1,1,"Confirmed Trend"))=0,#N/A,INDIRECT(ADDRESS($B214+1,K$164,1,1,"Confirmed Trend")))</f>
        <v>#N/A</v>
      </c>
      <c r="L214" s="18" t="e" cm="1">
        <f t="array" aca="1" ref="L214" ca="1">IF(INDIRECT(ADDRESS($B214+1,L$164,1,1,"Confirmed Trend"))=0,#N/A,INDIRECT(ADDRESS($B214+1,L$164,1,1,"Confirmed Trend")))</f>
        <v>#N/A</v>
      </c>
      <c r="M214" s="18" t="e" cm="1">
        <f t="array" aca="1" ref="M214" ca="1">IF(INDIRECT(ADDRESS($B214+1,M$164,1,1,"Confirmed Trend"))=0,#N/A,INDIRECT(ADDRESS($B214+1,M$164,1,1,"Confirmed Trend")))</f>
        <v>#N/A</v>
      </c>
      <c r="N214" s="18" t="e" cm="1">
        <f t="array" aca="1" ref="N214" ca="1">IF(INDIRECT(ADDRESS($B214+1,N$164,1,1,"Confirmed Trend"))=0,#N/A,INDIRECT(ADDRESS($B214+1,N$164,1,1,"Confirmed Trend")))</f>
        <v>#N/A</v>
      </c>
      <c r="O214" s="18" t="e" cm="1">
        <f t="array" aca="1" ref="O214" ca="1">IF(INDIRECT(ADDRESS($B214+1,O$164,1,1,"Confirmed Trend"))=0,#N/A,INDIRECT(ADDRESS($B214+1,O$164,1,1,"Confirmed Trend")))</f>
        <v>#N/A</v>
      </c>
      <c r="P214" s="18" t="e" cm="1">
        <f t="array" aca="1" ref="P214" ca="1">IF(INDIRECT(ADDRESS($B214+1,P$164,1,1,"Confirmed Trend"))=0,#N/A,INDIRECT(ADDRESS($B214+1,P$164,1,1,"Confirmed Trend")))</f>
        <v>#N/A</v>
      </c>
      <c r="Q214" s="18" t="e" cm="1">
        <f t="array" aca="1" ref="Q214" ca="1">IF(INDIRECT(ADDRESS($B214+1,Q$164,1,1,"Confirmed Trend"))=0,#N/A,INDIRECT(ADDRESS($B214+1,Q$164,1,1,"Confirmed Trend")))</f>
        <v>#N/A</v>
      </c>
      <c r="R214" s="18" t="e" cm="1">
        <f t="array" aca="1" ref="R214" ca="1">IF(INDIRECT(ADDRESS($B214+1,R$164,1,1,"Confirmed Trend"))=0,#N/A,INDIRECT(ADDRESS($B214+1,R$164,1,1,"Confirmed Trend")))</f>
        <v>#N/A</v>
      </c>
      <c r="S214" s="18" t="e" cm="1">
        <f t="array" aca="1" ref="S214" ca="1">IF(INDIRECT(ADDRESS($B214+1,S$164,1,1,"Confirmed Trend"))=0,#N/A,INDIRECT(ADDRESS($B214+1,S$164,1,1,"Confirmed Trend")))</f>
        <v>#N/A</v>
      </c>
      <c r="T214" s="18" t="e" cm="1">
        <f t="array" aca="1" ref="T214" ca="1">IF(INDIRECT(ADDRESS($B214+1,T$164,1,1,"Confirmed Trend"))=0,#N/A,INDIRECT(ADDRESS($B214+1,T$164,1,1,"Confirmed Trend")))</f>
        <v>#N/A</v>
      </c>
      <c r="U214" s="18" t="e" cm="1">
        <f t="array" aca="1" ref="U214" ca="1">IF(INDIRECT(ADDRESS($B214+1,U$164,1,1,"Confirmed Trend"))=0,#N/A,INDIRECT(ADDRESS($B214+1,U$164,1,1,"Confirmed Trend")))</f>
        <v>#N/A</v>
      </c>
      <c r="V214" s="18" t="e" cm="1">
        <f t="array" aca="1" ref="V214" ca="1">IF(INDIRECT(ADDRESS($B214+1,V$164,1,1,"Confirmed Trend"))=0,#N/A,INDIRECT(ADDRESS($B214+1,V$164,1,1,"Confirmed Trend")))</f>
        <v>#N/A</v>
      </c>
      <c r="W214" s="18" t="e" cm="1">
        <f t="array" aca="1" ref="W214" ca="1">IF(INDIRECT(ADDRESS($B214+1,W$164,1,1,"Confirmed Trend"))=0,#N/A,INDIRECT(ADDRESS($B214+1,W$164,1,1,"Confirmed Trend")))</f>
        <v>#N/A</v>
      </c>
      <c r="X214" s="18" t="e" cm="1">
        <f t="array" aca="1" ref="X214" ca="1">IF(INDIRECT(ADDRESS($B214+1,X$164,1,1,"Confirmed Trend"))=0,#N/A,INDIRECT(ADDRESS($B214+1,X$164,1,1,"Confirmed Trend")))</f>
        <v>#N/A</v>
      </c>
      <c r="Y214" s="18" t="e" cm="1">
        <f t="array" aca="1" ref="Y214" ca="1">IF(INDIRECT(ADDRESS($B214+1,Y$164,1,1,"Confirmed Trend"))=0,#N/A,INDIRECT(ADDRESS($B214+1,Y$164,1,1,"Confirmed Trend")))</f>
        <v>#N/A</v>
      </c>
      <c r="Z214" s="18" t="e" cm="1">
        <f t="array" aca="1" ref="Z214" ca="1">IF(INDIRECT(ADDRESS($B214+1,Z$164,1,1,"Confirmed Trend"))=0,#N/A,INDIRECT(ADDRESS($B214+1,Z$164,1,1,"Confirmed Trend")))</f>
        <v>#N/A</v>
      </c>
      <c r="AA214" s="18" t="e" cm="1">
        <f t="array" aca="1" ref="AA214" ca="1">IF(INDIRECT(ADDRESS($B214+1,AA$164,1,1,"Confirmed Trend"))=0,#N/A,INDIRECT(ADDRESS($B214+1,AA$164,1,1,"Confirmed Trend")))</f>
        <v>#N/A</v>
      </c>
      <c r="AB214" s="18" t="e" cm="1">
        <f t="array" aca="1" ref="AB214" ca="1">IF(INDIRECT(ADDRESS($B214+1,AB$164,1,1,"Confirmed Trend"))=0,#N/A,INDIRECT(ADDRESS($B214+1,AB$164,1,1,"Confirmed Trend")))</f>
        <v>#N/A</v>
      </c>
      <c r="AC214" s="18" t="e" cm="1">
        <f t="array" aca="1" ref="AC214" ca="1">IF(INDIRECT(ADDRESS($B214+1,AC$164,1,1,"Confirmed Trend"))=0,#N/A,INDIRECT(ADDRESS($B214+1,AC$164,1,1,"Confirmed Trend")))</f>
        <v>#N/A</v>
      </c>
      <c r="AD214" s="18" t="e" cm="1">
        <f t="array" aca="1" ref="AD214" ca="1">IF(INDIRECT(ADDRESS($B214+1,AD$164,1,1,"Confirmed Trend"))=0,#N/A,INDIRECT(ADDRESS($B214+1,AD$164,1,1,"Confirmed Trend")))</f>
        <v>#N/A</v>
      </c>
      <c r="AE214" s="18" t="e" cm="1">
        <f t="array" aca="1" ref="AE214" ca="1">IF(INDIRECT(ADDRESS($B214+1,AE$164,1,1,"Confirmed Trend"))=0,#N/A,INDIRECT(ADDRESS($B214+1,AE$164,1,1,"Confirmed Trend")))</f>
        <v>#N/A</v>
      </c>
      <c r="AF214" s="18" t="e" cm="1">
        <f t="array" aca="1" ref="AF214" ca="1">IF(INDIRECT(ADDRESS($B214+1,AF$164,1,1,"Confirmed Trend"))=0,#N/A,INDIRECT(ADDRESS($B214+1,AF$164,1,1,"Confirmed Trend")))</f>
        <v>#N/A</v>
      </c>
      <c r="AG214" s="18" t="e" cm="1">
        <f t="array" aca="1" ref="AG214" ca="1">IF(INDIRECT(ADDRESS($B214+1,AG$164,1,1,"Confirmed Trend"))=0,#N/A,INDIRECT(ADDRESS($B214+1,AG$164,1,1,"Confirmed Trend")))</f>
        <v>#N/A</v>
      </c>
      <c r="AH214" s="18" t="e" cm="1">
        <f t="array" aca="1" ref="AH214" ca="1">IF(INDIRECT(ADDRESS($B214+1,AH$164,1,1,"Confirmed Trend"))=0,#N/A,INDIRECT(ADDRESS($B214+1,AH$164,1,1,"Confirmed Trend")))</f>
        <v>#N/A</v>
      </c>
      <c r="AI214" s="18" t="e" cm="1">
        <f t="array" aca="1" ref="AI214" ca="1">IF(INDIRECT(ADDRESS($B214+1,AI$164,1,1,"Confirmed Trend"))=0,#N/A,INDIRECT(ADDRESS($B214+1,AI$164,1,1,"Confirmed Trend")))</f>
        <v>#N/A</v>
      </c>
      <c r="AJ214" s="18" t="e" cm="1">
        <f t="array" aca="1" ref="AJ214" ca="1">IF(INDIRECT(ADDRESS($B214+1,AJ$164,1,1,"Confirmed Trend"))=0,#N/A,INDIRECT(ADDRESS($B214+1,AJ$164,1,1,"Confirmed Trend")))</f>
        <v>#N/A</v>
      </c>
      <c r="AK214" s="18" t="e" cm="1">
        <f t="array" aca="1" ref="AK214" ca="1">IF(INDIRECT(ADDRESS($B214+1,AK$164,1,1,"Confirmed Trend"))=0,#N/A,INDIRECT(ADDRESS($B214+1,AK$164,1,1,"Confirmed Trend")))</f>
        <v>#N/A</v>
      </c>
      <c r="AL214" s="18" t="e" cm="1">
        <f t="array" aca="1" ref="AL214" ca="1">IF(INDIRECT(ADDRESS($B214+1,AL$164,1,1,"Confirmed Trend"))=0,#N/A,INDIRECT(ADDRESS($B214+1,AL$164,1,1,"Confirmed Trend")))</f>
        <v>#N/A</v>
      </c>
      <c r="AM214" s="18" t="e" cm="1">
        <f t="array" aca="1" ref="AM214" ca="1">IF(INDIRECT(ADDRESS($B214+1,AM$164,1,1,"Confirmed Trend"))=0,#N/A,INDIRECT(ADDRESS($B214+1,AM$164,1,1,"Confirmed Trend")))</f>
        <v>#N/A</v>
      </c>
      <c r="AN214" s="18" t="e" cm="1">
        <f t="array" aca="1" ref="AN214" ca="1">IF(INDIRECT(ADDRESS($B214+1,AN$164,1,1,"Confirmed Trend"))=0,#N/A,INDIRECT(ADDRESS($B214+1,AN$164,1,1,"Confirmed Trend")))</f>
        <v>#N/A</v>
      </c>
      <c r="AO214" s="18" t="e" cm="1">
        <f t="array" aca="1" ref="AO214" ca="1">IF(INDIRECT(ADDRESS($B214+1,AO$164,1,1,"Confirmed Trend"))=0,#N/A,INDIRECT(ADDRESS($B214+1,AO$164,1,1,"Confirmed Trend")))</f>
        <v>#N/A</v>
      </c>
      <c r="AP214" s="18" t="e" cm="1">
        <f t="array" aca="1" ref="AP214" ca="1">IF(INDIRECT(ADDRESS($B214+1,AP$164,1,1,"Confirmed Trend"))=0,#N/A,INDIRECT(ADDRESS($B214+1,AP$164,1,1,"Confirmed Trend")))</f>
        <v>#N/A</v>
      </c>
      <c r="AQ214" s="18" t="e" cm="1">
        <f t="array" aca="1" ref="AQ214" ca="1">IF(INDIRECT(ADDRESS($B214+1,AQ$164,1,1,"Confirmed Trend"))=0,#N/A,INDIRECT(ADDRESS($B214+1,AQ$164,1,1,"Confirmed Trend")))</f>
        <v>#N/A</v>
      </c>
      <c r="AR214" s="18" t="e" cm="1">
        <f t="array" aca="1" ref="AR214" ca="1">IF(INDIRECT(ADDRESS($B214+1,AR$164,1,1,"Confirmed Trend"))=0,#N/A,INDIRECT(ADDRESS($B214+1,AR$164,1,1,"Confirmed Trend")))</f>
        <v>#N/A</v>
      </c>
      <c r="AS214" s="18" t="e" cm="1">
        <f t="array" aca="1" ref="AS214" ca="1">IF(INDIRECT(ADDRESS($B214+1,AS$164,1,1,"Confirmed Trend"))=0,#N/A,INDIRECT(ADDRESS($B214+1,AS$164,1,1,"Confirmed Trend")))</f>
        <v>#N/A</v>
      </c>
      <c r="AT214" s="18" t="e" cm="1">
        <f t="array" aca="1" ref="AT214" ca="1">IF(INDIRECT(ADDRESS($B214+1,AT$164,1,1,"Confirmed Trend"))=0,#N/A,INDIRECT(ADDRESS($B214+1,AT$164,1,1,"Confirmed Trend")))</f>
        <v>#N/A</v>
      </c>
      <c r="AU214" s="18" t="e" cm="1">
        <f t="array" aca="1" ref="AU214" ca="1">IF(INDIRECT(ADDRESS($B214+1,AU$164,1,1,"Confirmed Trend"))=0,#N/A,INDIRECT(ADDRESS($B214+1,AU$164,1,1,"Confirmed Trend")))</f>
        <v>#N/A</v>
      </c>
      <c r="AV214" s="18" t="e" cm="1">
        <f t="array" aca="1" ref="AV214" ca="1">IF(INDIRECT(ADDRESS($B214+1,AV$164,1,1,"Confirmed Trend"))=0,#N/A,INDIRECT(ADDRESS($B214+1,AV$164,1,1,"Confirmed Trend")))</f>
        <v>#N/A</v>
      </c>
      <c r="AW214" s="18" t="e" cm="1">
        <f t="array" aca="1" ref="AW214" ca="1">IF(INDIRECT(ADDRESS($B214+1,AW$164,1,1,"Confirmed Trend"))=0,#N/A,INDIRECT(ADDRESS($B214+1,AW$164,1,1,"Confirmed Trend")))</f>
        <v>#N/A</v>
      </c>
      <c r="AX214" s="18" t="e" cm="1">
        <f t="array" aca="1" ref="AX214" ca="1">IF(INDIRECT(ADDRESS($B214+1,AX$164,1,1,"Confirmed Trend"))=0,#N/A,INDIRECT(ADDRESS($B214+1,AX$164,1,1,"Confirmed Trend")))</f>
        <v>#N/A</v>
      </c>
      <c r="AY214" s="18" t="e" cm="1">
        <f t="array" aca="1" ref="AY214" ca="1">IF(INDIRECT(ADDRESS($B214+1,AY$164,1,1,"Confirmed Trend"))=0,#N/A,INDIRECT(ADDRESS($B214+1,AY$164,1,1,"Confirmed Trend")))</f>
        <v>#N/A</v>
      </c>
      <c r="AZ214" s="18" t="e" cm="1">
        <f t="array" aca="1" ref="AZ214" ca="1">IF(INDIRECT(ADDRESS($B214+1,AZ$164,1,1,"Confirmed Trend"))=0,#N/A,INDIRECT(ADDRESS($B214+1,AZ$164,1,1,"Confirmed Trend")))</f>
        <v>#N/A</v>
      </c>
      <c r="BA214" s="18" t="e" cm="1">
        <f t="array" aca="1" ref="BA214" ca="1">IF(INDIRECT(ADDRESS($B214+1,BA$164,1,1,"Confirmed Trend"))=0,#N/A,INDIRECT(ADDRESS($B214+1,BA$164,1,1,"Confirmed Trend")))</f>
        <v>#N/A</v>
      </c>
      <c r="BB214" s="18" t="e" cm="1">
        <f t="array" aca="1" ref="BB214" ca="1">IF(INDIRECT(ADDRESS($B214+1,BB$164,1,1,"Confirmed Trend"))=0,#N/A,INDIRECT(ADDRESS($B214+1,BB$164,1,1,"Confirmed Trend")))</f>
        <v>#N/A</v>
      </c>
      <c r="BC214" s="18" t="e" cm="1">
        <f t="array" aca="1" ref="BC214" ca="1">IF(INDIRECT(ADDRESS($B214+1,BC$164,1,1,"Confirmed Trend"))=0,#N/A,INDIRECT(ADDRESS($B214+1,BC$164,1,1,"Confirmed Trend")))</f>
        <v>#N/A</v>
      </c>
      <c r="BD214" s="18" t="e" cm="1">
        <f t="array" aca="1" ref="BD214" ca="1">IF(INDIRECT(ADDRESS($B214+1,BD$164,1,1,"Confirmed Trend"))=0,#N/A,INDIRECT(ADDRESS($B214+1,BD$164,1,1,"Confirmed Trend")))</f>
        <v>#N/A</v>
      </c>
      <c r="BE214" s="18" cm="1">
        <f t="array" aca="1" ref="BE214" ca="1">IF(INDIRECT(ADDRESS($B214+1,BE$164,1,1,"Confirmed Trend"))=0,#N/A,INDIRECT(ADDRESS($B214+1,BE$164,1,1,"Confirmed Trend")))</f>
        <v>0.3404561136</v>
      </c>
      <c r="BF214" s="18" cm="1">
        <f t="array" aca="1" ref="BF214" ca="1">IF(INDIRECT(ADDRESS($B214+1,BF$164,1,1,"Confirmed Trend"))=0,#N/A,INDIRECT(ADDRESS($B214+1,BF$164,1,1,"Confirmed Trend")))</f>
        <v>0.33474639340000001</v>
      </c>
      <c r="BG214" s="18" cm="1">
        <f t="array" aca="1" ref="BG214" ca="1">IF(INDIRECT(ADDRESS($B214+1,BG$164,1,1,"Confirmed Trend"))=0,#N/A,INDIRECT(ADDRESS($B214+1,BG$164,1,1,"Confirmed Trend")))</f>
        <v>0.30239358399999999</v>
      </c>
      <c r="BH214" s="18" cm="1">
        <f t="array" aca="1" ref="BH214" ca="1">IF(INDIRECT(ADDRESS($B214+1,BH$164,1,1,"Confirmed Trend"))=0,#N/A,INDIRECT(ADDRESS($B214+1,BH$164,1,1,"Confirmed Trend")))</f>
        <v>0.2084363863</v>
      </c>
      <c r="BI214" s="18" cm="1">
        <f t="array" aca="1" ref="BI214" ca="1">IF(INDIRECT(ADDRESS($B214+1,BI$164,1,1,"Confirmed Trend"))=0,#N/A,INDIRECT(ADDRESS($B214+1,BI$164,1,1,"Confirmed Trend")))</f>
        <v>0.15914543980000001</v>
      </c>
      <c r="BJ214" s="18" cm="1">
        <f t="array" aca="1" ref="BJ214" ca="1">IF(INDIRECT(ADDRESS($B214+1,BJ$164,1,1,"Confirmed Trend"))=0,#N/A,INDIRECT(ADDRESS($B214+1,BJ$164,1,1,"Confirmed Trend")))</f>
        <v>0.1871655502</v>
      </c>
      <c r="BK214" s="18" cm="1">
        <f t="array" aca="1" ref="BK214" ca="1">IF(INDIRECT(ADDRESS($B214+1,BK$164,1,1,"Confirmed Trend"))=0,#N/A,INDIRECT(ADDRESS($B214+1,BK$164,1,1,"Confirmed Trend")))</f>
        <v>0.26503156049999999</v>
      </c>
      <c r="BL214" s="18" cm="1">
        <f t="array" aca="1" ref="BL214" ca="1">IF(INDIRECT(ADDRESS($B214+1,BL$164,1,1,"Confirmed Trend"))=0,#N/A,INDIRECT(ADDRESS($B214+1,BL$164,1,1,"Confirmed Trend")))</f>
        <v>0.37949836720000002</v>
      </c>
      <c r="BM214" s="18" cm="1">
        <f t="array" aca="1" ref="BM214" ca="1">IF(INDIRECT(ADDRESS($B214+1,BM$164,1,1,"Confirmed Trend"))=0,#N/A,INDIRECT(ADDRESS($B214+1,BM$164,1,1,"Confirmed Trend")))</f>
        <v>0.42109558339999997</v>
      </c>
      <c r="BN214" s="18" cm="1">
        <f t="array" aca="1" ref="BN214" ca="1">IF(INDIRECT(ADDRESS($B214+1,BN$164,1,1,"Confirmed Trend"))=0,#N/A,INDIRECT(ADDRESS($B214+1,BN$164,1,1,"Confirmed Trend")))</f>
        <v>0.35928116519999997</v>
      </c>
      <c r="BO214" s="18" cm="1">
        <f t="array" aca="1" ref="BO214" ca="1">IF(INDIRECT(ADDRESS($B214+1,BO$164,1,1,"Confirmed Trend"))=0,#N/A,INDIRECT(ADDRESS($B214+1,BO$164,1,1,"Confirmed Trend")))</f>
        <v>0.27098468050000002</v>
      </c>
      <c r="BP214" s="18" cm="1">
        <f t="array" aca="1" ref="BP214" ca="1">IF(INDIRECT(ADDRESS($B214+1,BP$164,1,1,"Confirmed Trend"))=0,#N/A,INDIRECT(ADDRESS($B214+1,BP$164,1,1,"Confirmed Trend")))</f>
        <v>0.28284126929999998</v>
      </c>
      <c r="BQ214" s="18" cm="1">
        <f t="array" aca="1" ref="BQ214" ca="1">IF(INDIRECT(ADDRESS($B214+1,BQ$164,1,1,"Confirmed Trend"))=0,#N/A,INDIRECT(ADDRESS($B214+1,BQ$164,1,1,"Confirmed Trend")))</f>
        <v>0.3520114432</v>
      </c>
      <c r="BR214" s="18" cm="1">
        <f t="array" aca="1" ref="BR214" ca="1">IF(INDIRECT(ADDRESS($B214+1,BR$164,1,1,"Confirmed Trend"))=0,#N/A,INDIRECT(ADDRESS($B214+1,BR$164,1,1,"Confirmed Trend")))</f>
        <v>0.4266375268</v>
      </c>
      <c r="BS214" s="18" cm="1">
        <f t="array" aca="1" ref="BS214" ca="1">IF(INDIRECT(ADDRESS($B214+1,BS$164,1,1,"Confirmed Trend"))=0,#N/A,INDIRECT(ADDRESS($B214+1,BS$164,1,1,"Confirmed Trend")))</f>
        <v>0.47437799079999998</v>
      </c>
      <c r="BT214" s="18" cm="1">
        <f t="array" aca="1" ref="BT214" ca="1">IF(INDIRECT(ADDRESS($B214+1,BT$164,1,1,"Confirmed Trend"))=0,#N/A,INDIRECT(ADDRESS($B214+1,BT$164,1,1,"Confirmed Trend")))</f>
        <v>0.382131053</v>
      </c>
      <c r="BU214" s="18" cm="1">
        <f t="array" aca="1" ref="BU214" ca="1">IF(INDIRECT(ADDRESS($B214+1,BU$164,1,1,"Confirmed Trend"))=0,#N/A,INDIRECT(ADDRESS($B214+1,BU$164,1,1,"Confirmed Trend")))</f>
        <v>0.28079231980000002</v>
      </c>
      <c r="BV214" s="18" cm="1">
        <f t="array" aca="1" ref="BV214" ca="1">IF(INDIRECT(ADDRESS($B214+1,BV$164,1,1,"Confirmed Trend"))=0,#N/A,INDIRECT(ADDRESS($B214+1,BV$164,1,1,"Confirmed Trend")))</f>
        <v>0.2066878899</v>
      </c>
      <c r="BW214" s="18" cm="1">
        <f t="array" aca="1" ref="BW214" ca="1">IF(INDIRECT(ADDRESS($B214+1,BW$164,1,1,"Confirmed Trend"))=0,#N/A,INDIRECT(ADDRESS($B214+1,BW$164,1,1,"Confirmed Trend")))</f>
        <v>0.18289994339999999</v>
      </c>
      <c r="BX214" s="18" cm="1">
        <f t="array" aca="1" ref="BX214" ca="1">IF(INDIRECT(ADDRESS($B214+1,BX$164,1,1,"Confirmed Trend"))=0,#N/A,INDIRECT(ADDRESS($B214+1,BX$164,1,1,"Confirmed Trend")))</f>
        <v>0.17149828289999999</v>
      </c>
      <c r="BY214" s="18" cm="1">
        <f t="array" aca="1" ref="BY214" ca="1">IF(INDIRECT(ADDRESS($B214+1,BY$164,1,1,"Confirmed Trend"))=0,#N/A,INDIRECT(ADDRESS($B214+1,BY$164,1,1,"Confirmed Trend")))</f>
        <v>0.16952920090000001</v>
      </c>
      <c r="BZ214" s="18" cm="1">
        <f t="array" aca="1" ref="BZ214" ca="1">IF(INDIRECT(ADDRESS($B214+1,BZ$164,1,1,"Confirmed Trend"))=0,#N/A,INDIRECT(ADDRESS($B214+1,BZ$164,1,1,"Confirmed Trend")))</f>
        <v>0.166674616</v>
      </c>
      <c r="CA214" s="18" cm="1">
        <f t="array" aca="1" ref="CA214" ca="1">IF(INDIRECT(ADDRESS($B214+1,CA$164,1,1,"Confirmed Trend"))=0,#N/A,INDIRECT(ADDRESS($B214+1,CA$164,1,1,"Confirmed Trend")))</f>
        <v>0.1582921853</v>
      </c>
      <c r="CB214" s="18" cm="1">
        <f t="array" aca="1" ref="CB214" ca="1">IF(INDIRECT(ADDRESS($B214+1,CB$164,1,1,"Confirmed Trend"))=0,#N/A,INDIRECT(ADDRESS($B214+1,CB$164,1,1,"Confirmed Trend")))</f>
        <v>0.14064048179999999</v>
      </c>
      <c r="CC214" s="18" cm="1">
        <f t="array" aca="1" ref="CC214" ca="1">IF(INDIRECT(ADDRESS($B214+1,CC$164,1,1,"Confirmed Trend"))=0,#N/A,INDIRECT(ADDRESS($B214+1,CC$164,1,1,"Confirmed Trend")))</f>
        <v>0.1241348152</v>
      </c>
      <c r="CD214" s="18" cm="1">
        <f t="array" aca="1" ref="CD214" ca="1">IF(INDIRECT(ADDRESS($B214+1,CD$164,1,1,"Confirmed Trend"))=0,#N/A,INDIRECT(ADDRESS($B214+1,CD$164,1,1,"Confirmed Trend")))</f>
        <v>0.1149193189</v>
      </c>
      <c r="CE214" s="18" cm="1">
        <f t="array" aca="1" ref="CE214" ca="1">IF(INDIRECT(ADDRESS($B214+1,CE$164,1,1,"Confirmed Trend"))=0,#N/A,INDIRECT(ADDRESS($B214+1,CE$164,1,1,"Confirmed Trend")))</f>
        <v>0.1113713336</v>
      </c>
      <c r="CF214" s="18" cm="1">
        <f t="array" aca="1" ref="CF214" ca="1">IF(INDIRECT(ADDRESS($B214+1,CF$164,1,1,"Confirmed Trend"))=0,#N/A,INDIRECT(ADDRESS($B214+1,CF$164,1,1,"Confirmed Trend")))</f>
        <v>0.1153195375</v>
      </c>
      <c r="CG214" s="18" cm="1">
        <f t="array" aca="1" ref="CG214" ca="1">IF(INDIRECT(ADDRESS($B214+1,CG$164,1,1,"Confirmed Trend"))=0,#N/A,INDIRECT(ADDRESS($B214+1,CG$164,1,1,"Confirmed Trend")))</f>
        <v>0.11433491329999999</v>
      </c>
      <c r="CH214" s="18" cm="1">
        <f t="array" aca="1" ref="CH214" ca="1">IF(INDIRECT(ADDRESS($B214+1,CH$164,1,1,"Confirmed Trend"))=0,#N/A,INDIRECT(ADDRESS($B214+1,CH$164,1,1,"Confirmed Trend")))</f>
        <v>0.1094834302</v>
      </c>
      <c r="CI214" s="18" cm="1">
        <f t="array" aca="1" ref="CI214" ca="1">IF(INDIRECT(ADDRESS($B214+1,CI$164,1,1,"Confirmed Trend"))=0,#N/A,INDIRECT(ADDRESS($B214+1,CI$164,1,1,"Confirmed Trend")))</f>
        <v>9.4447939800000005E-2</v>
      </c>
      <c r="CJ214" s="18" cm="1">
        <f t="array" aca="1" ref="CJ214" ca="1">IF(INDIRECT(ADDRESS($B214+1,CJ$164,1,1,"Confirmed Trend"))=0,#N/A,INDIRECT(ADDRESS($B214+1,CJ$164,1,1,"Confirmed Trend")))</f>
        <v>7.6767914100000001E-2</v>
      </c>
      <c r="CK214" s="18" cm="1">
        <f t="array" aca="1" ref="CK214" ca="1">IF(INDIRECT(ADDRESS($B214+1,CK$164,1,1,"Confirmed Trend"))=0,#N/A,INDIRECT(ADDRESS($B214+1,CK$164,1,1,"Confirmed Trend")))</f>
        <v>5.1632388899999999E-2</v>
      </c>
      <c r="CL214" s="18" t="e" cm="1">
        <f t="array" aca="1" ref="CL214" ca="1">IF(INDIRECT(ADDRESS($B214+1,CL$164,1,1,"Confirmed Trend"))=0,#N/A,INDIRECT(ADDRESS($B214+1,CL$164,1,1,"Confirmed Trend")))</f>
        <v>#N/A</v>
      </c>
      <c r="CM214" s="18" t="e" cm="1">
        <f t="array" aca="1" ref="CM214" ca="1">IF(INDIRECT(ADDRESS($B214+1,CM$164,1,1,"Confirmed Trend"))=0,#N/A,INDIRECT(ADDRESS($B214+1,CM$164,1,1,"Confirmed Trend")))</f>
        <v>#N/A</v>
      </c>
      <c r="CN214" s="18" t="e" cm="1">
        <f t="array" aca="1" ref="CN214" ca="1">IF(INDIRECT(ADDRESS($B214+1,CN$164,1,1,"Confirmed Trend"))=0,#N/A,INDIRECT(ADDRESS($B214+1,CN$164,1,1,"Confirmed Trend")))</f>
        <v>#N/A</v>
      </c>
      <c r="CO214" s="18" t="e" cm="1">
        <f t="array" aca="1" ref="CO214" ca="1">IF(INDIRECT(ADDRESS($B214+1,CO$164,1,1,"Confirmed Trend"))=0,#N/A,INDIRECT(ADDRESS($B214+1,CO$164,1,1,"Confirmed Trend")))</f>
        <v>#N/A</v>
      </c>
      <c r="CP214" s="18" t="e" cm="1">
        <f t="array" aca="1" ref="CP214" ca="1">IF(INDIRECT(ADDRESS($B214+1,CP$164,1,1,"Confirmed Trend"))=0,#N/A,INDIRECT(ADDRESS($B214+1,CP$164,1,1,"Confirmed Trend")))</f>
        <v>#N/A</v>
      </c>
      <c r="CQ214" s="18" t="e" cm="1">
        <f t="array" aca="1" ref="CQ214" ca="1">IF(INDIRECT(ADDRESS($B214+1,CQ$164,1,1,"Confirmed Trend"))=0,#N/A,INDIRECT(ADDRESS($B214+1,CQ$164,1,1,"Confirmed Trend")))</f>
        <v>#N/A</v>
      </c>
      <c r="CR214" s="18" t="e" cm="1">
        <f t="array" aca="1" ref="CR214" ca="1">IF(INDIRECT(ADDRESS($B214+1,CR$164,1,1,"Confirmed Trend"))=0,#N/A,INDIRECT(ADDRESS($B214+1,CR$164,1,1,"Confirmed Trend")))</f>
        <v>#N/A</v>
      </c>
    </row>
    <row r="215" spans="1:96" x14ac:dyDescent="0.25">
      <c r="A215" t="str">
        <f t="shared" ca="1" si="259"/>
        <v>Utah</v>
      </c>
      <c r="B215">
        <f t="shared" si="258"/>
        <v>50</v>
      </c>
      <c r="C215" t="str" cm="1">
        <f t="array" aca="1" ref="C215" ca="1">INDIRECT(ADDRESS($B215+1,1,1,1,"Confirmed Trend"))</f>
        <v>US Utah</v>
      </c>
      <c r="E215" s="18" t="e" cm="1">
        <f t="array" aca="1" ref="E215" ca="1">IF(INDIRECT(ADDRESS($B215+1,E$164,1,1,"Confirmed Trend"))=0,#N/A,INDIRECT(ADDRESS($B215+1,E$164,1,1,"Confirmed Trend")))</f>
        <v>#N/A</v>
      </c>
      <c r="F215" s="18" t="e" cm="1">
        <f t="array" aca="1" ref="F215" ca="1">IF(INDIRECT(ADDRESS($B215+1,F$164,1,1,"Confirmed Trend"))=0,#N/A,INDIRECT(ADDRESS($B215+1,F$164,1,1,"Confirmed Trend")))</f>
        <v>#N/A</v>
      </c>
      <c r="G215" s="18" t="e" cm="1">
        <f t="array" aca="1" ref="G215" ca="1">IF(INDIRECT(ADDRESS($B215+1,G$164,1,1,"Confirmed Trend"))=0,#N/A,INDIRECT(ADDRESS($B215+1,G$164,1,1,"Confirmed Trend")))</f>
        <v>#N/A</v>
      </c>
      <c r="H215" s="18" t="e" cm="1">
        <f t="array" aca="1" ref="H215" ca="1">IF(INDIRECT(ADDRESS($B215+1,H$164,1,1,"Confirmed Trend"))=0,#N/A,INDIRECT(ADDRESS($B215+1,H$164,1,1,"Confirmed Trend")))</f>
        <v>#N/A</v>
      </c>
      <c r="I215" s="18" t="e" cm="1">
        <f t="array" aca="1" ref="I215" ca="1">IF(INDIRECT(ADDRESS($B215+1,I$164,1,1,"Confirmed Trend"))=0,#N/A,INDIRECT(ADDRESS($B215+1,I$164,1,1,"Confirmed Trend")))</f>
        <v>#N/A</v>
      </c>
      <c r="J215" s="18" t="e" cm="1">
        <f t="array" aca="1" ref="J215" ca="1">IF(INDIRECT(ADDRESS($B215+1,J$164,1,1,"Confirmed Trend"))=0,#N/A,INDIRECT(ADDRESS($B215+1,J$164,1,1,"Confirmed Trend")))</f>
        <v>#N/A</v>
      </c>
      <c r="K215" s="18" t="e" cm="1">
        <f t="array" aca="1" ref="K215" ca="1">IF(INDIRECT(ADDRESS($B215+1,K$164,1,1,"Confirmed Trend"))=0,#N/A,INDIRECT(ADDRESS($B215+1,K$164,1,1,"Confirmed Trend")))</f>
        <v>#N/A</v>
      </c>
      <c r="L215" s="18" t="e" cm="1">
        <f t="array" aca="1" ref="L215" ca="1">IF(INDIRECT(ADDRESS($B215+1,L$164,1,1,"Confirmed Trend"))=0,#N/A,INDIRECT(ADDRESS($B215+1,L$164,1,1,"Confirmed Trend")))</f>
        <v>#N/A</v>
      </c>
      <c r="M215" s="18" t="e" cm="1">
        <f t="array" aca="1" ref="M215" ca="1">IF(INDIRECT(ADDRESS($B215+1,M$164,1,1,"Confirmed Trend"))=0,#N/A,INDIRECT(ADDRESS($B215+1,M$164,1,1,"Confirmed Trend")))</f>
        <v>#N/A</v>
      </c>
      <c r="N215" s="18" t="e" cm="1">
        <f t="array" aca="1" ref="N215" ca="1">IF(INDIRECT(ADDRESS($B215+1,N$164,1,1,"Confirmed Trend"))=0,#N/A,INDIRECT(ADDRESS($B215+1,N$164,1,1,"Confirmed Trend")))</f>
        <v>#N/A</v>
      </c>
      <c r="O215" s="18" t="e" cm="1">
        <f t="array" aca="1" ref="O215" ca="1">IF(INDIRECT(ADDRESS($B215+1,O$164,1,1,"Confirmed Trend"))=0,#N/A,INDIRECT(ADDRESS($B215+1,O$164,1,1,"Confirmed Trend")))</f>
        <v>#N/A</v>
      </c>
      <c r="P215" s="18" t="e" cm="1">
        <f t="array" aca="1" ref="P215" ca="1">IF(INDIRECT(ADDRESS($B215+1,P$164,1,1,"Confirmed Trend"))=0,#N/A,INDIRECT(ADDRESS($B215+1,P$164,1,1,"Confirmed Trend")))</f>
        <v>#N/A</v>
      </c>
      <c r="Q215" s="18" t="e" cm="1">
        <f t="array" aca="1" ref="Q215" ca="1">IF(INDIRECT(ADDRESS($B215+1,Q$164,1,1,"Confirmed Trend"))=0,#N/A,INDIRECT(ADDRESS($B215+1,Q$164,1,1,"Confirmed Trend")))</f>
        <v>#N/A</v>
      </c>
      <c r="R215" s="18" t="e" cm="1">
        <f t="array" aca="1" ref="R215" ca="1">IF(INDIRECT(ADDRESS($B215+1,R$164,1,1,"Confirmed Trend"))=0,#N/A,INDIRECT(ADDRESS($B215+1,R$164,1,1,"Confirmed Trend")))</f>
        <v>#N/A</v>
      </c>
      <c r="S215" s="18" t="e" cm="1">
        <f t="array" aca="1" ref="S215" ca="1">IF(INDIRECT(ADDRESS($B215+1,S$164,1,1,"Confirmed Trend"))=0,#N/A,INDIRECT(ADDRESS($B215+1,S$164,1,1,"Confirmed Trend")))</f>
        <v>#N/A</v>
      </c>
      <c r="T215" s="18" t="e" cm="1">
        <f t="array" aca="1" ref="T215" ca="1">IF(INDIRECT(ADDRESS($B215+1,T$164,1,1,"Confirmed Trend"))=0,#N/A,INDIRECT(ADDRESS($B215+1,T$164,1,1,"Confirmed Trend")))</f>
        <v>#N/A</v>
      </c>
      <c r="U215" s="18" t="e" cm="1">
        <f t="array" aca="1" ref="U215" ca="1">IF(INDIRECT(ADDRESS($B215+1,U$164,1,1,"Confirmed Trend"))=0,#N/A,INDIRECT(ADDRESS($B215+1,U$164,1,1,"Confirmed Trend")))</f>
        <v>#N/A</v>
      </c>
      <c r="V215" s="18" t="e" cm="1">
        <f t="array" aca="1" ref="V215" ca="1">IF(INDIRECT(ADDRESS($B215+1,V$164,1,1,"Confirmed Trend"))=0,#N/A,INDIRECT(ADDRESS($B215+1,V$164,1,1,"Confirmed Trend")))</f>
        <v>#N/A</v>
      </c>
      <c r="W215" s="18" t="e" cm="1">
        <f t="array" aca="1" ref="W215" ca="1">IF(INDIRECT(ADDRESS($B215+1,W$164,1,1,"Confirmed Trend"))=0,#N/A,INDIRECT(ADDRESS($B215+1,W$164,1,1,"Confirmed Trend")))</f>
        <v>#N/A</v>
      </c>
      <c r="X215" s="18" t="e" cm="1">
        <f t="array" aca="1" ref="X215" ca="1">IF(INDIRECT(ADDRESS($B215+1,X$164,1,1,"Confirmed Trend"))=0,#N/A,INDIRECT(ADDRESS($B215+1,X$164,1,1,"Confirmed Trend")))</f>
        <v>#N/A</v>
      </c>
      <c r="Y215" s="18" t="e" cm="1">
        <f t="array" aca="1" ref="Y215" ca="1">IF(INDIRECT(ADDRESS($B215+1,Y$164,1,1,"Confirmed Trend"))=0,#N/A,INDIRECT(ADDRESS($B215+1,Y$164,1,1,"Confirmed Trend")))</f>
        <v>#N/A</v>
      </c>
      <c r="Z215" s="18" t="e" cm="1">
        <f t="array" aca="1" ref="Z215" ca="1">IF(INDIRECT(ADDRESS($B215+1,Z$164,1,1,"Confirmed Trend"))=0,#N/A,INDIRECT(ADDRESS($B215+1,Z$164,1,1,"Confirmed Trend")))</f>
        <v>#N/A</v>
      </c>
      <c r="AA215" s="18" t="e" cm="1">
        <f t="array" aca="1" ref="AA215" ca="1">IF(INDIRECT(ADDRESS($B215+1,AA$164,1,1,"Confirmed Trend"))=0,#N/A,INDIRECT(ADDRESS($B215+1,AA$164,1,1,"Confirmed Trend")))</f>
        <v>#N/A</v>
      </c>
      <c r="AB215" s="18" t="e" cm="1">
        <f t="array" aca="1" ref="AB215" ca="1">IF(INDIRECT(ADDRESS($B215+1,AB$164,1,1,"Confirmed Trend"))=0,#N/A,INDIRECT(ADDRESS($B215+1,AB$164,1,1,"Confirmed Trend")))</f>
        <v>#N/A</v>
      </c>
      <c r="AC215" s="18" t="e" cm="1">
        <f t="array" aca="1" ref="AC215" ca="1">IF(INDIRECT(ADDRESS($B215+1,AC$164,1,1,"Confirmed Trend"))=0,#N/A,INDIRECT(ADDRESS($B215+1,AC$164,1,1,"Confirmed Trend")))</f>
        <v>#N/A</v>
      </c>
      <c r="AD215" s="18" t="e" cm="1">
        <f t="array" aca="1" ref="AD215" ca="1">IF(INDIRECT(ADDRESS($B215+1,AD$164,1,1,"Confirmed Trend"))=0,#N/A,INDIRECT(ADDRESS($B215+1,AD$164,1,1,"Confirmed Trend")))</f>
        <v>#N/A</v>
      </c>
      <c r="AE215" s="18" t="e" cm="1">
        <f t="array" aca="1" ref="AE215" ca="1">IF(INDIRECT(ADDRESS($B215+1,AE$164,1,1,"Confirmed Trend"))=0,#N/A,INDIRECT(ADDRESS($B215+1,AE$164,1,1,"Confirmed Trend")))</f>
        <v>#N/A</v>
      </c>
      <c r="AF215" s="18" t="e" cm="1">
        <f t="array" aca="1" ref="AF215" ca="1">IF(INDIRECT(ADDRESS($B215+1,AF$164,1,1,"Confirmed Trend"))=0,#N/A,INDIRECT(ADDRESS($B215+1,AF$164,1,1,"Confirmed Trend")))</f>
        <v>#N/A</v>
      </c>
      <c r="AG215" s="18" t="e" cm="1">
        <f t="array" aca="1" ref="AG215" ca="1">IF(INDIRECT(ADDRESS($B215+1,AG$164,1,1,"Confirmed Trend"))=0,#N/A,INDIRECT(ADDRESS($B215+1,AG$164,1,1,"Confirmed Trend")))</f>
        <v>#N/A</v>
      </c>
      <c r="AH215" s="18" t="e" cm="1">
        <f t="array" aca="1" ref="AH215" ca="1">IF(INDIRECT(ADDRESS($B215+1,AH$164,1,1,"Confirmed Trend"))=0,#N/A,INDIRECT(ADDRESS($B215+1,AH$164,1,1,"Confirmed Trend")))</f>
        <v>#N/A</v>
      </c>
      <c r="AI215" s="18" t="e" cm="1">
        <f t="array" aca="1" ref="AI215" ca="1">IF(INDIRECT(ADDRESS($B215+1,AI$164,1,1,"Confirmed Trend"))=0,#N/A,INDIRECT(ADDRESS($B215+1,AI$164,1,1,"Confirmed Trend")))</f>
        <v>#N/A</v>
      </c>
      <c r="AJ215" s="18" t="e" cm="1">
        <f t="array" aca="1" ref="AJ215" ca="1">IF(INDIRECT(ADDRESS($B215+1,AJ$164,1,1,"Confirmed Trend"))=0,#N/A,INDIRECT(ADDRESS($B215+1,AJ$164,1,1,"Confirmed Trend")))</f>
        <v>#N/A</v>
      </c>
      <c r="AK215" s="18" t="e" cm="1">
        <f t="array" aca="1" ref="AK215" ca="1">IF(INDIRECT(ADDRESS($B215+1,AK$164,1,1,"Confirmed Trend"))=0,#N/A,INDIRECT(ADDRESS($B215+1,AK$164,1,1,"Confirmed Trend")))</f>
        <v>#N/A</v>
      </c>
      <c r="AL215" s="18" t="e" cm="1">
        <f t="array" aca="1" ref="AL215" ca="1">IF(INDIRECT(ADDRESS($B215+1,AL$164,1,1,"Confirmed Trend"))=0,#N/A,INDIRECT(ADDRESS($B215+1,AL$164,1,1,"Confirmed Trend")))</f>
        <v>#N/A</v>
      </c>
      <c r="AM215" s="18" t="e" cm="1">
        <f t="array" aca="1" ref="AM215" ca="1">IF(INDIRECT(ADDRESS($B215+1,AM$164,1,1,"Confirmed Trend"))=0,#N/A,INDIRECT(ADDRESS($B215+1,AM$164,1,1,"Confirmed Trend")))</f>
        <v>#N/A</v>
      </c>
      <c r="AN215" s="18" t="e" cm="1">
        <f t="array" aca="1" ref="AN215" ca="1">IF(INDIRECT(ADDRESS($B215+1,AN$164,1,1,"Confirmed Trend"))=0,#N/A,INDIRECT(ADDRESS($B215+1,AN$164,1,1,"Confirmed Trend")))</f>
        <v>#N/A</v>
      </c>
      <c r="AO215" s="18" t="e" cm="1">
        <f t="array" aca="1" ref="AO215" ca="1">IF(INDIRECT(ADDRESS($B215+1,AO$164,1,1,"Confirmed Trend"))=0,#N/A,INDIRECT(ADDRESS($B215+1,AO$164,1,1,"Confirmed Trend")))</f>
        <v>#N/A</v>
      </c>
      <c r="AP215" s="18" t="e" cm="1">
        <f t="array" aca="1" ref="AP215" ca="1">IF(INDIRECT(ADDRESS($B215+1,AP$164,1,1,"Confirmed Trend"))=0,#N/A,INDIRECT(ADDRESS($B215+1,AP$164,1,1,"Confirmed Trend")))</f>
        <v>#N/A</v>
      </c>
      <c r="AQ215" s="18" t="e" cm="1">
        <f t="array" aca="1" ref="AQ215" ca="1">IF(INDIRECT(ADDRESS($B215+1,AQ$164,1,1,"Confirmed Trend"))=0,#N/A,INDIRECT(ADDRESS($B215+1,AQ$164,1,1,"Confirmed Trend")))</f>
        <v>#N/A</v>
      </c>
      <c r="AR215" s="18" t="e" cm="1">
        <f t="array" aca="1" ref="AR215" ca="1">IF(INDIRECT(ADDRESS($B215+1,AR$164,1,1,"Confirmed Trend"))=0,#N/A,INDIRECT(ADDRESS($B215+1,AR$164,1,1,"Confirmed Trend")))</f>
        <v>#N/A</v>
      </c>
      <c r="AS215" s="18" t="e" cm="1">
        <f t="array" aca="1" ref="AS215" ca="1">IF(INDIRECT(ADDRESS($B215+1,AS$164,1,1,"Confirmed Trend"))=0,#N/A,INDIRECT(ADDRESS($B215+1,AS$164,1,1,"Confirmed Trend")))</f>
        <v>#N/A</v>
      </c>
      <c r="AT215" s="18" t="e" cm="1">
        <f t="array" aca="1" ref="AT215" ca="1">IF(INDIRECT(ADDRESS($B215+1,AT$164,1,1,"Confirmed Trend"))=0,#N/A,INDIRECT(ADDRESS($B215+1,AT$164,1,1,"Confirmed Trend")))</f>
        <v>#N/A</v>
      </c>
      <c r="AU215" s="18" t="e" cm="1">
        <f t="array" aca="1" ref="AU215" ca="1">IF(INDIRECT(ADDRESS($B215+1,AU$164,1,1,"Confirmed Trend"))=0,#N/A,INDIRECT(ADDRESS($B215+1,AU$164,1,1,"Confirmed Trend")))</f>
        <v>#N/A</v>
      </c>
      <c r="AV215" s="18" t="e" cm="1">
        <f t="array" aca="1" ref="AV215" ca="1">IF(INDIRECT(ADDRESS($B215+1,AV$164,1,1,"Confirmed Trend"))=0,#N/A,INDIRECT(ADDRESS($B215+1,AV$164,1,1,"Confirmed Trend")))</f>
        <v>#N/A</v>
      </c>
      <c r="AW215" s="18" t="e" cm="1">
        <f t="array" aca="1" ref="AW215" ca="1">IF(INDIRECT(ADDRESS($B215+1,AW$164,1,1,"Confirmed Trend"))=0,#N/A,INDIRECT(ADDRESS($B215+1,AW$164,1,1,"Confirmed Trend")))</f>
        <v>#N/A</v>
      </c>
      <c r="AX215" s="18" t="e" cm="1">
        <f t="array" aca="1" ref="AX215" ca="1">IF(INDIRECT(ADDRESS($B215+1,AX$164,1,1,"Confirmed Trend"))=0,#N/A,INDIRECT(ADDRESS($B215+1,AX$164,1,1,"Confirmed Trend")))</f>
        <v>#N/A</v>
      </c>
      <c r="AY215" s="18" t="e" cm="1">
        <f t="array" aca="1" ref="AY215" ca="1">IF(INDIRECT(ADDRESS($B215+1,AY$164,1,1,"Confirmed Trend"))=0,#N/A,INDIRECT(ADDRESS($B215+1,AY$164,1,1,"Confirmed Trend")))</f>
        <v>#N/A</v>
      </c>
      <c r="AZ215" s="18" t="e" cm="1">
        <f t="array" aca="1" ref="AZ215" ca="1">IF(INDIRECT(ADDRESS($B215+1,AZ$164,1,1,"Confirmed Trend"))=0,#N/A,INDIRECT(ADDRESS($B215+1,AZ$164,1,1,"Confirmed Trend")))</f>
        <v>#N/A</v>
      </c>
      <c r="BA215" s="18" t="e" cm="1">
        <f t="array" aca="1" ref="BA215" ca="1">IF(INDIRECT(ADDRESS($B215+1,BA$164,1,1,"Confirmed Trend"))=0,#N/A,INDIRECT(ADDRESS($B215+1,BA$164,1,1,"Confirmed Trend")))</f>
        <v>#N/A</v>
      </c>
      <c r="BB215" s="18" t="e" cm="1">
        <f t="array" aca="1" ref="BB215" ca="1">IF(INDIRECT(ADDRESS($B215+1,BB$164,1,1,"Confirmed Trend"))=0,#N/A,INDIRECT(ADDRESS($B215+1,BB$164,1,1,"Confirmed Trend")))</f>
        <v>#N/A</v>
      </c>
      <c r="BC215" s="18" t="e" cm="1">
        <f t="array" aca="1" ref="BC215" ca="1">IF(INDIRECT(ADDRESS($B215+1,BC$164,1,1,"Confirmed Trend"))=0,#N/A,INDIRECT(ADDRESS($B215+1,BC$164,1,1,"Confirmed Trend")))</f>
        <v>#N/A</v>
      </c>
      <c r="BD215" s="18" t="e" cm="1">
        <f t="array" aca="1" ref="BD215" ca="1">IF(INDIRECT(ADDRESS($B215+1,BD$164,1,1,"Confirmed Trend"))=0,#N/A,INDIRECT(ADDRESS($B215+1,BD$164,1,1,"Confirmed Trend")))</f>
        <v>#N/A</v>
      </c>
      <c r="BE215" s="18" t="e" cm="1">
        <f t="array" aca="1" ref="BE215" ca="1">IF(INDIRECT(ADDRESS($B215+1,BE$164,1,1,"Confirmed Trend"))=0,#N/A,INDIRECT(ADDRESS($B215+1,BE$164,1,1,"Confirmed Trend")))</f>
        <v>#N/A</v>
      </c>
      <c r="BF215" s="18" t="e" cm="1">
        <f t="array" aca="1" ref="BF215" ca="1">IF(INDIRECT(ADDRESS($B215+1,BF$164,1,1,"Confirmed Trend"))=0,#N/A,INDIRECT(ADDRESS($B215+1,BF$164,1,1,"Confirmed Trend")))</f>
        <v>#N/A</v>
      </c>
      <c r="BG215" s="18" t="e" cm="1">
        <f t="array" aca="1" ref="BG215" ca="1">IF(INDIRECT(ADDRESS($B215+1,BG$164,1,1,"Confirmed Trend"))=0,#N/A,INDIRECT(ADDRESS($B215+1,BG$164,1,1,"Confirmed Trend")))</f>
        <v>#N/A</v>
      </c>
      <c r="BH215" s="18" t="e" cm="1">
        <f t="array" aca="1" ref="BH215" ca="1">IF(INDIRECT(ADDRESS($B215+1,BH$164,1,1,"Confirmed Trend"))=0,#N/A,INDIRECT(ADDRESS($B215+1,BH$164,1,1,"Confirmed Trend")))</f>
        <v>#N/A</v>
      </c>
      <c r="BI215" s="18" t="e" cm="1">
        <f t="array" aca="1" ref="BI215" ca="1">IF(INDIRECT(ADDRESS($B215+1,BI$164,1,1,"Confirmed Trend"))=0,#N/A,INDIRECT(ADDRESS($B215+1,BI$164,1,1,"Confirmed Trend")))</f>
        <v>#N/A</v>
      </c>
      <c r="BJ215" s="18" t="e" cm="1">
        <f t="array" aca="1" ref="BJ215" ca="1">IF(INDIRECT(ADDRESS($B215+1,BJ$164,1,1,"Confirmed Trend"))=0,#N/A,INDIRECT(ADDRESS($B215+1,BJ$164,1,1,"Confirmed Trend")))</f>
        <v>#N/A</v>
      </c>
      <c r="BK215" s="18" cm="1">
        <f t="array" aca="1" ref="BK215" ca="1">IF(INDIRECT(ADDRESS($B215+1,BK$164,1,1,"Confirmed Trend"))=0,#N/A,INDIRECT(ADDRESS($B215+1,BK$164,1,1,"Confirmed Trend")))</f>
        <v>0.3173777035</v>
      </c>
      <c r="BL215" s="18" cm="1">
        <f t="array" aca="1" ref="BL215" ca="1">IF(INDIRECT(ADDRESS($B215+1,BL$164,1,1,"Confirmed Trend"))=0,#N/A,INDIRECT(ADDRESS($B215+1,BL$164,1,1,"Confirmed Trend")))</f>
        <v>0.28924037609999997</v>
      </c>
      <c r="BM215" s="18" cm="1">
        <f t="array" aca="1" ref="BM215" ca="1">IF(INDIRECT(ADDRESS($B215+1,BM$164,1,1,"Confirmed Trend"))=0,#N/A,INDIRECT(ADDRESS($B215+1,BM$164,1,1,"Confirmed Trend")))</f>
        <v>0.29402142019999999</v>
      </c>
      <c r="BN215" s="18" cm="1">
        <f t="array" aca="1" ref="BN215" ca="1">IF(INDIRECT(ADDRESS($B215+1,BN$164,1,1,"Confirmed Trend"))=0,#N/A,INDIRECT(ADDRESS($B215+1,BN$164,1,1,"Confirmed Trend")))</f>
        <v>0.31493009700000002</v>
      </c>
      <c r="BO215" s="18" cm="1">
        <f t="array" aca="1" ref="BO215" ca="1">IF(INDIRECT(ADDRESS($B215+1,BO$164,1,1,"Confirmed Trend"))=0,#N/A,INDIRECT(ADDRESS($B215+1,BO$164,1,1,"Confirmed Trend")))</f>
        <v>0.30643179580000002</v>
      </c>
      <c r="BP215" s="18" cm="1">
        <f t="array" aca="1" ref="BP215" ca="1">IF(INDIRECT(ADDRESS($B215+1,BP$164,1,1,"Confirmed Trend"))=0,#N/A,INDIRECT(ADDRESS($B215+1,BP$164,1,1,"Confirmed Trend")))</f>
        <v>0.28972534480000001</v>
      </c>
      <c r="BQ215" s="18" cm="1">
        <f t="array" aca="1" ref="BQ215" ca="1">IF(INDIRECT(ADDRESS($B215+1,BQ$164,1,1,"Confirmed Trend"))=0,#N/A,INDIRECT(ADDRESS($B215+1,BQ$164,1,1,"Confirmed Trend")))</f>
        <v>0.24989159429999999</v>
      </c>
      <c r="BR215" s="18" cm="1">
        <f t="array" aca="1" ref="BR215" ca="1">IF(INDIRECT(ADDRESS($B215+1,BR$164,1,1,"Confirmed Trend"))=0,#N/A,INDIRECT(ADDRESS($B215+1,BR$164,1,1,"Confirmed Trend")))</f>
        <v>0.20940460690000001</v>
      </c>
      <c r="BS215" s="18" cm="1">
        <f t="array" aca="1" ref="BS215" ca="1">IF(INDIRECT(ADDRESS($B215+1,BS$164,1,1,"Confirmed Trend"))=0,#N/A,INDIRECT(ADDRESS($B215+1,BS$164,1,1,"Confirmed Trend")))</f>
        <v>0.19121897660000001</v>
      </c>
      <c r="BT215" s="18" cm="1">
        <f t="array" aca="1" ref="BT215" ca="1">IF(INDIRECT(ADDRESS($B215+1,BT$164,1,1,"Confirmed Trend"))=0,#N/A,INDIRECT(ADDRESS($B215+1,BT$164,1,1,"Confirmed Trend")))</f>
        <v>0.18871240210000001</v>
      </c>
      <c r="BU215" s="18" cm="1">
        <f t="array" aca="1" ref="BU215" ca="1">IF(INDIRECT(ADDRESS($B215+1,BU$164,1,1,"Confirmed Trend"))=0,#N/A,INDIRECT(ADDRESS($B215+1,BU$164,1,1,"Confirmed Trend")))</f>
        <v>0.19386494970000001</v>
      </c>
      <c r="BV215" s="18" cm="1">
        <f t="array" aca="1" ref="BV215" ca="1">IF(INDIRECT(ADDRESS($B215+1,BV$164,1,1,"Confirmed Trend"))=0,#N/A,INDIRECT(ADDRESS($B215+1,BV$164,1,1,"Confirmed Trend")))</f>
        <v>0.1838447</v>
      </c>
      <c r="BW215" s="18" cm="1">
        <f t="array" aca="1" ref="BW215" ca="1">IF(INDIRECT(ADDRESS($B215+1,BW$164,1,1,"Confirmed Trend"))=0,#N/A,INDIRECT(ADDRESS($B215+1,BW$164,1,1,"Confirmed Trend")))</f>
        <v>0.16193903549999999</v>
      </c>
      <c r="BX215" s="18" cm="1">
        <f t="array" aca="1" ref="BX215" ca="1">IF(INDIRECT(ADDRESS($B215+1,BX$164,1,1,"Confirmed Trend"))=0,#N/A,INDIRECT(ADDRESS($B215+1,BX$164,1,1,"Confirmed Trend")))</f>
        <v>0.13349680180000001</v>
      </c>
      <c r="BY215" s="18" cm="1">
        <f t="array" aca="1" ref="BY215" ca="1">IF(INDIRECT(ADDRESS($B215+1,BY$164,1,1,"Confirmed Trend"))=0,#N/A,INDIRECT(ADDRESS($B215+1,BY$164,1,1,"Confirmed Trend")))</f>
        <v>0.1187534194</v>
      </c>
      <c r="BZ215" s="18" cm="1">
        <f t="array" aca="1" ref="BZ215" ca="1">IF(INDIRECT(ADDRESS($B215+1,BZ$164,1,1,"Confirmed Trend"))=0,#N/A,INDIRECT(ADDRESS($B215+1,BZ$164,1,1,"Confirmed Trend")))</f>
        <v>0.116491882</v>
      </c>
      <c r="CA215" s="18" cm="1">
        <f t="array" aca="1" ref="CA215" ca="1">IF(INDIRECT(ADDRESS($B215+1,CA$164,1,1,"Confirmed Trend"))=0,#N/A,INDIRECT(ADDRESS($B215+1,CA$164,1,1,"Confirmed Trend")))</f>
        <v>0.12148573610000001</v>
      </c>
      <c r="CB215" s="18" cm="1">
        <f t="array" aca="1" ref="CB215" ca="1">IF(INDIRECT(ADDRESS($B215+1,CB$164,1,1,"Confirmed Trend"))=0,#N/A,INDIRECT(ADDRESS($B215+1,CB$164,1,1,"Confirmed Trend")))</f>
        <v>0.1217869572</v>
      </c>
      <c r="CC215" s="18" cm="1">
        <f t="array" aca="1" ref="CC215" ca="1">IF(INDIRECT(ADDRESS($B215+1,CC$164,1,1,"Confirmed Trend"))=0,#N/A,INDIRECT(ADDRESS($B215+1,CC$164,1,1,"Confirmed Trend")))</f>
        <v>0.107787387</v>
      </c>
      <c r="CD215" s="18" cm="1">
        <f t="array" aca="1" ref="CD215" ca="1">IF(INDIRECT(ADDRESS($B215+1,CD$164,1,1,"Confirmed Trend"))=0,#N/A,INDIRECT(ADDRESS($B215+1,CD$164,1,1,"Confirmed Trend")))</f>
        <v>8.8368333100000002E-2</v>
      </c>
      <c r="CE215" s="18" cm="1">
        <f t="array" aca="1" ref="CE215" ca="1">IF(INDIRECT(ADDRESS($B215+1,CE$164,1,1,"Confirmed Trend"))=0,#N/A,INDIRECT(ADDRESS($B215+1,CE$164,1,1,"Confirmed Trend")))</f>
        <v>6.7660378899999998E-2</v>
      </c>
      <c r="CF215" s="18" cm="1">
        <f t="array" aca="1" ref="CF215" ca="1">IF(INDIRECT(ADDRESS($B215+1,CF$164,1,1,"Confirmed Trend"))=0,#N/A,INDIRECT(ADDRESS($B215+1,CF$164,1,1,"Confirmed Trend")))</f>
        <v>5.9118731299999998E-2</v>
      </c>
      <c r="CG215" s="18" cm="1">
        <f t="array" aca="1" ref="CG215" ca="1">IF(INDIRECT(ADDRESS($B215+1,CG$164,1,1,"Confirmed Trend"))=0,#N/A,INDIRECT(ADDRESS($B215+1,CG$164,1,1,"Confirmed Trend")))</f>
        <v>5.78555766E-2</v>
      </c>
      <c r="CH215" s="18" cm="1">
        <f t="array" aca="1" ref="CH215" ca="1">IF(INDIRECT(ADDRESS($B215+1,CH$164,1,1,"Confirmed Trend"))=0,#N/A,INDIRECT(ADDRESS($B215+1,CH$164,1,1,"Confirmed Trend")))</f>
        <v>5.8865983400000002E-2</v>
      </c>
      <c r="CI215" s="18" cm="1">
        <f t="array" aca="1" ref="CI215" ca="1">IF(INDIRECT(ADDRESS($B215+1,CI$164,1,1,"Confirmed Trend"))=0,#N/A,INDIRECT(ADDRESS($B215+1,CI$164,1,1,"Confirmed Trend")))</f>
        <v>5.4391970099999999E-2</v>
      </c>
      <c r="CJ215" s="18" cm="1">
        <f t="array" aca="1" ref="CJ215" ca="1">IF(INDIRECT(ADDRESS($B215+1,CJ$164,1,1,"Confirmed Trend"))=0,#N/A,INDIRECT(ADDRESS($B215+1,CJ$164,1,1,"Confirmed Trend")))</f>
        <v>4.5499614700000003E-2</v>
      </c>
      <c r="CK215" s="18" cm="1">
        <f t="array" aca="1" ref="CK215" ca="1">IF(INDIRECT(ADDRESS($B215+1,CK$164,1,1,"Confirmed Trend"))=0,#N/A,INDIRECT(ADDRESS($B215+1,CK$164,1,1,"Confirmed Trend")))</f>
        <v>2.0736352100000001E-2</v>
      </c>
      <c r="CL215" s="18" t="e" cm="1">
        <f t="array" aca="1" ref="CL215" ca="1">IF(INDIRECT(ADDRESS($B215+1,CL$164,1,1,"Confirmed Trend"))=0,#N/A,INDIRECT(ADDRESS($B215+1,CL$164,1,1,"Confirmed Trend")))</f>
        <v>#N/A</v>
      </c>
      <c r="CM215" s="18" t="e" cm="1">
        <f t="array" aca="1" ref="CM215" ca="1">IF(INDIRECT(ADDRESS($B215+1,CM$164,1,1,"Confirmed Trend"))=0,#N/A,INDIRECT(ADDRESS($B215+1,CM$164,1,1,"Confirmed Trend")))</f>
        <v>#N/A</v>
      </c>
      <c r="CN215" s="18" t="e" cm="1">
        <f t="array" aca="1" ref="CN215" ca="1">IF(INDIRECT(ADDRESS($B215+1,CN$164,1,1,"Confirmed Trend"))=0,#N/A,INDIRECT(ADDRESS($B215+1,CN$164,1,1,"Confirmed Trend")))</f>
        <v>#N/A</v>
      </c>
      <c r="CO215" s="18" t="e" cm="1">
        <f t="array" aca="1" ref="CO215" ca="1">IF(INDIRECT(ADDRESS($B215+1,CO$164,1,1,"Confirmed Trend"))=0,#N/A,INDIRECT(ADDRESS($B215+1,CO$164,1,1,"Confirmed Trend")))</f>
        <v>#N/A</v>
      </c>
      <c r="CP215" s="18" t="e" cm="1">
        <f t="array" aca="1" ref="CP215" ca="1">IF(INDIRECT(ADDRESS($B215+1,CP$164,1,1,"Confirmed Trend"))=0,#N/A,INDIRECT(ADDRESS($B215+1,CP$164,1,1,"Confirmed Trend")))</f>
        <v>#N/A</v>
      </c>
      <c r="CQ215" s="18" t="e" cm="1">
        <f t="array" aca="1" ref="CQ215" ca="1">IF(INDIRECT(ADDRESS($B215+1,CQ$164,1,1,"Confirmed Trend"))=0,#N/A,INDIRECT(ADDRESS($B215+1,CQ$164,1,1,"Confirmed Trend")))</f>
        <v>#N/A</v>
      </c>
      <c r="CR215" s="18" t="e" cm="1">
        <f t="array" aca="1" ref="CR215" ca="1">IF(INDIRECT(ADDRESS($B215+1,CR$164,1,1,"Confirmed Trend"))=0,#N/A,INDIRECT(ADDRESS($B215+1,CR$164,1,1,"Confirmed Trend")))</f>
        <v>#N/A</v>
      </c>
    </row>
    <row r="216" spans="1:96" x14ac:dyDescent="0.25">
      <c r="A216" t="str">
        <f t="shared" ca="1" si="259"/>
        <v>Vermont</v>
      </c>
      <c r="B216">
        <f t="shared" si="258"/>
        <v>51</v>
      </c>
      <c r="C216" t="str" cm="1">
        <f t="array" aca="1" ref="C216" ca="1">INDIRECT(ADDRESS($B216+1,1,1,1,"Confirmed Trend"))</f>
        <v>US Vermont</v>
      </c>
      <c r="E216" s="18" t="e" cm="1">
        <f t="array" aca="1" ref="E216" ca="1">IF(INDIRECT(ADDRESS($B216+1,E$164,1,1,"Confirmed Trend"))=0,#N/A,INDIRECT(ADDRESS($B216+1,E$164,1,1,"Confirmed Trend")))</f>
        <v>#N/A</v>
      </c>
      <c r="F216" s="18" t="e" cm="1">
        <f t="array" aca="1" ref="F216" ca="1">IF(INDIRECT(ADDRESS($B216+1,F$164,1,1,"Confirmed Trend"))=0,#N/A,INDIRECT(ADDRESS($B216+1,F$164,1,1,"Confirmed Trend")))</f>
        <v>#N/A</v>
      </c>
      <c r="G216" s="18" t="e" cm="1">
        <f t="array" aca="1" ref="G216" ca="1">IF(INDIRECT(ADDRESS($B216+1,G$164,1,1,"Confirmed Trend"))=0,#N/A,INDIRECT(ADDRESS($B216+1,G$164,1,1,"Confirmed Trend")))</f>
        <v>#N/A</v>
      </c>
      <c r="H216" s="18" t="e" cm="1">
        <f t="array" aca="1" ref="H216" ca="1">IF(INDIRECT(ADDRESS($B216+1,H$164,1,1,"Confirmed Trend"))=0,#N/A,INDIRECT(ADDRESS($B216+1,H$164,1,1,"Confirmed Trend")))</f>
        <v>#N/A</v>
      </c>
      <c r="I216" s="18" t="e" cm="1">
        <f t="array" aca="1" ref="I216" ca="1">IF(INDIRECT(ADDRESS($B216+1,I$164,1,1,"Confirmed Trend"))=0,#N/A,INDIRECT(ADDRESS($B216+1,I$164,1,1,"Confirmed Trend")))</f>
        <v>#N/A</v>
      </c>
      <c r="J216" s="18" t="e" cm="1">
        <f t="array" aca="1" ref="J216" ca="1">IF(INDIRECT(ADDRESS($B216+1,J$164,1,1,"Confirmed Trend"))=0,#N/A,INDIRECT(ADDRESS($B216+1,J$164,1,1,"Confirmed Trend")))</f>
        <v>#N/A</v>
      </c>
      <c r="K216" s="18" t="e" cm="1">
        <f t="array" aca="1" ref="K216" ca="1">IF(INDIRECT(ADDRESS($B216+1,K$164,1,1,"Confirmed Trend"))=0,#N/A,INDIRECT(ADDRESS($B216+1,K$164,1,1,"Confirmed Trend")))</f>
        <v>#N/A</v>
      </c>
      <c r="L216" s="18" t="e" cm="1">
        <f t="array" aca="1" ref="L216" ca="1">IF(INDIRECT(ADDRESS($B216+1,L$164,1,1,"Confirmed Trend"))=0,#N/A,INDIRECT(ADDRESS($B216+1,L$164,1,1,"Confirmed Trend")))</f>
        <v>#N/A</v>
      </c>
      <c r="M216" s="18" t="e" cm="1">
        <f t="array" aca="1" ref="M216" ca="1">IF(INDIRECT(ADDRESS($B216+1,M$164,1,1,"Confirmed Trend"))=0,#N/A,INDIRECT(ADDRESS($B216+1,M$164,1,1,"Confirmed Trend")))</f>
        <v>#N/A</v>
      </c>
      <c r="N216" s="18" t="e" cm="1">
        <f t="array" aca="1" ref="N216" ca="1">IF(INDIRECT(ADDRESS($B216+1,N$164,1,1,"Confirmed Trend"))=0,#N/A,INDIRECT(ADDRESS($B216+1,N$164,1,1,"Confirmed Trend")))</f>
        <v>#N/A</v>
      </c>
      <c r="O216" s="18" t="e" cm="1">
        <f t="array" aca="1" ref="O216" ca="1">IF(INDIRECT(ADDRESS($B216+1,O$164,1,1,"Confirmed Trend"))=0,#N/A,INDIRECT(ADDRESS($B216+1,O$164,1,1,"Confirmed Trend")))</f>
        <v>#N/A</v>
      </c>
      <c r="P216" s="18" t="e" cm="1">
        <f t="array" aca="1" ref="P216" ca="1">IF(INDIRECT(ADDRESS($B216+1,P$164,1,1,"Confirmed Trend"))=0,#N/A,INDIRECT(ADDRESS($B216+1,P$164,1,1,"Confirmed Trend")))</f>
        <v>#N/A</v>
      </c>
      <c r="Q216" s="18" t="e" cm="1">
        <f t="array" aca="1" ref="Q216" ca="1">IF(INDIRECT(ADDRESS($B216+1,Q$164,1,1,"Confirmed Trend"))=0,#N/A,INDIRECT(ADDRESS($B216+1,Q$164,1,1,"Confirmed Trend")))</f>
        <v>#N/A</v>
      </c>
      <c r="R216" s="18" t="e" cm="1">
        <f t="array" aca="1" ref="R216" ca="1">IF(INDIRECT(ADDRESS($B216+1,R$164,1,1,"Confirmed Trend"))=0,#N/A,INDIRECT(ADDRESS($B216+1,R$164,1,1,"Confirmed Trend")))</f>
        <v>#N/A</v>
      </c>
      <c r="S216" s="18" t="e" cm="1">
        <f t="array" aca="1" ref="S216" ca="1">IF(INDIRECT(ADDRESS($B216+1,S$164,1,1,"Confirmed Trend"))=0,#N/A,INDIRECT(ADDRESS($B216+1,S$164,1,1,"Confirmed Trend")))</f>
        <v>#N/A</v>
      </c>
      <c r="T216" s="18" t="e" cm="1">
        <f t="array" aca="1" ref="T216" ca="1">IF(INDIRECT(ADDRESS($B216+1,T$164,1,1,"Confirmed Trend"))=0,#N/A,INDIRECT(ADDRESS($B216+1,T$164,1,1,"Confirmed Trend")))</f>
        <v>#N/A</v>
      </c>
      <c r="U216" s="18" t="e" cm="1">
        <f t="array" aca="1" ref="U216" ca="1">IF(INDIRECT(ADDRESS($B216+1,U$164,1,1,"Confirmed Trend"))=0,#N/A,INDIRECT(ADDRESS($B216+1,U$164,1,1,"Confirmed Trend")))</f>
        <v>#N/A</v>
      </c>
      <c r="V216" s="18" t="e" cm="1">
        <f t="array" aca="1" ref="V216" ca="1">IF(INDIRECT(ADDRESS($B216+1,V$164,1,1,"Confirmed Trend"))=0,#N/A,INDIRECT(ADDRESS($B216+1,V$164,1,1,"Confirmed Trend")))</f>
        <v>#N/A</v>
      </c>
      <c r="W216" s="18" t="e" cm="1">
        <f t="array" aca="1" ref="W216" ca="1">IF(INDIRECT(ADDRESS($B216+1,W$164,1,1,"Confirmed Trend"))=0,#N/A,INDIRECT(ADDRESS($B216+1,W$164,1,1,"Confirmed Trend")))</f>
        <v>#N/A</v>
      </c>
      <c r="X216" s="18" t="e" cm="1">
        <f t="array" aca="1" ref="X216" ca="1">IF(INDIRECT(ADDRESS($B216+1,X$164,1,1,"Confirmed Trend"))=0,#N/A,INDIRECT(ADDRESS($B216+1,X$164,1,1,"Confirmed Trend")))</f>
        <v>#N/A</v>
      </c>
      <c r="Y216" s="18" t="e" cm="1">
        <f t="array" aca="1" ref="Y216" ca="1">IF(INDIRECT(ADDRESS($B216+1,Y$164,1,1,"Confirmed Trend"))=0,#N/A,INDIRECT(ADDRESS($B216+1,Y$164,1,1,"Confirmed Trend")))</f>
        <v>#N/A</v>
      </c>
      <c r="Z216" s="18" t="e" cm="1">
        <f t="array" aca="1" ref="Z216" ca="1">IF(INDIRECT(ADDRESS($B216+1,Z$164,1,1,"Confirmed Trend"))=0,#N/A,INDIRECT(ADDRESS($B216+1,Z$164,1,1,"Confirmed Trend")))</f>
        <v>#N/A</v>
      </c>
      <c r="AA216" s="18" t="e" cm="1">
        <f t="array" aca="1" ref="AA216" ca="1">IF(INDIRECT(ADDRESS($B216+1,AA$164,1,1,"Confirmed Trend"))=0,#N/A,INDIRECT(ADDRESS($B216+1,AA$164,1,1,"Confirmed Trend")))</f>
        <v>#N/A</v>
      </c>
      <c r="AB216" s="18" t="e" cm="1">
        <f t="array" aca="1" ref="AB216" ca="1">IF(INDIRECT(ADDRESS($B216+1,AB$164,1,1,"Confirmed Trend"))=0,#N/A,INDIRECT(ADDRESS($B216+1,AB$164,1,1,"Confirmed Trend")))</f>
        <v>#N/A</v>
      </c>
      <c r="AC216" s="18" t="e" cm="1">
        <f t="array" aca="1" ref="AC216" ca="1">IF(INDIRECT(ADDRESS($B216+1,AC$164,1,1,"Confirmed Trend"))=0,#N/A,INDIRECT(ADDRESS($B216+1,AC$164,1,1,"Confirmed Trend")))</f>
        <v>#N/A</v>
      </c>
      <c r="AD216" s="18" t="e" cm="1">
        <f t="array" aca="1" ref="AD216" ca="1">IF(INDIRECT(ADDRESS($B216+1,AD$164,1,1,"Confirmed Trend"))=0,#N/A,INDIRECT(ADDRESS($B216+1,AD$164,1,1,"Confirmed Trend")))</f>
        <v>#N/A</v>
      </c>
      <c r="AE216" s="18" t="e" cm="1">
        <f t="array" aca="1" ref="AE216" ca="1">IF(INDIRECT(ADDRESS($B216+1,AE$164,1,1,"Confirmed Trend"))=0,#N/A,INDIRECT(ADDRESS($B216+1,AE$164,1,1,"Confirmed Trend")))</f>
        <v>#N/A</v>
      </c>
      <c r="AF216" s="18" t="e" cm="1">
        <f t="array" aca="1" ref="AF216" ca="1">IF(INDIRECT(ADDRESS($B216+1,AF$164,1,1,"Confirmed Trend"))=0,#N/A,INDIRECT(ADDRESS($B216+1,AF$164,1,1,"Confirmed Trend")))</f>
        <v>#N/A</v>
      </c>
      <c r="AG216" s="18" t="e" cm="1">
        <f t="array" aca="1" ref="AG216" ca="1">IF(INDIRECT(ADDRESS($B216+1,AG$164,1,1,"Confirmed Trend"))=0,#N/A,INDIRECT(ADDRESS($B216+1,AG$164,1,1,"Confirmed Trend")))</f>
        <v>#N/A</v>
      </c>
      <c r="AH216" s="18" t="e" cm="1">
        <f t="array" aca="1" ref="AH216" ca="1">IF(INDIRECT(ADDRESS($B216+1,AH$164,1,1,"Confirmed Trend"))=0,#N/A,INDIRECT(ADDRESS($B216+1,AH$164,1,1,"Confirmed Trend")))</f>
        <v>#N/A</v>
      </c>
      <c r="AI216" s="18" t="e" cm="1">
        <f t="array" aca="1" ref="AI216" ca="1">IF(INDIRECT(ADDRESS($B216+1,AI$164,1,1,"Confirmed Trend"))=0,#N/A,INDIRECT(ADDRESS($B216+1,AI$164,1,1,"Confirmed Trend")))</f>
        <v>#N/A</v>
      </c>
      <c r="AJ216" s="18" t="e" cm="1">
        <f t="array" aca="1" ref="AJ216" ca="1">IF(INDIRECT(ADDRESS($B216+1,AJ$164,1,1,"Confirmed Trend"))=0,#N/A,INDIRECT(ADDRESS($B216+1,AJ$164,1,1,"Confirmed Trend")))</f>
        <v>#N/A</v>
      </c>
      <c r="AK216" s="18" t="e" cm="1">
        <f t="array" aca="1" ref="AK216" ca="1">IF(INDIRECT(ADDRESS($B216+1,AK$164,1,1,"Confirmed Trend"))=0,#N/A,INDIRECT(ADDRESS($B216+1,AK$164,1,1,"Confirmed Trend")))</f>
        <v>#N/A</v>
      </c>
      <c r="AL216" s="18" t="e" cm="1">
        <f t="array" aca="1" ref="AL216" ca="1">IF(INDIRECT(ADDRESS($B216+1,AL$164,1,1,"Confirmed Trend"))=0,#N/A,INDIRECT(ADDRESS($B216+1,AL$164,1,1,"Confirmed Trend")))</f>
        <v>#N/A</v>
      </c>
      <c r="AM216" s="18" t="e" cm="1">
        <f t="array" aca="1" ref="AM216" ca="1">IF(INDIRECT(ADDRESS($B216+1,AM$164,1,1,"Confirmed Trend"))=0,#N/A,INDIRECT(ADDRESS($B216+1,AM$164,1,1,"Confirmed Trend")))</f>
        <v>#N/A</v>
      </c>
      <c r="AN216" s="18" t="e" cm="1">
        <f t="array" aca="1" ref="AN216" ca="1">IF(INDIRECT(ADDRESS($B216+1,AN$164,1,1,"Confirmed Trend"))=0,#N/A,INDIRECT(ADDRESS($B216+1,AN$164,1,1,"Confirmed Trend")))</f>
        <v>#N/A</v>
      </c>
      <c r="AO216" s="18" t="e" cm="1">
        <f t="array" aca="1" ref="AO216" ca="1">IF(INDIRECT(ADDRESS($B216+1,AO$164,1,1,"Confirmed Trend"))=0,#N/A,INDIRECT(ADDRESS($B216+1,AO$164,1,1,"Confirmed Trend")))</f>
        <v>#N/A</v>
      </c>
      <c r="AP216" s="18" t="e" cm="1">
        <f t="array" aca="1" ref="AP216" ca="1">IF(INDIRECT(ADDRESS($B216+1,AP$164,1,1,"Confirmed Trend"))=0,#N/A,INDIRECT(ADDRESS($B216+1,AP$164,1,1,"Confirmed Trend")))</f>
        <v>#N/A</v>
      </c>
      <c r="AQ216" s="18" t="e" cm="1">
        <f t="array" aca="1" ref="AQ216" ca="1">IF(INDIRECT(ADDRESS($B216+1,AQ$164,1,1,"Confirmed Trend"))=0,#N/A,INDIRECT(ADDRESS($B216+1,AQ$164,1,1,"Confirmed Trend")))</f>
        <v>#N/A</v>
      </c>
      <c r="AR216" s="18" t="e" cm="1">
        <f t="array" aca="1" ref="AR216" ca="1">IF(INDIRECT(ADDRESS($B216+1,AR$164,1,1,"Confirmed Trend"))=0,#N/A,INDIRECT(ADDRESS($B216+1,AR$164,1,1,"Confirmed Trend")))</f>
        <v>#N/A</v>
      </c>
      <c r="AS216" s="18" t="e" cm="1">
        <f t="array" aca="1" ref="AS216" ca="1">IF(INDIRECT(ADDRESS($B216+1,AS$164,1,1,"Confirmed Trend"))=0,#N/A,INDIRECT(ADDRESS($B216+1,AS$164,1,1,"Confirmed Trend")))</f>
        <v>#N/A</v>
      </c>
      <c r="AT216" s="18" t="e" cm="1">
        <f t="array" aca="1" ref="AT216" ca="1">IF(INDIRECT(ADDRESS($B216+1,AT$164,1,1,"Confirmed Trend"))=0,#N/A,INDIRECT(ADDRESS($B216+1,AT$164,1,1,"Confirmed Trend")))</f>
        <v>#N/A</v>
      </c>
      <c r="AU216" s="18" t="e" cm="1">
        <f t="array" aca="1" ref="AU216" ca="1">IF(INDIRECT(ADDRESS($B216+1,AU$164,1,1,"Confirmed Trend"))=0,#N/A,INDIRECT(ADDRESS($B216+1,AU$164,1,1,"Confirmed Trend")))</f>
        <v>#N/A</v>
      </c>
      <c r="AV216" s="18" t="e" cm="1">
        <f t="array" aca="1" ref="AV216" ca="1">IF(INDIRECT(ADDRESS($B216+1,AV$164,1,1,"Confirmed Trend"))=0,#N/A,INDIRECT(ADDRESS($B216+1,AV$164,1,1,"Confirmed Trend")))</f>
        <v>#N/A</v>
      </c>
      <c r="AW216" s="18" t="e" cm="1">
        <f t="array" aca="1" ref="AW216" ca="1">IF(INDIRECT(ADDRESS($B216+1,AW$164,1,1,"Confirmed Trend"))=0,#N/A,INDIRECT(ADDRESS($B216+1,AW$164,1,1,"Confirmed Trend")))</f>
        <v>#N/A</v>
      </c>
      <c r="AX216" s="18" t="e" cm="1">
        <f t="array" aca="1" ref="AX216" ca="1">IF(INDIRECT(ADDRESS($B216+1,AX$164,1,1,"Confirmed Trend"))=0,#N/A,INDIRECT(ADDRESS($B216+1,AX$164,1,1,"Confirmed Trend")))</f>
        <v>#N/A</v>
      </c>
      <c r="AY216" s="18" t="e" cm="1">
        <f t="array" aca="1" ref="AY216" ca="1">IF(INDIRECT(ADDRESS($B216+1,AY$164,1,1,"Confirmed Trend"))=0,#N/A,INDIRECT(ADDRESS($B216+1,AY$164,1,1,"Confirmed Trend")))</f>
        <v>#N/A</v>
      </c>
      <c r="AZ216" s="18" t="e" cm="1">
        <f t="array" aca="1" ref="AZ216" ca="1">IF(INDIRECT(ADDRESS($B216+1,AZ$164,1,1,"Confirmed Trend"))=0,#N/A,INDIRECT(ADDRESS($B216+1,AZ$164,1,1,"Confirmed Trend")))</f>
        <v>#N/A</v>
      </c>
      <c r="BA216" s="18" t="e" cm="1">
        <f t="array" aca="1" ref="BA216" ca="1">IF(INDIRECT(ADDRESS($B216+1,BA$164,1,1,"Confirmed Trend"))=0,#N/A,INDIRECT(ADDRESS($B216+1,BA$164,1,1,"Confirmed Trend")))</f>
        <v>#N/A</v>
      </c>
      <c r="BB216" s="18" t="e" cm="1">
        <f t="array" aca="1" ref="BB216" ca="1">IF(INDIRECT(ADDRESS($B216+1,BB$164,1,1,"Confirmed Trend"))=0,#N/A,INDIRECT(ADDRESS($B216+1,BB$164,1,1,"Confirmed Trend")))</f>
        <v>#N/A</v>
      </c>
      <c r="BC216" s="18" t="e" cm="1">
        <f t="array" aca="1" ref="BC216" ca="1">IF(INDIRECT(ADDRESS($B216+1,BC$164,1,1,"Confirmed Trend"))=0,#N/A,INDIRECT(ADDRESS($B216+1,BC$164,1,1,"Confirmed Trend")))</f>
        <v>#N/A</v>
      </c>
      <c r="BD216" s="18" t="e" cm="1">
        <f t="array" aca="1" ref="BD216" ca="1">IF(INDIRECT(ADDRESS($B216+1,BD$164,1,1,"Confirmed Trend"))=0,#N/A,INDIRECT(ADDRESS($B216+1,BD$164,1,1,"Confirmed Trend")))</f>
        <v>#N/A</v>
      </c>
      <c r="BE216" s="18" t="e" cm="1">
        <f t="array" aca="1" ref="BE216" ca="1">IF(INDIRECT(ADDRESS($B216+1,BE$164,1,1,"Confirmed Trend"))=0,#N/A,INDIRECT(ADDRESS($B216+1,BE$164,1,1,"Confirmed Trend")))</f>
        <v>#N/A</v>
      </c>
      <c r="BF216" s="18" t="e" cm="1">
        <f t="array" aca="1" ref="BF216" ca="1">IF(INDIRECT(ADDRESS($B216+1,BF$164,1,1,"Confirmed Trend"))=0,#N/A,INDIRECT(ADDRESS($B216+1,BF$164,1,1,"Confirmed Trend")))</f>
        <v>#N/A</v>
      </c>
      <c r="BG216" s="18" t="e" cm="1">
        <f t="array" aca="1" ref="BG216" ca="1">IF(INDIRECT(ADDRESS($B216+1,BG$164,1,1,"Confirmed Trend"))=0,#N/A,INDIRECT(ADDRESS($B216+1,BG$164,1,1,"Confirmed Trend")))</f>
        <v>#N/A</v>
      </c>
      <c r="BH216" s="18" t="e" cm="1">
        <f t="array" aca="1" ref="BH216" ca="1">IF(INDIRECT(ADDRESS($B216+1,BH$164,1,1,"Confirmed Trend"))=0,#N/A,INDIRECT(ADDRESS($B216+1,BH$164,1,1,"Confirmed Trend")))</f>
        <v>#N/A</v>
      </c>
      <c r="BI216" s="18" t="e" cm="1">
        <f t="array" aca="1" ref="BI216" ca="1">IF(INDIRECT(ADDRESS($B216+1,BI$164,1,1,"Confirmed Trend"))=0,#N/A,INDIRECT(ADDRESS($B216+1,BI$164,1,1,"Confirmed Trend")))</f>
        <v>#N/A</v>
      </c>
      <c r="BJ216" s="18" t="e" cm="1">
        <f t="array" aca="1" ref="BJ216" ca="1">IF(INDIRECT(ADDRESS($B216+1,BJ$164,1,1,"Confirmed Trend"))=0,#N/A,INDIRECT(ADDRESS($B216+1,BJ$164,1,1,"Confirmed Trend")))</f>
        <v>#N/A</v>
      </c>
      <c r="BK216" s="18" t="e" cm="1">
        <f t="array" aca="1" ref="BK216" ca="1">IF(INDIRECT(ADDRESS($B216+1,BK$164,1,1,"Confirmed Trend"))=0,#N/A,INDIRECT(ADDRESS($B216+1,BK$164,1,1,"Confirmed Trend")))</f>
        <v>#N/A</v>
      </c>
      <c r="BL216" s="18" t="e" cm="1">
        <f t="array" aca="1" ref="BL216" ca="1">IF(INDIRECT(ADDRESS($B216+1,BL$164,1,1,"Confirmed Trend"))=0,#N/A,INDIRECT(ADDRESS($B216+1,BL$164,1,1,"Confirmed Trend")))</f>
        <v>#N/A</v>
      </c>
      <c r="BM216" s="18" t="e" cm="1">
        <f t="array" aca="1" ref="BM216" ca="1">IF(INDIRECT(ADDRESS($B216+1,BM$164,1,1,"Confirmed Trend"))=0,#N/A,INDIRECT(ADDRESS($B216+1,BM$164,1,1,"Confirmed Trend")))</f>
        <v>#N/A</v>
      </c>
      <c r="BN216" s="18" cm="1">
        <f t="array" aca="1" ref="BN216" ca="1">IF(INDIRECT(ADDRESS($B216+1,BN$164,1,1,"Confirmed Trend"))=0,#N/A,INDIRECT(ADDRESS($B216+1,BN$164,1,1,"Confirmed Trend")))</f>
        <v>0.3462048747</v>
      </c>
      <c r="BO216" s="18" cm="1">
        <f t="array" aca="1" ref="BO216" ca="1">IF(INDIRECT(ADDRESS($B216+1,BO$164,1,1,"Confirmed Trend"))=0,#N/A,INDIRECT(ADDRESS($B216+1,BO$164,1,1,"Confirmed Trend")))</f>
        <v>0.33448511390000002</v>
      </c>
      <c r="BP216" s="18" cm="1">
        <f t="array" aca="1" ref="BP216" ca="1">IF(INDIRECT(ADDRESS($B216+1,BP$164,1,1,"Confirmed Trend"))=0,#N/A,INDIRECT(ADDRESS($B216+1,BP$164,1,1,"Confirmed Trend")))</f>
        <v>0.33770894639999999</v>
      </c>
      <c r="BQ216" s="18" cm="1">
        <f t="array" aca="1" ref="BQ216" ca="1">IF(INDIRECT(ADDRESS($B216+1,BQ$164,1,1,"Confirmed Trend"))=0,#N/A,INDIRECT(ADDRESS($B216+1,BQ$164,1,1,"Confirmed Trend")))</f>
        <v>0.32633396650000002</v>
      </c>
      <c r="BR216" s="18" cm="1">
        <f t="array" aca="1" ref="BR216" ca="1">IF(INDIRECT(ADDRESS($B216+1,BR$164,1,1,"Confirmed Trend"))=0,#N/A,INDIRECT(ADDRESS($B216+1,BR$164,1,1,"Confirmed Trend")))</f>
        <v>0.29080171980000002</v>
      </c>
      <c r="BS216" s="18" cm="1">
        <f t="array" aca="1" ref="BS216" ca="1">IF(INDIRECT(ADDRESS($B216+1,BS$164,1,1,"Confirmed Trend"))=0,#N/A,INDIRECT(ADDRESS($B216+1,BS$164,1,1,"Confirmed Trend")))</f>
        <v>0.25629907270000002</v>
      </c>
      <c r="BT216" s="18" cm="1">
        <f t="array" aca="1" ref="BT216" ca="1">IF(INDIRECT(ADDRESS($B216+1,BT$164,1,1,"Confirmed Trend"))=0,#N/A,INDIRECT(ADDRESS($B216+1,BT$164,1,1,"Confirmed Trend")))</f>
        <v>0.21092775150000001</v>
      </c>
      <c r="BU216" s="18" cm="1">
        <f t="array" aca="1" ref="BU216" ca="1">IF(INDIRECT(ADDRESS($B216+1,BU$164,1,1,"Confirmed Trend"))=0,#N/A,INDIRECT(ADDRESS($B216+1,BU$164,1,1,"Confirmed Trend")))</f>
        <v>0.16892680260000001</v>
      </c>
      <c r="BV216" s="18" cm="1">
        <f t="array" aca="1" ref="BV216" ca="1">IF(INDIRECT(ADDRESS($B216+1,BV$164,1,1,"Confirmed Trend"))=0,#N/A,INDIRECT(ADDRESS($B216+1,BV$164,1,1,"Confirmed Trend")))</f>
        <v>0.13950379909999999</v>
      </c>
      <c r="BW216" s="18" cm="1">
        <f t="array" aca="1" ref="BW216" ca="1">IF(INDIRECT(ADDRESS($B216+1,BW$164,1,1,"Confirmed Trend"))=0,#N/A,INDIRECT(ADDRESS($B216+1,BW$164,1,1,"Confirmed Trend")))</f>
        <v>0.11994973239999999</v>
      </c>
      <c r="BX216" s="18" cm="1">
        <f t="array" aca="1" ref="BX216" ca="1">IF(INDIRECT(ADDRESS($B216+1,BX$164,1,1,"Confirmed Trend"))=0,#N/A,INDIRECT(ADDRESS($B216+1,BX$164,1,1,"Confirmed Trend")))</f>
        <v>0.1087256623</v>
      </c>
      <c r="BY216" s="18" cm="1">
        <f t="array" aca="1" ref="BY216" ca="1">IF(INDIRECT(ADDRESS($B216+1,BY$164,1,1,"Confirmed Trend"))=0,#N/A,INDIRECT(ADDRESS($B216+1,BY$164,1,1,"Confirmed Trend")))</f>
        <v>0.105365849</v>
      </c>
      <c r="BZ216" s="18" cm="1">
        <f t="array" aca="1" ref="BZ216" ca="1">IF(INDIRECT(ADDRESS($B216+1,BZ$164,1,1,"Confirmed Trend"))=0,#N/A,INDIRECT(ADDRESS($B216+1,BZ$164,1,1,"Confirmed Trend")))</f>
        <v>0.1094943488</v>
      </c>
      <c r="CA216" s="18" cm="1">
        <f t="array" aca="1" ref="CA216" ca="1">IF(INDIRECT(ADDRESS($B216+1,CA$164,1,1,"Confirmed Trend"))=0,#N/A,INDIRECT(ADDRESS($B216+1,CA$164,1,1,"Confirmed Trend")))</f>
        <v>0.11857333890000001</v>
      </c>
      <c r="CB216" s="18" cm="1">
        <f t="array" aca="1" ref="CB216" ca="1">IF(INDIRECT(ADDRESS($B216+1,CB$164,1,1,"Confirmed Trend"))=0,#N/A,INDIRECT(ADDRESS($B216+1,CB$164,1,1,"Confirmed Trend")))</f>
        <v>0.12335122499999999</v>
      </c>
      <c r="CC216" s="18" cm="1">
        <f t="array" aca="1" ref="CC216" ca="1">IF(INDIRECT(ADDRESS($B216+1,CC$164,1,1,"Confirmed Trend"))=0,#N/A,INDIRECT(ADDRESS($B216+1,CC$164,1,1,"Confirmed Trend")))</f>
        <v>0.1167515925</v>
      </c>
      <c r="CD216" s="18" cm="1">
        <f t="array" aca="1" ref="CD216" ca="1">IF(INDIRECT(ADDRESS($B216+1,CD$164,1,1,"Confirmed Trend"))=0,#N/A,INDIRECT(ADDRESS($B216+1,CD$164,1,1,"Confirmed Trend")))</f>
        <v>9.7405693900000007E-2</v>
      </c>
      <c r="CE216" s="18" cm="1">
        <f t="array" aca="1" ref="CE216" ca="1">IF(INDIRECT(ADDRESS($B216+1,CE$164,1,1,"Confirmed Trend"))=0,#N/A,INDIRECT(ADDRESS($B216+1,CE$164,1,1,"Confirmed Trend")))</f>
        <v>7.3384524699999995E-2</v>
      </c>
      <c r="CF216" s="18" cm="1">
        <f t="array" aca="1" ref="CF216" ca="1">IF(INDIRECT(ADDRESS($B216+1,CF$164,1,1,"Confirmed Trend"))=0,#N/A,INDIRECT(ADDRESS($B216+1,CF$164,1,1,"Confirmed Trend")))</f>
        <v>5.9734740299999999E-2</v>
      </c>
      <c r="CG216" s="18" cm="1">
        <f t="array" aca="1" ref="CG216" ca="1">IF(INDIRECT(ADDRESS($B216+1,CG$164,1,1,"Confirmed Trend"))=0,#N/A,INDIRECT(ADDRESS($B216+1,CG$164,1,1,"Confirmed Trend")))</f>
        <v>5.4832225999999998E-2</v>
      </c>
      <c r="CH216" s="18" cm="1">
        <f t="array" aca="1" ref="CH216" ca="1">IF(INDIRECT(ADDRESS($B216+1,CH$164,1,1,"Confirmed Trend"))=0,#N/A,INDIRECT(ADDRESS($B216+1,CH$164,1,1,"Confirmed Trend")))</f>
        <v>5.2831560299999997E-2</v>
      </c>
      <c r="CI216" s="18" cm="1">
        <f t="array" aca="1" ref="CI216" ca="1">IF(INDIRECT(ADDRESS($B216+1,CI$164,1,1,"Confirmed Trend"))=0,#N/A,INDIRECT(ADDRESS($B216+1,CI$164,1,1,"Confirmed Trend")))</f>
        <v>4.8607435400000003E-2</v>
      </c>
      <c r="CJ216" s="18" cm="1">
        <f t="array" aca="1" ref="CJ216" ca="1">IF(INDIRECT(ADDRESS($B216+1,CJ$164,1,1,"Confirmed Trend"))=0,#N/A,INDIRECT(ADDRESS($B216+1,CJ$164,1,1,"Confirmed Trend")))</f>
        <v>3.8862529999999999E-2</v>
      </c>
      <c r="CK216" s="18" cm="1">
        <f t="array" aca="1" ref="CK216" ca="1">IF(INDIRECT(ADDRESS($B216+1,CK$164,1,1,"Confirmed Trend"))=0,#N/A,INDIRECT(ADDRESS($B216+1,CK$164,1,1,"Confirmed Trend")))</f>
        <v>5.3475935999999996E-3</v>
      </c>
      <c r="CL216" s="18" t="e" cm="1">
        <f t="array" aca="1" ref="CL216" ca="1">IF(INDIRECT(ADDRESS($B216+1,CL$164,1,1,"Confirmed Trend"))=0,#N/A,INDIRECT(ADDRESS($B216+1,CL$164,1,1,"Confirmed Trend")))</f>
        <v>#N/A</v>
      </c>
      <c r="CM216" s="18" t="e" cm="1">
        <f t="array" aca="1" ref="CM216" ca="1">IF(INDIRECT(ADDRESS($B216+1,CM$164,1,1,"Confirmed Trend"))=0,#N/A,INDIRECT(ADDRESS($B216+1,CM$164,1,1,"Confirmed Trend")))</f>
        <v>#N/A</v>
      </c>
      <c r="CN216" s="18" t="e" cm="1">
        <f t="array" aca="1" ref="CN216" ca="1">IF(INDIRECT(ADDRESS($B216+1,CN$164,1,1,"Confirmed Trend"))=0,#N/A,INDIRECT(ADDRESS($B216+1,CN$164,1,1,"Confirmed Trend")))</f>
        <v>#N/A</v>
      </c>
      <c r="CO216" s="18" t="e" cm="1">
        <f t="array" aca="1" ref="CO216" ca="1">IF(INDIRECT(ADDRESS($B216+1,CO$164,1,1,"Confirmed Trend"))=0,#N/A,INDIRECT(ADDRESS($B216+1,CO$164,1,1,"Confirmed Trend")))</f>
        <v>#N/A</v>
      </c>
      <c r="CP216" s="18" t="e" cm="1">
        <f t="array" aca="1" ref="CP216" ca="1">IF(INDIRECT(ADDRESS($B216+1,CP$164,1,1,"Confirmed Trend"))=0,#N/A,INDIRECT(ADDRESS($B216+1,CP$164,1,1,"Confirmed Trend")))</f>
        <v>#N/A</v>
      </c>
      <c r="CQ216" s="18" t="e" cm="1">
        <f t="array" aca="1" ref="CQ216" ca="1">IF(INDIRECT(ADDRESS($B216+1,CQ$164,1,1,"Confirmed Trend"))=0,#N/A,INDIRECT(ADDRESS($B216+1,CQ$164,1,1,"Confirmed Trend")))</f>
        <v>#N/A</v>
      </c>
      <c r="CR216" s="18" t="e" cm="1">
        <f t="array" aca="1" ref="CR216" ca="1">IF(INDIRECT(ADDRESS($B216+1,CR$164,1,1,"Confirmed Trend"))=0,#N/A,INDIRECT(ADDRESS($B216+1,CR$164,1,1,"Confirmed Trend")))</f>
        <v>#N/A</v>
      </c>
    </row>
    <row r="217" spans="1:96" x14ac:dyDescent="0.25">
      <c r="A217" t="str">
        <f t="shared" ca="1" si="259"/>
        <v>Virgin Islands</v>
      </c>
      <c r="B217">
        <f t="shared" si="258"/>
        <v>52</v>
      </c>
      <c r="C217" t="str" cm="1">
        <f t="array" aca="1" ref="C217" ca="1">INDIRECT(ADDRESS($B217+1,1,1,1,"Confirmed Trend"))</f>
        <v>US Virgin Islands</v>
      </c>
      <c r="E217" s="18" t="e" cm="1">
        <f t="array" aca="1" ref="E217" ca="1">IF(INDIRECT(ADDRESS($B217+1,E$164,1,1,"Confirmed Trend"))=0,#N/A,INDIRECT(ADDRESS($B217+1,E$164,1,1,"Confirmed Trend")))</f>
        <v>#N/A</v>
      </c>
      <c r="F217" s="18" t="e" cm="1">
        <f t="array" aca="1" ref="F217" ca="1">IF(INDIRECT(ADDRESS($B217+1,F$164,1,1,"Confirmed Trend"))=0,#N/A,INDIRECT(ADDRESS($B217+1,F$164,1,1,"Confirmed Trend")))</f>
        <v>#N/A</v>
      </c>
      <c r="G217" s="18" t="e" cm="1">
        <f t="array" aca="1" ref="G217" ca="1">IF(INDIRECT(ADDRESS($B217+1,G$164,1,1,"Confirmed Trend"))=0,#N/A,INDIRECT(ADDRESS($B217+1,G$164,1,1,"Confirmed Trend")))</f>
        <v>#N/A</v>
      </c>
      <c r="H217" s="18" t="e" cm="1">
        <f t="array" aca="1" ref="H217" ca="1">IF(INDIRECT(ADDRESS($B217+1,H$164,1,1,"Confirmed Trend"))=0,#N/A,INDIRECT(ADDRESS($B217+1,H$164,1,1,"Confirmed Trend")))</f>
        <v>#N/A</v>
      </c>
      <c r="I217" s="18" t="e" cm="1">
        <f t="array" aca="1" ref="I217" ca="1">IF(INDIRECT(ADDRESS($B217+1,I$164,1,1,"Confirmed Trend"))=0,#N/A,INDIRECT(ADDRESS($B217+1,I$164,1,1,"Confirmed Trend")))</f>
        <v>#N/A</v>
      </c>
      <c r="J217" s="18" t="e" cm="1">
        <f t="array" aca="1" ref="J217" ca="1">IF(INDIRECT(ADDRESS($B217+1,J$164,1,1,"Confirmed Trend"))=0,#N/A,INDIRECT(ADDRESS($B217+1,J$164,1,1,"Confirmed Trend")))</f>
        <v>#N/A</v>
      </c>
      <c r="K217" s="18" t="e" cm="1">
        <f t="array" aca="1" ref="K217" ca="1">IF(INDIRECT(ADDRESS($B217+1,K$164,1,1,"Confirmed Trend"))=0,#N/A,INDIRECT(ADDRESS($B217+1,K$164,1,1,"Confirmed Trend")))</f>
        <v>#N/A</v>
      </c>
      <c r="L217" s="18" t="e" cm="1">
        <f t="array" aca="1" ref="L217" ca="1">IF(INDIRECT(ADDRESS($B217+1,L$164,1,1,"Confirmed Trend"))=0,#N/A,INDIRECT(ADDRESS($B217+1,L$164,1,1,"Confirmed Trend")))</f>
        <v>#N/A</v>
      </c>
      <c r="M217" s="18" t="e" cm="1">
        <f t="array" aca="1" ref="M217" ca="1">IF(INDIRECT(ADDRESS($B217+1,M$164,1,1,"Confirmed Trend"))=0,#N/A,INDIRECT(ADDRESS($B217+1,M$164,1,1,"Confirmed Trend")))</f>
        <v>#N/A</v>
      </c>
      <c r="N217" s="18" t="e" cm="1">
        <f t="array" aca="1" ref="N217" ca="1">IF(INDIRECT(ADDRESS($B217+1,N$164,1,1,"Confirmed Trend"))=0,#N/A,INDIRECT(ADDRESS($B217+1,N$164,1,1,"Confirmed Trend")))</f>
        <v>#N/A</v>
      </c>
      <c r="O217" s="18" t="e" cm="1">
        <f t="array" aca="1" ref="O217" ca="1">IF(INDIRECT(ADDRESS($B217+1,O$164,1,1,"Confirmed Trend"))=0,#N/A,INDIRECT(ADDRESS($B217+1,O$164,1,1,"Confirmed Trend")))</f>
        <v>#N/A</v>
      </c>
      <c r="P217" s="18" t="e" cm="1">
        <f t="array" aca="1" ref="P217" ca="1">IF(INDIRECT(ADDRESS($B217+1,P$164,1,1,"Confirmed Trend"))=0,#N/A,INDIRECT(ADDRESS($B217+1,P$164,1,1,"Confirmed Trend")))</f>
        <v>#N/A</v>
      </c>
      <c r="Q217" s="18" t="e" cm="1">
        <f t="array" aca="1" ref="Q217" ca="1">IF(INDIRECT(ADDRESS($B217+1,Q$164,1,1,"Confirmed Trend"))=0,#N/A,INDIRECT(ADDRESS($B217+1,Q$164,1,1,"Confirmed Trend")))</f>
        <v>#N/A</v>
      </c>
      <c r="R217" s="18" t="e" cm="1">
        <f t="array" aca="1" ref="R217" ca="1">IF(INDIRECT(ADDRESS($B217+1,R$164,1,1,"Confirmed Trend"))=0,#N/A,INDIRECT(ADDRESS($B217+1,R$164,1,1,"Confirmed Trend")))</f>
        <v>#N/A</v>
      </c>
      <c r="S217" s="18" t="e" cm="1">
        <f t="array" aca="1" ref="S217" ca="1">IF(INDIRECT(ADDRESS($B217+1,S$164,1,1,"Confirmed Trend"))=0,#N/A,INDIRECT(ADDRESS($B217+1,S$164,1,1,"Confirmed Trend")))</f>
        <v>#N/A</v>
      </c>
      <c r="T217" s="18" t="e" cm="1">
        <f t="array" aca="1" ref="T217" ca="1">IF(INDIRECT(ADDRESS($B217+1,T$164,1,1,"Confirmed Trend"))=0,#N/A,INDIRECT(ADDRESS($B217+1,T$164,1,1,"Confirmed Trend")))</f>
        <v>#N/A</v>
      </c>
      <c r="U217" s="18" t="e" cm="1">
        <f t="array" aca="1" ref="U217" ca="1">IF(INDIRECT(ADDRESS($B217+1,U$164,1,1,"Confirmed Trend"))=0,#N/A,INDIRECT(ADDRESS($B217+1,U$164,1,1,"Confirmed Trend")))</f>
        <v>#N/A</v>
      </c>
      <c r="V217" s="18" t="e" cm="1">
        <f t="array" aca="1" ref="V217" ca="1">IF(INDIRECT(ADDRESS($B217+1,V$164,1,1,"Confirmed Trend"))=0,#N/A,INDIRECT(ADDRESS($B217+1,V$164,1,1,"Confirmed Trend")))</f>
        <v>#N/A</v>
      </c>
      <c r="W217" s="18" t="e" cm="1">
        <f t="array" aca="1" ref="W217" ca="1">IF(INDIRECT(ADDRESS($B217+1,W$164,1,1,"Confirmed Trend"))=0,#N/A,INDIRECT(ADDRESS($B217+1,W$164,1,1,"Confirmed Trend")))</f>
        <v>#N/A</v>
      </c>
      <c r="X217" s="18" t="e" cm="1">
        <f t="array" aca="1" ref="X217" ca="1">IF(INDIRECT(ADDRESS($B217+1,X$164,1,1,"Confirmed Trend"))=0,#N/A,INDIRECT(ADDRESS($B217+1,X$164,1,1,"Confirmed Trend")))</f>
        <v>#N/A</v>
      </c>
      <c r="Y217" s="18" t="e" cm="1">
        <f t="array" aca="1" ref="Y217" ca="1">IF(INDIRECT(ADDRESS($B217+1,Y$164,1,1,"Confirmed Trend"))=0,#N/A,INDIRECT(ADDRESS($B217+1,Y$164,1,1,"Confirmed Trend")))</f>
        <v>#N/A</v>
      </c>
      <c r="Z217" s="18" t="e" cm="1">
        <f t="array" aca="1" ref="Z217" ca="1">IF(INDIRECT(ADDRESS($B217+1,Z$164,1,1,"Confirmed Trend"))=0,#N/A,INDIRECT(ADDRESS($B217+1,Z$164,1,1,"Confirmed Trend")))</f>
        <v>#N/A</v>
      </c>
      <c r="AA217" s="18" t="e" cm="1">
        <f t="array" aca="1" ref="AA217" ca="1">IF(INDIRECT(ADDRESS($B217+1,AA$164,1,1,"Confirmed Trend"))=0,#N/A,INDIRECT(ADDRESS($B217+1,AA$164,1,1,"Confirmed Trend")))</f>
        <v>#N/A</v>
      </c>
      <c r="AB217" s="18" t="e" cm="1">
        <f t="array" aca="1" ref="AB217" ca="1">IF(INDIRECT(ADDRESS($B217+1,AB$164,1,1,"Confirmed Trend"))=0,#N/A,INDIRECT(ADDRESS($B217+1,AB$164,1,1,"Confirmed Trend")))</f>
        <v>#N/A</v>
      </c>
      <c r="AC217" s="18" t="e" cm="1">
        <f t="array" aca="1" ref="AC217" ca="1">IF(INDIRECT(ADDRESS($B217+1,AC$164,1,1,"Confirmed Trend"))=0,#N/A,INDIRECT(ADDRESS($B217+1,AC$164,1,1,"Confirmed Trend")))</f>
        <v>#N/A</v>
      </c>
      <c r="AD217" s="18" t="e" cm="1">
        <f t="array" aca="1" ref="AD217" ca="1">IF(INDIRECT(ADDRESS($B217+1,AD$164,1,1,"Confirmed Trend"))=0,#N/A,INDIRECT(ADDRESS($B217+1,AD$164,1,1,"Confirmed Trend")))</f>
        <v>#N/A</v>
      </c>
      <c r="AE217" s="18" t="e" cm="1">
        <f t="array" aca="1" ref="AE217" ca="1">IF(INDIRECT(ADDRESS($B217+1,AE$164,1,1,"Confirmed Trend"))=0,#N/A,INDIRECT(ADDRESS($B217+1,AE$164,1,1,"Confirmed Trend")))</f>
        <v>#N/A</v>
      </c>
      <c r="AF217" s="18" t="e" cm="1">
        <f t="array" aca="1" ref="AF217" ca="1">IF(INDIRECT(ADDRESS($B217+1,AF$164,1,1,"Confirmed Trend"))=0,#N/A,INDIRECT(ADDRESS($B217+1,AF$164,1,1,"Confirmed Trend")))</f>
        <v>#N/A</v>
      </c>
      <c r="AG217" s="18" t="e" cm="1">
        <f t="array" aca="1" ref="AG217" ca="1">IF(INDIRECT(ADDRESS($B217+1,AG$164,1,1,"Confirmed Trend"))=0,#N/A,INDIRECT(ADDRESS($B217+1,AG$164,1,1,"Confirmed Trend")))</f>
        <v>#N/A</v>
      </c>
      <c r="AH217" s="18" t="e" cm="1">
        <f t="array" aca="1" ref="AH217" ca="1">IF(INDIRECT(ADDRESS($B217+1,AH$164,1,1,"Confirmed Trend"))=0,#N/A,INDIRECT(ADDRESS($B217+1,AH$164,1,1,"Confirmed Trend")))</f>
        <v>#N/A</v>
      </c>
      <c r="AI217" s="18" t="e" cm="1">
        <f t="array" aca="1" ref="AI217" ca="1">IF(INDIRECT(ADDRESS($B217+1,AI$164,1,1,"Confirmed Trend"))=0,#N/A,INDIRECT(ADDRESS($B217+1,AI$164,1,1,"Confirmed Trend")))</f>
        <v>#N/A</v>
      </c>
      <c r="AJ217" s="18" t="e" cm="1">
        <f t="array" aca="1" ref="AJ217" ca="1">IF(INDIRECT(ADDRESS($B217+1,AJ$164,1,1,"Confirmed Trend"))=0,#N/A,INDIRECT(ADDRESS($B217+1,AJ$164,1,1,"Confirmed Trend")))</f>
        <v>#N/A</v>
      </c>
      <c r="AK217" s="18" t="e" cm="1">
        <f t="array" aca="1" ref="AK217" ca="1">IF(INDIRECT(ADDRESS($B217+1,AK$164,1,1,"Confirmed Trend"))=0,#N/A,INDIRECT(ADDRESS($B217+1,AK$164,1,1,"Confirmed Trend")))</f>
        <v>#N/A</v>
      </c>
      <c r="AL217" s="18" t="e" cm="1">
        <f t="array" aca="1" ref="AL217" ca="1">IF(INDIRECT(ADDRESS($B217+1,AL$164,1,1,"Confirmed Trend"))=0,#N/A,INDIRECT(ADDRESS($B217+1,AL$164,1,1,"Confirmed Trend")))</f>
        <v>#N/A</v>
      </c>
      <c r="AM217" s="18" t="e" cm="1">
        <f t="array" aca="1" ref="AM217" ca="1">IF(INDIRECT(ADDRESS($B217+1,AM$164,1,1,"Confirmed Trend"))=0,#N/A,INDIRECT(ADDRESS($B217+1,AM$164,1,1,"Confirmed Trend")))</f>
        <v>#N/A</v>
      </c>
      <c r="AN217" s="18" t="e" cm="1">
        <f t="array" aca="1" ref="AN217" ca="1">IF(INDIRECT(ADDRESS($B217+1,AN$164,1,1,"Confirmed Trend"))=0,#N/A,INDIRECT(ADDRESS($B217+1,AN$164,1,1,"Confirmed Trend")))</f>
        <v>#N/A</v>
      </c>
      <c r="AO217" s="18" t="e" cm="1">
        <f t="array" aca="1" ref="AO217" ca="1">IF(INDIRECT(ADDRESS($B217+1,AO$164,1,1,"Confirmed Trend"))=0,#N/A,INDIRECT(ADDRESS($B217+1,AO$164,1,1,"Confirmed Trend")))</f>
        <v>#N/A</v>
      </c>
      <c r="AP217" s="18" t="e" cm="1">
        <f t="array" aca="1" ref="AP217" ca="1">IF(INDIRECT(ADDRESS($B217+1,AP$164,1,1,"Confirmed Trend"))=0,#N/A,INDIRECT(ADDRESS($B217+1,AP$164,1,1,"Confirmed Trend")))</f>
        <v>#N/A</v>
      </c>
      <c r="AQ217" s="18" t="e" cm="1">
        <f t="array" aca="1" ref="AQ217" ca="1">IF(INDIRECT(ADDRESS($B217+1,AQ$164,1,1,"Confirmed Trend"))=0,#N/A,INDIRECT(ADDRESS($B217+1,AQ$164,1,1,"Confirmed Trend")))</f>
        <v>#N/A</v>
      </c>
      <c r="AR217" s="18" t="e" cm="1">
        <f t="array" aca="1" ref="AR217" ca="1">IF(INDIRECT(ADDRESS($B217+1,AR$164,1,1,"Confirmed Trend"))=0,#N/A,INDIRECT(ADDRESS($B217+1,AR$164,1,1,"Confirmed Trend")))</f>
        <v>#N/A</v>
      </c>
      <c r="AS217" s="18" t="e" cm="1">
        <f t="array" aca="1" ref="AS217" ca="1">IF(INDIRECT(ADDRESS($B217+1,AS$164,1,1,"Confirmed Trend"))=0,#N/A,INDIRECT(ADDRESS($B217+1,AS$164,1,1,"Confirmed Trend")))</f>
        <v>#N/A</v>
      </c>
      <c r="AT217" s="18" t="e" cm="1">
        <f t="array" aca="1" ref="AT217" ca="1">IF(INDIRECT(ADDRESS($B217+1,AT$164,1,1,"Confirmed Trend"))=0,#N/A,INDIRECT(ADDRESS($B217+1,AT$164,1,1,"Confirmed Trend")))</f>
        <v>#N/A</v>
      </c>
      <c r="AU217" s="18" t="e" cm="1">
        <f t="array" aca="1" ref="AU217" ca="1">IF(INDIRECT(ADDRESS($B217+1,AU$164,1,1,"Confirmed Trend"))=0,#N/A,INDIRECT(ADDRESS($B217+1,AU$164,1,1,"Confirmed Trend")))</f>
        <v>#N/A</v>
      </c>
      <c r="AV217" s="18" t="e" cm="1">
        <f t="array" aca="1" ref="AV217" ca="1">IF(INDIRECT(ADDRESS($B217+1,AV$164,1,1,"Confirmed Trend"))=0,#N/A,INDIRECT(ADDRESS($B217+1,AV$164,1,1,"Confirmed Trend")))</f>
        <v>#N/A</v>
      </c>
      <c r="AW217" s="18" t="e" cm="1">
        <f t="array" aca="1" ref="AW217" ca="1">IF(INDIRECT(ADDRESS($B217+1,AW$164,1,1,"Confirmed Trend"))=0,#N/A,INDIRECT(ADDRESS($B217+1,AW$164,1,1,"Confirmed Trend")))</f>
        <v>#N/A</v>
      </c>
      <c r="AX217" s="18" t="e" cm="1">
        <f t="array" aca="1" ref="AX217" ca="1">IF(INDIRECT(ADDRESS($B217+1,AX$164,1,1,"Confirmed Trend"))=0,#N/A,INDIRECT(ADDRESS($B217+1,AX$164,1,1,"Confirmed Trend")))</f>
        <v>#N/A</v>
      </c>
      <c r="AY217" s="18" t="e" cm="1">
        <f t="array" aca="1" ref="AY217" ca="1">IF(INDIRECT(ADDRESS($B217+1,AY$164,1,1,"Confirmed Trend"))=0,#N/A,INDIRECT(ADDRESS($B217+1,AY$164,1,1,"Confirmed Trend")))</f>
        <v>#N/A</v>
      </c>
      <c r="AZ217" s="18" t="e" cm="1">
        <f t="array" aca="1" ref="AZ217" ca="1">IF(INDIRECT(ADDRESS($B217+1,AZ$164,1,1,"Confirmed Trend"))=0,#N/A,INDIRECT(ADDRESS($B217+1,AZ$164,1,1,"Confirmed Trend")))</f>
        <v>#N/A</v>
      </c>
      <c r="BA217" s="18" t="e" cm="1">
        <f t="array" aca="1" ref="BA217" ca="1">IF(INDIRECT(ADDRESS($B217+1,BA$164,1,1,"Confirmed Trend"))=0,#N/A,INDIRECT(ADDRESS($B217+1,BA$164,1,1,"Confirmed Trend")))</f>
        <v>#N/A</v>
      </c>
      <c r="BB217" s="18" t="e" cm="1">
        <f t="array" aca="1" ref="BB217" ca="1">IF(INDIRECT(ADDRESS($B217+1,BB$164,1,1,"Confirmed Trend"))=0,#N/A,INDIRECT(ADDRESS($B217+1,BB$164,1,1,"Confirmed Trend")))</f>
        <v>#N/A</v>
      </c>
      <c r="BC217" s="18" t="e" cm="1">
        <f t="array" aca="1" ref="BC217" ca="1">IF(INDIRECT(ADDRESS($B217+1,BC$164,1,1,"Confirmed Trend"))=0,#N/A,INDIRECT(ADDRESS($B217+1,BC$164,1,1,"Confirmed Trend")))</f>
        <v>#N/A</v>
      </c>
      <c r="BD217" s="18" t="e" cm="1">
        <f t="array" aca="1" ref="BD217" ca="1">IF(INDIRECT(ADDRESS($B217+1,BD$164,1,1,"Confirmed Trend"))=0,#N/A,INDIRECT(ADDRESS($B217+1,BD$164,1,1,"Confirmed Trend")))</f>
        <v>#N/A</v>
      </c>
      <c r="BE217" s="18" t="e" cm="1">
        <f t="array" aca="1" ref="BE217" ca="1">IF(INDIRECT(ADDRESS($B217+1,BE$164,1,1,"Confirmed Trend"))=0,#N/A,INDIRECT(ADDRESS($B217+1,BE$164,1,1,"Confirmed Trend")))</f>
        <v>#N/A</v>
      </c>
      <c r="BF217" s="18" t="e" cm="1">
        <f t="array" aca="1" ref="BF217" ca="1">IF(INDIRECT(ADDRESS($B217+1,BF$164,1,1,"Confirmed Trend"))=0,#N/A,INDIRECT(ADDRESS($B217+1,BF$164,1,1,"Confirmed Trend")))</f>
        <v>#N/A</v>
      </c>
      <c r="BG217" s="18" t="e" cm="1">
        <f t="array" aca="1" ref="BG217" ca="1">IF(INDIRECT(ADDRESS($B217+1,BG$164,1,1,"Confirmed Trend"))=0,#N/A,INDIRECT(ADDRESS($B217+1,BG$164,1,1,"Confirmed Trend")))</f>
        <v>#N/A</v>
      </c>
      <c r="BH217" s="18" t="e" cm="1">
        <f t="array" aca="1" ref="BH217" ca="1">IF(INDIRECT(ADDRESS($B217+1,BH$164,1,1,"Confirmed Trend"))=0,#N/A,INDIRECT(ADDRESS($B217+1,BH$164,1,1,"Confirmed Trend")))</f>
        <v>#N/A</v>
      </c>
      <c r="BI217" s="18" t="e" cm="1">
        <f t="array" aca="1" ref="BI217" ca="1">IF(INDIRECT(ADDRESS($B217+1,BI$164,1,1,"Confirmed Trend"))=0,#N/A,INDIRECT(ADDRESS($B217+1,BI$164,1,1,"Confirmed Trend")))</f>
        <v>#N/A</v>
      </c>
      <c r="BJ217" s="18" t="e" cm="1">
        <f t="array" aca="1" ref="BJ217" ca="1">IF(INDIRECT(ADDRESS($B217+1,BJ$164,1,1,"Confirmed Trend"))=0,#N/A,INDIRECT(ADDRESS($B217+1,BJ$164,1,1,"Confirmed Trend")))</f>
        <v>#N/A</v>
      </c>
      <c r="BK217" s="18" t="e" cm="1">
        <f t="array" aca="1" ref="BK217" ca="1">IF(INDIRECT(ADDRESS($B217+1,BK$164,1,1,"Confirmed Trend"))=0,#N/A,INDIRECT(ADDRESS($B217+1,BK$164,1,1,"Confirmed Trend")))</f>
        <v>#N/A</v>
      </c>
      <c r="BL217" s="18" t="e" cm="1">
        <f t="array" aca="1" ref="BL217" ca="1">IF(INDIRECT(ADDRESS($B217+1,BL$164,1,1,"Confirmed Trend"))=0,#N/A,INDIRECT(ADDRESS($B217+1,BL$164,1,1,"Confirmed Trend")))</f>
        <v>#N/A</v>
      </c>
      <c r="BM217" s="18" t="e" cm="1">
        <f t="array" aca="1" ref="BM217" ca="1">IF(INDIRECT(ADDRESS($B217+1,BM$164,1,1,"Confirmed Trend"))=0,#N/A,INDIRECT(ADDRESS($B217+1,BM$164,1,1,"Confirmed Trend")))</f>
        <v>#N/A</v>
      </c>
      <c r="BN217" s="18" t="e" cm="1">
        <f t="array" aca="1" ref="BN217" ca="1">IF(INDIRECT(ADDRESS($B217+1,BN$164,1,1,"Confirmed Trend"))=0,#N/A,INDIRECT(ADDRESS($B217+1,BN$164,1,1,"Confirmed Trend")))</f>
        <v>#N/A</v>
      </c>
      <c r="BO217" s="18" t="e" cm="1">
        <f t="array" aca="1" ref="BO217" ca="1">IF(INDIRECT(ADDRESS($B217+1,BO$164,1,1,"Confirmed Trend"))=0,#N/A,INDIRECT(ADDRESS($B217+1,BO$164,1,1,"Confirmed Trend")))</f>
        <v>#N/A</v>
      </c>
      <c r="BP217" s="18" t="e" cm="1">
        <f t="array" aca="1" ref="BP217" ca="1">IF(INDIRECT(ADDRESS($B217+1,BP$164,1,1,"Confirmed Trend"))=0,#N/A,INDIRECT(ADDRESS($B217+1,BP$164,1,1,"Confirmed Trend")))</f>
        <v>#N/A</v>
      </c>
      <c r="BQ217" s="18" t="e" cm="1">
        <f t="array" aca="1" ref="BQ217" ca="1">IF(INDIRECT(ADDRESS($B217+1,BQ$164,1,1,"Confirmed Trend"))=0,#N/A,INDIRECT(ADDRESS($B217+1,BQ$164,1,1,"Confirmed Trend")))</f>
        <v>#N/A</v>
      </c>
      <c r="BR217" s="18" t="e" cm="1">
        <f t="array" aca="1" ref="BR217" ca="1">IF(INDIRECT(ADDRESS($B217+1,BR$164,1,1,"Confirmed Trend"))=0,#N/A,INDIRECT(ADDRESS($B217+1,BR$164,1,1,"Confirmed Trend")))</f>
        <v>#N/A</v>
      </c>
      <c r="BS217" s="18" t="e" cm="1">
        <f t="array" aca="1" ref="BS217" ca="1">IF(INDIRECT(ADDRESS($B217+1,BS$164,1,1,"Confirmed Trend"))=0,#N/A,INDIRECT(ADDRESS($B217+1,BS$164,1,1,"Confirmed Trend")))</f>
        <v>#N/A</v>
      </c>
      <c r="BT217" s="18" t="e" cm="1">
        <f t="array" aca="1" ref="BT217" ca="1">IF(INDIRECT(ADDRESS($B217+1,BT$164,1,1,"Confirmed Trend"))=0,#N/A,INDIRECT(ADDRESS($B217+1,BT$164,1,1,"Confirmed Trend")))</f>
        <v>#N/A</v>
      </c>
      <c r="BU217" s="18" t="e" cm="1">
        <f t="array" aca="1" ref="BU217" ca="1">IF(INDIRECT(ADDRESS($B217+1,BU$164,1,1,"Confirmed Trend"))=0,#N/A,INDIRECT(ADDRESS($B217+1,BU$164,1,1,"Confirmed Trend")))</f>
        <v>#N/A</v>
      </c>
      <c r="BV217" s="18" t="e" cm="1">
        <f t="array" aca="1" ref="BV217" ca="1">IF(INDIRECT(ADDRESS($B217+1,BV$164,1,1,"Confirmed Trend"))=0,#N/A,INDIRECT(ADDRESS($B217+1,BV$164,1,1,"Confirmed Trend")))</f>
        <v>#N/A</v>
      </c>
      <c r="BW217" s="18" t="e" cm="1">
        <f t="array" aca="1" ref="BW217" ca="1">IF(INDIRECT(ADDRESS($B217+1,BW$164,1,1,"Confirmed Trend"))=0,#N/A,INDIRECT(ADDRESS($B217+1,BW$164,1,1,"Confirmed Trend")))</f>
        <v>#N/A</v>
      </c>
      <c r="BX217" s="18" t="e" cm="1">
        <f t="array" aca="1" ref="BX217" ca="1">IF(INDIRECT(ADDRESS($B217+1,BX$164,1,1,"Confirmed Trend"))=0,#N/A,INDIRECT(ADDRESS($B217+1,BX$164,1,1,"Confirmed Trend")))</f>
        <v>#N/A</v>
      </c>
      <c r="BY217" s="18" t="e" cm="1">
        <f t="array" aca="1" ref="BY217" ca="1">IF(INDIRECT(ADDRESS($B217+1,BY$164,1,1,"Confirmed Trend"))=0,#N/A,INDIRECT(ADDRESS($B217+1,BY$164,1,1,"Confirmed Trend")))</f>
        <v>#N/A</v>
      </c>
      <c r="BZ217" s="18" t="e" cm="1">
        <f t="array" aca="1" ref="BZ217" ca="1">IF(INDIRECT(ADDRESS($B217+1,BZ$164,1,1,"Confirmed Trend"))=0,#N/A,INDIRECT(ADDRESS($B217+1,BZ$164,1,1,"Confirmed Trend")))</f>
        <v>#N/A</v>
      </c>
      <c r="CA217" s="18" t="e" cm="1">
        <f t="array" aca="1" ref="CA217" ca="1">IF(INDIRECT(ADDRESS($B217+1,CA$164,1,1,"Confirmed Trend"))=0,#N/A,INDIRECT(ADDRESS($B217+1,CA$164,1,1,"Confirmed Trend")))</f>
        <v>#N/A</v>
      </c>
      <c r="CB217" s="18" t="e" cm="1">
        <f t="array" aca="1" ref="CB217" ca="1">IF(INDIRECT(ADDRESS($B217+1,CB$164,1,1,"Confirmed Trend"))=0,#N/A,INDIRECT(ADDRESS($B217+1,CB$164,1,1,"Confirmed Trend")))</f>
        <v>#N/A</v>
      </c>
      <c r="CC217" s="18" t="e" cm="1">
        <f t="array" aca="1" ref="CC217" ca="1">IF(INDIRECT(ADDRESS($B217+1,CC$164,1,1,"Confirmed Trend"))=0,#N/A,INDIRECT(ADDRESS($B217+1,CC$164,1,1,"Confirmed Trend")))</f>
        <v>#N/A</v>
      </c>
      <c r="CD217" s="18" t="e" cm="1">
        <f t="array" aca="1" ref="CD217" ca="1">IF(INDIRECT(ADDRESS($B217+1,CD$164,1,1,"Confirmed Trend"))=0,#N/A,INDIRECT(ADDRESS($B217+1,CD$164,1,1,"Confirmed Trend")))</f>
        <v>#N/A</v>
      </c>
      <c r="CE217" s="18" t="e" cm="1">
        <f t="array" aca="1" ref="CE217" ca="1">IF(INDIRECT(ADDRESS($B217+1,CE$164,1,1,"Confirmed Trend"))=0,#N/A,INDIRECT(ADDRESS($B217+1,CE$164,1,1,"Confirmed Trend")))</f>
        <v>#N/A</v>
      </c>
      <c r="CF217" s="18" t="e" cm="1">
        <f t="array" aca="1" ref="CF217" ca="1">IF(INDIRECT(ADDRESS($B217+1,CF$164,1,1,"Confirmed Trend"))=0,#N/A,INDIRECT(ADDRESS($B217+1,CF$164,1,1,"Confirmed Trend")))</f>
        <v>#N/A</v>
      </c>
      <c r="CG217" s="18" t="e" cm="1">
        <f t="array" aca="1" ref="CG217" ca="1">IF(INDIRECT(ADDRESS($B217+1,CG$164,1,1,"Confirmed Trend"))=0,#N/A,INDIRECT(ADDRESS($B217+1,CG$164,1,1,"Confirmed Trend")))</f>
        <v>#N/A</v>
      </c>
      <c r="CH217" s="18" t="e" cm="1">
        <f t="array" aca="1" ref="CH217" ca="1">IF(INDIRECT(ADDRESS($B217+1,CH$164,1,1,"Confirmed Trend"))=0,#N/A,INDIRECT(ADDRESS($B217+1,CH$164,1,1,"Confirmed Trend")))</f>
        <v>#N/A</v>
      </c>
      <c r="CI217" s="18" t="e" cm="1">
        <f t="array" aca="1" ref="CI217" ca="1">IF(INDIRECT(ADDRESS($B217+1,CI$164,1,1,"Confirmed Trend"))=0,#N/A,INDIRECT(ADDRESS($B217+1,CI$164,1,1,"Confirmed Trend")))</f>
        <v>#N/A</v>
      </c>
      <c r="CJ217" s="18" t="e" cm="1">
        <f t="array" aca="1" ref="CJ217" ca="1">IF(INDIRECT(ADDRESS($B217+1,CJ$164,1,1,"Confirmed Trend"))=0,#N/A,INDIRECT(ADDRESS($B217+1,CJ$164,1,1,"Confirmed Trend")))</f>
        <v>#N/A</v>
      </c>
      <c r="CK217" s="18" t="e" cm="1">
        <f t="array" aca="1" ref="CK217" ca="1">IF(INDIRECT(ADDRESS($B217+1,CK$164,1,1,"Confirmed Trend"))=0,#N/A,INDIRECT(ADDRESS($B217+1,CK$164,1,1,"Confirmed Trend")))</f>
        <v>#N/A</v>
      </c>
      <c r="CL217" s="18" t="e" cm="1">
        <f t="array" aca="1" ref="CL217" ca="1">IF(INDIRECT(ADDRESS($B217+1,CL$164,1,1,"Confirmed Trend"))=0,#N/A,INDIRECT(ADDRESS($B217+1,CL$164,1,1,"Confirmed Trend")))</f>
        <v>#N/A</v>
      </c>
      <c r="CM217" s="18" t="e" cm="1">
        <f t="array" aca="1" ref="CM217" ca="1">IF(INDIRECT(ADDRESS($B217+1,CM$164,1,1,"Confirmed Trend"))=0,#N/A,INDIRECT(ADDRESS($B217+1,CM$164,1,1,"Confirmed Trend")))</f>
        <v>#N/A</v>
      </c>
      <c r="CN217" s="18" t="e" cm="1">
        <f t="array" aca="1" ref="CN217" ca="1">IF(INDIRECT(ADDRESS($B217+1,CN$164,1,1,"Confirmed Trend"))=0,#N/A,INDIRECT(ADDRESS($B217+1,CN$164,1,1,"Confirmed Trend")))</f>
        <v>#N/A</v>
      </c>
      <c r="CO217" s="18" t="e" cm="1">
        <f t="array" aca="1" ref="CO217" ca="1">IF(INDIRECT(ADDRESS($B217+1,CO$164,1,1,"Confirmed Trend"))=0,#N/A,INDIRECT(ADDRESS($B217+1,CO$164,1,1,"Confirmed Trend")))</f>
        <v>#N/A</v>
      </c>
      <c r="CP217" s="18" t="e" cm="1">
        <f t="array" aca="1" ref="CP217" ca="1">IF(INDIRECT(ADDRESS($B217+1,CP$164,1,1,"Confirmed Trend"))=0,#N/A,INDIRECT(ADDRESS($B217+1,CP$164,1,1,"Confirmed Trend")))</f>
        <v>#N/A</v>
      </c>
      <c r="CQ217" s="18" t="e" cm="1">
        <f t="array" aca="1" ref="CQ217" ca="1">IF(INDIRECT(ADDRESS($B217+1,CQ$164,1,1,"Confirmed Trend"))=0,#N/A,INDIRECT(ADDRESS($B217+1,CQ$164,1,1,"Confirmed Trend")))</f>
        <v>#N/A</v>
      </c>
      <c r="CR217" s="18" t="e" cm="1">
        <f t="array" aca="1" ref="CR217" ca="1">IF(INDIRECT(ADDRESS($B217+1,CR$164,1,1,"Confirmed Trend"))=0,#N/A,INDIRECT(ADDRESS($B217+1,CR$164,1,1,"Confirmed Trend")))</f>
        <v>#N/A</v>
      </c>
    </row>
    <row r="218" spans="1:96" x14ac:dyDescent="0.25">
      <c r="A218" t="str">
        <f t="shared" ca="1" si="259"/>
        <v>Virgin Islands</v>
      </c>
      <c r="B218">
        <f t="shared" si="258"/>
        <v>53</v>
      </c>
      <c r="C218" t="str" cm="1">
        <f t="array" aca="1" ref="C218" ca="1">INDIRECT(ADDRESS($B218+1,1,1,1,"Confirmed Trend"))</f>
        <v>US Virgin Islands</v>
      </c>
      <c r="E218" s="18" t="e" cm="1">
        <f t="array" aca="1" ref="E218" ca="1">IF(INDIRECT(ADDRESS($B218+1,E$164,1,1,"Confirmed Trend"))=0,#N/A,INDIRECT(ADDRESS($B218+1,E$164,1,1,"Confirmed Trend")))</f>
        <v>#N/A</v>
      </c>
      <c r="F218" s="18" t="e" cm="1">
        <f t="array" aca="1" ref="F218" ca="1">IF(INDIRECT(ADDRESS($B218+1,F$164,1,1,"Confirmed Trend"))=0,#N/A,INDIRECT(ADDRESS($B218+1,F$164,1,1,"Confirmed Trend")))</f>
        <v>#N/A</v>
      </c>
      <c r="G218" s="18" t="e" cm="1">
        <f t="array" aca="1" ref="G218" ca="1">IF(INDIRECT(ADDRESS($B218+1,G$164,1,1,"Confirmed Trend"))=0,#N/A,INDIRECT(ADDRESS($B218+1,G$164,1,1,"Confirmed Trend")))</f>
        <v>#N/A</v>
      </c>
      <c r="H218" s="18" t="e" cm="1">
        <f t="array" aca="1" ref="H218" ca="1">IF(INDIRECT(ADDRESS($B218+1,H$164,1,1,"Confirmed Trend"))=0,#N/A,INDIRECT(ADDRESS($B218+1,H$164,1,1,"Confirmed Trend")))</f>
        <v>#N/A</v>
      </c>
      <c r="I218" s="18" t="e" cm="1">
        <f t="array" aca="1" ref="I218" ca="1">IF(INDIRECT(ADDRESS($B218+1,I$164,1,1,"Confirmed Trend"))=0,#N/A,INDIRECT(ADDRESS($B218+1,I$164,1,1,"Confirmed Trend")))</f>
        <v>#N/A</v>
      </c>
      <c r="J218" s="18" t="e" cm="1">
        <f t="array" aca="1" ref="J218" ca="1">IF(INDIRECT(ADDRESS($B218+1,J$164,1,1,"Confirmed Trend"))=0,#N/A,INDIRECT(ADDRESS($B218+1,J$164,1,1,"Confirmed Trend")))</f>
        <v>#N/A</v>
      </c>
      <c r="K218" s="18" t="e" cm="1">
        <f t="array" aca="1" ref="K218" ca="1">IF(INDIRECT(ADDRESS($B218+1,K$164,1,1,"Confirmed Trend"))=0,#N/A,INDIRECT(ADDRESS($B218+1,K$164,1,1,"Confirmed Trend")))</f>
        <v>#N/A</v>
      </c>
      <c r="L218" s="18" t="e" cm="1">
        <f t="array" aca="1" ref="L218" ca="1">IF(INDIRECT(ADDRESS($B218+1,L$164,1,1,"Confirmed Trend"))=0,#N/A,INDIRECT(ADDRESS($B218+1,L$164,1,1,"Confirmed Trend")))</f>
        <v>#N/A</v>
      </c>
      <c r="M218" s="18" t="e" cm="1">
        <f t="array" aca="1" ref="M218" ca="1">IF(INDIRECT(ADDRESS($B218+1,M$164,1,1,"Confirmed Trend"))=0,#N/A,INDIRECT(ADDRESS($B218+1,M$164,1,1,"Confirmed Trend")))</f>
        <v>#N/A</v>
      </c>
      <c r="N218" s="18" t="e" cm="1">
        <f t="array" aca="1" ref="N218" ca="1">IF(INDIRECT(ADDRESS($B218+1,N$164,1,1,"Confirmed Trend"))=0,#N/A,INDIRECT(ADDRESS($B218+1,N$164,1,1,"Confirmed Trend")))</f>
        <v>#N/A</v>
      </c>
      <c r="O218" s="18" t="e" cm="1">
        <f t="array" aca="1" ref="O218" ca="1">IF(INDIRECT(ADDRESS($B218+1,O$164,1,1,"Confirmed Trend"))=0,#N/A,INDIRECT(ADDRESS($B218+1,O$164,1,1,"Confirmed Trend")))</f>
        <v>#N/A</v>
      </c>
      <c r="P218" s="18" t="e" cm="1">
        <f t="array" aca="1" ref="P218" ca="1">IF(INDIRECT(ADDRESS($B218+1,P$164,1,1,"Confirmed Trend"))=0,#N/A,INDIRECT(ADDRESS($B218+1,P$164,1,1,"Confirmed Trend")))</f>
        <v>#N/A</v>
      </c>
      <c r="Q218" s="18" t="e" cm="1">
        <f t="array" aca="1" ref="Q218" ca="1">IF(INDIRECT(ADDRESS($B218+1,Q$164,1,1,"Confirmed Trend"))=0,#N/A,INDIRECT(ADDRESS($B218+1,Q$164,1,1,"Confirmed Trend")))</f>
        <v>#N/A</v>
      </c>
      <c r="R218" s="18" t="e" cm="1">
        <f t="array" aca="1" ref="R218" ca="1">IF(INDIRECT(ADDRESS($B218+1,R$164,1,1,"Confirmed Trend"))=0,#N/A,INDIRECT(ADDRESS($B218+1,R$164,1,1,"Confirmed Trend")))</f>
        <v>#N/A</v>
      </c>
      <c r="S218" s="18" t="e" cm="1">
        <f t="array" aca="1" ref="S218" ca="1">IF(INDIRECT(ADDRESS($B218+1,S$164,1,1,"Confirmed Trend"))=0,#N/A,INDIRECT(ADDRESS($B218+1,S$164,1,1,"Confirmed Trend")))</f>
        <v>#N/A</v>
      </c>
      <c r="T218" s="18" t="e" cm="1">
        <f t="array" aca="1" ref="T218" ca="1">IF(INDIRECT(ADDRESS($B218+1,T$164,1,1,"Confirmed Trend"))=0,#N/A,INDIRECT(ADDRESS($B218+1,T$164,1,1,"Confirmed Trend")))</f>
        <v>#N/A</v>
      </c>
      <c r="U218" s="18" t="e" cm="1">
        <f t="array" aca="1" ref="U218" ca="1">IF(INDIRECT(ADDRESS($B218+1,U$164,1,1,"Confirmed Trend"))=0,#N/A,INDIRECT(ADDRESS($B218+1,U$164,1,1,"Confirmed Trend")))</f>
        <v>#N/A</v>
      </c>
      <c r="V218" s="18" t="e" cm="1">
        <f t="array" aca="1" ref="V218" ca="1">IF(INDIRECT(ADDRESS($B218+1,V$164,1,1,"Confirmed Trend"))=0,#N/A,INDIRECT(ADDRESS($B218+1,V$164,1,1,"Confirmed Trend")))</f>
        <v>#N/A</v>
      </c>
      <c r="W218" s="18" t="e" cm="1">
        <f t="array" aca="1" ref="W218" ca="1">IF(INDIRECT(ADDRESS($B218+1,W$164,1,1,"Confirmed Trend"))=0,#N/A,INDIRECT(ADDRESS($B218+1,W$164,1,1,"Confirmed Trend")))</f>
        <v>#N/A</v>
      </c>
      <c r="X218" s="18" t="e" cm="1">
        <f t="array" aca="1" ref="X218" ca="1">IF(INDIRECT(ADDRESS($B218+1,X$164,1,1,"Confirmed Trend"))=0,#N/A,INDIRECT(ADDRESS($B218+1,X$164,1,1,"Confirmed Trend")))</f>
        <v>#N/A</v>
      </c>
      <c r="Y218" s="18" t="e" cm="1">
        <f t="array" aca="1" ref="Y218" ca="1">IF(INDIRECT(ADDRESS($B218+1,Y$164,1,1,"Confirmed Trend"))=0,#N/A,INDIRECT(ADDRESS($B218+1,Y$164,1,1,"Confirmed Trend")))</f>
        <v>#N/A</v>
      </c>
      <c r="Z218" s="18" t="e" cm="1">
        <f t="array" aca="1" ref="Z218" ca="1">IF(INDIRECT(ADDRESS($B218+1,Z$164,1,1,"Confirmed Trend"))=0,#N/A,INDIRECT(ADDRESS($B218+1,Z$164,1,1,"Confirmed Trend")))</f>
        <v>#N/A</v>
      </c>
      <c r="AA218" s="18" t="e" cm="1">
        <f t="array" aca="1" ref="AA218" ca="1">IF(INDIRECT(ADDRESS($B218+1,AA$164,1,1,"Confirmed Trend"))=0,#N/A,INDIRECT(ADDRESS($B218+1,AA$164,1,1,"Confirmed Trend")))</f>
        <v>#N/A</v>
      </c>
      <c r="AB218" s="18" t="e" cm="1">
        <f t="array" aca="1" ref="AB218" ca="1">IF(INDIRECT(ADDRESS($B218+1,AB$164,1,1,"Confirmed Trend"))=0,#N/A,INDIRECT(ADDRESS($B218+1,AB$164,1,1,"Confirmed Trend")))</f>
        <v>#N/A</v>
      </c>
      <c r="AC218" s="18" t="e" cm="1">
        <f t="array" aca="1" ref="AC218" ca="1">IF(INDIRECT(ADDRESS($B218+1,AC$164,1,1,"Confirmed Trend"))=0,#N/A,INDIRECT(ADDRESS($B218+1,AC$164,1,1,"Confirmed Trend")))</f>
        <v>#N/A</v>
      </c>
      <c r="AD218" s="18" t="e" cm="1">
        <f t="array" aca="1" ref="AD218" ca="1">IF(INDIRECT(ADDRESS($B218+1,AD$164,1,1,"Confirmed Trend"))=0,#N/A,INDIRECT(ADDRESS($B218+1,AD$164,1,1,"Confirmed Trend")))</f>
        <v>#N/A</v>
      </c>
      <c r="AE218" s="18" t="e" cm="1">
        <f t="array" aca="1" ref="AE218" ca="1">IF(INDIRECT(ADDRESS($B218+1,AE$164,1,1,"Confirmed Trend"))=0,#N/A,INDIRECT(ADDRESS($B218+1,AE$164,1,1,"Confirmed Trend")))</f>
        <v>#N/A</v>
      </c>
      <c r="AF218" s="18" t="e" cm="1">
        <f t="array" aca="1" ref="AF218" ca="1">IF(INDIRECT(ADDRESS($B218+1,AF$164,1,1,"Confirmed Trend"))=0,#N/A,INDIRECT(ADDRESS($B218+1,AF$164,1,1,"Confirmed Trend")))</f>
        <v>#N/A</v>
      </c>
      <c r="AG218" s="18" t="e" cm="1">
        <f t="array" aca="1" ref="AG218" ca="1">IF(INDIRECT(ADDRESS($B218+1,AG$164,1,1,"Confirmed Trend"))=0,#N/A,INDIRECT(ADDRESS($B218+1,AG$164,1,1,"Confirmed Trend")))</f>
        <v>#N/A</v>
      </c>
      <c r="AH218" s="18" t="e" cm="1">
        <f t="array" aca="1" ref="AH218" ca="1">IF(INDIRECT(ADDRESS($B218+1,AH$164,1,1,"Confirmed Trend"))=0,#N/A,INDIRECT(ADDRESS($B218+1,AH$164,1,1,"Confirmed Trend")))</f>
        <v>#N/A</v>
      </c>
      <c r="AI218" s="18" t="e" cm="1">
        <f t="array" aca="1" ref="AI218" ca="1">IF(INDIRECT(ADDRESS($B218+1,AI$164,1,1,"Confirmed Trend"))=0,#N/A,INDIRECT(ADDRESS($B218+1,AI$164,1,1,"Confirmed Trend")))</f>
        <v>#N/A</v>
      </c>
      <c r="AJ218" s="18" t="e" cm="1">
        <f t="array" aca="1" ref="AJ218" ca="1">IF(INDIRECT(ADDRESS($B218+1,AJ$164,1,1,"Confirmed Trend"))=0,#N/A,INDIRECT(ADDRESS($B218+1,AJ$164,1,1,"Confirmed Trend")))</f>
        <v>#N/A</v>
      </c>
      <c r="AK218" s="18" t="e" cm="1">
        <f t="array" aca="1" ref="AK218" ca="1">IF(INDIRECT(ADDRESS($B218+1,AK$164,1,1,"Confirmed Trend"))=0,#N/A,INDIRECT(ADDRESS($B218+1,AK$164,1,1,"Confirmed Trend")))</f>
        <v>#N/A</v>
      </c>
      <c r="AL218" s="18" t="e" cm="1">
        <f t="array" aca="1" ref="AL218" ca="1">IF(INDIRECT(ADDRESS($B218+1,AL$164,1,1,"Confirmed Trend"))=0,#N/A,INDIRECT(ADDRESS($B218+1,AL$164,1,1,"Confirmed Trend")))</f>
        <v>#N/A</v>
      </c>
      <c r="AM218" s="18" t="e" cm="1">
        <f t="array" aca="1" ref="AM218" ca="1">IF(INDIRECT(ADDRESS($B218+1,AM$164,1,1,"Confirmed Trend"))=0,#N/A,INDIRECT(ADDRESS($B218+1,AM$164,1,1,"Confirmed Trend")))</f>
        <v>#N/A</v>
      </c>
      <c r="AN218" s="18" t="e" cm="1">
        <f t="array" aca="1" ref="AN218" ca="1">IF(INDIRECT(ADDRESS($B218+1,AN$164,1,1,"Confirmed Trend"))=0,#N/A,INDIRECT(ADDRESS($B218+1,AN$164,1,1,"Confirmed Trend")))</f>
        <v>#N/A</v>
      </c>
      <c r="AO218" s="18" t="e" cm="1">
        <f t="array" aca="1" ref="AO218" ca="1">IF(INDIRECT(ADDRESS($B218+1,AO$164,1,1,"Confirmed Trend"))=0,#N/A,INDIRECT(ADDRESS($B218+1,AO$164,1,1,"Confirmed Trend")))</f>
        <v>#N/A</v>
      </c>
      <c r="AP218" s="18" t="e" cm="1">
        <f t="array" aca="1" ref="AP218" ca="1">IF(INDIRECT(ADDRESS($B218+1,AP$164,1,1,"Confirmed Trend"))=0,#N/A,INDIRECT(ADDRESS($B218+1,AP$164,1,1,"Confirmed Trend")))</f>
        <v>#N/A</v>
      </c>
      <c r="AQ218" s="18" t="e" cm="1">
        <f t="array" aca="1" ref="AQ218" ca="1">IF(INDIRECT(ADDRESS($B218+1,AQ$164,1,1,"Confirmed Trend"))=0,#N/A,INDIRECT(ADDRESS($B218+1,AQ$164,1,1,"Confirmed Trend")))</f>
        <v>#N/A</v>
      </c>
      <c r="AR218" s="18" t="e" cm="1">
        <f t="array" aca="1" ref="AR218" ca="1">IF(INDIRECT(ADDRESS($B218+1,AR$164,1,1,"Confirmed Trend"))=0,#N/A,INDIRECT(ADDRESS($B218+1,AR$164,1,1,"Confirmed Trend")))</f>
        <v>#N/A</v>
      </c>
      <c r="AS218" s="18" t="e" cm="1">
        <f t="array" aca="1" ref="AS218" ca="1">IF(INDIRECT(ADDRESS($B218+1,AS$164,1,1,"Confirmed Trend"))=0,#N/A,INDIRECT(ADDRESS($B218+1,AS$164,1,1,"Confirmed Trend")))</f>
        <v>#N/A</v>
      </c>
      <c r="AT218" s="18" t="e" cm="1">
        <f t="array" aca="1" ref="AT218" ca="1">IF(INDIRECT(ADDRESS($B218+1,AT$164,1,1,"Confirmed Trend"))=0,#N/A,INDIRECT(ADDRESS($B218+1,AT$164,1,1,"Confirmed Trend")))</f>
        <v>#N/A</v>
      </c>
      <c r="AU218" s="18" t="e" cm="1">
        <f t="array" aca="1" ref="AU218" ca="1">IF(INDIRECT(ADDRESS($B218+1,AU$164,1,1,"Confirmed Trend"))=0,#N/A,INDIRECT(ADDRESS($B218+1,AU$164,1,1,"Confirmed Trend")))</f>
        <v>#N/A</v>
      </c>
      <c r="AV218" s="18" t="e" cm="1">
        <f t="array" aca="1" ref="AV218" ca="1">IF(INDIRECT(ADDRESS($B218+1,AV$164,1,1,"Confirmed Trend"))=0,#N/A,INDIRECT(ADDRESS($B218+1,AV$164,1,1,"Confirmed Trend")))</f>
        <v>#N/A</v>
      </c>
      <c r="AW218" s="18" t="e" cm="1">
        <f t="array" aca="1" ref="AW218" ca="1">IF(INDIRECT(ADDRESS($B218+1,AW$164,1,1,"Confirmed Trend"))=0,#N/A,INDIRECT(ADDRESS($B218+1,AW$164,1,1,"Confirmed Trend")))</f>
        <v>#N/A</v>
      </c>
      <c r="AX218" s="18" t="e" cm="1">
        <f t="array" aca="1" ref="AX218" ca="1">IF(INDIRECT(ADDRESS($B218+1,AX$164,1,1,"Confirmed Trend"))=0,#N/A,INDIRECT(ADDRESS($B218+1,AX$164,1,1,"Confirmed Trend")))</f>
        <v>#N/A</v>
      </c>
      <c r="AY218" s="18" t="e" cm="1">
        <f t="array" aca="1" ref="AY218" ca="1">IF(INDIRECT(ADDRESS($B218+1,AY$164,1,1,"Confirmed Trend"))=0,#N/A,INDIRECT(ADDRESS($B218+1,AY$164,1,1,"Confirmed Trend")))</f>
        <v>#N/A</v>
      </c>
      <c r="AZ218" s="18" t="e" cm="1">
        <f t="array" aca="1" ref="AZ218" ca="1">IF(INDIRECT(ADDRESS($B218+1,AZ$164,1,1,"Confirmed Trend"))=0,#N/A,INDIRECT(ADDRESS($B218+1,AZ$164,1,1,"Confirmed Trend")))</f>
        <v>#N/A</v>
      </c>
      <c r="BA218" s="18" t="e" cm="1">
        <f t="array" aca="1" ref="BA218" ca="1">IF(INDIRECT(ADDRESS($B218+1,BA$164,1,1,"Confirmed Trend"))=0,#N/A,INDIRECT(ADDRESS($B218+1,BA$164,1,1,"Confirmed Trend")))</f>
        <v>#N/A</v>
      </c>
      <c r="BB218" s="18" t="e" cm="1">
        <f t="array" aca="1" ref="BB218" ca="1">IF(INDIRECT(ADDRESS($B218+1,BB$164,1,1,"Confirmed Trend"))=0,#N/A,INDIRECT(ADDRESS($B218+1,BB$164,1,1,"Confirmed Trend")))</f>
        <v>#N/A</v>
      </c>
      <c r="BC218" s="18" t="e" cm="1">
        <f t="array" aca="1" ref="BC218" ca="1">IF(INDIRECT(ADDRESS($B218+1,BC$164,1,1,"Confirmed Trend"))=0,#N/A,INDIRECT(ADDRESS($B218+1,BC$164,1,1,"Confirmed Trend")))</f>
        <v>#N/A</v>
      </c>
      <c r="BD218" s="18" t="e" cm="1">
        <f t="array" aca="1" ref="BD218" ca="1">IF(INDIRECT(ADDRESS($B218+1,BD$164,1,1,"Confirmed Trend"))=0,#N/A,INDIRECT(ADDRESS($B218+1,BD$164,1,1,"Confirmed Trend")))</f>
        <v>#N/A</v>
      </c>
      <c r="BE218" s="18" t="e" cm="1">
        <f t="array" aca="1" ref="BE218" ca="1">IF(INDIRECT(ADDRESS($B218+1,BE$164,1,1,"Confirmed Trend"))=0,#N/A,INDIRECT(ADDRESS($B218+1,BE$164,1,1,"Confirmed Trend")))</f>
        <v>#N/A</v>
      </c>
      <c r="BF218" s="18" t="e" cm="1">
        <f t="array" aca="1" ref="BF218" ca="1">IF(INDIRECT(ADDRESS($B218+1,BF$164,1,1,"Confirmed Trend"))=0,#N/A,INDIRECT(ADDRESS($B218+1,BF$164,1,1,"Confirmed Trend")))</f>
        <v>#N/A</v>
      </c>
      <c r="BG218" s="18" t="e" cm="1">
        <f t="array" aca="1" ref="BG218" ca="1">IF(INDIRECT(ADDRESS($B218+1,BG$164,1,1,"Confirmed Trend"))=0,#N/A,INDIRECT(ADDRESS($B218+1,BG$164,1,1,"Confirmed Trend")))</f>
        <v>#N/A</v>
      </c>
      <c r="BH218" s="18" t="e" cm="1">
        <f t="array" aca="1" ref="BH218" ca="1">IF(INDIRECT(ADDRESS($B218+1,BH$164,1,1,"Confirmed Trend"))=0,#N/A,INDIRECT(ADDRESS($B218+1,BH$164,1,1,"Confirmed Trend")))</f>
        <v>#N/A</v>
      </c>
      <c r="BI218" s="18" t="e" cm="1">
        <f t="array" aca="1" ref="BI218" ca="1">IF(INDIRECT(ADDRESS($B218+1,BI$164,1,1,"Confirmed Trend"))=0,#N/A,INDIRECT(ADDRESS($B218+1,BI$164,1,1,"Confirmed Trend")))</f>
        <v>#N/A</v>
      </c>
      <c r="BJ218" s="18" t="e" cm="1">
        <f t="array" aca="1" ref="BJ218" ca="1">IF(INDIRECT(ADDRESS($B218+1,BJ$164,1,1,"Confirmed Trend"))=0,#N/A,INDIRECT(ADDRESS($B218+1,BJ$164,1,1,"Confirmed Trend")))</f>
        <v>#N/A</v>
      </c>
      <c r="BK218" s="18" t="e" cm="1">
        <f t="array" aca="1" ref="BK218" ca="1">IF(INDIRECT(ADDRESS($B218+1,BK$164,1,1,"Confirmed Trend"))=0,#N/A,INDIRECT(ADDRESS($B218+1,BK$164,1,1,"Confirmed Trend")))</f>
        <v>#N/A</v>
      </c>
      <c r="BL218" s="18" t="e" cm="1">
        <f t="array" aca="1" ref="BL218" ca="1">IF(INDIRECT(ADDRESS($B218+1,BL$164,1,1,"Confirmed Trend"))=0,#N/A,INDIRECT(ADDRESS($B218+1,BL$164,1,1,"Confirmed Trend")))</f>
        <v>#N/A</v>
      </c>
      <c r="BM218" s="18" t="e" cm="1">
        <f t="array" aca="1" ref="BM218" ca="1">IF(INDIRECT(ADDRESS($B218+1,BM$164,1,1,"Confirmed Trend"))=0,#N/A,INDIRECT(ADDRESS($B218+1,BM$164,1,1,"Confirmed Trend")))</f>
        <v>#N/A</v>
      </c>
      <c r="BN218" s="18" t="e" cm="1">
        <f t="array" aca="1" ref="BN218" ca="1">IF(INDIRECT(ADDRESS($B218+1,BN$164,1,1,"Confirmed Trend"))=0,#N/A,INDIRECT(ADDRESS($B218+1,BN$164,1,1,"Confirmed Trend")))</f>
        <v>#N/A</v>
      </c>
      <c r="BO218" s="18" t="e" cm="1">
        <f t="array" aca="1" ref="BO218" ca="1">IF(INDIRECT(ADDRESS($B218+1,BO$164,1,1,"Confirmed Trend"))=0,#N/A,INDIRECT(ADDRESS($B218+1,BO$164,1,1,"Confirmed Trend")))</f>
        <v>#N/A</v>
      </c>
      <c r="BP218" s="18" t="e" cm="1">
        <f t="array" aca="1" ref="BP218" ca="1">IF(INDIRECT(ADDRESS($B218+1,BP$164,1,1,"Confirmed Trend"))=0,#N/A,INDIRECT(ADDRESS($B218+1,BP$164,1,1,"Confirmed Trend")))</f>
        <v>#N/A</v>
      </c>
      <c r="BQ218" s="18" t="e" cm="1">
        <f t="array" aca="1" ref="BQ218" ca="1">IF(INDIRECT(ADDRESS($B218+1,BQ$164,1,1,"Confirmed Trend"))=0,#N/A,INDIRECT(ADDRESS($B218+1,BQ$164,1,1,"Confirmed Trend")))</f>
        <v>#N/A</v>
      </c>
      <c r="BR218" s="18" t="e" cm="1">
        <f t="array" aca="1" ref="BR218" ca="1">IF(INDIRECT(ADDRESS($B218+1,BR$164,1,1,"Confirmed Trend"))=0,#N/A,INDIRECT(ADDRESS($B218+1,BR$164,1,1,"Confirmed Trend")))</f>
        <v>#N/A</v>
      </c>
      <c r="BS218" s="18" cm="1">
        <f t="array" aca="1" ref="BS218" ca="1">IF(INDIRECT(ADDRESS($B218+1,BS$164,1,1,"Confirmed Trend"))=0,#N/A,INDIRECT(ADDRESS($B218+1,BS$164,1,1,"Confirmed Trend")))</f>
        <v>6.6448244099999998E-2</v>
      </c>
      <c r="BT218" s="18" cm="1">
        <f t="array" aca="1" ref="BT218" ca="1">IF(INDIRECT(ADDRESS($B218+1,BT$164,1,1,"Confirmed Trend"))=0,#N/A,INDIRECT(ADDRESS($B218+1,BT$164,1,1,"Confirmed Trend")))</f>
        <v>5.0763957800000002E-2</v>
      </c>
      <c r="BU218" s="18" cm="1">
        <f t="array" aca="1" ref="BU218" ca="1">IF(INDIRECT(ADDRESS($B218+1,BU$164,1,1,"Confirmed Trend"))=0,#N/A,INDIRECT(ADDRESS($B218+1,BU$164,1,1,"Confirmed Trend")))</f>
        <v>8.5592604099999997E-2</v>
      </c>
      <c r="BV218" s="18" cm="1">
        <f t="array" aca="1" ref="BV218" ca="1">IF(INDIRECT(ADDRESS($B218+1,BV$164,1,1,"Confirmed Trend"))=0,#N/A,INDIRECT(ADDRESS($B218+1,BV$164,1,1,"Confirmed Trend")))</f>
        <v>0.1091660698</v>
      </c>
      <c r="BW218" s="18" cm="1">
        <f t="array" aca="1" ref="BW218" ca="1">IF(INDIRECT(ADDRESS($B218+1,BW$164,1,1,"Confirmed Trend"))=0,#N/A,INDIRECT(ADDRESS($B218+1,BW$164,1,1,"Confirmed Trend")))</f>
        <v>0.1181279293</v>
      </c>
      <c r="BX218" s="18" cm="1">
        <f t="array" aca="1" ref="BX218" ca="1">IF(INDIRECT(ADDRESS($B218+1,BX$164,1,1,"Confirmed Trend"))=0,#N/A,INDIRECT(ADDRESS($B218+1,BX$164,1,1,"Confirmed Trend")))</f>
        <v>0.1066819197</v>
      </c>
      <c r="BY218" s="18" cm="1">
        <f t="array" aca="1" ref="BY218" ca="1">IF(INDIRECT(ADDRESS($B218+1,BY$164,1,1,"Confirmed Trend"))=0,#N/A,INDIRECT(ADDRESS($B218+1,BY$164,1,1,"Confirmed Trend")))</f>
        <v>8.2540094100000003E-2</v>
      </c>
      <c r="BZ218" s="18" cm="1">
        <f t="array" aca="1" ref="BZ218" ca="1">IF(INDIRECT(ADDRESS($B218+1,BZ$164,1,1,"Confirmed Trend"))=0,#N/A,INDIRECT(ADDRESS($B218+1,BZ$164,1,1,"Confirmed Trend")))</f>
        <v>7.2163265099999999E-2</v>
      </c>
      <c r="CA218" s="18" cm="1">
        <f t="array" aca="1" ref="CA218" ca="1">IF(INDIRECT(ADDRESS($B218+1,CA$164,1,1,"Confirmed Trend"))=0,#N/A,INDIRECT(ADDRESS($B218+1,CA$164,1,1,"Confirmed Trend")))</f>
        <v>6.5797198599999995E-2</v>
      </c>
      <c r="CB218" s="18" cm="1">
        <f t="array" aca="1" ref="CB218" ca="1">IF(INDIRECT(ADDRESS($B218+1,CB$164,1,1,"Confirmed Trend"))=0,#N/A,INDIRECT(ADDRESS($B218+1,CB$164,1,1,"Confirmed Trend")))</f>
        <v>6.8217516000000006E-2</v>
      </c>
      <c r="CC218" s="18" cm="1">
        <f t="array" aca="1" ref="CC218" ca="1">IF(INDIRECT(ADDRESS($B218+1,CC$164,1,1,"Confirmed Trend"))=0,#N/A,INDIRECT(ADDRESS($B218+1,CC$164,1,1,"Confirmed Trend")))</f>
        <v>5.7884177100000003E-2</v>
      </c>
      <c r="CD218" s="18" cm="1">
        <f t="array" aca="1" ref="CD218" ca="1">IF(INDIRECT(ADDRESS($B218+1,CD$164,1,1,"Confirmed Trend"))=0,#N/A,INDIRECT(ADDRESS($B218+1,CD$164,1,1,"Confirmed Trend")))</f>
        <v>4.4269847100000002E-2</v>
      </c>
      <c r="CE218" s="18" cm="1">
        <f t="array" aca="1" ref="CE218" ca="1">IF(INDIRECT(ADDRESS($B218+1,CE$164,1,1,"Confirmed Trend"))=0,#N/A,INDIRECT(ADDRESS($B218+1,CE$164,1,1,"Confirmed Trend")))</f>
        <v>2.9883572000000001E-2</v>
      </c>
      <c r="CF218" s="18" cm="1">
        <f t="array" aca="1" ref="CF218" ca="1">IF(INDIRECT(ADDRESS($B218+1,CF$164,1,1,"Confirmed Trend"))=0,#N/A,INDIRECT(ADDRESS($B218+1,CF$164,1,1,"Confirmed Trend")))</f>
        <v>3.0569475499999998E-2</v>
      </c>
      <c r="CG218" s="18" cm="1">
        <f t="array" aca="1" ref="CG218" ca="1">IF(INDIRECT(ADDRESS($B218+1,CG$164,1,1,"Confirmed Trend"))=0,#N/A,INDIRECT(ADDRESS($B218+1,CG$164,1,1,"Confirmed Trend")))</f>
        <v>3.3194072900000003E-2</v>
      </c>
      <c r="CH218" s="18" cm="1">
        <f t="array" aca="1" ref="CH218" ca="1">IF(INDIRECT(ADDRESS($B218+1,CH$164,1,1,"Confirmed Trend"))=0,#N/A,INDIRECT(ADDRESS($B218+1,CH$164,1,1,"Confirmed Trend")))</f>
        <v>3.5899000899999998E-2</v>
      </c>
      <c r="CI218" s="18" cm="1">
        <f t="array" aca="1" ref="CI218" ca="1">IF(INDIRECT(ADDRESS($B218+1,CI$164,1,1,"Confirmed Trend"))=0,#N/A,INDIRECT(ADDRESS($B218+1,CI$164,1,1,"Confirmed Trend")))</f>
        <v>3.1785488799999997E-2</v>
      </c>
      <c r="CJ218" s="18" cm="1">
        <f t="array" aca="1" ref="CJ218" ca="1">IF(INDIRECT(ADDRESS($B218+1,CJ$164,1,1,"Confirmed Trend"))=0,#N/A,INDIRECT(ADDRESS($B218+1,CJ$164,1,1,"Confirmed Trend")))</f>
        <v>2.0629412199999999E-2</v>
      </c>
      <c r="CK218" s="18" t="e" cm="1">
        <f t="array" aca="1" ref="CK218" ca="1">IF(INDIRECT(ADDRESS($B218+1,CK$164,1,1,"Confirmed Trend"))=0,#N/A,INDIRECT(ADDRESS($B218+1,CK$164,1,1,"Confirmed Trend")))</f>
        <v>#N/A</v>
      </c>
      <c r="CL218" s="18" t="e" cm="1">
        <f t="array" aca="1" ref="CL218" ca="1">IF(INDIRECT(ADDRESS($B218+1,CL$164,1,1,"Confirmed Trend"))=0,#N/A,INDIRECT(ADDRESS($B218+1,CL$164,1,1,"Confirmed Trend")))</f>
        <v>#N/A</v>
      </c>
      <c r="CM218" s="18" t="e" cm="1">
        <f t="array" aca="1" ref="CM218" ca="1">IF(INDIRECT(ADDRESS($B218+1,CM$164,1,1,"Confirmed Trend"))=0,#N/A,INDIRECT(ADDRESS($B218+1,CM$164,1,1,"Confirmed Trend")))</f>
        <v>#N/A</v>
      </c>
      <c r="CN218" s="18" t="e" cm="1">
        <f t="array" aca="1" ref="CN218" ca="1">IF(INDIRECT(ADDRESS($B218+1,CN$164,1,1,"Confirmed Trend"))=0,#N/A,INDIRECT(ADDRESS($B218+1,CN$164,1,1,"Confirmed Trend")))</f>
        <v>#N/A</v>
      </c>
      <c r="CO218" s="18" t="e" cm="1">
        <f t="array" aca="1" ref="CO218" ca="1">IF(INDIRECT(ADDRESS($B218+1,CO$164,1,1,"Confirmed Trend"))=0,#N/A,INDIRECT(ADDRESS($B218+1,CO$164,1,1,"Confirmed Trend")))</f>
        <v>#N/A</v>
      </c>
      <c r="CP218" s="18" t="e" cm="1">
        <f t="array" aca="1" ref="CP218" ca="1">IF(INDIRECT(ADDRESS($B218+1,CP$164,1,1,"Confirmed Trend"))=0,#N/A,INDIRECT(ADDRESS($B218+1,CP$164,1,1,"Confirmed Trend")))</f>
        <v>#N/A</v>
      </c>
      <c r="CQ218" s="18" t="e" cm="1">
        <f t="array" aca="1" ref="CQ218" ca="1">IF(INDIRECT(ADDRESS($B218+1,CQ$164,1,1,"Confirmed Trend"))=0,#N/A,INDIRECT(ADDRESS($B218+1,CQ$164,1,1,"Confirmed Trend")))</f>
        <v>#N/A</v>
      </c>
      <c r="CR218" s="18" t="e" cm="1">
        <f t="array" aca="1" ref="CR218" ca="1">IF(INDIRECT(ADDRESS($B218+1,CR$164,1,1,"Confirmed Trend"))=0,#N/A,INDIRECT(ADDRESS($B218+1,CR$164,1,1,"Confirmed Trend")))</f>
        <v>#N/A</v>
      </c>
    </row>
    <row r="219" spans="1:96" x14ac:dyDescent="0.25">
      <c r="A219" t="str">
        <f t="shared" ca="1" si="259"/>
        <v>Virginia</v>
      </c>
      <c r="B219">
        <f t="shared" si="258"/>
        <v>54</v>
      </c>
      <c r="C219" t="str" cm="1">
        <f t="array" aca="1" ref="C219" ca="1">INDIRECT(ADDRESS($B219+1,1,1,1,"Confirmed Trend"))</f>
        <v>US Virginia</v>
      </c>
      <c r="E219" s="18" t="e" cm="1">
        <f t="array" aca="1" ref="E219" ca="1">IF(INDIRECT(ADDRESS($B219+1,E$164,1,1,"Confirmed Trend"))=0,#N/A,INDIRECT(ADDRESS($B219+1,E$164,1,1,"Confirmed Trend")))</f>
        <v>#N/A</v>
      </c>
      <c r="F219" s="18" t="e" cm="1">
        <f t="array" aca="1" ref="F219" ca="1">IF(INDIRECT(ADDRESS($B219+1,F$164,1,1,"Confirmed Trend"))=0,#N/A,INDIRECT(ADDRESS($B219+1,F$164,1,1,"Confirmed Trend")))</f>
        <v>#N/A</v>
      </c>
      <c r="G219" s="18" t="e" cm="1">
        <f t="array" aca="1" ref="G219" ca="1">IF(INDIRECT(ADDRESS($B219+1,G$164,1,1,"Confirmed Trend"))=0,#N/A,INDIRECT(ADDRESS($B219+1,G$164,1,1,"Confirmed Trend")))</f>
        <v>#N/A</v>
      </c>
      <c r="H219" s="18" t="e" cm="1">
        <f t="array" aca="1" ref="H219" ca="1">IF(INDIRECT(ADDRESS($B219+1,H$164,1,1,"Confirmed Trend"))=0,#N/A,INDIRECT(ADDRESS($B219+1,H$164,1,1,"Confirmed Trend")))</f>
        <v>#N/A</v>
      </c>
      <c r="I219" s="18" t="e" cm="1">
        <f t="array" aca="1" ref="I219" ca="1">IF(INDIRECT(ADDRESS($B219+1,I$164,1,1,"Confirmed Trend"))=0,#N/A,INDIRECT(ADDRESS($B219+1,I$164,1,1,"Confirmed Trend")))</f>
        <v>#N/A</v>
      </c>
      <c r="J219" s="18" t="e" cm="1">
        <f t="array" aca="1" ref="J219" ca="1">IF(INDIRECT(ADDRESS($B219+1,J$164,1,1,"Confirmed Trend"))=0,#N/A,INDIRECT(ADDRESS($B219+1,J$164,1,1,"Confirmed Trend")))</f>
        <v>#N/A</v>
      </c>
      <c r="K219" s="18" t="e" cm="1">
        <f t="array" aca="1" ref="K219" ca="1">IF(INDIRECT(ADDRESS($B219+1,K$164,1,1,"Confirmed Trend"))=0,#N/A,INDIRECT(ADDRESS($B219+1,K$164,1,1,"Confirmed Trend")))</f>
        <v>#N/A</v>
      </c>
      <c r="L219" s="18" t="e" cm="1">
        <f t="array" aca="1" ref="L219" ca="1">IF(INDIRECT(ADDRESS($B219+1,L$164,1,1,"Confirmed Trend"))=0,#N/A,INDIRECT(ADDRESS($B219+1,L$164,1,1,"Confirmed Trend")))</f>
        <v>#N/A</v>
      </c>
      <c r="M219" s="18" t="e" cm="1">
        <f t="array" aca="1" ref="M219" ca="1">IF(INDIRECT(ADDRESS($B219+1,M$164,1,1,"Confirmed Trend"))=0,#N/A,INDIRECT(ADDRESS($B219+1,M$164,1,1,"Confirmed Trend")))</f>
        <v>#N/A</v>
      </c>
      <c r="N219" s="18" t="e" cm="1">
        <f t="array" aca="1" ref="N219" ca="1">IF(INDIRECT(ADDRESS($B219+1,N$164,1,1,"Confirmed Trend"))=0,#N/A,INDIRECT(ADDRESS($B219+1,N$164,1,1,"Confirmed Trend")))</f>
        <v>#N/A</v>
      </c>
      <c r="O219" s="18" t="e" cm="1">
        <f t="array" aca="1" ref="O219" ca="1">IF(INDIRECT(ADDRESS($B219+1,O$164,1,1,"Confirmed Trend"))=0,#N/A,INDIRECT(ADDRESS($B219+1,O$164,1,1,"Confirmed Trend")))</f>
        <v>#N/A</v>
      </c>
      <c r="P219" s="18" t="e" cm="1">
        <f t="array" aca="1" ref="P219" ca="1">IF(INDIRECT(ADDRESS($B219+1,P$164,1,1,"Confirmed Trend"))=0,#N/A,INDIRECT(ADDRESS($B219+1,P$164,1,1,"Confirmed Trend")))</f>
        <v>#N/A</v>
      </c>
      <c r="Q219" s="18" t="e" cm="1">
        <f t="array" aca="1" ref="Q219" ca="1">IF(INDIRECT(ADDRESS($B219+1,Q$164,1,1,"Confirmed Trend"))=0,#N/A,INDIRECT(ADDRESS($B219+1,Q$164,1,1,"Confirmed Trend")))</f>
        <v>#N/A</v>
      </c>
      <c r="R219" s="18" t="e" cm="1">
        <f t="array" aca="1" ref="R219" ca="1">IF(INDIRECT(ADDRESS($B219+1,R$164,1,1,"Confirmed Trend"))=0,#N/A,INDIRECT(ADDRESS($B219+1,R$164,1,1,"Confirmed Trend")))</f>
        <v>#N/A</v>
      </c>
      <c r="S219" s="18" t="e" cm="1">
        <f t="array" aca="1" ref="S219" ca="1">IF(INDIRECT(ADDRESS($B219+1,S$164,1,1,"Confirmed Trend"))=0,#N/A,INDIRECT(ADDRESS($B219+1,S$164,1,1,"Confirmed Trend")))</f>
        <v>#N/A</v>
      </c>
      <c r="T219" s="18" t="e" cm="1">
        <f t="array" aca="1" ref="T219" ca="1">IF(INDIRECT(ADDRESS($B219+1,T$164,1,1,"Confirmed Trend"))=0,#N/A,INDIRECT(ADDRESS($B219+1,T$164,1,1,"Confirmed Trend")))</f>
        <v>#N/A</v>
      </c>
      <c r="U219" s="18" t="e" cm="1">
        <f t="array" aca="1" ref="U219" ca="1">IF(INDIRECT(ADDRESS($B219+1,U$164,1,1,"Confirmed Trend"))=0,#N/A,INDIRECT(ADDRESS($B219+1,U$164,1,1,"Confirmed Trend")))</f>
        <v>#N/A</v>
      </c>
      <c r="V219" s="18" t="e" cm="1">
        <f t="array" aca="1" ref="V219" ca="1">IF(INDIRECT(ADDRESS($B219+1,V$164,1,1,"Confirmed Trend"))=0,#N/A,INDIRECT(ADDRESS($B219+1,V$164,1,1,"Confirmed Trend")))</f>
        <v>#N/A</v>
      </c>
      <c r="W219" s="18" t="e" cm="1">
        <f t="array" aca="1" ref="W219" ca="1">IF(INDIRECT(ADDRESS($B219+1,W$164,1,1,"Confirmed Trend"))=0,#N/A,INDIRECT(ADDRESS($B219+1,W$164,1,1,"Confirmed Trend")))</f>
        <v>#N/A</v>
      </c>
      <c r="X219" s="18" t="e" cm="1">
        <f t="array" aca="1" ref="X219" ca="1">IF(INDIRECT(ADDRESS($B219+1,X$164,1,1,"Confirmed Trend"))=0,#N/A,INDIRECT(ADDRESS($B219+1,X$164,1,1,"Confirmed Trend")))</f>
        <v>#N/A</v>
      </c>
      <c r="Y219" s="18" t="e" cm="1">
        <f t="array" aca="1" ref="Y219" ca="1">IF(INDIRECT(ADDRESS($B219+1,Y$164,1,1,"Confirmed Trend"))=0,#N/A,INDIRECT(ADDRESS($B219+1,Y$164,1,1,"Confirmed Trend")))</f>
        <v>#N/A</v>
      </c>
      <c r="Z219" s="18" t="e" cm="1">
        <f t="array" aca="1" ref="Z219" ca="1">IF(INDIRECT(ADDRESS($B219+1,Z$164,1,1,"Confirmed Trend"))=0,#N/A,INDIRECT(ADDRESS($B219+1,Z$164,1,1,"Confirmed Trend")))</f>
        <v>#N/A</v>
      </c>
      <c r="AA219" s="18" t="e" cm="1">
        <f t="array" aca="1" ref="AA219" ca="1">IF(INDIRECT(ADDRESS($B219+1,AA$164,1,1,"Confirmed Trend"))=0,#N/A,INDIRECT(ADDRESS($B219+1,AA$164,1,1,"Confirmed Trend")))</f>
        <v>#N/A</v>
      </c>
      <c r="AB219" s="18" t="e" cm="1">
        <f t="array" aca="1" ref="AB219" ca="1">IF(INDIRECT(ADDRESS($B219+1,AB$164,1,1,"Confirmed Trend"))=0,#N/A,INDIRECT(ADDRESS($B219+1,AB$164,1,1,"Confirmed Trend")))</f>
        <v>#N/A</v>
      </c>
      <c r="AC219" s="18" t="e" cm="1">
        <f t="array" aca="1" ref="AC219" ca="1">IF(INDIRECT(ADDRESS($B219+1,AC$164,1,1,"Confirmed Trend"))=0,#N/A,INDIRECT(ADDRESS($B219+1,AC$164,1,1,"Confirmed Trend")))</f>
        <v>#N/A</v>
      </c>
      <c r="AD219" s="18" t="e" cm="1">
        <f t="array" aca="1" ref="AD219" ca="1">IF(INDIRECT(ADDRESS($B219+1,AD$164,1,1,"Confirmed Trend"))=0,#N/A,INDIRECT(ADDRESS($B219+1,AD$164,1,1,"Confirmed Trend")))</f>
        <v>#N/A</v>
      </c>
      <c r="AE219" s="18" t="e" cm="1">
        <f t="array" aca="1" ref="AE219" ca="1">IF(INDIRECT(ADDRESS($B219+1,AE$164,1,1,"Confirmed Trend"))=0,#N/A,INDIRECT(ADDRESS($B219+1,AE$164,1,1,"Confirmed Trend")))</f>
        <v>#N/A</v>
      </c>
      <c r="AF219" s="18" t="e" cm="1">
        <f t="array" aca="1" ref="AF219" ca="1">IF(INDIRECT(ADDRESS($B219+1,AF$164,1,1,"Confirmed Trend"))=0,#N/A,INDIRECT(ADDRESS($B219+1,AF$164,1,1,"Confirmed Trend")))</f>
        <v>#N/A</v>
      </c>
      <c r="AG219" s="18" t="e" cm="1">
        <f t="array" aca="1" ref="AG219" ca="1">IF(INDIRECT(ADDRESS($B219+1,AG$164,1,1,"Confirmed Trend"))=0,#N/A,INDIRECT(ADDRESS($B219+1,AG$164,1,1,"Confirmed Trend")))</f>
        <v>#N/A</v>
      </c>
      <c r="AH219" s="18" t="e" cm="1">
        <f t="array" aca="1" ref="AH219" ca="1">IF(INDIRECT(ADDRESS($B219+1,AH$164,1,1,"Confirmed Trend"))=0,#N/A,INDIRECT(ADDRESS($B219+1,AH$164,1,1,"Confirmed Trend")))</f>
        <v>#N/A</v>
      </c>
      <c r="AI219" s="18" t="e" cm="1">
        <f t="array" aca="1" ref="AI219" ca="1">IF(INDIRECT(ADDRESS($B219+1,AI$164,1,1,"Confirmed Trend"))=0,#N/A,INDIRECT(ADDRESS($B219+1,AI$164,1,1,"Confirmed Trend")))</f>
        <v>#N/A</v>
      </c>
      <c r="AJ219" s="18" t="e" cm="1">
        <f t="array" aca="1" ref="AJ219" ca="1">IF(INDIRECT(ADDRESS($B219+1,AJ$164,1,1,"Confirmed Trend"))=0,#N/A,INDIRECT(ADDRESS($B219+1,AJ$164,1,1,"Confirmed Trend")))</f>
        <v>#N/A</v>
      </c>
      <c r="AK219" s="18" t="e" cm="1">
        <f t="array" aca="1" ref="AK219" ca="1">IF(INDIRECT(ADDRESS($B219+1,AK$164,1,1,"Confirmed Trend"))=0,#N/A,INDIRECT(ADDRESS($B219+1,AK$164,1,1,"Confirmed Trend")))</f>
        <v>#N/A</v>
      </c>
      <c r="AL219" s="18" t="e" cm="1">
        <f t="array" aca="1" ref="AL219" ca="1">IF(INDIRECT(ADDRESS($B219+1,AL$164,1,1,"Confirmed Trend"))=0,#N/A,INDIRECT(ADDRESS($B219+1,AL$164,1,1,"Confirmed Trend")))</f>
        <v>#N/A</v>
      </c>
      <c r="AM219" s="18" t="e" cm="1">
        <f t="array" aca="1" ref="AM219" ca="1">IF(INDIRECT(ADDRESS($B219+1,AM$164,1,1,"Confirmed Trend"))=0,#N/A,INDIRECT(ADDRESS($B219+1,AM$164,1,1,"Confirmed Trend")))</f>
        <v>#N/A</v>
      </c>
      <c r="AN219" s="18" t="e" cm="1">
        <f t="array" aca="1" ref="AN219" ca="1">IF(INDIRECT(ADDRESS($B219+1,AN$164,1,1,"Confirmed Trend"))=0,#N/A,INDIRECT(ADDRESS($B219+1,AN$164,1,1,"Confirmed Trend")))</f>
        <v>#N/A</v>
      </c>
      <c r="AO219" s="18" t="e" cm="1">
        <f t="array" aca="1" ref="AO219" ca="1">IF(INDIRECT(ADDRESS($B219+1,AO$164,1,1,"Confirmed Trend"))=0,#N/A,INDIRECT(ADDRESS($B219+1,AO$164,1,1,"Confirmed Trend")))</f>
        <v>#N/A</v>
      </c>
      <c r="AP219" s="18" t="e" cm="1">
        <f t="array" aca="1" ref="AP219" ca="1">IF(INDIRECT(ADDRESS($B219+1,AP$164,1,1,"Confirmed Trend"))=0,#N/A,INDIRECT(ADDRESS($B219+1,AP$164,1,1,"Confirmed Trend")))</f>
        <v>#N/A</v>
      </c>
      <c r="AQ219" s="18" t="e" cm="1">
        <f t="array" aca="1" ref="AQ219" ca="1">IF(INDIRECT(ADDRESS($B219+1,AQ$164,1,1,"Confirmed Trend"))=0,#N/A,INDIRECT(ADDRESS($B219+1,AQ$164,1,1,"Confirmed Trend")))</f>
        <v>#N/A</v>
      </c>
      <c r="AR219" s="18" t="e" cm="1">
        <f t="array" aca="1" ref="AR219" ca="1">IF(INDIRECT(ADDRESS($B219+1,AR$164,1,1,"Confirmed Trend"))=0,#N/A,INDIRECT(ADDRESS($B219+1,AR$164,1,1,"Confirmed Trend")))</f>
        <v>#N/A</v>
      </c>
      <c r="AS219" s="18" t="e" cm="1">
        <f t="array" aca="1" ref="AS219" ca="1">IF(INDIRECT(ADDRESS($B219+1,AS$164,1,1,"Confirmed Trend"))=0,#N/A,INDIRECT(ADDRESS($B219+1,AS$164,1,1,"Confirmed Trend")))</f>
        <v>#N/A</v>
      </c>
      <c r="AT219" s="18" t="e" cm="1">
        <f t="array" aca="1" ref="AT219" ca="1">IF(INDIRECT(ADDRESS($B219+1,AT$164,1,1,"Confirmed Trend"))=0,#N/A,INDIRECT(ADDRESS($B219+1,AT$164,1,1,"Confirmed Trend")))</f>
        <v>#N/A</v>
      </c>
      <c r="AU219" s="18" t="e" cm="1">
        <f t="array" aca="1" ref="AU219" ca="1">IF(INDIRECT(ADDRESS($B219+1,AU$164,1,1,"Confirmed Trend"))=0,#N/A,INDIRECT(ADDRESS($B219+1,AU$164,1,1,"Confirmed Trend")))</f>
        <v>#N/A</v>
      </c>
      <c r="AV219" s="18" t="e" cm="1">
        <f t="array" aca="1" ref="AV219" ca="1">IF(INDIRECT(ADDRESS($B219+1,AV$164,1,1,"Confirmed Trend"))=0,#N/A,INDIRECT(ADDRESS($B219+1,AV$164,1,1,"Confirmed Trend")))</f>
        <v>#N/A</v>
      </c>
      <c r="AW219" s="18" t="e" cm="1">
        <f t="array" aca="1" ref="AW219" ca="1">IF(INDIRECT(ADDRESS($B219+1,AW$164,1,1,"Confirmed Trend"))=0,#N/A,INDIRECT(ADDRESS($B219+1,AW$164,1,1,"Confirmed Trend")))</f>
        <v>#N/A</v>
      </c>
      <c r="AX219" s="18" t="e" cm="1">
        <f t="array" aca="1" ref="AX219" ca="1">IF(INDIRECT(ADDRESS($B219+1,AX$164,1,1,"Confirmed Trend"))=0,#N/A,INDIRECT(ADDRESS($B219+1,AX$164,1,1,"Confirmed Trend")))</f>
        <v>#N/A</v>
      </c>
      <c r="AY219" s="18" t="e" cm="1">
        <f t="array" aca="1" ref="AY219" ca="1">IF(INDIRECT(ADDRESS($B219+1,AY$164,1,1,"Confirmed Trend"))=0,#N/A,INDIRECT(ADDRESS($B219+1,AY$164,1,1,"Confirmed Trend")))</f>
        <v>#N/A</v>
      </c>
      <c r="AZ219" s="18" t="e" cm="1">
        <f t="array" aca="1" ref="AZ219" ca="1">IF(INDIRECT(ADDRESS($B219+1,AZ$164,1,1,"Confirmed Trend"))=0,#N/A,INDIRECT(ADDRESS($B219+1,AZ$164,1,1,"Confirmed Trend")))</f>
        <v>#N/A</v>
      </c>
      <c r="BA219" s="18" t="e" cm="1">
        <f t="array" aca="1" ref="BA219" ca="1">IF(INDIRECT(ADDRESS($B219+1,BA$164,1,1,"Confirmed Trend"))=0,#N/A,INDIRECT(ADDRESS($B219+1,BA$164,1,1,"Confirmed Trend")))</f>
        <v>#N/A</v>
      </c>
      <c r="BB219" s="18" t="e" cm="1">
        <f t="array" aca="1" ref="BB219" ca="1">IF(INDIRECT(ADDRESS($B219+1,BB$164,1,1,"Confirmed Trend"))=0,#N/A,INDIRECT(ADDRESS($B219+1,BB$164,1,1,"Confirmed Trend")))</f>
        <v>#N/A</v>
      </c>
      <c r="BC219" s="18" t="e" cm="1">
        <f t="array" aca="1" ref="BC219" ca="1">IF(INDIRECT(ADDRESS($B219+1,BC$164,1,1,"Confirmed Trend"))=0,#N/A,INDIRECT(ADDRESS($B219+1,BC$164,1,1,"Confirmed Trend")))</f>
        <v>#N/A</v>
      </c>
      <c r="BD219" s="18" t="e" cm="1">
        <f t="array" aca="1" ref="BD219" ca="1">IF(INDIRECT(ADDRESS($B219+1,BD$164,1,1,"Confirmed Trend"))=0,#N/A,INDIRECT(ADDRESS($B219+1,BD$164,1,1,"Confirmed Trend")))</f>
        <v>#N/A</v>
      </c>
      <c r="BE219" s="18" t="e" cm="1">
        <f t="array" aca="1" ref="BE219" ca="1">IF(INDIRECT(ADDRESS($B219+1,BE$164,1,1,"Confirmed Trend"))=0,#N/A,INDIRECT(ADDRESS($B219+1,BE$164,1,1,"Confirmed Trend")))</f>
        <v>#N/A</v>
      </c>
      <c r="BF219" s="18" t="e" cm="1">
        <f t="array" aca="1" ref="BF219" ca="1">IF(INDIRECT(ADDRESS($B219+1,BF$164,1,1,"Confirmed Trend"))=0,#N/A,INDIRECT(ADDRESS($B219+1,BF$164,1,1,"Confirmed Trend")))</f>
        <v>#N/A</v>
      </c>
      <c r="BG219" s="18" t="e" cm="1">
        <f t="array" aca="1" ref="BG219" ca="1">IF(INDIRECT(ADDRESS($B219+1,BG$164,1,1,"Confirmed Trend"))=0,#N/A,INDIRECT(ADDRESS($B219+1,BG$164,1,1,"Confirmed Trend")))</f>
        <v>#N/A</v>
      </c>
      <c r="BH219" s="18" t="e" cm="1">
        <f t="array" aca="1" ref="BH219" ca="1">IF(INDIRECT(ADDRESS($B219+1,BH$164,1,1,"Confirmed Trend"))=0,#N/A,INDIRECT(ADDRESS($B219+1,BH$164,1,1,"Confirmed Trend")))</f>
        <v>#N/A</v>
      </c>
      <c r="BI219" s="18" cm="1">
        <f t="array" aca="1" ref="BI219" ca="1">IF(INDIRECT(ADDRESS($B219+1,BI$164,1,1,"Confirmed Trend"))=0,#N/A,INDIRECT(ADDRESS($B219+1,BI$164,1,1,"Confirmed Trend")))</f>
        <v>0.2325214199</v>
      </c>
      <c r="BJ219" s="18" cm="1">
        <f t="array" aca="1" ref="BJ219" ca="1">IF(INDIRECT(ADDRESS($B219+1,BJ$164,1,1,"Confirmed Trend"))=0,#N/A,INDIRECT(ADDRESS($B219+1,BJ$164,1,1,"Confirmed Trend")))</f>
        <v>0.20602443949999999</v>
      </c>
      <c r="BK219" s="18" cm="1">
        <f t="array" aca="1" ref="BK219" ca="1">IF(INDIRECT(ADDRESS($B219+1,BK$164,1,1,"Confirmed Trend"))=0,#N/A,INDIRECT(ADDRESS($B219+1,BK$164,1,1,"Confirmed Trend")))</f>
        <v>0.20876227829999999</v>
      </c>
      <c r="BL219" s="18" cm="1">
        <f t="array" aca="1" ref="BL219" ca="1">IF(INDIRECT(ADDRESS($B219+1,BL$164,1,1,"Confirmed Trend"))=0,#N/A,INDIRECT(ADDRESS($B219+1,BL$164,1,1,"Confirmed Trend")))</f>
        <v>0.2190702252</v>
      </c>
      <c r="BM219" s="18" cm="1">
        <f t="array" aca="1" ref="BM219" ca="1">IF(INDIRECT(ADDRESS($B219+1,BM$164,1,1,"Confirmed Trend"))=0,#N/A,INDIRECT(ADDRESS($B219+1,BM$164,1,1,"Confirmed Trend")))</f>
        <v>0.25581822609999999</v>
      </c>
      <c r="BN219" s="18" cm="1">
        <f t="array" aca="1" ref="BN219" ca="1">IF(INDIRECT(ADDRESS($B219+1,BN$164,1,1,"Confirmed Trend"))=0,#N/A,INDIRECT(ADDRESS($B219+1,BN$164,1,1,"Confirmed Trend")))</f>
        <v>0.27299226580000002</v>
      </c>
      <c r="BO219" s="18" cm="1">
        <f t="array" aca="1" ref="BO219" ca="1">IF(INDIRECT(ADDRESS($B219+1,BO$164,1,1,"Confirmed Trend"))=0,#N/A,INDIRECT(ADDRESS($B219+1,BO$164,1,1,"Confirmed Trend")))</f>
        <v>0.27914541799999998</v>
      </c>
      <c r="BP219" s="18" cm="1">
        <f t="array" aca="1" ref="BP219" ca="1">IF(INDIRECT(ADDRESS($B219+1,BP$164,1,1,"Confirmed Trend"))=0,#N/A,INDIRECT(ADDRESS($B219+1,BP$164,1,1,"Confirmed Trend")))</f>
        <v>0.26948413430000001</v>
      </c>
      <c r="BQ219" s="18" cm="1">
        <f t="array" aca="1" ref="BQ219" ca="1">IF(INDIRECT(ADDRESS($B219+1,BQ$164,1,1,"Confirmed Trend"))=0,#N/A,INDIRECT(ADDRESS($B219+1,BQ$164,1,1,"Confirmed Trend")))</f>
        <v>0.23847138449999999</v>
      </c>
      <c r="BR219" s="18" cm="1">
        <f t="array" aca="1" ref="BR219" ca="1">IF(INDIRECT(ADDRESS($B219+1,BR$164,1,1,"Confirmed Trend"))=0,#N/A,INDIRECT(ADDRESS($B219+1,BR$164,1,1,"Confirmed Trend")))</f>
        <v>0.2352240646</v>
      </c>
      <c r="BS219" s="18" cm="1">
        <f t="array" aca="1" ref="BS219" ca="1">IF(INDIRECT(ADDRESS($B219+1,BS$164,1,1,"Confirmed Trend"))=0,#N/A,INDIRECT(ADDRESS($B219+1,BS$164,1,1,"Confirmed Trend")))</f>
        <v>0.23984614830000001</v>
      </c>
      <c r="BT219" s="18" cm="1">
        <f t="array" aca="1" ref="BT219" ca="1">IF(INDIRECT(ADDRESS($B219+1,BT$164,1,1,"Confirmed Trend"))=0,#N/A,INDIRECT(ADDRESS($B219+1,BT$164,1,1,"Confirmed Trend")))</f>
        <v>0.24313781670000001</v>
      </c>
      <c r="BU219" s="18" cm="1">
        <f t="array" aca="1" ref="BU219" ca="1">IF(INDIRECT(ADDRESS($B219+1,BU$164,1,1,"Confirmed Trend"))=0,#N/A,INDIRECT(ADDRESS($B219+1,BU$164,1,1,"Confirmed Trend")))</f>
        <v>0.23438057409999999</v>
      </c>
      <c r="BV219" s="18" cm="1">
        <f t="array" aca="1" ref="BV219" ca="1">IF(INDIRECT(ADDRESS($B219+1,BV$164,1,1,"Confirmed Trend"))=0,#N/A,INDIRECT(ADDRESS($B219+1,BV$164,1,1,"Confirmed Trend")))</f>
        <v>0.21396459919999999</v>
      </c>
      <c r="BW219" s="18" cm="1">
        <f t="array" aca="1" ref="BW219" ca="1">IF(INDIRECT(ADDRESS($B219+1,BW$164,1,1,"Confirmed Trend"))=0,#N/A,INDIRECT(ADDRESS($B219+1,BW$164,1,1,"Confirmed Trend")))</f>
        <v>0.2012257556</v>
      </c>
      <c r="BX219" s="18" cm="1">
        <f t="array" aca="1" ref="BX219" ca="1">IF(INDIRECT(ADDRESS($B219+1,BX$164,1,1,"Confirmed Trend"))=0,#N/A,INDIRECT(ADDRESS($B219+1,BX$164,1,1,"Confirmed Trend")))</f>
        <v>0.1874725025</v>
      </c>
      <c r="BY219" s="18" cm="1">
        <f t="array" aca="1" ref="BY219" ca="1">IF(INDIRECT(ADDRESS($B219+1,BY$164,1,1,"Confirmed Trend"))=0,#N/A,INDIRECT(ADDRESS($B219+1,BY$164,1,1,"Confirmed Trend")))</f>
        <v>0.1837829959</v>
      </c>
      <c r="BZ219" s="18" cm="1">
        <f t="array" aca="1" ref="BZ219" ca="1">IF(INDIRECT(ADDRESS($B219+1,BZ$164,1,1,"Confirmed Trend"))=0,#N/A,INDIRECT(ADDRESS($B219+1,BZ$164,1,1,"Confirmed Trend")))</f>
        <v>0.17992594989999999</v>
      </c>
      <c r="CA219" s="18" cm="1">
        <f t="array" aca="1" ref="CA219" ca="1">IF(INDIRECT(ADDRESS($B219+1,CA$164,1,1,"Confirmed Trend"))=0,#N/A,INDIRECT(ADDRESS($B219+1,CA$164,1,1,"Confirmed Trend")))</f>
        <v>0.1708899435</v>
      </c>
      <c r="CB219" s="18" cm="1">
        <f t="array" aca="1" ref="CB219" ca="1">IF(INDIRECT(ADDRESS($B219+1,CB$164,1,1,"Confirmed Trend"))=0,#N/A,INDIRECT(ADDRESS($B219+1,CB$164,1,1,"Confirmed Trend")))</f>
        <v>0.15574751140000001</v>
      </c>
      <c r="CC219" s="18" cm="1">
        <f t="array" aca="1" ref="CC219" ca="1">IF(INDIRECT(ADDRESS($B219+1,CC$164,1,1,"Confirmed Trend"))=0,#N/A,INDIRECT(ADDRESS($B219+1,CC$164,1,1,"Confirmed Trend")))</f>
        <v>0.14200680430000001</v>
      </c>
      <c r="CD219" s="18" cm="1">
        <f t="array" aca="1" ref="CD219" ca="1">IF(INDIRECT(ADDRESS($B219+1,CD$164,1,1,"Confirmed Trend"))=0,#N/A,INDIRECT(ADDRESS($B219+1,CD$164,1,1,"Confirmed Trend")))</f>
        <v>0.12628590840000001</v>
      </c>
      <c r="CE219" s="18" cm="1">
        <f t="array" aca="1" ref="CE219" ca="1">IF(INDIRECT(ADDRESS($B219+1,CE$164,1,1,"Confirmed Trend"))=0,#N/A,INDIRECT(ADDRESS($B219+1,CE$164,1,1,"Confirmed Trend")))</f>
        <v>0.117907206</v>
      </c>
      <c r="CF219" s="18" cm="1">
        <f t="array" aca="1" ref="CF219" ca="1">IF(INDIRECT(ADDRESS($B219+1,CF$164,1,1,"Confirmed Trend"))=0,#N/A,INDIRECT(ADDRESS($B219+1,CF$164,1,1,"Confirmed Trend")))</f>
        <v>0.1138985649</v>
      </c>
      <c r="CG219" s="18" cm="1">
        <f t="array" aca="1" ref="CG219" ca="1">IF(INDIRECT(ADDRESS($B219+1,CG$164,1,1,"Confirmed Trend"))=0,#N/A,INDIRECT(ADDRESS($B219+1,CG$164,1,1,"Confirmed Trend")))</f>
        <v>0.1140296576</v>
      </c>
      <c r="CH219" s="18" cm="1">
        <f t="array" aca="1" ref="CH219" ca="1">IF(INDIRECT(ADDRESS($B219+1,CH$164,1,1,"Confirmed Trend"))=0,#N/A,INDIRECT(ADDRESS($B219+1,CH$164,1,1,"Confirmed Trend")))</f>
        <v>0.10810146399999999</v>
      </c>
      <c r="CI219" s="18" cm="1">
        <f t="array" aca="1" ref="CI219" ca="1">IF(INDIRECT(ADDRESS($B219+1,CI$164,1,1,"Confirmed Trend"))=0,#N/A,INDIRECT(ADDRESS($B219+1,CI$164,1,1,"Confirmed Trend")))</f>
        <v>9.9379367499999996E-2</v>
      </c>
      <c r="CJ219" s="18" cm="1">
        <f t="array" aca="1" ref="CJ219" ca="1">IF(INDIRECT(ADDRESS($B219+1,CJ$164,1,1,"Confirmed Trend"))=0,#N/A,INDIRECT(ADDRESS($B219+1,CJ$164,1,1,"Confirmed Trend")))</f>
        <v>8.9625470900000004E-2</v>
      </c>
      <c r="CK219" s="18" cm="1">
        <f t="array" aca="1" ref="CK219" ca="1">IF(INDIRECT(ADDRESS($B219+1,CK$164,1,1,"Confirmed Trend"))=0,#N/A,INDIRECT(ADDRESS($B219+1,CK$164,1,1,"Confirmed Trend")))</f>
        <v>7.3777623099999995E-2</v>
      </c>
      <c r="CL219" s="18" t="e" cm="1">
        <f t="array" aca="1" ref="CL219" ca="1">IF(INDIRECT(ADDRESS($B219+1,CL$164,1,1,"Confirmed Trend"))=0,#N/A,INDIRECT(ADDRESS($B219+1,CL$164,1,1,"Confirmed Trend")))</f>
        <v>#N/A</v>
      </c>
      <c r="CM219" s="18" t="e" cm="1">
        <f t="array" aca="1" ref="CM219" ca="1">IF(INDIRECT(ADDRESS($B219+1,CM$164,1,1,"Confirmed Trend"))=0,#N/A,INDIRECT(ADDRESS($B219+1,CM$164,1,1,"Confirmed Trend")))</f>
        <v>#N/A</v>
      </c>
      <c r="CN219" s="18" t="e" cm="1">
        <f t="array" aca="1" ref="CN219" ca="1">IF(INDIRECT(ADDRESS($B219+1,CN$164,1,1,"Confirmed Trend"))=0,#N/A,INDIRECT(ADDRESS($B219+1,CN$164,1,1,"Confirmed Trend")))</f>
        <v>#N/A</v>
      </c>
      <c r="CO219" s="18" t="e" cm="1">
        <f t="array" aca="1" ref="CO219" ca="1">IF(INDIRECT(ADDRESS($B219+1,CO$164,1,1,"Confirmed Trend"))=0,#N/A,INDIRECT(ADDRESS($B219+1,CO$164,1,1,"Confirmed Trend")))</f>
        <v>#N/A</v>
      </c>
      <c r="CP219" s="18" t="e" cm="1">
        <f t="array" aca="1" ref="CP219" ca="1">IF(INDIRECT(ADDRESS($B219+1,CP$164,1,1,"Confirmed Trend"))=0,#N/A,INDIRECT(ADDRESS($B219+1,CP$164,1,1,"Confirmed Trend")))</f>
        <v>#N/A</v>
      </c>
      <c r="CQ219" s="18" t="e" cm="1">
        <f t="array" aca="1" ref="CQ219" ca="1">IF(INDIRECT(ADDRESS($B219+1,CQ$164,1,1,"Confirmed Trend"))=0,#N/A,INDIRECT(ADDRESS($B219+1,CQ$164,1,1,"Confirmed Trend")))</f>
        <v>#N/A</v>
      </c>
      <c r="CR219" s="18" t="e" cm="1">
        <f t="array" aca="1" ref="CR219" ca="1">IF(INDIRECT(ADDRESS($B219+1,CR$164,1,1,"Confirmed Trend"))=0,#N/A,INDIRECT(ADDRESS($B219+1,CR$164,1,1,"Confirmed Trend")))</f>
        <v>#N/A</v>
      </c>
    </row>
    <row r="220" spans="1:96" x14ac:dyDescent="0.25">
      <c r="A220" t="str">
        <f t="shared" ca="1" si="259"/>
        <v>Washington</v>
      </c>
      <c r="B220">
        <f t="shared" si="258"/>
        <v>55</v>
      </c>
      <c r="C220" t="str" cm="1">
        <f t="array" aca="1" ref="C220" ca="1">INDIRECT(ADDRESS($B220+1,1,1,1,"Confirmed Trend"))</f>
        <v>US Washington</v>
      </c>
      <c r="E220" s="18" t="e" cm="1">
        <f t="array" aca="1" ref="E220" ca="1">IF(INDIRECT(ADDRESS($B220+1,E$164,1,1,"Confirmed Trend"))=0,#N/A,INDIRECT(ADDRESS($B220+1,E$164,1,1,"Confirmed Trend")))</f>
        <v>#N/A</v>
      </c>
      <c r="F220" s="18" t="e" cm="1">
        <f t="array" aca="1" ref="F220" ca="1">IF(INDIRECT(ADDRESS($B220+1,F$164,1,1,"Confirmed Trend"))=0,#N/A,INDIRECT(ADDRESS($B220+1,F$164,1,1,"Confirmed Trend")))</f>
        <v>#N/A</v>
      </c>
      <c r="G220" s="18" t="e" cm="1">
        <f t="array" aca="1" ref="G220" ca="1">IF(INDIRECT(ADDRESS($B220+1,G$164,1,1,"Confirmed Trend"))=0,#N/A,INDIRECT(ADDRESS($B220+1,G$164,1,1,"Confirmed Trend")))</f>
        <v>#N/A</v>
      </c>
      <c r="H220" s="18" t="e" cm="1">
        <f t="array" aca="1" ref="H220" ca="1">IF(INDIRECT(ADDRESS($B220+1,H$164,1,1,"Confirmed Trend"))=0,#N/A,INDIRECT(ADDRESS($B220+1,H$164,1,1,"Confirmed Trend")))</f>
        <v>#N/A</v>
      </c>
      <c r="I220" s="18" t="e" cm="1">
        <f t="array" aca="1" ref="I220" ca="1">IF(INDIRECT(ADDRESS($B220+1,I$164,1,1,"Confirmed Trend"))=0,#N/A,INDIRECT(ADDRESS($B220+1,I$164,1,1,"Confirmed Trend")))</f>
        <v>#N/A</v>
      </c>
      <c r="J220" s="18" t="e" cm="1">
        <f t="array" aca="1" ref="J220" ca="1">IF(INDIRECT(ADDRESS($B220+1,J$164,1,1,"Confirmed Trend"))=0,#N/A,INDIRECT(ADDRESS($B220+1,J$164,1,1,"Confirmed Trend")))</f>
        <v>#N/A</v>
      </c>
      <c r="K220" s="18" t="e" cm="1">
        <f t="array" aca="1" ref="K220" ca="1">IF(INDIRECT(ADDRESS($B220+1,K$164,1,1,"Confirmed Trend"))=0,#N/A,INDIRECT(ADDRESS($B220+1,K$164,1,1,"Confirmed Trend")))</f>
        <v>#N/A</v>
      </c>
      <c r="L220" s="18" t="e" cm="1">
        <f t="array" aca="1" ref="L220" ca="1">IF(INDIRECT(ADDRESS($B220+1,L$164,1,1,"Confirmed Trend"))=0,#N/A,INDIRECT(ADDRESS($B220+1,L$164,1,1,"Confirmed Trend")))</f>
        <v>#N/A</v>
      </c>
      <c r="M220" s="18" t="e" cm="1">
        <f t="array" aca="1" ref="M220" ca="1">IF(INDIRECT(ADDRESS($B220+1,M$164,1,1,"Confirmed Trend"))=0,#N/A,INDIRECT(ADDRESS($B220+1,M$164,1,1,"Confirmed Trend")))</f>
        <v>#N/A</v>
      </c>
      <c r="N220" s="18" t="e" cm="1">
        <f t="array" aca="1" ref="N220" ca="1">IF(INDIRECT(ADDRESS($B220+1,N$164,1,1,"Confirmed Trend"))=0,#N/A,INDIRECT(ADDRESS($B220+1,N$164,1,1,"Confirmed Trend")))</f>
        <v>#N/A</v>
      </c>
      <c r="O220" s="18" t="e" cm="1">
        <f t="array" aca="1" ref="O220" ca="1">IF(INDIRECT(ADDRESS($B220+1,O$164,1,1,"Confirmed Trend"))=0,#N/A,INDIRECT(ADDRESS($B220+1,O$164,1,1,"Confirmed Trend")))</f>
        <v>#N/A</v>
      </c>
      <c r="P220" s="18" t="e" cm="1">
        <f t="array" aca="1" ref="P220" ca="1">IF(INDIRECT(ADDRESS($B220+1,P$164,1,1,"Confirmed Trend"))=0,#N/A,INDIRECT(ADDRESS($B220+1,P$164,1,1,"Confirmed Trend")))</f>
        <v>#N/A</v>
      </c>
      <c r="Q220" s="18" t="e" cm="1">
        <f t="array" aca="1" ref="Q220" ca="1">IF(INDIRECT(ADDRESS($B220+1,Q$164,1,1,"Confirmed Trend"))=0,#N/A,INDIRECT(ADDRESS($B220+1,Q$164,1,1,"Confirmed Trend")))</f>
        <v>#N/A</v>
      </c>
      <c r="R220" s="18" t="e" cm="1">
        <f t="array" aca="1" ref="R220" ca="1">IF(INDIRECT(ADDRESS($B220+1,R$164,1,1,"Confirmed Trend"))=0,#N/A,INDIRECT(ADDRESS($B220+1,R$164,1,1,"Confirmed Trend")))</f>
        <v>#N/A</v>
      </c>
      <c r="S220" s="18" t="e" cm="1">
        <f t="array" aca="1" ref="S220" ca="1">IF(INDIRECT(ADDRESS($B220+1,S$164,1,1,"Confirmed Trend"))=0,#N/A,INDIRECT(ADDRESS($B220+1,S$164,1,1,"Confirmed Trend")))</f>
        <v>#N/A</v>
      </c>
      <c r="T220" s="18" t="e" cm="1">
        <f t="array" aca="1" ref="T220" ca="1">IF(INDIRECT(ADDRESS($B220+1,T$164,1,1,"Confirmed Trend"))=0,#N/A,INDIRECT(ADDRESS($B220+1,T$164,1,1,"Confirmed Trend")))</f>
        <v>#N/A</v>
      </c>
      <c r="U220" s="18" t="e" cm="1">
        <f t="array" aca="1" ref="U220" ca="1">IF(INDIRECT(ADDRESS($B220+1,U$164,1,1,"Confirmed Trend"))=0,#N/A,INDIRECT(ADDRESS($B220+1,U$164,1,1,"Confirmed Trend")))</f>
        <v>#N/A</v>
      </c>
      <c r="V220" s="18" t="e" cm="1">
        <f t="array" aca="1" ref="V220" ca="1">IF(INDIRECT(ADDRESS($B220+1,V$164,1,1,"Confirmed Trend"))=0,#N/A,INDIRECT(ADDRESS($B220+1,V$164,1,1,"Confirmed Trend")))</f>
        <v>#N/A</v>
      </c>
      <c r="W220" s="18" t="e" cm="1">
        <f t="array" aca="1" ref="W220" ca="1">IF(INDIRECT(ADDRESS($B220+1,W$164,1,1,"Confirmed Trend"))=0,#N/A,INDIRECT(ADDRESS($B220+1,W$164,1,1,"Confirmed Trend")))</f>
        <v>#N/A</v>
      </c>
      <c r="X220" s="18" t="e" cm="1">
        <f t="array" aca="1" ref="X220" ca="1">IF(INDIRECT(ADDRESS($B220+1,X$164,1,1,"Confirmed Trend"))=0,#N/A,INDIRECT(ADDRESS($B220+1,X$164,1,1,"Confirmed Trend")))</f>
        <v>#N/A</v>
      </c>
      <c r="Y220" s="18" t="e" cm="1">
        <f t="array" aca="1" ref="Y220" ca="1">IF(INDIRECT(ADDRESS($B220+1,Y$164,1,1,"Confirmed Trend"))=0,#N/A,INDIRECT(ADDRESS($B220+1,Y$164,1,1,"Confirmed Trend")))</f>
        <v>#N/A</v>
      </c>
      <c r="Z220" s="18" t="e" cm="1">
        <f t="array" aca="1" ref="Z220" ca="1">IF(INDIRECT(ADDRESS($B220+1,Z$164,1,1,"Confirmed Trend"))=0,#N/A,INDIRECT(ADDRESS($B220+1,Z$164,1,1,"Confirmed Trend")))</f>
        <v>#N/A</v>
      </c>
      <c r="AA220" s="18" t="e" cm="1">
        <f t="array" aca="1" ref="AA220" ca="1">IF(INDIRECT(ADDRESS($B220+1,AA$164,1,1,"Confirmed Trend"))=0,#N/A,INDIRECT(ADDRESS($B220+1,AA$164,1,1,"Confirmed Trend")))</f>
        <v>#N/A</v>
      </c>
      <c r="AB220" s="18" t="e" cm="1">
        <f t="array" aca="1" ref="AB220" ca="1">IF(INDIRECT(ADDRESS($B220+1,AB$164,1,1,"Confirmed Trend"))=0,#N/A,INDIRECT(ADDRESS($B220+1,AB$164,1,1,"Confirmed Trend")))</f>
        <v>#N/A</v>
      </c>
      <c r="AC220" s="18" t="e" cm="1">
        <f t="array" aca="1" ref="AC220" ca="1">IF(INDIRECT(ADDRESS($B220+1,AC$164,1,1,"Confirmed Trend"))=0,#N/A,INDIRECT(ADDRESS($B220+1,AC$164,1,1,"Confirmed Trend")))</f>
        <v>#N/A</v>
      </c>
      <c r="AD220" s="18" t="e" cm="1">
        <f t="array" aca="1" ref="AD220" ca="1">IF(INDIRECT(ADDRESS($B220+1,AD$164,1,1,"Confirmed Trend"))=0,#N/A,INDIRECT(ADDRESS($B220+1,AD$164,1,1,"Confirmed Trend")))</f>
        <v>#N/A</v>
      </c>
      <c r="AE220" s="18" t="e" cm="1">
        <f t="array" aca="1" ref="AE220" ca="1">IF(INDIRECT(ADDRESS($B220+1,AE$164,1,1,"Confirmed Trend"))=0,#N/A,INDIRECT(ADDRESS($B220+1,AE$164,1,1,"Confirmed Trend")))</f>
        <v>#N/A</v>
      </c>
      <c r="AF220" s="18" t="e" cm="1">
        <f t="array" aca="1" ref="AF220" ca="1">IF(INDIRECT(ADDRESS($B220+1,AF$164,1,1,"Confirmed Trend"))=0,#N/A,INDIRECT(ADDRESS($B220+1,AF$164,1,1,"Confirmed Trend")))</f>
        <v>#N/A</v>
      </c>
      <c r="AG220" s="18" t="e" cm="1">
        <f t="array" aca="1" ref="AG220" ca="1">IF(INDIRECT(ADDRESS($B220+1,AG$164,1,1,"Confirmed Trend"))=0,#N/A,INDIRECT(ADDRESS($B220+1,AG$164,1,1,"Confirmed Trend")))</f>
        <v>#N/A</v>
      </c>
      <c r="AH220" s="18" t="e" cm="1">
        <f t="array" aca="1" ref="AH220" ca="1">IF(INDIRECT(ADDRESS($B220+1,AH$164,1,1,"Confirmed Trend"))=0,#N/A,INDIRECT(ADDRESS($B220+1,AH$164,1,1,"Confirmed Trend")))</f>
        <v>#N/A</v>
      </c>
      <c r="AI220" s="18" t="e" cm="1">
        <f t="array" aca="1" ref="AI220" ca="1">IF(INDIRECT(ADDRESS($B220+1,AI$164,1,1,"Confirmed Trend"))=0,#N/A,INDIRECT(ADDRESS($B220+1,AI$164,1,1,"Confirmed Trend")))</f>
        <v>#N/A</v>
      </c>
      <c r="AJ220" s="18" t="e" cm="1">
        <f t="array" aca="1" ref="AJ220" ca="1">IF(INDIRECT(ADDRESS($B220+1,AJ$164,1,1,"Confirmed Trend"))=0,#N/A,INDIRECT(ADDRESS($B220+1,AJ$164,1,1,"Confirmed Trend")))</f>
        <v>#N/A</v>
      </c>
      <c r="AK220" s="18" t="e" cm="1">
        <f t="array" aca="1" ref="AK220" ca="1">IF(INDIRECT(ADDRESS($B220+1,AK$164,1,1,"Confirmed Trend"))=0,#N/A,INDIRECT(ADDRESS($B220+1,AK$164,1,1,"Confirmed Trend")))</f>
        <v>#N/A</v>
      </c>
      <c r="AL220" s="18" t="e" cm="1">
        <f t="array" aca="1" ref="AL220" ca="1">IF(INDIRECT(ADDRESS($B220+1,AL$164,1,1,"Confirmed Trend"))=0,#N/A,INDIRECT(ADDRESS($B220+1,AL$164,1,1,"Confirmed Trend")))</f>
        <v>#N/A</v>
      </c>
      <c r="AM220" s="18" t="e" cm="1">
        <f t="array" aca="1" ref="AM220" ca="1">IF(INDIRECT(ADDRESS($B220+1,AM$164,1,1,"Confirmed Trend"))=0,#N/A,INDIRECT(ADDRESS($B220+1,AM$164,1,1,"Confirmed Trend")))</f>
        <v>#N/A</v>
      </c>
      <c r="AN220" s="18" t="e" cm="1">
        <f t="array" aca="1" ref="AN220" ca="1">IF(INDIRECT(ADDRESS($B220+1,AN$164,1,1,"Confirmed Trend"))=0,#N/A,INDIRECT(ADDRESS($B220+1,AN$164,1,1,"Confirmed Trend")))</f>
        <v>#N/A</v>
      </c>
      <c r="AO220" s="18" t="e" cm="1">
        <f t="array" aca="1" ref="AO220" ca="1">IF(INDIRECT(ADDRESS($B220+1,AO$164,1,1,"Confirmed Trend"))=0,#N/A,INDIRECT(ADDRESS($B220+1,AO$164,1,1,"Confirmed Trend")))</f>
        <v>#N/A</v>
      </c>
      <c r="AP220" s="18" t="e" cm="1">
        <f t="array" aca="1" ref="AP220" ca="1">IF(INDIRECT(ADDRESS($B220+1,AP$164,1,1,"Confirmed Trend"))=0,#N/A,INDIRECT(ADDRESS($B220+1,AP$164,1,1,"Confirmed Trend")))</f>
        <v>#N/A</v>
      </c>
      <c r="AQ220" s="18" t="e" cm="1">
        <f t="array" aca="1" ref="AQ220" ca="1">IF(INDIRECT(ADDRESS($B220+1,AQ$164,1,1,"Confirmed Trend"))=0,#N/A,INDIRECT(ADDRESS($B220+1,AQ$164,1,1,"Confirmed Trend")))</f>
        <v>#N/A</v>
      </c>
      <c r="AR220" s="18" t="e" cm="1">
        <f t="array" aca="1" ref="AR220" ca="1">IF(INDIRECT(ADDRESS($B220+1,AR$164,1,1,"Confirmed Trend"))=0,#N/A,INDIRECT(ADDRESS($B220+1,AR$164,1,1,"Confirmed Trend")))</f>
        <v>#N/A</v>
      </c>
      <c r="AS220" s="18" t="e" cm="1">
        <f t="array" aca="1" ref="AS220" ca="1">IF(INDIRECT(ADDRESS($B220+1,AS$164,1,1,"Confirmed Trend"))=0,#N/A,INDIRECT(ADDRESS($B220+1,AS$164,1,1,"Confirmed Trend")))</f>
        <v>#N/A</v>
      </c>
      <c r="AT220" s="18" t="e" cm="1">
        <f t="array" aca="1" ref="AT220" ca="1">IF(INDIRECT(ADDRESS($B220+1,AT$164,1,1,"Confirmed Trend"))=0,#N/A,INDIRECT(ADDRESS($B220+1,AT$164,1,1,"Confirmed Trend")))</f>
        <v>#N/A</v>
      </c>
      <c r="AU220" s="18" t="e" cm="1">
        <f t="array" aca="1" ref="AU220" ca="1">IF(INDIRECT(ADDRESS($B220+1,AU$164,1,1,"Confirmed Trend"))=0,#N/A,INDIRECT(ADDRESS($B220+1,AU$164,1,1,"Confirmed Trend")))</f>
        <v>#N/A</v>
      </c>
      <c r="AV220" s="18" t="e" cm="1">
        <f t="array" aca="1" ref="AV220" ca="1">IF(INDIRECT(ADDRESS($B220+1,AV$164,1,1,"Confirmed Trend"))=0,#N/A,INDIRECT(ADDRESS($B220+1,AV$164,1,1,"Confirmed Trend")))</f>
        <v>#N/A</v>
      </c>
      <c r="AW220" s="18" cm="1">
        <f t="array" aca="1" ref="AW220" ca="1">IF(INDIRECT(ADDRESS($B220+1,AW$164,1,1,"Confirmed Trend"))=0,#N/A,INDIRECT(ADDRESS($B220+1,AW$164,1,1,"Confirmed Trend")))</f>
        <v>0.40660706689999998</v>
      </c>
      <c r="AX220" s="18" cm="1">
        <f t="array" aca="1" ref="AX220" ca="1">IF(INDIRECT(ADDRESS($B220+1,AX$164,1,1,"Confirmed Trend"))=0,#N/A,INDIRECT(ADDRESS($B220+1,AX$164,1,1,"Confirmed Trend")))</f>
        <v>0.36698088629999998</v>
      </c>
      <c r="AY220" s="18" cm="1">
        <f t="array" aca="1" ref="AY220" ca="1">IF(INDIRECT(ADDRESS($B220+1,AY$164,1,1,"Confirmed Trend"))=0,#N/A,INDIRECT(ADDRESS($B220+1,AY$164,1,1,"Confirmed Trend")))</f>
        <v>0.36074986660000002</v>
      </c>
      <c r="AZ220" s="18" cm="1">
        <f t="array" aca="1" ref="AZ220" ca="1">IF(INDIRECT(ADDRESS($B220+1,AZ$164,1,1,"Confirmed Trend"))=0,#N/A,INDIRECT(ADDRESS($B220+1,AZ$164,1,1,"Confirmed Trend")))</f>
        <v>0.35266646210000002</v>
      </c>
      <c r="BA220" s="18" cm="1">
        <f t="array" aca="1" ref="BA220" ca="1">IF(INDIRECT(ADDRESS($B220+1,BA$164,1,1,"Confirmed Trend"))=0,#N/A,INDIRECT(ADDRESS($B220+1,BA$164,1,1,"Confirmed Trend")))</f>
        <v>0.3215068385</v>
      </c>
      <c r="BB220" s="18" cm="1">
        <f t="array" aca="1" ref="BB220" ca="1">IF(INDIRECT(ADDRESS($B220+1,BB$164,1,1,"Confirmed Trend"))=0,#N/A,INDIRECT(ADDRESS($B220+1,BB$164,1,1,"Confirmed Trend")))</f>
        <v>0.29740156579999999</v>
      </c>
      <c r="BC220" s="18" cm="1">
        <f t="array" aca="1" ref="BC220" ca="1">IF(INDIRECT(ADDRESS($B220+1,BC$164,1,1,"Confirmed Trend"))=0,#N/A,INDIRECT(ADDRESS($B220+1,BC$164,1,1,"Confirmed Trend")))</f>
        <v>0.2501666333</v>
      </c>
      <c r="BD220" s="18" cm="1">
        <f t="array" aca="1" ref="BD220" ca="1">IF(INDIRECT(ADDRESS($B220+1,BD$164,1,1,"Confirmed Trend"))=0,#N/A,INDIRECT(ADDRESS($B220+1,BD$164,1,1,"Confirmed Trend")))</f>
        <v>0.22074891320000001</v>
      </c>
      <c r="BE220" s="18" cm="1">
        <f t="array" aca="1" ref="BE220" ca="1">IF(INDIRECT(ADDRESS($B220+1,BE$164,1,1,"Confirmed Trend"))=0,#N/A,INDIRECT(ADDRESS($B220+1,BE$164,1,1,"Confirmed Trend")))</f>
        <v>0.19984415119999999</v>
      </c>
      <c r="BF220" s="18" cm="1">
        <f t="array" aca="1" ref="BF220" ca="1">IF(INDIRECT(ADDRESS($B220+1,BF$164,1,1,"Confirmed Trend"))=0,#N/A,INDIRECT(ADDRESS($B220+1,BF$164,1,1,"Confirmed Trend")))</f>
        <v>0.18871417930000001</v>
      </c>
      <c r="BG220" s="18" cm="1">
        <f t="array" aca="1" ref="BG220" ca="1">IF(INDIRECT(ADDRESS($B220+1,BG$164,1,1,"Confirmed Trend"))=0,#N/A,INDIRECT(ADDRESS($B220+1,BG$164,1,1,"Confirmed Trend")))</f>
        <v>0.18442404270000001</v>
      </c>
      <c r="BH220" s="18" cm="1">
        <f t="array" aca="1" ref="BH220" ca="1">IF(INDIRECT(ADDRESS($B220+1,BH$164,1,1,"Confirmed Trend"))=0,#N/A,INDIRECT(ADDRESS($B220+1,BH$164,1,1,"Confirmed Trend")))</f>
        <v>0.16905434499999999</v>
      </c>
      <c r="BI220" s="18" cm="1">
        <f t="array" aca="1" ref="BI220" ca="1">IF(INDIRECT(ADDRESS($B220+1,BI$164,1,1,"Confirmed Trend"))=0,#N/A,INDIRECT(ADDRESS($B220+1,BI$164,1,1,"Confirmed Trend")))</f>
        <v>0.15875177800000001</v>
      </c>
      <c r="BJ220" s="18" cm="1">
        <f t="array" aca="1" ref="BJ220" ca="1">IF(INDIRECT(ADDRESS($B220+1,BJ$164,1,1,"Confirmed Trend"))=0,#N/A,INDIRECT(ADDRESS($B220+1,BJ$164,1,1,"Confirmed Trend")))</f>
        <v>0.14491184100000001</v>
      </c>
      <c r="BK220" s="18" cm="1">
        <f t="array" aca="1" ref="BK220" ca="1">IF(INDIRECT(ADDRESS($B220+1,BK$164,1,1,"Confirmed Trend"))=0,#N/A,INDIRECT(ADDRESS($B220+1,BK$164,1,1,"Confirmed Trend")))</f>
        <v>0.1411724623</v>
      </c>
      <c r="BL220" s="18" cm="1">
        <f t="array" aca="1" ref="BL220" ca="1">IF(INDIRECT(ADDRESS($B220+1,BL$164,1,1,"Confirmed Trend"))=0,#N/A,INDIRECT(ADDRESS($B220+1,BL$164,1,1,"Confirmed Trend")))</f>
        <v>0.1357210089</v>
      </c>
      <c r="BM220" s="18" cm="1">
        <f t="array" aca="1" ref="BM220" ca="1">IF(INDIRECT(ADDRESS($B220+1,BM$164,1,1,"Confirmed Trend"))=0,#N/A,INDIRECT(ADDRESS($B220+1,BM$164,1,1,"Confirmed Trend")))</f>
        <v>0.1326773903</v>
      </c>
      <c r="BN220" s="18" cm="1">
        <f t="array" aca="1" ref="BN220" ca="1">IF(INDIRECT(ADDRESS($B220+1,BN$164,1,1,"Confirmed Trend"))=0,#N/A,INDIRECT(ADDRESS($B220+1,BN$164,1,1,"Confirmed Trend")))</f>
        <v>0.12774257959999999</v>
      </c>
      <c r="BO220" s="18" cm="1">
        <f t="array" aca="1" ref="BO220" ca="1">IF(INDIRECT(ADDRESS($B220+1,BO$164,1,1,"Confirmed Trend"))=0,#N/A,INDIRECT(ADDRESS($B220+1,BO$164,1,1,"Confirmed Trend")))</f>
        <v>0.1247350369</v>
      </c>
      <c r="BP220" s="18" cm="1">
        <f t="array" aca="1" ref="BP220" ca="1">IF(INDIRECT(ADDRESS($B220+1,BP$164,1,1,"Confirmed Trend"))=0,#N/A,INDIRECT(ADDRESS($B220+1,BP$164,1,1,"Confirmed Trend")))</f>
        <v>0.12618759909999999</v>
      </c>
      <c r="BQ220" s="18" cm="1">
        <f t="array" aca="1" ref="BQ220" ca="1">IF(INDIRECT(ADDRESS($B220+1,BQ$164,1,1,"Confirmed Trend"))=0,#N/A,INDIRECT(ADDRESS($B220+1,BQ$164,1,1,"Confirmed Trend")))</f>
        <v>0.13074510010000001</v>
      </c>
      <c r="BR220" s="18" cm="1">
        <f t="array" aca="1" ref="BR220" ca="1">IF(INDIRECT(ADDRESS($B220+1,BR$164,1,1,"Confirmed Trend"))=0,#N/A,INDIRECT(ADDRESS($B220+1,BR$164,1,1,"Confirmed Trend")))</f>
        <v>0.1386205697</v>
      </c>
      <c r="BS220" s="18" cm="1">
        <f t="array" aca="1" ref="BS220" ca="1">IF(INDIRECT(ADDRESS($B220+1,BS$164,1,1,"Confirmed Trend"))=0,#N/A,INDIRECT(ADDRESS($B220+1,BS$164,1,1,"Confirmed Trend")))</f>
        <v>0.13994306100000001</v>
      </c>
      <c r="BT220" s="18" cm="1">
        <f t="array" aca="1" ref="BT220" ca="1">IF(INDIRECT(ADDRESS($B220+1,BT$164,1,1,"Confirmed Trend"))=0,#N/A,INDIRECT(ADDRESS($B220+1,BT$164,1,1,"Confirmed Trend")))</f>
        <v>0.13221724970000001</v>
      </c>
      <c r="BU220" s="18" cm="1">
        <f t="array" aca="1" ref="BU220" ca="1">IF(INDIRECT(ADDRESS($B220+1,BU$164,1,1,"Confirmed Trend"))=0,#N/A,INDIRECT(ADDRESS($B220+1,BU$164,1,1,"Confirmed Trend")))</f>
        <v>0.117948789</v>
      </c>
      <c r="BV220" s="18" cm="1">
        <f t="array" aca="1" ref="BV220" ca="1">IF(INDIRECT(ADDRESS($B220+1,BV$164,1,1,"Confirmed Trend"))=0,#N/A,INDIRECT(ADDRESS($B220+1,BV$164,1,1,"Confirmed Trend")))</f>
        <v>0.10357233070000001</v>
      </c>
      <c r="BW220" s="18" cm="1">
        <f t="array" aca="1" ref="BW220" ca="1">IF(INDIRECT(ADDRESS($B220+1,BW$164,1,1,"Confirmed Trend"))=0,#N/A,INDIRECT(ADDRESS($B220+1,BW$164,1,1,"Confirmed Trend")))</f>
        <v>9.41750316E-2</v>
      </c>
      <c r="BX220" s="18" cm="1">
        <f t="array" aca="1" ref="BX220" ca="1">IF(INDIRECT(ADDRESS($B220+1,BX$164,1,1,"Confirmed Trend"))=0,#N/A,INDIRECT(ADDRESS($B220+1,BX$164,1,1,"Confirmed Trend")))</f>
        <v>8.6638275299999998E-2</v>
      </c>
      <c r="BY220" s="18" cm="1">
        <f t="array" aca="1" ref="BY220" ca="1">IF(INDIRECT(ADDRESS($B220+1,BY$164,1,1,"Confirmed Trend"))=0,#N/A,INDIRECT(ADDRESS($B220+1,BY$164,1,1,"Confirmed Trend")))</f>
        <v>8.2386255000000005E-2</v>
      </c>
      <c r="BZ220" s="18" cm="1">
        <f t="array" aca="1" ref="BZ220" ca="1">IF(INDIRECT(ADDRESS($B220+1,BZ$164,1,1,"Confirmed Trend"))=0,#N/A,INDIRECT(ADDRESS($B220+1,BZ$164,1,1,"Confirmed Trend")))</f>
        <v>7.6735298800000004E-2</v>
      </c>
      <c r="CA220" s="18" cm="1">
        <f t="array" aca="1" ref="CA220" ca="1">IF(INDIRECT(ADDRESS($B220+1,CA$164,1,1,"Confirmed Trend"))=0,#N/A,INDIRECT(ADDRESS($B220+1,CA$164,1,1,"Confirmed Trend")))</f>
        <v>6.9684940299999998E-2</v>
      </c>
      <c r="CB220" s="18" cm="1">
        <f t="array" aca="1" ref="CB220" ca="1">IF(INDIRECT(ADDRESS($B220+1,CB$164,1,1,"Confirmed Trend"))=0,#N/A,INDIRECT(ADDRESS($B220+1,CB$164,1,1,"Confirmed Trend")))</f>
        <v>6.2343544299999998E-2</v>
      </c>
      <c r="CC220" s="18" cm="1">
        <f t="array" aca="1" ref="CC220" ca="1">IF(INDIRECT(ADDRESS($B220+1,CC$164,1,1,"Confirmed Trend"))=0,#N/A,INDIRECT(ADDRESS($B220+1,CC$164,1,1,"Confirmed Trend")))</f>
        <v>5.4101794000000002E-2</v>
      </c>
      <c r="CD220" s="18" cm="1">
        <f t="array" aca="1" ref="CD220" ca="1">IF(INDIRECT(ADDRESS($B220+1,CD$164,1,1,"Confirmed Trend"))=0,#N/A,INDIRECT(ADDRESS($B220+1,CD$164,1,1,"Confirmed Trend")))</f>
        <v>4.9491367000000001E-2</v>
      </c>
      <c r="CE220" s="18" cm="1">
        <f t="array" aca="1" ref="CE220" ca="1">IF(INDIRECT(ADDRESS($B220+1,CE$164,1,1,"Confirmed Trend"))=0,#N/A,INDIRECT(ADDRESS($B220+1,CE$164,1,1,"Confirmed Trend")))</f>
        <v>4.4257389199999997E-2</v>
      </c>
      <c r="CF220" s="18" cm="1">
        <f t="array" aca="1" ref="CF220" ca="1">IF(INDIRECT(ADDRESS($B220+1,CF$164,1,1,"Confirmed Trend"))=0,#N/A,INDIRECT(ADDRESS($B220+1,CF$164,1,1,"Confirmed Trend")))</f>
        <v>4.2811822999999999E-2</v>
      </c>
      <c r="CG220" s="18" cm="1">
        <f t="array" aca="1" ref="CG220" ca="1">IF(INDIRECT(ADDRESS($B220+1,CG$164,1,1,"Confirmed Trend"))=0,#N/A,INDIRECT(ADDRESS($B220+1,CG$164,1,1,"Confirmed Trend")))</f>
        <v>3.8288335499999999E-2</v>
      </c>
      <c r="CH220" s="18" cm="1">
        <f t="array" aca="1" ref="CH220" ca="1">IF(INDIRECT(ADDRESS($B220+1,CH$164,1,1,"Confirmed Trend"))=0,#N/A,INDIRECT(ADDRESS($B220+1,CH$164,1,1,"Confirmed Trend")))</f>
        <v>3.17905042E-2</v>
      </c>
      <c r="CI220" s="18" cm="1">
        <f t="array" aca="1" ref="CI220" ca="1">IF(INDIRECT(ADDRESS($B220+1,CI$164,1,1,"Confirmed Trend"))=0,#N/A,INDIRECT(ADDRESS($B220+1,CI$164,1,1,"Confirmed Trend")))</f>
        <v>2.3259461299999999E-2</v>
      </c>
      <c r="CJ220" s="18" cm="1">
        <f t="array" aca="1" ref="CJ220" ca="1">IF(INDIRECT(ADDRESS($B220+1,CJ$164,1,1,"Confirmed Trend"))=0,#N/A,INDIRECT(ADDRESS($B220+1,CJ$164,1,1,"Confirmed Trend")))</f>
        <v>1.49068103E-2</v>
      </c>
      <c r="CK220" s="18" cm="1">
        <f t="array" aca="1" ref="CK220" ca="1">IF(INDIRECT(ADDRESS($B220+1,CK$164,1,1,"Confirmed Trend"))=0,#N/A,INDIRECT(ADDRESS($B220+1,CK$164,1,1,"Confirmed Trend")))</f>
        <v>1.21986361E-2</v>
      </c>
      <c r="CL220" s="18" t="e" cm="1">
        <f t="array" aca="1" ref="CL220" ca="1">IF(INDIRECT(ADDRESS($B220+1,CL$164,1,1,"Confirmed Trend"))=0,#N/A,INDIRECT(ADDRESS($B220+1,CL$164,1,1,"Confirmed Trend")))</f>
        <v>#N/A</v>
      </c>
      <c r="CM220" s="18" t="e" cm="1">
        <f t="array" aca="1" ref="CM220" ca="1">IF(INDIRECT(ADDRESS($B220+1,CM$164,1,1,"Confirmed Trend"))=0,#N/A,INDIRECT(ADDRESS($B220+1,CM$164,1,1,"Confirmed Trend")))</f>
        <v>#N/A</v>
      </c>
      <c r="CN220" s="18" t="e" cm="1">
        <f t="array" aca="1" ref="CN220" ca="1">IF(INDIRECT(ADDRESS($B220+1,CN$164,1,1,"Confirmed Trend"))=0,#N/A,INDIRECT(ADDRESS($B220+1,CN$164,1,1,"Confirmed Trend")))</f>
        <v>#N/A</v>
      </c>
      <c r="CO220" s="18" t="e" cm="1">
        <f t="array" aca="1" ref="CO220" ca="1">IF(INDIRECT(ADDRESS($B220+1,CO$164,1,1,"Confirmed Trend"))=0,#N/A,INDIRECT(ADDRESS($B220+1,CO$164,1,1,"Confirmed Trend")))</f>
        <v>#N/A</v>
      </c>
      <c r="CP220" s="18" t="e" cm="1">
        <f t="array" aca="1" ref="CP220" ca="1">IF(INDIRECT(ADDRESS($B220+1,CP$164,1,1,"Confirmed Trend"))=0,#N/A,INDIRECT(ADDRESS($B220+1,CP$164,1,1,"Confirmed Trend")))</f>
        <v>#N/A</v>
      </c>
      <c r="CQ220" s="18" t="e" cm="1">
        <f t="array" aca="1" ref="CQ220" ca="1">IF(INDIRECT(ADDRESS($B220+1,CQ$164,1,1,"Confirmed Trend"))=0,#N/A,INDIRECT(ADDRESS($B220+1,CQ$164,1,1,"Confirmed Trend")))</f>
        <v>#N/A</v>
      </c>
      <c r="CR220" s="18" t="e" cm="1">
        <f t="array" aca="1" ref="CR220" ca="1">IF(INDIRECT(ADDRESS($B220+1,CR$164,1,1,"Confirmed Trend"))=0,#N/A,INDIRECT(ADDRESS($B220+1,CR$164,1,1,"Confirmed Trend")))</f>
        <v>#N/A</v>
      </c>
    </row>
    <row r="221" spans="1:96" x14ac:dyDescent="0.25">
      <c r="A221" t="str">
        <f t="shared" ca="1" si="259"/>
        <v>West Virginia</v>
      </c>
      <c r="B221">
        <f t="shared" si="258"/>
        <v>56</v>
      </c>
      <c r="C221" t="str" cm="1">
        <f t="array" aca="1" ref="C221" ca="1">INDIRECT(ADDRESS($B221+1,1,1,1,"Confirmed Trend"))</f>
        <v>US West Virginia</v>
      </c>
      <c r="E221" s="18" t="e" cm="1">
        <f t="array" aca="1" ref="E221" ca="1">IF(INDIRECT(ADDRESS($B221+1,E$164,1,1,"Confirmed Trend"))=0,#N/A,INDIRECT(ADDRESS($B221+1,E$164,1,1,"Confirmed Trend")))</f>
        <v>#N/A</v>
      </c>
      <c r="F221" s="18" t="e" cm="1">
        <f t="array" aca="1" ref="F221" ca="1">IF(INDIRECT(ADDRESS($B221+1,F$164,1,1,"Confirmed Trend"))=0,#N/A,INDIRECT(ADDRESS($B221+1,F$164,1,1,"Confirmed Trend")))</f>
        <v>#N/A</v>
      </c>
      <c r="G221" s="18" t="e" cm="1">
        <f t="array" aca="1" ref="G221" ca="1">IF(INDIRECT(ADDRESS($B221+1,G$164,1,1,"Confirmed Trend"))=0,#N/A,INDIRECT(ADDRESS($B221+1,G$164,1,1,"Confirmed Trend")))</f>
        <v>#N/A</v>
      </c>
      <c r="H221" s="18" t="e" cm="1">
        <f t="array" aca="1" ref="H221" ca="1">IF(INDIRECT(ADDRESS($B221+1,H$164,1,1,"Confirmed Trend"))=0,#N/A,INDIRECT(ADDRESS($B221+1,H$164,1,1,"Confirmed Trend")))</f>
        <v>#N/A</v>
      </c>
      <c r="I221" s="18" t="e" cm="1">
        <f t="array" aca="1" ref="I221" ca="1">IF(INDIRECT(ADDRESS($B221+1,I$164,1,1,"Confirmed Trend"))=0,#N/A,INDIRECT(ADDRESS($B221+1,I$164,1,1,"Confirmed Trend")))</f>
        <v>#N/A</v>
      </c>
      <c r="J221" s="18" t="e" cm="1">
        <f t="array" aca="1" ref="J221" ca="1">IF(INDIRECT(ADDRESS($B221+1,J$164,1,1,"Confirmed Trend"))=0,#N/A,INDIRECT(ADDRESS($B221+1,J$164,1,1,"Confirmed Trend")))</f>
        <v>#N/A</v>
      </c>
      <c r="K221" s="18" t="e" cm="1">
        <f t="array" aca="1" ref="K221" ca="1">IF(INDIRECT(ADDRESS($B221+1,K$164,1,1,"Confirmed Trend"))=0,#N/A,INDIRECT(ADDRESS($B221+1,K$164,1,1,"Confirmed Trend")))</f>
        <v>#N/A</v>
      </c>
      <c r="L221" s="18" t="e" cm="1">
        <f t="array" aca="1" ref="L221" ca="1">IF(INDIRECT(ADDRESS($B221+1,L$164,1,1,"Confirmed Trend"))=0,#N/A,INDIRECT(ADDRESS($B221+1,L$164,1,1,"Confirmed Trend")))</f>
        <v>#N/A</v>
      </c>
      <c r="M221" s="18" t="e" cm="1">
        <f t="array" aca="1" ref="M221" ca="1">IF(INDIRECT(ADDRESS($B221+1,M$164,1,1,"Confirmed Trend"))=0,#N/A,INDIRECT(ADDRESS($B221+1,M$164,1,1,"Confirmed Trend")))</f>
        <v>#N/A</v>
      </c>
      <c r="N221" s="18" t="e" cm="1">
        <f t="array" aca="1" ref="N221" ca="1">IF(INDIRECT(ADDRESS($B221+1,N$164,1,1,"Confirmed Trend"))=0,#N/A,INDIRECT(ADDRESS($B221+1,N$164,1,1,"Confirmed Trend")))</f>
        <v>#N/A</v>
      </c>
      <c r="O221" s="18" t="e" cm="1">
        <f t="array" aca="1" ref="O221" ca="1">IF(INDIRECT(ADDRESS($B221+1,O$164,1,1,"Confirmed Trend"))=0,#N/A,INDIRECT(ADDRESS($B221+1,O$164,1,1,"Confirmed Trend")))</f>
        <v>#N/A</v>
      </c>
      <c r="P221" s="18" t="e" cm="1">
        <f t="array" aca="1" ref="P221" ca="1">IF(INDIRECT(ADDRESS($B221+1,P$164,1,1,"Confirmed Trend"))=0,#N/A,INDIRECT(ADDRESS($B221+1,P$164,1,1,"Confirmed Trend")))</f>
        <v>#N/A</v>
      </c>
      <c r="Q221" s="18" t="e" cm="1">
        <f t="array" aca="1" ref="Q221" ca="1">IF(INDIRECT(ADDRESS($B221+1,Q$164,1,1,"Confirmed Trend"))=0,#N/A,INDIRECT(ADDRESS($B221+1,Q$164,1,1,"Confirmed Trend")))</f>
        <v>#N/A</v>
      </c>
      <c r="R221" s="18" t="e" cm="1">
        <f t="array" aca="1" ref="R221" ca="1">IF(INDIRECT(ADDRESS($B221+1,R$164,1,1,"Confirmed Trend"))=0,#N/A,INDIRECT(ADDRESS($B221+1,R$164,1,1,"Confirmed Trend")))</f>
        <v>#N/A</v>
      </c>
      <c r="S221" s="18" t="e" cm="1">
        <f t="array" aca="1" ref="S221" ca="1">IF(INDIRECT(ADDRESS($B221+1,S$164,1,1,"Confirmed Trend"))=0,#N/A,INDIRECT(ADDRESS($B221+1,S$164,1,1,"Confirmed Trend")))</f>
        <v>#N/A</v>
      </c>
      <c r="T221" s="18" t="e" cm="1">
        <f t="array" aca="1" ref="T221" ca="1">IF(INDIRECT(ADDRESS($B221+1,T$164,1,1,"Confirmed Trend"))=0,#N/A,INDIRECT(ADDRESS($B221+1,T$164,1,1,"Confirmed Trend")))</f>
        <v>#N/A</v>
      </c>
      <c r="U221" s="18" t="e" cm="1">
        <f t="array" aca="1" ref="U221" ca="1">IF(INDIRECT(ADDRESS($B221+1,U$164,1,1,"Confirmed Trend"))=0,#N/A,INDIRECT(ADDRESS($B221+1,U$164,1,1,"Confirmed Trend")))</f>
        <v>#N/A</v>
      </c>
      <c r="V221" s="18" t="e" cm="1">
        <f t="array" aca="1" ref="V221" ca="1">IF(INDIRECT(ADDRESS($B221+1,V$164,1,1,"Confirmed Trend"))=0,#N/A,INDIRECT(ADDRESS($B221+1,V$164,1,1,"Confirmed Trend")))</f>
        <v>#N/A</v>
      </c>
      <c r="W221" s="18" t="e" cm="1">
        <f t="array" aca="1" ref="W221" ca="1">IF(INDIRECT(ADDRESS($B221+1,W$164,1,1,"Confirmed Trend"))=0,#N/A,INDIRECT(ADDRESS($B221+1,W$164,1,1,"Confirmed Trend")))</f>
        <v>#N/A</v>
      </c>
      <c r="X221" s="18" t="e" cm="1">
        <f t="array" aca="1" ref="X221" ca="1">IF(INDIRECT(ADDRESS($B221+1,X$164,1,1,"Confirmed Trend"))=0,#N/A,INDIRECT(ADDRESS($B221+1,X$164,1,1,"Confirmed Trend")))</f>
        <v>#N/A</v>
      </c>
      <c r="Y221" s="18" t="e" cm="1">
        <f t="array" aca="1" ref="Y221" ca="1">IF(INDIRECT(ADDRESS($B221+1,Y$164,1,1,"Confirmed Trend"))=0,#N/A,INDIRECT(ADDRESS($B221+1,Y$164,1,1,"Confirmed Trend")))</f>
        <v>#N/A</v>
      </c>
      <c r="Z221" s="18" t="e" cm="1">
        <f t="array" aca="1" ref="Z221" ca="1">IF(INDIRECT(ADDRESS($B221+1,Z$164,1,1,"Confirmed Trend"))=0,#N/A,INDIRECT(ADDRESS($B221+1,Z$164,1,1,"Confirmed Trend")))</f>
        <v>#N/A</v>
      </c>
      <c r="AA221" s="18" t="e" cm="1">
        <f t="array" aca="1" ref="AA221" ca="1">IF(INDIRECT(ADDRESS($B221+1,AA$164,1,1,"Confirmed Trend"))=0,#N/A,INDIRECT(ADDRESS($B221+1,AA$164,1,1,"Confirmed Trend")))</f>
        <v>#N/A</v>
      </c>
      <c r="AB221" s="18" t="e" cm="1">
        <f t="array" aca="1" ref="AB221" ca="1">IF(INDIRECT(ADDRESS($B221+1,AB$164,1,1,"Confirmed Trend"))=0,#N/A,INDIRECT(ADDRESS($B221+1,AB$164,1,1,"Confirmed Trend")))</f>
        <v>#N/A</v>
      </c>
      <c r="AC221" s="18" t="e" cm="1">
        <f t="array" aca="1" ref="AC221" ca="1">IF(INDIRECT(ADDRESS($B221+1,AC$164,1,1,"Confirmed Trend"))=0,#N/A,INDIRECT(ADDRESS($B221+1,AC$164,1,1,"Confirmed Trend")))</f>
        <v>#N/A</v>
      </c>
      <c r="AD221" s="18" t="e" cm="1">
        <f t="array" aca="1" ref="AD221" ca="1">IF(INDIRECT(ADDRESS($B221+1,AD$164,1,1,"Confirmed Trend"))=0,#N/A,INDIRECT(ADDRESS($B221+1,AD$164,1,1,"Confirmed Trend")))</f>
        <v>#N/A</v>
      </c>
      <c r="AE221" s="18" t="e" cm="1">
        <f t="array" aca="1" ref="AE221" ca="1">IF(INDIRECT(ADDRESS($B221+1,AE$164,1,1,"Confirmed Trend"))=0,#N/A,INDIRECT(ADDRESS($B221+1,AE$164,1,1,"Confirmed Trend")))</f>
        <v>#N/A</v>
      </c>
      <c r="AF221" s="18" t="e" cm="1">
        <f t="array" aca="1" ref="AF221" ca="1">IF(INDIRECT(ADDRESS($B221+1,AF$164,1,1,"Confirmed Trend"))=0,#N/A,INDIRECT(ADDRESS($B221+1,AF$164,1,1,"Confirmed Trend")))</f>
        <v>#N/A</v>
      </c>
      <c r="AG221" s="18" t="e" cm="1">
        <f t="array" aca="1" ref="AG221" ca="1">IF(INDIRECT(ADDRESS($B221+1,AG$164,1,1,"Confirmed Trend"))=0,#N/A,INDIRECT(ADDRESS($B221+1,AG$164,1,1,"Confirmed Trend")))</f>
        <v>#N/A</v>
      </c>
      <c r="AH221" s="18" t="e" cm="1">
        <f t="array" aca="1" ref="AH221" ca="1">IF(INDIRECT(ADDRESS($B221+1,AH$164,1,1,"Confirmed Trend"))=0,#N/A,INDIRECT(ADDRESS($B221+1,AH$164,1,1,"Confirmed Trend")))</f>
        <v>#N/A</v>
      </c>
      <c r="AI221" s="18" t="e" cm="1">
        <f t="array" aca="1" ref="AI221" ca="1">IF(INDIRECT(ADDRESS($B221+1,AI$164,1,1,"Confirmed Trend"))=0,#N/A,INDIRECT(ADDRESS($B221+1,AI$164,1,1,"Confirmed Trend")))</f>
        <v>#N/A</v>
      </c>
      <c r="AJ221" s="18" t="e" cm="1">
        <f t="array" aca="1" ref="AJ221" ca="1">IF(INDIRECT(ADDRESS($B221+1,AJ$164,1,1,"Confirmed Trend"))=0,#N/A,INDIRECT(ADDRESS($B221+1,AJ$164,1,1,"Confirmed Trend")))</f>
        <v>#N/A</v>
      </c>
      <c r="AK221" s="18" t="e" cm="1">
        <f t="array" aca="1" ref="AK221" ca="1">IF(INDIRECT(ADDRESS($B221+1,AK$164,1,1,"Confirmed Trend"))=0,#N/A,INDIRECT(ADDRESS($B221+1,AK$164,1,1,"Confirmed Trend")))</f>
        <v>#N/A</v>
      </c>
      <c r="AL221" s="18" t="e" cm="1">
        <f t="array" aca="1" ref="AL221" ca="1">IF(INDIRECT(ADDRESS($B221+1,AL$164,1,1,"Confirmed Trend"))=0,#N/A,INDIRECT(ADDRESS($B221+1,AL$164,1,1,"Confirmed Trend")))</f>
        <v>#N/A</v>
      </c>
      <c r="AM221" s="18" t="e" cm="1">
        <f t="array" aca="1" ref="AM221" ca="1">IF(INDIRECT(ADDRESS($B221+1,AM$164,1,1,"Confirmed Trend"))=0,#N/A,INDIRECT(ADDRESS($B221+1,AM$164,1,1,"Confirmed Trend")))</f>
        <v>#N/A</v>
      </c>
      <c r="AN221" s="18" t="e" cm="1">
        <f t="array" aca="1" ref="AN221" ca="1">IF(INDIRECT(ADDRESS($B221+1,AN$164,1,1,"Confirmed Trend"))=0,#N/A,INDIRECT(ADDRESS($B221+1,AN$164,1,1,"Confirmed Trend")))</f>
        <v>#N/A</v>
      </c>
      <c r="AO221" s="18" t="e" cm="1">
        <f t="array" aca="1" ref="AO221" ca="1">IF(INDIRECT(ADDRESS($B221+1,AO$164,1,1,"Confirmed Trend"))=0,#N/A,INDIRECT(ADDRESS($B221+1,AO$164,1,1,"Confirmed Trend")))</f>
        <v>#N/A</v>
      </c>
      <c r="AP221" s="18" t="e" cm="1">
        <f t="array" aca="1" ref="AP221" ca="1">IF(INDIRECT(ADDRESS($B221+1,AP$164,1,1,"Confirmed Trend"))=0,#N/A,INDIRECT(ADDRESS($B221+1,AP$164,1,1,"Confirmed Trend")))</f>
        <v>#N/A</v>
      </c>
      <c r="AQ221" s="18" t="e" cm="1">
        <f t="array" aca="1" ref="AQ221" ca="1">IF(INDIRECT(ADDRESS($B221+1,AQ$164,1,1,"Confirmed Trend"))=0,#N/A,INDIRECT(ADDRESS($B221+1,AQ$164,1,1,"Confirmed Trend")))</f>
        <v>#N/A</v>
      </c>
      <c r="AR221" s="18" t="e" cm="1">
        <f t="array" aca="1" ref="AR221" ca="1">IF(INDIRECT(ADDRESS($B221+1,AR$164,1,1,"Confirmed Trend"))=0,#N/A,INDIRECT(ADDRESS($B221+1,AR$164,1,1,"Confirmed Trend")))</f>
        <v>#N/A</v>
      </c>
      <c r="AS221" s="18" t="e" cm="1">
        <f t="array" aca="1" ref="AS221" ca="1">IF(INDIRECT(ADDRESS($B221+1,AS$164,1,1,"Confirmed Trend"))=0,#N/A,INDIRECT(ADDRESS($B221+1,AS$164,1,1,"Confirmed Trend")))</f>
        <v>#N/A</v>
      </c>
      <c r="AT221" s="18" t="e" cm="1">
        <f t="array" aca="1" ref="AT221" ca="1">IF(INDIRECT(ADDRESS($B221+1,AT$164,1,1,"Confirmed Trend"))=0,#N/A,INDIRECT(ADDRESS($B221+1,AT$164,1,1,"Confirmed Trend")))</f>
        <v>#N/A</v>
      </c>
      <c r="AU221" s="18" t="e" cm="1">
        <f t="array" aca="1" ref="AU221" ca="1">IF(INDIRECT(ADDRESS($B221+1,AU$164,1,1,"Confirmed Trend"))=0,#N/A,INDIRECT(ADDRESS($B221+1,AU$164,1,1,"Confirmed Trend")))</f>
        <v>#N/A</v>
      </c>
      <c r="AV221" s="18" t="e" cm="1">
        <f t="array" aca="1" ref="AV221" ca="1">IF(INDIRECT(ADDRESS($B221+1,AV$164,1,1,"Confirmed Trend"))=0,#N/A,INDIRECT(ADDRESS($B221+1,AV$164,1,1,"Confirmed Trend")))</f>
        <v>#N/A</v>
      </c>
      <c r="AW221" s="18" t="e" cm="1">
        <f t="array" aca="1" ref="AW221" ca="1">IF(INDIRECT(ADDRESS($B221+1,AW$164,1,1,"Confirmed Trend"))=0,#N/A,INDIRECT(ADDRESS($B221+1,AW$164,1,1,"Confirmed Trend")))</f>
        <v>#N/A</v>
      </c>
      <c r="AX221" s="18" t="e" cm="1">
        <f t="array" aca="1" ref="AX221" ca="1">IF(INDIRECT(ADDRESS($B221+1,AX$164,1,1,"Confirmed Trend"))=0,#N/A,INDIRECT(ADDRESS($B221+1,AX$164,1,1,"Confirmed Trend")))</f>
        <v>#N/A</v>
      </c>
      <c r="AY221" s="18" t="e" cm="1">
        <f t="array" aca="1" ref="AY221" ca="1">IF(INDIRECT(ADDRESS($B221+1,AY$164,1,1,"Confirmed Trend"))=0,#N/A,INDIRECT(ADDRESS($B221+1,AY$164,1,1,"Confirmed Trend")))</f>
        <v>#N/A</v>
      </c>
      <c r="AZ221" s="18" t="e" cm="1">
        <f t="array" aca="1" ref="AZ221" ca="1">IF(INDIRECT(ADDRESS($B221+1,AZ$164,1,1,"Confirmed Trend"))=0,#N/A,INDIRECT(ADDRESS($B221+1,AZ$164,1,1,"Confirmed Trend")))</f>
        <v>#N/A</v>
      </c>
      <c r="BA221" s="18" t="e" cm="1">
        <f t="array" aca="1" ref="BA221" ca="1">IF(INDIRECT(ADDRESS($B221+1,BA$164,1,1,"Confirmed Trend"))=0,#N/A,INDIRECT(ADDRESS($B221+1,BA$164,1,1,"Confirmed Trend")))</f>
        <v>#N/A</v>
      </c>
      <c r="BB221" s="18" t="e" cm="1">
        <f t="array" aca="1" ref="BB221" ca="1">IF(INDIRECT(ADDRESS($B221+1,BB$164,1,1,"Confirmed Trend"))=0,#N/A,INDIRECT(ADDRESS($B221+1,BB$164,1,1,"Confirmed Trend")))</f>
        <v>#N/A</v>
      </c>
      <c r="BC221" s="18" t="e" cm="1">
        <f t="array" aca="1" ref="BC221" ca="1">IF(INDIRECT(ADDRESS($B221+1,BC$164,1,1,"Confirmed Trend"))=0,#N/A,INDIRECT(ADDRESS($B221+1,BC$164,1,1,"Confirmed Trend")))</f>
        <v>#N/A</v>
      </c>
      <c r="BD221" s="18" t="e" cm="1">
        <f t="array" aca="1" ref="BD221" ca="1">IF(INDIRECT(ADDRESS($B221+1,BD$164,1,1,"Confirmed Trend"))=0,#N/A,INDIRECT(ADDRESS($B221+1,BD$164,1,1,"Confirmed Trend")))</f>
        <v>#N/A</v>
      </c>
      <c r="BE221" s="18" t="e" cm="1">
        <f t="array" aca="1" ref="BE221" ca="1">IF(INDIRECT(ADDRESS($B221+1,BE$164,1,1,"Confirmed Trend"))=0,#N/A,INDIRECT(ADDRESS($B221+1,BE$164,1,1,"Confirmed Trend")))</f>
        <v>#N/A</v>
      </c>
      <c r="BF221" s="18" t="e" cm="1">
        <f t="array" aca="1" ref="BF221" ca="1">IF(INDIRECT(ADDRESS($B221+1,BF$164,1,1,"Confirmed Trend"))=0,#N/A,INDIRECT(ADDRESS($B221+1,BF$164,1,1,"Confirmed Trend")))</f>
        <v>#N/A</v>
      </c>
      <c r="BG221" s="18" t="e" cm="1">
        <f t="array" aca="1" ref="BG221" ca="1">IF(INDIRECT(ADDRESS($B221+1,BG$164,1,1,"Confirmed Trend"))=0,#N/A,INDIRECT(ADDRESS($B221+1,BG$164,1,1,"Confirmed Trend")))</f>
        <v>#N/A</v>
      </c>
      <c r="BH221" s="18" t="e" cm="1">
        <f t="array" aca="1" ref="BH221" ca="1">IF(INDIRECT(ADDRESS($B221+1,BH$164,1,1,"Confirmed Trend"))=0,#N/A,INDIRECT(ADDRESS($B221+1,BH$164,1,1,"Confirmed Trend")))</f>
        <v>#N/A</v>
      </c>
      <c r="BI221" s="18" t="e" cm="1">
        <f t="array" aca="1" ref="BI221" ca="1">IF(INDIRECT(ADDRESS($B221+1,BI$164,1,1,"Confirmed Trend"))=0,#N/A,INDIRECT(ADDRESS($B221+1,BI$164,1,1,"Confirmed Trend")))</f>
        <v>#N/A</v>
      </c>
      <c r="BJ221" s="18" t="e" cm="1">
        <f t="array" aca="1" ref="BJ221" ca="1">IF(INDIRECT(ADDRESS($B221+1,BJ$164,1,1,"Confirmed Trend"))=0,#N/A,INDIRECT(ADDRESS($B221+1,BJ$164,1,1,"Confirmed Trend")))</f>
        <v>#N/A</v>
      </c>
      <c r="BK221" s="18" t="e" cm="1">
        <f t="array" aca="1" ref="BK221" ca="1">IF(INDIRECT(ADDRESS($B221+1,BK$164,1,1,"Confirmed Trend"))=0,#N/A,INDIRECT(ADDRESS($B221+1,BK$164,1,1,"Confirmed Trend")))</f>
        <v>#N/A</v>
      </c>
      <c r="BL221" s="18" t="e" cm="1">
        <f t="array" aca="1" ref="BL221" ca="1">IF(INDIRECT(ADDRESS($B221+1,BL$164,1,1,"Confirmed Trend"))=0,#N/A,INDIRECT(ADDRESS($B221+1,BL$164,1,1,"Confirmed Trend")))</f>
        <v>#N/A</v>
      </c>
      <c r="BM221" s="18" t="e" cm="1">
        <f t="array" aca="1" ref="BM221" ca="1">IF(INDIRECT(ADDRESS($B221+1,BM$164,1,1,"Confirmed Trend"))=0,#N/A,INDIRECT(ADDRESS($B221+1,BM$164,1,1,"Confirmed Trend")))</f>
        <v>#N/A</v>
      </c>
      <c r="BN221" s="18" t="e" cm="1">
        <f t="array" aca="1" ref="BN221" ca="1">IF(INDIRECT(ADDRESS($B221+1,BN$164,1,1,"Confirmed Trend"))=0,#N/A,INDIRECT(ADDRESS($B221+1,BN$164,1,1,"Confirmed Trend")))</f>
        <v>#N/A</v>
      </c>
      <c r="BO221" s="18" t="e" cm="1">
        <f t="array" aca="1" ref="BO221" ca="1">IF(INDIRECT(ADDRESS($B221+1,BO$164,1,1,"Confirmed Trend"))=0,#N/A,INDIRECT(ADDRESS($B221+1,BO$164,1,1,"Confirmed Trend")))</f>
        <v>#N/A</v>
      </c>
      <c r="BP221" s="18" t="e" cm="1">
        <f t="array" aca="1" ref="BP221" ca="1">IF(INDIRECT(ADDRESS($B221+1,BP$164,1,1,"Confirmed Trend"))=0,#N/A,INDIRECT(ADDRESS($B221+1,BP$164,1,1,"Confirmed Trend")))</f>
        <v>#N/A</v>
      </c>
      <c r="BQ221" s="18" t="e" cm="1">
        <f t="array" aca="1" ref="BQ221" ca="1">IF(INDIRECT(ADDRESS($B221+1,BQ$164,1,1,"Confirmed Trend"))=0,#N/A,INDIRECT(ADDRESS($B221+1,BQ$164,1,1,"Confirmed Trend")))</f>
        <v>#N/A</v>
      </c>
      <c r="BR221" s="18" cm="1">
        <f t="array" aca="1" ref="BR221" ca="1">IF(INDIRECT(ADDRESS($B221+1,BR$164,1,1,"Confirmed Trend"))=0,#N/A,INDIRECT(ADDRESS($B221+1,BR$164,1,1,"Confirmed Trend")))</f>
        <v>0.43635195640000002</v>
      </c>
      <c r="BS221" s="18" cm="1">
        <f t="array" aca="1" ref="BS221" ca="1">IF(INDIRECT(ADDRESS($B221+1,BS$164,1,1,"Confirmed Trend"))=0,#N/A,INDIRECT(ADDRESS($B221+1,BS$164,1,1,"Confirmed Trend")))</f>
        <v>0.46813470979999999</v>
      </c>
      <c r="BT221" s="18" cm="1">
        <f t="array" aca="1" ref="BT221" ca="1">IF(INDIRECT(ADDRESS($B221+1,BT$164,1,1,"Confirmed Trend"))=0,#N/A,INDIRECT(ADDRESS($B221+1,BT$164,1,1,"Confirmed Trend")))</f>
        <v>0.39619442379999997</v>
      </c>
      <c r="BU221" s="18" cm="1">
        <f t="array" aca="1" ref="BU221" ca="1">IF(INDIRECT(ADDRESS($B221+1,BU$164,1,1,"Confirmed Trend"))=0,#N/A,INDIRECT(ADDRESS($B221+1,BU$164,1,1,"Confirmed Trend")))</f>
        <v>0.321031065</v>
      </c>
      <c r="BV221" s="18" cm="1">
        <f t="array" aca="1" ref="BV221" ca="1">IF(INDIRECT(ADDRESS($B221+1,BV$164,1,1,"Confirmed Trend"))=0,#N/A,INDIRECT(ADDRESS($B221+1,BV$164,1,1,"Confirmed Trend")))</f>
        <v>0.24669170870000001</v>
      </c>
      <c r="BW221" s="18" cm="1">
        <f t="array" aca="1" ref="BW221" ca="1">IF(INDIRECT(ADDRESS($B221+1,BW$164,1,1,"Confirmed Trend"))=0,#N/A,INDIRECT(ADDRESS($B221+1,BW$164,1,1,"Confirmed Trend")))</f>
        <v>0.21061949329999999</v>
      </c>
      <c r="BX221" s="18" cm="1">
        <f t="array" aca="1" ref="BX221" ca="1">IF(INDIRECT(ADDRESS($B221+1,BX$164,1,1,"Confirmed Trend"))=0,#N/A,INDIRECT(ADDRESS($B221+1,BX$164,1,1,"Confirmed Trend")))</f>
        <v>0.18920711500000001</v>
      </c>
      <c r="BY221" s="18" cm="1">
        <f t="array" aca="1" ref="BY221" ca="1">IF(INDIRECT(ADDRESS($B221+1,BY$164,1,1,"Confirmed Trend"))=0,#N/A,INDIRECT(ADDRESS($B221+1,BY$164,1,1,"Confirmed Trend")))</f>
        <v>0.1779550731</v>
      </c>
      <c r="BZ221" s="18" cm="1">
        <f t="array" aca="1" ref="BZ221" ca="1">IF(INDIRECT(ADDRESS($B221+1,BZ$164,1,1,"Confirmed Trend"))=0,#N/A,INDIRECT(ADDRESS($B221+1,BZ$164,1,1,"Confirmed Trend")))</f>
        <v>0.1639474158</v>
      </c>
      <c r="CA221" s="18" cm="1">
        <f t="array" aca="1" ref="CA221" ca="1">IF(INDIRECT(ADDRESS($B221+1,CA$164,1,1,"Confirmed Trend"))=0,#N/A,INDIRECT(ADDRESS($B221+1,CA$164,1,1,"Confirmed Trend")))</f>
        <v>0.1517892354</v>
      </c>
      <c r="CB221" s="18" cm="1">
        <f t="array" aca="1" ref="CB221" ca="1">IF(INDIRECT(ADDRESS($B221+1,CB$164,1,1,"Confirmed Trend"))=0,#N/A,INDIRECT(ADDRESS($B221+1,CB$164,1,1,"Confirmed Trend")))</f>
        <v>0.1365182536</v>
      </c>
      <c r="CC221" s="18" cm="1">
        <f t="array" aca="1" ref="CC221" ca="1">IF(INDIRECT(ADDRESS($B221+1,CC$164,1,1,"Confirmed Trend"))=0,#N/A,INDIRECT(ADDRESS($B221+1,CC$164,1,1,"Confirmed Trend")))</f>
        <v>0.1378014813</v>
      </c>
      <c r="CD221" s="18" cm="1">
        <f t="array" aca="1" ref="CD221" ca="1">IF(INDIRECT(ADDRESS($B221+1,CD$164,1,1,"Confirmed Trend"))=0,#N/A,INDIRECT(ADDRESS($B221+1,CD$164,1,1,"Confirmed Trend")))</f>
        <v>0.13443984749999999</v>
      </c>
      <c r="CE221" s="18" cm="1">
        <f t="array" aca="1" ref="CE221" ca="1">IF(INDIRECT(ADDRESS($B221+1,CE$164,1,1,"Confirmed Trend"))=0,#N/A,INDIRECT(ADDRESS($B221+1,CE$164,1,1,"Confirmed Trend")))</f>
        <v>0.1345985073</v>
      </c>
      <c r="CF221" s="18" cm="1">
        <f t="array" aca="1" ref="CF221" ca="1">IF(INDIRECT(ADDRESS($B221+1,CF$164,1,1,"Confirmed Trend"))=0,#N/A,INDIRECT(ADDRESS($B221+1,CF$164,1,1,"Confirmed Trend")))</f>
        <v>0.12788423339999999</v>
      </c>
      <c r="CG221" s="18" cm="1">
        <f t="array" aca="1" ref="CG221" ca="1">IF(INDIRECT(ADDRESS($B221+1,CG$164,1,1,"Confirmed Trend"))=0,#N/A,INDIRECT(ADDRESS($B221+1,CG$164,1,1,"Confirmed Trend")))</f>
        <v>0.1121860739</v>
      </c>
      <c r="CH221" s="18" cm="1">
        <f t="array" aca="1" ref="CH221" ca="1">IF(INDIRECT(ADDRESS($B221+1,CH$164,1,1,"Confirmed Trend"))=0,#N/A,INDIRECT(ADDRESS($B221+1,CH$164,1,1,"Confirmed Trend")))</f>
        <v>9.3354788300000005E-2</v>
      </c>
      <c r="CI221" s="18" cm="1">
        <f t="array" aca="1" ref="CI221" ca="1">IF(INDIRECT(ADDRESS($B221+1,CI$164,1,1,"Confirmed Trend"))=0,#N/A,INDIRECT(ADDRESS($B221+1,CI$164,1,1,"Confirmed Trend")))</f>
        <v>6.7481160600000006E-2</v>
      </c>
      <c r="CJ221" s="18" cm="1">
        <f t="array" aca="1" ref="CJ221" ca="1">IF(INDIRECT(ADDRESS($B221+1,CJ$164,1,1,"Confirmed Trend"))=0,#N/A,INDIRECT(ADDRESS($B221+1,CJ$164,1,1,"Confirmed Trend")))</f>
        <v>5.0887952299999997E-2</v>
      </c>
      <c r="CK221" s="18" cm="1">
        <f t="array" aca="1" ref="CK221" ca="1">IF(INDIRECT(ADDRESS($B221+1,CK$164,1,1,"Confirmed Trend"))=0,#N/A,INDIRECT(ADDRESS($B221+1,CK$164,1,1,"Confirmed Trend")))</f>
        <v>2.2364217299999999E-2</v>
      </c>
      <c r="CL221" s="18" t="e" cm="1">
        <f t="array" aca="1" ref="CL221" ca="1">IF(INDIRECT(ADDRESS($B221+1,CL$164,1,1,"Confirmed Trend"))=0,#N/A,INDIRECT(ADDRESS($B221+1,CL$164,1,1,"Confirmed Trend")))</f>
        <v>#N/A</v>
      </c>
      <c r="CM221" s="18" t="e" cm="1">
        <f t="array" aca="1" ref="CM221" ca="1">IF(INDIRECT(ADDRESS($B221+1,CM$164,1,1,"Confirmed Trend"))=0,#N/A,INDIRECT(ADDRESS($B221+1,CM$164,1,1,"Confirmed Trend")))</f>
        <v>#N/A</v>
      </c>
      <c r="CN221" s="18" t="e" cm="1">
        <f t="array" aca="1" ref="CN221" ca="1">IF(INDIRECT(ADDRESS($B221+1,CN$164,1,1,"Confirmed Trend"))=0,#N/A,INDIRECT(ADDRESS($B221+1,CN$164,1,1,"Confirmed Trend")))</f>
        <v>#N/A</v>
      </c>
      <c r="CO221" s="18" t="e" cm="1">
        <f t="array" aca="1" ref="CO221" ca="1">IF(INDIRECT(ADDRESS($B221+1,CO$164,1,1,"Confirmed Trend"))=0,#N/A,INDIRECT(ADDRESS($B221+1,CO$164,1,1,"Confirmed Trend")))</f>
        <v>#N/A</v>
      </c>
      <c r="CP221" s="18" t="e" cm="1">
        <f t="array" aca="1" ref="CP221" ca="1">IF(INDIRECT(ADDRESS($B221+1,CP$164,1,1,"Confirmed Trend"))=0,#N/A,INDIRECT(ADDRESS($B221+1,CP$164,1,1,"Confirmed Trend")))</f>
        <v>#N/A</v>
      </c>
      <c r="CQ221" s="18" t="e" cm="1">
        <f t="array" aca="1" ref="CQ221" ca="1">IF(INDIRECT(ADDRESS($B221+1,CQ$164,1,1,"Confirmed Trend"))=0,#N/A,INDIRECT(ADDRESS($B221+1,CQ$164,1,1,"Confirmed Trend")))</f>
        <v>#N/A</v>
      </c>
      <c r="CR221" s="18" t="e" cm="1">
        <f t="array" aca="1" ref="CR221" ca="1">IF(INDIRECT(ADDRESS($B221+1,CR$164,1,1,"Confirmed Trend"))=0,#N/A,INDIRECT(ADDRESS($B221+1,CR$164,1,1,"Confirmed Trend")))</f>
        <v>#N/A</v>
      </c>
    </row>
    <row r="222" spans="1:96" x14ac:dyDescent="0.25">
      <c r="A222" t="str">
        <f t="shared" ca="1" si="259"/>
        <v>Wisconsin</v>
      </c>
      <c r="B222">
        <f t="shared" si="258"/>
        <v>57</v>
      </c>
      <c r="C222" t="str" cm="1">
        <f t="array" aca="1" ref="C222" ca="1">INDIRECT(ADDRESS($B222+1,1,1,1,"Confirmed Trend"))</f>
        <v>US Wisconsin</v>
      </c>
      <c r="E222" s="18" t="e" cm="1">
        <f t="array" aca="1" ref="E222" ca="1">IF(INDIRECT(ADDRESS($B222+1,E$164,1,1,"Confirmed Trend"))=0,#N/A,INDIRECT(ADDRESS($B222+1,E$164,1,1,"Confirmed Trend")))</f>
        <v>#N/A</v>
      </c>
      <c r="F222" s="18" t="e" cm="1">
        <f t="array" aca="1" ref="F222" ca="1">IF(INDIRECT(ADDRESS($B222+1,F$164,1,1,"Confirmed Trend"))=0,#N/A,INDIRECT(ADDRESS($B222+1,F$164,1,1,"Confirmed Trend")))</f>
        <v>#N/A</v>
      </c>
      <c r="G222" s="18" t="e" cm="1">
        <f t="array" aca="1" ref="G222" ca="1">IF(INDIRECT(ADDRESS($B222+1,G$164,1,1,"Confirmed Trend"))=0,#N/A,INDIRECT(ADDRESS($B222+1,G$164,1,1,"Confirmed Trend")))</f>
        <v>#N/A</v>
      </c>
      <c r="H222" s="18" t="e" cm="1">
        <f t="array" aca="1" ref="H222" ca="1">IF(INDIRECT(ADDRESS($B222+1,H$164,1,1,"Confirmed Trend"))=0,#N/A,INDIRECT(ADDRESS($B222+1,H$164,1,1,"Confirmed Trend")))</f>
        <v>#N/A</v>
      </c>
      <c r="I222" s="18" t="e" cm="1">
        <f t="array" aca="1" ref="I222" ca="1">IF(INDIRECT(ADDRESS($B222+1,I$164,1,1,"Confirmed Trend"))=0,#N/A,INDIRECT(ADDRESS($B222+1,I$164,1,1,"Confirmed Trend")))</f>
        <v>#N/A</v>
      </c>
      <c r="J222" s="18" t="e" cm="1">
        <f t="array" aca="1" ref="J222" ca="1">IF(INDIRECT(ADDRESS($B222+1,J$164,1,1,"Confirmed Trend"))=0,#N/A,INDIRECT(ADDRESS($B222+1,J$164,1,1,"Confirmed Trend")))</f>
        <v>#N/A</v>
      </c>
      <c r="K222" s="18" t="e" cm="1">
        <f t="array" aca="1" ref="K222" ca="1">IF(INDIRECT(ADDRESS($B222+1,K$164,1,1,"Confirmed Trend"))=0,#N/A,INDIRECT(ADDRESS($B222+1,K$164,1,1,"Confirmed Trend")))</f>
        <v>#N/A</v>
      </c>
      <c r="L222" s="18" t="e" cm="1">
        <f t="array" aca="1" ref="L222" ca="1">IF(INDIRECT(ADDRESS($B222+1,L$164,1,1,"Confirmed Trend"))=0,#N/A,INDIRECT(ADDRESS($B222+1,L$164,1,1,"Confirmed Trend")))</f>
        <v>#N/A</v>
      </c>
      <c r="M222" s="18" t="e" cm="1">
        <f t="array" aca="1" ref="M222" ca="1">IF(INDIRECT(ADDRESS($B222+1,M$164,1,1,"Confirmed Trend"))=0,#N/A,INDIRECT(ADDRESS($B222+1,M$164,1,1,"Confirmed Trend")))</f>
        <v>#N/A</v>
      </c>
      <c r="N222" s="18" t="e" cm="1">
        <f t="array" aca="1" ref="N222" ca="1">IF(INDIRECT(ADDRESS($B222+1,N$164,1,1,"Confirmed Trend"))=0,#N/A,INDIRECT(ADDRESS($B222+1,N$164,1,1,"Confirmed Trend")))</f>
        <v>#N/A</v>
      </c>
      <c r="O222" s="18" t="e" cm="1">
        <f t="array" aca="1" ref="O222" ca="1">IF(INDIRECT(ADDRESS($B222+1,O$164,1,1,"Confirmed Trend"))=0,#N/A,INDIRECT(ADDRESS($B222+1,O$164,1,1,"Confirmed Trend")))</f>
        <v>#N/A</v>
      </c>
      <c r="P222" s="18" t="e" cm="1">
        <f t="array" aca="1" ref="P222" ca="1">IF(INDIRECT(ADDRESS($B222+1,P$164,1,1,"Confirmed Trend"))=0,#N/A,INDIRECT(ADDRESS($B222+1,P$164,1,1,"Confirmed Trend")))</f>
        <v>#N/A</v>
      </c>
      <c r="Q222" s="18" t="e" cm="1">
        <f t="array" aca="1" ref="Q222" ca="1">IF(INDIRECT(ADDRESS($B222+1,Q$164,1,1,"Confirmed Trend"))=0,#N/A,INDIRECT(ADDRESS($B222+1,Q$164,1,1,"Confirmed Trend")))</f>
        <v>#N/A</v>
      </c>
      <c r="R222" s="18" t="e" cm="1">
        <f t="array" aca="1" ref="R222" ca="1">IF(INDIRECT(ADDRESS($B222+1,R$164,1,1,"Confirmed Trend"))=0,#N/A,INDIRECT(ADDRESS($B222+1,R$164,1,1,"Confirmed Trend")))</f>
        <v>#N/A</v>
      </c>
      <c r="S222" s="18" t="e" cm="1">
        <f t="array" aca="1" ref="S222" ca="1">IF(INDIRECT(ADDRESS($B222+1,S$164,1,1,"Confirmed Trend"))=0,#N/A,INDIRECT(ADDRESS($B222+1,S$164,1,1,"Confirmed Trend")))</f>
        <v>#N/A</v>
      </c>
      <c r="T222" s="18" t="e" cm="1">
        <f t="array" aca="1" ref="T222" ca="1">IF(INDIRECT(ADDRESS($B222+1,T$164,1,1,"Confirmed Trend"))=0,#N/A,INDIRECT(ADDRESS($B222+1,T$164,1,1,"Confirmed Trend")))</f>
        <v>#N/A</v>
      </c>
      <c r="U222" s="18" t="e" cm="1">
        <f t="array" aca="1" ref="U222" ca="1">IF(INDIRECT(ADDRESS($B222+1,U$164,1,1,"Confirmed Trend"))=0,#N/A,INDIRECT(ADDRESS($B222+1,U$164,1,1,"Confirmed Trend")))</f>
        <v>#N/A</v>
      </c>
      <c r="V222" s="18" t="e" cm="1">
        <f t="array" aca="1" ref="V222" ca="1">IF(INDIRECT(ADDRESS($B222+1,V$164,1,1,"Confirmed Trend"))=0,#N/A,INDIRECT(ADDRESS($B222+1,V$164,1,1,"Confirmed Trend")))</f>
        <v>#N/A</v>
      </c>
      <c r="W222" s="18" t="e" cm="1">
        <f t="array" aca="1" ref="W222" ca="1">IF(INDIRECT(ADDRESS($B222+1,W$164,1,1,"Confirmed Trend"))=0,#N/A,INDIRECT(ADDRESS($B222+1,W$164,1,1,"Confirmed Trend")))</f>
        <v>#N/A</v>
      </c>
      <c r="X222" s="18" t="e" cm="1">
        <f t="array" aca="1" ref="X222" ca="1">IF(INDIRECT(ADDRESS($B222+1,X$164,1,1,"Confirmed Trend"))=0,#N/A,INDIRECT(ADDRESS($B222+1,X$164,1,1,"Confirmed Trend")))</f>
        <v>#N/A</v>
      </c>
      <c r="Y222" s="18" t="e" cm="1">
        <f t="array" aca="1" ref="Y222" ca="1">IF(INDIRECT(ADDRESS($B222+1,Y$164,1,1,"Confirmed Trend"))=0,#N/A,INDIRECT(ADDRESS($B222+1,Y$164,1,1,"Confirmed Trend")))</f>
        <v>#N/A</v>
      </c>
      <c r="Z222" s="18" t="e" cm="1">
        <f t="array" aca="1" ref="Z222" ca="1">IF(INDIRECT(ADDRESS($B222+1,Z$164,1,1,"Confirmed Trend"))=0,#N/A,INDIRECT(ADDRESS($B222+1,Z$164,1,1,"Confirmed Trend")))</f>
        <v>#N/A</v>
      </c>
      <c r="AA222" s="18" t="e" cm="1">
        <f t="array" aca="1" ref="AA222" ca="1">IF(INDIRECT(ADDRESS($B222+1,AA$164,1,1,"Confirmed Trend"))=0,#N/A,INDIRECT(ADDRESS($B222+1,AA$164,1,1,"Confirmed Trend")))</f>
        <v>#N/A</v>
      </c>
      <c r="AB222" s="18" t="e" cm="1">
        <f t="array" aca="1" ref="AB222" ca="1">IF(INDIRECT(ADDRESS($B222+1,AB$164,1,1,"Confirmed Trend"))=0,#N/A,INDIRECT(ADDRESS($B222+1,AB$164,1,1,"Confirmed Trend")))</f>
        <v>#N/A</v>
      </c>
      <c r="AC222" s="18" t="e" cm="1">
        <f t="array" aca="1" ref="AC222" ca="1">IF(INDIRECT(ADDRESS($B222+1,AC$164,1,1,"Confirmed Trend"))=0,#N/A,INDIRECT(ADDRESS($B222+1,AC$164,1,1,"Confirmed Trend")))</f>
        <v>#N/A</v>
      </c>
      <c r="AD222" s="18" t="e" cm="1">
        <f t="array" aca="1" ref="AD222" ca="1">IF(INDIRECT(ADDRESS($B222+1,AD$164,1,1,"Confirmed Trend"))=0,#N/A,INDIRECT(ADDRESS($B222+1,AD$164,1,1,"Confirmed Trend")))</f>
        <v>#N/A</v>
      </c>
      <c r="AE222" s="18" t="e" cm="1">
        <f t="array" aca="1" ref="AE222" ca="1">IF(INDIRECT(ADDRESS($B222+1,AE$164,1,1,"Confirmed Trend"))=0,#N/A,INDIRECT(ADDRESS($B222+1,AE$164,1,1,"Confirmed Trend")))</f>
        <v>#N/A</v>
      </c>
      <c r="AF222" s="18" t="e" cm="1">
        <f t="array" aca="1" ref="AF222" ca="1">IF(INDIRECT(ADDRESS($B222+1,AF$164,1,1,"Confirmed Trend"))=0,#N/A,INDIRECT(ADDRESS($B222+1,AF$164,1,1,"Confirmed Trend")))</f>
        <v>#N/A</v>
      </c>
      <c r="AG222" s="18" t="e" cm="1">
        <f t="array" aca="1" ref="AG222" ca="1">IF(INDIRECT(ADDRESS($B222+1,AG$164,1,1,"Confirmed Trend"))=0,#N/A,INDIRECT(ADDRESS($B222+1,AG$164,1,1,"Confirmed Trend")))</f>
        <v>#N/A</v>
      </c>
      <c r="AH222" s="18" t="e" cm="1">
        <f t="array" aca="1" ref="AH222" ca="1">IF(INDIRECT(ADDRESS($B222+1,AH$164,1,1,"Confirmed Trend"))=0,#N/A,INDIRECT(ADDRESS($B222+1,AH$164,1,1,"Confirmed Trend")))</f>
        <v>#N/A</v>
      </c>
      <c r="AI222" s="18" t="e" cm="1">
        <f t="array" aca="1" ref="AI222" ca="1">IF(INDIRECT(ADDRESS($B222+1,AI$164,1,1,"Confirmed Trend"))=0,#N/A,INDIRECT(ADDRESS($B222+1,AI$164,1,1,"Confirmed Trend")))</f>
        <v>#N/A</v>
      </c>
      <c r="AJ222" s="18" t="e" cm="1">
        <f t="array" aca="1" ref="AJ222" ca="1">IF(INDIRECT(ADDRESS($B222+1,AJ$164,1,1,"Confirmed Trend"))=0,#N/A,INDIRECT(ADDRESS($B222+1,AJ$164,1,1,"Confirmed Trend")))</f>
        <v>#N/A</v>
      </c>
      <c r="AK222" s="18" t="e" cm="1">
        <f t="array" aca="1" ref="AK222" ca="1">IF(INDIRECT(ADDRESS($B222+1,AK$164,1,1,"Confirmed Trend"))=0,#N/A,INDIRECT(ADDRESS($B222+1,AK$164,1,1,"Confirmed Trend")))</f>
        <v>#N/A</v>
      </c>
      <c r="AL222" s="18" t="e" cm="1">
        <f t="array" aca="1" ref="AL222" ca="1">IF(INDIRECT(ADDRESS($B222+1,AL$164,1,1,"Confirmed Trend"))=0,#N/A,INDIRECT(ADDRESS($B222+1,AL$164,1,1,"Confirmed Trend")))</f>
        <v>#N/A</v>
      </c>
      <c r="AM222" s="18" t="e" cm="1">
        <f t="array" aca="1" ref="AM222" ca="1">IF(INDIRECT(ADDRESS($B222+1,AM$164,1,1,"Confirmed Trend"))=0,#N/A,INDIRECT(ADDRESS($B222+1,AM$164,1,1,"Confirmed Trend")))</f>
        <v>#N/A</v>
      </c>
      <c r="AN222" s="18" t="e" cm="1">
        <f t="array" aca="1" ref="AN222" ca="1">IF(INDIRECT(ADDRESS($B222+1,AN$164,1,1,"Confirmed Trend"))=0,#N/A,INDIRECT(ADDRESS($B222+1,AN$164,1,1,"Confirmed Trend")))</f>
        <v>#N/A</v>
      </c>
      <c r="AO222" s="18" t="e" cm="1">
        <f t="array" aca="1" ref="AO222" ca="1">IF(INDIRECT(ADDRESS($B222+1,AO$164,1,1,"Confirmed Trend"))=0,#N/A,INDIRECT(ADDRESS($B222+1,AO$164,1,1,"Confirmed Trend")))</f>
        <v>#N/A</v>
      </c>
      <c r="AP222" s="18" t="e" cm="1">
        <f t="array" aca="1" ref="AP222" ca="1">IF(INDIRECT(ADDRESS($B222+1,AP$164,1,1,"Confirmed Trend"))=0,#N/A,INDIRECT(ADDRESS($B222+1,AP$164,1,1,"Confirmed Trend")))</f>
        <v>#N/A</v>
      </c>
      <c r="AQ222" s="18" t="e" cm="1">
        <f t="array" aca="1" ref="AQ222" ca="1">IF(INDIRECT(ADDRESS($B222+1,AQ$164,1,1,"Confirmed Trend"))=0,#N/A,INDIRECT(ADDRESS($B222+1,AQ$164,1,1,"Confirmed Trend")))</f>
        <v>#N/A</v>
      </c>
      <c r="AR222" s="18" t="e" cm="1">
        <f t="array" aca="1" ref="AR222" ca="1">IF(INDIRECT(ADDRESS($B222+1,AR$164,1,1,"Confirmed Trend"))=0,#N/A,INDIRECT(ADDRESS($B222+1,AR$164,1,1,"Confirmed Trend")))</f>
        <v>#N/A</v>
      </c>
      <c r="AS222" s="18" t="e" cm="1">
        <f t="array" aca="1" ref="AS222" ca="1">IF(INDIRECT(ADDRESS($B222+1,AS$164,1,1,"Confirmed Trend"))=0,#N/A,INDIRECT(ADDRESS($B222+1,AS$164,1,1,"Confirmed Trend")))</f>
        <v>#N/A</v>
      </c>
      <c r="AT222" s="18" t="e" cm="1">
        <f t="array" aca="1" ref="AT222" ca="1">IF(INDIRECT(ADDRESS($B222+1,AT$164,1,1,"Confirmed Trend"))=0,#N/A,INDIRECT(ADDRESS($B222+1,AT$164,1,1,"Confirmed Trend")))</f>
        <v>#N/A</v>
      </c>
      <c r="AU222" s="18" t="e" cm="1">
        <f t="array" aca="1" ref="AU222" ca="1">IF(INDIRECT(ADDRESS($B222+1,AU$164,1,1,"Confirmed Trend"))=0,#N/A,INDIRECT(ADDRESS($B222+1,AU$164,1,1,"Confirmed Trend")))</f>
        <v>#N/A</v>
      </c>
      <c r="AV222" s="18" t="e" cm="1">
        <f t="array" aca="1" ref="AV222" ca="1">IF(INDIRECT(ADDRESS($B222+1,AV$164,1,1,"Confirmed Trend"))=0,#N/A,INDIRECT(ADDRESS($B222+1,AV$164,1,1,"Confirmed Trend")))</f>
        <v>#N/A</v>
      </c>
      <c r="AW222" s="18" t="e" cm="1">
        <f t="array" aca="1" ref="AW222" ca="1">IF(INDIRECT(ADDRESS($B222+1,AW$164,1,1,"Confirmed Trend"))=0,#N/A,INDIRECT(ADDRESS($B222+1,AW$164,1,1,"Confirmed Trend")))</f>
        <v>#N/A</v>
      </c>
      <c r="AX222" s="18" t="e" cm="1">
        <f t="array" aca="1" ref="AX222" ca="1">IF(INDIRECT(ADDRESS($B222+1,AX$164,1,1,"Confirmed Trend"))=0,#N/A,INDIRECT(ADDRESS($B222+1,AX$164,1,1,"Confirmed Trend")))</f>
        <v>#N/A</v>
      </c>
      <c r="AY222" s="18" t="e" cm="1">
        <f t="array" aca="1" ref="AY222" ca="1">IF(INDIRECT(ADDRESS($B222+1,AY$164,1,1,"Confirmed Trend"))=0,#N/A,INDIRECT(ADDRESS($B222+1,AY$164,1,1,"Confirmed Trend")))</f>
        <v>#N/A</v>
      </c>
      <c r="AZ222" s="18" t="e" cm="1">
        <f t="array" aca="1" ref="AZ222" ca="1">IF(INDIRECT(ADDRESS($B222+1,AZ$164,1,1,"Confirmed Trend"))=0,#N/A,INDIRECT(ADDRESS($B222+1,AZ$164,1,1,"Confirmed Trend")))</f>
        <v>#N/A</v>
      </c>
      <c r="BA222" s="18" t="e" cm="1">
        <f t="array" aca="1" ref="BA222" ca="1">IF(INDIRECT(ADDRESS($B222+1,BA$164,1,1,"Confirmed Trend"))=0,#N/A,INDIRECT(ADDRESS($B222+1,BA$164,1,1,"Confirmed Trend")))</f>
        <v>#N/A</v>
      </c>
      <c r="BB222" s="18" t="e" cm="1">
        <f t="array" aca="1" ref="BB222" ca="1">IF(INDIRECT(ADDRESS($B222+1,BB$164,1,1,"Confirmed Trend"))=0,#N/A,INDIRECT(ADDRESS($B222+1,BB$164,1,1,"Confirmed Trend")))</f>
        <v>#N/A</v>
      </c>
      <c r="BC222" s="18" t="e" cm="1">
        <f t="array" aca="1" ref="BC222" ca="1">IF(INDIRECT(ADDRESS($B222+1,BC$164,1,1,"Confirmed Trend"))=0,#N/A,INDIRECT(ADDRESS($B222+1,BC$164,1,1,"Confirmed Trend")))</f>
        <v>#N/A</v>
      </c>
      <c r="BD222" s="18" t="e" cm="1">
        <f t="array" aca="1" ref="BD222" ca="1">IF(INDIRECT(ADDRESS($B222+1,BD$164,1,1,"Confirmed Trend"))=0,#N/A,INDIRECT(ADDRESS($B222+1,BD$164,1,1,"Confirmed Trend")))</f>
        <v>#N/A</v>
      </c>
      <c r="BE222" s="18" t="e" cm="1">
        <f t="array" aca="1" ref="BE222" ca="1">IF(INDIRECT(ADDRESS($B222+1,BE$164,1,1,"Confirmed Trend"))=0,#N/A,INDIRECT(ADDRESS($B222+1,BE$164,1,1,"Confirmed Trend")))</f>
        <v>#N/A</v>
      </c>
      <c r="BF222" s="18" t="e" cm="1">
        <f t="array" aca="1" ref="BF222" ca="1">IF(INDIRECT(ADDRESS($B222+1,BF$164,1,1,"Confirmed Trend"))=0,#N/A,INDIRECT(ADDRESS($B222+1,BF$164,1,1,"Confirmed Trend")))</f>
        <v>#N/A</v>
      </c>
      <c r="BG222" s="18" t="e" cm="1">
        <f t="array" aca="1" ref="BG222" ca="1">IF(INDIRECT(ADDRESS($B222+1,BG$164,1,1,"Confirmed Trend"))=0,#N/A,INDIRECT(ADDRESS($B222+1,BG$164,1,1,"Confirmed Trend")))</f>
        <v>#N/A</v>
      </c>
      <c r="BH222" s="18" t="e" cm="1">
        <f t="array" aca="1" ref="BH222" ca="1">IF(INDIRECT(ADDRESS($B222+1,BH$164,1,1,"Confirmed Trend"))=0,#N/A,INDIRECT(ADDRESS($B222+1,BH$164,1,1,"Confirmed Trend")))</f>
        <v>#N/A</v>
      </c>
      <c r="BI222" s="18" t="e" cm="1">
        <f t="array" aca="1" ref="BI222" ca="1">IF(INDIRECT(ADDRESS($B222+1,BI$164,1,1,"Confirmed Trend"))=0,#N/A,INDIRECT(ADDRESS($B222+1,BI$164,1,1,"Confirmed Trend")))</f>
        <v>#N/A</v>
      </c>
      <c r="BJ222" s="18" cm="1">
        <f t="array" aca="1" ref="BJ222" ca="1">IF(INDIRECT(ADDRESS($B222+1,BJ$164,1,1,"Confirmed Trend"))=0,#N/A,INDIRECT(ADDRESS($B222+1,BJ$164,1,1,"Confirmed Trend")))</f>
        <v>0.43743232720000003</v>
      </c>
      <c r="BK222" s="18" cm="1">
        <f t="array" aca="1" ref="BK222" ca="1">IF(INDIRECT(ADDRESS($B222+1,BK$164,1,1,"Confirmed Trend"))=0,#N/A,INDIRECT(ADDRESS($B222+1,BK$164,1,1,"Confirmed Trend")))</f>
        <v>0.44878104009999997</v>
      </c>
      <c r="BL222" s="18" cm="1">
        <f t="array" aca="1" ref="BL222" ca="1">IF(INDIRECT(ADDRESS($B222+1,BL$164,1,1,"Confirmed Trend"))=0,#N/A,INDIRECT(ADDRESS($B222+1,BL$164,1,1,"Confirmed Trend")))</f>
        <v>0.43358305850000001</v>
      </c>
      <c r="BM222" s="18" cm="1">
        <f t="array" aca="1" ref="BM222" ca="1">IF(INDIRECT(ADDRESS($B222+1,BM$164,1,1,"Confirmed Trend"))=0,#N/A,INDIRECT(ADDRESS($B222+1,BM$164,1,1,"Confirmed Trend")))</f>
        <v>0.40308341689999999</v>
      </c>
      <c r="BN222" s="18" cm="1">
        <f t="array" aca="1" ref="BN222" ca="1">IF(INDIRECT(ADDRESS($B222+1,BN$164,1,1,"Confirmed Trend"))=0,#N/A,INDIRECT(ADDRESS($B222+1,BN$164,1,1,"Confirmed Trend")))</f>
        <v>0.34259726089999998</v>
      </c>
      <c r="BO222" s="18" cm="1">
        <f t="array" aca="1" ref="BO222" ca="1">IF(INDIRECT(ADDRESS($B222+1,BO$164,1,1,"Confirmed Trend"))=0,#N/A,INDIRECT(ADDRESS($B222+1,BO$164,1,1,"Confirmed Trend")))</f>
        <v>0.28112333029999997</v>
      </c>
      <c r="BP222" s="18" cm="1">
        <f t="array" aca="1" ref="BP222" ca="1">IF(INDIRECT(ADDRESS($B222+1,BP$164,1,1,"Confirmed Trend"))=0,#N/A,INDIRECT(ADDRESS($B222+1,BP$164,1,1,"Confirmed Trend")))</f>
        <v>0.2275964503</v>
      </c>
      <c r="BQ222" s="18" cm="1">
        <f t="array" aca="1" ref="BQ222" ca="1">IF(INDIRECT(ADDRESS($B222+1,BQ$164,1,1,"Confirmed Trend"))=0,#N/A,INDIRECT(ADDRESS($B222+1,BQ$164,1,1,"Confirmed Trend")))</f>
        <v>0.19005855620000001</v>
      </c>
      <c r="BR222" s="18" cm="1">
        <f t="array" aca="1" ref="BR222" ca="1">IF(INDIRECT(ADDRESS($B222+1,BR$164,1,1,"Confirmed Trend"))=0,#N/A,INDIRECT(ADDRESS($B222+1,BR$164,1,1,"Confirmed Trend")))</f>
        <v>0.18506395440000001</v>
      </c>
      <c r="BS222" s="18" cm="1">
        <f t="array" aca="1" ref="BS222" ca="1">IF(INDIRECT(ADDRESS($B222+1,BS$164,1,1,"Confirmed Trend"))=0,#N/A,INDIRECT(ADDRESS($B222+1,BS$164,1,1,"Confirmed Trend")))</f>
        <v>0.19179825210000001</v>
      </c>
      <c r="BT222" s="18" cm="1">
        <f t="array" aca="1" ref="BT222" ca="1">IF(INDIRECT(ADDRESS($B222+1,BT$164,1,1,"Confirmed Trend"))=0,#N/A,INDIRECT(ADDRESS($B222+1,BT$164,1,1,"Confirmed Trend")))</f>
        <v>0.19195040220000001</v>
      </c>
      <c r="BU222" s="18" cm="1">
        <f t="array" aca="1" ref="BU222" ca="1">IF(INDIRECT(ADDRESS($B222+1,BU$164,1,1,"Confirmed Trend"))=0,#N/A,INDIRECT(ADDRESS($B222+1,BU$164,1,1,"Confirmed Trend")))</f>
        <v>0.17395771609999999</v>
      </c>
      <c r="BV222" s="18" cm="1">
        <f t="array" aca="1" ref="BV222" ca="1">IF(INDIRECT(ADDRESS($B222+1,BV$164,1,1,"Confirmed Trend"))=0,#N/A,INDIRECT(ADDRESS($B222+1,BV$164,1,1,"Confirmed Trend")))</f>
        <v>0.14625515450000001</v>
      </c>
      <c r="BW222" s="18" cm="1">
        <f t="array" aca="1" ref="BW222" ca="1">IF(INDIRECT(ADDRESS($B222+1,BW$164,1,1,"Confirmed Trend"))=0,#N/A,INDIRECT(ADDRESS($B222+1,BW$164,1,1,"Confirmed Trend")))</f>
        <v>0.12889641120000001</v>
      </c>
      <c r="BX222" s="18" cm="1">
        <f t="array" aca="1" ref="BX222" ca="1">IF(INDIRECT(ADDRESS($B222+1,BX$164,1,1,"Confirmed Trend"))=0,#N/A,INDIRECT(ADDRESS($B222+1,BX$164,1,1,"Confirmed Trend")))</f>
        <v>0.12000801279999999</v>
      </c>
      <c r="BY222" s="18" cm="1">
        <f t="array" aca="1" ref="BY222" ca="1">IF(INDIRECT(ADDRESS($B222+1,BY$164,1,1,"Confirmed Trend"))=0,#N/A,INDIRECT(ADDRESS($B222+1,BY$164,1,1,"Confirmed Trend")))</f>
        <v>0.1181080234</v>
      </c>
      <c r="BZ222" s="18" cm="1">
        <f t="array" aca="1" ref="BZ222" ca="1">IF(INDIRECT(ADDRESS($B222+1,BZ$164,1,1,"Confirmed Trend"))=0,#N/A,INDIRECT(ADDRESS($B222+1,BZ$164,1,1,"Confirmed Trend")))</f>
        <v>0.11792471860000001</v>
      </c>
      <c r="CA222" s="18" cm="1">
        <f t="array" aca="1" ref="CA222" ca="1">IF(INDIRECT(ADDRESS($B222+1,CA$164,1,1,"Confirmed Trend"))=0,#N/A,INDIRECT(ADDRESS($B222+1,CA$164,1,1,"Confirmed Trend")))</f>
        <v>0.1114832555</v>
      </c>
      <c r="CB222" s="18" cm="1">
        <f t="array" aca="1" ref="CB222" ca="1">IF(INDIRECT(ADDRESS($B222+1,CB$164,1,1,"Confirmed Trend"))=0,#N/A,INDIRECT(ADDRESS($B222+1,CB$164,1,1,"Confirmed Trend")))</f>
        <v>0.10156842100000001</v>
      </c>
      <c r="CC222" s="18" cm="1">
        <f t="array" aca="1" ref="CC222" ca="1">IF(INDIRECT(ADDRESS($B222+1,CC$164,1,1,"Confirmed Trend"))=0,#N/A,INDIRECT(ADDRESS($B222+1,CC$164,1,1,"Confirmed Trend")))</f>
        <v>8.8362872199999998E-2</v>
      </c>
      <c r="CD222" s="18" cm="1">
        <f t="array" aca="1" ref="CD222" ca="1">IF(INDIRECT(ADDRESS($B222+1,CD$164,1,1,"Confirmed Trend"))=0,#N/A,INDIRECT(ADDRESS($B222+1,CD$164,1,1,"Confirmed Trend")))</f>
        <v>7.8123890200000004E-2</v>
      </c>
      <c r="CE222" s="18" cm="1">
        <f t="array" aca="1" ref="CE222" ca="1">IF(INDIRECT(ADDRESS($B222+1,CE$164,1,1,"Confirmed Trend"))=0,#N/A,INDIRECT(ADDRESS($B222+1,CE$164,1,1,"Confirmed Trend")))</f>
        <v>6.9115987000000004E-2</v>
      </c>
      <c r="CF222" s="18" cm="1">
        <f t="array" aca="1" ref="CF222" ca="1">IF(INDIRECT(ADDRESS($B222+1,CF$164,1,1,"Confirmed Trend"))=0,#N/A,INDIRECT(ADDRESS($B222+1,CF$164,1,1,"Confirmed Trend")))</f>
        <v>6.30700919E-2</v>
      </c>
      <c r="CG222" s="18" cm="1">
        <f t="array" aca="1" ref="CG222" ca="1">IF(INDIRECT(ADDRESS($B222+1,CG$164,1,1,"Confirmed Trend"))=0,#N/A,INDIRECT(ADDRESS($B222+1,CG$164,1,1,"Confirmed Trend")))</f>
        <v>5.9101478200000002E-2</v>
      </c>
      <c r="CH222" s="18" cm="1">
        <f t="array" aca="1" ref="CH222" ca="1">IF(INDIRECT(ADDRESS($B222+1,CH$164,1,1,"Confirmed Trend"))=0,#N/A,INDIRECT(ADDRESS($B222+1,CH$164,1,1,"Confirmed Trend")))</f>
        <v>5.4763770599999997E-2</v>
      </c>
      <c r="CI222" s="18" cm="1">
        <f t="array" aca="1" ref="CI222" ca="1">IF(INDIRECT(ADDRESS($B222+1,CI$164,1,1,"Confirmed Trend"))=0,#N/A,INDIRECT(ADDRESS($B222+1,CI$164,1,1,"Confirmed Trend")))</f>
        <v>4.9783267499999999E-2</v>
      </c>
      <c r="CJ222" s="18" cm="1">
        <f t="array" aca="1" ref="CJ222" ca="1">IF(INDIRECT(ADDRESS($B222+1,CJ$164,1,1,"Confirmed Trend"))=0,#N/A,INDIRECT(ADDRESS($B222+1,CJ$164,1,1,"Confirmed Trend")))</f>
        <v>4.3445874500000002E-2</v>
      </c>
      <c r="CK222" s="18" cm="1">
        <f t="array" aca="1" ref="CK222" ca="1">IF(INDIRECT(ADDRESS($B222+1,CK$164,1,1,"Confirmed Trend"))=0,#N/A,INDIRECT(ADDRESS($B222+1,CK$164,1,1,"Confirmed Trend")))</f>
        <v>3.7047841300000002E-2</v>
      </c>
      <c r="CL222" s="18" t="e" cm="1">
        <f t="array" aca="1" ref="CL222" ca="1">IF(INDIRECT(ADDRESS($B222+1,CL$164,1,1,"Confirmed Trend"))=0,#N/A,INDIRECT(ADDRESS($B222+1,CL$164,1,1,"Confirmed Trend")))</f>
        <v>#N/A</v>
      </c>
      <c r="CM222" s="18" t="e" cm="1">
        <f t="array" aca="1" ref="CM222" ca="1">IF(INDIRECT(ADDRESS($B222+1,CM$164,1,1,"Confirmed Trend"))=0,#N/A,INDIRECT(ADDRESS($B222+1,CM$164,1,1,"Confirmed Trend")))</f>
        <v>#N/A</v>
      </c>
      <c r="CN222" s="18" t="e" cm="1">
        <f t="array" aca="1" ref="CN222" ca="1">IF(INDIRECT(ADDRESS($B222+1,CN$164,1,1,"Confirmed Trend"))=0,#N/A,INDIRECT(ADDRESS($B222+1,CN$164,1,1,"Confirmed Trend")))</f>
        <v>#N/A</v>
      </c>
      <c r="CO222" s="18" t="e" cm="1">
        <f t="array" aca="1" ref="CO222" ca="1">IF(INDIRECT(ADDRESS($B222+1,CO$164,1,1,"Confirmed Trend"))=0,#N/A,INDIRECT(ADDRESS($B222+1,CO$164,1,1,"Confirmed Trend")))</f>
        <v>#N/A</v>
      </c>
      <c r="CP222" s="18" t="e" cm="1">
        <f t="array" aca="1" ref="CP222" ca="1">IF(INDIRECT(ADDRESS($B222+1,CP$164,1,1,"Confirmed Trend"))=0,#N/A,INDIRECT(ADDRESS($B222+1,CP$164,1,1,"Confirmed Trend")))</f>
        <v>#N/A</v>
      </c>
      <c r="CQ222" s="18" t="e" cm="1">
        <f t="array" aca="1" ref="CQ222" ca="1">IF(INDIRECT(ADDRESS($B222+1,CQ$164,1,1,"Confirmed Trend"))=0,#N/A,INDIRECT(ADDRESS($B222+1,CQ$164,1,1,"Confirmed Trend")))</f>
        <v>#N/A</v>
      </c>
      <c r="CR222" s="18" t="e" cm="1">
        <f t="array" aca="1" ref="CR222" ca="1">IF(INDIRECT(ADDRESS($B222+1,CR$164,1,1,"Confirmed Trend"))=0,#N/A,INDIRECT(ADDRESS($B222+1,CR$164,1,1,"Confirmed Trend")))</f>
        <v>#N/A</v>
      </c>
    </row>
    <row r="223" spans="1:96" x14ac:dyDescent="0.25">
      <c r="A223" t="str">
        <f t="shared" ca="1" si="259"/>
        <v>Wyoming</v>
      </c>
      <c r="B223">
        <f t="shared" si="258"/>
        <v>58</v>
      </c>
      <c r="C223" t="str" cm="1">
        <f t="array" aca="1" ref="C223" ca="1">INDIRECT(ADDRESS($B223+1,1,1,1,"Confirmed Trend"))</f>
        <v>US Wyoming</v>
      </c>
      <c r="E223" s="18" t="e" cm="1">
        <f t="array" aca="1" ref="E223" ca="1">IF(INDIRECT(ADDRESS($B223+1,E$164,1,1,"Confirmed Trend"))=0,#N/A,INDIRECT(ADDRESS($B223+1,E$164,1,1,"Confirmed Trend")))</f>
        <v>#N/A</v>
      </c>
      <c r="F223" s="18" t="e" cm="1">
        <f t="array" aca="1" ref="F223" ca="1">IF(INDIRECT(ADDRESS($B223+1,F$164,1,1,"Confirmed Trend"))=0,#N/A,INDIRECT(ADDRESS($B223+1,F$164,1,1,"Confirmed Trend")))</f>
        <v>#N/A</v>
      </c>
      <c r="G223" s="18" t="e" cm="1">
        <f t="array" aca="1" ref="G223" ca="1">IF(INDIRECT(ADDRESS($B223+1,G$164,1,1,"Confirmed Trend"))=0,#N/A,INDIRECT(ADDRESS($B223+1,G$164,1,1,"Confirmed Trend")))</f>
        <v>#N/A</v>
      </c>
      <c r="H223" s="18" t="e" cm="1">
        <f t="array" aca="1" ref="H223" ca="1">IF(INDIRECT(ADDRESS($B223+1,H$164,1,1,"Confirmed Trend"))=0,#N/A,INDIRECT(ADDRESS($B223+1,H$164,1,1,"Confirmed Trend")))</f>
        <v>#N/A</v>
      </c>
      <c r="I223" s="18" t="e" cm="1">
        <f t="array" aca="1" ref="I223" ca="1">IF(INDIRECT(ADDRESS($B223+1,I$164,1,1,"Confirmed Trend"))=0,#N/A,INDIRECT(ADDRESS($B223+1,I$164,1,1,"Confirmed Trend")))</f>
        <v>#N/A</v>
      </c>
      <c r="J223" s="18" t="e" cm="1">
        <f t="array" aca="1" ref="J223" ca="1">IF(INDIRECT(ADDRESS($B223+1,J$164,1,1,"Confirmed Trend"))=0,#N/A,INDIRECT(ADDRESS($B223+1,J$164,1,1,"Confirmed Trend")))</f>
        <v>#N/A</v>
      </c>
      <c r="K223" s="18" t="e" cm="1">
        <f t="array" aca="1" ref="K223" ca="1">IF(INDIRECT(ADDRESS($B223+1,K$164,1,1,"Confirmed Trend"))=0,#N/A,INDIRECT(ADDRESS($B223+1,K$164,1,1,"Confirmed Trend")))</f>
        <v>#N/A</v>
      </c>
      <c r="L223" s="18" t="e" cm="1">
        <f t="array" aca="1" ref="L223" ca="1">IF(INDIRECT(ADDRESS($B223+1,L$164,1,1,"Confirmed Trend"))=0,#N/A,INDIRECT(ADDRESS($B223+1,L$164,1,1,"Confirmed Trend")))</f>
        <v>#N/A</v>
      </c>
      <c r="M223" s="18" t="e" cm="1">
        <f t="array" aca="1" ref="M223" ca="1">IF(INDIRECT(ADDRESS($B223+1,M$164,1,1,"Confirmed Trend"))=0,#N/A,INDIRECT(ADDRESS($B223+1,M$164,1,1,"Confirmed Trend")))</f>
        <v>#N/A</v>
      </c>
      <c r="N223" s="18" t="e" cm="1">
        <f t="array" aca="1" ref="N223" ca="1">IF(INDIRECT(ADDRESS($B223+1,N$164,1,1,"Confirmed Trend"))=0,#N/A,INDIRECT(ADDRESS($B223+1,N$164,1,1,"Confirmed Trend")))</f>
        <v>#N/A</v>
      </c>
      <c r="O223" s="18" t="e" cm="1">
        <f t="array" aca="1" ref="O223" ca="1">IF(INDIRECT(ADDRESS($B223+1,O$164,1,1,"Confirmed Trend"))=0,#N/A,INDIRECT(ADDRESS($B223+1,O$164,1,1,"Confirmed Trend")))</f>
        <v>#N/A</v>
      </c>
      <c r="P223" s="18" t="e" cm="1">
        <f t="array" aca="1" ref="P223" ca="1">IF(INDIRECT(ADDRESS($B223+1,P$164,1,1,"Confirmed Trend"))=0,#N/A,INDIRECT(ADDRESS($B223+1,P$164,1,1,"Confirmed Trend")))</f>
        <v>#N/A</v>
      </c>
      <c r="Q223" s="18" t="e" cm="1">
        <f t="array" aca="1" ref="Q223" ca="1">IF(INDIRECT(ADDRESS($B223+1,Q$164,1,1,"Confirmed Trend"))=0,#N/A,INDIRECT(ADDRESS($B223+1,Q$164,1,1,"Confirmed Trend")))</f>
        <v>#N/A</v>
      </c>
      <c r="R223" s="18" t="e" cm="1">
        <f t="array" aca="1" ref="R223" ca="1">IF(INDIRECT(ADDRESS($B223+1,R$164,1,1,"Confirmed Trend"))=0,#N/A,INDIRECT(ADDRESS($B223+1,R$164,1,1,"Confirmed Trend")))</f>
        <v>#N/A</v>
      </c>
      <c r="S223" s="18" t="e" cm="1">
        <f t="array" aca="1" ref="S223" ca="1">IF(INDIRECT(ADDRESS($B223+1,S$164,1,1,"Confirmed Trend"))=0,#N/A,INDIRECT(ADDRESS($B223+1,S$164,1,1,"Confirmed Trend")))</f>
        <v>#N/A</v>
      </c>
      <c r="T223" s="18" t="e" cm="1">
        <f t="array" aca="1" ref="T223" ca="1">IF(INDIRECT(ADDRESS($B223+1,T$164,1,1,"Confirmed Trend"))=0,#N/A,INDIRECT(ADDRESS($B223+1,T$164,1,1,"Confirmed Trend")))</f>
        <v>#N/A</v>
      </c>
      <c r="U223" s="18" t="e" cm="1">
        <f t="array" aca="1" ref="U223" ca="1">IF(INDIRECT(ADDRESS($B223+1,U$164,1,1,"Confirmed Trend"))=0,#N/A,INDIRECT(ADDRESS($B223+1,U$164,1,1,"Confirmed Trend")))</f>
        <v>#N/A</v>
      </c>
      <c r="V223" s="18" t="e" cm="1">
        <f t="array" aca="1" ref="V223" ca="1">IF(INDIRECT(ADDRESS($B223+1,V$164,1,1,"Confirmed Trend"))=0,#N/A,INDIRECT(ADDRESS($B223+1,V$164,1,1,"Confirmed Trend")))</f>
        <v>#N/A</v>
      </c>
      <c r="W223" s="18" t="e" cm="1">
        <f t="array" aca="1" ref="W223" ca="1">IF(INDIRECT(ADDRESS($B223+1,W$164,1,1,"Confirmed Trend"))=0,#N/A,INDIRECT(ADDRESS($B223+1,W$164,1,1,"Confirmed Trend")))</f>
        <v>#N/A</v>
      </c>
      <c r="X223" s="18" t="e" cm="1">
        <f t="array" aca="1" ref="X223" ca="1">IF(INDIRECT(ADDRESS($B223+1,X$164,1,1,"Confirmed Trend"))=0,#N/A,INDIRECT(ADDRESS($B223+1,X$164,1,1,"Confirmed Trend")))</f>
        <v>#N/A</v>
      </c>
      <c r="Y223" s="18" t="e" cm="1">
        <f t="array" aca="1" ref="Y223" ca="1">IF(INDIRECT(ADDRESS($B223+1,Y$164,1,1,"Confirmed Trend"))=0,#N/A,INDIRECT(ADDRESS($B223+1,Y$164,1,1,"Confirmed Trend")))</f>
        <v>#N/A</v>
      </c>
      <c r="Z223" s="18" t="e" cm="1">
        <f t="array" aca="1" ref="Z223" ca="1">IF(INDIRECT(ADDRESS($B223+1,Z$164,1,1,"Confirmed Trend"))=0,#N/A,INDIRECT(ADDRESS($B223+1,Z$164,1,1,"Confirmed Trend")))</f>
        <v>#N/A</v>
      </c>
      <c r="AA223" s="18" t="e" cm="1">
        <f t="array" aca="1" ref="AA223" ca="1">IF(INDIRECT(ADDRESS($B223+1,AA$164,1,1,"Confirmed Trend"))=0,#N/A,INDIRECT(ADDRESS($B223+1,AA$164,1,1,"Confirmed Trend")))</f>
        <v>#N/A</v>
      </c>
      <c r="AB223" s="18" t="e" cm="1">
        <f t="array" aca="1" ref="AB223" ca="1">IF(INDIRECT(ADDRESS($B223+1,AB$164,1,1,"Confirmed Trend"))=0,#N/A,INDIRECT(ADDRESS($B223+1,AB$164,1,1,"Confirmed Trend")))</f>
        <v>#N/A</v>
      </c>
      <c r="AC223" s="18" t="e" cm="1">
        <f t="array" aca="1" ref="AC223" ca="1">IF(INDIRECT(ADDRESS($B223+1,AC$164,1,1,"Confirmed Trend"))=0,#N/A,INDIRECT(ADDRESS($B223+1,AC$164,1,1,"Confirmed Trend")))</f>
        <v>#N/A</v>
      </c>
      <c r="AD223" s="18" t="e" cm="1">
        <f t="array" aca="1" ref="AD223" ca="1">IF(INDIRECT(ADDRESS($B223+1,AD$164,1,1,"Confirmed Trend"))=0,#N/A,INDIRECT(ADDRESS($B223+1,AD$164,1,1,"Confirmed Trend")))</f>
        <v>#N/A</v>
      </c>
      <c r="AE223" s="18" t="e" cm="1">
        <f t="array" aca="1" ref="AE223" ca="1">IF(INDIRECT(ADDRESS($B223+1,AE$164,1,1,"Confirmed Trend"))=0,#N/A,INDIRECT(ADDRESS($B223+1,AE$164,1,1,"Confirmed Trend")))</f>
        <v>#N/A</v>
      </c>
      <c r="AF223" s="18" t="e" cm="1">
        <f t="array" aca="1" ref="AF223" ca="1">IF(INDIRECT(ADDRESS($B223+1,AF$164,1,1,"Confirmed Trend"))=0,#N/A,INDIRECT(ADDRESS($B223+1,AF$164,1,1,"Confirmed Trend")))</f>
        <v>#N/A</v>
      </c>
      <c r="AG223" s="18" t="e" cm="1">
        <f t="array" aca="1" ref="AG223" ca="1">IF(INDIRECT(ADDRESS($B223+1,AG$164,1,1,"Confirmed Trend"))=0,#N/A,INDIRECT(ADDRESS($B223+1,AG$164,1,1,"Confirmed Trend")))</f>
        <v>#N/A</v>
      </c>
      <c r="AH223" s="18" t="e" cm="1">
        <f t="array" aca="1" ref="AH223" ca="1">IF(INDIRECT(ADDRESS($B223+1,AH$164,1,1,"Confirmed Trend"))=0,#N/A,INDIRECT(ADDRESS($B223+1,AH$164,1,1,"Confirmed Trend")))</f>
        <v>#N/A</v>
      </c>
      <c r="AI223" s="18" t="e" cm="1">
        <f t="array" aca="1" ref="AI223" ca="1">IF(INDIRECT(ADDRESS($B223+1,AI$164,1,1,"Confirmed Trend"))=0,#N/A,INDIRECT(ADDRESS($B223+1,AI$164,1,1,"Confirmed Trend")))</f>
        <v>#N/A</v>
      </c>
      <c r="AJ223" s="18" t="e" cm="1">
        <f t="array" aca="1" ref="AJ223" ca="1">IF(INDIRECT(ADDRESS($B223+1,AJ$164,1,1,"Confirmed Trend"))=0,#N/A,INDIRECT(ADDRESS($B223+1,AJ$164,1,1,"Confirmed Trend")))</f>
        <v>#N/A</v>
      </c>
      <c r="AK223" s="18" t="e" cm="1">
        <f t="array" aca="1" ref="AK223" ca="1">IF(INDIRECT(ADDRESS($B223+1,AK$164,1,1,"Confirmed Trend"))=0,#N/A,INDIRECT(ADDRESS($B223+1,AK$164,1,1,"Confirmed Trend")))</f>
        <v>#N/A</v>
      </c>
      <c r="AL223" s="18" t="e" cm="1">
        <f t="array" aca="1" ref="AL223" ca="1">IF(INDIRECT(ADDRESS($B223+1,AL$164,1,1,"Confirmed Trend"))=0,#N/A,INDIRECT(ADDRESS($B223+1,AL$164,1,1,"Confirmed Trend")))</f>
        <v>#N/A</v>
      </c>
      <c r="AM223" s="18" t="e" cm="1">
        <f t="array" aca="1" ref="AM223" ca="1">IF(INDIRECT(ADDRESS($B223+1,AM$164,1,1,"Confirmed Trend"))=0,#N/A,INDIRECT(ADDRESS($B223+1,AM$164,1,1,"Confirmed Trend")))</f>
        <v>#N/A</v>
      </c>
      <c r="AN223" s="18" t="e" cm="1">
        <f t="array" aca="1" ref="AN223" ca="1">IF(INDIRECT(ADDRESS($B223+1,AN$164,1,1,"Confirmed Trend"))=0,#N/A,INDIRECT(ADDRESS($B223+1,AN$164,1,1,"Confirmed Trend")))</f>
        <v>#N/A</v>
      </c>
      <c r="AO223" s="18" t="e" cm="1">
        <f t="array" aca="1" ref="AO223" ca="1">IF(INDIRECT(ADDRESS($B223+1,AO$164,1,1,"Confirmed Trend"))=0,#N/A,INDIRECT(ADDRESS($B223+1,AO$164,1,1,"Confirmed Trend")))</f>
        <v>#N/A</v>
      </c>
      <c r="AP223" s="18" t="e" cm="1">
        <f t="array" aca="1" ref="AP223" ca="1">IF(INDIRECT(ADDRESS($B223+1,AP$164,1,1,"Confirmed Trend"))=0,#N/A,INDIRECT(ADDRESS($B223+1,AP$164,1,1,"Confirmed Trend")))</f>
        <v>#N/A</v>
      </c>
      <c r="AQ223" s="18" t="e" cm="1">
        <f t="array" aca="1" ref="AQ223" ca="1">IF(INDIRECT(ADDRESS($B223+1,AQ$164,1,1,"Confirmed Trend"))=0,#N/A,INDIRECT(ADDRESS($B223+1,AQ$164,1,1,"Confirmed Trend")))</f>
        <v>#N/A</v>
      </c>
      <c r="AR223" s="18" t="e" cm="1">
        <f t="array" aca="1" ref="AR223" ca="1">IF(INDIRECT(ADDRESS($B223+1,AR$164,1,1,"Confirmed Trend"))=0,#N/A,INDIRECT(ADDRESS($B223+1,AR$164,1,1,"Confirmed Trend")))</f>
        <v>#N/A</v>
      </c>
      <c r="AS223" s="18" t="e" cm="1">
        <f t="array" aca="1" ref="AS223" ca="1">IF(INDIRECT(ADDRESS($B223+1,AS$164,1,1,"Confirmed Trend"))=0,#N/A,INDIRECT(ADDRESS($B223+1,AS$164,1,1,"Confirmed Trend")))</f>
        <v>#N/A</v>
      </c>
      <c r="AT223" s="18" t="e" cm="1">
        <f t="array" aca="1" ref="AT223" ca="1">IF(INDIRECT(ADDRESS($B223+1,AT$164,1,1,"Confirmed Trend"))=0,#N/A,INDIRECT(ADDRESS($B223+1,AT$164,1,1,"Confirmed Trend")))</f>
        <v>#N/A</v>
      </c>
      <c r="AU223" s="18" t="e" cm="1">
        <f t="array" aca="1" ref="AU223" ca="1">IF(INDIRECT(ADDRESS($B223+1,AU$164,1,1,"Confirmed Trend"))=0,#N/A,INDIRECT(ADDRESS($B223+1,AU$164,1,1,"Confirmed Trend")))</f>
        <v>#N/A</v>
      </c>
      <c r="AV223" s="18" t="e" cm="1">
        <f t="array" aca="1" ref="AV223" ca="1">IF(INDIRECT(ADDRESS($B223+1,AV$164,1,1,"Confirmed Trend"))=0,#N/A,INDIRECT(ADDRESS($B223+1,AV$164,1,1,"Confirmed Trend")))</f>
        <v>#N/A</v>
      </c>
      <c r="AW223" s="18" t="e" cm="1">
        <f t="array" aca="1" ref="AW223" ca="1">IF(INDIRECT(ADDRESS($B223+1,AW$164,1,1,"Confirmed Trend"))=0,#N/A,INDIRECT(ADDRESS($B223+1,AW$164,1,1,"Confirmed Trend")))</f>
        <v>#N/A</v>
      </c>
      <c r="AX223" s="18" t="e" cm="1">
        <f t="array" aca="1" ref="AX223" ca="1">IF(INDIRECT(ADDRESS($B223+1,AX$164,1,1,"Confirmed Trend"))=0,#N/A,INDIRECT(ADDRESS($B223+1,AX$164,1,1,"Confirmed Trend")))</f>
        <v>#N/A</v>
      </c>
      <c r="AY223" s="18" t="e" cm="1">
        <f t="array" aca="1" ref="AY223" ca="1">IF(INDIRECT(ADDRESS($B223+1,AY$164,1,1,"Confirmed Trend"))=0,#N/A,INDIRECT(ADDRESS($B223+1,AY$164,1,1,"Confirmed Trend")))</f>
        <v>#N/A</v>
      </c>
      <c r="AZ223" s="18" t="e" cm="1">
        <f t="array" aca="1" ref="AZ223" ca="1">IF(INDIRECT(ADDRESS($B223+1,AZ$164,1,1,"Confirmed Trend"))=0,#N/A,INDIRECT(ADDRESS($B223+1,AZ$164,1,1,"Confirmed Trend")))</f>
        <v>#N/A</v>
      </c>
      <c r="BA223" s="18" t="e" cm="1">
        <f t="array" aca="1" ref="BA223" ca="1">IF(INDIRECT(ADDRESS($B223+1,BA$164,1,1,"Confirmed Trend"))=0,#N/A,INDIRECT(ADDRESS($B223+1,BA$164,1,1,"Confirmed Trend")))</f>
        <v>#N/A</v>
      </c>
      <c r="BB223" s="18" t="e" cm="1">
        <f t="array" aca="1" ref="BB223" ca="1">IF(INDIRECT(ADDRESS($B223+1,BB$164,1,1,"Confirmed Trend"))=0,#N/A,INDIRECT(ADDRESS($B223+1,BB$164,1,1,"Confirmed Trend")))</f>
        <v>#N/A</v>
      </c>
      <c r="BC223" s="18" t="e" cm="1">
        <f t="array" aca="1" ref="BC223" ca="1">IF(INDIRECT(ADDRESS($B223+1,BC$164,1,1,"Confirmed Trend"))=0,#N/A,INDIRECT(ADDRESS($B223+1,BC$164,1,1,"Confirmed Trend")))</f>
        <v>#N/A</v>
      </c>
      <c r="BD223" s="18" t="e" cm="1">
        <f t="array" aca="1" ref="BD223" ca="1">IF(INDIRECT(ADDRESS($B223+1,BD$164,1,1,"Confirmed Trend"))=0,#N/A,INDIRECT(ADDRESS($B223+1,BD$164,1,1,"Confirmed Trend")))</f>
        <v>#N/A</v>
      </c>
      <c r="BE223" s="18" t="e" cm="1">
        <f t="array" aca="1" ref="BE223" ca="1">IF(INDIRECT(ADDRESS($B223+1,BE$164,1,1,"Confirmed Trend"))=0,#N/A,INDIRECT(ADDRESS($B223+1,BE$164,1,1,"Confirmed Trend")))</f>
        <v>#N/A</v>
      </c>
      <c r="BF223" s="18" t="e" cm="1">
        <f t="array" aca="1" ref="BF223" ca="1">IF(INDIRECT(ADDRESS($B223+1,BF$164,1,1,"Confirmed Trend"))=0,#N/A,INDIRECT(ADDRESS($B223+1,BF$164,1,1,"Confirmed Trend")))</f>
        <v>#N/A</v>
      </c>
      <c r="BG223" s="18" t="e" cm="1">
        <f t="array" aca="1" ref="BG223" ca="1">IF(INDIRECT(ADDRESS($B223+1,BG$164,1,1,"Confirmed Trend"))=0,#N/A,INDIRECT(ADDRESS($B223+1,BG$164,1,1,"Confirmed Trend")))</f>
        <v>#N/A</v>
      </c>
      <c r="BH223" s="18" t="e" cm="1">
        <f t="array" aca="1" ref="BH223" ca="1">IF(INDIRECT(ADDRESS($B223+1,BH$164,1,1,"Confirmed Trend"))=0,#N/A,INDIRECT(ADDRESS($B223+1,BH$164,1,1,"Confirmed Trend")))</f>
        <v>#N/A</v>
      </c>
      <c r="BI223" s="18" t="e" cm="1">
        <f t="array" aca="1" ref="BI223" ca="1">IF(INDIRECT(ADDRESS($B223+1,BI$164,1,1,"Confirmed Trend"))=0,#N/A,INDIRECT(ADDRESS($B223+1,BI$164,1,1,"Confirmed Trend")))</f>
        <v>#N/A</v>
      </c>
      <c r="BJ223" s="18" t="e" cm="1">
        <f t="array" aca="1" ref="BJ223" ca="1">IF(INDIRECT(ADDRESS($B223+1,BJ$164,1,1,"Confirmed Trend"))=0,#N/A,INDIRECT(ADDRESS($B223+1,BJ$164,1,1,"Confirmed Trend")))</f>
        <v>#N/A</v>
      </c>
      <c r="BK223" s="18" t="e" cm="1">
        <f t="array" aca="1" ref="BK223" ca="1">IF(INDIRECT(ADDRESS($B223+1,BK$164,1,1,"Confirmed Trend"))=0,#N/A,INDIRECT(ADDRESS($B223+1,BK$164,1,1,"Confirmed Trend")))</f>
        <v>#N/A</v>
      </c>
      <c r="BL223" s="18" t="e" cm="1">
        <f t="array" aca="1" ref="BL223" ca="1">IF(INDIRECT(ADDRESS($B223+1,BL$164,1,1,"Confirmed Trend"))=0,#N/A,INDIRECT(ADDRESS($B223+1,BL$164,1,1,"Confirmed Trend")))</f>
        <v>#N/A</v>
      </c>
      <c r="BM223" s="18" t="e" cm="1">
        <f t="array" aca="1" ref="BM223" ca="1">IF(INDIRECT(ADDRESS($B223+1,BM$164,1,1,"Confirmed Trend"))=0,#N/A,INDIRECT(ADDRESS($B223+1,BM$164,1,1,"Confirmed Trend")))</f>
        <v>#N/A</v>
      </c>
      <c r="BN223" s="18" cm="1">
        <f t="array" aca="1" ref="BN223" ca="1">IF(INDIRECT(ADDRESS($B223+1,BN$164,1,1,"Confirmed Trend"))=0,#N/A,INDIRECT(ADDRESS($B223+1,BN$164,1,1,"Confirmed Trend")))</f>
        <v>0.1414676325</v>
      </c>
      <c r="BO223" s="18" cm="1">
        <f t="array" aca="1" ref="BO223" ca="1">IF(INDIRECT(ADDRESS($B223+1,BO$164,1,1,"Confirmed Trend"))=0,#N/A,INDIRECT(ADDRESS($B223+1,BO$164,1,1,"Confirmed Trend")))</f>
        <v>0.1102120504</v>
      </c>
      <c r="BP223" s="18" cm="1">
        <f t="array" aca="1" ref="BP223" ca="1">IF(INDIRECT(ADDRESS($B223+1,BP$164,1,1,"Confirmed Trend"))=0,#N/A,INDIRECT(ADDRESS($B223+1,BP$164,1,1,"Confirmed Trend")))</f>
        <v>0.13336810339999999</v>
      </c>
      <c r="BQ223" s="18" cm="1">
        <f t="array" aca="1" ref="BQ223" ca="1">IF(INDIRECT(ADDRESS($B223+1,BQ$164,1,1,"Confirmed Trend"))=0,#N/A,INDIRECT(ADDRESS($B223+1,BQ$164,1,1,"Confirmed Trend")))</f>
        <v>0.175456745</v>
      </c>
      <c r="BR223" s="18" cm="1">
        <f t="array" aca="1" ref="BR223" ca="1">IF(INDIRECT(ADDRESS($B223+1,BR$164,1,1,"Confirmed Trend"))=0,#N/A,INDIRECT(ADDRESS($B223+1,BR$164,1,1,"Confirmed Trend")))</f>
        <v>0.2298394013</v>
      </c>
      <c r="BS223" s="18" cm="1">
        <f t="array" aca="1" ref="BS223" ca="1">IF(INDIRECT(ADDRESS($B223+1,BS$164,1,1,"Confirmed Trend"))=0,#N/A,INDIRECT(ADDRESS($B223+1,BS$164,1,1,"Confirmed Trend")))</f>
        <v>0.26920476069999999</v>
      </c>
      <c r="BT223" s="18" cm="1">
        <f t="array" aca="1" ref="BT223" ca="1">IF(INDIRECT(ADDRESS($B223+1,BT$164,1,1,"Confirmed Trend"))=0,#N/A,INDIRECT(ADDRESS($B223+1,BT$164,1,1,"Confirmed Trend")))</f>
        <v>0.2451894735</v>
      </c>
      <c r="BU223" s="18" cm="1">
        <f t="array" aca="1" ref="BU223" ca="1">IF(INDIRECT(ADDRESS($B223+1,BU$164,1,1,"Confirmed Trend"))=0,#N/A,INDIRECT(ADDRESS($B223+1,BU$164,1,1,"Confirmed Trend")))</f>
        <v>0.20083319999999999</v>
      </c>
      <c r="BV223" s="18" cm="1">
        <f t="array" aca="1" ref="BV223" ca="1">IF(INDIRECT(ADDRESS($B223+1,BV$164,1,1,"Confirmed Trend"))=0,#N/A,INDIRECT(ADDRESS($B223+1,BV$164,1,1,"Confirmed Trend")))</f>
        <v>0.1469522637</v>
      </c>
      <c r="BW223" s="18" cm="1">
        <f t="array" aca="1" ref="BW223" ca="1">IF(INDIRECT(ADDRESS($B223+1,BW$164,1,1,"Confirmed Trend"))=0,#N/A,INDIRECT(ADDRESS($B223+1,BW$164,1,1,"Confirmed Trend")))</f>
        <v>0.12894450260000001</v>
      </c>
      <c r="BX223" s="18" cm="1">
        <f t="array" aca="1" ref="BX223" ca="1">IF(INDIRECT(ADDRESS($B223+1,BX$164,1,1,"Confirmed Trend"))=0,#N/A,INDIRECT(ADDRESS($B223+1,BX$164,1,1,"Confirmed Trend")))</f>
        <v>0.1306889842</v>
      </c>
      <c r="BY223" s="18" cm="1">
        <f t="array" aca="1" ref="BY223" ca="1">IF(INDIRECT(ADDRESS($B223+1,BY$164,1,1,"Confirmed Trend"))=0,#N/A,INDIRECT(ADDRESS($B223+1,BY$164,1,1,"Confirmed Trend")))</f>
        <v>0.13967296060000001</v>
      </c>
      <c r="BZ223" s="18" cm="1">
        <f t="array" aca="1" ref="BZ223" ca="1">IF(INDIRECT(ADDRESS($B223+1,BZ$164,1,1,"Confirmed Trend"))=0,#N/A,INDIRECT(ADDRESS($B223+1,BZ$164,1,1,"Confirmed Trend")))</f>
        <v>0.1463062906</v>
      </c>
      <c r="CA223" s="18" cm="1">
        <f t="array" aca="1" ref="CA223" ca="1">IF(INDIRECT(ADDRESS($B223+1,CA$164,1,1,"Confirmed Trend"))=0,#N/A,INDIRECT(ADDRESS($B223+1,CA$164,1,1,"Confirmed Trend")))</f>
        <v>0.13158479249999999</v>
      </c>
      <c r="CB223" s="18" cm="1">
        <f t="array" aca="1" ref="CB223" ca="1">IF(INDIRECT(ADDRESS($B223+1,CB$164,1,1,"Confirmed Trend"))=0,#N/A,INDIRECT(ADDRESS($B223+1,CB$164,1,1,"Confirmed Trend")))</f>
        <v>0.111627318</v>
      </c>
      <c r="CC223" s="18" cm="1">
        <f t="array" aca="1" ref="CC223" ca="1">IF(INDIRECT(ADDRESS($B223+1,CC$164,1,1,"Confirmed Trend"))=0,#N/A,INDIRECT(ADDRESS($B223+1,CC$164,1,1,"Confirmed Trend")))</f>
        <v>8.9598368600000006E-2</v>
      </c>
      <c r="CD223" s="18" cm="1">
        <f t="array" aca="1" ref="CD223" ca="1">IF(INDIRECT(ADDRESS($B223+1,CD$164,1,1,"Confirmed Trend"))=0,#N/A,INDIRECT(ADDRESS($B223+1,CD$164,1,1,"Confirmed Trend")))</f>
        <v>6.7089714300000006E-2</v>
      </c>
      <c r="CE223" s="18" cm="1">
        <f t="array" aca="1" ref="CE223" ca="1">IF(INDIRECT(ADDRESS($B223+1,CE$164,1,1,"Confirmed Trend"))=0,#N/A,INDIRECT(ADDRESS($B223+1,CE$164,1,1,"Confirmed Trend")))</f>
        <v>5.1316057599999999E-2</v>
      </c>
      <c r="CF223" s="18" cm="1">
        <f t="array" aca="1" ref="CF223" ca="1">IF(INDIRECT(ADDRESS($B223+1,CF$164,1,1,"Confirmed Trend"))=0,#N/A,INDIRECT(ADDRESS($B223+1,CF$164,1,1,"Confirmed Trend")))</f>
        <v>6.7374893599999999E-2</v>
      </c>
      <c r="CG223" s="18" cm="1">
        <f t="array" aca="1" ref="CG223" ca="1">IF(INDIRECT(ADDRESS($B223+1,CG$164,1,1,"Confirmed Trend"))=0,#N/A,INDIRECT(ADDRESS($B223+1,CG$164,1,1,"Confirmed Trend")))</f>
        <v>6.8152353900000004E-2</v>
      </c>
      <c r="CH223" s="18" cm="1">
        <f t="array" aca="1" ref="CH223" ca="1">IF(INDIRECT(ADDRESS($B223+1,CH$164,1,1,"Confirmed Trend"))=0,#N/A,INDIRECT(ADDRESS($B223+1,CH$164,1,1,"Confirmed Trend")))</f>
        <v>7.0288483600000007E-2</v>
      </c>
      <c r="CI223" s="18" cm="1">
        <f t="array" aca="1" ref="CI223" ca="1">IF(INDIRECT(ADDRESS($B223+1,CI$164,1,1,"Confirmed Trend"))=0,#N/A,INDIRECT(ADDRESS($B223+1,CI$164,1,1,"Confirmed Trend")))</f>
        <v>4.7810035700000003E-2</v>
      </c>
      <c r="CJ223" s="18" cm="1">
        <f t="array" aca="1" ref="CJ223" ca="1">IF(INDIRECT(ADDRESS($B223+1,CJ$164,1,1,"Confirmed Trend"))=0,#N/A,INDIRECT(ADDRESS($B223+1,CJ$164,1,1,"Confirmed Trend")))</f>
        <v>1.4903456000000001E-2</v>
      </c>
      <c r="CK223" s="18" t="e" cm="1">
        <f t="array" aca="1" ref="CK223" ca="1">IF(INDIRECT(ADDRESS($B223+1,CK$164,1,1,"Confirmed Trend"))=0,#N/A,INDIRECT(ADDRESS($B223+1,CK$164,1,1,"Confirmed Trend")))</f>
        <v>#N/A</v>
      </c>
      <c r="CL223" s="18" t="e" cm="1">
        <f t="array" aca="1" ref="CL223" ca="1">IF(INDIRECT(ADDRESS($B223+1,CL$164,1,1,"Confirmed Trend"))=0,#N/A,INDIRECT(ADDRESS($B223+1,CL$164,1,1,"Confirmed Trend")))</f>
        <v>#N/A</v>
      </c>
      <c r="CM223" s="18" t="e" cm="1">
        <f t="array" aca="1" ref="CM223" ca="1">IF(INDIRECT(ADDRESS($B223+1,CM$164,1,1,"Confirmed Trend"))=0,#N/A,INDIRECT(ADDRESS($B223+1,CM$164,1,1,"Confirmed Trend")))</f>
        <v>#N/A</v>
      </c>
      <c r="CN223" s="18" t="e" cm="1">
        <f t="array" aca="1" ref="CN223" ca="1">IF(INDIRECT(ADDRESS($B223+1,CN$164,1,1,"Confirmed Trend"))=0,#N/A,INDIRECT(ADDRESS($B223+1,CN$164,1,1,"Confirmed Trend")))</f>
        <v>#N/A</v>
      </c>
      <c r="CO223" s="18" t="e" cm="1">
        <f t="array" aca="1" ref="CO223" ca="1">IF(INDIRECT(ADDRESS($B223+1,CO$164,1,1,"Confirmed Trend"))=0,#N/A,INDIRECT(ADDRESS($B223+1,CO$164,1,1,"Confirmed Trend")))</f>
        <v>#N/A</v>
      </c>
      <c r="CP223" s="18" t="e" cm="1">
        <f t="array" aca="1" ref="CP223" ca="1">IF(INDIRECT(ADDRESS($B223+1,CP$164,1,1,"Confirmed Trend"))=0,#N/A,INDIRECT(ADDRESS($B223+1,CP$164,1,1,"Confirmed Trend")))</f>
        <v>#N/A</v>
      </c>
      <c r="CQ223" s="18" t="e" cm="1">
        <f t="array" aca="1" ref="CQ223" ca="1">IF(INDIRECT(ADDRESS($B223+1,CQ$164,1,1,"Confirmed Trend"))=0,#N/A,INDIRECT(ADDRESS($B223+1,CQ$164,1,1,"Confirmed Trend")))</f>
        <v>#N/A</v>
      </c>
      <c r="CR223" s="18" t="e" cm="1">
        <f t="array" aca="1" ref="CR223" ca="1">IF(INDIRECT(ADDRESS($B223+1,CR$164,1,1,"Confirmed Trend"))=0,#N/A,INDIRECT(ADDRESS($B223+1,CR$164,1,1,"Confirmed Trend")))</f>
        <v>#N/A</v>
      </c>
    </row>
    <row r="224" spans="1:96" x14ac:dyDescent="0.25">
      <c r="B224">
        <f t="shared" si="258"/>
        <v>59</v>
      </c>
      <c r="C224" cm="1">
        <f t="array" aca="1" ref="C224" ca="1">INDIRECT(ADDRESS($B224+1,1,1,1,"Confirmed Trend"))</f>
        <v>0</v>
      </c>
      <c r="E224" s="18" t="e" cm="1">
        <f t="array" aca="1" ref="E224" ca="1">IF(INDIRECT(ADDRESS($B224+1,E$164,1,1,"Confirmed Trend"))=0,#N/A,INDIRECT(ADDRESS($B224+1,E$164,1,1,"Confirmed Trend")))</f>
        <v>#N/A</v>
      </c>
      <c r="F224" s="18" t="e" cm="1">
        <f t="array" aca="1" ref="F224" ca="1">IF(INDIRECT(ADDRESS($B224+1,F$164,1,1,"Confirmed Trend"))=0,#N/A,INDIRECT(ADDRESS($B224+1,F$164,1,1,"Confirmed Trend")))</f>
        <v>#N/A</v>
      </c>
      <c r="G224" s="18" t="e" cm="1">
        <f t="array" aca="1" ref="G224" ca="1">IF(INDIRECT(ADDRESS($B224+1,G$164,1,1,"Confirmed Trend"))=0,#N/A,INDIRECT(ADDRESS($B224+1,G$164,1,1,"Confirmed Trend")))</f>
        <v>#N/A</v>
      </c>
      <c r="H224" s="18" t="e" cm="1">
        <f t="array" aca="1" ref="H224" ca="1">IF(INDIRECT(ADDRESS($B224+1,H$164,1,1,"Confirmed Trend"))=0,#N/A,INDIRECT(ADDRESS($B224+1,H$164,1,1,"Confirmed Trend")))</f>
        <v>#N/A</v>
      </c>
      <c r="I224" s="18" t="e" cm="1">
        <f t="array" aca="1" ref="I224" ca="1">IF(INDIRECT(ADDRESS($B224+1,I$164,1,1,"Confirmed Trend"))=0,#N/A,INDIRECT(ADDRESS($B224+1,I$164,1,1,"Confirmed Trend")))</f>
        <v>#N/A</v>
      </c>
      <c r="J224" s="18" t="e" cm="1">
        <f t="array" aca="1" ref="J224" ca="1">IF(INDIRECT(ADDRESS($B224+1,J$164,1,1,"Confirmed Trend"))=0,#N/A,INDIRECT(ADDRESS($B224+1,J$164,1,1,"Confirmed Trend")))</f>
        <v>#N/A</v>
      </c>
      <c r="K224" s="18" t="e" cm="1">
        <f t="array" aca="1" ref="K224" ca="1">IF(INDIRECT(ADDRESS($B224+1,K$164,1,1,"Confirmed Trend"))=0,#N/A,INDIRECT(ADDRESS($B224+1,K$164,1,1,"Confirmed Trend")))</f>
        <v>#N/A</v>
      </c>
      <c r="L224" s="18" t="e" cm="1">
        <f t="array" aca="1" ref="L224" ca="1">IF(INDIRECT(ADDRESS($B224+1,L$164,1,1,"Confirmed Trend"))=0,#N/A,INDIRECT(ADDRESS($B224+1,L$164,1,1,"Confirmed Trend")))</f>
        <v>#N/A</v>
      </c>
      <c r="M224" s="18" t="e" cm="1">
        <f t="array" aca="1" ref="M224" ca="1">IF(INDIRECT(ADDRESS($B224+1,M$164,1,1,"Confirmed Trend"))=0,#N/A,INDIRECT(ADDRESS($B224+1,M$164,1,1,"Confirmed Trend")))</f>
        <v>#N/A</v>
      </c>
      <c r="N224" s="18" t="e" cm="1">
        <f t="array" aca="1" ref="N224" ca="1">IF(INDIRECT(ADDRESS($B224+1,N$164,1,1,"Confirmed Trend"))=0,#N/A,INDIRECT(ADDRESS($B224+1,N$164,1,1,"Confirmed Trend")))</f>
        <v>#N/A</v>
      </c>
      <c r="O224" s="18" t="e" cm="1">
        <f t="array" aca="1" ref="O224" ca="1">IF(INDIRECT(ADDRESS($B224+1,O$164,1,1,"Confirmed Trend"))=0,#N/A,INDIRECT(ADDRESS($B224+1,O$164,1,1,"Confirmed Trend")))</f>
        <v>#N/A</v>
      </c>
      <c r="P224" s="18" t="e" cm="1">
        <f t="array" aca="1" ref="P224" ca="1">IF(INDIRECT(ADDRESS($B224+1,P$164,1,1,"Confirmed Trend"))=0,#N/A,INDIRECT(ADDRESS($B224+1,P$164,1,1,"Confirmed Trend")))</f>
        <v>#N/A</v>
      </c>
      <c r="Q224" s="18" t="e" cm="1">
        <f t="array" aca="1" ref="Q224" ca="1">IF(INDIRECT(ADDRESS($B224+1,Q$164,1,1,"Confirmed Trend"))=0,#N/A,INDIRECT(ADDRESS($B224+1,Q$164,1,1,"Confirmed Trend")))</f>
        <v>#N/A</v>
      </c>
      <c r="R224" s="18" t="e" cm="1">
        <f t="array" aca="1" ref="R224" ca="1">IF(INDIRECT(ADDRESS($B224+1,R$164,1,1,"Confirmed Trend"))=0,#N/A,INDIRECT(ADDRESS($B224+1,R$164,1,1,"Confirmed Trend")))</f>
        <v>#N/A</v>
      </c>
      <c r="S224" s="18" t="e" cm="1">
        <f t="array" aca="1" ref="S224" ca="1">IF(INDIRECT(ADDRESS($B224+1,S$164,1,1,"Confirmed Trend"))=0,#N/A,INDIRECT(ADDRESS($B224+1,S$164,1,1,"Confirmed Trend")))</f>
        <v>#N/A</v>
      </c>
      <c r="T224" s="18" t="e" cm="1">
        <f t="array" aca="1" ref="T224" ca="1">IF(INDIRECT(ADDRESS($B224+1,T$164,1,1,"Confirmed Trend"))=0,#N/A,INDIRECT(ADDRESS($B224+1,T$164,1,1,"Confirmed Trend")))</f>
        <v>#N/A</v>
      </c>
      <c r="U224" s="18" t="e" cm="1">
        <f t="array" aca="1" ref="U224" ca="1">IF(INDIRECT(ADDRESS($B224+1,U$164,1,1,"Confirmed Trend"))=0,#N/A,INDIRECT(ADDRESS($B224+1,U$164,1,1,"Confirmed Trend")))</f>
        <v>#N/A</v>
      </c>
      <c r="V224" s="18" t="e" cm="1">
        <f t="array" aca="1" ref="V224" ca="1">IF(INDIRECT(ADDRESS($B224+1,V$164,1,1,"Confirmed Trend"))=0,#N/A,INDIRECT(ADDRESS($B224+1,V$164,1,1,"Confirmed Trend")))</f>
        <v>#N/A</v>
      </c>
      <c r="W224" s="18" t="e" cm="1">
        <f t="array" aca="1" ref="W224" ca="1">IF(INDIRECT(ADDRESS($B224+1,W$164,1,1,"Confirmed Trend"))=0,#N/A,INDIRECT(ADDRESS($B224+1,W$164,1,1,"Confirmed Trend")))</f>
        <v>#N/A</v>
      </c>
      <c r="X224" s="18" t="e" cm="1">
        <f t="array" aca="1" ref="X224" ca="1">IF(INDIRECT(ADDRESS($B224+1,X$164,1,1,"Confirmed Trend"))=0,#N/A,INDIRECT(ADDRESS($B224+1,X$164,1,1,"Confirmed Trend")))</f>
        <v>#N/A</v>
      </c>
      <c r="Y224" s="18" t="e" cm="1">
        <f t="array" aca="1" ref="Y224" ca="1">IF(INDIRECT(ADDRESS($B224+1,Y$164,1,1,"Confirmed Trend"))=0,#N/A,INDIRECT(ADDRESS($B224+1,Y$164,1,1,"Confirmed Trend")))</f>
        <v>#N/A</v>
      </c>
      <c r="Z224" s="18" t="e" cm="1">
        <f t="array" aca="1" ref="Z224" ca="1">IF(INDIRECT(ADDRESS($B224+1,Z$164,1,1,"Confirmed Trend"))=0,#N/A,INDIRECT(ADDRESS($B224+1,Z$164,1,1,"Confirmed Trend")))</f>
        <v>#N/A</v>
      </c>
      <c r="AA224" s="18" t="e" cm="1">
        <f t="array" aca="1" ref="AA224" ca="1">IF(INDIRECT(ADDRESS($B224+1,AA$164,1,1,"Confirmed Trend"))=0,#N/A,INDIRECT(ADDRESS($B224+1,AA$164,1,1,"Confirmed Trend")))</f>
        <v>#N/A</v>
      </c>
      <c r="AB224" s="18" t="e" cm="1">
        <f t="array" aca="1" ref="AB224" ca="1">IF(INDIRECT(ADDRESS($B224+1,AB$164,1,1,"Confirmed Trend"))=0,#N/A,INDIRECT(ADDRESS($B224+1,AB$164,1,1,"Confirmed Trend")))</f>
        <v>#N/A</v>
      </c>
      <c r="AC224" s="18" t="e" cm="1">
        <f t="array" aca="1" ref="AC224" ca="1">IF(INDIRECT(ADDRESS($B224+1,AC$164,1,1,"Confirmed Trend"))=0,#N/A,INDIRECT(ADDRESS($B224+1,AC$164,1,1,"Confirmed Trend")))</f>
        <v>#N/A</v>
      </c>
      <c r="AD224" s="18" t="e" cm="1">
        <f t="array" aca="1" ref="AD224" ca="1">IF(INDIRECT(ADDRESS($B224+1,AD$164,1,1,"Confirmed Trend"))=0,#N/A,INDIRECT(ADDRESS($B224+1,AD$164,1,1,"Confirmed Trend")))</f>
        <v>#N/A</v>
      </c>
      <c r="AE224" s="18" t="e" cm="1">
        <f t="array" aca="1" ref="AE224" ca="1">IF(INDIRECT(ADDRESS($B224+1,AE$164,1,1,"Confirmed Trend"))=0,#N/A,INDIRECT(ADDRESS($B224+1,AE$164,1,1,"Confirmed Trend")))</f>
        <v>#N/A</v>
      </c>
      <c r="AF224" s="18" t="e" cm="1">
        <f t="array" aca="1" ref="AF224" ca="1">IF(INDIRECT(ADDRESS($B224+1,AF$164,1,1,"Confirmed Trend"))=0,#N/A,INDIRECT(ADDRESS($B224+1,AF$164,1,1,"Confirmed Trend")))</f>
        <v>#N/A</v>
      </c>
      <c r="AG224" s="18" t="e" cm="1">
        <f t="array" aca="1" ref="AG224" ca="1">IF(INDIRECT(ADDRESS($B224+1,AG$164,1,1,"Confirmed Trend"))=0,#N/A,INDIRECT(ADDRESS($B224+1,AG$164,1,1,"Confirmed Trend")))</f>
        <v>#N/A</v>
      </c>
      <c r="AH224" s="18" t="e" cm="1">
        <f t="array" aca="1" ref="AH224" ca="1">IF(INDIRECT(ADDRESS($B224+1,AH$164,1,1,"Confirmed Trend"))=0,#N/A,INDIRECT(ADDRESS($B224+1,AH$164,1,1,"Confirmed Trend")))</f>
        <v>#N/A</v>
      </c>
      <c r="AI224" s="18" t="e" cm="1">
        <f t="array" aca="1" ref="AI224" ca="1">IF(INDIRECT(ADDRESS($B224+1,AI$164,1,1,"Confirmed Trend"))=0,#N/A,INDIRECT(ADDRESS($B224+1,AI$164,1,1,"Confirmed Trend")))</f>
        <v>#N/A</v>
      </c>
      <c r="AJ224" s="18" t="e" cm="1">
        <f t="array" aca="1" ref="AJ224" ca="1">IF(INDIRECT(ADDRESS($B224+1,AJ$164,1,1,"Confirmed Trend"))=0,#N/A,INDIRECT(ADDRESS($B224+1,AJ$164,1,1,"Confirmed Trend")))</f>
        <v>#N/A</v>
      </c>
      <c r="AK224" s="18" t="e" cm="1">
        <f t="array" aca="1" ref="AK224" ca="1">IF(INDIRECT(ADDRESS($B224+1,AK$164,1,1,"Confirmed Trend"))=0,#N/A,INDIRECT(ADDRESS($B224+1,AK$164,1,1,"Confirmed Trend")))</f>
        <v>#N/A</v>
      </c>
      <c r="AL224" s="18" t="e" cm="1">
        <f t="array" aca="1" ref="AL224" ca="1">IF(INDIRECT(ADDRESS($B224+1,AL$164,1,1,"Confirmed Trend"))=0,#N/A,INDIRECT(ADDRESS($B224+1,AL$164,1,1,"Confirmed Trend")))</f>
        <v>#N/A</v>
      </c>
      <c r="AM224" s="18" t="e" cm="1">
        <f t="array" aca="1" ref="AM224" ca="1">IF(INDIRECT(ADDRESS($B224+1,AM$164,1,1,"Confirmed Trend"))=0,#N/A,INDIRECT(ADDRESS($B224+1,AM$164,1,1,"Confirmed Trend")))</f>
        <v>#N/A</v>
      </c>
      <c r="AN224" s="18" t="e" cm="1">
        <f t="array" aca="1" ref="AN224" ca="1">IF(INDIRECT(ADDRESS($B224+1,AN$164,1,1,"Confirmed Trend"))=0,#N/A,INDIRECT(ADDRESS($B224+1,AN$164,1,1,"Confirmed Trend")))</f>
        <v>#N/A</v>
      </c>
      <c r="AO224" s="18" t="e" cm="1">
        <f t="array" aca="1" ref="AO224" ca="1">IF(INDIRECT(ADDRESS($B224+1,AO$164,1,1,"Confirmed Trend"))=0,#N/A,INDIRECT(ADDRESS($B224+1,AO$164,1,1,"Confirmed Trend")))</f>
        <v>#N/A</v>
      </c>
      <c r="AP224" s="18" t="e" cm="1">
        <f t="array" aca="1" ref="AP224" ca="1">IF(INDIRECT(ADDRESS($B224+1,AP$164,1,1,"Confirmed Trend"))=0,#N/A,INDIRECT(ADDRESS($B224+1,AP$164,1,1,"Confirmed Trend")))</f>
        <v>#N/A</v>
      </c>
      <c r="AQ224" s="18" t="e" cm="1">
        <f t="array" aca="1" ref="AQ224" ca="1">IF(INDIRECT(ADDRESS($B224+1,AQ$164,1,1,"Confirmed Trend"))=0,#N/A,INDIRECT(ADDRESS($B224+1,AQ$164,1,1,"Confirmed Trend")))</f>
        <v>#N/A</v>
      </c>
      <c r="AR224" s="18" t="e" cm="1">
        <f t="array" aca="1" ref="AR224" ca="1">IF(INDIRECT(ADDRESS($B224+1,AR$164,1,1,"Confirmed Trend"))=0,#N/A,INDIRECT(ADDRESS($B224+1,AR$164,1,1,"Confirmed Trend")))</f>
        <v>#N/A</v>
      </c>
      <c r="AS224" s="18" t="e" cm="1">
        <f t="array" aca="1" ref="AS224" ca="1">IF(INDIRECT(ADDRESS($B224+1,AS$164,1,1,"Confirmed Trend"))=0,#N/A,INDIRECT(ADDRESS($B224+1,AS$164,1,1,"Confirmed Trend")))</f>
        <v>#N/A</v>
      </c>
      <c r="AT224" s="18" t="e" cm="1">
        <f t="array" aca="1" ref="AT224" ca="1">IF(INDIRECT(ADDRESS($B224+1,AT$164,1,1,"Confirmed Trend"))=0,#N/A,INDIRECT(ADDRESS($B224+1,AT$164,1,1,"Confirmed Trend")))</f>
        <v>#N/A</v>
      </c>
      <c r="AU224" s="18" t="e" cm="1">
        <f t="array" aca="1" ref="AU224" ca="1">IF(INDIRECT(ADDRESS($B224+1,AU$164,1,1,"Confirmed Trend"))=0,#N/A,INDIRECT(ADDRESS($B224+1,AU$164,1,1,"Confirmed Trend")))</f>
        <v>#N/A</v>
      </c>
      <c r="AV224" s="18" t="e" cm="1">
        <f t="array" aca="1" ref="AV224" ca="1">IF(INDIRECT(ADDRESS($B224+1,AV$164,1,1,"Confirmed Trend"))=0,#N/A,INDIRECT(ADDRESS($B224+1,AV$164,1,1,"Confirmed Trend")))</f>
        <v>#N/A</v>
      </c>
      <c r="AW224" s="18" t="e" cm="1">
        <f t="array" aca="1" ref="AW224" ca="1">IF(INDIRECT(ADDRESS($B224+1,AW$164,1,1,"Confirmed Trend"))=0,#N/A,INDIRECT(ADDRESS($B224+1,AW$164,1,1,"Confirmed Trend")))</f>
        <v>#N/A</v>
      </c>
      <c r="AX224" s="18" t="e" cm="1">
        <f t="array" aca="1" ref="AX224" ca="1">IF(INDIRECT(ADDRESS($B224+1,AX$164,1,1,"Confirmed Trend"))=0,#N/A,INDIRECT(ADDRESS($B224+1,AX$164,1,1,"Confirmed Trend")))</f>
        <v>#N/A</v>
      </c>
      <c r="AY224" s="18" t="e" cm="1">
        <f t="array" aca="1" ref="AY224" ca="1">IF(INDIRECT(ADDRESS($B224+1,AY$164,1,1,"Confirmed Trend"))=0,#N/A,INDIRECT(ADDRESS($B224+1,AY$164,1,1,"Confirmed Trend")))</f>
        <v>#N/A</v>
      </c>
      <c r="AZ224" s="18" t="e" cm="1">
        <f t="array" aca="1" ref="AZ224" ca="1">IF(INDIRECT(ADDRESS($B224+1,AZ$164,1,1,"Confirmed Trend"))=0,#N/A,INDIRECT(ADDRESS($B224+1,AZ$164,1,1,"Confirmed Trend")))</f>
        <v>#N/A</v>
      </c>
      <c r="BA224" s="18" t="e" cm="1">
        <f t="array" aca="1" ref="BA224" ca="1">IF(INDIRECT(ADDRESS($B224+1,BA$164,1,1,"Confirmed Trend"))=0,#N/A,INDIRECT(ADDRESS($B224+1,BA$164,1,1,"Confirmed Trend")))</f>
        <v>#N/A</v>
      </c>
      <c r="BB224" s="18" t="e" cm="1">
        <f t="array" aca="1" ref="BB224" ca="1">IF(INDIRECT(ADDRESS($B224+1,BB$164,1,1,"Confirmed Trend"))=0,#N/A,INDIRECT(ADDRESS($B224+1,BB$164,1,1,"Confirmed Trend")))</f>
        <v>#N/A</v>
      </c>
      <c r="BC224" s="18" t="e" cm="1">
        <f t="array" aca="1" ref="BC224" ca="1">IF(INDIRECT(ADDRESS($B224+1,BC$164,1,1,"Confirmed Trend"))=0,#N/A,INDIRECT(ADDRESS($B224+1,BC$164,1,1,"Confirmed Trend")))</f>
        <v>#N/A</v>
      </c>
      <c r="BD224" s="18" t="e" cm="1">
        <f t="array" aca="1" ref="BD224" ca="1">IF(INDIRECT(ADDRESS($B224+1,BD$164,1,1,"Confirmed Trend"))=0,#N/A,INDIRECT(ADDRESS($B224+1,BD$164,1,1,"Confirmed Trend")))</f>
        <v>#N/A</v>
      </c>
      <c r="BE224" s="18" t="e" cm="1">
        <f t="array" aca="1" ref="BE224" ca="1">IF(INDIRECT(ADDRESS($B224+1,BE$164,1,1,"Confirmed Trend"))=0,#N/A,INDIRECT(ADDRESS($B224+1,BE$164,1,1,"Confirmed Trend")))</f>
        <v>#N/A</v>
      </c>
      <c r="BF224" s="18" t="e" cm="1">
        <f t="array" aca="1" ref="BF224" ca="1">IF(INDIRECT(ADDRESS($B224+1,BF$164,1,1,"Confirmed Trend"))=0,#N/A,INDIRECT(ADDRESS($B224+1,BF$164,1,1,"Confirmed Trend")))</f>
        <v>#N/A</v>
      </c>
      <c r="BG224" s="18" t="e" cm="1">
        <f t="array" aca="1" ref="BG224" ca="1">IF(INDIRECT(ADDRESS($B224+1,BG$164,1,1,"Confirmed Trend"))=0,#N/A,INDIRECT(ADDRESS($B224+1,BG$164,1,1,"Confirmed Trend")))</f>
        <v>#N/A</v>
      </c>
      <c r="BH224" s="18" t="e" cm="1">
        <f t="array" aca="1" ref="BH224" ca="1">IF(INDIRECT(ADDRESS($B224+1,BH$164,1,1,"Confirmed Trend"))=0,#N/A,INDIRECT(ADDRESS($B224+1,BH$164,1,1,"Confirmed Trend")))</f>
        <v>#N/A</v>
      </c>
      <c r="BI224" s="18" t="e" cm="1">
        <f t="array" aca="1" ref="BI224" ca="1">IF(INDIRECT(ADDRESS($B224+1,BI$164,1,1,"Confirmed Trend"))=0,#N/A,INDIRECT(ADDRESS($B224+1,BI$164,1,1,"Confirmed Trend")))</f>
        <v>#N/A</v>
      </c>
      <c r="BJ224" s="18" t="e" cm="1">
        <f t="array" aca="1" ref="BJ224" ca="1">IF(INDIRECT(ADDRESS($B224+1,BJ$164,1,1,"Confirmed Trend"))=0,#N/A,INDIRECT(ADDRESS($B224+1,BJ$164,1,1,"Confirmed Trend")))</f>
        <v>#N/A</v>
      </c>
      <c r="BK224" s="18" t="e" cm="1">
        <f t="array" aca="1" ref="BK224" ca="1">IF(INDIRECT(ADDRESS($B224+1,BK$164,1,1,"Confirmed Trend"))=0,#N/A,INDIRECT(ADDRESS($B224+1,BK$164,1,1,"Confirmed Trend")))</f>
        <v>#N/A</v>
      </c>
      <c r="BL224" s="18" t="e" cm="1">
        <f t="array" aca="1" ref="BL224" ca="1">IF(INDIRECT(ADDRESS($B224+1,BL$164,1,1,"Confirmed Trend"))=0,#N/A,INDIRECT(ADDRESS($B224+1,BL$164,1,1,"Confirmed Trend")))</f>
        <v>#N/A</v>
      </c>
      <c r="BM224" s="18" t="e" cm="1">
        <f t="array" aca="1" ref="BM224" ca="1">IF(INDIRECT(ADDRESS($B224+1,BM$164,1,1,"Confirmed Trend"))=0,#N/A,INDIRECT(ADDRESS($B224+1,BM$164,1,1,"Confirmed Trend")))</f>
        <v>#N/A</v>
      </c>
      <c r="BN224" s="18" t="e" cm="1">
        <f t="array" aca="1" ref="BN224" ca="1">IF(INDIRECT(ADDRESS($B224+1,BN$164,1,1,"Confirmed Trend"))=0,#N/A,INDIRECT(ADDRESS($B224+1,BN$164,1,1,"Confirmed Trend")))</f>
        <v>#N/A</v>
      </c>
      <c r="BO224" s="18" t="e" cm="1">
        <f t="array" aca="1" ref="BO224" ca="1">IF(INDIRECT(ADDRESS($B224+1,BO$164,1,1,"Confirmed Trend"))=0,#N/A,INDIRECT(ADDRESS($B224+1,BO$164,1,1,"Confirmed Trend")))</f>
        <v>#N/A</v>
      </c>
      <c r="BP224" s="18" t="e" cm="1">
        <f t="array" aca="1" ref="BP224" ca="1">IF(INDIRECT(ADDRESS($B224+1,BP$164,1,1,"Confirmed Trend"))=0,#N/A,INDIRECT(ADDRESS($B224+1,BP$164,1,1,"Confirmed Trend")))</f>
        <v>#N/A</v>
      </c>
      <c r="BQ224" s="18" t="e" cm="1">
        <f t="array" aca="1" ref="BQ224" ca="1">IF(INDIRECT(ADDRESS($B224+1,BQ$164,1,1,"Confirmed Trend"))=0,#N/A,INDIRECT(ADDRESS($B224+1,BQ$164,1,1,"Confirmed Trend")))</f>
        <v>#N/A</v>
      </c>
      <c r="BR224" s="18" t="e" cm="1">
        <f t="array" aca="1" ref="BR224" ca="1">IF(INDIRECT(ADDRESS($B224+1,BR$164,1,1,"Confirmed Trend"))=0,#N/A,INDIRECT(ADDRESS($B224+1,BR$164,1,1,"Confirmed Trend")))</f>
        <v>#N/A</v>
      </c>
      <c r="BS224" s="18" t="e" cm="1">
        <f t="array" aca="1" ref="BS224" ca="1">IF(INDIRECT(ADDRESS($B224+1,BS$164,1,1,"Confirmed Trend"))=0,#N/A,INDIRECT(ADDRESS($B224+1,BS$164,1,1,"Confirmed Trend")))</f>
        <v>#N/A</v>
      </c>
      <c r="BT224" s="18" t="e" cm="1">
        <f t="array" aca="1" ref="BT224" ca="1">IF(INDIRECT(ADDRESS($B224+1,BT$164,1,1,"Confirmed Trend"))=0,#N/A,INDIRECT(ADDRESS($B224+1,BT$164,1,1,"Confirmed Trend")))</f>
        <v>#N/A</v>
      </c>
      <c r="BU224" s="18" t="e" cm="1">
        <f t="array" aca="1" ref="BU224" ca="1">IF(INDIRECT(ADDRESS($B224+1,BU$164,1,1,"Confirmed Trend"))=0,#N/A,INDIRECT(ADDRESS($B224+1,BU$164,1,1,"Confirmed Trend")))</f>
        <v>#N/A</v>
      </c>
      <c r="BV224" s="18" t="e" cm="1">
        <f t="array" aca="1" ref="BV224" ca="1">IF(INDIRECT(ADDRESS($B224+1,BV$164,1,1,"Confirmed Trend"))=0,#N/A,INDIRECT(ADDRESS($B224+1,BV$164,1,1,"Confirmed Trend")))</f>
        <v>#N/A</v>
      </c>
      <c r="BW224" s="18" t="e" cm="1">
        <f t="array" aca="1" ref="BW224" ca="1">IF(INDIRECT(ADDRESS($B224+1,BW$164,1,1,"Confirmed Trend"))=0,#N/A,INDIRECT(ADDRESS($B224+1,BW$164,1,1,"Confirmed Trend")))</f>
        <v>#N/A</v>
      </c>
      <c r="BX224" s="18" t="e" cm="1">
        <f t="array" aca="1" ref="BX224" ca="1">IF(INDIRECT(ADDRESS($B224+1,BX$164,1,1,"Confirmed Trend"))=0,#N/A,INDIRECT(ADDRESS($B224+1,BX$164,1,1,"Confirmed Trend")))</f>
        <v>#N/A</v>
      </c>
      <c r="BY224" s="18" t="e" cm="1">
        <f t="array" aca="1" ref="BY224" ca="1">IF(INDIRECT(ADDRESS($B224+1,BY$164,1,1,"Confirmed Trend"))=0,#N/A,INDIRECT(ADDRESS($B224+1,BY$164,1,1,"Confirmed Trend")))</f>
        <v>#N/A</v>
      </c>
      <c r="BZ224" s="18" t="e" cm="1">
        <f t="array" aca="1" ref="BZ224" ca="1">IF(INDIRECT(ADDRESS($B224+1,BZ$164,1,1,"Confirmed Trend"))=0,#N/A,INDIRECT(ADDRESS($B224+1,BZ$164,1,1,"Confirmed Trend")))</f>
        <v>#N/A</v>
      </c>
      <c r="CA224" s="18" t="e" cm="1">
        <f t="array" aca="1" ref="CA224" ca="1">IF(INDIRECT(ADDRESS($B224+1,CA$164,1,1,"Confirmed Trend"))=0,#N/A,INDIRECT(ADDRESS($B224+1,CA$164,1,1,"Confirmed Trend")))</f>
        <v>#N/A</v>
      </c>
      <c r="CB224" s="18" t="e" cm="1">
        <f t="array" aca="1" ref="CB224" ca="1">IF(INDIRECT(ADDRESS($B224+1,CB$164,1,1,"Confirmed Trend"))=0,#N/A,INDIRECT(ADDRESS($B224+1,CB$164,1,1,"Confirmed Trend")))</f>
        <v>#N/A</v>
      </c>
      <c r="CC224" s="18" t="e" cm="1">
        <f t="array" aca="1" ref="CC224" ca="1">IF(INDIRECT(ADDRESS($B224+1,CC$164,1,1,"Confirmed Trend"))=0,#N/A,INDIRECT(ADDRESS($B224+1,CC$164,1,1,"Confirmed Trend")))</f>
        <v>#N/A</v>
      </c>
      <c r="CD224" s="18" t="e" cm="1">
        <f t="array" aca="1" ref="CD224" ca="1">IF(INDIRECT(ADDRESS($B224+1,CD$164,1,1,"Confirmed Trend"))=0,#N/A,INDIRECT(ADDRESS($B224+1,CD$164,1,1,"Confirmed Trend")))</f>
        <v>#N/A</v>
      </c>
      <c r="CE224" s="18" t="e" cm="1">
        <f t="array" aca="1" ref="CE224" ca="1">IF(INDIRECT(ADDRESS($B224+1,CE$164,1,1,"Confirmed Trend"))=0,#N/A,INDIRECT(ADDRESS($B224+1,CE$164,1,1,"Confirmed Trend")))</f>
        <v>#N/A</v>
      </c>
      <c r="CF224" s="18" t="e" cm="1">
        <f t="array" aca="1" ref="CF224" ca="1">IF(INDIRECT(ADDRESS($B224+1,CF$164,1,1,"Confirmed Trend"))=0,#N/A,INDIRECT(ADDRESS($B224+1,CF$164,1,1,"Confirmed Trend")))</f>
        <v>#N/A</v>
      </c>
      <c r="CG224" s="18" t="e" cm="1">
        <f t="array" aca="1" ref="CG224" ca="1">IF(INDIRECT(ADDRESS($B224+1,CG$164,1,1,"Confirmed Trend"))=0,#N/A,INDIRECT(ADDRESS($B224+1,CG$164,1,1,"Confirmed Trend")))</f>
        <v>#N/A</v>
      </c>
      <c r="CH224" s="18" t="e" cm="1">
        <f t="array" aca="1" ref="CH224" ca="1">IF(INDIRECT(ADDRESS($B224+1,CH$164,1,1,"Confirmed Trend"))=0,#N/A,INDIRECT(ADDRESS($B224+1,CH$164,1,1,"Confirmed Trend")))</f>
        <v>#N/A</v>
      </c>
      <c r="CI224" s="18" t="e" cm="1">
        <f t="array" aca="1" ref="CI224" ca="1">IF(INDIRECT(ADDRESS($B224+1,CI$164,1,1,"Confirmed Trend"))=0,#N/A,INDIRECT(ADDRESS($B224+1,CI$164,1,1,"Confirmed Trend")))</f>
        <v>#N/A</v>
      </c>
      <c r="CJ224" s="18" t="e" cm="1">
        <f t="array" aca="1" ref="CJ224" ca="1">IF(INDIRECT(ADDRESS($B224+1,CJ$164,1,1,"Confirmed Trend"))=0,#N/A,INDIRECT(ADDRESS($B224+1,CJ$164,1,1,"Confirmed Trend")))</f>
        <v>#N/A</v>
      </c>
      <c r="CK224" s="18" t="e" cm="1">
        <f t="array" aca="1" ref="CK224" ca="1">IF(INDIRECT(ADDRESS($B224+1,CK$164,1,1,"Confirmed Trend"))=0,#N/A,INDIRECT(ADDRESS($B224+1,CK$164,1,1,"Confirmed Trend")))</f>
        <v>#N/A</v>
      </c>
      <c r="CL224" s="18" t="e" cm="1">
        <f t="array" aca="1" ref="CL224" ca="1">IF(INDIRECT(ADDRESS($B224+1,CL$164,1,1,"Confirmed Trend"))=0,#N/A,INDIRECT(ADDRESS($B224+1,CL$164,1,1,"Confirmed Trend")))</f>
        <v>#N/A</v>
      </c>
      <c r="CM224" s="18" t="e" cm="1">
        <f t="array" aca="1" ref="CM224" ca="1">IF(INDIRECT(ADDRESS($B224+1,CM$164,1,1,"Confirmed Trend"))=0,#N/A,INDIRECT(ADDRESS($B224+1,CM$164,1,1,"Confirmed Trend")))</f>
        <v>#N/A</v>
      </c>
      <c r="CN224" s="18" t="e" cm="1">
        <f t="array" aca="1" ref="CN224" ca="1">IF(INDIRECT(ADDRESS($B224+1,CN$164,1,1,"Confirmed Trend"))=0,#N/A,INDIRECT(ADDRESS($B224+1,CN$164,1,1,"Confirmed Trend")))</f>
        <v>#N/A</v>
      </c>
      <c r="CO224" s="18" t="e" cm="1">
        <f t="array" aca="1" ref="CO224" ca="1">IF(INDIRECT(ADDRESS($B224+1,CO$164,1,1,"Confirmed Trend"))=0,#N/A,INDIRECT(ADDRESS($B224+1,CO$164,1,1,"Confirmed Trend")))</f>
        <v>#N/A</v>
      </c>
      <c r="CP224" s="18" t="e" cm="1">
        <f t="array" aca="1" ref="CP224" ca="1">IF(INDIRECT(ADDRESS($B224+1,CP$164,1,1,"Confirmed Trend"))=0,#N/A,INDIRECT(ADDRESS($B224+1,CP$164,1,1,"Confirmed Trend")))</f>
        <v>#N/A</v>
      </c>
      <c r="CQ224" s="18" t="e" cm="1">
        <f t="array" aca="1" ref="CQ224" ca="1">IF(INDIRECT(ADDRESS($B224+1,CQ$164,1,1,"Confirmed Trend"))=0,#N/A,INDIRECT(ADDRESS($B224+1,CQ$164,1,1,"Confirmed Trend")))</f>
        <v>#N/A</v>
      </c>
      <c r="CR224" s="18" t="e" cm="1">
        <f t="array" aca="1" ref="CR224" ca="1">IF(INDIRECT(ADDRESS($B224+1,CR$164,1,1,"Confirmed Trend"))=0,#N/A,INDIRECT(ADDRESS($B224+1,CR$164,1,1,"Confirmed Trend")))</f>
        <v>#N/A</v>
      </c>
    </row>
    <row r="225" spans="1:96" x14ac:dyDescent="0.25">
      <c r="B225">
        <f t="shared" si="258"/>
        <v>60</v>
      </c>
      <c r="C225" cm="1">
        <f t="array" aca="1" ref="C225" ca="1">INDIRECT(ADDRESS($B225+1,1,1,1,"Confirmed Trend"))</f>
        <v>0</v>
      </c>
      <c r="E225" s="18" t="e" cm="1">
        <f t="array" aca="1" ref="E225" ca="1">IF(INDIRECT(ADDRESS($B225+1,E$164,1,1,"Confirmed Trend"))=0,#N/A,INDIRECT(ADDRESS($B225+1,E$164,1,1,"Confirmed Trend")))</f>
        <v>#N/A</v>
      </c>
      <c r="F225" s="18" t="e" cm="1">
        <f t="array" aca="1" ref="F225" ca="1">IF(INDIRECT(ADDRESS($B225+1,F$164,1,1,"Confirmed Trend"))=0,#N/A,INDIRECT(ADDRESS($B225+1,F$164,1,1,"Confirmed Trend")))</f>
        <v>#N/A</v>
      </c>
      <c r="G225" s="18" t="e" cm="1">
        <f t="array" aca="1" ref="G225" ca="1">IF(INDIRECT(ADDRESS($B225+1,G$164,1,1,"Confirmed Trend"))=0,#N/A,INDIRECT(ADDRESS($B225+1,G$164,1,1,"Confirmed Trend")))</f>
        <v>#N/A</v>
      </c>
      <c r="H225" s="18" t="e" cm="1">
        <f t="array" aca="1" ref="H225" ca="1">IF(INDIRECT(ADDRESS($B225+1,H$164,1,1,"Confirmed Trend"))=0,#N/A,INDIRECT(ADDRESS($B225+1,H$164,1,1,"Confirmed Trend")))</f>
        <v>#N/A</v>
      </c>
      <c r="I225" s="18" t="e" cm="1">
        <f t="array" aca="1" ref="I225" ca="1">IF(INDIRECT(ADDRESS($B225+1,I$164,1,1,"Confirmed Trend"))=0,#N/A,INDIRECT(ADDRESS($B225+1,I$164,1,1,"Confirmed Trend")))</f>
        <v>#N/A</v>
      </c>
      <c r="J225" s="18" t="e" cm="1">
        <f t="array" aca="1" ref="J225" ca="1">IF(INDIRECT(ADDRESS($B225+1,J$164,1,1,"Confirmed Trend"))=0,#N/A,INDIRECT(ADDRESS($B225+1,J$164,1,1,"Confirmed Trend")))</f>
        <v>#N/A</v>
      </c>
      <c r="K225" s="18" t="e" cm="1">
        <f t="array" aca="1" ref="K225" ca="1">IF(INDIRECT(ADDRESS($B225+1,K$164,1,1,"Confirmed Trend"))=0,#N/A,INDIRECT(ADDRESS($B225+1,K$164,1,1,"Confirmed Trend")))</f>
        <v>#N/A</v>
      </c>
      <c r="L225" s="18" t="e" cm="1">
        <f t="array" aca="1" ref="L225" ca="1">IF(INDIRECT(ADDRESS($B225+1,L$164,1,1,"Confirmed Trend"))=0,#N/A,INDIRECT(ADDRESS($B225+1,L$164,1,1,"Confirmed Trend")))</f>
        <v>#N/A</v>
      </c>
      <c r="M225" s="18" t="e" cm="1">
        <f t="array" aca="1" ref="M225" ca="1">IF(INDIRECT(ADDRESS($B225+1,M$164,1,1,"Confirmed Trend"))=0,#N/A,INDIRECT(ADDRESS($B225+1,M$164,1,1,"Confirmed Trend")))</f>
        <v>#N/A</v>
      </c>
      <c r="N225" s="18" t="e" cm="1">
        <f t="array" aca="1" ref="N225" ca="1">IF(INDIRECT(ADDRESS($B225+1,N$164,1,1,"Confirmed Trend"))=0,#N/A,INDIRECT(ADDRESS($B225+1,N$164,1,1,"Confirmed Trend")))</f>
        <v>#N/A</v>
      </c>
      <c r="O225" s="18" t="e" cm="1">
        <f t="array" aca="1" ref="O225" ca="1">IF(INDIRECT(ADDRESS($B225+1,O$164,1,1,"Confirmed Trend"))=0,#N/A,INDIRECT(ADDRESS($B225+1,O$164,1,1,"Confirmed Trend")))</f>
        <v>#N/A</v>
      </c>
      <c r="P225" s="18" t="e" cm="1">
        <f t="array" aca="1" ref="P225" ca="1">IF(INDIRECT(ADDRESS($B225+1,P$164,1,1,"Confirmed Trend"))=0,#N/A,INDIRECT(ADDRESS($B225+1,P$164,1,1,"Confirmed Trend")))</f>
        <v>#N/A</v>
      </c>
      <c r="Q225" s="18" t="e" cm="1">
        <f t="array" aca="1" ref="Q225" ca="1">IF(INDIRECT(ADDRESS($B225+1,Q$164,1,1,"Confirmed Trend"))=0,#N/A,INDIRECT(ADDRESS($B225+1,Q$164,1,1,"Confirmed Trend")))</f>
        <v>#N/A</v>
      </c>
      <c r="R225" s="18" t="e" cm="1">
        <f t="array" aca="1" ref="R225" ca="1">IF(INDIRECT(ADDRESS($B225+1,R$164,1,1,"Confirmed Trend"))=0,#N/A,INDIRECT(ADDRESS($B225+1,R$164,1,1,"Confirmed Trend")))</f>
        <v>#N/A</v>
      </c>
      <c r="S225" s="18" t="e" cm="1">
        <f t="array" aca="1" ref="S225" ca="1">IF(INDIRECT(ADDRESS($B225+1,S$164,1,1,"Confirmed Trend"))=0,#N/A,INDIRECT(ADDRESS($B225+1,S$164,1,1,"Confirmed Trend")))</f>
        <v>#N/A</v>
      </c>
      <c r="T225" s="18" t="e" cm="1">
        <f t="array" aca="1" ref="T225" ca="1">IF(INDIRECT(ADDRESS($B225+1,T$164,1,1,"Confirmed Trend"))=0,#N/A,INDIRECT(ADDRESS($B225+1,T$164,1,1,"Confirmed Trend")))</f>
        <v>#N/A</v>
      </c>
      <c r="U225" s="18" t="e" cm="1">
        <f t="array" aca="1" ref="U225" ca="1">IF(INDIRECT(ADDRESS($B225+1,U$164,1,1,"Confirmed Trend"))=0,#N/A,INDIRECT(ADDRESS($B225+1,U$164,1,1,"Confirmed Trend")))</f>
        <v>#N/A</v>
      </c>
      <c r="V225" s="18" t="e" cm="1">
        <f t="array" aca="1" ref="V225" ca="1">IF(INDIRECT(ADDRESS($B225+1,V$164,1,1,"Confirmed Trend"))=0,#N/A,INDIRECT(ADDRESS($B225+1,V$164,1,1,"Confirmed Trend")))</f>
        <v>#N/A</v>
      </c>
      <c r="W225" s="18" t="e" cm="1">
        <f t="array" aca="1" ref="W225" ca="1">IF(INDIRECT(ADDRESS($B225+1,W$164,1,1,"Confirmed Trend"))=0,#N/A,INDIRECT(ADDRESS($B225+1,W$164,1,1,"Confirmed Trend")))</f>
        <v>#N/A</v>
      </c>
      <c r="X225" s="18" t="e" cm="1">
        <f t="array" aca="1" ref="X225" ca="1">IF(INDIRECT(ADDRESS($B225+1,X$164,1,1,"Confirmed Trend"))=0,#N/A,INDIRECT(ADDRESS($B225+1,X$164,1,1,"Confirmed Trend")))</f>
        <v>#N/A</v>
      </c>
      <c r="Y225" s="18" t="e" cm="1">
        <f t="array" aca="1" ref="Y225" ca="1">IF(INDIRECT(ADDRESS($B225+1,Y$164,1,1,"Confirmed Trend"))=0,#N/A,INDIRECT(ADDRESS($B225+1,Y$164,1,1,"Confirmed Trend")))</f>
        <v>#N/A</v>
      </c>
      <c r="Z225" s="18" t="e" cm="1">
        <f t="array" aca="1" ref="Z225" ca="1">IF(INDIRECT(ADDRESS($B225+1,Z$164,1,1,"Confirmed Trend"))=0,#N/A,INDIRECT(ADDRESS($B225+1,Z$164,1,1,"Confirmed Trend")))</f>
        <v>#N/A</v>
      </c>
      <c r="AA225" s="18" t="e" cm="1">
        <f t="array" aca="1" ref="AA225" ca="1">IF(INDIRECT(ADDRESS($B225+1,AA$164,1,1,"Confirmed Trend"))=0,#N/A,INDIRECT(ADDRESS($B225+1,AA$164,1,1,"Confirmed Trend")))</f>
        <v>#N/A</v>
      </c>
      <c r="AB225" s="18" t="e" cm="1">
        <f t="array" aca="1" ref="AB225" ca="1">IF(INDIRECT(ADDRESS($B225+1,AB$164,1,1,"Confirmed Trend"))=0,#N/A,INDIRECT(ADDRESS($B225+1,AB$164,1,1,"Confirmed Trend")))</f>
        <v>#N/A</v>
      </c>
      <c r="AC225" s="18" t="e" cm="1">
        <f t="array" aca="1" ref="AC225" ca="1">IF(INDIRECT(ADDRESS($B225+1,AC$164,1,1,"Confirmed Trend"))=0,#N/A,INDIRECT(ADDRESS($B225+1,AC$164,1,1,"Confirmed Trend")))</f>
        <v>#N/A</v>
      </c>
      <c r="AD225" s="18" t="e" cm="1">
        <f t="array" aca="1" ref="AD225" ca="1">IF(INDIRECT(ADDRESS($B225+1,AD$164,1,1,"Confirmed Trend"))=0,#N/A,INDIRECT(ADDRESS($B225+1,AD$164,1,1,"Confirmed Trend")))</f>
        <v>#N/A</v>
      </c>
      <c r="AE225" s="18" t="e" cm="1">
        <f t="array" aca="1" ref="AE225" ca="1">IF(INDIRECT(ADDRESS($B225+1,AE$164,1,1,"Confirmed Trend"))=0,#N/A,INDIRECT(ADDRESS($B225+1,AE$164,1,1,"Confirmed Trend")))</f>
        <v>#N/A</v>
      </c>
      <c r="AF225" s="18" t="e" cm="1">
        <f t="array" aca="1" ref="AF225" ca="1">IF(INDIRECT(ADDRESS($B225+1,AF$164,1,1,"Confirmed Trend"))=0,#N/A,INDIRECT(ADDRESS($B225+1,AF$164,1,1,"Confirmed Trend")))</f>
        <v>#N/A</v>
      </c>
      <c r="AG225" s="18" t="e" cm="1">
        <f t="array" aca="1" ref="AG225" ca="1">IF(INDIRECT(ADDRESS($B225+1,AG$164,1,1,"Confirmed Trend"))=0,#N/A,INDIRECT(ADDRESS($B225+1,AG$164,1,1,"Confirmed Trend")))</f>
        <v>#N/A</v>
      </c>
      <c r="AH225" s="18" t="e" cm="1">
        <f t="array" aca="1" ref="AH225" ca="1">IF(INDIRECT(ADDRESS($B225+1,AH$164,1,1,"Confirmed Trend"))=0,#N/A,INDIRECT(ADDRESS($B225+1,AH$164,1,1,"Confirmed Trend")))</f>
        <v>#N/A</v>
      </c>
      <c r="AI225" s="18" t="e" cm="1">
        <f t="array" aca="1" ref="AI225" ca="1">IF(INDIRECT(ADDRESS($B225+1,AI$164,1,1,"Confirmed Trend"))=0,#N/A,INDIRECT(ADDRESS($B225+1,AI$164,1,1,"Confirmed Trend")))</f>
        <v>#N/A</v>
      </c>
      <c r="AJ225" s="18" t="e" cm="1">
        <f t="array" aca="1" ref="AJ225" ca="1">IF(INDIRECT(ADDRESS($B225+1,AJ$164,1,1,"Confirmed Trend"))=0,#N/A,INDIRECT(ADDRESS($B225+1,AJ$164,1,1,"Confirmed Trend")))</f>
        <v>#N/A</v>
      </c>
      <c r="AK225" s="18" t="e" cm="1">
        <f t="array" aca="1" ref="AK225" ca="1">IF(INDIRECT(ADDRESS($B225+1,AK$164,1,1,"Confirmed Trend"))=0,#N/A,INDIRECT(ADDRESS($B225+1,AK$164,1,1,"Confirmed Trend")))</f>
        <v>#N/A</v>
      </c>
      <c r="AL225" s="18" t="e" cm="1">
        <f t="array" aca="1" ref="AL225" ca="1">IF(INDIRECT(ADDRESS($B225+1,AL$164,1,1,"Confirmed Trend"))=0,#N/A,INDIRECT(ADDRESS($B225+1,AL$164,1,1,"Confirmed Trend")))</f>
        <v>#N/A</v>
      </c>
      <c r="AM225" s="18" t="e" cm="1">
        <f t="array" aca="1" ref="AM225" ca="1">IF(INDIRECT(ADDRESS($B225+1,AM$164,1,1,"Confirmed Trend"))=0,#N/A,INDIRECT(ADDRESS($B225+1,AM$164,1,1,"Confirmed Trend")))</f>
        <v>#N/A</v>
      </c>
      <c r="AN225" s="18" t="e" cm="1">
        <f t="array" aca="1" ref="AN225" ca="1">IF(INDIRECT(ADDRESS($B225+1,AN$164,1,1,"Confirmed Trend"))=0,#N/A,INDIRECT(ADDRESS($B225+1,AN$164,1,1,"Confirmed Trend")))</f>
        <v>#N/A</v>
      </c>
      <c r="AO225" s="18" t="e" cm="1">
        <f t="array" aca="1" ref="AO225" ca="1">IF(INDIRECT(ADDRESS($B225+1,AO$164,1,1,"Confirmed Trend"))=0,#N/A,INDIRECT(ADDRESS($B225+1,AO$164,1,1,"Confirmed Trend")))</f>
        <v>#N/A</v>
      </c>
      <c r="AP225" s="18" t="e" cm="1">
        <f t="array" aca="1" ref="AP225" ca="1">IF(INDIRECT(ADDRESS($B225+1,AP$164,1,1,"Confirmed Trend"))=0,#N/A,INDIRECT(ADDRESS($B225+1,AP$164,1,1,"Confirmed Trend")))</f>
        <v>#N/A</v>
      </c>
      <c r="AQ225" s="18" t="e" cm="1">
        <f t="array" aca="1" ref="AQ225" ca="1">IF(INDIRECT(ADDRESS($B225+1,AQ$164,1,1,"Confirmed Trend"))=0,#N/A,INDIRECT(ADDRESS($B225+1,AQ$164,1,1,"Confirmed Trend")))</f>
        <v>#N/A</v>
      </c>
      <c r="AR225" s="18" t="e" cm="1">
        <f t="array" aca="1" ref="AR225" ca="1">IF(INDIRECT(ADDRESS($B225+1,AR$164,1,1,"Confirmed Trend"))=0,#N/A,INDIRECT(ADDRESS($B225+1,AR$164,1,1,"Confirmed Trend")))</f>
        <v>#N/A</v>
      </c>
      <c r="AS225" s="18" t="e" cm="1">
        <f t="array" aca="1" ref="AS225" ca="1">IF(INDIRECT(ADDRESS($B225+1,AS$164,1,1,"Confirmed Trend"))=0,#N/A,INDIRECT(ADDRESS($B225+1,AS$164,1,1,"Confirmed Trend")))</f>
        <v>#N/A</v>
      </c>
      <c r="AT225" s="18" t="e" cm="1">
        <f t="array" aca="1" ref="AT225" ca="1">IF(INDIRECT(ADDRESS($B225+1,AT$164,1,1,"Confirmed Trend"))=0,#N/A,INDIRECT(ADDRESS($B225+1,AT$164,1,1,"Confirmed Trend")))</f>
        <v>#N/A</v>
      </c>
      <c r="AU225" s="18" t="e" cm="1">
        <f t="array" aca="1" ref="AU225" ca="1">IF(INDIRECT(ADDRESS($B225+1,AU$164,1,1,"Confirmed Trend"))=0,#N/A,INDIRECT(ADDRESS($B225+1,AU$164,1,1,"Confirmed Trend")))</f>
        <v>#N/A</v>
      </c>
      <c r="AV225" s="18" t="e" cm="1">
        <f t="array" aca="1" ref="AV225" ca="1">IF(INDIRECT(ADDRESS($B225+1,AV$164,1,1,"Confirmed Trend"))=0,#N/A,INDIRECT(ADDRESS($B225+1,AV$164,1,1,"Confirmed Trend")))</f>
        <v>#N/A</v>
      </c>
      <c r="AW225" s="18" t="e" cm="1">
        <f t="array" aca="1" ref="AW225" ca="1">IF(INDIRECT(ADDRESS($B225+1,AW$164,1,1,"Confirmed Trend"))=0,#N/A,INDIRECT(ADDRESS($B225+1,AW$164,1,1,"Confirmed Trend")))</f>
        <v>#N/A</v>
      </c>
      <c r="AX225" s="18" t="e" cm="1">
        <f t="array" aca="1" ref="AX225" ca="1">IF(INDIRECT(ADDRESS($B225+1,AX$164,1,1,"Confirmed Trend"))=0,#N/A,INDIRECT(ADDRESS($B225+1,AX$164,1,1,"Confirmed Trend")))</f>
        <v>#N/A</v>
      </c>
      <c r="AY225" s="18" t="e" cm="1">
        <f t="array" aca="1" ref="AY225" ca="1">IF(INDIRECT(ADDRESS($B225+1,AY$164,1,1,"Confirmed Trend"))=0,#N/A,INDIRECT(ADDRESS($B225+1,AY$164,1,1,"Confirmed Trend")))</f>
        <v>#N/A</v>
      </c>
      <c r="AZ225" s="18" t="e" cm="1">
        <f t="array" aca="1" ref="AZ225" ca="1">IF(INDIRECT(ADDRESS($B225+1,AZ$164,1,1,"Confirmed Trend"))=0,#N/A,INDIRECT(ADDRESS($B225+1,AZ$164,1,1,"Confirmed Trend")))</f>
        <v>#N/A</v>
      </c>
      <c r="BA225" s="18" t="e" cm="1">
        <f t="array" aca="1" ref="BA225" ca="1">IF(INDIRECT(ADDRESS($B225+1,BA$164,1,1,"Confirmed Trend"))=0,#N/A,INDIRECT(ADDRESS($B225+1,BA$164,1,1,"Confirmed Trend")))</f>
        <v>#N/A</v>
      </c>
      <c r="BB225" s="18" t="e" cm="1">
        <f t="array" aca="1" ref="BB225" ca="1">IF(INDIRECT(ADDRESS($B225+1,BB$164,1,1,"Confirmed Trend"))=0,#N/A,INDIRECT(ADDRESS($B225+1,BB$164,1,1,"Confirmed Trend")))</f>
        <v>#N/A</v>
      </c>
      <c r="BC225" s="18" t="e" cm="1">
        <f t="array" aca="1" ref="BC225" ca="1">IF(INDIRECT(ADDRESS($B225+1,BC$164,1,1,"Confirmed Trend"))=0,#N/A,INDIRECT(ADDRESS($B225+1,BC$164,1,1,"Confirmed Trend")))</f>
        <v>#N/A</v>
      </c>
      <c r="BD225" s="18" t="e" cm="1">
        <f t="array" aca="1" ref="BD225" ca="1">IF(INDIRECT(ADDRESS($B225+1,BD$164,1,1,"Confirmed Trend"))=0,#N/A,INDIRECT(ADDRESS($B225+1,BD$164,1,1,"Confirmed Trend")))</f>
        <v>#N/A</v>
      </c>
      <c r="BE225" s="18" t="e" cm="1">
        <f t="array" aca="1" ref="BE225" ca="1">IF(INDIRECT(ADDRESS($B225+1,BE$164,1,1,"Confirmed Trend"))=0,#N/A,INDIRECT(ADDRESS($B225+1,BE$164,1,1,"Confirmed Trend")))</f>
        <v>#N/A</v>
      </c>
      <c r="BF225" s="18" t="e" cm="1">
        <f t="array" aca="1" ref="BF225" ca="1">IF(INDIRECT(ADDRESS($B225+1,BF$164,1,1,"Confirmed Trend"))=0,#N/A,INDIRECT(ADDRESS($B225+1,BF$164,1,1,"Confirmed Trend")))</f>
        <v>#N/A</v>
      </c>
      <c r="BG225" s="18" t="e" cm="1">
        <f t="array" aca="1" ref="BG225" ca="1">IF(INDIRECT(ADDRESS($B225+1,BG$164,1,1,"Confirmed Trend"))=0,#N/A,INDIRECT(ADDRESS($B225+1,BG$164,1,1,"Confirmed Trend")))</f>
        <v>#N/A</v>
      </c>
      <c r="BH225" s="18" t="e" cm="1">
        <f t="array" aca="1" ref="BH225" ca="1">IF(INDIRECT(ADDRESS($B225+1,BH$164,1,1,"Confirmed Trend"))=0,#N/A,INDIRECT(ADDRESS($B225+1,BH$164,1,1,"Confirmed Trend")))</f>
        <v>#N/A</v>
      </c>
      <c r="BI225" s="18" t="e" cm="1">
        <f t="array" aca="1" ref="BI225" ca="1">IF(INDIRECT(ADDRESS($B225+1,BI$164,1,1,"Confirmed Trend"))=0,#N/A,INDIRECT(ADDRESS($B225+1,BI$164,1,1,"Confirmed Trend")))</f>
        <v>#N/A</v>
      </c>
      <c r="BJ225" s="18" t="e" cm="1">
        <f t="array" aca="1" ref="BJ225" ca="1">IF(INDIRECT(ADDRESS($B225+1,BJ$164,1,1,"Confirmed Trend"))=0,#N/A,INDIRECT(ADDRESS($B225+1,BJ$164,1,1,"Confirmed Trend")))</f>
        <v>#N/A</v>
      </c>
      <c r="BK225" s="18" t="e" cm="1">
        <f t="array" aca="1" ref="BK225" ca="1">IF(INDIRECT(ADDRESS($B225+1,BK$164,1,1,"Confirmed Trend"))=0,#N/A,INDIRECT(ADDRESS($B225+1,BK$164,1,1,"Confirmed Trend")))</f>
        <v>#N/A</v>
      </c>
      <c r="BL225" s="18" t="e" cm="1">
        <f t="array" aca="1" ref="BL225" ca="1">IF(INDIRECT(ADDRESS($B225+1,BL$164,1,1,"Confirmed Trend"))=0,#N/A,INDIRECT(ADDRESS($B225+1,BL$164,1,1,"Confirmed Trend")))</f>
        <v>#N/A</v>
      </c>
      <c r="BM225" s="18" t="e" cm="1">
        <f t="array" aca="1" ref="BM225" ca="1">IF(INDIRECT(ADDRESS($B225+1,BM$164,1,1,"Confirmed Trend"))=0,#N/A,INDIRECT(ADDRESS($B225+1,BM$164,1,1,"Confirmed Trend")))</f>
        <v>#N/A</v>
      </c>
      <c r="BN225" s="18" t="e" cm="1">
        <f t="array" aca="1" ref="BN225" ca="1">IF(INDIRECT(ADDRESS($B225+1,BN$164,1,1,"Confirmed Trend"))=0,#N/A,INDIRECT(ADDRESS($B225+1,BN$164,1,1,"Confirmed Trend")))</f>
        <v>#N/A</v>
      </c>
      <c r="BO225" s="18" t="e" cm="1">
        <f t="array" aca="1" ref="BO225" ca="1">IF(INDIRECT(ADDRESS($B225+1,BO$164,1,1,"Confirmed Trend"))=0,#N/A,INDIRECT(ADDRESS($B225+1,BO$164,1,1,"Confirmed Trend")))</f>
        <v>#N/A</v>
      </c>
      <c r="BP225" s="18" t="e" cm="1">
        <f t="array" aca="1" ref="BP225" ca="1">IF(INDIRECT(ADDRESS($B225+1,BP$164,1,1,"Confirmed Trend"))=0,#N/A,INDIRECT(ADDRESS($B225+1,BP$164,1,1,"Confirmed Trend")))</f>
        <v>#N/A</v>
      </c>
      <c r="BQ225" s="18" t="e" cm="1">
        <f t="array" aca="1" ref="BQ225" ca="1">IF(INDIRECT(ADDRESS($B225+1,BQ$164,1,1,"Confirmed Trend"))=0,#N/A,INDIRECT(ADDRESS($B225+1,BQ$164,1,1,"Confirmed Trend")))</f>
        <v>#N/A</v>
      </c>
      <c r="BR225" s="18" t="e" cm="1">
        <f t="array" aca="1" ref="BR225" ca="1">IF(INDIRECT(ADDRESS($B225+1,BR$164,1,1,"Confirmed Trend"))=0,#N/A,INDIRECT(ADDRESS($B225+1,BR$164,1,1,"Confirmed Trend")))</f>
        <v>#N/A</v>
      </c>
      <c r="BS225" s="18" t="e" cm="1">
        <f t="array" aca="1" ref="BS225" ca="1">IF(INDIRECT(ADDRESS($B225+1,BS$164,1,1,"Confirmed Trend"))=0,#N/A,INDIRECT(ADDRESS($B225+1,BS$164,1,1,"Confirmed Trend")))</f>
        <v>#N/A</v>
      </c>
      <c r="BT225" s="18" t="e" cm="1">
        <f t="array" aca="1" ref="BT225" ca="1">IF(INDIRECT(ADDRESS($B225+1,BT$164,1,1,"Confirmed Trend"))=0,#N/A,INDIRECT(ADDRESS($B225+1,BT$164,1,1,"Confirmed Trend")))</f>
        <v>#N/A</v>
      </c>
      <c r="BU225" s="18" t="e" cm="1">
        <f t="array" aca="1" ref="BU225" ca="1">IF(INDIRECT(ADDRESS($B225+1,BU$164,1,1,"Confirmed Trend"))=0,#N/A,INDIRECT(ADDRESS($B225+1,BU$164,1,1,"Confirmed Trend")))</f>
        <v>#N/A</v>
      </c>
      <c r="BV225" s="18" t="e" cm="1">
        <f t="array" aca="1" ref="BV225" ca="1">IF(INDIRECT(ADDRESS($B225+1,BV$164,1,1,"Confirmed Trend"))=0,#N/A,INDIRECT(ADDRESS($B225+1,BV$164,1,1,"Confirmed Trend")))</f>
        <v>#N/A</v>
      </c>
      <c r="BW225" s="18" t="e" cm="1">
        <f t="array" aca="1" ref="BW225" ca="1">IF(INDIRECT(ADDRESS($B225+1,BW$164,1,1,"Confirmed Trend"))=0,#N/A,INDIRECT(ADDRESS($B225+1,BW$164,1,1,"Confirmed Trend")))</f>
        <v>#N/A</v>
      </c>
      <c r="BX225" s="18" t="e" cm="1">
        <f t="array" aca="1" ref="BX225" ca="1">IF(INDIRECT(ADDRESS($B225+1,BX$164,1,1,"Confirmed Trend"))=0,#N/A,INDIRECT(ADDRESS($B225+1,BX$164,1,1,"Confirmed Trend")))</f>
        <v>#N/A</v>
      </c>
      <c r="BY225" s="18" t="e" cm="1">
        <f t="array" aca="1" ref="BY225" ca="1">IF(INDIRECT(ADDRESS($B225+1,BY$164,1,1,"Confirmed Trend"))=0,#N/A,INDIRECT(ADDRESS($B225+1,BY$164,1,1,"Confirmed Trend")))</f>
        <v>#N/A</v>
      </c>
      <c r="BZ225" s="18" t="e" cm="1">
        <f t="array" aca="1" ref="BZ225" ca="1">IF(INDIRECT(ADDRESS($B225+1,BZ$164,1,1,"Confirmed Trend"))=0,#N/A,INDIRECT(ADDRESS($B225+1,BZ$164,1,1,"Confirmed Trend")))</f>
        <v>#N/A</v>
      </c>
      <c r="CA225" s="18" t="e" cm="1">
        <f t="array" aca="1" ref="CA225" ca="1">IF(INDIRECT(ADDRESS($B225+1,CA$164,1,1,"Confirmed Trend"))=0,#N/A,INDIRECT(ADDRESS($B225+1,CA$164,1,1,"Confirmed Trend")))</f>
        <v>#N/A</v>
      </c>
      <c r="CB225" s="18" t="e" cm="1">
        <f t="array" aca="1" ref="CB225" ca="1">IF(INDIRECT(ADDRESS($B225+1,CB$164,1,1,"Confirmed Trend"))=0,#N/A,INDIRECT(ADDRESS($B225+1,CB$164,1,1,"Confirmed Trend")))</f>
        <v>#N/A</v>
      </c>
      <c r="CC225" s="18" t="e" cm="1">
        <f t="array" aca="1" ref="CC225" ca="1">IF(INDIRECT(ADDRESS($B225+1,CC$164,1,1,"Confirmed Trend"))=0,#N/A,INDIRECT(ADDRESS($B225+1,CC$164,1,1,"Confirmed Trend")))</f>
        <v>#N/A</v>
      </c>
      <c r="CD225" s="18" t="e" cm="1">
        <f t="array" aca="1" ref="CD225" ca="1">IF(INDIRECT(ADDRESS($B225+1,CD$164,1,1,"Confirmed Trend"))=0,#N/A,INDIRECT(ADDRESS($B225+1,CD$164,1,1,"Confirmed Trend")))</f>
        <v>#N/A</v>
      </c>
      <c r="CE225" s="18" t="e" cm="1">
        <f t="array" aca="1" ref="CE225" ca="1">IF(INDIRECT(ADDRESS($B225+1,CE$164,1,1,"Confirmed Trend"))=0,#N/A,INDIRECT(ADDRESS($B225+1,CE$164,1,1,"Confirmed Trend")))</f>
        <v>#N/A</v>
      </c>
      <c r="CF225" s="18" t="e" cm="1">
        <f t="array" aca="1" ref="CF225" ca="1">IF(INDIRECT(ADDRESS($B225+1,CF$164,1,1,"Confirmed Trend"))=0,#N/A,INDIRECT(ADDRESS($B225+1,CF$164,1,1,"Confirmed Trend")))</f>
        <v>#N/A</v>
      </c>
      <c r="CG225" s="18" t="e" cm="1">
        <f t="array" aca="1" ref="CG225" ca="1">IF(INDIRECT(ADDRESS($B225+1,CG$164,1,1,"Confirmed Trend"))=0,#N/A,INDIRECT(ADDRESS($B225+1,CG$164,1,1,"Confirmed Trend")))</f>
        <v>#N/A</v>
      </c>
      <c r="CH225" s="18" t="e" cm="1">
        <f t="array" aca="1" ref="CH225" ca="1">IF(INDIRECT(ADDRESS($B225+1,CH$164,1,1,"Confirmed Trend"))=0,#N/A,INDIRECT(ADDRESS($B225+1,CH$164,1,1,"Confirmed Trend")))</f>
        <v>#N/A</v>
      </c>
      <c r="CI225" s="18" t="e" cm="1">
        <f t="array" aca="1" ref="CI225" ca="1">IF(INDIRECT(ADDRESS($B225+1,CI$164,1,1,"Confirmed Trend"))=0,#N/A,INDIRECT(ADDRESS($B225+1,CI$164,1,1,"Confirmed Trend")))</f>
        <v>#N/A</v>
      </c>
      <c r="CJ225" s="18" t="e" cm="1">
        <f t="array" aca="1" ref="CJ225" ca="1">IF(INDIRECT(ADDRESS($B225+1,CJ$164,1,1,"Confirmed Trend"))=0,#N/A,INDIRECT(ADDRESS($B225+1,CJ$164,1,1,"Confirmed Trend")))</f>
        <v>#N/A</v>
      </c>
      <c r="CK225" s="18" t="e" cm="1">
        <f t="array" aca="1" ref="CK225" ca="1">IF(INDIRECT(ADDRESS($B225+1,CK$164,1,1,"Confirmed Trend"))=0,#N/A,INDIRECT(ADDRESS($B225+1,CK$164,1,1,"Confirmed Trend")))</f>
        <v>#N/A</v>
      </c>
      <c r="CL225" s="18" t="e" cm="1">
        <f t="array" aca="1" ref="CL225" ca="1">IF(INDIRECT(ADDRESS($B225+1,CL$164,1,1,"Confirmed Trend"))=0,#N/A,INDIRECT(ADDRESS($B225+1,CL$164,1,1,"Confirmed Trend")))</f>
        <v>#N/A</v>
      </c>
      <c r="CM225" s="18" t="e" cm="1">
        <f t="array" aca="1" ref="CM225" ca="1">IF(INDIRECT(ADDRESS($B225+1,CM$164,1,1,"Confirmed Trend"))=0,#N/A,INDIRECT(ADDRESS($B225+1,CM$164,1,1,"Confirmed Trend")))</f>
        <v>#N/A</v>
      </c>
      <c r="CN225" s="18" t="e" cm="1">
        <f t="array" aca="1" ref="CN225" ca="1">IF(INDIRECT(ADDRESS($B225+1,CN$164,1,1,"Confirmed Trend"))=0,#N/A,INDIRECT(ADDRESS($B225+1,CN$164,1,1,"Confirmed Trend")))</f>
        <v>#N/A</v>
      </c>
      <c r="CO225" s="18" t="e" cm="1">
        <f t="array" aca="1" ref="CO225" ca="1">IF(INDIRECT(ADDRESS($B225+1,CO$164,1,1,"Confirmed Trend"))=0,#N/A,INDIRECT(ADDRESS($B225+1,CO$164,1,1,"Confirmed Trend")))</f>
        <v>#N/A</v>
      </c>
      <c r="CP225" s="18" t="e" cm="1">
        <f t="array" aca="1" ref="CP225" ca="1">IF(INDIRECT(ADDRESS($B225+1,CP$164,1,1,"Confirmed Trend"))=0,#N/A,INDIRECT(ADDRESS($B225+1,CP$164,1,1,"Confirmed Trend")))</f>
        <v>#N/A</v>
      </c>
      <c r="CQ225" s="18" t="e" cm="1">
        <f t="array" aca="1" ref="CQ225" ca="1">IF(INDIRECT(ADDRESS($B225+1,CQ$164,1,1,"Confirmed Trend"))=0,#N/A,INDIRECT(ADDRESS($B225+1,CQ$164,1,1,"Confirmed Trend")))</f>
        <v>#N/A</v>
      </c>
      <c r="CR225" s="18" t="e" cm="1">
        <f t="array" aca="1" ref="CR225" ca="1">IF(INDIRECT(ADDRESS($B225+1,CR$164,1,1,"Confirmed Trend"))=0,#N/A,INDIRECT(ADDRESS($B225+1,CR$164,1,1,"Confirmed Trend")))</f>
        <v>#N/A</v>
      </c>
    </row>
    <row r="230" spans="1:96" x14ac:dyDescent="0.25">
      <c r="E230">
        <v>7</v>
      </c>
      <c r="F230">
        <f>E230+1</f>
        <v>8</v>
      </c>
      <c r="G230">
        <f t="shared" ref="G230" si="260">F230+1</f>
        <v>9</v>
      </c>
      <c r="H230">
        <f t="shared" ref="H230" si="261">G230+1</f>
        <v>10</v>
      </c>
      <c r="I230">
        <f t="shared" ref="I230" si="262">H230+1</f>
        <v>11</v>
      </c>
      <c r="J230">
        <f t="shared" ref="J230" si="263">I230+1</f>
        <v>12</v>
      </c>
      <c r="K230">
        <f t="shared" ref="K230" si="264">J230+1</f>
        <v>13</v>
      </c>
      <c r="L230">
        <f t="shared" ref="L230" si="265">K230+1</f>
        <v>14</v>
      </c>
      <c r="M230">
        <f t="shared" ref="M230" si="266">L230+1</f>
        <v>15</v>
      </c>
      <c r="N230">
        <f t="shared" ref="N230" si="267">M230+1</f>
        <v>16</v>
      </c>
      <c r="O230">
        <f t="shared" ref="O230" si="268">N230+1</f>
        <v>17</v>
      </c>
      <c r="P230">
        <f t="shared" ref="P230" si="269">O230+1</f>
        <v>18</v>
      </c>
      <c r="Q230">
        <f t="shared" ref="Q230" si="270">P230+1</f>
        <v>19</v>
      </c>
      <c r="R230">
        <f t="shared" ref="R230" si="271">Q230+1</f>
        <v>20</v>
      </c>
      <c r="S230">
        <f t="shared" ref="S230" si="272">R230+1</f>
        <v>21</v>
      </c>
      <c r="T230">
        <f t="shared" ref="T230" si="273">S230+1</f>
        <v>22</v>
      </c>
      <c r="U230">
        <f t="shared" ref="U230" si="274">T230+1</f>
        <v>23</v>
      </c>
      <c r="V230">
        <f t="shared" ref="V230" si="275">U230+1</f>
        <v>24</v>
      </c>
      <c r="W230">
        <f t="shared" ref="W230" si="276">V230+1</f>
        <v>25</v>
      </c>
      <c r="X230">
        <f t="shared" ref="X230" si="277">W230+1</f>
        <v>26</v>
      </c>
      <c r="Y230">
        <f t="shared" ref="Y230" si="278">X230+1</f>
        <v>27</v>
      </c>
      <c r="Z230">
        <f t="shared" ref="Z230" si="279">Y230+1</f>
        <v>28</v>
      </c>
      <c r="AA230">
        <f t="shared" ref="AA230" si="280">Z230+1</f>
        <v>29</v>
      </c>
      <c r="AB230">
        <f t="shared" ref="AB230" si="281">AA230+1</f>
        <v>30</v>
      </c>
      <c r="AC230">
        <f t="shared" ref="AC230" si="282">AB230+1</f>
        <v>31</v>
      </c>
      <c r="AD230">
        <f t="shared" ref="AD230" si="283">AC230+1</f>
        <v>32</v>
      </c>
      <c r="AE230">
        <f t="shared" ref="AE230" si="284">AD230+1</f>
        <v>33</v>
      </c>
      <c r="AF230">
        <f t="shared" ref="AF230" si="285">AE230+1</f>
        <v>34</v>
      </c>
      <c r="AG230">
        <f t="shared" ref="AG230" si="286">AF230+1</f>
        <v>35</v>
      </c>
      <c r="AH230">
        <f t="shared" ref="AH230" si="287">AG230+1</f>
        <v>36</v>
      </c>
      <c r="AI230">
        <f t="shared" ref="AI230" si="288">AH230+1</f>
        <v>37</v>
      </c>
      <c r="AJ230">
        <f t="shared" ref="AJ230" si="289">AI230+1</f>
        <v>38</v>
      </c>
      <c r="AK230">
        <f t="shared" ref="AK230" si="290">AJ230+1</f>
        <v>39</v>
      </c>
      <c r="AL230">
        <f t="shared" ref="AL230" si="291">AK230+1</f>
        <v>40</v>
      </c>
      <c r="AM230">
        <f t="shared" ref="AM230" si="292">AL230+1</f>
        <v>41</v>
      </c>
      <c r="AN230">
        <f t="shared" ref="AN230" si="293">AM230+1</f>
        <v>42</v>
      </c>
      <c r="AO230">
        <f t="shared" ref="AO230" si="294">AN230+1</f>
        <v>43</v>
      </c>
      <c r="AP230">
        <f t="shared" ref="AP230" si="295">AO230+1</f>
        <v>44</v>
      </c>
      <c r="AQ230">
        <f t="shared" ref="AQ230" si="296">AP230+1</f>
        <v>45</v>
      </c>
      <c r="AR230">
        <f t="shared" ref="AR230" si="297">AQ230+1</f>
        <v>46</v>
      </c>
      <c r="AS230">
        <f t="shared" ref="AS230" si="298">AR230+1</f>
        <v>47</v>
      </c>
      <c r="AT230">
        <f t="shared" ref="AT230" si="299">AS230+1</f>
        <v>48</v>
      </c>
      <c r="AU230">
        <f t="shared" ref="AU230" si="300">AT230+1</f>
        <v>49</v>
      </c>
      <c r="AV230">
        <f t="shared" ref="AV230" si="301">AU230+1</f>
        <v>50</v>
      </c>
      <c r="AW230">
        <f t="shared" ref="AW230" si="302">AV230+1</f>
        <v>51</v>
      </c>
      <c r="AX230">
        <f t="shared" ref="AX230" si="303">AW230+1</f>
        <v>52</v>
      </c>
      <c r="AY230">
        <f t="shared" ref="AY230" si="304">AX230+1</f>
        <v>53</v>
      </c>
      <c r="AZ230">
        <f t="shared" ref="AZ230" si="305">AY230+1</f>
        <v>54</v>
      </c>
      <c r="BA230">
        <f t="shared" ref="BA230" si="306">AZ230+1</f>
        <v>55</v>
      </c>
      <c r="BB230">
        <f t="shared" ref="BB230" si="307">BA230+1</f>
        <v>56</v>
      </c>
      <c r="BC230">
        <f t="shared" ref="BC230" si="308">BB230+1</f>
        <v>57</v>
      </c>
      <c r="BD230">
        <f t="shared" ref="BD230" si="309">BC230+1</f>
        <v>58</v>
      </c>
      <c r="BE230">
        <f t="shared" ref="BE230" si="310">BD230+1</f>
        <v>59</v>
      </c>
      <c r="BF230">
        <f t="shared" ref="BF230" si="311">BE230+1</f>
        <v>60</v>
      </c>
      <c r="BG230">
        <f t="shared" ref="BG230" si="312">BF230+1</f>
        <v>61</v>
      </c>
      <c r="BH230">
        <f t="shared" ref="BH230" si="313">BG230+1</f>
        <v>62</v>
      </c>
      <c r="BI230">
        <f t="shared" ref="BI230" si="314">BH230+1</f>
        <v>63</v>
      </c>
      <c r="BJ230">
        <f t="shared" ref="BJ230" si="315">BI230+1</f>
        <v>64</v>
      </c>
      <c r="BK230">
        <f t="shared" ref="BK230" si="316">BJ230+1</f>
        <v>65</v>
      </c>
      <c r="BL230">
        <f t="shared" ref="BL230" si="317">BK230+1</f>
        <v>66</v>
      </c>
      <c r="BM230">
        <f t="shared" ref="BM230" si="318">BL230+1</f>
        <v>67</v>
      </c>
      <c r="BN230">
        <f t="shared" ref="BN230" si="319">BM230+1</f>
        <v>68</v>
      </c>
      <c r="BO230">
        <f t="shared" ref="BO230" si="320">BN230+1</f>
        <v>69</v>
      </c>
      <c r="BP230">
        <f t="shared" ref="BP230" si="321">BO230+1</f>
        <v>70</v>
      </c>
      <c r="BQ230">
        <f t="shared" ref="BQ230" si="322">BP230+1</f>
        <v>71</v>
      </c>
      <c r="BR230">
        <f t="shared" ref="BR230" si="323">BQ230+1</f>
        <v>72</v>
      </c>
      <c r="BS230">
        <f t="shared" ref="BS230" si="324">BR230+1</f>
        <v>73</v>
      </c>
      <c r="BT230">
        <f t="shared" ref="BT230" si="325">BS230+1</f>
        <v>74</v>
      </c>
      <c r="BU230">
        <f t="shared" ref="BU230" si="326">BT230+1</f>
        <v>75</v>
      </c>
      <c r="BV230">
        <f t="shared" ref="BV230" si="327">BU230+1</f>
        <v>76</v>
      </c>
      <c r="BW230">
        <f t="shared" ref="BW230" si="328">BV230+1</f>
        <v>77</v>
      </c>
      <c r="BX230">
        <f t="shared" ref="BX230" si="329">BW230+1</f>
        <v>78</v>
      </c>
      <c r="BY230">
        <f t="shared" ref="BY230" si="330">BX230+1</f>
        <v>79</v>
      </c>
      <c r="BZ230">
        <f t="shared" ref="BZ230" si="331">BY230+1</f>
        <v>80</v>
      </c>
      <c r="CA230">
        <f t="shared" ref="CA230" si="332">BZ230+1</f>
        <v>81</v>
      </c>
      <c r="CB230">
        <f t="shared" ref="CB230" si="333">CA230+1</f>
        <v>82</v>
      </c>
      <c r="CC230">
        <f t="shared" ref="CC230" si="334">CB230+1</f>
        <v>83</v>
      </c>
      <c r="CD230">
        <f t="shared" ref="CD230" si="335">CC230+1</f>
        <v>84</v>
      </c>
      <c r="CE230">
        <f t="shared" ref="CE230" si="336">CD230+1</f>
        <v>85</v>
      </c>
      <c r="CF230">
        <f t="shared" ref="CF230" si="337">CE230+1</f>
        <v>86</v>
      </c>
      <c r="CG230">
        <f t="shared" ref="CG230" si="338">CF230+1</f>
        <v>87</v>
      </c>
      <c r="CH230">
        <f t="shared" ref="CH230" si="339">CG230+1</f>
        <v>88</v>
      </c>
      <c r="CI230">
        <f t="shared" ref="CI230" si="340">CH230+1</f>
        <v>89</v>
      </c>
      <c r="CJ230">
        <f t="shared" ref="CJ230" si="341">CI230+1</f>
        <v>90</v>
      </c>
      <c r="CK230">
        <f t="shared" ref="CK230" si="342">CJ230+1</f>
        <v>91</v>
      </c>
      <c r="CL230">
        <f t="shared" ref="CL230" si="343">CK230+1</f>
        <v>92</v>
      </c>
      <c r="CM230">
        <f t="shared" ref="CM230" si="344">CL230+1</f>
        <v>93</v>
      </c>
      <c r="CN230">
        <f t="shared" ref="CN230" si="345">CM230+1</f>
        <v>94</v>
      </c>
      <c r="CO230">
        <f t="shared" ref="CO230" si="346">CN230+1</f>
        <v>95</v>
      </c>
      <c r="CP230">
        <f t="shared" ref="CP230" si="347">CO230+1</f>
        <v>96</v>
      </c>
      <c r="CQ230">
        <f t="shared" ref="CQ230" si="348">CP230+1</f>
        <v>97</v>
      </c>
      <c r="CR230">
        <f t="shared" ref="CR230" si="349">CQ230+1</f>
        <v>98</v>
      </c>
    </row>
    <row r="231" spans="1:96" x14ac:dyDescent="0.25">
      <c r="C231" s="5" t="s">
        <v>208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2020-04-13</v>
      </c>
      <c r="CJ231" s="5" t="str" cm="1">
        <f t="array" aca="1" ref="CJ231" ca="1">INDIRECT(ADDRESS(1,CJ$164,1,1,"Actively Infected Trend"))</f>
        <v>2020-04-14</v>
      </c>
      <c r="CK231" s="5" t="str" cm="1">
        <f t="array" aca="1" ref="CK231" ca="1">INDIRECT(ADDRESS(1,CK$164,1,1,"Actively Infected Trend"))</f>
        <v>Last Trend</v>
      </c>
      <c r="CL231" s="5" cm="1">
        <f t="array" aca="1" ref="CL231" ca="1">INDIRECT(ADDRESS(1,CL$164,1,1,"Actively Infected Trend"))</f>
        <v>0</v>
      </c>
      <c r="CM231" s="5" cm="1">
        <f t="array" aca="1" ref="CM231" ca="1">INDIRECT(ADDRESS(1,CM$164,1,1,"Actively Infected Trend"))</f>
        <v>0</v>
      </c>
      <c r="CN231" s="5" cm="1">
        <f t="array" aca="1" ref="CN231" ca="1">INDIRECT(ADDRESS(1,CN$164,1,1,"Actively Infected Trend"))</f>
        <v>0</v>
      </c>
      <c r="CO231" s="5" cm="1">
        <f t="array" aca="1" ref="CO231" ca="1">INDIRECT(ADDRESS(1,CO$164,1,1,"Actively Infected Trend"))</f>
        <v>0</v>
      </c>
      <c r="CP231" s="5" cm="1">
        <f t="array" aca="1" ref="CP231" ca="1">INDIRECT(ADDRESS(1,CP$164,1,1,"Actively Infected Trend"))</f>
        <v>0</v>
      </c>
      <c r="CQ231" s="5" cm="1">
        <f t="array" aca="1" ref="CQ231" ca="1">INDIRECT(ADDRESS(1,CQ$164,1,1,"Actively Infected Trend"))</f>
        <v>0</v>
      </c>
      <c r="CR231" s="5" cm="1">
        <f t="array" aca="1" ref="CR231" ca="1">INDIRECT(ADDRESS(1,CR$164,1,1,"Actively Infected Trend"))</f>
        <v>0</v>
      </c>
    </row>
    <row r="232" spans="1:96" x14ac:dyDescent="0.25">
      <c r="B232">
        <v>1</v>
      </c>
      <c r="C232" t="str" cm="1">
        <f t="array" aca="1" ref="C232" ca="1">INDIRECT(ADDRESS($B232+1,1,1,1,"Confirmed Trend"))</f>
        <v>American Samoa</v>
      </c>
      <c r="E232" s="18" t="e" cm="1">
        <f t="array" aca="1" ref="E232" ca="1">IF(INDIRECT(ADDRESS($B232+1,E$230,1,1,"Actively Infected Trend"))=0,#N/A,INDIRECT(ADDRESS($B232+1,E$230,1,1,"Actively Infected Trend")))</f>
        <v>#N/A</v>
      </c>
      <c r="F232" s="18" t="e" cm="1">
        <f t="array" aca="1" ref="F232" ca="1">IF(INDIRECT(ADDRESS($B232+1,F$230,1,1,"Actively Infected Trend"))=0,#N/A,INDIRECT(ADDRESS($B232+1,F$230,1,1,"Actively Infected Trend")))</f>
        <v>#N/A</v>
      </c>
      <c r="G232" s="18" t="e" cm="1">
        <f t="array" aca="1" ref="G232" ca="1">IF(INDIRECT(ADDRESS($B232+1,G$230,1,1,"Actively Infected Trend"))=0,#N/A,INDIRECT(ADDRESS($B232+1,G$230,1,1,"Actively Infected Trend")))</f>
        <v>#N/A</v>
      </c>
      <c r="H232" s="18" t="e" cm="1">
        <f t="array" aca="1" ref="H232" ca="1">IF(INDIRECT(ADDRESS($B232+1,H$230,1,1,"Actively Infected Trend"))=0,#N/A,INDIRECT(ADDRESS($B232+1,H$230,1,1,"Actively Infected Trend")))</f>
        <v>#N/A</v>
      </c>
      <c r="I232" s="18" t="e" cm="1">
        <f t="array" aca="1" ref="I232" ca="1">IF(INDIRECT(ADDRESS($B232+1,I$230,1,1,"Actively Infected Trend"))=0,#N/A,INDIRECT(ADDRESS($B232+1,I$230,1,1,"Actively Infected Trend")))</f>
        <v>#N/A</v>
      </c>
      <c r="J232" s="18" t="e" cm="1">
        <f t="array" aca="1" ref="J232" ca="1">IF(INDIRECT(ADDRESS($B232+1,J$230,1,1,"Actively Infected Trend"))=0,#N/A,INDIRECT(ADDRESS($B232+1,J$230,1,1,"Actively Infected Trend")))</f>
        <v>#N/A</v>
      </c>
      <c r="K232" s="18" t="e" cm="1">
        <f t="array" aca="1" ref="K232" ca="1">IF(INDIRECT(ADDRESS($B232+1,K$230,1,1,"Actively Infected Trend"))=0,#N/A,INDIRECT(ADDRESS($B232+1,K$230,1,1,"Actively Infected Trend")))</f>
        <v>#N/A</v>
      </c>
      <c r="L232" s="18" t="e" cm="1">
        <f t="array" aca="1" ref="L232" ca="1">IF(INDIRECT(ADDRESS($B232+1,L$230,1,1,"Actively Infected Trend"))=0,#N/A,INDIRECT(ADDRESS($B232+1,L$230,1,1,"Actively Infected Trend")))</f>
        <v>#N/A</v>
      </c>
      <c r="M232" s="18" t="e" cm="1">
        <f t="array" aca="1" ref="M232" ca="1">IF(INDIRECT(ADDRESS($B232+1,M$230,1,1,"Actively Infected Trend"))=0,#N/A,INDIRECT(ADDRESS($B232+1,M$230,1,1,"Actively Infected Trend")))</f>
        <v>#N/A</v>
      </c>
      <c r="N232" s="18" t="e" cm="1">
        <f t="array" aca="1" ref="N232" ca="1">IF(INDIRECT(ADDRESS($B232+1,N$230,1,1,"Actively Infected Trend"))=0,#N/A,INDIRECT(ADDRESS($B232+1,N$230,1,1,"Actively Infected Trend")))</f>
        <v>#N/A</v>
      </c>
      <c r="O232" s="18" t="e" cm="1">
        <f t="array" aca="1" ref="O232" ca="1">IF(INDIRECT(ADDRESS($B232+1,O$230,1,1,"Actively Infected Trend"))=0,#N/A,INDIRECT(ADDRESS($B232+1,O$230,1,1,"Actively Infected Trend")))</f>
        <v>#N/A</v>
      </c>
      <c r="P232" s="18" t="e" cm="1">
        <f t="array" aca="1" ref="P232" ca="1">IF(INDIRECT(ADDRESS($B232+1,P$230,1,1,"Actively Infected Trend"))=0,#N/A,INDIRECT(ADDRESS($B232+1,P$230,1,1,"Actively Infected Trend")))</f>
        <v>#N/A</v>
      </c>
      <c r="Q232" s="18" t="e" cm="1">
        <f t="array" aca="1" ref="Q232" ca="1">IF(INDIRECT(ADDRESS($B232+1,Q$230,1,1,"Actively Infected Trend"))=0,#N/A,INDIRECT(ADDRESS($B232+1,Q$230,1,1,"Actively Infected Trend")))</f>
        <v>#N/A</v>
      </c>
      <c r="R232" s="18" t="e" cm="1">
        <f t="array" aca="1" ref="R232" ca="1">IF(INDIRECT(ADDRESS($B232+1,R$230,1,1,"Actively Infected Trend"))=0,#N/A,INDIRECT(ADDRESS($B232+1,R$230,1,1,"Actively Infected Trend")))</f>
        <v>#N/A</v>
      </c>
      <c r="S232" s="18" t="e" cm="1">
        <f t="array" aca="1" ref="S232" ca="1">IF(INDIRECT(ADDRESS($B232+1,S$230,1,1,"Actively Infected Trend"))=0,#N/A,INDIRECT(ADDRESS($B232+1,S$230,1,1,"Actively Infected Trend")))</f>
        <v>#N/A</v>
      </c>
      <c r="T232" s="18" t="e" cm="1">
        <f t="array" aca="1" ref="T232" ca="1">IF(INDIRECT(ADDRESS($B232+1,T$230,1,1,"Actively Infected Trend"))=0,#N/A,INDIRECT(ADDRESS($B232+1,T$230,1,1,"Actively Infected Trend")))</f>
        <v>#N/A</v>
      </c>
      <c r="U232" s="18" t="e" cm="1">
        <f t="array" aca="1" ref="U232" ca="1">IF(INDIRECT(ADDRESS($B232+1,U$230,1,1,"Actively Infected Trend"))=0,#N/A,INDIRECT(ADDRESS($B232+1,U$230,1,1,"Actively Infected Trend")))</f>
        <v>#N/A</v>
      </c>
      <c r="V232" s="18" t="e" cm="1">
        <f t="array" aca="1" ref="V232" ca="1">IF(INDIRECT(ADDRESS($B232+1,V$230,1,1,"Actively Infected Trend"))=0,#N/A,INDIRECT(ADDRESS($B232+1,V$230,1,1,"Actively Infected Trend")))</f>
        <v>#N/A</v>
      </c>
      <c r="W232" s="18" t="e" cm="1">
        <f t="array" aca="1" ref="W232" ca="1">IF(INDIRECT(ADDRESS($B232+1,W$230,1,1,"Actively Infected Trend"))=0,#N/A,INDIRECT(ADDRESS($B232+1,W$230,1,1,"Actively Infected Trend")))</f>
        <v>#N/A</v>
      </c>
      <c r="X232" s="18" t="e" cm="1">
        <f t="array" aca="1" ref="X232" ca="1">IF(INDIRECT(ADDRESS($B232+1,X$230,1,1,"Actively Infected Trend"))=0,#N/A,INDIRECT(ADDRESS($B232+1,X$230,1,1,"Actively Infected Trend")))</f>
        <v>#N/A</v>
      </c>
      <c r="Y232" s="18" t="e" cm="1">
        <f t="array" aca="1" ref="Y232" ca="1">IF(INDIRECT(ADDRESS($B232+1,Y$230,1,1,"Actively Infected Trend"))=0,#N/A,INDIRECT(ADDRESS($B232+1,Y$230,1,1,"Actively Infected Trend")))</f>
        <v>#N/A</v>
      </c>
      <c r="Z232" s="18" t="e" cm="1">
        <f t="array" aca="1" ref="Z232" ca="1">IF(INDIRECT(ADDRESS($B232+1,Z$230,1,1,"Actively Infected Trend"))=0,#N/A,INDIRECT(ADDRESS($B232+1,Z$230,1,1,"Actively Infected Trend")))</f>
        <v>#N/A</v>
      </c>
      <c r="AA232" s="18" t="e" cm="1">
        <f t="array" aca="1" ref="AA232" ca="1">IF(INDIRECT(ADDRESS($B232+1,AA$230,1,1,"Actively Infected Trend"))=0,#N/A,INDIRECT(ADDRESS($B232+1,AA$230,1,1,"Actively Infected Trend")))</f>
        <v>#N/A</v>
      </c>
      <c r="AB232" s="18" t="e" cm="1">
        <f t="array" aca="1" ref="AB232" ca="1">IF(INDIRECT(ADDRESS($B232+1,AB$230,1,1,"Actively Infected Trend"))=0,#N/A,INDIRECT(ADDRESS($B232+1,AB$230,1,1,"Actively Infected Trend")))</f>
        <v>#N/A</v>
      </c>
      <c r="AC232" s="18" t="e" cm="1">
        <f t="array" aca="1" ref="AC232" ca="1">IF(INDIRECT(ADDRESS($B232+1,AC$230,1,1,"Actively Infected Trend"))=0,#N/A,INDIRECT(ADDRESS($B232+1,AC$230,1,1,"Actively Infected Trend")))</f>
        <v>#N/A</v>
      </c>
      <c r="AD232" s="18" t="e" cm="1">
        <f t="array" aca="1" ref="AD232" ca="1">IF(INDIRECT(ADDRESS($B232+1,AD$230,1,1,"Actively Infected Trend"))=0,#N/A,INDIRECT(ADDRESS($B232+1,AD$230,1,1,"Actively Infected Trend")))</f>
        <v>#N/A</v>
      </c>
      <c r="AE232" s="18" t="e" cm="1">
        <f t="array" aca="1" ref="AE232" ca="1">IF(INDIRECT(ADDRESS($B232+1,AE$230,1,1,"Actively Infected Trend"))=0,#N/A,INDIRECT(ADDRESS($B232+1,AE$230,1,1,"Actively Infected Trend")))</f>
        <v>#N/A</v>
      </c>
      <c r="AF232" s="18" t="e" cm="1">
        <f t="array" aca="1" ref="AF232" ca="1">IF(INDIRECT(ADDRESS($B232+1,AF$230,1,1,"Actively Infected Trend"))=0,#N/A,INDIRECT(ADDRESS($B232+1,AF$230,1,1,"Actively Infected Trend")))</f>
        <v>#N/A</v>
      </c>
      <c r="AG232" s="18" t="e" cm="1">
        <f t="array" aca="1" ref="AG232" ca="1">IF(INDIRECT(ADDRESS($B232+1,AG$230,1,1,"Actively Infected Trend"))=0,#N/A,INDIRECT(ADDRESS($B232+1,AG$230,1,1,"Actively Infected Trend")))</f>
        <v>#N/A</v>
      </c>
      <c r="AH232" s="18" t="e" cm="1">
        <f t="array" aca="1" ref="AH232" ca="1">IF(INDIRECT(ADDRESS($B232+1,AH$230,1,1,"Actively Infected Trend"))=0,#N/A,INDIRECT(ADDRESS($B232+1,AH$230,1,1,"Actively Infected Trend")))</f>
        <v>#N/A</v>
      </c>
      <c r="AI232" s="18" t="e" cm="1">
        <f t="array" aca="1" ref="AI232" ca="1">IF(INDIRECT(ADDRESS($B232+1,AI$230,1,1,"Actively Infected Trend"))=0,#N/A,INDIRECT(ADDRESS($B232+1,AI$230,1,1,"Actively Infected Trend")))</f>
        <v>#N/A</v>
      </c>
      <c r="AJ232" s="18" t="e" cm="1">
        <f t="array" aca="1" ref="AJ232" ca="1">IF(INDIRECT(ADDRESS($B232+1,AJ$230,1,1,"Actively Infected Trend"))=0,#N/A,INDIRECT(ADDRESS($B232+1,AJ$230,1,1,"Actively Infected Trend")))</f>
        <v>#N/A</v>
      </c>
      <c r="AK232" s="18" t="e" cm="1">
        <f t="array" aca="1" ref="AK232" ca="1">IF(INDIRECT(ADDRESS($B232+1,AK$230,1,1,"Actively Infected Trend"))=0,#N/A,INDIRECT(ADDRESS($B232+1,AK$230,1,1,"Actively Infected Trend")))</f>
        <v>#N/A</v>
      </c>
      <c r="AL232" s="18" t="e" cm="1">
        <f t="array" aca="1" ref="AL232" ca="1">IF(INDIRECT(ADDRESS($B232+1,AL$230,1,1,"Actively Infected Trend"))=0,#N/A,INDIRECT(ADDRESS($B232+1,AL$230,1,1,"Actively Infected Trend")))</f>
        <v>#N/A</v>
      </c>
      <c r="AM232" s="18" t="e" cm="1">
        <f t="array" aca="1" ref="AM232" ca="1">IF(INDIRECT(ADDRESS($B232+1,AM$230,1,1,"Actively Infected Trend"))=0,#N/A,INDIRECT(ADDRESS($B232+1,AM$230,1,1,"Actively Infected Trend")))</f>
        <v>#N/A</v>
      </c>
      <c r="AN232" s="18" t="e" cm="1">
        <f t="array" aca="1" ref="AN232" ca="1">IF(INDIRECT(ADDRESS($B232+1,AN$230,1,1,"Actively Infected Trend"))=0,#N/A,INDIRECT(ADDRESS($B232+1,AN$230,1,1,"Actively Infected Trend")))</f>
        <v>#N/A</v>
      </c>
      <c r="AO232" s="18" t="e" cm="1">
        <f t="array" aca="1" ref="AO232" ca="1">IF(INDIRECT(ADDRESS($B232+1,AO$230,1,1,"Actively Infected Trend"))=0,#N/A,INDIRECT(ADDRESS($B232+1,AO$230,1,1,"Actively Infected Trend")))</f>
        <v>#N/A</v>
      </c>
      <c r="AP232" s="18" t="e" cm="1">
        <f t="array" aca="1" ref="AP232" ca="1">IF(INDIRECT(ADDRESS($B232+1,AP$230,1,1,"Actively Infected Trend"))=0,#N/A,INDIRECT(ADDRESS($B232+1,AP$230,1,1,"Actively Infected Trend")))</f>
        <v>#N/A</v>
      </c>
      <c r="AQ232" s="18" t="e" cm="1">
        <f t="array" aca="1" ref="AQ232" ca="1">IF(INDIRECT(ADDRESS($B232+1,AQ$230,1,1,"Actively Infected Trend"))=0,#N/A,INDIRECT(ADDRESS($B232+1,AQ$230,1,1,"Actively Infected Trend")))</f>
        <v>#N/A</v>
      </c>
      <c r="AR232" s="18" t="e" cm="1">
        <f t="array" aca="1" ref="AR232" ca="1">IF(INDIRECT(ADDRESS($B232+1,AR$230,1,1,"Actively Infected Trend"))=0,#N/A,INDIRECT(ADDRESS($B232+1,AR$230,1,1,"Actively Infected Trend")))</f>
        <v>#N/A</v>
      </c>
      <c r="AS232" s="18" t="e" cm="1">
        <f t="array" aca="1" ref="AS232" ca="1">IF(INDIRECT(ADDRESS($B232+1,AS$230,1,1,"Actively Infected Trend"))=0,#N/A,INDIRECT(ADDRESS($B232+1,AS$230,1,1,"Actively Infected Trend")))</f>
        <v>#N/A</v>
      </c>
      <c r="AT232" s="18" t="e" cm="1">
        <f t="array" aca="1" ref="AT232" ca="1">IF(INDIRECT(ADDRESS($B232+1,AT$230,1,1,"Actively Infected Trend"))=0,#N/A,INDIRECT(ADDRESS($B232+1,AT$230,1,1,"Actively Infected Trend")))</f>
        <v>#N/A</v>
      </c>
      <c r="AU232" s="18" t="e" cm="1">
        <f t="array" aca="1" ref="AU232" ca="1">IF(INDIRECT(ADDRESS($B232+1,AU$230,1,1,"Actively Infected Trend"))=0,#N/A,INDIRECT(ADDRESS($B232+1,AU$230,1,1,"Actively Infected Trend")))</f>
        <v>#N/A</v>
      </c>
      <c r="AV232" s="18" t="e" cm="1">
        <f t="array" aca="1" ref="AV232" ca="1">IF(INDIRECT(ADDRESS($B232+1,AV$230,1,1,"Actively Infected Trend"))=0,#N/A,INDIRECT(ADDRESS($B232+1,AV$230,1,1,"Actively Infected Trend")))</f>
        <v>#N/A</v>
      </c>
      <c r="AW232" s="18" t="e" cm="1">
        <f t="array" aca="1" ref="AW232" ca="1">IF(INDIRECT(ADDRESS($B232+1,AW$230,1,1,"Actively Infected Trend"))=0,#N/A,INDIRECT(ADDRESS($B232+1,AW$230,1,1,"Actively Infected Trend")))</f>
        <v>#N/A</v>
      </c>
      <c r="AX232" s="18" t="e" cm="1">
        <f t="array" aca="1" ref="AX232" ca="1">IF(INDIRECT(ADDRESS($B232+1,AX$230,1,1,"Actively Infected Trend"))=0,#N/A,INDIRECT(ADDRESS($B232+1,AX$230,1,1,"Actively Infected Trend")))</f>
        <v>#N/A</v>
      </c>
      <c r="AY232" s="18" t="e" cm="1">
        <f t="array" aca="1" ref="AY232" ca="1">IF(INDIRECT(ADDRESS($B232+1,AY$230,1,1,"Actively Infected Trend"))=0,#N/A,INDIRECT(ADDRESS($B232+1,AY$230,1,1,"Actively Infected Trend")))</f>
        <v>#N/A</v>
      </c>
      <c r="AZ232" s="18" t="e" cm="1">
        <f t="array" aca="1" ref="AZ232" ca="1">IF(INDIRECT(ADDRESS($B232+1,AZ$230,1,1,"Actively Infected Trend"))=0,#N/A,INDIRECT(ADDRESS($B232+1,AZ$230,1,1,"Actively Infected Trend")))</f>
        <v>#N/A</v>
      </c>
      <c r="BA232" s="18" t="e" cm="1">
        <f t="array" aca="1" ref="BA232" ca="1">IF(INDIRECT(ADDRESS($B232+1,BA$230,1,1,"Actively Infected Trend"))=0,#N/A,INDIRECT(ADDRESS($B232+1,BA$230,1,1,"Actively Infected Trend")))</f>
        <v>#N/A</v>
      </c>
      <c r="BB232" s="18" t="e" cm="1">
        <f t="array" aca="1" ref="BB232" ca="1">IF(INDIRECT(ADDRESS($B232+1,BB$230,1,1,"Actively Infected Trend"))=0,#N/A,INDIRECT(ADDRESS($B232+1,BB$230,1,1,"Actively Infected Trend")))</f>
        <v>#N/A</v>
      </c>
      <c r="BC232" s="18" t="e" cm="1">
        <f t="array" aca="1" ref="BC232" ca="1">IF(INDIRECT(ADDRESS($B232+1,BC$230,1,1,"Actively Infected Trend"))=0,#N/A,INDIRECT(ADDRESS($B232+1,BC$230,1,1,"Actively Infected Trend")))</f>
        <v>#N/A</v>
      </c>
      <c r="BD232" s="18" t="e" cm="1">
        <f t="array" aca="1" ref="BD232" ca="1">IF(INDIRECT(ADDRESS($B232+1,BD$230,1,1,"Actively Infected Trend"))=0,#N/A,INDIRECT(ADDRESS($B232+1,BD$230,1,1,"Actively Infected Trend")))</f>
        <v>#N/A</v>
      </c>
      <c r="BE232" s="18" t="e" cm="1">
        <f t="array" aca="1" ref="BE232" ca="1">IF(INDIRECT(ADDRESS($B232+1,BE$230,1,1,"Actively Infected Trend"))=0,#N/A,INDIRECT(ADDRESS($B232+1,BE$230,1,1,"Actively Infected Trend")))</f>
        <v>#N/A</v>
      </c>
      <c r="BF232" s="18" t="e" cm="1">
        <f t="array" aca="1" ref="BF232" ca="1">IF(INDIRECT(ADDRESS($B232+1,BF$230,1,1,"Actively Infected Trend"))=0,#N/A,INDIRECT(ADDRESS($B232+1,BF$230,1,1,"Actively Infected Trend")))</f>
        <v>#N/A</v>
      </c>
      <c r="BG232" s="18" t="e" cm="1">
        <f t="array" aca="1" ref="BG232" ca="1">IF(INDIRECT(ADDRESS($B232+1,BG$230,1,1,"Actively Infected Trend"))=0,#N/A,INDIRECT(ADDRESS($B232+1,BG$230,1,1,"Actively Infected Trend")))</f>
        <v>#N/A</v>
      </c>
      <c r="BH232" s="18" t="e" cm="1">
        <f t="array" aca="1" ref="BH232" ca="1">IF(INDIRECT(ADDRESS($B232+1,BH$230,1,1,"Actively Infected Trend"))=0,#N/A,INDIRECT(ADDRESS($B232+1,BH$230,1,1,"Actively Infected Trend")))</f>
        <v>#N/A</v>
      </c>
      <c r="BI232" s="18" t="e" cm="1">
        <f t="array" aca="1" ref="BI232" ca="1">IF(INDIRECT(ADDRESS($B232+1,BI$230,1,1,"Actively Infected Trend"))=0,#N/A,INDIRECT(ADDRESS($B232+1,BI$230,1,1,"Actively Infected Trend")))</f>
        <v>#N/A</v>
      </c>
      <c r="BJ232" s="18" t="e" cm="1">
        <f t="array" aca="1" ref="BJ232" ca="1">IF(INDIRECT(ADDRESS($B232+1,BJ$230,1,1,"Actively Infected Trend"))=0,#N/A,INDIRECT(ADDRESS($B232+1,BJ$230,1,1,"Actively Infected Trend")))</f>
        <v>#N/A</v>
      </c>
      <c r="BK232" s="18" t="e" cm="1">
        <f t="array" aca="1" ref="BK232" ca="1">IF(INDIRECT(ADDRESS($B232+1,BK$230,1,1,"Actively Infected Trend"))=0,#N/A,INDIRECT(ADDRESS($B232+1,BK$230,1,1,"Actively Infected Trend")))</f>
        <v>#N/A</v>
      </c>
      <c r="BL232" s="18" t="e" cm="1">
        <f t="array" aca="1" ref="BL232" ca="1">IF(INDIRECT(ADDRESS($B232+1,BL$230,1,1,"Actively Infected Trend"))=0,#N/A,INDIRECT(ADDRESS($B232+1,BL$230,1,1,"Actively Infected Trend")))</f>
        <v>#N/A</v>
      </c>
      <c r="BM232" s="18" t="e" cm="1">
        <f t="array" aca="1" ref="BM232" ca="1">IF(INDIRECT(ADDRESS($B232+1,BM$230,1,1,"Actively Infected Trend"))=0,#N/A,INDIRECT(ADDRESS($B232+1,BM$230,1,1,"Actively Infected Trend")))</f>
        <v>#N/A</v>
      </c>
      <c r="BN232" s="18" t="e" cm="1">
        <f t="array" aca="1" ref="BN232" ca="1">IF(INDIRECT(ADDRESS($B232+1,BN$230,1,1,"Actively Infected Trend"))=0,#N/A,INDIRECT(ADDRESS($B232+1,BN$230,1,1,"Actively Infected Trend")))</f>
        <v>#N/A</v>
      </c>
      <c r="BO232" s="18" t="e" cm="1">
        <f t="array" aca="1" ref="BO232" ca="1">IF(INDIRECT(ADDRESS($B232+1,BO$230,1,1,"Actively Infected Trend"))=0,#N/A,INDIRECT(ADDRESS($B232+1,BO$230,1,1,"Actively Infected Trend")))</f>
        <v>#N/A</v>
      </c>
      <c r="BP232" s="18" t="e" cm="1">
        <f t="array" aca="1" ref="BP232" ca="1">IF(INDIRECT(ADDRESS($B232+1,BP$230,1,1,"Actively Infected Trend"))=0,#N/A,INDIRECT(ADDRESS($B232+1,BP$230,1,1,"Actively Infected Trend")))</f>
        <v>#N/A</v>
      </c>
      <c r="BQ232" s="18" t="e" cm="1">
        <f t="array" aca="1" ref="BQ232" ca="1">IF(INDIRECT(ADDRESS($B232+1,BQ$230,1,1,"Actively Infected Trend"))=0,#N/A,INDIRECT(ADDRESS($B232+1,BQ$230,1,1,"Actively Infected Trend")))</f>
        <v>#N/A</v>
      </c>
      <c r="BR232" s="18" t="e" cm="1">
        <f t="array" aca="1" ref="BR232" ca="1">IF(INDIRECT(ADDRESS($B232+1,BR$230,1,1,"Actively Infected Trend"))=0,#N/A,INDIRECT(ADDRESS($B232+1,BR$230,1,1,"Actively Infected Trend")))</f>
        <v>#N/A</v>
      </c>
      <c r="BS232" s="18" t="e" cm="1">
        <f t="array" aca="1" ref="BS232" ca="1">IF(INDIRECT(ADDRESS($B232+1,BS$230,1,1,"Actively Infected Trend"))=0,#N/A,INDIRECT(ADDRESS($B232+1,BS$230,1,1,"Actively Infected Trend")))</f>
        <v>#N/A</v>
      </c>
      <c r="BT232" s="18" t="e" cm="1">
        <f t="array" aca="1" ref="BT232" ca="1">IF(INDIRECT(ADDRESS($B232+1,BT$230,1,1,"Actively Infected Trend"))=0,#N/A,INDIRECT(ADDRESS($B232+1,BT$230,1,1,"Actively Infected Trend")))</f>
        <v>#N/A</v>
      </c>
      <c r="BU232" s="18" t="e" cm="1">
        <f t="array" aca="1" ref="BU232" ca="1">IF(INDIRECT(ADDRESS($B232+1,BU$230,1,1,"Actively Infected Trend"))=0,#N/A,INDIRECT(ADDRESS($B232+1,BU$230,1,1,"Actively Infected Trend")))</f>
        <v>#N/A</v>
      </c>
      <c r="BV232" s="18" t="e" cm="1">
        <f t="array" aca="1" ref="BV232" ca="1">IF(INDIRECT(ADDRESS($B232+1,BV$230,1,1,"Actively Infected Trend"))=0,#N/A,INDIRECT(ADDRESS($B232+1,BV$230,1,1,"Actively Infected Trend")))</f>
        <v>#N/A</v>
      </c>
      <c r="BW232" s="18" t="e" cm="1">
        <f t="array" aca="1" ref="BW232" ca="1">IF(INDIRECT(ADDRESS($B232+1,BW$230,1,1,"Actively Infected Trend"))=0,#N/A,INDIRECT(ADDRESS($B232+1,BW$230,1,1,"Actively Infected Trend")))</f>
        <v>#N/A</v>
      </c>
      <c r="BX232" s="18" t="e" cm="1">
        <f t="array" aca="1" ref="BX232" ca="1">IF(INDIRECT(ADDRESS($B232+1,BX$230,1,1,"Actively Infected Trend"))=0,#N/A,INDIRECT(ADDRESS($B232+1,BX$230,1,1,"Actively Infected Trend")))</f>
        <v>#N/A</v>
      </c>
      <c r="BY232" s="18" t="e" cm="1">
        <f t="array" aca="1" ref="BY232" ca="1">IF(INDIRECT(ADDRESS($B232+1,BY$230,1,1,"Actively Infected Trend"))=0,#N/A,INDIRECT(ADDRESS($B232+1,BY$230,1,1,"Actively Infected Trend")))</f>
        <v>#N/A</v>
      </c>
      <c r="BZ232" s="18" t="e" cm="1">
        <f t="array" aca="1" ref="BZ232" ca="1">IF(INDIRECT(ADDRESS($B232+1,BZ$230,1,1,"Actively Infected Trend"))=0,#N/A,INDIRECT(ADDRESS($B232+1,BZ$230,1,1,"Actively Infected Trend")))</f>
        <v>#N/A</v>
      </c>
      <c r="CA232" s="18" t="e" cm="1">
        <f t="array" aca="1" ref="CA232" ca="1">IF(INDIRECT(ADDRESS($B232+1,CA$230,1,1,"Actively Infected Trend"))=0,#N/A,INDIRECT(ADDRESS($B232+1,CA$230,1,1,"Actively Infected Trend")))</f>
        <v>#N/A</v>
      </c>
      <c r="CB232" s="18" t="e" cm="1">
        <f t="array" aca="1" ref="CB232" ca="1">IF(INDIRECT(ADDRESS($B232+1,CB$230,1,1,"Actively Infected Trend"))=0,#N/A,INDIRECT(ADDRESS($B232+1,CB$230,1,1,"Actively Infected Trend")))</f>
        <v>#N/A</v>
      </c>
      <c r="CC232" s="18" t="e" cm="1">
        <f t="array" aca="1" ref="CC232" ca="1">IF(INDIRECT(ADDRESS($B232+1,CC$230,1,1,"Actively Infected Trend"))=0,#N/A,INDIRECT(ADDRESS($B232+1,CC$230,1,1,"Actively Infected Trend")))</f>
        <v>#N/A</v>
      </c>
      <c r="CD232" s="18" t="e" cm="1">
        <f t="array" aca="1" ref="CD232" ca="1">IF(INDIRECT(ADDRESS($B232+1,CD$230,1,1,"Actively Infected Trend"))=0,#N/A,INDIRECT(ADDRESS($B232+1,CD$230,1,1,"Actively Infected Trend")))</f>
        <v>#N/A</v>
      </c>
      <c r="CE232" s="18" t="e" cm="1">
        <f t="array" aca="1" ref="CE232" ca="1">IF(INDIRECT(ADDRESS($B232+1,CE$230,1,1,"Actively Infected Trend"))=0,#N/A,INDIRECT(ADDRESS($B232+1,CE$230,1,1,"Actively Infected Trend")))</f>
        <v>#N/A</v>
      </c>
      <c r="CF232" s="18" t="e" cm="1">
        <f t="array" aca="1" ref="CF232" ca="1">IF(INDIRECT(ADDRESS($B232+1,CF$230,1,1,"Actively Infected Trend"))=0,#N/A,INDIRECT(ADDRESS($B232+1,CF$230,1,1,"Actively Infected Trend")))</f>
        <v>#N/A</v>
      </c>
      <c r="CG232" s="18" t="e" cm="1">
        <f t="array" aca="1" ref="CG232" ca="1">IF(INDIRECT(ADDRESS($B232+1,CG$230,1,1,"Actively Infected Trend"))=0,#N/A,INDIRECT(ADDRESS($B232+1,CG$230,1,1,"Actively Infected Trend")))</f>
        <v>#N/A</v>
      </c>
      <c r="CH232" s="18" t="e" cm="1">
        <f t="array" aca="1" ref="CH232" ca="1">IF(INDIRECT(ADDRESS($B232+1,CH$230,1,1,"Actively Infected Trend"))=0,#N/A,INDIRECT(ADDRESS($B232+1,CH$230,1,1,"Actively Infected Trend")))</f>
        <v>#N/A</v>
      </c>
      <c r="CI232" s="18" t="e" cm="1">
        <f t="array" aca="1" ref="CI232" ca="1">IF(INDIRECT(ADDRESS($B232+1,CI$230,1,1,"Actively Infected Trend"))=0,#N/A,INDIRECT(ADDRESS($B232+1,CI$230,1,1,"Actively Infected Trend")))</f>
        <v>#N/A</v>
      </c>
      <c r="CJ232" s="18" t="e" cm="1">
        <f t="array" aca="1" ref="CJ232" ca="1">IF(INDIRECT(ADDRESS($B232+1,CJ$230,1,1,"Actively Infected Trend"))=0,#N/A,INDIRECT(ADDRESS($B232+1,CJ$230,1,1,"Actively Infected Trend")))</f>
        <v>#N/A</v>
      </c>
      <c r="CK232" s="18" t="e" cm="1">
        <f t="array" aca="1" ref="CK232" ca="1">IF(INDIRECT(ADDRESS($B232+1,CK$230,1,1,"Actively Infected Trend"))=0,#N/A,INDIRECT(ADDRESS($B232+1,CK$230,1,1,"Actively Infected Trend")))</f>
        <v>#N/A</v>
      </c>
      <c r="CL232" s="18" t="e" cm="1">
        <f t="array" aca="1" ref="CL232" ca="1">IF(INDIRECT(ADDRESS($B232+1,CL$230,1,1,"Actively Infected Trend"))=0,#N/A,INDIRECT(ADDRESS($B232+1,CL$230,1,1,"Actively Infected Trend")))</f>
        <v>#N/A</v>
      </c>
      <c r="CM232" s="18" t="e" cm="1">
        <f t="array" aca="1" ref="CM232" ca="1">IF(INDIRECT(ADDRESS($B232+1,CM$230,1,1,"Actively Infected Trend"))=0,#N/A,INDIRECT(ADDRESS($B232+1,CM$230,1,1,"Actively Infected Trend")))</f>
        <v>#N/A</v>
      </c>
      <c r="CN232" s="18" t="e" cm="1">
        <f t="array" aca="1" ref="CN232" ca="1">IF(INDIRECT(ADDRESS($B232+1,CN$230,1,1,"Actively Infected Trend"))=0,#N/A,INDIRECT(ADDRESS($B232+1,CN$230,1,1,"Actively Infected Trend")))</f>
        <v>#N/A</v>
      </c>
      <c r="CO232" s="18" t="e" cm="1">
        <f t="array" aca="1" ref="CO232" ca="1">IF(INDIRECT(ADDRESS($B232+1,CO$230,1,1,"Actively Infected Trend"))=0,#N/A,INDIRECT(ADDRESS($B232+1,CO$230,1,1,"Actively Infected Trend")))</f>
        <v>#N/A</v>
      </c>
      <c r="CP232" s="18" t="e" cm="1">
        <f t="array" aca="1" ref="CP232" ca="1">IF(INDIRECT(ADDRESS($B232+1,CP$230,1,1,"Actively Infected Trend"))=0,#N/A,INDIRECT(ADDRESS($B232+1,CP$230,1,1,"Actively Infected Trend")))</f>
        <v>#N/A</v>
      </c>
      <c r="CQ232" s="18" t="e" cm="1">
        <f t="array" aca="1" ref="CQ232" ca="1">IF(INDIRECT(ADDRESS($B232+1,CQ$230,1,1,"Actively Infected Trend"))=0,#N/A,INDIRECT(ADDRESS($B232+1,CQ$230,1,1,"Actively Infected Trend")))</f>
        <v>#N/A</v>
      </c>
      <c r="CR232" s="18" t="e" cm="1">
        <f t="array" aca="1" ref="CR232" ca="1">IF(INDIRECT(ADDRESS($B232+1,CR$230,1,1,"Actively Infected Trend"))=0,#N/A,INDIRECT(ADDRESS($B232+1,CR$230,1,1,"Actively Infected Trend")))</f>
        <v>#N/A</v>
      </c>
    </row>
    <row r="233" spans="1:96" x14ac:dyDescent="0.25">
      <c r="B233">
        <f>B232+1</f>
        <v>2</v>
      </c>
      <c r="C233" t="str" cm="1">
        <f t="array" aca="1" ref="C233" ca="1">INDIRECT(ADDRESS($B233+1,1,1,1,"Actively Infected Trend"))</f>
        <v>Northern Mariana Islands</v>
      </c>
      <c r="E233" s="18" t="e" cm="1">
        <f t="array" aca="1" ref="E233" ca="1">IF(INDIRECT(ADDRESS($B233+1,E$230,1,1,"Actively Infected Trend"))=0,#N/A,INDIRECT(ADDRESS($B233+1,E$230,1,1,"Actively Infected Trend")))</f>
        <v>#N/A</v>
      </c>
      <c r="F233" s="18" t="e" cm="1">
        <f t="array" aca="1" ref="F233" ca="1">IF(INDIRECT(ADDRESS($B233+1,F$230,1,1,"Actively Infected Trend"))=0,#N/A,INDIRECT(ADDRESS($B233+1,F$230,1,1,"Actively Infected Trend")))</f>
        <v>#N/A</v>
      </c>
      <c r="G233" s="18" t="e" cm="1">
        <f t="array" aca="1" ref="G233" ca="1">IF(INDIRECT(ADDRESS($B233+1,G$230,1,1,"Actively Infected Trend"))=0,#N/A,INDIRECT(ADDRESS($B233+1,G$230,1,1,"Actively Infected Trend")))</f>
        <v>#N/A</v>
      </c>
      <c r="H233" s="18" t="e" cm="1">
        <f t="array" aca="1" ref="H233" ca="1">IF(INDIRECT(ADDRESS($B233+1,H$230,1,1,"Actively Infected Trend"))=0,#N/A,INDIRECT(ADDRESS($B233+1,H$230,1,1,"Actively Infected Trend")))</f>
        <v>#N/A</v>
      </c>
      <c r="I233" s="18" t="e" cm="1">
        <f t="array" aca="1" ref="I233" ca="1">IF(INDIRECT(ADDRESS($B233+1,I$230,1,1,"Actively Infected Trend"))=0,#N/A,INDIRECT(ADDRESS($B233+1,I$230,1,1,"Actively Infected Trend")))</f>
        <v>#N/A</v>
      </c>
      <c r="J233" s="18" t="e" cm="1">
        <f t="array" aca="1" ref="J233" ca="1">IF(INDIRECT(ADDRESS($B233+1,J$230,1,1,"Actively Infected Trend"))=0,#N/A,INDIRECT(ADDRESS($B233+1,J$230,1,1,"Actively Infected Trend")))</f>
        <v>#N/A</v>
      </c>
      <c r="K233" s="18" t="e" cm="1">
        <f t="array" aca="1" ref="K233" ca="1">IF(INDIRECT(ADDRESS($B233+1,K$230,1,1,"Actively Infected Trend"))=0,#N/A,INDIRECT(ADDRESS($B233+1,K$230,1,1,"Actively Infected Trend")))</f>
        <v>#N/A</v>
      </c>
      <c r="L233" s="18" t="e" cm="1">
        <f t="array" aca="1" ref="L233" ca="1">IF(INDIRECT(ADDRESS($B233+1,L$230,1,1,"Actively Infected Trend"))=0,#N/A,INDIRECT(ADDRESS($B233+1,L$230,1,1,"Actively Infected Trend")))</f>
        <v>#N/A</v>
      </c>
      <c r="M233" s="18" t="e" cm="1">
        <f t="array" aca="1" ref="M233" ca="1">IF(INDIRECT(ADDRESS($B233+1,M$230,1,1,"Actively Infected Trend"))=0,#N/A,INDIRECT(ADDRESS($B233+1,M$230,1,1,"Actively Infected Trend")))</f>
        <v>#N/A</v>
      </c>
      <c r="N233" s="18" t="e" cm="1">
        <f t="array" aca="1" ref="N233" ca="1">IF(INDIRECT(ADDRESS($B233+1,N$230,1,1,"Actively Infected Trend"))=0,#N/A,INDIRECT(ADDRESS($B233+1,N$230,1,1,"Actively Infected Trend")))</f>
        <v>#N/A</v>
      </c>
      <c r="O233" s="18" t="e" cm="1">
        <f t="array" aca="1" ref="O233" ca="1">IF(INDIRECT(ADDRESS($B233+1,O$230,1,1,"Actively Infected Trend"))=0,#N/A,INDIRECT(ADDRESS($B233+1,O$230,1,1,"Actively Infected Trend")))</f>
        <v>#N/A</v>
      </c>
      <c r="P233" s="18" t="e" cm="1">
        <f t="array" aca="1" ref="P233" ca="1">IF(INDIRECT(ADDRESS($B233+1,P$230,1,1,"Actively Infected Trend"))=0,#N/A,INDIRECT(ADDRESS($B233+1,P$230,1,1,"Actively Infected Trend")))</f>
        <v>#N/A</v>
      </c>
      <c r="Q233" s="18" t="e" cm="1">
        <f t="array" aca="1" ref="Q233" ca="1">IF(INDIRECT(ADDRESS($B233+1,Q$230,1,1,"Actively Infected Trend"))=0,#N/A,INDIRECT(ADDRESS($B233+1,Q$230,1,1,"Actively Infected Trend")))</f>
        <v>#N/A</v>
      </c>
      <c r="R233" s="18" t="e" cm="1">
        <f t="array" aca="1" ref="R233" ca="1">IF(INDIRECT(ADDRESS($B233+1,R$230,1,1,"Actively Infected Trend"))=0,#N/A,INDIRECT(ADDRESS($B233+1,R$230,1,1,"Actively Infected Trend")))</f>
        <v>#N/A</v>
      </c>
      <c r="S233" s="18" t="e" cm="1">
        <f t="array" aca="1" ref="S233" ca="1">IF(INDIRECT(ADDRESS($B233+1,S$230,1,1,"Actively Infected Trend"))=0,#N/A,INDIRECT(ADDRESS($B233+1,S$230,1,1,"Actively Infected Trend")))</f>
        <v>#N/A</v>
      </c>
      <c r="T233" s="18" t="e" cm="1">
        <f t="array" aca="1" ref="T233" ca="1">IF(INDIRECT(ADDRESS($B233+1,T$230,1,1,"Actively Infected Trend"))=0,#N/A,INDIRECT(ADDRESS($B233+1,T$230,1,1,"Actively Infected Trend")))</f>
        <v>#N/A</v>
      </c>
      <c r="U233" s="18" t="e" cm="1">
        <f t="array" aca="1" ref="U233" ca="1">IF(INDIRECT(ADDRESS($B233+1,U$230,1,1,"Actively Infected Trend"))=0,#N/A,INDIRECT(ADDRESS($B233+1,U$230,1,1,"Actively Infected Trend")))</f>
        <v>#N/A</v>
      </c>
      <c r="V233" s="18" t="e" cm="1">
        <f t="array" aca="1" ref="V233" ca="1">IF(INDIRECT(ADDRESS($B233+1,V$230,1,1,"Actively Infected Trend"))=0,#N/A,INDIRECT(ADDRESS($B233+1,V$230,1,1,"Actively Infected Trend")))</f>
        <v>#N/A</v>
      </c>
      <c r="W233" s="18" t="e" cm="1">
        <f t="array" aca="1" ref="W233" ca="1">IF(INDIRECT(ADDRESS($B233+1,W$230,1,1,"Actively Infected Trend"))=0,#N/A,INDIRECT(ADDRESS($B233+1,W$230,1,1,"Actively Infected Trend")))</f>
        <v>#N/A</v>
      </c>
      <c r="X233" s="18" t="e" cm="1">
        <f t="array" aca="1" ref="X233" ca="1">IF(INDIRECT(ADDRESS($B233+1,X$230,1,1,"Actively Infected Trend"))=0,#N/A,INDIRECT(ADDRESS($B233+1,X$230,1,1,"Actively Infected Trend")))</f>
        <v>#N/A</v>
      </c>
      <c r="Y233" s="18" t="e" cm="1">
        <f t="array" aca="1" ref="Y233" ca="1">IF(INDIRECT(ADDRESS($B233+1,Y$230,1,1,"Actively Infected Trend"))=0,#N/A,INDIRECT(ADDRESS($B233+1,Y$230,1,1,"Actively Infected Trend")))</f>
        <v>#N/A</v>
      </c>
      <c r="Z233" s="18" t="e" cm="1">
        <f t="array" aca="1" ref="Z233" ca="1">IF(INDIRECT(ADDRESS($B233+1,Z$230,1,1,"Actively Infected Trend"))=0,#N/A,INDIRECT(ADDRESS($B233+1,Z$230,1,1,"Actively Infected Trend")))</f>
        <v>#N/A</v>
      </c>
      <c r="AA233" s="18" t="e" cm="1">
        <f t="array" aca="1" ref="AA233" ca="1">IF(INDIRECT(ADDRESS($B233+1,AA$230,1,1,"Actively Infected Trend"))=0,#N/A,INDIRECT(ADDRESS($B233+1,AA$230,1,1,"Actively Infected Trend")))</f>
        <v>#N/A</v>
      </c>
      <c r="AB233" s="18" t="e" cm="1">
        <f t="array" aca="1" ref="AB233" ca="1">IF(INDIRECT(ADDRESS($B233+1,AB$230,1,1,"Actively Infected Trend"))=0,#N/A,INDIRECT(ADDRESS($B233+1,AB$230,1,1,"Actively Infected Trend")))</f>
        <v>#N/A</v>
      </c>
      <c r="AC233" s="18" t="e" cm="1">
        <f t="array" aca="1" ref="AC233" ca="1">IF(INDIRECT(ADDRESS($B233+1,AC$230,1,1,"Actively Infected Trend"))=0,#N/A,INDIRECT(ADDRESS($B233+1,AC$230,1,1,"Actively Infected Trend")))</f>
        <v>#N/A</v>
      </c>
      <c r="AD233" s="18" t="e" cm="1">
        <f t="array" aca="1" ref="AD233" ca="1">IF(INDIRECT(ADDRESS($B233+1,AD$230,1,1,"Actively Infected Trend"))=0,#N/A,INDIRECT(ADDRESS($B233+1,AD$230,1,1,"Actively Infected Trend")))</f>
        <v>#N/A</v>
      </c>
      <c r="AE233" s="18" t="e" cm="1">
        <f t="array" aca="1" ref="AE233" ca="1">IF(INDIRECT(ADDRESS($B233+1,AE$230,1,1,"Actively Infected Trend"))=0,#N/A,INDIRECT(ADDRESS($B233+1,AE$230,1,1,"Actively Infected Trend")))</f>
        <v>#N/A</v>
      </c>
      <c r="AF233" s="18" t="e" cm="1">
        <f t="array" aca="1" ref="AF233" ca="1">IF(INDIRECT(ADDRESS($B233+1,AF$230,1,1,"Actively Infected Trend"))=0,#N/A,INDIRECT(ADDRESS($B233+1,AF$230,1,1,"Actively Infected Trend")))</f>
        <v>#N/A</v>
      </c>
      <c r="AG233" s="18" t="e" cm="1">
        <f t="array" aca="1" ref="AG233" ca="1">IF(INDIRECT(ADDRESS($B233+1,AG$230,1,1,"Actively Infected Trend"))=0,#N/A,INDIRECT(ADDRESS($B233+1,AG$230,1,1,"Actively Infected Trend")))</f>
        <v>#N/A</v>
      </c>
      <c r="AH233" s="18" t="e" cm="1">
        <f t="array" aca="1" ref="AH233" ca="1">IF(INDIRECT(ADDRESS($B233+1,AH$230,1,1,"Actively Infected Trend"))=0,#N/A,INDIRECT(ADDRESS($B233+1,AH$230,1,1,"Actively Infected Trend")))</f>
        <v>#N/A</v>
      </c>
      <c r="AI233" s="18" t="e" cm="1">
        <f t="array" aca="1" ref="AI233" ca="1">IF(INDIRECT(ADDRESS($B233+1,AI$230,1,1,"Actively Infected Trend"))=0,#N/A,INDIRECT(ADDRESS($B233+1,AI$230,1,1,"Actively Infected Trend")))</f>
        <v>#N/A</v>
      </c>
      <c r="AJ233" s="18" t="e" cm="1">
        <f t="array" aca="1" ref="AJ233" ca="1">IF(INDIRECT(ADDRESS($B233+1,AJ$230,1,1,"Actively Infected Trend"))=0,#N/A,INDIRECT(ADDRESS($B233+1,AJ$230,1,1,"Actively Infected Trend")))</f>
        <v>#N/A</v>
      </c>
      <c r="AK233" s="18" t="e" cm="1">
        <f t="array" aca="1" ref="AK233" ca="1">IF(INDIRECT(ADDRESS($B233+1,AK$230,1,1,"Actively Infected Trend"))=0,#N/A,INDIRECT(ADDRESS($B233+1,AK$230,1,1,"Actively Infected Trend")))</f>
        <v>#N/A</v>
      </c>
      <c r="AL233" s="18" t="e" cm="1">
        <f t="array" aca="1" ref="AL233" ca="1">IF(INDIRECT(ADDRESS($B233+1,AL$230,1,1,"Actively Infected Trend"))=0,#N/A,INDIRECT(ADDRESS($B233+1,AL$230,1,1,"Actively Infected Trend")))</f>
        <v>#N/A</v>
      </c>
      <c r="AM233" s="18" t="e" cm="1">
        <f t="array" aca="1" ref="AM233" ca="1">IF(INDIRECT(ADDRESS($B233+1,AM$230,1,1,"Actively Infected Trend"))=0,#N/A,INDIRECT(ADDRESS($B233+1,AM$230,1,1,"Actively Infected Trend")))</f>
        <v>#N/A</v>
      </c>
      <c r="AN233" s="18" t="e" cm="1">
        <f t="array" aca="1" ref="AN233" ca="1">IF(INDIRECT(ADDRESS($B233+1,AN$230,1,1,"Actively Infected Trend"))=0,#N/A,INDIRECT(ADDRESS($B233+1,AN$230,1,1,"Actively Infected Trend")))</f>
        <v>#N/A</v>
      </c>
      <c r="AO233" s="18" t="e" cm="1">
        <f t="array" aca="1" ref="AO233" ca="1">IF(INDIRECT(ADDRESS($B233+1,AO$230,1,1,"Actively Infected Trend"))=0,#N/A,INDIRECT(ADDRESS($B233+1,AO$230,1,1,"Actively Infected Trend")))</f>
        <v>#N/A</v>
      </c>
      <c r="AP233" s="18" t="e" cm="1">
        <f t="array" aca="1" ref="AP233" ca="1">IF(INDIRECT(ADDRESS($B233+1,AP$230,1,1,"Actively Infected Trend"))=0,#N/A,INDIRECT(ADDRESS($B233+1,AP$230,1,1,"Actively Infected Trend")))</f>
        <v>#N/A</v>
      </c>
      <c r="AQ233" s="18" t="e" cm="1">
        <f t="array" aca="1" ref="AQ233" ca="1">IF(INDIRECT(ADDRESS($B233+1,AQ$230,1,1,"Actively Infected Trend"))=0,#N/A,INDIRECT(ADDRESS($B233+1,AQ$230,1,1,"Actively Infected Trend")))</f>
        <v>#N/A</v>
      </c>
      <c r="AR233" s="18" t="e" cm="1">
        <f t="array" aca="1" ref="AR233" ca="1">IF(INDIRECT(ADDRESS($B233+1,AR$230,1,1,"Actively Infected Trend"))=0,#N/A,INDIRECT(ADDRESS($B233+1,AR$230,1,1,"Actively Infected Trend")))</f>
        <v>#N/A</v>
      </c>
      <c r="AS233" s="18" t="e" cm="1">
        <f t="array" aca="1" ref="AS233" ca="1">IF(INDIRECT(ADDRESS($B233+1,AS$230,1,1,"Actively Infected Trend"))=0,#N/A,INDIRECT(ADDRESS($B233+1,AS$230,1,1,"Actively Infected Trend")))</f>
        <v>#N/A</v>
      </c>
      <c r="AT233" s="18" t="e" cm="1">
        <f t="array" aca="1" ref="AT233" ca="1">IF(INDIRECT(ADDRESS($B233+1,AT$230,1,1,"Actively Infected Trend"))=0,#N/A,INDIRECT(ADDRESS($B233+1,AT$230,1,1,"Actively Infected Trend")))</f>
        <v>#N/A</v>
      </c>
      <c r="AU233" s="18" t="e" cm="1">
        <f t="array" aca="1" ref="AU233" ca="1">IF(INDIRECT(ADDRESS($B233+1,AU$230,1,1,"Actively Infected Trend"))=0,#N/A,INDIRECT(ADDRESS($B233+1,AU$230,1,1,"Actively Infected Trend")))</f>
        <v>#N/A</v>
      </c>
      <c r="AV233" s="18" t="e" cm="1">
        <f t="array" aca="1" ref="AV233" ca="1">IF(INDIRECT(ADDRESS($B233+1,AV$230,1,1,"Actively Infected Trend"))=0,#N/A,INDIRECT(ADDRESS($B233+1,AV$230,1,1,"Actively Infected Trend")))</f>
        <v>#N/A</v>
      </c>
      <c r="AW233" s="18" t="e" cm="1">
        <f t="array" aca="1" ref="AW233" ca="1">IF(INDIRECT(ADDRESS($B233+1,AW$230,1,1,"Actively Infected Trend"))=0,#N/A,INDIRECT(ADDRESS($B233+1,AW$230,1,1,"Actively Infected Trend")))</f>
        <v>#N/A</v>
      </c>
      <c r="AX233" s="18" t="e" cm="1">
        <f t="array" aca="1" ref="AX233" ca="1">IF(INDIRECT(ADDRESS($B233+1,AX$230,1,1,"Actively Infected Trend"))=0,#N/A,INDIRECT(ADDRESS($B233+1,AX$230,1,1,"Actively Infected Trend")))</f>
        <v>#N/A</v>
      </c>
      <c r="AY233" s="18" t="e" cm="1">
        <f t="array" aca="1" ref="AY233" ca="1">IF(INDIRECT(ADDRESS($B233+1,AY$230,1,1,"Actively Infected Trend"))=0,#N/A,INDIRECT(ADDRESS($B233+1,AY$230,1,1,"Actively Infected Trend")))</f>
        <v>#N/A</v>
      </c>
      <c r="AZ233" s="18" t="e" cm="1">
        <f t="array" aca="1" ref="AZ233" ca="1">IF(INDIRECT(ADDRESS($B233+1,AZ$230,1,1,"Actively Infected Trend"))=0,#N/A,INDIRECT(ADDRESS($B233+1,AZ$230,1,1,"Actively Infected Trend")))</f>
        <v>#N/A</v>
      </c>
      <c r="BA233" s="18" t="e" cm="1">
        <f t="array" aca="1" ref="BA233" ca="1">IF(INDIRECT(ADDRESS($B233+1,BA$230,1,1,"Actively Infected Trend"))=0,#N/A,INDIRECT(ADDRESS($B233+1,BA$230,1,1,"Actively Infected Trend")))</f>
        <v>#N/A</v>
      </c>
      <c r="BB233" s="18" t="e" cm="1">
        <f t="array" aca="1" ref="BB233" ca="1">IF(INDIRECT(ADDRESS($B233+1,BB$230,1,1,"Actively Infected Trend"))=0,#N/A,INDIRECT(ADDRESS($B233+1,BB$230,1,1,"Actively Infected Trend")))</f>
        <v>#N/A</v>
      </c>
      <c r="BC233" s="18" t="e" cm="1">
        <f t="array" aca="1" ref="BC233" ca="1">IF(INDIRECT(ADDRESS($B233+1,BC$230,1,1,"Actively Infected Trend"))=0,#N/A,INDIRECT(ADDRESS($B233+1,BC$230,1,1,"Actively Infected Trend")))</f>
        <v>#N/A</v>
      </c>
      <c r="BD233" s="18" t="e" cm="1">
        <f t="array" aca="1" ref="BD233" ca="1">IF(INDIRECT(ADDRESS($B233+1,BD$230,1,1,"Actively Infected Trend"))=0,#N/A,INDIRECT(ADDRESS($B233+1,BD$230,1,1,"Actively Infected Trend")))</f>
        <v>#N/A</v>
      </c>
      <c r="BE233" s="18" t="e" cm="1">
        <f t="array" aca="1" ref="BE233" ca="1">IF(INDIRECT(ADDRESS($B233+1,BE$230,1,1,"Actively Infected Trend"))=0,#N/A,INDIRECT(ADDRESS($B233+1,BE$230,1,1,"Actively Infected Trend")))</f>
        <v>#N/A</v>
      </c>
      <c r="BF233" s="18" t="e" cm="1">
        <f t="array" aca="1" ref="BF233" ca="1">IF(INDIRECT(ADDRESS($B233+1,BF$230,1,1,"Actively Infected Trend"))=0,#N/A,INDIRECT(ADDRESS($B233+1,BF$230,1,1,"Actively Infected Trend")))</f>
        <v>#N/A</v>
      </c>
      <c r="BG233" s="18" t="e" cm="1">
        <f t="array" aca="1" ref="BG233" ca="1">IF(INDIRECT(ADDRESS($B233+1,BG$230,1,1,"Actively Infected Trend"))=0,#N/A,INDIRECT(ADDRESS($B233+1,BG$230,1,1,"Actively Infected Trend")))</f>
        <v>#N/A</v>
      </c>
      <c r="BH233" s="18" t="e" cm="1">
        <f t="array" aca="1" ref="BH233" ca="1">IF(INDIRECT(ADDRESS($B233+1,BH$230,1,1,"Actively Infected Trend"))=0,#N/A,INDIRECT(ADDRESS($B233+1,BH$230,1,1,"Actively Infected Trend")))</f>
        <v>#N/A</v>
      </c>
      <c r="BI233" s="18" t="e" cm="1">
        <f t="array" aca="1" ref="BI233" ca="1">IF(INDIRECT(ADDRESS($B233+1,BI$230,1,1,"Actively Infected Trend"))=0,#N/A,INDIRECT(ADDRESS($B233+1,BI$230,1,1,"Actively Infected Trend")))</f>
        <v>#N/A</v>
      </c>
      <c r="BJ233" s="18" t="e" cm="1">
        <f t="array" aca="1" ref="BJ233" ca="1">IF(INDIRECT(ADDRESS($B233+1,BJ$230,1,1,"Actively Infected Trend"))=0,#N/A,INDIRECT(ADDRESS($B233+1,BJ$230,1,1,"Actively Infected Trend")))</f>
        <v>#N/A</v>
      </c>
      <c r="BK233" s="18" t="e" cm="1">
        <f t="array" aca="1" ref="BK233" ca="1">IF(INDIRECT(ADDRESS($B233+1,BK$230,1,1,"Actively Infected Trend"))=0,#N/A,INDIRECT(ADDRESS($B233+1,BK$230,1,1,"Actively Infected Trend")))</f>
        <v>#N/A</v>
      </c>
      <c r="BL233" s="18" t="e" cm="1">
        <f t="array" aca="1" ref="BL233" ca="1">IF(INDIRECT(ADDRESS($B233+1,BL$230,1,1,"Actively Infected Trend"))=0,#N/A,INDIRECT(ADDRESS($B233+1,BL$230,1,1,"Actively Infected Trend")))</f>
        <v>#N/A</v>
      </c>
      <c r="BM233" s="18" t="e" cm="1">
        <f t="array" aca="1" ref="BM233" ca="1">IF(INDIRECT(ADDRESS($B233+1,BM$230,1,1,"Actively Infected Trend"))=0,#N/A,INDIRECT(ADDRESS($B233+1,BM$230,1,1,"Actively Infected Trend")))</f>
        <v>#N/A</v>
      </c>
      <c r="BN233" s="18" t="e" cm="1">
        <f t="array" aca="1" ref="BN233" ca="1">IF(INDIRECT(ADDRESS($B233+1,BN$230,1,1,"Actively Infected Trend"))=0,#N/A,INDIRECT(ADDRESS($B233+1,BN$230,1,1,"Actively Infected Trend")))</f>
        <v>#N/A</v>
      </c>
      <c r="BO233" s="18" t="e" cm="1">
        <f t="array" aca="1" ref="BO233" ca="1">IF(INDIRECT(ADDRESS($B233+1,BO$230,1,1,"Actively Infected Trend"))=0,#N/A,INDIRECT(ADDRESS($B233+1,BO$230,1,1,"Actively Infected Trend")))</f>
        <v>#N/A</v>
      </c>
      <c r="BP233" s="18" t="e" cm="1">
        <f t="array" aca="1" ref="BP233" ca="1">IF(INDIRECT(ADDRESS($B233+1,BP$230,1,1,"Actively Infected Trend"))=0,#N/A,INDIRECT(ADDRESS($B233+1,BP$230,1,1,"Actively Infected Trend")))</f>
        <v>#N/A</v>
      </c>
      <c r="BQ233" s="18" t="e" cm="1">
        <f t="array" aca="1" ref="BQ233" ca="1">IF(INDIRECT(ADDRESS($B233+1,BQ$230,1,1,"Actively Infected Trend"))=0,#N/A,INDIRECT(ADDRESS($B233+1,BQ$230,1,1,"Actively Infected Trend")))</f>
        <v>#N/A</v>
      </c>
      <c r="BR233" s="18" t="e" cm="1">
        <f t="array" aca="1" ref="BR233" ca="1">IF(INDIRECT(ADDRESS($B233+1,BR$230,1,1,"Actively Infected Trend"))=0,#N/A,INDIRECT(ADDRESS($B233+1,BR$230,1,1,"Actively Infected Trend")))</f>
        <v>#N/A</v>
      </c>
      <c r="BS233" s="18" t="e" cm="1">
        <f t="array" aca="1" ref="BS233" ca="1">IF(INDIRECT(ADDRESS($B233+1,BS$230,1,1,"Actively Infected Trend"))=0,#N/A,INDIRECT(ADDRESS($B233+1,BS$230,1,1,"Actively Infected Trend")))</f>
        <v>#N/A</v>
      </c>
      <c r="BT233" s="18" t="e" cm="1">
        <f t="array" aca="1" ref="BT233" ca="1">IF(INDIRECT(ADDRESS($B233+1,BT$230,1,1,"Actively Infected Trend"))=0,#N/A,INDIRECT(ADDRESS($B233+1,BT$230,1,1,"Actively Infected Trend")))</f>
        <v>#N/A</v>
      </c>
      <c r="BU233" s="18" t="e" cm="1">
        <f t="array" aca="1" ref="BU233" ca="1">IF(INDIRECT(ADDRESS($B233+1,BU$230,1,1,"Actively Infected Trend"))=0,#N/A,INDIRECT(ADDRESS($B233+1,BU$230,1,1,"Actively Infected Trend")))</f>
        <v>#N/A</v>
      </c>
      <c r="BV233" s="18" t="e" cm="1">
        <f t="array" aca="1" ref="BV233" ca="1">IF(INDIRECT(ADDRESS($B233+1,BV$230,1,1,"Actively Infected Trend"))=0,#N/A,INDIRECT(ADDRESS($B233+1,BV$230,1,1,"Actively Infected Trend")))</f>
        <v>#N/A</v>
      </c>
      <c r="BW233" s="18" t="e" cm="1">
        <f t="array" aca="1" ref="BW233" ca="1">IF(INDIRECT(ADDRESS($B233+1,BW$230,1,1,"Actively Infected Trend"))=0,#N/A,INDIRECT(ADDRESS($B233+1,BW$230,1,1,"Actively Infected Trend")))</f>
        <v>#N/A</v>
      </c>
      <c r="BX233" s="18" t="e" cm="1">
        <f t="array" aca="1" ref="BX233" ca="1">IF(INDIRECT(ADDRESS($B233+1,BX$230,1,1,"Actively Infected Trend"))=0,#N/A,INDIRECT(ADDRESS($B233+1,BX$230,1,1,"Actively Infected Trend")))</f>
        <v>#N/A</v>
      </c>
      <c r="BY233" s="18" t="e" cm="1">
        <f t="array" aca="1" ref="BY233" ca="1">IF(INDIRECT(ADDRESS($B233+1,BY$230,1,1,"Actively Infected Trend"))=0,#N/A,INDIRECT(ADDRESS($B233+1,BY$230,1,1,"Actively Infected Trend")))</f>
        <v>#N/A</v>
      </c>
      <c r="BZ233" s="18" t="e" cm="1">
        <f t="array" aca="1" ref="BZ233" ca="1">IF(INDIRECT(ADDRESS($B233+1,BZ$230,1,1,"Actively Infected Trend"))=0,#N/A,INDIRECT(ADDRESS($B233+1,BZ$230,1,1,"Actively Infected Trend")))</f>
        <v>#N/A</v>
      </c>
      <c r="CA233" s="18" t="e" cm="1">
        <f t="array" aca="1" ref="CA233" ca="1">IF(INDIRECT(ADDRESS($B233+1,CA$230,1,1,"Actively Infected Trend"))=0,#N/A,INDIRECT(ADDRESS($B233+1,CA$230,1,1,"Actively Infected Trend")))</f>
        <v>#N/A</v>
      </c>
      <c r="CB233" s="18" t="e" cm="1">
        <f t="array" aca="1" ref="CB233" ca="1">IF(INDIRECT(ADDRESS($B233+1,CB$230,1,1,"Actively Infected Trend"))=0,#N/A,INDIRECT(ADDRESS($B233+1,CB$230,1,1,"Actively Infected Trend")))</f>
        <v>#N/A</v>
      </c>
      <c r="CC233" s="18" t="e" cm="1">
        <f t="array" aca="1" ref="CC233" ca="1">IF(INDIRECT(ADDRESS($B233+1,CC$230,1,1,"Actively Infected Trend"))=0,#N/A,INDIRECT(ADDRESS($B233+1,CC$230,1,1,"Actively Infected Trend")))</f>
        <v>#N/A</v>
      </c>
      <c r="CD233" s="18" t="e" cm="1">
        <f t="array" aca="1" ref="CD233" ca="1">IF(INDIRECT(ADDRESS($B233+1,CD$230,1,1,"Actively Infected Trend"))=0,#N/A,INDIRECT(ADDRESS($B233+1,CD$230,1,1,"Actively Infected Trend")))</f>
        <v>#N/A</v>
      </c>
      <c r="CE233" s="18" t="e" cm="1">
        <f t="array" aca="1" ref="CE233" ca="1">IF(INDIRECT(ADDRESS($B233+1,CE$230,1,1,"Actively Infected Trend"))=0,#N/A,INDIRECT(ADDRESS($B233+1,CE$230,1,1,"Actively Infected Trend")))</f>
        <v>#N/A</v>
      </c>
      <c r="CF233" s="18" t="e" cm="1">
        <f t="array" aca="1" ref="CF233" ca="1">IF(INDIRECT(ADDRESS($B233+1,CF$230,1,1,"Actively Infected Trend"))=0,#N/A,INDIRECT(ADDRESS($B233+1,CF$230,1,1,"Actively Infected Trend")))</f>
        <v>#N/A</v>
      </c>
      <c r="CG233" s="18" t="e" cm="1">
        <f t="array" aca="1" ref="CG233" ca="1">IF(INDIRECT(ADDRESS($B233+1,CG$230,1,1,"Actively Infected Trend"))=0,#N/A,INDIRECT(ADDRESS($B233+1,CG$230,1,1,"Actively Infected Trend")))</f>
        <v>#N/A</v>
      </c>
      <c r="CH233" s="18" cm="1">
        <f t="array" aca="1" ref="CH233" ca="1">IF(INDIRECT(ADDRESS($B233+1,CH$230,1,1,"Actively Infected Trend"))=0,#N/A,INDIRECT(ADDRESS($B233+1,CH$230,1,1,"Actively Infected Trend")))</f>
        <v>4.0516561E-2</v>
      </c>
      <c r="CI233" s="18" cm="1">
        <f t="array" aca="1" ref="CI233" ca="1">IF(INDIRECT(ADDRESS($B233+1,CI$230,1,1,"Actively Infected Trend"))=0,#N/A,INDIRECT(ADDRESS($B233+1,CI$230,1,1,"Actively Infected Trend")))</f>
        <v>3.6003751600000002E-2</v>
      </c>
      <c r="CJ233" s="18" cm="1">
        <f t="array" aca="1" ref="CJ233" ca="1">IF(INDIRECT(ADDRESS($B233+1,CJ$230,1,1,"Actively Infected Trend"))=0,#N/A,INDIRECT(ADDRESS($B233+1,CJ$230,1,1,"Actively Infected Trend")))</f>
        <v>3.3323272600000002E-2</v>
      </c>
      <c r="CK233" s="18" t="e" cm="1">
        <f t="array" aca="1" ref="CK233" ca="1">IF(INDIRECT(ADDRESS($B233+1,CK$230,1,1,"Actively Infected Trend"))=0,#N/A,INDIRECT(ADDRESS($B233+1,CK$230,1,1,"Actively Infected Trend")))</f>
        <v>#N/A</v>
      </c>
      <c r="CL233" s="18" t="e" cm="1">
        <f t="array" aca="1" ref="CL233" ca="1">IF(INDIRECT(ADDRESS($B233+1,CL$230,1,1,"Actively Infected Trend"))=0,#N/A,INDIRECT(ADDRESS($B233+1,CL$230,1,1,"Actively Infected Trend")))</f>
        <v>#N/A</v>
      </c>
      <c r="CM233" s="18" t="e" cm="1">
        <f t="array" aca="1" ref="CM233" ca="1">IF(INDIRECT(ADDRESS($B233+1,CM$230,1,1,"Actively Infected Trend"))=0,#N/A,INDIRECT(ADDRESS($B233+1,CM$230,1,1,"Actively Infected Trend")))</f>
        <v>#N/A</v>
      </c>
      <c r="CN233" s="18" t="e" cm="1">
        <f t="array" aca="1" ref="CN233" ca="1">IF(INDIRECT(ADDRESS($B233+1,CN$230,1,1,"Actively Infected Trend"))=0,#N/A,INDIRECT(ADDRESS($B233+1,CN$230,1,1,"Actively Infected Trend")))</f>
        <v>#N/A</v>
      </c>
      <c r="CO233" s="18" t="e" cm="1">
        <f t="array" aca="1" ref="CO233" ca="1">IF(INDIRECT(ADDRESS($B233+1,CO$230,1,1,"Actively Infected Trend"))=0,#N/A,INDIRECT(ADDRESS($B233+1,CO$230,1,1,"Actively Infected Trend")))</f>
        <v>#N/A</v>
      </c>
      <c r="CP233" s="18" t="e" cm="1">
        <f t="array" aca="1" ref="CP233" ca="1">IF(INDIRECT(ADDRESS($B233+1,CP$230,1,1,"Actively Infected Trend"))=0,#N/A,INDIRECT(ADDRESS($B233+1,CP$230,1,1,"Actively Infected Trend")))</f>
        <v>#N/A</v>
      </c>
      <c r="CQ233" s="18" t="e" cm="1">
        <f t="array" aca="1" ref="CQ233" ca="1">IF(INDIRECT(ADDRESS($B233+1,CQ$230,1,1,"Actively Infected Trend"))=0,#N/A,INDIRECT(ADDRESS($B233+1,CQ$230,1,1,"Actively Infected Trend")))</f>
        <v>#N/A</v>
      </c>
      <c r="CR233" s="18" t="e" cm="1">
        <f t="array" aca="1" ref="CR233" ca="1">IF(INDIRECT(ADDRESS($B233+1,CR$230,1,1,"Actively Infected Trend"))=0,#N/A,INDIRECT(ADDRESS($B233+1,CR$230,1,1,"Actively Infected Trend")))</f>
        <v>#N/A</v>
      </c>
    </row>
    <row r="234" spans="1:96" x14ac:dyDescent="0.25">
      <c r="B234">
        <f t="shared" ref="B234:B291" si="350">B233+1</f>
        <v>3</v>
      </c>
      <c r="C234" t="str" cm="1">
        <f t="array" aca="1" ref="C234" ca="1">INDIRECT(ADDRESS($B234+1,1,1,1,"Actively Infected Trend"))</f>
        <v>US</v>
      </c>
      <c r="E234" s="18" t="e" cm="1">
        <f t="array" aca="1" ref="E234" ca="1">IF(INDIRECT(ADDRESS($B234+1,E$230,1,1,"Actively Infected Trend"))=0,#N/A,INDIRECT(ADDRESS($B234+1,E$230,1,1,"Actively Infected Trend")))</f>
        <v>#N/A</v>
      </c>
      <c r="F234" s="18" t="e" cm="1">
        <f t="array" aca="1" ref="F234" ca="1">IF(INDIRECT(ADDRESS($B234+1,F$230,1,1,"Actively Infected Trend"))=0,#N/A,INDIRECT(ADDRESS($B234+1,F$230,1,1,"Actively Infected Trend")))</f>
        <v>#N/A</v>
      </c>
      <c r="G234" s="18" t="e" cm="1">
        <f t="array" aca="1" ref="G234" ca="1">IF(INDIRECT(ADDRESS($B234+1,G$230,1,1,"Actively Infected Trend"))=0,#N/A,INDIRECT(ADDRESS($B234+1,G$230,1,1,"Actively Infected Trend")))</f>
        <v>#N/A</v>
      </c>
      <c r="H234" s="18" t="e" cm="1">
        <f t="array" aca="1" ref="H234" ca="1">IF(INDIRECT(ADDRESS($B234+1,H$230,1,1,"Actively Infected Trend"))=0,#N/A,INDIRECT(ADDRESS($B234+1,H$230,1,1,"Actively Infected Trend")))</f>
        <v>#N/A</v>
      </c>
      <c r="I234" s="18" t="e" cm="1">
        <f t="array" aca="1" ref="I234" ca="1">IF(INDIRECT(ADDRESS($B234+1,I$230,1,1,"Actively Infected Trend"))=0,#N/A,INDIRECT(ADDRESS($B234+1,I$230,1,1,"Actively Infected Trend")))</f>
        <v>#N/A</v>
      </c>
      <c r="J234" s="18" t="e" cm="1">
        <f t="array" aca="1" ref="J234" ca="1">IF(INDIRECT(ADDRESS($B234+1,J$230,1,1,"Actively Infected Trend"))=0,#N/A,INDIRECT(ADDRESS($B234+1,J$230,1,1,"Actively Infected Trend")))</f>
        <v>#N/A</v>
      </c>
      <c r="K234" s="18" t="e" cm="1">
        <f t="array" aca="1" ref="K234" ca="1">IF(INDIRECT(ADDRESS($B234+1,K$230,1,1,"Actively Infected Trend"))=0,#N/A,INDIRECT(ADDRESS($B234+1,K$230,1,1,"Actively Infected Trend")))</f>
        <v>#N/A</v>
      </c>
      <c r="L234" s="18" t="e" cm="1">
        <f t="array" aca="1" ref="L234" ca="1">IF(INDIRECT(ADDRESS($B234+1,L$230,1,1,"Actively Infected Trend"))=0,#N/A,INDIRECT(ADDRESS($B234+1,L$230,1,1,"Actively Infected Trend")))</f>
        <v>#N/A</v>
      </c>
      <c r="M234" s="18" t="e" cm="1">
        <f t="array" aca="1" ref="M234" ca="1">IF(INDIRECT(ADDRESS($B234+1,M$230,1,1,"Actively Infected Trend"))=0,#N/A,INDIRECT(ADDRESS($B234+1,M$230,1,1,"Actively Infected Trend")))</f>
        <v>#N/A</v>
      </c>
      <c r="N234" s="18" t="e" cm="1">
        <f t="array" aca="1" ref="N234" ca="1">IF(INDIRECT(ADDRESS($B234+1,N$230,1,1,"Actively Infected Trend"))=0,#N/A,INDIRECT(ADDRESS($B234+1,N$230,1,1,"Actively Infected Trend")))</f>
        <v>#N/A</v>
      </c>
      <c r="O234" s="18" t="e" cm="1">
        <f t="array" aca="1" ref="O234" ca="1">IF(INDIRECT(ADDRESS($B234+1,O$230,1,1,"Actively Infected Trend"))=0,#N/A,INDIRECT(ADDRESS($B234+1,O$230,1,1,"Actively Infected Trend")))</f>
        <v>#N/A</v>
      </c>
      <c r="P234" s="18" t="e" cm="1">
        <f t="array" aca="1" ref="P234" ca="1">IF(INDIRECT(ADDRESS($B234+1,P$230,1,1,"Actively Infected Trend"))=0,#N/A,INDIRECT(ADDRESS($B234+1,P$230,1,1,"Actively Infected Trend")))</f>
        <v>#N/A</v>
      </c>
      <c r="Q234" s="18" t="e" cm="1">
        <f t="array" aca="1" ref="Q234" ca="1">IF(INDIRECT(ADDRESS($B234+1,Q$230,1,1,"Actively Infected Trend"))=0,#N/A,INDIRECT(ADDRESS($B234+1,Q$230,1,1,"Actively Infected Trend")))</f>
        <v>#N/A</v>
      </c>
      <c r="R234" s="18" t="e" cm="1">
        <f t="array" aca="1" ref="R234" ca="1">IF(INDIRECT(ADDRESS($B234+1,R$230,1,1,"Actively Infected Trend"))=0,#N/A,INDIRECT(ADDRESS($B234+1,R$230,1,1,"Actively Infected Trend")))</f>
        <v>#N/A</v>
      </c>
      <c r="S234" s="18" t="e" cm="1">
        <f t="array" aca="1" ref="S234" ca="1">IF(INDIRECT(ADDRESS($B234+1,S$230,1,1,"Actively Infected Trend"))=0,#N/A,INDIRECT(ADDRESS($B234+1,S$230,1,1,"Actively Infected Trend")))</f>
        <v>#N/A</v>
      </c>
      <c r="T234" s="18" t="e" cm="1">
        <f t="array" aca="1" ref="T234" ca="1">IF(INDIRECT(ADDRESS($B234+1,T$230,1,1,"Actively Infected Trend"))=0,#N/A,INDIRECT(ADDRESS($B234+1,T$230,1,1,"Actively Infected Trend")))</f>
        <v>#N/A</v>
      </c>
      <c r="U234" s="18" t="e" cm="1">
        <f t="array" aca="1" ref="U234" ca="1">IF(INDIRECT(ADDRESS($B234+1,U$230,1,1,"Actively Infected Trend"))=0,#N/A,INDIRECT(ADDRESS($B234+1,U$230,1,1,"Actively Infected Trend")))</f>
        <v>#N/A</v>
      </c>
      <c r="V234" s="18" t="e" cm="1">
        <f t="array" aca="1" ref="V234" ca="1">IF(INDIRECT(ADDRESS($B234+1,V$230,1,1,"Actively Infected Trend"))=0,#N/A,INDIRECT(ADDRESS($B234+1,V$230,1,1,"Actively Infected Trend")))</f>
        <v>#N/A</v>
      </c>
      <c r="W234" s="18" cm="1">
        <f t="array" aca="1" ref="W234" ca="1">IF(INDIRECT(ADDRESS($B234+1,W$230,1,1,"Actively Infected Trend"))=0,#N/A,INDIRECT(ADDRESS($B234+1,W$230,1,1,"Actively Infected Trend")))</f>
        <v>1.9237624700000001E-2</v>
      </c>
      <c r="X234" s="18" cm="1">
        <f t="array" aca="1" ref="X234" ca="1">IF(INDIRECT(ADDRESS($B234+1,X$230,1,1,"Actively Infected Trend"))=0,#N/A,INDIRECT(ADDRESS($B234+1,X$230,1,1,"Actively Infected Trend")))</f>
        <v>2.0046439700000002E-2</v>
      </c>
      <c r="Y234" s="18" cm="1">
        <f t="array" aca="1" ref="Y234" ca="1">IF(INDIRECT(ADDRESS($B234+1,Y$230,1,1,"Actively Infected Trend"))=0,#N/A,INDIRECT(ADDRESS($B234+1,Y$230,1,1,"Actively Infected Trend")))</f>
        <v>2.09271912E-2</v>
      </c>
      <c r="Z234" s="18" cm="1">
        <f t="array" aca="1" ref="Z234" ca="1">IF(INDIRECT(ADDRESS($B234+1,Z$230,1,1,"Actively Infected Trend"))=0,#N/A,INDIRECT(ADDRESS($B234+1,Z$230,1,1,"Actively Infected Trend")))</f>
        <v>2.6425619000000001E-2</v>
      </c>
      <c r="AA234" s="18" cm="1">
        <f t="array" aca="1" ref="AA234" ca="1">IF(INDIRECT(ADDRESS($B234+1,AA$230,1,1,"Actively Infected Trend"))=0,#N/A,INDIRECT(ADDRESS($B234+1,AA$230,1,1,"Actively Infected Trend")))</f>
        <v>3.7188635499999997E-2</v>
      </c>
      <c r="AB234" s="18" cm="1">
        <f t="array" aca="1" ref="AB234" ca="1">IF(INDIRECT(ADDRESS($B234+1,AB$230,1,1,"Actively Infected Trend"))=0,#N/A,INDIRECT(ADDRESS($B234+1,AB$230,1,1,"Actively Infected Trend")))</f>
        <v>5.0770981100000001E-2</v>
      </c>
      <c r="AC234" s="18" cm="1">
        <f t="array" aca="1" ref="AC234" ca="1">IF(INDIRECT(ADDRESS($B234+1,AC$230,1,1,"Actively Infected Trend"))=0,#N/A,INDIRECT(ADDRESS($B234+1,AC$230,1,1,"Actively Infected Trend")))</f>
        <v>6.8160568000000005E-2</v>
      </c>
      <c r="AD234" s="18" cm="1">
        <f t="array" aca="1" ref="AD234" ca="1">IF(INDIRECT(ADDRESS($B234+1,AD$230,1,1,"Actively Infected Trend"))=0,#N/A,INDIRECT(ADDRESS($B234+1,AD$230,1,1,"Actively Infected Trend")))</f>
        <v>8.8061176500000005E-2</v>
      </c>
      <c r="AE234" s="18" cm="1">
        <f t="array" aca="1" ref="AE234" ca="1">IF(INDIRECT(ADDRESS($B234+1,AE$230,1,1,"Actively Infected Trend"))=0,#N/A,INDIRECT(ADDRESS($B234+1,AE$230,1,1,"Actively Infected Trend")))</f>
        <v>0.1125305491</v>
      </c>
      <c r="AF234" s="18" cm="1">
        <f t="array" aca="1" ref="AF234" ca="1">IF(INDIRECT(ADDRESS($B234+1,AF$230,1,1,"Actively Infected Trend"))=0,#N/A,INDIRECT(ADDRESS($B234+1,AF$230,1,1,"Actively Infected Trend")))</f>
        <v>9.2744865499999996E-2</v>
      </c>
      <c r="AG234" s="18" cm="1">
        <f t="array" aca="1" ref="AG234" ca="1">IF(INDIRECT(ADDRESS($B234+1,AG$230,1,1,"Actively Infected Trend"))=0,#N/A,INDIRECT(ADDRESS($B234+1,AG$230,1,1,"Actively Infected Trend")))</f>
        <v>8.1897255000000002E-2</v>
      </c>
      <c r="AH234" s="18" cm="1">
        <f t="array" aca="1" ref="AH234" ca="1">IF(INDIRECT(ADDRESS($B234+1,AH$230,1,1,"Actively Infected Trend"))=0,#N/A,INDIRECT(ADDRESS($B234+1,AH$230,1,1,"Actively Infected Trend")))</f>
        <v>7.8777105900000005E-2</v>
      </c>
      <c r="AI234" s="18" cm="1">
        <f t="array" aca="1" ref="AI234" ca="1">IF(INDIRECT(ADDRESS($B234+1,AI$230,1,1,"Actively Infected Trend"))=0,#N/A,INDIRECT(ADDRESS($B234+1,AI$230,1,1,"Actively Infected Trend")))</f>
        <v>7.5882812600000002E-2</v>
      </c>
      <c r="AJ234" s="18" cm="1">
        <f t="array" aca="1" ref="AJ234" ca="1">IF(INDIRECT(ADDRESS($B234+1,AJ$230,1,1,"Actively Infected Trend"))=0,#N/A,INDIRECT(ADDRESS($B234+1,AJ$230,1,1,"Actively Infected Trend")))</f>
        <v>0.1372388353</v>
      </c>
      <c r="AK234" s="18" cm="1">
        <f t="array" aca="1" ref="AK234" ca="1">IF(INDIRECT(ADDRESS($B234+1,AK$230,1,1,"Actively Infected Trend"))=0,#N/A,INDIRECT(ADDRESS($B234+1,AK$230,1,1,"Actively Infected Trend")))</f>
        <v>0.2479412228</v>
      </c>
      <c r="AL234" s="18" cm="1">
        <f t="array" aca="1" ref="AL234" ca="1">IF(INDIRECT(ADDRESS($B234+1,AL$230,1,1,"Actively Infected Trend"))=0,#N/A,INDIRECT(ADDRESS($B234+1,AL$230,1,1,"Actively Infected Trend")))</f>
        <v>0.365807084</v>
      </c>
      <c r="AM234" s="18" cm="1">
        <f t="array" aca="1" ref="AM234" ca="1">IF(INDIRECT(ADDRESS($B234+1,AM$230,1,1,"Actively Infected Trend"))=0,#N/A,INDIRECT(ADDRESS($B234+1,AM$230,1,1,"Actively Infected Trend")))</f>
        <v>0.44114429799999999</v>
      </c>
      <c r="AN234" s="18" cm="1">
        <f t="array" aca="1" ref="AN234" ca="1">IF(INDIRECT(ADDRESS($B234+1,AN$230,1,1,"Actively Infected Trend"))=0,#N/A,INDIRECT(ADDRESS($B234+1,AN$230,1,1,"Actively Infected Trend")))</f>
        <v>0.38405471229999999</v>
      </c>
      <c r="AO234" s="18" cm="1">
        <f t="array" aca="1" ref="AO234" ca="1">IF(INDIRECT(ADDRESS($B234+1,AO$230,1,1,"Actively Infected Trend"))=0,#N/A,INDIRECT(ADDRESS($B234+1,AO$230,1,1,"Actively Infected Trend")))</f>
        <v>0.26016277030000001</v>
      </c>
      <c r="AP234" s="18" cm="1">
        <f t="array" aca="1" ref="AP234" ca="1">IF(INDIRECT(ADDRESS($B234+1,AP$230,1,1,"Actively Infected Trend"))=0,#N/A,INDIRECT(ADDRESS($B234+1,AP$230,1,1,"Actively Infected Trend")))</f>
        <v>0.13590525070000001</v>
      </c>
      <c r="AQ234" s="18" cm="1">
        <f t="array" aca="1" ref="AQ234" ca="1">IF(INDIRECT(ADDRESS($B234+1,AQ$230,1,1,"Actively Infected Trend"))=0,#N/A,INDIRECT(ADDRESS($B234+1,AQ$230,1,1,"Actively Infected Trend")))</f>
        <v>8.2441754699999995E-2</v>
      </c>
      <c r="AR234" s="18" cm="1">
        <f t="array" aca="1" ref="AR234" ca="1">IF(INDIRECT(ADDRESS($B234+1,AR$230,1,1,"Actively Infected Trend"))=0,#N/A,INDIRECT(ADDRESS($B234+1,AR$230,1,1,"Actively Infected Trend")))</f>
        <v>6.9661892700000005E-2</v>
      </c>
      <c r="AS234" s="18" cm="1">
        <f t="array" aca="1" ref="AS234" ca="1">IF(INDIRECT(ADDRESS($B234+1,AS$230,1,1,"Actively Infected Trend"))=0,#N/A,INDIRECT(ADDRESS($B234+1,AS$230,1,1,"Actively Infected Trend")))</f>
        <v>0.1069182996</v>
      </c>
      <c r="AT234" s="18" cm="1">
        <f t="array" aca="1" ref="AT234" ca="1">IF(INDIRECT(ADDRESS($B234+1,AT$230,1,1,"Actively Infected Trend"))=0,#N/A,INDIRECT(ADDRESS($B234+1,AT$230,1,1,"Actively Infected Trend")))</f>
        <v>0.15307893319999999</v>
      </c>
      <c r="AU234" s="18" cm="1">
        <f t="array" aca="1" ref="AU234" ca="1">IF(INDIRECT(ADDRESS($B234+1,AU$230,1,1,"Actively Infected Trend"))=0,#N/A,INDIRECT(ADDRESS($B234+1,AU$230,1,1,"Actively Infected Trend")))</f>
        <v>0.20336318859999999</v>
      </c>
      <c r="AV234" s="18" cm="1">
        <f t="array" aca="1" ref="AV234" ca="1">IF(INDIRECT(ADDRESS($B234+1,AV$230,1,1,"Actively Infected Trend"))=0,#N/A,INDIRECT(ADDRESS($B234+1,AV$230,1,1,"Actively Infected Trend")))</f>
        <v>0.26195806589999998</v>
      </c>
      <c r="AW234" s="18" cm="1">
        <f t="array" aca="1" ref="AW234" ca="1">IF(INDIRECT(ADDRESS($B234+1,AW$230,1,1,"Actively Infected Trend"))=0,#N/A,INDIRECT(ADDRESS($B234+1,AW$230,1,1,"Actively Infected Trend")))</f>
        <v>0.28836285620000002</v>
      </c>
      <c r="AX234" s="18" cm="1">
        <f t="array" aca="1" ref="AX234" ca="1">IF(INDIRECT(ADDRESS($B234+1,AX$230,1,1,"Actively Infected Trend"))=0,#N/A,INDIRECT(ADDRESS($B234+1,AX$230,1,1,"Actively Infected Trend")))</f>
        <v>0.34326987660000002</v>
      </c>
      <c r="AY234" s="18" cm="1">
        <f t="array" aca="1" ref="AY234" ca="1">IF(INDIRECT(ADDRESS($B234+1,AY$230,1,1,"Actively Infected Trend"))=0,#N/A,INDIRECT(ADDRESS($B234+1,AY$230,1,1,"Actively Infected Trend")))</f>
        <v>0.36927298790000002</v>
      </c>
      <c r="AZ234" s="18" cm="1">
        <f t="array" aca="1" ref="AZ234" ca="1">IF(INDIRECT(ADDRESS($B234+1,AZ$230,1,1,"Actively Infected Trend"))=0,#N/A,INDIRECT(ADDRESS($B234+1,AZ$230,1,1,"Actively Infected Trend")))</f>
        <v>0.35887515980000001</v>
      </c>
      <c r="BA234" s="18" cm="1">
        <f t="array" aca="1" ref="BA234" ca="1">IF(INDIRECT(ADDRESS($B234+1,BA$230,1,1,"Actively Infected Trend"))=0,#N/A,INDIRECT(ADDRESS($B234+1,BA$230,1,1,"Actively Infected Trend")))</f>
        <v>0.3664214509</v>
      </c>
      <c r="BB234" s="18" cm="1">
        <f t="array" aca="1" ref="BB234" ca="1">IF(INDIRECT(ADDRESS($B234+1,BB$230,1,1,"Actively Infected Trend"))=0,#N/A,INDIRECT(ADDRESS($B234+1,BB$230,1,1,"Actively Infected Trend")))</f>
        <v>0.35366806649999999</v>
      </c>
      <c r="BC234" s="18" cm="1">
        <f t="array" aca="1" ref="BC234" ca="1">IF(INDIRECT(ADDRESS($B234+1,BC$230,1,1,"Actively Infected Trend"))=0,#N/A,INDIRECT(ADDRESS($B234+1,BC$230,1,1,"Actively Infected Trend")))</f>
        <v>0.36059299210000001</v>
      </c>
      <c r="BD234" s="18" cm="1">
        <f t="array" aca="1" ref="BD234" ca="1">IF(INDIRECT(ADDRESS($B234+1,BD$230,1,1,"Actively Infected Trend"))=0,#N/A,INDIRECT(ADDRESS($B234+1,BD$230,1,1,"Actively Infected Trend")))</f>
        <v>0.36891384170000002</v>
      </c>
      <c r="BE234" s="18" cm="1">
        <f t="array" aca="1" ref="BE234" ca="1">IF(INDIRECT(ADDRESS($B234+1,BE$230,1,1,"Actively Infected Trend"))=0,#N/A,INDIRECT(ADDRESS($B234+1,BE$230,1,1,"Actively Infected Trend")))</f>
        <v>0.34491313109999999</v>
      </c>
      <c r="BF234" s="18" cm="1">
        <f t="array" aca="1" ref="BF234" ca="1">IF(INDIRECT(ADDRESS($B234+1,BF$230,1,1,"Actively Infected Trend"))=0,#N/A,INDIRECT(ADDRESS($B234+1,BF$230,1,1,"Actively Infected Trend")))</f>
        <v>0.32035572289999997</v>
      </c>
      <c r="BG234" s="18" cm="1">
        <f t="array" aca="1" ref="BG234" ca="1">IF(INDIRECT(ADDRESS($B234+1,BG$230,1,1,"Actively Infected Trend"))=0,#N/A,INDIRECT(ADDRESS($B234+1,BG$230,1,1,"Actively Infected Trend")))</f>
        <v>0.2977805999</v>
      </c>
      <c r="BH234" s="18" cm="1">
        <f t="array" aca="1" ref="BH234" ca="1">IF(INDIRECT(ADDRESS($B234+1,BH$230,1,1,"Actively Infected Trend"))=0,#N/A,INDIRECT(ADDRESS($B234+1,BH$230,1,1,"Actively Infected Trend")))</f>
        <v>0.30380696880000002</v>
      </c>
      <c r="BI234" s="18" cm="1">
        <f t="array" aca="1" ref="BI234" ca="1">IF(INDIRECT(ADDRESS($B234+1,BI$230,1,1,"Actively Infected Trend"))=0,#N/A,INDIRECT(ADDRESS($B234+1,BI$230,1,1,"Actively Infected Trend")))</f>
        <v>0.30716525459999999</v>
      </c>
      <c r="BJ234" s="18" cm="1">
        <f t="array" aca="1" ref="BJ234" ca="1">IF(INDIRECT(ADDRESS($B234+1,BJ$230,1,1,"Actively Infected Trend"))=0,#N/A,INDIRECT(ADDRESS($B234+1,BJ$230,1,1,"Actively Infected Trend")))</f>
        <v>0.35602769829999997</v>
      </c>
      <c r="BK234" s="18" cm="1">
        <f t="array" aca="1" ref="BK234" ca="1">IF(INDIRECT(ADDRESS($B234+1,BK$230,1,1,"Actively Infected Trend"))=0,#N/A,INDIRECT(ADDRESS($B234+1,BK$230,1,1,"Actively Infected Trend")))</f>
        <v>0.39771539010000001</v>
      </c>
      <c r="BL234" s="18" cm="1">
        <f t="array" aca="1" ref="BL234" ca="1">IF(INDIRECT(ADDRESS($B234+1,BL$230,1,1,"Actively Infected Trend"))=0,#N/A,INDIRECT(ADDRESS($B234+1,BL$230,1,1,"Actively Infected Trend")))</f>
        <v>0.42335745629999999</v>
      </c>
      <c r="BM234" s="18" cm="1">
        <f t="array" aca="1" ref="BM234" ca="1">IF(INDIRECT(ADDRESS($B234+1,BM$230,1,1,"Actively Infected Trend"))=0,#N/A,INDIRECT(ADDRESS($B234+1,BM$230,1,1,"Actively Infected Trend")))</f>
        <v>0.43395144130000002</v>
      </c>
      <c r="BN234" s="18" cm="1">
        <f t="array" aca="1" ref="BN234" ca="1">IF(INDIRECT(ADDRESS($B234+1,BN$230,1,1,"Actively Infected Trend"))=0,#N/A,INDIRECT(ADDRESS($B234+1,BN$230,1,1,"Actively Infected Trend")))</f>
        <v>0.38976085980000003</v>
      </c>
      <c r="BO234" s="18" cm="1">
        <f t="array" aca="1" ref="BO234" ca="1">IF(INDIRECT(ADDRESS($B234+1,BO$230,1,1,"Actively Infected Trend"))=0,#N/A,INDIRECT(ADDRESS($B234+1,BO$230,1,1,"Actively Infected Trend")))</f>
        <v>0.34437679939999999</v>
      </c>
      <c r="BP234" s="18" cm="1">
        <f t="array" aca="1" ref="BP234" ca="1">IF(INDIRECT(ADDRESS($B234+1,BP$230,1,1,"Actively Infected Trend"))=0,#N/A,INDIRECT(ADDRESS($B234+1,BP$230,1,1,"Actively Infected Trend")))</f>
        <v>0.29784742489999999</v>
      </c>
      <c r="BQ234" s="18" cm="1">
        <f t="array" aca="1" ref="BQ234" ca="1">IF(INDIRECT(ADDRESS($B234+1,BQ$230,1,1,"Actively Infected Trend"))=0,#N/A,INDIRECT(ADDRESS($B234+1,BQ$230,1,1,"Actively Infected Trend")))</f>
        <v>0.27554954129999998</v>
      </c>
      <c r="BR234" s="18" cm="1">
        <f t="array" aca="1" ref="BR234" ca="1">IF(INDIRECT(ADDRESS($B234+1,BR$230,1,1,"Actively Infected Trend"))=0,#N/A,INDIRECT(ADDRESS($B234+1,BR$230,1,1,"Actively Infected Trend")))</f>
        <v>0.25608994610000002</v>
      </c>
      <c r="BS234" s="18" cm="1">
        <f t="array" aca="1" ref="BS234" ca="1">IF(INDIRECT(ADDRESS($B234+1,BS$230,1,1,"Actively Infected Trend"))=0,#N/A,INDIRECT(ADDRESS($B234+1,BS$230,1,1,"Actively Infected Trend")))</f>
        <v>0.24301376420000001</v>
      </c>
      <c r="BT234" s="18" cm="1">
        <f t="array" aca="1" ref="BT234" ca="1">IF(INDIRECT(ADDRESS($B234+1,BT$230,1,1,"Actively Infected Trend"))=0,#N/A,INDIRECT(ADDRESS($B234+1,BT$230,1,1,"Actively Infected Trend")))</f>
        <v>0.22743266109999999</v>
      </c>
      <c r="BU234" s="18" cm="1">
        <f t="array" aca="1" ref="BU234" ca="1">IF(INDIRECT(ADDRESS($B234+1,BU$230,1,1,"Actively Infected Trend"))=0,#N/A,INDIRECT(ADDRESS($B234+1,BU$230,1,1,"Actively Infected Trend")))</f>
        <v>0.2077421213</v>
      </c>
      <c r="BV234" s="18" cm="1">
        <f t="array" aca="1" ref="BV234" ca="1">IF(INDIRECT(ADDRESS($B234+1,BV$230,1,1,"Actively Infected Trend"))=0,#N/A,INDIRECT(ADDRESS($B234+1,BV$230,1,1,"Actively Infected Trend")))</f>
        <v>0.18870553200000001</v>
      </c>
      <c r="BW234" s="18" cm="1">
        <f t="array" aca="1" ref="BW234" ca="1">IF(INDIRECT(ADDRESS($B234+1,BW$230,1,1,"Actively Infected Trend"))=0,#N/A,INDIRECT(ADDRESS($B234+1,BW$230,1,1,"Actively Infected Trend")))</f>
        <v>0.17014367629999999</v>
      </c>
      <c r="BX234" s="18" cm="1">
        <f t="array" aca="1" ref="BX234" ca="1">IF(INDIRECT(ADDRESS($B234+1,BX$230,1,1,"Actively Infected Trend"))=0,#N/A,INDIRECT(ADDRESS($B234+1,BX$230,1,1,"Actively Infected Trend")))</f>
        <v>0.1630660069</v>
      </c>
      <c r="BY234" s="18" cm="1">
        <f t="array" aca="1" ref="BY234" ca="1">IF(INDIRECT(ADDRESS($B234+1,BY$230,1,1,"Actively Infected Trend"))=0,#N/A,INDIRECT(ADDRESS($B234+1,BY$230,1,1,"Actively Infected Trend")))</f>
        <v>0.15742074249999999</v>
      </c>
      <c r="BZ234" s="18" cm="1">
        <f t="array" aca="1" ref="BZ234" ca="1">IF(INDIRECT(ADDRESS($B234+1,BZ$230,1,1,"Actively Infected Trend"))=0,#N/A,INDIRECT(ADDRESS($B234+1,BZ$230,1,1,"Actively Infected Trend")))</f>
        <v>0.15230436019999999</v>
      </c>
      <c r="CA234" s="18" cm="1">
        <f t="array" aca="1" ref="CA234" ca="1">IF(INDIRECT(ADDRESS($B234+1,CA$230,1,1,"Actively Infected Trend"))=0,#N/A,INDIRECT(ADDRESS($B234+1,CA$230,1,1,"Actively Infected Trend")))</f>
        <v>0.14524243680000001</v>
      </c>
      <c r="CB234" s="18" cm="1">
        <f t="array" aca="1" ref="CB234" ca="1">IF(INDIRECT(ADDRESS($B234+1,CB$230,1,1,"Actively Infected Trend"))=0,#N/A,INDIRECT(ADDRESS($B234+1,CB$230,1,1,"Actively Infected Trend")))</f>
        <v>0.13541812519999999</v>
      </c>
      <c r="CC234" s="18" cm="1">
        <f t="array" aca="1" ref="CC234" ca="1">IF(INDIRECT(ADDRESS($B234+1,CC$230,1,1,"Actively Infected Trend"))=0,#N/A,INDIRECT(ADDRESS($B234+1,CC$230,1,1,"Actively Infected Trend")))</f>
        <v>0.12367847529999999</v>
      </c>
      <c r="CD234" s="18" cm="1">
        <f t="array" aca="1" ref="CD234" ca="1">IF(INDIRECT(ADDRESS($B234+1,CD$230,1,1,"Actively Infected Trend"))=0,#N/A,INDIRECT(ADDRESS($B234+1,CD$230,1,1,"Actively Infected Trend")))</f>
        <v>0.1125463006</v>
      </c>
      <c r="CE234" s="18" cm="1">
        <f t="array" aca="1" ref="CE234" ca="1">IF(INDIRECT(ADDRESS($B234+1,CE$230,1,1,"Actively Infected Trend"))=0,#N/A,INDIRECT(ADDRESS($B234+1,CE$230,1,1,"Actively Infected Trend")))</f>
        <v>0.10636388369999999</v>
      </c>
      <c r="CF234" s="18" cm="1">
        <f t="array" aca="1" ref="CF234" ca="1">IF(INDIRECT(ADDRESS($B234+1,CF$230,1,1,"Actively Infected Trend"))=0,#N/A,INDIRECT(ADDRESS($B234+1,CF$230,1,1,"Actively Infected Trend")))</f>
        <v>0.10290672820000001</v>
      </c>
      <c r="CG234" s="18" cm="1">
        <f t="array" aca="1" ref="CG234" ca="1">IF(INDIRECT(ADDRESS($B234+1,CG$230,1,1,"Actively Infected Trend"))=0,#N/A,INDIRECT(ADDRESS($B234+1,CG$230,1,1,"Actively Infected Trend")))</f>
        <v>0.1011462731</v>
      </c>
      <c r="CH234" s="18" cm="1">
        <f t="array" aca="1" ref="CH234" ca="1">IF(INDIRECT(ADDRESS($B234+1,CH$230,1,1,"Actively Infected Trend"))=0,#N/A,INDIRECT(ADDRESS($B234+1,CH$230,1,1,"Actively Infected Trend")))</f>
        <v>9.7424925199999998E-2</v>
      </c>
      <c r="CI234" s="18" cm="1">
        <f t="array" aca="1" ref="CI234" ca="1">IF(INDIRECT(ADDRESS($B234+1,CI$230,1,1,"Actively Infected Trend"))=0,#N/A,INDIRECT(ADDRESS($B234+1,CI$230,1,1,"Actively Infected Trend")))</f>
        <v>9.1679919600000007E-2</v>
      </c>
      <c r="CJ234" s="18" cm="1">
        <f t="array" aca="1" ref="CJ234" ca="1">IF(INDIRECT(ADDRESS($B234+1,CJ$230,1,1,"Actively Infected Trend"))=0,#N/A,INDIRECT(ADDRESS($B234+1,CJ$230,1,1,"Actively Infected Trend")))</f>
        <v>8.5270653299999999E-2</v>
      </c>
      <c r="CK234" s="18" t="e" cm="1">
        <f t="array" aca="1" ref="CK234" ca="1">IF(INDIRECT(ADDRESS($B234+1,CK$230,1,1,"Actively Infected Trend"))=0,#N/A,INDIRECT(ADDRESS($B234+1,CK$230,1,1,"Actively Infected Trend")))</f>
        <v>#N/A</v>
      </c>
      <c r="CL234" s="18" t="e" cm="1">
        <f t="array" aca="1" ref="CL234" ca="1">IF(INDIRECT(ADDRESS($B234+1,CL$230,1,1,"Actively Infected Trend"))=0,#N/A,INDIRECT(ADDRESS($B234+1,CL$230,1,1,"Actively Infected Trend")))</f>
        <v>#N/A</v>
      </c>
      <c r="CM234" s="18" t="e" cm="1">
        <f t="array" aca="1" ref="CM234" ca="1">IF(INDIRECT(ADDRESS($B234+1,CM$230,1,1,"Actively Infected Trend"))=0,#N/A,INDIRECT(ADDRESS($B234+1,CM$230,1,1,"Actively Infected Trend")))</f>
        <v>#N/A</v>
      </c>
      <c r="CN234" s="18" t="e" cm="1">
        <f t="array" aca="1" ref="CN234" ca="1">IF(INDIRECT(ADDRESS($B234+1,CN$230,1,1,"Actively Infected Trend"))=0,#N/A,INDIRECT(ADDRESS($B234+1,CN$230,1,1,"Actively Infected Trend")))</f>
        <v>#N/A</v>
      </c>
      <c r="CO234" s="18" t="e" cm="1">
        <f t="array" aca="1" ref="CO234" ca="1">IF(INDIRECT(ADDRESS($B234+1,CO$230,1,1,"Actively Infected Trend"))=0,#N/A,INDIRECT(ADDRESS($B234+1,CO$230,1,1,"Actively Infected Trend")))</f>
        <v>#N/A</v>
      </c>
      <c r="CP234" s="18" t="e" cm="1">
        <f t="array" aca="1" ref="CP234" ca="1">IF(INDIRECT(ADDRESS($B234+1,CP$230,1,1,"Actively Infected Trend"))=0,#N/A,INDIRECT(ADDRESS($B234+1,CP$230,1,1,"Actively Infected Trend")))</f>
        <v>#N/A</v>
      </c>
      <c r="CQ234" s="18" t="e" cm="1">
        <f t="array" aca="1" ref="CQ234" ca="1">IF(INDIRECT(ADDRESS($B234+1,CQ$230,1,1,"Actively Infected Trend"))=0,#N/A,INDIRECT(ADDRESS($B234+1,CQ$230,1,1,"Actively Infected Trend")))</f>
        <v>#N/A</v>
      </c>
      <c r="CR234" s="18" t="e" cm="1">
        <f t="array" aca="1" ref="CR234" ca="1">IF(INDIRECT(ADDRESS($B234+1,CR$230,1,1,"Actively Infected Trend"))=0,#N/A,INDIRECT(ADDRESS($B234+1,CR$230,1,1,"Actively Infected Trend")))</f>
        <v>#N/A</v>
      </c>
    </row>
    <row r="235" spans="1:96" x14ac:dyDescent="0.25">
      <c r="A235" t="str">
        <f ca="1">RIGHT(C235,LEN(C235)-LEN(C$45)-1)</f>
        <v>Alabama</v>
      </c>
      <c r="B235">
        <f t="shared" si="350"/>
        <v>4</v>
      </c>
      <c r="C235" t="str" cm="1">
        <f t="array" aca="1" ref="C235" ca="1">INDIRECT(ADDRESS($B235+1,1,1,1,"Actively Infected Trend"))</f>
        <v>US Alabama</v>
      </c>
      <c r="E235" s="18" t="e" cm="1">
        <f t="array" aca="1" ref="E235" ca="1">IF(INDIRECT(ADDRESS($B235+1,E$230,1,1,"Actively Infected Trend"))=0,#N/A,INDIRECT(ADDRESS($B235+1,E$230,1,1,"Actively Infected Trend")))</f>
        <v>#N/A</v>
      </c>
      <c r="F235" s="18" t="e" cm="1">
        <f t="array" aca="1" ref="F235" ca="1">IF(INDIRECT(ADDRESS($B235+1,F$230,1,1,"Actively Infected Trend"))=0,#N/A,INDIRECT(ADDRESS($B235+1,F$230,1,1,"Actively Infected Trend")))</f>
        <v>#N/A</v>
      </c>
      <c r="G235" s="18" t="e" cm="1">
        <f t="array" aca="1" ref="G235" ca="1">IF(INDIRECT(ADDRESS($B235+1,G$230,1,1,"Actively Infected Trend"))=0,#N/A,INDIRECT(ADDRESS($B235+1,G$230,1,1,"Actively Infected Trend")))</f>
        <v>#N/A</v>
      </c>
      <c r="H235" s="18" t="e" cm="1">
        <f t="array" aca="1" ref="H235" ca="1">IF(INDIRECT(ADDRESS($B235+1,H$230,1,1,"Actively Infected Trend"))=0,#N/A,INDIRECT(ADDRESS($B235+1,H$230,1,1,"Actively Infected Trend")))</f>
        <v>#N/A</v>
      </c>
      <c r="I235" s="18" t="e" cm="1">
        <f t="array" aca="1" ref="I235" ca="1">IF(INDIRECT(ADDRESS($B235+1,I$230,1,1,"Actively Infected Trend"))=0,#N/A,INDIRECT(ADDRESS($B235+1,I$230,1,1,"Actively Infected Trend")))</f>
        <v>#N/A</v>
      </c>
      <c r="J235" s="18" t="e" cm="1">
        <f t="array" aca="1" ref="J235" ca="1">IF(INDIRECT(ADDRESS($B235+1,J$230,1,1,"Actively Infected Trend"))=0,#N/A,INDIRECT(ADDRESS($B235+1,J$230,1,1,"Actively Infected Trend")))</f>
        <v>#N/A</v>
      </c>
      <c r="K235" s="18" t="e" cm="1">
        <f t="array" aca="1" ref="K235" ca="1">IF(INDIRECT(ADDRESS($B235+1,K$230,1,1,"Actively Infected Trend"))=0,#N/A,INDIRECT(ADDRESS($B235+1,K$230,1,1,"Actively Infected Trend")))</f>
        <v>#N/A</v>
      </c>
      <c r="L235" s="18" t="e" cm="1">
        <f t="array" aca="1" ref="L235" ca="1">IF(INDIRECT(ADDRESS($B235+1,L$230,1,1,"Actively Infected Trend"))=0,#N/A,INDIRECT(ADDRESS($B235+1,L$230,1,1,"Actively Infected Trend")))</f>
        <v>#N/A</v>
      </c>
      <c r="M235" s="18" t="e" cm="1">
        <f t="array" aca="1" ref="M235" ca="1">IF(INDIRECT(ADDRESS($B235+1,M$230,1,1,"Actively Infected Trend"))=0,#N/A,INDIRECT(ADDRESS($B235+1,M$230,1,1,"Actively Infected Trend")))</f>
        <v>#N/A</v>
      </c>
      <c r="N235" s="18" t="e" cm="1">
        <f t="array" aca="1" ref="N235" ca="1">IF(INDIRECT(ADDRESS($B235+1,N$230,1,1,"Actively Infected Trend"))=0,#N/A,INDIRECT(ADDRESS($B235+1,N$230,1,1,"Actively Infected Trend")))</f>
        <v>#N/A</v>
      </c>
      <c r="O235" s="18" t="e" cm="1">
        <f t="array" aca="1" ref="O235" ca="1">IF(INDIRECT(ADDRESS($B235+1,O$230,1,1,"Actively Infected Trend"))=0,#N/A,INDIRECT(ADDRESS($B235+1,O$230,1,1,"Actively Infected Trend")))</f>
        <v>#N/A</v>
      </c>
      <c r="P235" s="18" t="e" cm="1">
        <f t="array" aca="1" ref="P235" ca="1">IF(INDIRECT(ADDRESS($B235+1,P$230,1,1,"Actively Infected Trend"))=0,#N/A,INDIRECT(ADDRESS($B235+1,P$230,1,1,"Actively Infected Trend")))</f>
        <v>#N/A</v>
      </c>
      <c r="Q235" s="18" t="e" cm="1">
        <f t="array" aca="1" ref="Q235" ca="1">IF(INDIRECT(ADDRESS($B235+1,Q$230,1,1,"Actively Infected Trend"))=0,#N/A,INDIRECT(ADDRESS($B235+1,Q$230,1,1,"Actively Infected Trend")))</f>
        <v>#N/A</v>
      </c>
      <c r="R235" s="18" t="e" cm="1">
        <f t="array" aca="1" ref="R235" ca="1">IF(INDIRECT(ADDRESS($B235+1,R$230,1,1,"Actively Infected Trend"))=0,#N/A,INDIRECT(ADDRESS($B235+1,R$230,1,1,"Actively Infected Trend")))</f>
        <v>#N/A</v>
      </c>
      <c r="S235" s="18" t="e" cm="1">
        <f t="array" aca="1" ref="S235" ca="1">IF(INDIRECT(ADDRESS($B235+1,S$230,1,1,"Actively Infected Trend"))=0,#N/A,INDIRECT(ADDRESS($B235+1,S$230,1,1,"Actively Infected Trend")))</f>
        <v>#N/A</v>
      </c>
      <c r="T235" s="18" t="e" cm="1">
        <f t="array" aca="1" ref="T235" ca="1">IF(INDIRECT(ADDRESS($B235+1,T$230,1,1,"Actively Infected Trend"))=0,#N/A,INDIRECT(ADDRESS($B235+1,T$230,1,1,"Actively Infected Trend")))</f>
        <v>#N/A</v>
      </c>
      <c r="U235" s="18" t="e" cm="1">
        <f t="array" aca="1" ref="U235" ca="1">IF(INDIRECT(ADDRESS($B235+1,U$230,1,1,"Actively Infected Trend"))=0,#N/A,INDIRECT(ADDRESS($B235+1,U$230,1,1,"Actively Infected Trend")))</f>
        <v>#N/A</v>
      </c>
      <c r="V235" s="18" t="e" cm="1">
        <f t="array" aca="1" ref="V235" ca="1">IF(INDIRECT(ADDRESS($B235+1,V$230,1,1,"Actively Infected Trend"))=0,#N/A,INDIRECT(ADDRESS($B235+1,V$230,1,1,"Actively Infected Trend")))</f>
        <v>#N/A</v>
      </c>
      <c r="W235" s="18" t="e" cm="1">
        <f t="array" aca="1" ref="W235" ca="1">IF(INDIRECT(ADDRESS($B235+1,W$230,1,1,"Actively Infected Trend"))=0,#N/A,INDIRECT(ADDRESS($B235+1,W$230,1,1,"Actively Infected Trend")))</f>
        <v>#N/A</v>
      </c>
      <c r="X235" s="18" t="e" cm="1">
        <f t="array" aca="1" ref="X235" ca="1">IF(INDIRECT(ADDRESS($B235+1,X$230,1,1,"Actively Infected Trend"))=0,#N/A,INDIRECT(ADDRESS($B235+1,X$230,1,1,"Actively Infected Trend")))</f>
        <v>#N/A</v>
      </c>
      <c r="Y235" s="18" t="e" cm="1">
        <f t="array" aca="1" ref="Y235" ca="1">IF(INDIRECT(ADDRESS($B235+1,Y$230,1,1,"Actively Infected Trend"))=0,#N/A,INDIRECT(ADDRESS($B235+1,Y$230,1,1,"Actively Infected Trend")))</f>
        <v>#N/A</v>
      </c>
      <c r="Z235" s="18" t="e" cm="1">
        <f t="array" aca="1" ref="Z235" ca="1">IF(INDIRECT(ADDRESS($B235+1,Z$230,1,1,"Actively Infected Trend"))=0,#N/A,INDIRECT(ADDRESS($B235+1,Z$230,1,1,"Actively Infected Trend")))</f>
        <v>#N/A</v>
      </c>
      <c r="AA235" s="18" t="e" cm="1">
        <f t="array" aca="1" ref="AA235" ca="1">IF(INDIRECT(ADDRESS($B235+1,AA$230,1,1,"Actively Infected Trend"))=0,#N/A,INDIRECT(ADDRESS($B235+1,AA$230,1,1,"Actively Infected Trend")))</f>
        <v>#N/A</v>
      </c>
      <c r="AB235" s="18" t="e" cm="1">
        <f t="array" aca="1" ref="AB235" ca="1">IF(INDIRECT(ADDRESS($B235+1,AB$230,1,1,"Actively Infected Trend"))=0,#N/A,INDIRECT(ADDRESS($B235+1,AB$230,1,1,"Actively Infected Trend")))</f>
        <v>#N/A</v>
      </c>
      <c r="AC235" s="18" t="e" cm="1">
        <f t="array" aca="1" ref="AC235" ca="1">IF(INDIRECT(ADDRESS($B235+1,AC$230,1,1,"Actively Infected Trend"))=0,#N/A,INDIRECT(ADDRESS($B235+1,AC$230,1,1,"Actively Infected Trend")))</f>
        <v>#N/A</v>
      </c>
      <c r="AD235" s="18" t="e" cm="1">
        <f t="array" aca="1" ref="AD235" ca="1">IF(INDIRECT(ADDRESS($B235+1,AD$230,1,1,"Actively Infected Trend"))=0,#N/A,INDIRECT(ADDRESS($B235+1,AD$230,1,1,"Actively Infected Trend")))</f>
        <v>#N/A</v>
      </c>
      <c r="AE235" s="18" t="e" cm="1">
        <f t="array" aca="1" ref="AE235" ca="1">IF(INDIRECT(ADDRESS($B235+1,AE$230,1,1,"Actively Infected Trend"))=0,#N/A,INDIRECT(ADDRESS($B235+1,AE$230,1,1,"Actively Infected Trend")))</f>
        <v>#N/A</v>
      </c>
      <c r="AF235" s="18" t="e" cm="1">
        <f t="array" aca="1" ref="AF235" ca="1">IF(INDIRECT(ADDRESS($B235+1,AF$230,1,1,"Actively Infected Trend"))=0,#N/A,INDIRECT(ADDRESS($B235+1,AF$230,1,1,"Actively Infected Trend")))</f>
        <v>#N/A</v>
      </c>
      <c r="AG235" s="18" t="e" cm="1">
        <f t="array" aca="1" ref="AG235" ca="1">IF(INDIRECT(ADDRESS($B235+1,AG$230,1,1,"Actively Infected Trend"))=0,#N/A,INDIRECT(ADDRESS($B235+1,AG$230,1,1,"Actively Infected Trend")))</f>
        <v>#N/A</v>
      </c>
      <c r="AH235" s="18" t="e" cm="1">
        <f t="array" aca="1" ref="AH235" ca="1">IF(INDIRECT(ADDRESS($B235+1,AH$230,1,1,"Actively Infected Trend"))=0,#N/A,INDIRECT(ADDRESS($B235+1,AH$230,1,1,"Actively Infected Trend")))</f>
        <v>#N/A</v>
      </c>
      <c r="AI235" s="18" t="e" cm="1">
        <f t="array" aca="1" ref="AI235" ca="1">IF(INDIRECT(ADDRESS($B235+1,AI$230,1,1,"Actively Infected Trend"))=0,#N/A,INDIRECT(ADDRESS($B235+1,AI$230,1,1,"Actively Infected Trend")))</f>
        <v>#N/A</v>
      </c>
      <c r="AJ235" s="18" t="e" cm="1">
        <f t="array" aca="1" ref="AJ235" ca="1">IF(INDIRECT(ADDRESS($B235+1,AJ$230,1,1,"Actively Infected Trend"))=0,#N/A,INDIRECT(ADDRESS($B235+1,AJ$230,1,1,"Actively Infected Trend")))</f>
        <v>#N/A</v>
      </c>
      <c r="AK235" s="18" t="e" cm="1">
        <f t="array" aca="1" ref="AK235" ca="1">IF(INDIRECT(ADDRESS($B235+1,AK$230,1,1,"Actively Infected Trend"))=0,#N/A,INDIRECT(ADDRESS($B235+1,AK$230,1,1,"Actively Infected Trend")))</f>
        <v>#N/A</v>
      </c>
      <c r="AL235" s="18" t="e" cm="1">
        <f t="array" aca="1" ref="AL235" ca="1">IF(INDIRECT(ADDRESS($B235+1,AL$230,1,1,"Actively Infected Trend"))=0,#N/A,INDIRECT(ADDRESS($B235+1,AL$230,1,1,"Actively Infected Trend")))</f>
        <v>#N/A</v>
      </c>
      <c r="AM235" s="18" t="e" cm="1">
        <f t="array" aca="1" ref="AM235" ca="1">IF(INDIRECT(ADDRESS($B235+1,AM$230,1,1,"Actively Infected Trend"))=0,#N/A,INDIRECT(ADDRESS($B235+1,AM$230,1,1,"Actively Infected Trend")))</f>
        <v>#N/A</v>
      </c>
      <c r="AN235" s="18" t="e" cm="1">
        <f t="array" aca="1" ref="AN235" ca="1">IF(INDIRECT(ADDRESS($B235+1,AN$230,1,1,"Actively Infected Trend"))=0,#N/A,INDIRECT(ADDRESS($B235+1,AN$230,1,1,"Actively Infected Trend")))</f>
        <v>#N/A</v>
      </c>
      <c r="AO235" s="18" t="e" cm="1">
        <f t="array" aca="1" ref="AO235" ca="1">IF(INDIRECT(ADDRESS($B235+1,AO$230,1,1,"Actively Infected Trend"))=0,#N/A,INDIRECT(ADDRESS($B235+1,AO$230,1,1,"Actively Infected Trend")))</f>
        <v>#N/A</v>
      </c>
      <c r="AP235" s="18" t="e" cm="1">
        <f t="array" aca="1" ref="AP235" ca="1">IF(INDIRECT(ADDRESS($B235+1,AP$230,1,1,"Actively Infected Trend"))=0,#N/A,INDIRECT(ADDRESS($B235+1,AP$230,1,1,"Actively Infected Trend")))</f>
        <v>#N/A</v>
      </c>
      <c r="AQ235" s="18" t="e" cm="1">
        <f t="array" aca="1" ref="AQ235" ca="1">IF(INDIRECT(ADDRESS($B235+1,AQ$230,1,1,"Actively Infected Trend"))=0,#N/A,INDIRECT(ADDRESS($B235+1,AQ$230,1,1,"Actively Infected Trend")))</f>
        <v>#N/A</v>
      </c>
      <c r="AR235" s="18" t="e" cm="1">
        <f t="array" aca="1" ref="AR235" ca="1">IF(INDIRECT(ADDRESS($B235+1,AR$230,1,1,"Actively Infected Trend"))=0,#N/A,INDIRECT(ADDRESS($B235+1,AR$230,1,1,"Actively Infected Trend")))</f>
        <v>#N/A</v>
      </c>
      <c r="AS235" s="18" t="e" cm="1">
        <f t="array" aca="1" ref="AS235" ca="1">IF(INDIRECT(ADDRESS($B235+1,AS$230,1,1,"Actively Infected Trend"))=0,#N/A,INDIRECT(ADDRESS($B235+1,AS$230,1,1,"Actively Infected Trend")))</f>
        <v>#N/A</v>
      </c>
      <c r="AT235" s="18" t="e" cm="1">
        <f t="array" aca="1" ref="AT235" ca="1">IF(INDIRECT(ADDRESS($B235+1,AT$230,1,1,"Actively Infected Trend"))=0,#N/A,INDIRECT(ADDRESS($B235+1,AT$230,1,1,"Actively Infected Trend")))</f>
        <v>#N/A</v>
      </c>
      <c r="AU235" s="18" t="e" cm="1">
        <f t="array" aca="1" ref="AU235" ca="1">IF(INDIRECT(ADDRESS($B235+1,AU$230,1,1,"Actively Infected Trend"))=0,#N/A,INDIRECT(ADDRESS($B235+1,AU$230,1,1,"Actively Infected Trend")))</f>
        <v>#N/A</v>
      </c>
      <c r="AV235" s="18" t="e" cm="1">
        <f t="array" aca="1" ref="AV235" ca="1">IF(INDIRECT(ADDRESS($B235+1,AV$230,1,1,"Actively Infected Trend"))=0,#N/A,INDIRECT(ADDRESS($B235+1,AV$230,1,1,"Actively Infected Trend")))</f>
        <v>#N/A</v>
      </c>
      <c r="AW235" s="18" t="e" cm="1">
        <f t="array" aca="1" ref="AW235" ca="1">IF(INDIRECT(ADDRESS($B235+1,AW$230,1,1,"Actively Infected Trend"))=0,#N/A,INDIRECT(ADDRESS($B235+1,AW$230,1,1,"Actively Infected Trend")))</f>
        <v>#N/A</v>
      </c>
      <c r="AX235" s="18" t="e" cm="1">
        <f t="array" aca="1" ref="AX235" ca="1">IF(INDIRECT(ADDRESS($B235+1,AX$230,1,1,"Actively Infected Trend"))=0,#N/A,INDIRECT(ADDRESS($B235+1,AX$230,1,1,"Actively Infected Trend")))</f>
        <v>#N/A</v>
      </c>
      <c r="AY235" s="18" t="e" cm="1">
        <f t="array" aca="1" ref="AY235" ca="1">IF(INDIRECT(ADDRESS($B235+1,AY$230,1,1,"Actively Infected Trend"))=0,#N/A,INDIRECT(ADDRESS($B235+1,AY$230,1,1,"Actively Infected Trend")))</f>
        <v>#N/A</v>
      </c>
      <c r="AZ235" s="18" t="e" cm="1">
        <f t="array" aca="1" ref="AZ235" ca="1">IF(INDIRECT(ADDRESS($B235+1,AZ$230,1,1,"Actively Infected Trend"))=0,#N/A,INDIRECT(ADDRESS($B235+1,AZ$230,1,1,"Actively Infected Trend")))</f>
        <v>#N/A</v>
      </c>
      <c r="BA235" s="18" t="e" cm="1">
        <f t="array" aca="1" ref="BA235" ca="1">IF(INDIRECT(ADDRESS($B235+1,BA$230,1,1,"Actively Infected Trend"))=0,#N/A,INDIRECT(ADDRESS($B235+1,BA$230,1,1,"Actively Infected Trend")))</f>
        <v>#N/A</v>
      </c>
      <c r="BB235" s="18" t="e" cm="1">
        <f t="array" aca="1" ref="BB235" ca="1">IF(INDIRECT(ADDRESS($B235+1,BB$230,1,1,"Actively Infected Trend"))=0,#N/A,INDIRECT(ADDRESS($B235+1,BB$230,1,1,"Actively Infected Trend")))</f>
        <v>#N/A</v>
      </c>
      <c r="BC235" s="18" t="e" cm="1">
        <f t="array" aca="1" ref="BC235" ca="1">IF(INDIRECT(ADDRESS($B235+1,BC$230,1,1,"Actively Infected Trend"))=0,#N/A,INDIRECT(ADDRESS($B235+1,BC$230,1,1,"Actively Infected Trend")))</f>
        <v>#N/A</v>
      </c>
      <c r="BD235" s="18" t="e" cm="1">
        <f t="array" aca="1" ref="BD235" ca="1">IF(INDIRECT(ADDRESS($B235+1,BD$230,1,1,"Actively Infected Trend"))=0,#N/A,INDIRECT(ADDRESS($B235+1,BD$230,1,1,"Actively Infected Trend")))</f>
        <v>#N/A</v>
      </c>
      <c r="BE235" s="18" t="e" cm="1">
        <f t="array" aca="1" ref="BE235" ca="1">IF(INDIRECT(ADDRESS($B235+1,BE$230,1,1,"Actively Infected Trend"))=0,#N/A,INDIRECT(ADDRESS($B235+1,BE$230,1,1,"Actively Infected Trend")))</f>
        <v>#N/A</v>
      </c>
      <c r="BF235" s="18" t="e" cm="1">
        <f t="array" aca="1" ref="BF235" ca="1">IF(INDIRECT(ADDRESS($B235+1,BF$230,1,1,"Actively Infected Trend"))=0,#N/A,INDIRECT(ADDRESS($B235+1,BF$230,1,1,"Actively Infected Trend")))</f>
        <v>#N/A</v>
      </c>
      <c r="BG235" s="18" t="e" cm="1">
        <f t="array" aca="1" ref="BG235" ca="1">IF(INDIRECT(ADDRESS($B235+1,BG$230,1,1,"Actively Infected Trend"))=0,#N/A,INDIRECT(ADDRESS($B235+1,BG$230,1,1,"Actively Infected Trend")))</f>
        <v>#N/A</v>
      </c>
      <c r="BH235" s="18" t="e" cm="1">
        <f t="array" aca="1" ref="BH235" ca="1">IF(INDIRECT(ADDRESS($B235+1,BH$230,1,1,"Actively Infected Trend"))=0,#N/A,INDIRECT(ADDRESS($B235+1,BH$230,1,1,"Actively Infected Trend")))</f>
        <v>#N/A</v>
      </c>
      <c r="BI235" s="18" t="e" cm="1">
        <f t="array" aca="1" ref="BI235" ca="1">IF(INDIRECT(ADDRESS($B235+1,BI$230,1,1,"Actively Infected Trend"))=0,#N/A,INDIRECT(ADDRESS($B235+1,BI$230,1,1,"Actively Infected Trend")))</f>
        <v>#N/A</v>
      </c>
      <c r="BJ235" s="18" t="e" cm="1">
        <f t="array" aca="1" ref="BJ235" ca="1">IF(INDIRECT(ADDRESS($B235+1,BJ$230,1,1,"Actively Infected Trend"))=0,#N/A,INDIRECT(ADDRESS($B235+1,BJ$230,1,1,"Actively Infected Trend")))</f>
        <v>#N/A</v>
      </c>
      <c r="BK235" s="18" t="e" cm="1">
        <f t="array" aca="1" ref="BK235" ca="1">IF(INDIRECT(ADDRESS($B235+1,BK$230,1,1,"Actively Infected Trend"))=0,#N/A,INDIRECT(ADDRESS($B235+1,BK$230,1,1,"Actively Infected Trend")))</f>
        <v>#N/A</v>
      </c>
      <c r="BL235" s="18" cm="1">
        <f t="array" aca="1" ref="BL235" ca="1">IF(INDIRECT(ADDRESS($B235+1,BL$230,1,1,"Actively Infected Trend"))=0,#N/A,INDIRECT(ADDRESS($B235+1,BL$230,1,1,"Actively Infected Trend")))</f>
        <v>0.37669350559999998</v>
      </c>
      <c r="BM235" s="18" cm="1">
        <f t="array" aca="1" ref="BM235" ca="1">IF(INDIRECT(ADDRESS($B235+1,BM$230,1,1,"Actively Infected Trend"))=0,#N/A,INDIRECT(ADDRESS($B235+1,BM$230,1,1,"Actively Infected Trend")))</f>
        <v>0.32884815789999999</v>
      </c>
      <c r="BN235" s="18" cm="1">
        <f t="array" aca="1" ref="BN235" ca="1">IF(INDIRECT(ADDRESS($B235+1,BN$230,1,1,"Actively Infected Trend"))=0,#N/A,INDIRECT(ADDRESS($B235+1,BN$230,1,1,"Actively Infected Trend")))</f>
        <v>0.30044355989999999</v>
      </c>
      <c r="BO235" s="18" cm="1">
        <f t="array" aca="1" ref="BO235" ca="1">IF(INDIRECT(ADDRESS($B235+1,BO$230,1,1,"Actively Infected Trend"))=0,#N/A,INDIRECT(ADDRESS($B235+1,BO$230,1,1,"Actively Infected Trend")))</f>
        <v>0.27788620850000001</v>
      </c>
      <c r="BP235" s="18" cm="1">
        <f t="array" aca="1" ref="BP235" ca="1">IF(INDIRECT(ADDRESS($B235+1,BP$230,1,1,"Actively Infected Trend"))=0,#N/A,INDIRECT(ADDRESS($B235+1,BP$230,1,1,"Actively Infected Trend")))</f>
        <v>0.24929427439999999</v>
      </c>
      <c r="BQ235" s="18" cm="1">
        <f t="array" aca="1" ref="BQ235" ca="1">IF(INDIRECT(ADDRESS($B235+1,BQ$230,1,1,"Actively Infected Trend"))=0,#N/A,INDIRECT(ADDRESS($B235+1,BQ$230,1,1,"Actively Infected Trend")))</f>
        <v>0.3086164018</v>
      </c>
      <c r="BR235" s="18" cm="1">
        <f t="array" aca="1" ref="BR235" ca="1">IF(INDIRECT(ADDRESS($B235+1,BR$230,1,1,"Actively Infected Trend"))=0,#N/A,INDIRECT(ADDRESS($B235+1,BR$230,1,1,"Actively Infected Trend")))</f>
        <v>0.33999698080000001</v>
      </c>
      <c r="BS235" s="18" cm="1">
        <f t="array" aca="1" ref="BS235" ca="1">IF(INDIRECT(ADDRESS($B235+1,BS$230,1,1,"Actively Infected Trend"))=0,#N/A,INDIRECT(ADDRESS($B235+1,BS$230,1,1,"Actively Infected Trend")))</f>
        <v>0.3650676101</v>
      </c>
      <c r="BT235" s="18" cm="1">
        <f t="array" aca="1" ref="BT235" ca="1">IF(INDIRECT(ADDRESS($B235+1,BT$230,1,1,"Actively Infected Trend"))=0,#N/A,INDIRECT(ADDRESS($B235+1,BT$230,1,1,"Actively Infected Trend")))</f>
        <v>0.33631721799999997</v>
      </c>
      <c r="BU235" s="18" cm="1">
        <f t="array" aca="1" ref="BU235" ca="1">IF(INDIRECT(ADDRESS($B235+1,BU$230,1,1,"Actively Infected Trend"))=0,#N/A,INDIRECT(ADDRESS($B235+1,BU$230,1,1,"Actively Infected Trend")))</f>
        <v>0.24637267639999999</v>
      </c>
      <c r="BV235" s="18" cm="1">
        <f t="array" aca="1" ref="BV235" ca="1">IF(INDIRECT(ADDRESS($B235+1,BV$230,1,1,"Actively Infected Trend"))=0,#N/A,INDIRECT(ADDRESS($B235+1,BV$230,1,1,"Actively Infected Trend")))</f>
        <v>0.18435179360000001</v>
      </c>
      <c r="BW235" s="18" cm="1">
        <f t="array" aca="1" ref="BW235" ca="1">IF(INDIRECT(ADDRESS($B235+1,BW$230,1,1,"Actively Infected Trend"))=0,#N/A,INDIRECT(ADDRESS($B235+1,BW$230,1,1,"Actively Infected Trend")))</f>
        <v>0.1358085618</v>
      </c>
      <c r="BX235" s="18" cm="1">
        <f t="array" aca="1" ref="BX235" ca="1">IF(INDIRECT(ADDRESS($B235+1,BX$230,1,1,"Actively Infected Trend"))=0,#N/A,INDIRECT(ADDRESS($B235+1,BX$230,1,1,"Actively Infected Trend")))</f>
        <v>0.1273573623</v>
      </c>
      <c r="BY235" s="18" cm="1">
        <f t="array" aca="1" ref="BY235" ca="1">IF(INDIRECT(ADDRESS($B235+1,BY$230,1,1,"Actively Infected Trend"))=0,#N/A,INDIRECT(ADDRESS($B235+1,BY$230,1,1,"Actively Infected Trend")))</f>
        <v>0.12933947979999999</v>
      </c>
      <c r="BZ235" s="18" cm="1">
        <f t="array" aca="1" ref="BZ235" ca="1">IF(INDIRECT(ADDRESS($B235+1,BZ$230,1,1,"Actively Infected Trend"))=0,#N/A,INDIRECT(ADDRESS($B235+1,BZ$230,1,1,"Actively Infected Trend")))</f>
        <v>0.13612199999999999</v>
      </c>
      <c r="CA235" s="18" cm="1">
        <f t="array" aca="1" ref="CA235" ca="1">IF(INDIRECT(ADDRESS($B235+1,CA$230,1,1,"Actively Infected Trend"))=0,#N/A,INDIRECT(ADDRESS($B235+1,CA$230,1,1,"Actively Infected Trend")))</f>
        <v>0.1441465432</v>
      </c>
      <c r="CB235" s="18" cm="1">
        <f t="array" aca="1" ref="CB235" ca="1">IF(INDIRECT(ADDRESS($B235+1,CB$230,1,1,"Actively Infected Trend"))=0,#N/A,INDIRECT(ADDRESS($B235+1,CB$230,1,1,"Actively Infected Trend")))</f>
        <v>0.14079324730000001</v>
      </c>
      <c r="CC235" s="18" cm="1">
        <f t="array" aca="1" ref="CC235" ca="1">IF(INDIRECT(ADDRESS($B235+1,CC$230,1,1,"Actively Infected Trend"))=0,#N/A,INDIRECT(ADDRESS($B235+1,CC$230,1,1,"Actively Infected Trend")))</f>
        <v>0.13327992390000001</v>
      </c>
      <c r="CD235" s="18" cm="1">
        <f t="array" aca="1" ref="CD235" ca="1">IF(INDIRECT(ADDRESS($B235+1,CD$230,1,1,"Actively Infected Trend"))=0,#N/A,INDIRECT(ADDRESS($B235+1,CD$230,1,1,"Actively Infected Trend")))</f>
        <v>0.1254995351</v>
      </c>
      <c r="CE235" s="18" cm="1">
        <f t="array" aca="1" ref="CE235" ca="1">IF(INDIRECT(ADDRESS($B235+1,CE$230,1,1,"Actively Infected Trend"))=0,#N/A,INDIRECT(ADDRESS($B235+1,CE$230,1,1,"Actively Infected Trend")))</f>
        <v>0.13264306349999999</v>
      </c>
      <c r="CF235" s="18" cm="1">
        <f t="array" aca="1" ref="CF235" ca="1">IF(INDIRECT(ADDRESS($B235+1,CF$230,1,1,"Actively Infected Trend"))=0,#N/A,INDIRECT(ADDRESS($B235+1,CF$230,1,1,"Actively Infected Trend")))</f>
        <v>0.13683870670000001</v>
      </c>
      <c r="CG235" s="18" cm="1">
        <f t="array" aca="1" ref="CG235" ca="1">IF(INDIRECT(ADDRESS($B235+1,CG$230,1,1,"Actively Infected Trend"))=0,#N/A,INDIRECT(ADDRESS($B235+1,CG$230,1,1,"Actively Infected Trend")))</f>
        <v>0.14057375859999999</v>
      </c>
      <c r="CH235" s="18" cm="1">
        <f t="array" aca="1" ref="CH235" ca="1">IF(INDIRECT(ADDRESS($B235+1,CH$230,1,1,"Actively Infected Trend"))=0,#N/A,INDIRECT(ADDRESS($B235+1,CH$230,1,1,"Actively Infected Trend")))</f>
        <v>0.13830590910000001</v>
      </c>
      <c r="CI235" s="18" cm="1">
        <f t="array" aca="1" ref="CI235" ca="1">IF(INDIRECT(ADDRESS($B235+1,CI$230,1,1,"Actively Infected Trend"))=0,#N/A,INDIRECT(ADDRESS($B235+1,CI$230,1,1,"Actively Infected Trend")))</f>
        <v>0.1239597325</v>
      </c>
      <c r="CJ235" s="18" cm="1">
        <f t="array" aca="1" ref="CJ235" ca="1">IF(INDIRECT(ADDRESS($B235+1,CJ$230,1,1,"Actively Infected Trend"))=0,#N/A,INDIRECT(ADDRESS($B235+1,CJ$230,1,1,"Actively Infected Trend")))</f>
        <v>0.1105994656</v>
      </c>
      <c r="CK235" s="18" t="e" cm="1">
        <f t="array" aca="1" ref="CK235" ca="1">IF(INDIRECT(ADDRESS($B235+1,CK$230,1,1,"Actively Infected Trend"))=0,#N/A,INDIRECT(ADDRESS($B235+1,CK$230,1,1,"Actively Infected Trend")))</f>
        <v>#N/A</v>
      </c>
      <c r="CL235" s="18" t="e" cm="1">
        <f t="array" aca="1" ref="CL235" ca="1">IF(INDIRECT(ADDRESS($B235+1,CL$230,1,1,"Actively Infected Trend"))=0,#N/A,INDIRECT(ADDRESS($B235+1,CL$230,1,1,"Actively Infected Trend")))</f>
        <v>#N/A</v>
      </c>
      <c r="CM235" s="18" t="e" cm="1">
        <f t="array" aca="1" ref="CM235" ca="1">IF(INDIRECT(ADDRESS($B235+1,CM$230,1,1,"Actively Infected Trend"))=0,#N/A,INDIRECT(ADDRESS($B235+1,CM$230,1,1,"Actively Infected Trend")))</f>
        <v>#N/A</v>
      </c>
      <c r="CN235" s="18" t="e" cm="1">
        <f t="array" aca="1" ref="CN235" ca="1">IF(INDIRECT(ADDRESS($B235+1,CN$230,1,1,"Actively Infected Trend"))=0,#N/A,INDIRECT(ADDRESS($B235+1,CN$230,1,1,"Actively Infected Trend")))</f>
        <v>#N/A</v>
      </c>
      <c r="CO235" s="18" t="e" cm="1">
        <f t="array" aca="1" ref="CO235" ca="1">IF(INDIRECT(ADDRESS($B235+1,CO$230,1,1,"Actively Infected Trend"))=0,#N/A,INDIRECT(ADDRESS($B235+1,CO$230,1,1,"Actively Infected Trend")))</f>
        <v>#N/A</v>
      </c>
      <c r="CP235" s="18" t="e" cm="1">
        <f t="array" aca="1" ref="CP235" ca="1">IF(INDIRECT(ADDRESS($B235+1,CP$230,1,1,"Actively Infected Trend"))=0,#N/A,INDIRECT(ADDRESS($B235+1,CP$230,1,1,"Actively Infected Trend")))</f>
        <v>#N/A</v>
      </c>
      <c r="CQ235" s="18" t="e" cm="1">
        <f t="array" aca="1" ref="CQ235" ca="1">IF(INDIRECT(ADDRESS($B235+1,CQ$230,1,1,"Actively Infected Trend"))=0,#N/A,INDIRECT(ADDRESS($B235+1,CQ$230,1,1,"Actively Infected Trend")))</f>
        <v>#N/A</v>
      </c>
      <c r="CR235" s="18" t="e" cm="1">
        <f t="array" aca="1" ref="CR235" ca="1">IF(INDIRECT(ADDRESS($B235+1,CR$230,1,1,"Actively Infected Trend"))=0,#N/A,INDIRECT(ADDRESS($B235+1,CR$230,1,1,"Actively Infected Trend")))</f>
        <v>#N/A</v>
      </c>
    </row>
    <row r="236" spans="1:96" x14ac:dyDescent="0.25">
      <c r="A236" t="str">
        <f t="shared" ref="A236:A289" ca="1" si="351">RIGHT(C236,LEN(C236)-LEN(C$45)-1)</f>
        <v>Alaska</v>
      </c>
      <c r="B236">
        <f t="shared" si="350"/>
        <v>5</v>
      </c>
      <c r="C236" t="str" cm="1">
        <f t="array" aca="1" ref="C236" ca="1">INDIRECT(ADDRESS($B236+1,1,1,1,"Actively Infected Trend"))</f>
        <v>US Alaska</v>
      </c>
      <c r="E236" s="18" t="e" cm="1">
        <f t="array" aca="1" ref="E236" ca="1">IF(INDIRECT(ADDRESS($B236+1,E$230,1,1,"Actively Infected Trend"))=0,#N/A,INDIRECT(ADDRESS($B236+1,E$230,1,1,"Actively Infected Trend")))</f>
        <v>#N/A</v>
      </c>
      <c r="F236" s="18" t="e" cm="1">
        <f t="array" aca="1" ref="F236" ca="1">IF(INDIRECT(ADDRESS($B236+1,F$230,1,1,"Actively Infected Trend"))=0,#N/A,INDIRECT(ADDRESS($B236+1,F$230,1,1,"Actively Infected Trend")))</f>
        <v>#N/A</v>
      </c>
      <c r="G236" s="18" t="e" cm="1">
        <f t="array" aca="1" ref="G236" ca="1">IF(INDIRECT(ADDRESS($B236+1,G$230,1,1,"Actively Infected Trend"))=0,#N/A,INDIRECT(ADDRESS($B236+1,G$230,1,1,"Actively Infected Trend")))</f>
        <v>#N/A</v>
      </c>
      <c r="H236" s="18" t="e" cm="1">
        <f t="array" aca="1" ref="H236" ca="1">IF(INDIRECT(ADDRESS($B236+1,H$230,1,1,"Actively Infected Trend"))=0,#N/A,INDIRECT(ADDRESS($B236+1,H$230,1,1,"Actively Infected Trend")))</f>
        <v>#N/A</v>
      </c>
      <c r="I236" s="18" t="e" cm="1">
        <f t="array" aca="1" ref="I236" ca="1">IF(INDIRECT(ADDRESS($B236+1,I$230,1,1,"Actively Infected Trend"))=0,#N/A,INDIRECT(ADDRESS($B236+1,I$230,1,1,"Actively Infected Trend")))</f>
        <v>#N/A</v>
      </c>
      <c r="J236" s="18" t="e" cm="1">
        <f t="array" aca="1" ref="J236" ca="1">IF(INDIRECT(ADDRESS($B236+1,J$230,1,1,"Actively Infected Trend"))=0,#N/A,INDIRECT(ADDRESS($B236+1,J$230,1,1,"Actively Infected Trend")))</f>
        <v>#N/A</v>
      </c>
      <c r="K236" s="18" t="e" cm="1">
        <f t="array" aca="1" ref="K236" ca="1">IF(INDIRECT(ADDRESS($B236+1,K$230,1,1,"Actively Infected Trend"))=0,#N/A,INDIRECT(ADDRESS($B236+1,K$230,1,1,"Actively Infected Trend")))</f>
        <v>#N/A</v>
      </c>
      <c r="L236" s="18" t="e" cm="1">
        <f t="array" aca="1" ref="L236" ca="1">IF(INDIRECT(ADDRESS($B236+1,L$230,1,1,"Actively Infected Trend"))=0,#N/A,INDIRECT(ADDRESS($B236+1,L$230,1,1,"Actively Infected Trend")))</f>
        <v>#N/A</v>
      </c>
      <c r="M236" s="18" t="e" cm="1">
        <f t="array" aca="1" ref="M236" ca="1">IF(INDIRECT(ADDRESS($B236+1,M$230,1,1,"Actively Infected Trend"))=0,#N/A,INDIRECT(ADDRESS($B236+1,M$230,1,1,"Actively Infected Trend")))</f>
        <v>#N/A</v>
      </c>
      <c r="N236" s="18" t="e" cm="1">
        <f t="array" aca="1" ref="N236" ca="1">IF(INDIRECT(ADDRESS($B236+1,N$230,1,1,"Actively Infected Trend"))=0,#N/A,INDIRECT(ADDRESS($B236+1,N$230,1,1,"Actively Infected Trend")))</f>
        <v>#N/A</v>
      </c>
      <c r="O236" s="18" t="e" cm="1">
        <f t="array" aca="1" ref="O236" ca="1">IF(INDIRECT(ADDRESS($B236+1,O$230,1,1,"Actively Infected Trend"))=0,#N/A,INDIRECT(ADDRESS($B236+1,O$230,1,1,"Actively Infected Trend")))</f>
        <v>#N/A</v>
      </c>
      <c r="P236" s="18" t="e" cm="1">
        <f t="array" aca="1" ref="P236" ca="1">IF(INDIRECT(ADDRESS($B236+1,P$230,1,1,"Actively Infected Trend"))=0,#N/A,INDIRECT(ADDRESS($B236+1,P$230,1,1,"Actively Infected Trend")))</f>
        <v>#N/A</v>
      </c>
      <c r="Q236" s="18" t="e" cm="1">
        <f t="array" aca="1" ref="Q236" ca="1">IF(INDIRECT(ADDRESS($B236+1,Q$230,1,1,"Actively Infected Trend"))=0,#N/A,INDIRECT(ADDRESS($B236+1,Q$230,1,1,"Actively Infected Trend")))</f>
        <v>#N/A</v>
      </c>
      <c r="R236" s="18" t="e" cm="1">
        <f t="array" aca="1" ref="R236" ca="1">IF(INDIRECT(ADDRESS($B236+1,R$230,1,1,"Actively Infected Trend"))=0,#N/A,INDIRECT(ADDRESS($B236+1,R$230,1,1,"Actively Infected Trend")))</f>
        <v>#N/A</v>
      </c>
      <c r="S236" s="18" t="e" cm="1">
        <f t="array" aca="1" ref="S236" ca="1">IF(INDIRECT(ADDRESS($B236+1,S$230,1,1,"Actively Infected Trend"))=0,#N/A,INDIRECT(ADDRESS($B236+1,S$230,1,1,"Actively Infected Trend")))</f>
        <v>#N/A</v>
      </c>
      <c r="T236" s="18" t="e" cm="1">
        <f t="array" aca="1" ref="T236" ca="1">IF(INDIRECT(ADDRESS($B236+1,T$230,1,1,"Actively Infected Trend"))=0,#N/A,INDIRECT(ADDRESS($B236+1,T$230,1,1,"Actively Infected Trend")))</f>
        <v>#N/A</v>
      </c>
      <c r="U236" s="18" t="e" cm="1">
        <f t="array" aca="1" ref="U236" ca="1">IF(INDIRECT(ADDRESS($B236+1,U$230,1,1,"Actively Infected Trend"))=0,#N/A,INDIRECT(ADDRESS($B236+1,U$230,1,1,"Actively Infected Trend")))</f>
        <v>#N/A</v>
      </c>
      <c r="V236" s="18" t="e" cm="1">
        <f t="array" aca="1" ref="V236" ca="1">IF(INDIRECT(ADDRESS($B236+1,V$230,1,1,"Actively Infected Trend"))=0,#N/A,INDIRECT(ADDRESS($B236+1,V$230,1,1,"Actively Infected Trend")))</f>
        <v>#N/A</v>
      </c>
      <c r="W236" s="18" t="e" cm="1">
        <f t="array" aca="1" ref="W236" ca="1">IF(INDIRECT(ADDRESS($B236+1,W$230,1,1,"Actively Infected Trend"))=0,#N/A,INDIRECT(ADDRESS($B236+1,W$230,1,1,"Actively Infected Trend")))</f>
        <v>#N/A</v>
      </c>
      <c r="X236" s="18" t="e" cm="1">
        <f t="array" aca="1" ref="X236" ca="1">IF(INDIRECT(ADDRESS($B236+1,X$230,1,1,"Actively Infected Trend"))=0,#N/A,INDIRECT(ADDRESS($B236+1,X$230,1,1,"Actively Infected Trend")))</f>
        <v>#N/A</v>
      </c>
      <c r="Y236" s="18" t="e" cm="1">
        <f t="array" aca="1" ref="Y236" ca="1">IF(INDIRECT(ADDRESS($B236+1,Y$230,1,1,"Actively Infected Trend"))=0,#N/A,INDIRECT(ADDRESS($B236+1,Y$230,1,1,"Actively Infected Trend")))</f>
        <v>#N/A</v>
      </c>
      <c r="Z236" s="18" t="e" cm="1">
        <f t="array" aca="1" ref="Z236" ca="1">IF(INDIRECT(ADDRESS($B236+1,Z$230,1,1,"Actively Infected Trend"))=0,#N/A,INDIRECT(ADDRESS($B236+1,Z$230,1,1,"Actively Infected Trend")))</f>
        <v>#N/A</v>
      </c>
      <c r="AA236" s="18" t="e" cm="1">
        <f t="array" aca="1" ref="AA236" ca="1">IF(INDIRECT(ADDRESS($B236+1,AA$230,1,1,"Actively Infected Trend"))=0,#N/A,INDIRECT(ADDRESS($B236+1,AA$230,1,1,"Actively Infected Trend")))</f>
        <v>#N/A</v>
      </c>
      <c r="AB236" s="18" t="e" cm="1">
        <f t="array" aca="1" ref="AB236" ca="1">IF(INDIRECT(ADDRESS($B236+1,AB$230,1,1,"Actively Infected Trend"))=0,#N/A,INDIRECT(ADDRESS($B236+1,AB$230,1,1,"Actively Infected Trend")))</f>
        <v>#N/A</v>
      </c>
      <c r="AC236" s="18" t="e" cm="1">
        <f t="array" aca="1" ref="AC236" ca="1">IF(INDIRECT(ADDRESS($B236+1,AC$230,1,1,"Actively Infected Trend"))=0,#N/A,INDIRECT(ADDRESS($B236+1,AC$230,1,1,"Actively Infected Trend")))</f>
        <v>#N/A</v>
      </c>
      <c r="AD236" s="18" t="e" cm="1">
        <f t="array" aca="1" ref="AD236" ca="1">IF(INDIRECT(ADDRESS($B236+1,AD$230,1,1,"Actively Infected Trend"))=0,#N/A,INDIRECT(ADDRESS($B236+1,AD$230,1,1,"Actively Infected Trend")))</f>
        <v>#N/A</v>
      </c>
      <c r="AE236" s="18" t="e" cm="1">
        <f t="array" aca="1" ref="AE236" ca="1">IF(INDIRECT(ADDRESS($B236+1,AE$230,1,1,"Actively Infected Trend"))=0,#N/A,INDIRECT(ADDRESS($B236+1,AE$230,1,1,"Actively Infected Trend")))</f>
        <v>#N/A</v>
      </c>
      <c r="AF236" s="18" t="e" cm="1">
        <f t="array" aca="1" ref="AF236" ca="1">IF(INDIRECT(ADDRESS($B236+1,AF$230,1,1,"Actively Infected Trend"))=0,#N/A,INDIRECT(ADDRESS($B236+1,AF$230,1,1,"Actively Infected Trend")))</f>
        <v>#N/A</v>
      </c>
      <c r="AG236" s="18" t="e" cm="1">
        <f t="array" aca="1" ref="AG236" ca="1">IF(INDIRECT(ADDRESS($B236+1,AG$230,1,1,"Actively Infected Trend"))=0,#N/A,INDIRECT(ADDRESS($B236+1,AG$230,1,1,"Actively Infected Trend")))</f>
        <v>#N/A</v>
      </c>
      <c r="AH236" s="18" t="e" cm="1">
        <f t="array" aca="1" ref="AH236" ca="1">IF(INDIRECT(ADDRESS($B236+1,AH$230,1,1,"Actively Infected Trend"))=0,#N/A,INDIRECT(ADDRESS($B236+1,AH$230,1,1,"Actively Infected Trend")))</f>
        <v>#N/A</v>
      </c>
      <c r="AI236" s="18" t="e" cm="1">
        <f t="array" aca="1" ref="AI236" ca="1">IF(INDIRECT(ADDRESS($B236+1,AI$230,1,1,"Actively Infected Trend"))=0,#N/A,INDIRECT(ADDRESS($B236+1,AI$230,1,1,"Actively Infected Trend")))</f>
        <v>#N/A</v>
      </c>
      <c r="AJ236" s="18" t="e" cm="1">
        <f t="array" aca="1" ref="AJ236" ca="1">IF(INDIRECT(ADDRESS($B236+1,AJ$230,1,1,"Actively Infected Trend"))=0,#N/A,INDIRECT(ADDRESS($B236+1,AJ$230,1,1,"Actively Infected Trend")))</f>
        <v>#N/A</v>
      </c>
      <c r="AK236" s="18" t="e" cm="1">
        <f t="array" aca="1" ref="AK236" ca="1">IF(INDIRECT(ADDRESS($B236+1,AK$230,1,1,"Actively Infected Trend"))=0,#N/A,INDIRECT(ADDRESS($B236+1,AK$230,1,1,"Actively Infected Trend")))</f>
        <v>#N/A</v>
      </c>
      <c r="AL236" s="18" t="e" cm="1">
        <f t="array" aca="1" ref="AL236" ca="1">IF(INDIRECT(ADDRESS($B236+1,AL$230,1,1,"Actively Infected Trend"))=0,#N/A,INDIRECT(ADDRESS($B236+1,AL$230,1,1,"Actively Infected Trend")))</f>
        <v>#N/A</v>
      </c>
      <c r="AM236" s="18" t="e" cm="1">
        <f t="array" aca="1" ref="AM236" ca="1">IF(INDIRECT(ADDRESS($B236+1,AM$230,1,1,"Actively Infected Trend"))=0,#N/A,INDIRECT(ADDRESS($B236+1,AM$230,1,1,"Actively Infected Trend")))</f>
        <v>#N/A</v>
      </c>
      <c r="AN236" s="18" t="e" cm="1">
        <f t="array" aca="1" ref="AN236" ca="1">IF(INDIRECT(ADDRESS($B236+1,AN$230,1,1,"Actively Infected Trend"))=0,#N/A,INDIRECT(ADDRESS($B236+1,AN$230,1,1,"Actively Infected Trend")))</f>
        <v>#N/A</v>
      </c>
      <c r="AO236" s="18" t="e" cm="1">
        <f t="array" aca="1" ref="AO236" ca="1">IF(INDIRECT(ADDRESS($B236+1,AO$230,1,1,"Actively Infected Trend"))=0,#N/A,INDIRECT(ADDRESS($B236+1,AO$230,1,1,"Actively Infected Trend")))</f>
        <v>#N/A</v>
      </c>
      <c r="AP236" s="18" t="e" cm="1">
        <f t="array" aca="1" ref="AP236" ca="1">IF(INDIRECT(ADDRESS($B236+1,AP$230,1,1,"Actively Infected Trend"))=0,#N/A,INDIRECT(ADDRESS($B236+1,AP$230,1,1,"Actively Infected Trend")))</f>
        <v>#N/A</v>
      </c>
      <c r="AQ236" s="18" t="e" cm="1">
        <f t="array" aca="1" ref="AQ236" ca="1">IF(INDIRECT(ADDRESS($B236+1,AQ$230,1,1,"Actively Infected Trend"))=0,#N/A,INDIRECT(ADDRESS($B236+1,AQ$230,1,1,"Actively Infected Trend")))</f>
        <v>#N/A</v>
      </c>
      <c r="AR236" s="18" t="e" cm="1">
        <f t="array" aca="1" ref="AR236" ca="1">IF(INDIRECT(ADDRESS($B236+1,AR$230,1,1,"Actively Infected Trend"))=0,#N/A,INDIRECT(ADDRESS($B236+1,AR$230,1,1,"Actively Infected Trend")))</f>
        <v>#N/A</v>
      </c>
      <c r="AS236" s="18" t="e" cm="1">
        <f t="array" aca="1" ref="AS236" ca="1">IF(INDIRECT(ADDRESS($B236+1,AS$230,1,1,"Actively Infected Trend"))=0,#N/A,INDIRECT(ADDRESS($B236+1,AS$230,1,1,"Actively Infected Trend")))</f>
        <v>#N/A</v>
      </c>
      <c r="AT236" s="18" t="e" cm="1">
        <f t="array" aca="1" ref="AT236" ca="1">IF(INDIRECT(ADDRESS($B236+1,AT$230,1,1,"Actively Infected Trend"))=0,#N/A,INDIRECT(ADDRESS($B236+1,AT$230,1,1,"Actively Infected Trend")))</f>
        <v>#N/A</v>
      </c>
      <c r="AU236" s="18" t="e" cm="1">
        <f t="array" aca="1" ref="AU236" ca="1">IF(INDIRECT(ADDRESS($B236+1,AU$230,1,1,"Actively Infected Trend"))=0,#N/A,INDIRECT(ADDRESS($B236+1,AU$230,1,1,"Actively Infected Trend")))</f>
        <v>#N/A</v>
      </c>
      <c r="AV236" s="18" t="e" cm="1">
        <f t="array" aca="1" ref="AV236" ca="1">IF(INDIRECT(ADDRESS($B236+1,AV$230,1,1,"Actively Infected Trend"))=0,#N/A,INDIRECT(ADDRESS($B236+1,AV$230,1,1,"Actively Infected Trend")))</f>
        <v>#N/A</v>
      </c>
      <c r="AW236" s="18" t="e" cm="1">
        <f t="array" aca="1" ref="AW236" ca="1">IF(INDIRECT(ADDRESS($B236+1,AW$230,1,1,"Actively Infected Trend"))=0,#N/A,INDIRECT(ADDRESS($B236+1,AW$230,1,1,"Actively Infected Trend")))</f>
        <v>#N/A</v>
      </c>
      <c r="AX236" s="18" t="e" cm="1">
        <f t="array" aca="1" ref="AX236" ca="1">IF(INDIRECT(ADDRESS($B236+1,AX$230,1,1,"Actively Infected Trend"))=0,#N/A,INDIRECT(ADDRESS($B236+1,AX$230,1,1,"Actively Infected Trend")))</f>
        <v>#N/A</v>
      </c>
      <c r="AY236" s="18" t="e" cm="1">
        <f t="array" aca="1" ref="AY236" ca="1">IF(INDIRECT(ADDRESS($B236+1,AY$230,1,1,"Actively Infected Trend"))=0,#N/A,INDIRECT(ADDRESS($B236+1,AY$230,1,1,"Actively Infected Trend")))</f>
        <v>#N/A</v>
      </c>
      <c r="AZ236" s="18" t="e" cm="1">
        <f t="array" aca="1" ref="AZ236" ca="1">IF(INDIRECT(ADDRESS($B236+1,AZ$230,1,1,"Actively Infected Trend"))=0,#N/A,INDIRECT(ADDRESS($B236+1,AZ$230,1,1,"Actively Infected Trend")))</f>
        <v>#N/A</v>
      </c>
      <c r="BA236" s="18" t="e" cm="1">
        <f t="array" aca="1" ref="BA236" ca="1">IF(INDIRECT(ADDRESS($B236+1,BA$230,1,1,"Actively Infected Trend"))=0,#N/A,INDIRECT(ADDRESS($B236+1,BA$230,1,1,"Actively Infected Trend")))</f>
        <v>#N/A</v>
      </c>
      <c r="BB236" s="18" t="e" cm="1">
        <f t="array" aca="1" ref="BB236" ca="1">IF(INDIRECT(ADDRESS($B236+1,BB$230,1,1,"Actively Infected Trend"))=0,#N/A,INDIRECT(ADDRESS($B236+1,BB$230,1,1,"Actively Infected Trend")))</f>
        <v>#N/A</v>
      </c>
      <c r="BC236" s="18" t="e" cm="1">
        <f t="array" aca="1" ref="BC236" ca="1">IF(INDIRECT(ADDRESS($B236+1,BC$230,1,1,"Actively Infected Trend"))=0,#N/A,INDIRECT(ADDRESS($B236+1,BC$230,1,1,"Actively Infected Trend")))</f>
        <v>#N/A</v>
      </c>
      <c r="BD236" s="18" t="e" cm="1">
        <f t="array" aca="1" ref="BD236" ca="1">IF(INDIRECT(ADDRESS($B236+1,BD$230,1,1,"Actively Infected Trend"))=0,#N/A,INDIRECT(ADDRESS($B236+1,BD$230,1,1,"Actively Infected Trend")))</f>
        <v>#N/A</v>
      </c>
      <c r="BE236" s="18" t="e" cm="1">
        <f t="array" aca="1" ref="BE236" ca="1">IF(INDIRECT(ADDRESS($B236+1,BE$230,1,1,"Actively Infected Trend"))=0,#N/A,INDIRECT(ADDRESS($B236+1,BE$230,1,1,"Actively Infected Trend")))</f>
        <v>#N/A</v>
      </c>
      <c r="BF236" s="18" t="e" cm="1">
        <f t="array" aca="1" ref="BF236" ca="1">IF(INDIRECT(ADDRESS($B236+1,BF$230,1,1,"Actively Infected Trend"))=0,#N/A,INDIRECT(ADDRESS($B236+1,BF$230,1,1,"Actively Infected Trend")))</f>
        <v>#N/A</v>
      </c>
      <c r="BG236" s="18" t="e" cm="1">
        <f t="array" aca="1" ref="BG236" ca="1">IF(INDIRECT(ADDRESS($B236+1,BG$230,1,1,"Actively Infected Trend"))=0,#N/A,INDIRECT(ADDRESS($B236+1,BG$230,1,1,"Actively Infected Trend")))</f>
        <v>#N/A</v>
      </c>
      <c r="BH236" s="18" t="e" cm="1">
        <f t="array" aca="1" ref="BH236" ca="1">IF(INDIRECT(ADDRESS($B236+1,BH$230,1,1,"Actively Infected Trend"))=0,#N/A,INDIRECT(ADDRESS($B236+1,BH$230,1,1,"Actively Infected Trend")))</f>
        <v>#N/A</v>
      </c>
      <c r="BI236" s="18" t="e" cm="1">
        <f t="array" aca="1" ref="BI236" ca="1">IF(INDIRECT(ADDRESS($B236+1,BI$230,1,1,"Actively Infected Trend"))=0,#N/A,INDIRECT(ADDRESS($B236+1,BI$230,1,1,"Actively Infected Trend")))</f>
        <v>#N/A</v>
      </c>
      <c r="BJ236" s="18" t="e" cm="1">
        <f t="array" aca="1" ref="BJ236" ca="1">IF(INDIRECT(ADDRESS($B236+1,BJ$230,1,1,"Actively Infected Trend"))=0,#N/A,INDIRECT(ADDRESS($B236+1,BJ$230,1,1,"Actively Infected Trend")))</f>
        <v>#N/A</v>
      </c>
      <c r="BK236" s="18" t="e" cm="1">
        <f t="array" aca="1" ref="BK236" ca="1">IF(INDIRECT(ADDRESS($B236+1,BK$230,1,1,"Actively Infected Trend"))=0,#N/A,INDIRECT(ADDRESS($B236+1,BK$230,1,1,"Actively Infected Trend")))</f>
        <v>#N/A</v>
      </c>
      <c r="BL236" s="18" t="e" cm="1">
        <f t="array" aca="1" ref="BL236" ca="1">IF(INDIRECT(ADDRESS($B236+1,BL$230,1,1,"Actively Infected Trend"))=0,#N/A,INDIRECT(ADDRESS($B236+1,BL$230,1,1,"Actively Infected Trend")))</f>
        <v>#N/A</v>
      </c>
      <c r="BM236" s="18" t="e" cm="1">
        <f t="array" aca="1" ref="BM236" ca="1">IF(INDIRECT(ADDRESS($B236+1,BM$230,1,1,"Actively Infected Trend"))=0,#N/A,INDIRECT(ADDRESS($B236+1,BM$230,1,1,"Actively Infected Trend")))</f>
        <v>#N/A</v>
      </c>
      <c r="BN236" s="18" t="e" cm="1">
        <f t="array" aca="1" ref="BN236" ca="1">IF(INDIRECT(ADDRESS($B236+1,BN$230,1,1,"Actively Infected Trend"))=0,#N/A,INDIRECT(ADDRESS($B236+1,BN$230,1,1,"Actively Infected Trend")))</f>
        <v>#N/A</v>
      </c>
      <c r="BO236" s="18" t="e" cm="1">
        <f t="array" aca="1" ref="BO236" ca="1">IF(INDIRECT(ADDRESS($B236+1,BO$230,1,1,"Actively Infected Trend"))=0,#N/A,INDIRECT(ADDRESS($B236+1,BO$230,1,1,"Actively Infected Trend")))</f>
        <v>#N/A</v>
      </c>
      <c r="BP236" s="18" t="e" cm="1">
        <f t="array" aca="1" ref="BP236" ca="1">IF(INDIRECT(ADDRESS($B236+1,BP$230,1,1,"Actively Infected Trend"))=0,#N/A,INDIRECT(ADDRESS($B236+1,BP$230,1,1,"Actively Infected Trend")))</f>
        <v>#N/A</v>
      </c>
      <c r="BQ236" s="18" cm="1">
        <f t="array" aca="1" ref="BQ236" ca="1">IF(INDIRECT(ADDRESS($B236+1,BQ$230,1,1,"Actively Infected Trend"))=0,#N/A,INDIRECT(ADDRESS($B236+1,BQ$230,1,1,"Actively Infected Trend")))</f>
        <v>0.304948567</v>
      </c>
      <c r="BR236" s="18" cm="1">
        <f t="array" aca="1" ref="BR236" ca="1">IF(INDIRECT(ADDRESS($B236+1,BR$230,1,1,"Actively Infected Trend"))=0,#N/A,INDIRECT(ADDRESS($B236+1,BR$230,1,1,"Actively Infected Trend")))</f>
        <v>0.27569327030000002</v>
      </c>
      <c r="BS236" s="18" cm="1">
        <f t="array" aca="1" ref="BS236" ca="1">IF(INDIRECT(ADDRESS($B236+1,BS$230,1,1,"Actively Infected Trend"))=0,#N/A,INDIRECT(ADDRESS($B236+1,BS$230,1,1,"Actively Infected Trend")))</f>
        <v>0.25692364629999997</v>
      </c>
      <c r="BT236" s="18" cm="1">
        <f t="array" aca="1" ref="BT236" ca="1">IF(INDIRECT(ADDRESS($B236+1,BT$230,1,1,"Actively Infected Trend"))=0,#N/A,INDIRECT(ADDRESS($B236+1,BT$230,1,1,"Actively Infected Trend")))</f>
        <v>0.2485693632</v>
      </c>
      <c r="BU236" s="18" cm="1">
        <f t="array" aca="1" ref="BU236" ca="1">IF(INDIRECT(ADDRESS($B236+1,BU$230,1,1,"Actively Infected Trend"))=0,#N/A,INDIRECT(ADDRESS($B236+1,BU$230,1,1,"Actively Infected Trend")))</f>
        <v>0.22335682009999999</v>
      </c>
      <c r="BV236" s="18" cm="1">
        <f t="array" aca="1" ref="BV236" ca="1">IF(INDIRECT(ADDRESS($B236+1,BV$230,1,1,"Actively Infected Trend"))=0,#N/A,INDIRECT(ADDRESS($B236+1,BV$230,1,1,"Actively Infected Trend")))</f>
        <v>0.18959029760000001</v>
      </c>
      <c r="BW236" s="18" cm="1">
        <f t="array" aca="1" ref="BW236" ca="1">IF(INDIRECT(ADDRESS($B236+1,BW$230,1,1,"Actively Infected Trend"))=0,#N/A,INDIRECT(ADDRESS($B236+1,BW$230,1,1,"Actively Infected Trend")))</f>
        <v>0.15176724520000001</v>
      </c>
      <c r="BX236" s="18" cm="1">
        <f t="array" aca="1" ref="BX236" ca="1">IF(INDIRECT(ADDRESS($B236+1,BX$230,1,1,"Actively Infected Trend"))=0,#N/A,INDIRECT(ADDRESS($B236+1,BX$230,1,1,"Actively Infected Trend")))</f>
        <v>0.12221552049999999</v>
      </c>
      <c r="BY236" s="18" cm="1">
        <f t="array" aca="1" ref="BY236" ca="1">IF(INDIRECT(ADDRESS($B236+1,BY$230,1,1,"Actively Infected Trend"))=0,#N/A,INDIRECT(ADDRESS($B236+1,BY$230,1,1,"Actively Infected Trend")))</f>
        <v>0.1030428929</v>
      </c>
      <c r="BZ236" s="18" cm="1">
        <f t="array" aca="1" ref="BZ236" ca="1">IF(INDIRECT(ADDRESS($B236+1,BZ$230,1,1,"Actively Infected Trend"))=0,#N/A,INDIRECT(ADDRESS($B236+1,BZ$230,1,1,"Actively Infected Trend")))</f>
        <v>9.6843848199999999E-2</v>
      </c>
      <c r="CA236" s="18" cm="1">
        <f t="array" aca="1" ref="CA236" ca="1">IF(INDIRECT(ADDRESS($B236+1,CA$230,1,1,"Actively Infected Trend"))=0,#N/A,INDIRECT(ADDRESS($B236+1,CA$230,1,1,"Actively Infected Trend")))</f>
        <v>9.9963100099999994E-2</v>
      </c>
      <c r="CB236" s="18" cm="1">
        <f t="array" aca="1" ref="CB236" ca="1">IF(INDIRECT(ADDRESS($B236+1,CB$230,1,1,"Actively Infected Trend"))=0,#N/A,INDIRECT(ADDRESS($B236+1,CB$230,1,1,"Actively Infected Trend")))</f>
        <v>9.9974007000000004E-2</v>
      </c>
      <c r="CC236" s="18" cm="1">
        <f t="array" aca="1" ref="CC236" ca="1">IF(INDIRECT(ADDRESS($B236+1,CC$230,1,1,"Actively Infected Trend"))=0,#N/A,INDIRECT(ADDRESS($B236+1,CC$230,1,1,"Actively Infected Trend")))</f>
        <v>9.6220595199999995E-2</v>
      </c>
      <c r="CD236" s="18" cm="1">
        <f t="array" aca="1" ref="CD236" ca="1">IF(INDIRECT(ADDRESS($B236+1,CD$230,1,1,"Actively Infected Trend"))=0,#N/A,INDIRECT(ADDRESS($B236+1,CD$230,1,1,"Actively Infected Trend")))</f>
        <v>9.2640914399999996E-2</v>
      </c>
      <c r="CE236" s="18" cm="1">
        <f t="array" aca="1" ref="CE236" ca="1">IF(INDIRECT(ADDRESS($B236+1,CE$230,1,1,"Actively Infected Trend"))=0,#N/A,INDIRECT(ADDRESS($B236+1,CE$230,1,1,"Actively Infected Trend")))</f>
        <v>9.4294674199999998E-2</v>
      </c>
      <c r="CF236" s="18" cm="1">
        <f t="array" aca="1" ref="CF236" ca="1">IF(INDIRECT(ADDRESS($B236+1,CF$230,1,1,"Actively Infected Trend"))=0,#N/A,INDIRECT(ADDRESS($B236+1,CF$230,1,1,"Actively Infected Trend")))</f>
        <v>9.2072782899999997E-2</v>
      </c>
      <c r="CG236" s="18" cm="1">
        <f t="array" aca="1" ref="CG236" ca="1">IF(INDIRECT(ADDRESS($B236+1,CG$230,1,1,"Actively Infected Trend"))=0,#N/A,INDIRECT(ADDRESS($B236+1,CG$230,1,1,"Actively Infected Trend")))</f>
        <v>8.6661331300000005E-2</v>
      </c>
      <c r="CH236" s="18" cm="1">
        <f t="array" aca="1" ref="CH236" ca="1">IF(INDIRECT(ADDRESS($B236+1,CH$230,1,1,"Actively Infected Trend"))=0,#N/A,INDIRECT(ADDRESS($B236+1,CH$230,1,1,"Actively Infected Trend")))</f>
        <v>8.5040217900000006E-2</v>
      </c>
      <c r="CI236" s="18" cm="1">
        <f t="array" aca="1" ref="CI236" ca="1">IF(INDIRECT(ADDRESS($B236+1,CI$230,1,1,"Actively Infected Trend"))=0,#N/A,INDIRECT(ADDRESS($B236+1,CI$230,1,1,"Actively Infected Trend")))</f>
        <v>7.7709749100000003E-2</v>
      </c>
      <c r="CJ236" s="18" cm="1">
        <f t="array" aca="1" ref="CJ236" ca="1">IF(INDIRECT(ADDRESS($B236+1,CJ$230,1,1,"Actively Infected Trend"))=0,#N/A,INDIRECT(ADDRESS($B236+1,CJ$230,1,1,"Actively Infected Trend")))</f>
        <v>7.2392439700000005E-2</v>
      </c>
      <c r="CK236" s="18" t="e" cm="1">
        <f t="array" aca="1" ref="CK236" ca="1">IF(INDIRECT(ADDRESS($B236+1,CK$230,1,1,"Actively Infected Trend"))=0,#N/A,INDIRECT(ADDRESS($B236+1,CK$230,1,1,"Actively Infected Trend")))</f>
        <v>#N/A</v>
      </c>
      <c r="CL236" s="18" t="e" cm="1">
        <f t="array" aca="1" ref="CL236" ca="1">IF(INDIRECT(ADDRESS($B236+1,CL$230,1,1,"Actively Infected Trend"))=0,#N/A,INDIRECT(ADDRESS($B236+1,CL$230,1,1,"Actively Infected Trend")))</f>
        <v>#N/A</v>
      </c>
      <c r="CM236" s="18" t="e" cm="1">
        <f t="array" aca="1" ref="CM236" ca="1">IF(INDIRECT(ADDRESS($B236+1,CM$230,1,1,"Actively Infected Trend"))=0,#N/A,INDIRECT(ADDRESS($B236+1,CM$230,1,1,"Actively Infected Trend")))</f>
        <v>#N/A</v>
      </c>
      <c r="CN236" s="18" t="e" cm="1">
        <f t="array" aca="1" ref="CN236" ca="1">IF(INDIRECT(ADDRESS($B236+1,CN$230,1,1,"Actively Infected Trend"))=0,#N/A,INDIRECT(ADDRESS($B236+1,CN$230,1,1,"Actively Infected Trend")))</f>
        <v>#N/A</v>
      </c>
      <c r="CO236" s="18" t="e" cm="1">
        <f t="array" aca="1" ref="CO236" ca="1">IF(INDIRECT(ADDRESS($B236+1,CO$230,1,1,"Actively Infected Trend"))=0,#N/A,INDIRECT(ADDRESS($B236+1,CO$230,1,1,"Actively Infected Trend")))</f>
        <v>#N/A</v>
      </c>
      <c r="CP236" s="18" t="e" cm="1">
        <f t="array" aca="1" ref="CP236" ca="1">IF(INDIRECT(ADDRESS($B236+1,CP$230,1,1,"Actively Infected Trend"))=0,#N/A,INDIRECT(ADDRESS($B236+1,CP$230,1,1,"Actively Infected Trend")))</f>
        <v>#N/A</v>
      </c>
      <c r="CQ236" s="18" t="e" cm="1">
        <f t="array" aca="1" ref="CQ236" ca="1">IF(INDIRECT(ADDRESS($B236+1,CQ$230,1,1,"Actively Infected Trend"))=0,#N/A,INDIRECT(ADDRESS($B236+1,CQ$230,1,1,"Actively Infected Trend")))</f>
        <v>#N/A</v>
      </c>
      <c r="CR236" s="18" t="e" cm="1">
        <f t="array" aca="1" ref="CR236" ca="1">IF(INDIRECT(ADDRESS($B236+1,CR$230,1,1,"Actively Infected Trend"))=0,#N/A,INDIRECT(ADDRESS($B236+1,CR$230,1,1,"Actively Infected Trend")))</f>
        <v>#N/A</v>
      </c>
    </row>
    <row r="237" spans="1:96" x14ac:dyDescent="0.25">
      <c r="A237" t="str">
        <f t="shared" ca="1" si="351"/>
        <v>Arizona</v>
      </c>
      <c r="B237">
        <f t="shared" si="350"/>
        <v>6</v>
      </c>
      <c r="C237" t="str" cm="1">
        <f t="array" aca="1" ref="C237" ca="1">INDIRECT(ADDRESS($B237+1,1,1,1,"Actively Infected Trend"))</f>
        <v>US Arizona</v>
      </c>
      <c r="E237" s="18" t="e" cm="1">
        <f t="array" aca="1" ref="E237" ca="1">IF(INDIRECT(ADDRESS($B237+1,E$230,1,1,"Actively Infected Trend"))=0,#N/A,INDIRECT(ADDRESS($B237+1,E$230,1,1,"Actively Infected Trend")))</f>
        <v>#N/A</v>
      </c>
      <c r="F237" s="18" t="e" cm="1">
        <f t="array" aca="1" ref="F237" ca="1">IF(INDIRECT(ADDRESS($B237+1,F$230,1,1,"Actively Infected Trend"))=0,#N/A,INDIRECT(ADDRESS($B237+1,F$230,1,1,"Actively Infected Trend")))</f>
        <v>#N/A</v>
      </c>
      <c r="G237" s="18" t="e" cm="1">
        <f t="array" aca="1" ref="G237" ca="1">IF(INDIRECT(ADDRESS($B237+1,G$230,1,1,"Actively Infected Trend"))=0,#N/A,INDIRECT(ADDRESS($B237+1,G$230,1,1,"Actively Infected Trend")))</f>
        <v>#N/A</v>
      </c>
      <c r="H237" s="18" t="e" cm="1">
        <f t="array" aca="1" ref="H237" ca="1">IF(INDIRECT(ADDRESS($B237+1,H$230,1,1,"Actively Infected Trend"))=0,#N/A,INDIRECT(ADDRESS($B237+1,H$230,1,1,"Actively Infected Trend")))</f>
        <v>#N/A</v>
      </c>
      <c r="I237" s="18" t="e" cm="1">
        <f t="array" aca="1" ref="I237" ca="1">IF(INDIRECT(ADDRESS($B237+1,I$230,1,1,"Actively Infected Trend"))=0,#N/A,INDIRECT(ADDRESS($B237+1,I$230,1,1,"Actively Infected Trend")))</f>
        <v>#N/A</v>
      </c>
      <c r="J237" s="18" t="e" cm="1">
        <f t="array" aca="1" ref="J237" ca="1">IF(INDIRECT(ADDRESS($B237+1,J$230,1,1,"Actively Infected Trend"))=0,#N/A,INDIRECT(ADDRESS($B237+1,J$230,1,1,"Actively Infected Trend")))</f>
        <v>#N/A</v>
      </c>
      <c r="K237" s="18" t="e" cm="1">
        <f t="array" aca="1" ref="K237" ca="1">IF(INDIRECT(ADDRESS($B237+1,K$230,1,1,"Actively Infected Trend"))=0,#N/A,INDIRECT(ADDRESS($B237+1,K$230,1,1,"Actively Infected Trend")))</f>
        <v>#N/A</v>
      </c>
      <c r="L237" s="18" t="e" cm="1">
        <f t="array" aca="1" ref="L237" ca="1">IF(INDIRECT(ADDRESS($B237+1,L$230,1,1,"Actively Infected Trend"))=0,#N/A,INDIRECT(ADDRESS($B237+1,L$230,1,1,"Actively Infected Trend")))</f>
        <v>#N/A</v>
      </c>
      <c r="M237" s="18" t="e" cm="1">
        <f t="array" aca="1" ref="M237" ca="1">IF(INDIRECT(ADDRESS($B237+1,M$230,1,1,"Actively Infected Trend"))=0,#N/A,INDIRECT(ADDRESS($B237+1,M$230,1,1,"Actively Infected Trend")))</f>
        <v>#N/A</v>
      </c>
      <c r="N237" s="18" t="e" cm="1">
        <f t="array" aca="1" ref="N237" ca="1">IF(INDIRECT(ADDRESS($B237+1,N$230,1,1,"Actively Infected Trend"))=0,#N/A,INDIRECT(ADDRESS($B237+1,N$230,1,1,"Actively Infected Trend")))</f>
        <v>#N/A</v>
      </c>
      <c r="O237" s="18" t="e" cm="1">
        <f t="array" aca="1" ref="O237" ca="1">IF(INDIRECT(ADDRESS($B237+1,O$230,1,1,"Actively Infected Trend"))=0,#N/A,INDIRECT(ADDRESS($B237+1,O$230,1,1,"Actively Infected Trend")))</f>
        <v>#N/A</v>
      </c>
      <c r="P237" s="18" t="e" cm="1">
        <f t="array" aca="1" ref="P237" ca="1">IF(INDIRECT(ADDRESS($B237+1,P$230,1,1,"Actively Infected Trend"))=0,#N/A,INDIRECT(ADDRESS($B237+1,P$230,1,1,"Actively Infected Trend")))</f>
        <v>#N/A</v>
      </c>
      <c r="Q237" s="18" t="e" cm="1">
        <f t="array" aca="1" ref="Q237" ca="1">IF(INDIRECT(ADDRESS($B237+1,Q$230,1,1,"Actively Infected Trend"))=0,#N/A,INDIRECT(ADDRESS($B237+1,Q$230,1,1,"Actively Infected Trend")))</f>
        <v>#N/A</v>
      </c>
      <c r="R237" s="18" t="e" cm="1">
        <f t="array" aca="1" ref="R237" ca="1">IF(INDIRECT(ADDRESS($B237+1,R$230,1,1,"Actively Infected Trend"))=0,#N/A,INDIRECT(ADDRESS($B237+1,R$230,1,1,"Actively Infected Trend")))</f>
        <v>#N/A</v>
      </c>
      <c r="S237" s="18" t="e" cm="1">
        <f t="array" aca="1" ref="S237" ca="1">IF(INDIRECT(ADDRESS($B237+1,S$230,1,1,"Actively Infected Trend"))=0,#N/A,INDIRECT(ADDRESS($B237+1,S$230,1,1,"Actively Infected Trend")))</f>
        <v>#N/A</v>
      </c>
      <c r="T237" s="18" t="e" cm="1">
        <f t="array" aca="1" ref="T237" ca="1">IF(INDIRECT(ADDRESS($B237+1,T$230,1,1,"Actively Infected Trend"))=0,#N/A,INDIRECT(ADDRESS($B237+1,T$230,1,1,"Actively Infected Trend")))</f>
        <v>#N/A</v>
      </c>
      <c r="U237" s="18" t="e" cm="1">
        <f t="array" aca="1" ref="U237" ca="1">IF(INDIRECT(ADDRESS($B237+1,U$230,1,1,"Actively Infected Trend"))=0,#N/A,INDIRECT(ADDRESS($B237+1,U$230,1,1,"Actively Infected Trend")))</f>
        <v>#N/A</v>
      </c>
      <c r="V237" s="18" t="e" cm="1">
        <f t="array" aca="1" ref="V237" ca="1">IF(INDIRECT(ADDRESS($B237+1,V$230,1,1,"Actively Infected Trend"))=0,#N/A,INDIRECT(ADDRESS($B237+1,V$230,1,1,"Actively Infected Trend")))</f>
        <v>#N/A</v>
      </c>
      <c r="W237" s="18" t="e" cm="1">
        <f t="array" aca="1" ref="W237" ca="1">IF(INDIRECT(ADDRESS($B237+1,W$230,1,1,"Actively Infected Trend"))=0,#N/A,INDIRECT(ADDRESS($B237+1,W$230,1,1,"Actively Infected Trend")))</f>
        <v>#N/A</v>
      </c>
      <c r="X237" s="18" t="e" cm="1">
        <f t="array" aca="1" ref="X237" ca="1">IF(INDIRECT(ADDRESS($B237+1,X$230,1,1,"Actively Infected Trend"))=0,#N/A,INDIRECT(ADDRESS($B237+1,X$230,1,1,"Actively Infected Trend")))</f>
        <v>#N/A</v>
      </c>
      <c r="Y237" s="18" t="e" cm="1">
        <f t="array" aca="1" ref="Y237" ca="1">IF(INDIRECT(ADDRESS($B237+1,Y$230,1,1,"Actively Infected Trend"))=0,#N/A,INDIRECT(ADDRESS($B237+1,Y$230,1,1,"Actively Infected Trend")))</f>
        <v>#N/A</v>
      </c>
      <c r="Z237" s="18" t="e" cm="1">
        <f t="array" aca="1" ref="Z237" ca="1">IF(INDIRECT(ADDRESS($B237+1,Z$230,1,1,"Actively Infected Trend"))=0,#N/A,INDIRECT(ADDRESS($B237+1,Z$230,1,1,"Actively Infected Trend")))</f>
        <v>#N/A</v>
      </c>
      <c r="AA237" s="18" t="e" cm="1">
        <f t="array" aca="1" ref="AA237" ca="1">IF(INDIRECT(ADDRESS($B237+1,AA$230,1,1,"Actively Infected Trend"))=0,#N/A,INDIRECT(ADDRESS($B237+1,AA$230,1,1,"Actively Infected Trend")))</f>
        <v>#N/A</v>
      </c>
      <c r="AB237" s="18" t="e" cm="1">
        <f t="array" aca="1" ref="AB237" ca="1">IF(INDIRECT(ADDRESS($B237+1,AB$230,1,1,"Actively Infected Trend"))=0,#N/A,INDIRECT(ADDRESS($B237+1,AB$230,1,1,"Actively Infected Trend")))</f>
        <v>#N/A</v>
      </c>
      <c r="AC237" s="18" t="e" cm="1">
        <f t="array" aca="1" ref="AC237" ca="1">IF(INDIRECT(ADDRESS($B237+1,AC$230,1,1,"Actively Infected Trend"))=0,#N/A,INDIRECT(ADDRESS($B237+1,AC$230,1,1,"Actively Infected Trend")))</f>
        <v>#N/A</v>
      </c>
      <c r="AD237" s="18" t="e" cm="1">
        <f t="array" aca="1" ref="AD237" ca="1">IF(INDIRECT(ADDRESS($B237+1,AD$230,1,1,"Actively Infected Trend"))=0,#N/A,INDIRECT(ADDRESS($B237+1,AD$230,1,1,"Actively Infected Trend")))</f>
        <v>#N/A</v>
      </c>
      <c r="AE237" s="18" t="e" cm="1">
        <f t="array" aca="1" ref="AE237" ca="1">IF(INDIRECT(ADDRESS($B237+1,AE$230,1,1,"Actively Infected Trend"))=0,#N/A,INDIRECT(ADDRESS($B237+1,AE$230,1,1,"Actively Infected Trend")))</f>
        <v>#N/A</v>
      </c>
      <c r="AF237" s="18" t="e" cm="1">
        <f t="array" aca="1" ref="AF237" ca="1">IF(INDIRECT(ADDRESS($B237+1,AF$230,1,1,"Actively Infected Trend"))=0,#N/A,INDIRECT(ADDRESS($B237+1,AF$230,1,1,"Actively Infected Trend")))</f>
        <v>#N/A</v>
      </c>
      <c r="AG237" s="18" t="e" cm="1">
        <f t="array" aca="1" ref="AG237" ca="1">IF(INDIRECT(ADDRESS($B237+1,AG$230,1,1,"Actively Infected Trend"))=0,#N/A,INDIRECT(ADDRESS($B237+1,AG$230,1,1,"Actively Infected Trend")))</f>
        <v>#N/A</v>
      </c>
      <c r="AH237" s="18" t="e" cm="1">
        <f t="array" aca="1" ref="AH237" ca="1">IF(INDIRECT(ADDRESS($B237+1,AH$230,1,1,"Actively Infected Trend"))=0,#N/A,INDIRECT(ADDRESS($B237+1,AH$230,1,1,"Actively Infected Trend")))</f>
        <v>#N/A</v>
      </c>
      <c r="AI237" s="18" t="e" cm="1">
        <f t="array" aca="1" ref="AI237" ca="1">IF(INDIRECT(ADDRESS($B237+1,AI$230,1,1,"Actively Infected Trend"))=0,#N/A,INDIRECT(ADDRESS($B237+1,AI$230,1,1,"Actively Infected Trend")))</f>
        <v>#N/A</v>
      </c>
      <c r="AJ237" s="18" t="e" cm="1">
        <f t="array" aca="1" ref="AJ237" ca="1">IF(INDIRECT(ADDRESS($B237+1,AJ$230,1,1,"Actively Infected Trend"))=0,#N/A,INDIRECT(ADDRESS($B237+1,AJ$230,1,1,"Actively Infected Trend")))</f>
        <v>#N/A</v>
      </c>
      <c r="AK237" s="18" t="e" cm="1">
        <f t="array" aca="1" ref="AK237" ca="1">IF(INDIRECT(ADDRESS($B237+1,AK$230,1,1,"Actively Infected Trend"))=0,#N/A,INDIRECT(ADDRESS($B237+1,AK$230,1,1,"Actively Infected Trend")))</f>
        <v>#N/A</v>
      </c>
      <c r="AL237" s="18" t="e" cm="1">
        <f t="array" aca="1" ref="AL237" ca="1">IF(INDIRECT(ADDRESS($B237+1,AL$230,1,1,"Actively Infected Trend"))=0,#N/A,INDIRECT(ADDRESS($B237+1,AL$230,1,1,"Actively Infected Trend")))</f>
        <v>#N/A</v>
      </c>
      <c r="AM237" s="18" t="e" cm="1">
        <f t="array" aca="1" ref="AM237" ca="1">IF(INDIRECT(ADDRESS($B237+1,AM$230,1,1,"Actively Infected Trend"))=0,#N/A,INDIRECT(ADDRESS($B237+1,AM$230,1,1,"Actively Infected Trend")))</f>
        <v>#N/A</v>
      </c>
      <c r="AN237" s="18" t="e" cm="1">
        <f t="array" aca="1" ref="AN237" ca="1">IF(INDIRECT(ADDRESS($B237+1,AN$230,1,1,"Actively Infected Trend"))=0,#N/A,INDIRECT(ADDRESS($B237+1,AN$230,1,1,"Actively Infected Trend")))</f>
        <v>#N/A</v>
      </c>
      <c r="AO237" s="18" t="e" cm="1">
        <f t="array" aca="1" ref="AO237" ca="1">IF(INDIRECT(ADDRESS($B237+1,AO$230,1,1,"Actively Infected Trend"))=0,#N/A,INDIRECT(ADDRESS($B237+1,AO$230,1,1,"Actively Infected Trend")))</f>
        <v>#N/A</v>
      </c>
      <c r="AP237" s="18" t="e" cm="1">
        <f t="array" aca="1" ref="AP237" ca="1">IF(INDIRECT(ADDRESS($B237+1,AP$230,1,1,"Actively Infected Trend"))=0,#N/A,INDIRECT(ADDRESS($B237+1,AP$230,1,1,"Actively Infected Trend")))</f>
        <v>#N/A</v>
      </c>
      <c r="AQ237" s="18" t="e" cm="1">
        <f t="array" aca="1" ref="AQ237" ca="1">IF(INDIRECT(ADDRESS($B237+1,AQ$230,1,1,"Actively Infected Trend"))=0,#N/A,INDIRECT(ADDRESS($B237+1,AQ$230,1,1,"Actively Infected Trend")))</f>
        <v>#N/A</v>
      </c>
      <c r="AR237" s="18" t="e" cm="1">
        <f t="array" aca="1" ref="AR237" ca="1">IF(INDIRECT(ADDRESS($B237+1,AR$230,1,1,"Actively Infected Trend"))=0,#N/A,INDIRECT(ADDRESS($B237+1,AR$230,1,1,"Actively Infected Trend")))</f>
        <v>#N/A</v>
      </c>
      <c r="AS237" s="18" t="e" cm="1">
        <f t="array" aca="1" ref="AS237" ca="1">IF(INDIRECT(ADDRESS($B237+1,AS$230,1,1,"Actively Infected Trend"))=0,#N/A,INDIRECT(ADDRESS($B237+1,AS$230,1,1,"Actively Infected Trend")))</f>
        <v>#N/A</v>
      </c>
      <c r="AT237" s="18" t="e" cm="1">
        <f t="array" aca="1" ref="AT237" ca="1">IF(INDIRECT(ADDRESS($B237+1,AT$230,1,1,"Actively Infected Trend"))=0,#N/A,INDIRECT(ADDRESS($B237+1,AT$230,1,1,"Actively Infected Trend")))</f>
        <v>#N/A</v>
      </c>
      <c r="AU237" s="18" t="e" cm="1">
        <f t="array" aca="1" ref="AU237" ca="1">IF(INDIRECT(ADDRESS($B237+1,AU$230,1,1,"Actively Infected Trend"))=0,#N/A,INDIRECT(ADDRESS($B237+1,AU$230,1,1,"Actively Infected Trend")))</f>
        <v>#N/A</v>
      </c>
      <c r="AV237" s="18" t="e" cm="1">
        <f t="array" aca="1" ref="AV237" ca="1">IF(INDIRECT(ADDRESS($B237+1,AV$230,1,1,"Actively Infected Trend"))=0,#N/A,INDIRECT(ADDRESS($B237+1,AV$230,1,1,"Actively Infected Trend")))</f>
        <v>#N/A</v>
      </c>
      <c r="AW237" s="18" t="e" cm="1">
        <f t="array" aca="1" ref="AW237" ca="1">IF(INDIRECT(ADDRESS($B237+1,AW$230,1,1,"Actively Infected Trend"))=0,#N/A,INDIRECT(ADDRESS($B237+1,AW$230,1,1,"Actively Infected Trend")))</f>
        <v>#N/A</v>
      </c>
      <c r="AX237" s="18" t="e" cm="1">
        <f t="array" aca="1" ref="AX237" ca="1">IF(INDIRECT(ADDRESS($B237+1,AX$230,1,1,"Actively Infected Trend"))=0,#N/A,INDIRECT(ADDRESS($B237+1,AX$230,1,1,"Actively Infected Trend")))</f>
        <v>#N/A</v>
      </c>
      <c r="AY237" s="18" t="e" cm="1">
        <f t="array" aca="1" ref="AY237" ca="1">IF(INDIRECT(ADDRESS($B237+1,AY$230,1,1,"Actively Infected Trend"))=0,#N/A,INDIRECT(ADDRESS($B237+1,AY$230,1,1,"Actively Infected Trend")))</f>
        <v>#N/A</v>
      </c>
      <c r="AZ237" s="18" t="e" cm="1">
        <f t="array" aca="1" ref="AZ237" ca="1">IF(INDIRECT(ADDRESS($B237+1,AZ$230,1,1,"Actively Infected Trend"))=0,#N/A,INDIRECT(ADDRESS($B237+1,AZ$230,1,1,"Actively Infected Trend")))</f>
        <v>#N/A</v>
      </c>
      <c r="BA237" s="18" t="e" cm="1">
        <f t="array" aca="1" ref="BA237" ca="1">IF(INDIRECT(ADDRESS($B237+1,BA$230,1,1,"Actively Infected Trend"))=0,#N/A,INDIRECT(ADDRESS($B237+1,BA$230,1,1,"Actively Infected Trend")))</f>
        <v>#N/A</v>
      </c>
      <c r="BB237" s="18" t="e" cm="1">
        <f t="array" aca="1" ref="BB237" ca="1">IF(INDIRECT(ADDRESS($B237+1,BB$230,1,1,"Actively Infected Trend"))=0,#N/A,INDIRECT(ADDRESS($B237+1,BB$230,1,1,"Actively Infected Trend")))</f>
        <v>#N/A</v>
      </c>
      <c r="BC237" s="18" t="e" cm="1">
        <f t="array" aca="1" ref="BC237" ca="1">IF(INDIRECT(ADDRESS($B237+1,BC$230,1,1,"Actively Infected Trend"))=0,#N/A,INDIRECT(ADDRESS($B237+1,BC$230,1,1,"Actively Infected Trend")))</f>
        <v>#N/A</v>
      </c>
      <c r="BD237" s="18" t="e" cm="1">
        <f t="array" aca="1" ref="BD237" ca="1">IF(INDIRECT(ADDRESS($B237+1,BD$230,1,1,"Actively Infected Trend"))=0,#N/A,INDIRECT(ADDRESS($B237+1,BD$230,1,1,"Actively Infected Trend")))</f>
        <v>#N/A</v>
      </c>
      <c r="BE237" s="18" t="e" cm="1">
        <f t="array" aca="1" ref="BE237" ca="1">IF(INDIRECT(ADDRESS($B237+1,BE$230,1,1,"Actively Infected Trend"))=0,#N/A,INDIRECT(ADDRESS($B237+1,BE$230,1,1,"Actively Infected Trend")))</f>
        <v>#N/A</v>
      </c>
      <c r="BF237" s="18" t="e" cm="1">
        <f t="array" aca="1" ref="BF237" ca="1">IF(INDIRECT(ADDRESS($B237+1,BF$230,1,1,"Actively Infected Trend"))=0,#N/A,INDIRECT(ADDRESS($B237+1,BF$230,1,1,"Actively Infected Trend")))</f>
        <v>#N/A</v>
      </c>
      <c r="BG237" s="18" t="e" cm="1">
        <f t="array" aca="1" ref="BG237" ca="1">IF(INDIRECT(ADDRESS($B237+1,BG$230,1,1,"Actively Infected Trend"))=0,#N/A,INDIRECT(ADDRESS($B237+1,BG$230,1,1,"Actively Infected Trend")))</f>
        <v>#N/A</v>
      </c>
      <c r="BH237" s="18" t="e" cm="1">
        <f t="array" aca="1" ref="BH237" ca="1">IF(INDIRECT(ADDRESS($B237+1,BH$230,1,1,"Actively Infected Trend"))=0,#N/A,INDIRECT(ADDRESS($B237+1,BH$230,1,1,"Actively Infected Trend")))</f>
        <v>#N/A</v>
      </c>
      <c r="BI237" s="18" cm="1">
        <f t="array" aca="1" ref="BI237" ca="1">IF(INDIRECT(ADDRESS($B237+1,BI$230,1,1,"Actively Infected Trend"))=0,#N/A,INDIRECT(ADDRESS($B237+1,BI$230,1,1,"Actively Infected Trend")))</f>
        <v>0.20376150849999999</v>
      </c>
      <c r="BJ237" s="18" cm="1">
        <f t="array" aca="1" ref="BJ237" ca="1">IF(INDIRECT(ADDRESS($B237+1,BJ$230,1,1,"Actively Infected Trend"))=0,#N/A,INDIRECT(ADDRESS($B237+1,BJ$230,1,1,"Actively Infected Trend")))</f>
        <v>0.25916686410000001</v>
      </c>
      <c r="BK237" s="18" cm="1">
        <f t="array" aca="1" ref="BK237" ca="1">IF(INDIRECT(ADDRESS($B237+1,BK$230,1,1,"Actively Infected Trend"))=0,#N/A,INDIRECT(ADDRESS($B237+1,BK$230,1,1,"Actively Infected Trend")))</f>
        <v>0.33644997339999999</v>
      </c>
      <c r="BL237" s="18" cm="1">
        <f t="array" aca="1" ref="BL237" ca="1">IF(INDIRECT(ADDRESS($B237+1,BL$230,1,1,"Actively Infected Trend"))=0,#N/A,INDIRECT(ADDRESS($B237+1,BL$230,1,1,"Actively Infected Trend")))</f>
        <v>0.43688228099999998</v>
      </c>
      <c r="BM237" s="18" cm="1">
        <f t="array" aca="1" ref="BM237" ca="1">IF(INDIRECT(ADDRESS($B237+1,BM$230,1,1,"Actively Infected Trend"))=0,#N/A,INDIRECT(ADDRESS($B237+1,BM$230,1,1,"Actively Infected Trend")))</f>
        <v>0.50268533999999998</v>
      </c>
      <c r="BN237" s="18" cm="1">
        <f t="array" aca="1" ref="BN237" ca="1">IF(INDIRECT(ADDRESS($B237+1,BN$230,1,1,"Actively Infected Trend"))=0,#N/A,INDIRECT(ADDRESS($B237+1,BN$230,1,1,"Actively Infected Trend")))</f>
        <v>0.55448949820000004</v>
      </c>
      <c r="BO237" s="18" cm="1">
        <f t="array" aca="1" ref="BO237" ca="1">IF(INDIRECT(ADDRESS($B237+1,BO$230,1,1,"Actively Infected Trend"))=0,#N/A,INDIRECT(ADDRESS($B237+1,BO$230,1,1,"Actively Infected Trend")))</f>
        <v>0.55097869799999999</v>
      </c>
      <c r="BP237" s="18" cm="1">
        <f t="array" aca="1" ref="BP237" ca="1">IF(INDIRECT(ADDRESS($B237+1,BP$230,1,1,"Actively Infected Trend"))=0,#N/A,INDIRECT(ADDRESS($B237+1,BP$230,1,1,"Actively Infected Trend")))</f>
        <v>0.50795907539999996</v>
      </c>
      <c r="BQ237" s="18" cm="1">
        <f t="array" aca="1" ref="BQ237" ca="1">IF(INDIRECT(ADDRESS($B237+1,BQ$230,1,1,"Actively Infected Trend"))=0,#N/A,INDIRECT(ADDRESS($B237+1,BQ$230,1,1,"Actively Infected Trend")))</f>
        <v>0.44875678800000002</v>
      </c>
      <c r="BR237" s="18" cm="1">
        <f t="array" aca="1" ref="BR237" ca="1">IF(INDIRECT(ADDRESS($B237+1,BR$230,1,1,"Actively Infected Trend"))=0,#N/A,INDIRECT(ADDRESS($B237+1,BR$230,1,1,"Actively Infected Trend")))</f>
        <v>0.36269977840000001</v>
      </c>
      <c r="BS237" s="18" cm="1">
        <f t="array" aca="1" ref="BS237" ca="1">IF(INDIRECT(ADDRESS($B237+1,BS$230,1,1,"Actively Infected Trend"))=0,#N/A,INDIRECT(ADDRESS($B237+1,BS$230,1,1,"Actively Infected Trend")))</f>
        <v>0.30154621250000002</v>
      </c>
      <c r="BT237" s="18" cm="1">
        <f t="array" aca="1" ref="BT237" ca="1">IF(INDIRECT(ADDRESS($B237+1,BT$230,1,1,"Actively Infected Trend"))=0,#N/A,INDIRECT(ADDRESS($B237+1,BT$230,1,1,"Actively Infected Trend")))</f>
        <v>0.2437203161</v>
      </c>
      <c r="BU237" s="18" cm="1">
        <f t="array" aca="1" ref="BU237" ca="1">IF(INDIRECT(ADDRESS($B237+1,BU$230,1,1,"Actively Infected Trend"))=0,#N/A,INDIRECT(ADDRESS($B237+1,BU$230,1,1,"Actively Infected Trend")))</f>
        <v>0.2118504903</v>
      </c>
      <c r="BV237" s="18" cm="1">
        <f t="array" aca="1" ref="BV237" ca="1">IF(INDIRECT(ADDRESS($B237+1,BV$230,1,1,"Actively Infected Trend"))=0,#N/A,INDIRECT(ADDRESS($B237+1,BV$230,1,1,"Actively Infected Trend")))</f>
        <v>0.1787208599</v>
      </c>
      <c r="BW237" s="18" cm="1">
        <f t="array" aca="1" ref="BW237" ca="1">IF(INDIRECT(ADDRESS($B237+1,BW$230,1,1,"Actively Infected Trend"))=0,#N/A,INDIRECT(ADDRESS($B237+1,BW$230,1,1,"Actively Infected Trend")))</f>
        <v>0.15587216719999999</v>
      </c>
      <c r="BX237" s="18" cm="1">
        <f t="array" aca="1" ref="BX237" ca="1">IF(INDIRECT(ADDRESS($B237+1,BX$230,1,1,"Actively Infected Trend"))=0,#N/A,INDIRECT(ADDRESS($B237+1,BX$230,1,1,"Actively Infected Trend")))</f>
        <v>0.14603882409999999</v>
      </c>
      <c r="BY237" s="18" cm="1">
        <f t="array" aca="1" ref="BY237" ca="1">IF(INDIRECT(ADDRESS($B237+1,BY$230,1,1,"Actively Infected Trend"))=0,#N/A,INDIRECT(ADDRESS($B237+1,BY$230,1,1,"Actively Infected Trend")))</f>
        <v>0.1332310045</v>
      </c>
      <c r="BZ237" s="18" cm="1">
        <f t="array" aca="1" ref="BZ237" ca="1">IF(INDIRECT(ADDRESS($B237+1,BZ$230,1,1,"Actively Infected Trend"))=0,#N/A,INDIRECT(ADDRESS($B237+1,BZ$230,1,1,"Actively Infected Trend")))</f>
        <v>0.13156403119999999</v>
      </c>
      <c r="CA237" s="18" cm="1">
        <f t="array" aca="1" ref="CA237" ca="1">IF(INDIRECT(ADDRESS($B237+1,CA$230,1,1,"Actively Infected Trend"))=0,#N/A,INDIRECT(ADDRESS($B237+1,CA$230,1,1,"Actively Infected Trend")))</f>
        <v>0.12786348249999999</v>
      </c>
      <c r="CB237" s="18" cm="1">
        <f t="array" aca="1" ref="CB237" ca="1">IF(INDIRECT(ADDRESS($B237+1,CB$230,1,1,"Actively Infected Trend"))=0,#N/A,INDIRECT(ADDRESS($B237+1,CB$230,1,1,"Actively Infected Trend")))</f>
        <v>0.1334859467</v>
      </c>
      <c r="CC237" s="18" cm="1">
        <f t="array" aca="1" ref="CC237" ca="1">IF(INDIRECT(ADDRESS($B237+1,CC$230,1,1,"Actively Infected Trend"))=0,#N/A,INDIRECT(ADDRESS($B237+1,CC$230,1,1,"Actively Infected Trend")))</f>
        <v>0.12963756200000001</v>
      </c>
      <c r="CD237" s="18" cm="1">
        <f t="array" aca="1" ref="CD237" ca="1">IF(INDIRECT(ADDRESS($B237+1,CD$230,1,1,"Actively Infected Trend"))=0,#N/A,INDIRECT(ADDRESS($B237+1,CD$230,1,1,"Actively Infected Trend")))</f>
        <v>0.11436512930000001</v>
      </c>
      <c r="CE237" s="18" cm="1">
        <f t="array" aca="1" ref="CE237" ca="1">IF(INDIRECT(ADDRESS($B237+1,CE$230,1,1,"Actively Infected Trend"))=0,#N/A,INDIRECT(ADDRESS($B237+1,CE$230,1,1,"Actively Infected Trend")))</f>
        <v>0.102079762</v>
      </c>
      <c r="CF237" s="18" cm="1">
        <f t="array" aca="1" ref="CF237" ca="1">IF(INDIRECT(ADDRESS($B237+1,CF$230,1,1,"Actively Infected Trend"))=0,#N/A,INDIRECT(ADDRESS($B237+1,CF$230,1,1,"Actively Infected Trend")))</f>
        <v>9.2316882200000006E-2</v>
      </c>
      <c r="CG237" s="18" cm="1">
        <f t="array" aca="1" ref="CG237" ca="1">IF(INDIRECT(ADDRESS($B237+1,CG$230,1,1,"Actively Infected Trend"))=0,#N/A,INDIRECT(ADDRESS($B237+1,CG$230,1,1,"Actively Infected Trend")))</f>
        <v>9.2522576300000006E-2</v>
      </c>
      <c r="CH237" s="18" cm="1">
        <f t="array" aca="1" ref="CH237" ca="1">IF(INDIRECT(ADDRESS($B237+1,CH$230,1,1,"Actively Infected Trend"))=0,#N/A,INDIRECT(ADDRESS($B237+1,CH$230,1,1,"Actively Infected Trend")))</f>
        <v>9.0132189200000004E-2</v>
      </c>
      <c r="CI237" s="18" cm="1">
        <f t="array" aca="1" ref="CI237" ca="1">IF(INDIRECT(ADDRESS($B237+1,CI$230,1,1,"Actively Infected Trend"))=0,#N/A,INDIRECT(ADDRESS($B237+1,CI$230,1,1,"Actively Infected Trend")))</f>
        <v>9.2079276099999996E-2</v>
      </c>
      <c r="CJ237" s="18" cm="1">
        <f t="array" aca="1" ref="CJ237" ca="1">IF(INDIRECT(ADDRESS($B237+1,CJ$230,1,1,"Actively Infected Trend"))=0,#N/A,INDIRECT(ADDRESS($B237+1,CJ$230,1,1,"Actively Infected Trend")))</f>
        <v>8.5920961500000004E-2</v>
      </c>
      <c r="CK237" s="18" t="e" cm="1">
        <f t="array" aca="1" ref="CK237" ca="1">IF(INDIRECT(ADDRESS($B237+1,CK$230,1,1,"Actively Infected Trend"))=0,#N/A,INDIRECT(ADDRESS($B237+1,CK$230,1,1,"Actively Infected Trend")))</f>
        <v>#N/A</v>
      </c>
      <c r="CL237" s="18" t="e" cm="1">
        <f t="array" aca="1" ref="CL237" ca="1">IF(INDIRECT(ADDRESS($B237+1,CL$230,1,1,"Actively Infected Trend"))=0,#N/A,INDIRECT(ADDRESS($B237+1,CL$230,1,1,"Actively Infected Trend")))</f>
        <v>#N/A</v>
      </c>
      <c r="CM237" s="18" t="e" cm="1">
        <f t="array" aca="1" ref="CM237" ca="1">IF(INDIRECT(ADDRESS($B237+1,CM$230,1,1,"Actively Infected Trend"))=0,#N/A,INDIRECT(ADDRESS($B237+1,CM$230,1,1,"Actively Infected Trend")))</f>
        <v>#N/A</v>
      </c>
      <c r="CN237" s="18" t="e" cm="1">
        <f t="array" aca="1" ref="CN237" ca="1">IF(INDIRECT(ADDRESS($B237+1,CN$230,1,1,"Actively Infected Trend"))=0,#N/A,INDIRECT(ADDRESS($B237+1,CN$230,1,1,"Actively Infected Trend")))</f>
        <v>#N/A</v>
      </c>
      <c r="CO237" s="18" t="e" cm="1">
        <f t="array" aca="1" ref="CO237" ca="1">IF(INDIRECT(ADDRESS($B237+1,CO$230,1,1,"Actively Infected Trend"))=0,#N/A,INDIRECT(ADDRESS($B237+1,CO$230,1,1,"Actively Infected Trend")))</f>
        <v>#N/A</v>
      </c>
      <c r="CP237" s="18" t="e" cm="1">
        <f t="array" aca="1" ref="CP237" ca="1">IF(INDIRECT(ADDRESS($B237+1,CP$230,1,1,"Actively Infected Trend"))=0,#N/A,INDIRECT(ADDRESS($B237+1,CP$230,1,1,"Actively Infected Trend")))</f>
        <v>#N/A</v>
      </c>
      <c r="CQ237" s="18" t="e" cm="1">
        <f t="array" aca="1" ref="CQ237" ca="1">IF(INDIRECT(ADDRESS($B237+1,CQ$230,1,1,"Actively Infected Trend"))=0,#N/A,INDIRECT(ADDRESS($B237+1,CQ$230,1,1,"Actively Infected Trend")))</f>
        <v>#N/A</v>
      </c>
      <c r="CR237" s="18" t="e" cm="1">
        <f t="array" aca="1" ref="CR237" ca="1">IF(INDIRECT(ADDRESS($B237+1,CR$230,1,1,"Actively Infected Trend"))=0,#N/A,INDIRECT(ADDRESS($B237+1,CR$230,1,1,"Actively Infected Trend")))</f>
        <v>#N/A</v>
      </c>
    </row>
    <row r="238" spans="1:96" x14ac:dyDescent="0.25">
      <c r="A238" t="str">
        <f t="shared" ca="1" si="351"/>
        <v>Arkansas</v>
      </c>
      <c r="B238">
        <f t="shared" si="350"/>
        <v>7</v>
      </c>
      <c r="C238" t="str" cm="1">
        <f t="array" aca="1" ref="C238" ca="1">INDIRECT(ADDRESS($B238+1,1,1,1,"Actively Infected Trend"))</f>
        <v>US Arkansas</v>
      </c>
      <c r="E238" s="18" t="e" cm="1">
        <f t="array" aca="1" ref="E238" ca="1">IF(INDIRECT(ADDRESS($B238+1,E$230,1,1,"Actively Infected Trend"))=0,#N/A,INDIRECT(ADDRESS($B238+1,E$230,1,1,"Actively Infected Trend")))</f>
        <v>#N/A</v>
      </c>
      <c r="F238" s="18" t="e" cm="1">
        <f t="array" aca="1" ref="F238" ca="1">IF(INDIRECT(ADDRESS($B238+1,F$230,1,1,"Actively Infected Trend"))=0,#N/A,INDIRECT(ADDRESS($B238+1,F$230,1,1,"Actively Infected Trend")))</f>
        <v>#N/A</v>
      </c>
      <c r="G238" s="18" t="e" cm="1">
        <f t="array" aca="1" ref="G238" ca="1">IF(INDIRECT(ADDRESS($B238+1,G$230,1,1,"Actively Infected Trend"))=0,#N/A,INDIRECT(ADDRESS($B238+1,G$230,1,1,"Actively Infected Trend")))</f>
        <v>#N/A</v>
      </c>
      <c r="H238" s="18" t="e" cm="1">
        <f t="array" aca="1" ref="H238" ca="1">IF(INDIRECT(ADDRESS($B238+1,H$230,1,1,"Actively Infected Trend"))=0,#N/A,INDIRECT(ADDRESS($B238+1,H$230,1,1,"Actively Infected Trend")))</f>
        <v>#N/A</v>
      </c>
      <c r="I238" s="18" t="e" cm="1">
        <f t="array" aca="1" ref="I238" ca="1">IF(INDIRECT(ADDRESS($B238+1,I$230,1,1,"Actively Infected Trend"))=0,#N/A,INDIRECT(ADDRESS($B238+1,I$230,1,1,"Actively Infected Trend")))</f>
        <v>#N/A</v>
      </c>
      <c r="J238" s="18" t="e" cm="1">
        <f t="array" aca="1" ref="J238" ca="1">IF(INDIRECT(ADDRESS($B238+1,J$230,1,1,"Actively Infected Trend"))=0,#N/A,INDIRECT(ADDRESS($B238+1,J$230,1,1,"Actively Infected Trend")))</f>
        <v>#N/A</v>
      </c>
      <c r="K238" s="18" t="e" cm="1">
        <f t="array" aca="1" ref="K238" ca="1">IF(INDIRECT(ADDRESS($B238+1,K$230,1,1,"Actively Infected Trend"))=0,#N/A,INDIRECT(ADDRESS($B238+1,K$230,1,1,"Actively Infected Trend")))</f>
        <v>#N/A</v>
      </c>
      <c r="L238" s="18" t="e" cm="1">
        <f t="array" aca="1" ref="L238" ca="1">IF(INDIRECT(ADDRESS($B238+1,L$230,1,1,"Actively Infected Trend"))=0,#N/A,INDIRECT(ADDRESS($B238+1,L$230,1,1,"Actively Infected Trend")))</f>
        <v>#N/A</v>
      </c>
      <c r="M238" s="18" t="e" cm="1">
        <f t="array" aca="1" ref="M238" ca="1">IF(INDIRECT(ADDRESS($B238+1,M$230,1,1,"Actively Infected Trend"))=0,#N/A,INDIRECT(ADDRESS($B238+1,M$230,1,1,"Actively Infected Trend")))</f>
        <v>#N/A</v>
      </c>
      <c r="N238" s="18" t="e" cm="1">
        <f t="array" aca="1" ref="N238" ca="1">IF(INDIRECT(ADDRESS($B238+1,N$230,1,1,"Actively Infected Trend"))=0,#N/A,INDIRECT(ADDRESS($B238+1,N$230,1,1,"Actively Infected Trend")))</f>
        <v>#N/A</v>
      </c>
      <c r="O238" s="18" t="e" cm="1">
        <f t="array" aca="1" ref="O238" ca="1">IF(INDIRECT(ADDRESS($B238+1,O$230,1,1,"Actively Infected Trend"))=0,#N/A,INDIRECT(ADDRESS($B238+1,O$230,1,1,"Actively Infected Trend")))</f>
        <v>#N/A</v>
      </c>
      <c r="P238" s="18" t="e" cm="1">
        <f t="array" aca="1" ref="P238" ca="1">IF(INDIRECT(ADDRESS($B238+1,P$230,1,1,"Actively Infected Trend"))=0,#N/A,INDIRECT(ADDRESS($B238+1,P$230,1,1,"Actively Infected Trend")))</f>
        <v>#N/A</v>
      </c>
      <c r="Q238" s="18" t="e" cm="1">
        <f t="array" aca="1" ref="Q238" ca="1">IF(INDIRECT(ADDRESS($B238+1,Q$230,1,1,"Actively Infected Trend"))=0,#N/A,INDIRECT(ADDRESS($B238+1,Q$230,1,1,"Actively Infected Trend")))</f>
        <v>#N/A</v>
      </c>
      <c r="R238" s="18" t="e" cm="1">
        <f t="array" aca="1" ref="R238" ca="1">IF(INDIRECT(ADDRESS($B238+1,R$230,1,1,"Actively Infected Trend"))=0,#N/A,INDIRECT(ADDRESS($B238+1,R$230,1,1,"Actively Infected Trend")))</f>
        <v>#N/A</v>
      </c>
      <c r="S238" s="18" t="e" cm="1">
        <f t="array" aca="1" ref="S238" ca="1">IF(INDIRECT(ADDRESS($B238+1,S$230,1,1,"Actively Infected Trend"))=0,#N/A,INDIRECT(ADDRESS($B238+1,S$230,1,1,"Actively Infected Trend")))</f>
        <v>#N/A</v>
      </c>
      <c r="T238" s="18" t="e" cm="1">
        <f t="array" aca="1" ref="T238" ca="1">IF(INDIRECT(ADDRESS($B238+1,T$230,1,1,"Actively Infected Trend"))=0,#N/A,INDIRECT(ADDRESS($B238+1,T$230,1,1,"Actively Infected Trend")))</f>
        <v>#N/A</v>
      </c>
      <c r="U238" s="18" t="e" cm="1">
        <f t="array" aca="1" ref="U238" ca="1">IF(INDIRECT(ADDRESS($B238+1,U$230,1,1,"Actively Infected Trend"))=0,#N/A,INDIRECT(ADDRESS($B238+1,U$230,1,1,"Actively Infected Trend")))</f>
        <v>#N/A</v>
      </c>
      <c r="V238" s="18" t="e" cm="1">
        <f t="array" aca="1" ref="V238" ca="1">IF(INDIRECT(ADDRESS($B238+1,V$230,1,1,"Actively Infected Trend"))=0,#N/A,INDIRECT(ADDRESS($B238+1,V$230,1,1,"Actively Infected Trend")))</f>
        <v>#N/A</v>
      </c>
      <c r="W238" s="18" t="e" cm="1">
        <f t="array" aca="1" ref="W238" ca="1">IF(INDIRECT(ADDRESS($B238+1,W$230,1,1,"Actively Infected Trend"))=0,#N/A,INDIRECT(ADDRESS($B238+1,W$230,1,1,"Actively Infected Trend")))</f>
        <v>#N/A</v>
      </c>
      <c r="X238" s="18" t="e" cm="1">
        <f t="array" aca="1" ref="X238" ca="1">IF(INDIRECT(ADDRESS($B238+1,X$230,1,1,"Actively Infected Trend"))=0,#N/A,INDIRECT(ADDRESS($B238+1,X$230,1,1,"Actively Infected Trend")))</f>
        <v>#N/A</v>
      </c>
      <c r="Y238" s="18" t="e" cm="1">
        <f t="array" aca="1" ref="Y238" ca="1">IF(INDIRECT(ADDRESS($B238+1,Y$230,1,1,"Actively Infected Trend"))=0,#N/A,INDIRECT(ADDRESS($B238+1,Y$230,1,1,"Actively Infected Trend")))</f>
        <v>#N/A</v>
      </c>
      <c r="Z238" s="18" t="e" cm="1">
        <f t="array" aca="1" ref="Z238" ca="1">IF(INDIRECT(ADDRESS($B238+1,Z$230,1,1,"Actively Infected Trend"))=0,#N/A,INDIRECT(ADDRESS($B238+1,Z$230,1,1,"Actively Infected Trend")))</f>
        <v>#N/A</v>
      </c>
      <c r="AA238" s="18" t="e" cm="1">
        <f t="array" aca="1" ref="AA238" ca="1">IF(INDIRECT(ADDRESS($B238+1,AA$230,1,1,"Actively Infected Trend"))=0,#N/A,INDIRECT(ADDRESS($B238+1,AA$230,1,1,"Actively Infected Trend")))</f>
        <v>#N/A</v>
      </c>
      <c r="AB238" s="18" t="e" cm="1">
        <f t="array" aca="1" ref="AB238" ca="1">IF(INDIRECT(ADDRESS($B238+1,AB$230,1,1,"Actively Infected Trend"))=0,#N/A,INDIRECT(ADDRESS($B238+1,AB$230,1,1,"Actively Infected Trend")))</f>
        <v>#N/A</v>
      </c>
      <c r="AC238" s="18" t="e" cm="1">
        <f t="array" aca="1" ref="AC238" ca="1">IF(INDIRECT(ADDRESS($B238+1,AC$230,1,1,"Actively Infected Trend"))=0,#N/A,INDIRECT(ADDRESS($B238+1,AC$230,1,1,"Actively Infected Trend")))</f>
        <v>#N/A</v>
      </c>
      <c r="AD238" s="18" t="e" cm="1">
        <f t="array" aca="1" ref="AD238" ca="1">IF(INDIRECT(ADDRESS($B238+1,AD$230,1,1,"Actively Infected Trend"))=0,#N/A,INDIRECT(ADDRESS($B238+1,AD$230,1,1,"Actively Infected Trend")))</f>
        <v>#N/A</v>
      </c>
      <c r="AE238" s="18" t="e" cm="1">
        <f t="array" aca="1" ref="AE238" ca="1">IF(INDIRECT(ADDRESS($B238+1,AE$230,1,1,"Actively Infected Trend"))=0,#N/A,INDIRECT(ADDRESS($B238+1,AE$230,1,1,"Actively Infected Trend")))</f>
        <v>#N/A</v>
      </c>
      <c r="AF238" s="18" t="e" cm="1">
        <f t="array" aca="1" ref="AF238" ca="1">IF(INDIRECT(ADDRESS($B238+1,AF$230,1,1,"Actively Infected Trend"))=0,#N/A,INDIRECT(ADDRESS($B238+1,AF$230,1,1,"Actively Infected Trend")))</f>
        <v>#N/A</v>
      </c>
      <c r="AG238" s="18" t="e" cm="1">
        <f t="array" aca="1" ref="AG238" ca="1">IF(INDIRECT(ADDRESS($B238+1,AG$230,1,1,"Actively Infected Trend"))=0,#N/A,INDIRECT(ADDRESS($B238+1,AG$230,1,1,"Actively Infected Trend")))</f>
        <v>#N/A</v>
      </c>
      <c r="AH238" s="18" t="e" cm="1">
        <f t="array" aca="1" ref="AH238" ca="1">IF(INDIRECT(ADDRESS($B238+1,AH$230,1,1,"Actively Infected Trend"))=0,#N/A,INDIRECT(ADDRESS($B238+1,AH$230,1,1,"Actively Infected Trend")))</f>
        <v>#N/A</v>
      </c>
      <c r="AI238" s="18" t="e" cm="1">
        <f t="array" aca="1" ref="AI238" ca="1">IF(INDIRECT(ADDRESS($B238+1,AI$230,1,1,"Actively Infected Trend"))=0,#N/A,INDIRECT(ADDRESS($B238+1,AI$230,1,1,"Actively Infected Trend")))</f>
        <v>#N/A</v>
      </c>
      <c r="AJ238" s="18" t="e" cm="1">
        <f t="array" aca="1" ref="AJ238" ca="1">IF(INDIRECT(ADDRESS($B238+1,AJ$230,1,1,"Actively Infected Trend"))=0,#N/A,INDIRECT(ADDRESS($B238+1,AJ$230,1,1,"Actively Infected Trend")))</f>
        <v>#N/A</v>
      </c>
      <c r="AK238" s="18" t="e" cm="1">
        <f t="array" aca="1" ref="AK238" ca="1">IF(INDIRECT(ADDRESS($B238+1,AK$230,1,1,"Actively Infected Trend"))=0,#N/A,INDIRECT(ADDRESS($B238+1,AK$230,1,1,"Actively Infected Trend")))</f>
        <v>#N/A</v>
      </c>
      <c r="AL238" s="18" t="e" cm="1">
        <f t="array" aca="1" ref="AL238" ca="1">IF(INDIRECT(ADDRESS($B238+1,AL$230,1,1,"Actively Infected Trend"))=0,#N/A,INDIRECT(ADDRESS($B238+1,AL$230,1,1,"Actively Infected Trend")))</f>
        <v>#N/A</v>
      </c>
      <c r="AM238" s="18" t="e" cm="1">
        <f t="array" aca="1" ref="AM238" ca="1">IF(INDIRECT(ADDRESS($B238+1,AM$230,1,1,"Actively Infected Trend"))=0,#N/A,INDIRECT(ADDRESS($B238+1,AM$230,1,1,"Actively Infected Trend")))</f>
        <v>#N/A</v>
      </c>
      <c r="AN238" s="18" t="e" cm="1">
        <f t="array" aca="1" ref="AN238" ca="1">IF(INDIRECT(ADDRESS($B238+1,AN$230,1,1,"Actively Infected Trend"))=0,#N/A,INDIRECT(ADDRESS($B238+1,AN$230,1,1,"Actively Infected Trend")))</f>
        <v>#N/A</v>
      </c>
      <c r="AO238" s="18" t="e" cm="1">
        <f t="array" aca="1" ref="AO238" ca="1">IF(INDIRECT(ADDRESS($B238+1,AO$230,1,1,"Actively Infected Trend"))=0,#N/A,INDIRECT(ADDRESS($B238+1,AO$230,1,1,"Actively Infected Trend")))</f>
        <v>#N/A</v>
      </c>
      <c r="AP238" s="18" t="e" cm="1">
        <f t="array" aca="1" ref="AP238" ca="1">IF(INDIRECT(ADDRESS($B238+1,AP$230,1,1,"Actively Infected Trend"))=0,#N/A,INDIRECT(ADDRESS($B238+1,AP$230,1,1,"Actively Infected Trend")))</f>
        <v>#N/A</v>
      </c>
      <c r="AQ238" s="18" t="e" cm="1">
        <f t="array" aca="1" ref="AQ238" ca="1">IF(INDIRECT(ADDRESS($B238+1,AQ$230,1,1,"Actively Infected Trend"))=0,#N/A,INDIRECT(ADDRESS($B238+1,AQ$230,1,1,"Actively Infected Trend")))</f>
        <v>#N/A</v>
      </c>
      <c r="AR238" s="18" t="e" cm="1">
        <f t="array" aca="1" ref="AR238" ca="1">IF(INDIRECT(ADDRESS($B238+1,AR$230,1,1,"Actively Infected Trend"))=0,#N/A,INDIRECT(ADDRESS($B238+1,AR$230,1,1,"Actively Infected Trend")))</f>
        <v>#N/A</v>
      </c>
      <c r="AS238" s="18" t="e" cm="1">
        <f t="array" aca="1" ref="AS238" ca="1">IF(INDIRECT(ADDRESS($B238+1,AS$230,1,1,"Actively Infected Trend"))=0,#N/A,INDIRECT(ADDRESS($B238+1,AS$230,1,1,"Actively Infected Trend")))</f>
        <v>#N/A</v>
      </c>
      <c r="AT238" s="18" t="e" cm="1">
        <f t="array" aca="1" ref="AT238" ca="1">IF(INDIRECT(ADDRESS($B238+1,AT$230,1,1,"Actively Infected Trend"))=0,#N/A,INDIRECT(ADDRESS($B238+1,AT$230,1,1,"Actively Infected Trend")))</f>
        <v>#N/A</v>
      </c>
      <c r="AU238" s="18" t="e" cm="1">
        <f t="array" aca="1" ref="AU238" ca="1">IF(INDIRECT(ADDRESS($B238+1,AU$230,1,1,"Actively Infected Trend"))=0,#N/A,INDIRECT(ADDRESS($B238+1,AU$230,1,1,"Actively Infected Trend")))</f>
        <v>#N/A</v>
      </c>
      <c r="AV238" s="18" t="e" cm="1">
        <f t="array" aca="1" ref="AV238" ca="1">IF(INDIRECT(ADDRESS($B238+1,AV$230,1,1,"Actively Infected Trend"))=0,#N/A,INDIRECT(ADDRESS($B238+1,AV$230,1,1,"Actively Infected Trend")))</f>
        <v>#N/A</v>
      </c>
      <c r="AW238" s="18" t="e" cm="1">
        <f t="array" aca="1" ref="AW238" ca="1">IF(INDIRECT(ADDRESS($B238+1,AW$230,1,1,"Actively Infected Trend"))=0,#N/A,INDIRECT(ADDRESS($B238+1,AW$230,1,1,"Actively Infected Trend")))</f>
        <v>#N/A</v>
      </c>
      <c r="AX238" s="18" t="e" cm="1">
        <f t="array" aca="1" ref="AX238" ca="1">IF(INDIRECT(ADDRESS($B238+1,AX$230,1,1,"Actively Infected Trend"))=0,#N/A,INDIRECT(ADDRESS($B238+1,AX$230,1,1,"Actively Infected Trend")))</f>
        <v>#N/A</v>
      </c>
      <c r="AY238" s="18" t="e" cm="1">
        <f t="array" aca="1" ref="AY238" ca="1">IF(INDIRECT(ADDRESS($B238+1,AY$230,1,1,"Actively Infected Trend"))=0,#N/A,INDIRECT(ADDRESS($B238+1,AY$230,1,1,"Actively Infected Trend")))</f>
        <v>#N/A</v>
      </c>
      <c r="AZ238" s="18" t="e" cm="1">
        <f t="array" aca="1" ref="AZ238" ca="1">IF(INDIRECT(ADDRESS($B238+1,AZ$230,1,1,"Actively Infected Trend"))=0,#N/A,INDIRECT(ADDRESS($B238+1,AZ$230,1,1,"Actively Infected Trend")))</f>
        <v>#N/A</v>
      </c>
      <c r="BA238" s="18" t="e" cm="1">
        <f t="array" aca="1" ref="BA238" ca="1">IF(INDIRECT(ADDRESS($B238+1,BA$230,1,1,"Actively Infected Trend"))=0,#N/A,INDIRECT(ADDRESS($B238+1,BA$230,1,1,"Actively Infected Trend")))</f>
        <v>#N/A</v>
      </c>
      <c r="BB238" s="18" t="e" cm="1">
        <f t="array" aca="1" ref="BB238" ca="1">IF(INDIRECT(ADDRESS($B238+1,BB$230,1,1,"Actively Infected Trend"))=0,#N/A,INDIRECT(ADDRESS($B238+1,BB$230,1,1,"Actively Infected Trend")))</f>
        <v>#N/A</v>
      </c>
      <c r="BC238" s="18" t="e" cm="1">
        <f t="array" aca="1" ref="BC238" ca="1">IF(INDIRECT(ADDRESS($B238+1,BC$230,1,1,"Actively Infected Trend"))=0,#N/A,INDIRECT(ADDRESS($B238+1,BC$230,1,1,"Actively Infected Trend")))</f>
        <v>#N/A</v>
      </c>
      <c r="BD238" s="18" t="e" cm="1">
        <f t="array" aca="1" ref="BD238" ca="1">IF(INDIRECT(ADDRESS($B238+1,BD$230,1,1,"Actively Infected Trend"))=0,#N/A,INDIRECT(ADDRESS($B238+1,BD$230,1,1,"Actively Infected Trend")))</f>
        <v>#N/A</v>
      </c>
      <c r="BE238" s="18" t="e" cm="1">
        <f t="array" aca="1" ref="BE238" ca="1">IF(INDIRECT(ADDRESS($B238+1,BE$230,1,1,"Actively Infected Trend"))=0,#N/A,INDIRECT(ADDRESS($B238+1,BE$230,1,1,"Actively Infected Trend")))</f>
        <v>#N/A</v>
      </c>
      <c r="BF238" s="18" t="e" cm="1">
        <f t="array" aca="1" ref="BF238" ca="1">IF(INDIRECT(ADDRESS($B238+1,BF$230,1,1,"Actively Infected Trend"))=0,#N/A,INDIRECT(ADDRESS($B238+1,BF$230,1,1,"Actively Infected Trend")))</f>
        <v>#N/A</v>
      </c>
      <c r="BG238" s="18" t="e" cm="1">
        <f t="array" aca="1" ref="BG238" ca="1">IF(INDIRECT(ADDRESS($B238+1,BG$230,1,1,"Actively Infected Trend"))=0,#N/A,INDIRECT(ADDRESS($B238+1,BG$230,1,1,"Actively Infected Trend")))</f>
        <v>#N/A</v>
      </c>
      <c r="BH238" s="18" t="e" cm="1">
        <f t="array" aca="1" ref="BH238" ca="1">IF(INDIRECT(ADDRESS($B238+1,BH$230,1,1,"Actively Infected Trend"))=0,#N/A,INDIRECT(ADDRESS($B238+1,BH$230,1,1,"Actively Infected Trend")))</f>
        <v>#N/A</v>
      </c>
      <c r="BI238" s="18" t="e" cm="1">
        <f t="array" aca="1" ref="BI238" ca="1">IF(INDIRECT(ADDRESS($B238+1,BI$230,1,1,"Actively Infected Trend"))=0,#N/A,INDIRECT(ADDRESS($B238+1,BI$230,1,1,"Actively Infected Trend")))</f>
        <v>#N/A</v>
      </c>
      <c r="BJ238" s="18" t="e" cm="1">
        <f t="array" aca="1" ref="BJ238" ca="1">IF(INDIRECT(ADDRESS($B238+1,BJ$230,1,1,"Actively Infected Trend"))=0,#N/A,INDIRECT(ADDRESS($B238+1,BJ$230,1,1,"Actively Infected Trend")))</f>
        <v>#N/A</v>
      </c>
      <c r="BK238" s="18" cm="1">
        <f t="array" aca="1" ref="BK238" ca="1">IF(INDIRECT(ADDRESS($B238+1,BK$230,1,1,"Actively Infected Trend"))=0,#N/A,INDIRECT(ADDRESS($B238+1,BK$230,1,1,"Actively Infected Trend")))</f>
        <v>0.3677823999</v>
      </c>
      <c r="BL238" s="18" cm="1">
        <f t="array" aca="1" ref="BL238" ca="1">IF(INDIRECT(ADDRESS($B238+1,BL$230,1,1,"Actively Infected Trend"))=0,#N/A,INDIRECT(ADDRESS($B238+1,BL$230,1,1,"Actively Infected Trend")))</f>
        <v>0.41150692109999998</v>
      </c>
      <c r="BM238" s="18" cm="1">
        <f t="array" aca="1" ref="BM238" ca="1">IF(INDIRECT(ADDRESS($B238+1,BM$230,1,1,"Actively Infected Trend"))=0,#N/A,INDIRECT(ADDRESS($B238+1,BM$230,1,1,"Actively Infected Trend")))</f>
        <v>0.46401765950000001</v>
      </c>
      <c r="BN238" s="18" cm="1">
        <f t="array" aca="1" ref="BN238" ca="1">IF(INDIRECT(ADDRESS($B238+1,BN$230,1,1,"Actively Infected Trend"))=0,#N/A,INDIRECT(ADDRESS($B238+1,BN$230,1,1,"Actively Infected Trend")))</f>
        <v>0.43926792869999998</v>
      </c>
      <c r="BO238" s="18" cm="1">
        <f t="array" aca="1" ref="BO238" ca="1">IF(INDIRECT(ADDRESS($B238+1,BO$230,1,1,"Actively Infected Trend"))=0,#N/A,INDIRECT(ADDRESS($B238+1,BO$230,1,1,"Actively Infected Trend")))</f>
        <v>0.33568573149999997</v>
      </c>
      <c r="BP238" s="18" cm="1">
        <f t="array" aca="1" ref="BP238" ca="1">IF(INDIRECT(ADDRESS($B238+1,BP$230,1,1,"Actively Infected Trend"))=0,#N/A,INDIRECT(ADDRESS($B238+1,BP$230,1,1,"Actively Infected Trend")))</f>
        <v>0.26986844459999998</v>
      </c>
      <c r="BQ238" s="18" cm="1">
        <f t="array" aca="1" ref="BQ238" ca="1">IF(INDIRECT(ADDRESS($B238+1,BQ$230,1,1,"Actively Infected Trend"))=0,#N/A,INDIRECT(ADDRESS($B238+1,BQ$230,1,1,"Actively Infected Trend")))</f>
        <v>0.221559278</v>
      </c>
      <c r="BR238" s="18" cm="1">
        <f t="array" aca="1" ref="BR238" ca="1">IF(INDIRECT(ADDRESS($B238+1,BR$230,1,1,"Actively Infected Trend"))=0,#N/A,INDIRECT(ADDRESS($B238+1,BR$230,1,1,"Actively Infected Trend")))</f>
        <v>0.22022885289999999</v>
      </c>
      <c r="BS238" s="18" cm="1">
        <f t="array" aca="1" ref="BS238" ca="1">IF(INDIRECT(ADDRESS($B238+1,BS$230,1,1,"Actively Infected Trend"))=0,#N/A,INDIRECT(ADDRESS($B238+1,BS$230,1,1,"Actively Infected Trend")))</f>
        <v>0.19664613149999999</v>
      </c>
      <c r="BT238" s="18" cm="1">
        <f t="array" aca="1" ref="BT238" ca="1">IF(INDIRECT(ADDRESS($B238+1,BT$230,1,1,"Actively Infected Trend"))=0,#N/A,INDIRECT(ADDRESS($B238+1,BT$230,1,1,"Actively Infected Trend")))</f>
        <v>0.1648175234</v>
      </c>
      <c r="BU238" s="18" cm="1">
        <f t="array" aca="1" ref="BU238" ca="1">IF(INDIRECT(ADDRESS($B238+1,BU$230,1,1,"Actively Infected Trend"))=0,#N/A,INDIRECT(ADDRESS($B238+1,BU$230,1,1,"Actively Infected Trend")))</f>
        <v>0.12411536970000001</v>
      </c>
      <c r="BV238" s="18" cm="1">
        <f t="array" aca="1" ref="BV238" ca="1">IF(INDIRECT(ADDRESS($B238+1,BV$230,1,1,"Actively Infected Trend"))=0,#N/A,INDIRECT(ADDRESS($B238+1,BV$230,1,1,"Actively Infected Trend")))</f>
        <v>9.8267455200000006E-2</v>
      </c>
      <c r="BW238" s="18" cm="1">
        <f t="array" aca="1" ref="BW238" ca="1">IF(INDIRECT(ADDRESS($B238+1,BW$230,1,1,"Actively Infected Trend"))=0,#N/A,INDIRECT(ADDRESS($B238+1,BW$230,1,1,"Actively Infected Trend")))</f>
        <v>9.5212697600000007E-2</v>
      </c>
      <c r="BX238" s="18" cm="1">
        <f t="array" aca="1" ref="BX238" ca="1">IF(INDIRECT(ADDRESS($B238+1,BX$230,1,1,"Actively Infected Trend"))=0,#N/A,INDIRECT(ADDRESS($B238+1,BX$230,1,1,"Actively Infected Trend")))</f>
        <v>0.10383990429999999</v>
      </c>
      <c r="BY238" s="18" cm="1">
        <f t="array" aca="1" ref="BY238" ca="1">IF(INDIRECT(ADDRESS($B238+1,BY$230,1,1,"Actively Infected Trend"))=0,#N/A,INDIRECT(ADDRESS($B238+1,BY$230,1,1,"Actively Infected Trend")))</f>
        <v>0.1196571401</v>
      </c>
      <c r="BZ238" s="18" cm="1">
        <f t="array" aca="1" ref="BZ238" ca="1">IF(INDIRECT(ADDRESS($B238+1,BZ$230,1,1,"Actively Infected Trend"))=0,#N/A,INDIRECT(ADDRESS($B238+1,BZ$230,1,1,"Actively Infected Trend")))</f>
        <v>0.1201421981</v>
      </c>
      <c r="CA238" s="18" cm="1">
        <f t="array" aca="1" ref="CA238" ca="1">IF(INDIRECT(ADDRESS($B238+1,CA$230,1,1,"Actively Infected Trend"))=0,#N/A,INDIRECT(ADDRESS($B238+1,CA$230,1,1,"Actively Infected Trend")))</f>
        <v>0.1193973262</v>
      </c>
      <c r="CB238" s="18" cm="1">
        <f t="array" aca="1" ref="CB238" ca="1">IF(INDIRECT(ADDRESS($B238+1,CB$230,1,1,"Actively Infected Trend"))=0,#N/A,INDIRECT(ADDRESS($B238+1,CB$230,1,1,"Actively Infected Trend")))</f>
        <v>0.10926296839999999</v>
      </c>
      <c r="CC238" s="18" cm="1">
        <f t="array" aca="1" ref="CC238" ca="1">IF(INDIRECT(ADDRESS($B238+1,CC$230,1,1,"Actively Infected Trend"))=0,#N/A,INDIRECT(ADDRESS($B238+1,CC$230,1,1,"Actively Infected Trend")))</f>
        <v>0.10713651959999999</v>
      </c>
      <c r="CD238" s="18" cm="1">
        <f t="array" aca="1" ref="CD238" ca="1">IF(INDIRECT(ADDRESS($B238+1,CD$230,1,1,"Actively Infected Trend"))=0,#N/A,INDIRECT(ADDRESS($B238+1,CD$230,1,1,"Actively Infected Trend")))</f>
        <v>0.10814524759999999</v>
      </c>
      <c r="CE238" s="18" cm="1">
        <f t="array" aca="1" ref="CE238" ca="1">IF(INDIRECT(ADDRESS($B238+1,CE$230,1,1,"Actively Infected Trend"))=0,#N/A,INDIRECT(ADDRESS($B238+1,CE$230,1,1,"Actively Infected Trend")))</f>
        <v>0.11008287429999999</v>
      </c>
      <c r="CF238" s="18" cm="1">
        <f t="array" aca="1" ref="CF238" ca="1">IF(INDIRECT(ADDRESS($B238+1,CF$230,1,1,"Actively Infected Trend"))=0,#N/A,INDIRECT(ADDRESS($B238+1,CF$230,1,1,"Actively Infected Trend")))</f>
        <v>0.113695934</v>
      </c>
      <c r="CG238" s="18" cm="1">
        <f t="array" aca="1" ref="CG238" ca="1">IF(INDIRECT(ADDRESS($B238+1,CG$230,1,1,"Actively Infected Trend"))=0,#N/A,INDIRECT(ADDRESS($B238+1,CG$230,1,1,"Actively Infected Trend")))</f>
        <v>0.10909969009999999</v>
      </c>
      <c r="CH238" s="18" cm="1">
        <f t="array" aca="1" ref="CH238" ca="1">IF(INDIRECT(ADDRESS($B238+1,CH$230,1,1,"Actively Infected Trend"))=0,#N/A,INDIRECT(ADDRESS($B238+1,CH$230,1,1,"Actively Infected Trend")))</f>
        <v>0.1026628176</v>
      </c>
      <c r="CI238" s="18" cm="1">
        <f t="array" aca="1" ref="CI238" ca="1">IF(INDIRECT(ADDRESS($B238+1,CI$230,1,1,"Actively Infected Trend"))=0,#N/A,INDIRECT(ADDRESS($B238+1,CI$230,1,1,"Actively Infected Trend")))</f>
        <v>9.5059621699999999E-2</v>
      </c>
      <c r="CJ238" s="18" cm="1">
        <f t="array" aca="1" ref="CJ238" ca="1">IF(INDIRECT(ADDRESS($B238+1,CJ$230,1,1,"Actively Infected Trend"))=0,#N/A,INDIRECT(ADDRESS($B238+1,CJ$230,1,1,"Actively Infected Trend")))</f>
        <v>9.4410730999999998E-2</v>
      </c>
      <c r="CK238" s="18" t="e" cm="1">
        <f t="array" aca="1" ref="CK238" ca="1">IF(INDIRECT(ADDRESS($B238+1,CK$230,1,1,"Actively Infected Trend"))=0,#N/A,INDIRECT(ADDRESS($B238+1,CK$230,1,1,"Actively Infected Trend")))</f>
        <v>#N/A</v>
      </c>
      <c r="CL238" s="18" t="e" cm="1">
        <f t="array" aca="1" ref="CL238" ca="1">IF(INDIRECT(ADDRESS($B238+1,CL$230,1,1,"Actively Infected Trend"))=0,#N/A,INDIRECT(ADDRESS($B238+1,CL$230,1,1,"Actively Infected Trend")))</f>
        <v>#N/A</v>
      </c>
      <c r="CM238" s="18" t="e" cm="1">
        <f t="array" aca="1" ref="CM238" ca="1">IF(INDIRECT(ADDRESS($B238+1,CM$230,1,1,"Actively Infected Trend"))=0,#N/A,INDIRECT(ADDRESS($B238+1,CM$230,1,1,"Actively Infected Trend")))</f>
        <v>#N/A</v>
      </c>
      <c r="CN238" s="18" t="e" cm="1">
        <f t="array" aca="1" ref="CN238" ca="1">IF(INDIRECT(ADDRESS($B238+1,CN$230,1,1,"Actively Infected Trend"))=0,#N/A,INDIRECT(ADDRESS($B238+1,CN$230,1,1,"Actively Infected Trend")))</f>
        <v>#N/A</v>
      </c>
      <c r="CO238" s="18" t="e" cm="1">
        <f t="array" aca="1" ref="CO238" ca="1">IF(INDIRECT(ADDRESS($B238+1,CO$230,1,1,"Actively Infected Trend"))=0,#N/A,INDIRECT(ADDRESS($B238+1,CO$230,1,1,"Actively Infected Trend")))</f>
        <v>#N/A</v>
      </c>
      <c r="CP238" s="18" t="e" cm="1">
        <f t="array" aca="1" ref="CP238" ca="1">IF(INDIRECT(ADDRESS($B238+1,CP$230,1,1,"Actively Infected Trend"))=0,#N/A,INDIRECT(ADDRESS($B238+1,CP$230,1,1,"Actively Infected Trend")))</f>
        <v>#N/A</v>
      </c>
      <c r="CQ238" s="18" t="e" cm="1">
        <f t="array" aca="1" ref="CQ238" ca="1">IF(INDIRECT(ADDRESS($B238+1,CQ$230,1,1,"Actively Infected Trend"))=0,#N/A,INDIRECT(ADDRESS($B238+1,CQ$230,1,1,"Actively Infected Trend")))</f>
        <v>#N/A</v>
      </c>
      <c r="CR238" s="18" t="e" cm="1">
        <f t="array" aca="1" ref="CR238" ca="1">IF(INDIRECT(ADDRESS($B238+1,CR$230,1,1,"Actively Infected Trend"))=0,#N/A,INDIRECT(ADDRESS($B238+1,CR$230,1,1,"Actively Infected Trend")))</f>
        <v>#N/A</v>
      </c>
    </row>
    <row r="239" spans="1:96" x14ac:dyDescent="0.25">
      <c r="A239" t="str">
        <f t="shared" ca="1" si="351"/>
        <v>California</v>
      </c>
      <c r="B239">
        <f t="shared" si="350"/>
        <v>8</v>
      </c>
      <c r="C239" t="str" cm="1">
        <f t="array" aca="1" ref="C239" ca="1">INDIRECT(ADDRESS($B239+1,1,1,1,"Actively Infected Trend"))</f>
        <v>US California</v>
      </c>
      <c r="E239" s="18" t="e" cm="1">
        <f t="array" aca="1" ref="E239" ca="1">IF(INDIRECT(ADDRESS($B239+1,E$230,1,1,"Actively Infected Trend"))=0,#N/A,INDIRECT(ADDRESS($B239+1,E$230,1,1,"Actively Infected Trend")))</f>
        <v>#N/A</v>
      </c>
      <c r="F239" s="18" t="e" cm="1">
        <f t="array" aca="1" ref="F239" ca="1">IF(INDIRECT(ADDRESS($B239+1,F$230,1,1,"Actively Infected Trend"))=0,#N/A,INDIRECT(ADDRESS($B239+1,F$230,1,1,"Actively Infected Trend")))</f>
        <v>#N/A</v>
      </c>
      <c r="G239" s="18" t="e" cm="1">
        <f t="array" aca="1" ref="G239" ca="1">IF(INDIRECT(ADDRESS($B239+1,G$230,1,1,"Actively Infected Trend"))=0,#N/A,INDIRECT(ADDRESS($B239+1,G$230,1,1,"Actively Infected Trend")))</f>
        <v>#N/A</v>
      </c>
      <c r="H239" s="18" t="e" cm="1">
        <f t="array" aca="1" ref="H239" ca="1">IF(INDIRECT(ADDRESS($B239+1,H$230,1,1,"Actively Infected Trend"))=0,#N/A,INDIRECT(ADDRESS($B239+1,H$230,1,1,"Actively Infected Trend")))</f>
        <v>#N/A</v>
      </c>
      <c r="I239" s="18" t="e" cm="1">
        <f t="array" aca="1" ref="I239" ca="1">IF(INDIRECT(ADDRESS($B239+1,I$230,1,1,"Actively Infected Trend"))=0,#N/A,INDIRECT(ADDRESS($B239+1,I$230,1,1,"Actively Infected Trend")))</f>
        <v>#N/A</v>
      </c>
      <c r="J239" s="18" t="e" cm="1">
        <f t="array" aca="1" ref="J239" ca="1">IF(INDIRECT(ADDRESS($B239+1,J$230,1,1,"Actively Infected Trend"))=0,#N/A,INDIRECT(ADDRESS($B239+1,J$230,1,1,"Actively Infected Trend")))</f>
        <v>#N/A</v>
      </c>
      <c r="K239" s="18" t="e" cm="1">
        <f t="array" aca="1" ref="K239" ca="1">IF(INDIRECT(ADDRESS($B239+1,K$230,1,1,"Actively Infected Trend"))=0,#N/A,INDIRECT(ADDRESS($B239+1,K$230,1,1,"Actively Infected Trend")))</f>
        <v>#N/A</v>
      </c>
      <c r="L239" s="18" t="e" cm="1">
        <f t="array" aca="1" ref="L239" ca="1">IF(INDIRECT(ADDRESS($B239+1,L$230,1,1,"Actively Infected Trend"))=0,#N/A,INDIRECT(ADDRESS($B239+1,L$230,1,1,"Actively Infected Trend")))</f>
        <v>#N/A</v>
      </c>
      <c r="M239" s="18" t="e" cm="1">
        <f t="array" aca="1" ref="M239" ca="1">IF(INDIRECT(ADDRESS($B239+1,M$230,1,1,"Actively Infected Trend"))=0,#N/A,INDIRECT(ADDRESS($B239+1,M$230,1,1,"Actively Infected Trend")))</f>
        <v>#N/A</v>
      </c>
      <c r="N239" s="18" t="e" cm="1">
        <f t="array" aca="1" ref="N239" ca="1">IF(INDIRECT(ADDRESS($B239+1,N$230,1,1,"Actively Infected Trend"))=0,#N/A,INDIRECT(ADDRESS($B239+1,N$230,1,1,"Actively Infected Trend")))</f>
        <v>#N/A</v>
      </c>
      <c r="O239" s="18" t="e" cm="1">
        <f t="array" aca="1" ref="O239" ca="1">IF(INDIRECT(ADDRESS($B239+1,O$230,1,1,"Actively Infected Trend"))=0,#N/A,INDIRECT(ADDRESS($B239+1,O$230,1,1,"Actively Infected Trend")))</f>
        <v>#N/A</v>
      </c>
      <c r="P239" s="18" t="e" cm="1">
        <f t="array" aca="1" ref="P239" ca="1">IF(INDIRECT(ADDRESS($B239+1,P$230,1,1,"Actively Infected Trend"))=0,#N/A,INDIRECT(ADDRESS($B239+1,P$230,1,1,"Actively Infected Trend")))</f>
        <v>#N/A</v>
      </c>
      <c r="Q239" s="18" t="e" cm="1">
        <f t="array" aca="1" ref="Q239" ca="1">IF(INDIRECT(ADDRESS($B239+1,Q$230,1,1,"Actively Infected Trend"))=0,#N/A,INDIRECT(ADDRESS($B239+1,Q$230,1,1,"Actively Infected Trend")))</f>
        <v>#N/A</v>
      </c>
      <c r="R239" s="18" t="e" cm="1">
        <f t="array" aca="1" ref="R239" ca="1">IF(INDIRECT(ADDRESS($B239+1,R$230,1,1,"Actively Infected Trend"))=0,#N/A,INDIRECT(ADDRESS($B239+1,R$230,1,1,"Actively Infected Trend")))</f>
        <v>#N/A</v>
      </c>
      <c r="S239" s="18" t="e" cm="1">
        <f t="array" aca="1" ref="S239" ca="1">IF(INDIRECT(ADDRESS($B239+1,S$230,1,1,"Actively Infected Trend"))=0,#N/A,INDIRECT(ADDRESS($B239+1,S$230,1,1,"Actively Infected Trend")))</f>
        <v>#N/A</v>
      </c>
      <c r="T239" s="18" t="e" cm="1">
        <f t="array" aca="1" ref="T239" ca="1">IF(INDIRECT(ADDRESS($B239+1,T$230,1,1,"Actively Infected Trend"))=0,#N/A,INDIRECT(ADDRESS($B239+1,T$230,1,1,"Actively Infected Trend")))</f>
        <v>#N/A</v>
      </c>
      <c r="U239" s="18" t="e" cm="1">
        <f t="array" aca="1" ref="U239" ca="1">IF(INDIRECT(ADDRESS($B239+1,U$230,1,1,"Actively Infected Trend"))=0,#N/A,INDIRECT(ADDRESS($B239+1,U$230,1,1,"Actively Infected Trend")))</f>
        <v>#N/A</v>
      </c>
      <c r="V239" s="18" t="e" cm="1">
        <f t="array" aca="1" ref="V239" ca="1">IF(INDIRECT(ADDRESS($B239+1,V$230,1,1,"Actively Infected Trend"))=0,#N/A,INDIRECT(ADDRESS($B239+1,V$230,1,1,"Actively Infected Trend")))</f>
        <v>#N/A</v>
      </c>
      <c r="W239" s="18" t="e" cm="1">
        <f t="array" aca="1" ref="W239" ca="1">IF(INDIRECT(ADDRESS($B239+1,W$230,1,1,"Actively Infected Trend"))=0,#N/A,INDIRECT(ADDRESS($B239+1,W$230,1,1,"Actively Infected Trend")))</f>
        <v>#N/A</v>
      </c>
      <c r="X239" s="18" t="e" cm="1">
        <f t="array" aca="1" ref="X239" ca="1">IF(INDIRECT(ADDRESS($B239+1,X$230,1,1,"Actively Infected Trend"))=0,#N/A,INDIRECT(ADDRESS($B239+1,X$230,1,1,"Actively Infected Trend")))</f>
        <v>#N/A</v>
      </c>
      <c r="Y239" s="18" t="e" cm="1">
        <f t="array" aca="1" ref="Y239" ca="1">IF(INDIRECT(ADDRESS($B239+1,Y$230,1,1,"Actively Infected Trend"))=0,#N/A,INDIRECT(ADDRESS($B239+1,Y$230,1,1,"Actively Infected Trend")))</f>
        <v>#N/A</v>
      </c>
      <c r="Z239" s="18" t="e" cm="1">
        <f t="array" aca="1" ref="Z239" ca="1">IF(INDIRECT(ADDRESS($B239+1,Z$230,1,1,"Actively Infected Trend"))=0,#N/A,INDIRECT(ADDRESS($B239+1,Z$230,1,1,"Actively Infected Trend")))</f>
        <v>#N/A</v>
      </c>
      <c r="AA239" s="18" t="e" cm="1">
        <f t="array" aca="1" ref="AA239" ca="1">IF(INDIRECT(ADDRESS($B239+1,AA$230,1,1,"Actively Infected Trend"))=0,#N/A,INDIRECT(ADDRESS($B239+1,AA$230,1,1,"Actively Infected Trend")))</f>
        <v>#N/A</v>
      </c>
      <c r="AB239" s="18" t="e" cm="1">
        <f t="array" aca="1" ref="AB239" ca="1">IF(INDIRECT(ADDRESS($B239+1,AB$230,1,1,"Actively Infected Trend"))=0,#N/A,INDIRECT(ADDRESS($B239+1,AB$230,1,1,"Actively Infected Trend")))</f>
        <v>#N/A</v>
      </c>
      <c r="AC239" s="18" t="e" cm="1">
        <f t="array" aca="1" ref="AC239" ca="1">IF(INDIRECT(ADDRESS($B239+1,AC$230,1,1,"Actively Infected Trend"))=0,#N/A,INDIRECT(ADDRESS($B239+1,AC$230,1,1,"Actively Infected Trend")))</f>
        <v>#N/A</v>
      </c>
      <c r="AD239" s="18" t="e" cm="1">
        <f t="array" aca="1" ref="AD239" ca="1">IF(INDIRECT(ADDRESS($B239+1,AD$230,1,1,"Actively Infected Trend"))=0,#N/A,INDIRECT(ADDRESS($B239+1,AD$230,1,1,"Actively Infected Trend")))</f>
        <v>#N/A</v>
      </c>
      <c r="AE239" s="18" t="e" cm="1">
        <f t="array" aca="1" ref="AE239" ca="1">IF(INDIRECT(ADDRESS($B239+1,AE$230,1,1,"Actively Infected Trend"))=0,#N/A,INDIRECT(ADDRESS($B239+1,AE$230,1,1,"Actively Infected Trend")))</f>
        <v>#N/A</v>
      </c>
      <c r="AF239" s="18" t="e" cm="1">
        <f t="array" aca="1" ref="AF239" ca="1">IF(INDIRECT(ADDRESS($B239+1,AF$230,1,1,"Actively Infected Trend"))=0,#N/A,INDIRECT(ADDRESS($B239+1,AF$230,1,1,"Actively Infected Trend")))</f>
        <v>#N/A</v>
      </c>
      <c r="AG239" s="18" t="e" cm="1">
        <f t="array" aca="1" ref="AG239" ca="1">IF(INDIRECT(ADDRESS($B239+1,AG$230,1,1,"Actively Infected Trend"))=0,#N/A,INDIRECT(ADDRESS($B239+1,AG$230,1,1,"Actively Infected Trend")))</f>
        <v>#N/A</v>
      </c>
      <c r="AH239" s="18" t="e" cm="1">
        <f t="array" aca="1" ref="AH239" ca="1">IF(INDIRECT(ADDRESS($B239+1,AH$230,1,1,"Actively Infected Trend"))=0,#N/A,INDIRECT(ADDRESS($B239+1,AH$230,1,1,"Actively Infected Trend")))</f>
        <v>#N/A</v>
      </c>
      <c r="AI239" s="18" t="e" cm="1">
        <f t="array" aca="1" ref="AI239" ca="1">IF(INDIRECT(ADDRESS($B239+1,AI$230,1,1,"Actively Infected Trend"))=0,#N/A,INDIRECT(ADDRESS($B239+1,AI$230,1,1,"Actively Infected Trend")))</f>
        <v>#N/A</v>
      </c>
      <c r="AJ239" s="18" t="e" cm="1">
        <f t="array" aca="1" ref="AJ239" ca="1">IF(INDIRECT(ADDRESS($B239+1,AJ$230,1,1,"Actively Infected Trend"))=0,#N/A,INDIRECT(ADDRESS($B239+1,AJ$230,1,1,"Actively Infected Trend")))</f>
        <v>#N/A</v>
      </c>
      <c r="AK239" s="18" t="e" cm="1">
        <f t="array" aca="1" ref="AK239" ca="1">IF(INDIRECT(ADDRESS($B239+1,AK$230,1,1,"Actively Infected Trend"))=0,#N/A,INDIRECT(ADDRESS($B239+1,AK$230,1,1,"Actively Infected Trend")))</f>
        <v>#N/A</v>
      </c>
      <c r="AL239" s="18" t="e" cm="1">
        <f t="array" aca="1" ref="AL239" ca="1">IF(INDIRECT(ADDRESS($B239+1,AL$230,1,1,"Actively Infected Trend"))=0,#N/A,INDIRECT(ADDRESS($B239+1,AL$230,1,1,"Actively Infected Trend")))</f>
        <v>#N/A</v>
      </c>
      <c r="AM239" s="18" t="e" cm="1">
        <f t="array" aca="1" ref="AM239" ca="1">IF(INDIRECT(ADDRESS($B239+1,AM$230,1,1,"Actively Infected Trend"))=0,#N/A,INDIRECT(ADDRESS($B239+1,AM$230,1,1,"Actively Infected Trend")))</f>
        <v>#N/A</v>
      </c>
      <c r="AN239" s="18" t="e" cm="1">
        <f t="array" aca="1" ref="AN239" ca="1">IF(INDIRECT(ADDRESS($B239+1,AN$230,1,1,"Actively Infected Trend"))=0,#N/A,INDIRECT(ADDRESS($B239+1,AN$230,1,1,"Actively Infected Trend")))</f>
        <v>#N/A</v>
      </c>
      <c r="AO239" s="18" t="e" cm="1">
        <f t="array" aca="1" ref="AO239" ca="1">IF(INDIRECT(ADDRESS($B239+1,AO$230,1,1,"Actively Infected Trend"))=0,#N/A,INDIRECT(ADDRESS($B239+1,AO$230,1,1,"Actively Infected Trend")))</f>
        <v>#N/A</v>
      </c>
      <c r="AP239" s="18" t="e" cm="1">
        <f t="array" aca="1" ref="AP239" ca="1">IF(INDIRECT(ADDRESS($B239+1,AP$230,1,1,"Actively Infected Trend"))=0,#N/A,INDIRECT(ADDRESS($B239+1,AP$230,1,1,"Actively Infected Trend")))</f>
        <v>#N/A</v>
      </c>
      <c r="AQ239" s="18" t="e" cm="1">
        <f t="array" aca="1" ref="AQ239" ca="1">IF(INDIRECT(ADDRESS($B239+1,AQ$230,1,1,"Actively Infected Trend"))=0,#N/A,INDIRECT(ADDRESS($B239+1,AQ$230,1,1,"Actively Infected Trend")))</f>
        <v>#N/A</v>
      </c>
      <c r="AR239" s="18" t="e" cm="1">
        <f t="array" aca="1" ref="AR239" ca="1">IF(INDIRECT(ADDRESS($B239+1,AR$230,1,1,"Actively Infected Trend"))=0,#N/A,INDIRECT(ADDRESS($B239+1,AR$230,1,1,"Actively Infected Trend")))</f>
        <v>#N/A</v>
      </c>
      <c r="AS239" s="18" t="e" cm="1">
        <f t="array" aca="1" ref="AS239" ca="1">IF(INDIRECT(ADDRESS($B239+1,AS$230,1,1,"Actively Infected Trend"))=0,#N/A,INDIRECT(ADDRESS($B239+1,AS$230,1,1,"Actively Infected Trend")))</f>
        <v>#N/A</v>
      </c>
      <c r="AT239" s="18" t="e" cm="1">
        <f t="array" aca="1" ref="AT239" ca="1">IF(INDIRECT(ADDRESS($B239+1,AT$230,1,1,"Actively Infected Trend"))=0,#N/A,INDIRECT(ADDRESS($B239+1,AT$230,1,1,"Actively Infected Trend")))</f>
        <v>#N/A</v>
      </c>
      <c r="AU239" s="18" t="e" cm="1">
        <f t="array" aca="1" ref="AU239" ca="1">IF(INDIRECT(ADDRESS($B239+1,AU$230,1,1,"Actively Infected Trend"))=0,#N/A,INDIRECT(ADDRESS($B239+1,AU$230,1,1,"Actively Infected Trend")))</f>
        <v>#N/A</v>
      </c>
      <c r="AV239" s="18" t="e" cm="1">
        <f t="array" aca="1" ref="AV239" ca="1">IF(INDIRECT(ADDRESS($B239+1,AV$230,1,1,"Actively Infected Trend"))=0,#N/A,INDIRECT(ADDRESS($B239+1,AV$230,1,1,"Actively Infected Trend")))</f>
        <v>#N/A</v>
      </c>
      <c r="AW239" s="18" t="e" cm="1">
        <f t="array" aca="1" ref="AW239" ca="1">IF(INDIRECT(ADDRESS($B239+1,AW$230,1,1,"Actively Infected Trend"))=0,#N/A,INDIRECT(ADDRESS($B239+1,AW$230,1,1,"Actively Infected Trend")))</f>
        <v>#N/A</v>
      </c>
      <c r="AX239" s="18" t="e" cm="1">
        <f t="array" aca="1" ref="AX239" ca="1">IF(INDIRECT(ADDRESS($B239+1,AX$230,1,1,"Actively Infected Trend"))=0,#N/A,INDIRECT(ADDRESS($B239+1,AX$230,1,1,"Actively Infected Trend")))</f>
        <v>#N/A</v>
      </c>
      <c r="AY239" s="18" t="e" cm="1">
        <f t="array" aca="1" ref="AY239" ca="1">IF(INDIRECT(ADDRESS($B239+1,AY$230,1,1,"Actively Infected Trend"))=0,#N/A,INDIRECT(ADDRESS($B239+1,AY$230,1,1,"Actively Infected Trend")))</f>
        <v>#N/A</v>
      </c>
      <c r="AZ239" s="18" t="e" cm="1">
        <f t="array" aca="1" ref="AZ239" ca="1">IF(INDIRECT(ADDRESS($B239+1,AZ$230,1,1,"Actively Infected Trend"))=0,#N/A,INDIRECT(ADDRESS($B239+1,AZ$230,1,1,"Actively Infected Trend")))</f>
        <v>#N/A</v>
      </c>
      <c r="BA239" s="18" cm="1">
        <f t="array" aca="1" ref="BA239" ca="1">IF(INDIRECT(ADDRESS($B239+1,BA$230,1,1,"Actively Infected Trend"))=0,#N/A,INDIRECT(ADDRESS($B239+1,BA$230,1,1,"Actively Infected Trend")))</f>
        <v>0.1856834996</v>
      </c>
      <c r="BB239" s="18" cm="1">
        <f t="array" aca="1" ref="BB239" ca="1">IF(INDIRECT(ADDRESS($B239+1,BB$230,1,1,"Actively Infected Trend"))=0,#N/A,INDIRECT(ADDRESS($B239+1,BB$230,1,1,"Actively Infected Trend")))</f>
        <v>0.21481280990000001</v>
      </c>
      <c r="BC239" s="18" cm="1">
        <f t="array" aca="1" ref="BC239" ca="1">IF(INDIRECT(ADDRESS($B239+1,BC$230,1,1,"Actively Infected Trend"))=0,#N/A,INDIRECT(ADDRESS($B239+1,BC$230,1,1,"Actively Infected Trend")))</f>
        <v>0.23167746149999999</v>
      </c>
      <c r="BD239" s="18" cm="1">
        <f t="array" aca="1" ref="BD239" ca="1">IF(INDIRECT(ADDRESS($B239+1,BD$230,1,1,"Actively Infected Trend"))=0,#N/A,INDIRECT(ADDRESS($B239+1,BD$230,1,1,"Actively Infected Trend")))</f>
        <v>0.21645471490000001</v>
      </c>
      <c r="BE239" s="18" cm="1">
        <f t="array" aca="1" ref="BE239" ca="1">IF(INDIRECT(ADDRESS($B239+1,BE$230,1,1,"Actively Infected Trend"))=0,#N/A,INDIRECT(ADDRESS($B239+1,BE$230,1,1,"Actively Infected Trend")))</f>
        <v>0.1979867303</v>
      </c>
      <c r="BF239" s="18" cm="1">
        <f t="array" aca="1" ref="BF239" ca="1">IF(INDIRECT(ADDRESS($B239+1,BF$230,1,1,"Actively Infected Trend"))=0,#N/A,INDIRECT(ADDRESS($B239+1,BF$230,1,1,"Actively Infected Trend")))</f>
        <v>0.17878467980000001</v>
      </c>
      <c r="BG239" s="18" cm="1">
        <f t="array" aca="1" ref="BG239" ca="1">IF(INDIRECT(ADDRESS($B239+1,BG$230,1,1,"Actively Infected Trend"))=0,#N/A,INDIRECT(ADDRESS($B239+1,BG$230,1,1,"Actively Infected Trend")))</f>
        <v>0.15931005640000001</v>
      </c>
      <c r="BH239" s="18" cm="1">
        <f t="array" aca="1" ref="BH239" ca="1">IF(INDIRECT(ADDRESS($B239+1,BH$230,1,1,"Actively Infected Trend"))=0,#N/A,INDIRECT(ADDRESS($B239+1,BH$230,1,1,"Actively Infected Trend")))</f>
        <v>0.1774632947</v>
      </c>
      <c r="BI239" s="18" cm="1">
        <f t="array" aca="1" ref="BI239" ca="1">IF(INDIRECT(ADDRESS($B239+1,BI$230,1,1,"Actively Infected Trend"))=0,#N/A,INDIRECT(ADDRESS($B239+1,BI$230,1,1,"Actively Infected Trend")))</f>
        <v>0.22290527469999999</v>
      </c>
      <c r="BJ239" s="18" cm="1">
        <f t="array" aca="1" ref="BJ239" ca="1">IF(INDIRECT(ADDRESS($B239+1,BJ$230,1,1,"Actively Infected Trend"))=0,#N/A,INDIRECT(ADDRESS($B239+1,BJ$230,1,1,"Actively Infected Trend")))</f>
        <v>0.28921264889999998</v>
      </c>
      <c r="BK239" s="18" cm="1">
        <f t="array" aca="1" ref="BK239" ca="1">IF(INDIRECT(ADDRESS($B239+1,BK$230,1,1,"Actively Infected Trend"))=0,#N/A,INDIRECT(ADDRESS($B239+1,BK$230,1,1,"Actively Infected Trend")))</f>
        <v>0.32940081510000002</v>
      </c>
      <c r="BL239" s="18" cm="1">
        <f t="array" aca="1" ref="BL239" ca="1">IF(INDIRECT(ADDRESS($B239+1,BL$230,1,1,"Actively Infected Trend"))=0,#N/A,INDIRECT(ADDRESS($B239+1,BL$230,1,1,"Actively Infected Trend")))</f>
        <v>0.32705364949999999</v>
      </c>
      <c r="BM239" s="18" cm="1">
        <f t="array" aca="1" ref="BM239" ca="1">IF(INDIRECT(ADDRESS($B239+1,BM$230,1,1,"Actively Infected Trend"))=0,#N/A,INDIRECT(ADDRESS($B239+1,BM$230,1,1,"Actively Infected Trend")))</f>
        <v>0.3007230776</v>
      </c>
      <c r="BN239" s="18" cm="1">
        <f t="array" aca="1" ref="BN239" ca="1">IF(INDIRECT(ADDRESS($B239+1,BN$230,1,1,"Actively Infected Trend"))=0,#N/A,INDIRECT(ADDRESS($B239+1,BN$230,1,1,"Actively Infected Trend")))</f>
        <v>0.24111105569999999</v>
      </c>
      <c r="BO239" s="18" cm="1">
        <f t="array" aca="1" ref="BO239" ca="1">IF(INDIRECT(ADDRESS($B239+1,BO$230,1,1,"Actively Infected Trend"))=0,#N/A,INDIRECT(ADDRESS($B239+1,BO$230,1,1,"Actively Infected Trend")))</f>
        <v>0.2125444722</v>
      </c>
      <c r="BP239" s="18" cm="1">
        <f t="array" aca="1" ref="BP239" ca="1">IF(INDIRECT(ADDRESS($B239+1,BP$230,1,1,"Actively Infected Trend"))=0,#N/A,INDIRECT(ADDRESS($B239+1,BP$230,1,1,"Actively Infected Trend")))</f>
        <v>0.18570620500000001</v>
      </c>
      <c r="BQ239" s="18" cm="1">
        <f t="array" aca="1" ref="BQ239" ca="1">IF(INDIRECT(ADDRESS($B239+1,BQ$230,1,1,"Actively Infected Trend"))=0,#N/A,INDIRECT(ADDRESS($B239+1,BQ$230,1,1,"Actively Infected Trend")))</f>
        <v>0.1906228294</v>
      </c>
      <c r="BR239" s="18" cm="1">
        <f t="array" aca="1" ref="BR239" ca="1">IF(INDIRECT(ADDRESS($B239+1,BR$230,1,1,"Actively Infected Trend"))=0,#N/A,INDIRECT(ADDRESS($B239+1,BR$230,1,1,"Actively Infected Trend")))</f>
        <v>0.20593756830000001</v>
      </c>
      <c r="BS239" s="18" cm="1">
        <f t="array" aca="1" ref="BS239" ca="1">IF(INDIRECT(ADDRESS($B239+1,BS$230,1,1,"Actively Infected Trend"))=0,#N/A,INDIRECT(ADDRESS($B239+1,BS$230,1,1,"Actively Infected Trend")))</f>
        <v>0.22246247029999999</v>
      </c>
      <c r="BT239" s="18" cm="1">
        <f t="array" aca="1" ref="BT239" ca="1">IF(INDIRECT(ADDRESS($B239+1,BT$230,1,1,"Actively Infected Trend"))=0,#N/A,INDIRECT(ADDRESS($B239+1,BT$230,1,1,"Actively Infected Trend")))</f>
        <v>0.2438592846</v>
      </c>
      <c r="BU239" s="18" cm="1">
        <f t="array" aca="1" ref="BU239" ca="1">IF(INDIRECT(ADDRESS($B239+1,BU$230,1,1,"Actively Infected Trend"))=0,#N/A,INDIRECT(ADDRESS($B239+1,BU$230,1,1,"Actively Infected Trend")))</f>
        <v>0.237183379</v>
      </c>
      <c r="BV239" s="18" cm="1">
        <f t="array" aca="1" ref="BV239" ca="1">IF(INDIRECT(ADDRESS($B239+1,BV$230,1,1,"Actively Infected Trend"))=0,#N/A,INDIRECT(ADDRESS($B239+1,BV$230,1,1,"Actively Infected Trend")))</f>
        <v>0.2217115174</v>
      </c>
      <c r="BW239" s="18" cm="1">
        <f t="array" aca="1" ref="BW239" ca="1">IF(INDIRECT(ADDRESS($B239+1,BW$230,1,1,"Actively Infected Trend"))=0,#N/A,INDIRECT(ADDRESS($B239+1,BW$230,1,1,"Actively Infected Trend")))</f>
        <v>0.1907628234</v>
      </c>
      <c r="BX239" s="18" cm="1">
        <f t="array" aca="1" ref="BX239" ca="1">IF(INDIRECT(ADDRESS($B239+1,BX$230,1,1,"Actively Infected Trend"))=0,#N/A,INDIRECT(ADDRESS($B239+1,BX$230,1,1,"Actively Infected Trend")))</f>
        <v>0.16598957519999999</v>
      </c>
      <c r="BY239" s="18" cm="1">
        <f t="array" aca="1" ref="BY239" ca="1">IF(INDIRECT(ADDRESS($B239+1,BY$230,1,1,"Actively Infected Trend"))=0,#N/A,INDIRECT(ADDRESS($B239+1,BY$230,1,1,"Actively Infected Trend")))</f>
        <v>0.15180997930000001</v>
      </c>
      <c r="BZ239" s="18" cm="1">
        <f t="array" aca="1" ref="BZ239" ca="1">IF(INDIRECT(ADDRESS($B239+1,BZ$230,1,1,"Actively Infected Trend"))=0,#N/A,INDIRECT(ADDRESS($B239+1,BZ$230,1,1,"Actively Infected Trend")))</f>
        <v>0.14448665999999999</v>
      </c>
      <c r="CA239" s="18" cm="1">
        <f t="array" aca="1" ref="CA239" ca="1">IF(INDIRECT(ADDRESS($B239+1,CA$230,1,1,"Actively Infected Trend"))=0,#N/A,INDIRECT(ADDRESS($B239+1,CA$230,1,1,"Actively Infected Trend")))</f>
        <v>0.14817095029999999</v>
      </c>
      <c r="CB239" s="18" cm="1">
        <f t="array" aca="1" ref="CB239" ca="1">IF(INDIRECT(ADDRESS($B239+1,CB$230,1,1,"Actively Infected Trend"))=0,#N/A,INDIRECT(ADDRESS($B239+1,CB$230,1,1,"Actively Infected Trend")))</f>
        <v>0.1424324038</v>
      </c>
      <c r="CC239" s="18" cm="1">
        <f t="array" aca="1" ref="CC239" ca="1">IF(INDIRECT(ADDRESS($B239+1,CC$230,1,1,"Actively Infected Trend"))=0,#N/A,INDIRECT(ADDRESS($B239+1,CC$230,1,1,"Actively Infected Trend")))</f>
        <v>0.13470296139999999</v>
      </c>
      <c r="CD239" s="18" cm="1">
        <f t="array" aca="1" ref="CD239" ca="1">IF(INDIRECT(ADDRESS($B239+1,CD$230,1,1,"Actively Infected Trend"))=0,#N/A,INDIRECT(ADDRESS($B239+1,CD$230,1,1,"Actively Infected Trend")))</f>
        <v>0.1190350432</v>
      </c>
      <c r="CE239" s="18" cm="1">
        <f t="array" aca="1" ref="CE239" ca="1">IF(INDIRECT(ADDRESS($B239+1,CE$230,1,1,"Actively Infected Trend"))=0,#N/A,INDIRECT(ADDRESS($B239+1,CE$230,1,1,"Actively Infected Trend")))</f>
        <v>0.1081968457</v>
      </c>
      <c r="CF239" s="18" cm="1">
        <f t="array" aca="1" ref="CF239" ca="1">IF(INDIRECT(ADDRESS($B239+1,CF$230,1,1,"Actively Infected Trend"))=0,#N/A,INDIRECT(ADDRESS($B239+1,CF$230,1,1,"Actively Infected Trend")))</f>
        <v>0.1035634782</v>
      </c>
      <c r="CG239" s="18" cm="1">
        <f t="array" aca="1" ref="CG239" ca="1">IF(INDIRECT(ADDRESS($B239+1,CG$230,1,1,"Actively Infected Trend"))=0,#N/A,INDIRECT(ADDRESS($B239+1,CG$230,1,1,"Actively Infected Trend")))</f>
        <v>9.7583040100000004E-2</v>
      </c>
      <c r="CH239" s="18" cm="1">
        <f t="array" aca="1" ref="CH239" ca="1">IF(INDIRECT(ADDRESS($B239+1,CH$230,1,1,"Actively Infected Trend"))=0,#N/A,INDIRECT(ADDRESS($B239+1,CH$230,1,1,"Actively Infected Trend")))</f>
        <v>9.5334055900000006E-2</v>
      </c>
      <c r="CI239" s="18" cm="1">
        <f t="array" aca="1" ref="CI239" ca="1">IF(INDIRECT(ADDRESS($B239+1,CI$230,1,1,"Actively Infected Trend"))=0,#N/A,INDIRECT(ADDRESS($B239+1,CI$230,1,1,"Actively Infected Trend")))</f>
        <v>8.5613421100000003E-2</v>
      </c>
      <c r="CJ239" s="18" cm="1">
        <f t="array" aca="1" ref="CJ239" ca="1">IF(INDIRECT(ADDRESS($B239+1,CJ$230,1,1,"Actively Infected Trend"))=0,#N/A,INDIRECT(ADDRESS($B239+1,CJ$230,1,1,"Actively Infected Trend")))</f>
        <v>7.9055792200000002E-2</v>
      </c>
      <c r="CK239" s="18" t="e" cm="1">
        <f t="array" aca="1" ref="CK239" ca="1">IF(INDIRECT(ADDRESS($B239+1,CK$230,1,1,"Actively Infected Trend"))=0,#N/A,INDIRECT(ADDRESS($B239+1,CK$230,1,1,"Actively Infected Trend")))</f>
        <v>#N/A</v>
      </c>
      <c r="CL239" s="18" t="e" cm="1">
        <f t="array" aca="1" ref="CL239" ca="1">IF(INDIRECT(ADDRESS($B239+1,CL$230,1,1,"Actively Infected Trend"))=0,#N/A,INDIRECT(ADDRESS($B239+1,CL$230,1,1,"Actively Infected Trend")))</f>
        <v>#N/A</v>
      </c>
      <c r="CM239" s="18" t="e" cm="1">
        <f t="array" aca="1" ref="CM239" ca="1">IF(INDIRECT(ADDRESS($B239+1,CM$230,1,1,"Actively Infected Trend"))=0,#N/A,INDIRECT(ADDRESS($B239+1,CM$230,1,1,"Actively Infected Trend")))</f>
        <v>#N/A</v>
      </c>
      <c r="CN239" s="18" t="e" cm="1">
        <f t="array" aca="1" ref="CN239" ca="1">IF(INDIRECT(ADDRESS($B239+1,CN$230,1,1,"Actively Infected Trend"))=0,#N/A,INDIRECT(ADDRESS($B239+1,CN$230,1,1,"Actively Infected Trend")))</f>
        <v>#N/A</v>
      </c>
      <c r="CO239" s="18" t="e" cm="1">
        <f t="array" aca="1" ref="CO239" ca="1">IF(INDIRECT(ADDRESS($B239+1,CO$230,1,1,"Actively Infected Trend"))=0,#N/A,INDIRECT(ADDRESS($B239+1,CO$230,1,1,"Actively Infected Trend")))</f>
        <v>#N/A</v>
      </c>
      <c r="CP239" s="18" t="e" cm="1">
        <f t="array" aca="1" ref="CP239" ca="1">IF(INDIRECT(ADDRESS($B239+1,CP$230,1,1,"Actively Infected Trend"))=0,#N/A,INDIRECT(ADDRESS($B239+1,CP$230,1,1,"Actively Infected Trend")))</f>
        <v>#N/A</v>
      </c>
      <c r="CQ239" s="18" t="e" cm="1">
        <f t="array" aca="1" ref="CQ239" ca="1">IF(INDIRECT(ADDRESS($B239+1,CQ$230,1,1,"Actively Infected Trend"))=0,#N/A,INDIRECT(ADDRESS($B239+1,CQ$230,1,1,"Actively Infected Trend")))</f>
        <v>#N/A</v>
      </c>
      <c r="CR239" s="18" t="e" cm="1">
        <f t="array" aca="1" ref="CR239" ca="1">IF(INDIRECT(ADDRESS($B239+1,CR$230,1,1,"Actively Infected Trend"))=0,#N/A,INDIRECT(ADDRESS($B239+1,CR$230,1,1,"Actively Infected Trend")))</f>
        <v>#N/A</v>
      </c>
    </row>
    <row r="240" spans="1:96" x14ac:dyDescent="0.25">
      <c r="A240" t="str">
        <f t="shared" ca="1" si="351"/>
        <v>Colorado</v>
      </c>
      <c r="B240">
        <f t="shared" si="350"/>
        <v>9</v>
      </c>
      <c r="C240" t="str" cm="1">
        <f t="array" aca="1" ref="C240" ca="1">INDIRECT(ADDRESS($B240+1,1,1,1,"Actively Infected Trend"))</f>
        <v>US Colorado</v>
      </c>
      <c r="E240" s="18" t="e" cm="1">
        <f t="array" aca="1" ref="E240" ca="1">IF(INDIRECT(ADDRESS($B240+1,E$230,1,1,"Actively Infected Trend"))=0,#N/A,INDIRECT(ADDRESS($B240+1,E$230,1,1,"Actively Infected Trend")))</f>
        <v>#N/A</v>
      </c>
      <c r="F240" s="18" t="e" cm="1">
        <f t="array" aca="1" ref="F240" ca="1">IF(INDIRECT(ADDRESS($B240+1,F$230,1,1,"Actively Infected Trend"))=0,#N/A,INDIRECT(ADDRESS($B240+1,F$230,1,1,"Actively Infected Trend")))</f>
        <v>#N/A</v>
      </c>
      <c r="G240" s="18" t="e" cm="1">
        <f t="array" aca="1" ref="G240" ca="1">IF(INDIRECT(ADDRESS($B240+1,G$230,1,1,"Actively Infected Trend"))=0,#N/A,INDIRECT(ADDRESS($B240+1,G$230,1,1,"Actively Infected Trend")))</f>
        <v>#N/A</v>
      </c>
      <c r="H240" s="18" t="e" cm="1">
        <f t="array" aca="1" ref="H240" ca="1">IF(INDIRECT(ADDRESS($B240+1,H$230,1,1,"Actively Infected Trend"))=0,#N/A,INDIRECT(ADDRESS($B240+1,H$230,1,1,"Actively Infected Trend")))</f>
        <v>#N/A</v>
      </c>
      <c r="I240" s="18" t="e" cm="1">
        <f t="array" aca="1" ref="I240" ca="1">IF(INDIRECT(ADDRESS($B240+1,I$230,1,1,"Actively Infected Trend"))=0,#N/A,INDIRECT(ADDRESS($B240+1,I$230,1,1,"Actively Infected Trend")))</f>
        <v>#N/A</v>
      </c>
      <c r="J240" s="18" t="e" cm="1">
        <f t="array" aca="1" ref="J240" ca="1">IF(INDIRECT(ADDRESS($B240+1,J$230,1,1,"Actively Infected Trend"))=0,#N/A,INDIRECT(ADDRESS($B240+1,J$230,1,1,"Actively Infected Trend")))</f>
        <v>#N/A</v>
      </c>
      <c r="K240" s="18" t="e" cm="1">
        <f t="array" aca="1" ref="K240" ca="1">IF(INDIRECT(ADDRESS($B240+1,K$230,1,1,"Actively Infected Trend"))=0,#N/A,INDIRECT(ADDRESS($B240+1,K$230,1,1,"Actively Infected Trend")))</f>
        <v>#N/A</v>
      </c>
      <c r="L240" s="18" t="e" cm="1">
        <f t="array" aca="1" ref="L240" ca="1">IF(INDIRECT(ADDRESS($B240+1,L$230,1,1,"Actively Infected Trend"))=0,#N/A,INDIRECT(ADDRESS($B240+1,L$230,1,1,"Actively Infected Trend")))</f>
        <v>#N/A</v>
      </c>
      <c r="M240" s="18" t="e" cm="1">
        <f t="array" aca="1" ref="M240" ca="1">IF(INDIRECT(ADDRESS($B240+1,M$230,1,1,"Actively Infected Trend"))=0,#N/A,INDIRECT(ADDRESS($B240+1,M$230,1,1,"Actively Infected Trend")))</f>
        <v>#N/A</v>
      </c>
      <c r="N240" s="18" t="e" cm="1">
        <f t="array" aca="1" ref="N240" ca="1">IF(INDIRECT(ADDRESS($B240+1,N$230,1,1,"Actively Infected Trend"))=0,#N/A,INDIRECT(ADDRESS($B240+1,N$230,1,1,"Actively Infected Trend")))</f>
        <v>#N/A</v>
      </c>
      <c r="O240" s="18" t="e" cm="1">
        <f t="array" aca="1" ref="O240" ca="1">IF(INDIRECT(ADDRESS($B240+1,O$230,1,1,"Actively Infected Trend"))=0,#N/A,INDIRECT(ADDRESS($B240+1,O$230,1,1,"Actively Infected Trend")))</f>
        <v>#N/A</v>
      </c>
      <c r="P240" s="18" t="e" cm="1">
        <f t="array" aca="1" ref="P240" ca="1">IF(INDIRECT(ADDRESS($B240+1,P$230,1,1,"Actively Infected Trend"))=0,#N/A,INDIRECT(ADDRESS($B240+1,P$230,1,1,"Actively Infected Trend")))</f>
        <v>#N/A</v>
      </c>
      <c r="Q240" s="18" t="e" cm="1">
        <f t="array" aca="1" ref="Q240" ca="1">IF(INDIRECT(ADDRESS($B240+1,Q$230,1,1,"Actively Infected Trend"))=0,#N/A,INDIRECT(ADDRESS($B240+1,Q$230,1,1,"Actively Infected Trend")))</f>
        <v>#N/A</v>
      </c>
      <c r="R240" s="18" t="e" cm="1">
        <f t="array" aca="1" ref="R240" ca="1">IF(INDIRECT(ADDRESS($B240+1,R$230,1,1,"Actively Infected Trend"))=0,#N/A,INDIRECT(ADDRESS($B240+1,R$230,1,1,"Actively Infected Trend")))</f>
        <v>#N/A</v>
      </c>
      <c r="S240" s="18" t="e" cm="1">
        <f t="array" aca="1" ref="S240" ca="1">IF(INDIRECT(ADDRESS($B240+1,S$230,1,1,"Actively Infected Trend"))=0,#N/A,INDIRECT(ADDRESS($B240+1,S$230,1,1,"Actively Infected Trend")))</f>
        <v>#N/A</v>
      </c>
      <c r="T240" s="18" t="e" cm="1">
        <f t="array" aca="1" ref="T240" ca="1">IF(INDIRECT(ADDRESS($B240+1,T$230,1,1,"Actively Infected Trend"))=0,#N/A,INDIRECT(ADDRESS($B240+1,T$230,1,1,"Actively Infected Trend")))</f>
        <v>#N/A</v>
      </c>
      <c r="U240" s="18" t="e" cm="1">
        <f t="array" aca="1" ref="U240" ca="1">IF(INDIRECT(ADDRESS($B240+1,U$230,1,1,"Actively Infected Trend"))=0,#N/A,INDIRECT(ADDRESS($B240+1,U$230,1,1,"Actively Infected Trend")))</f>
        <v>#N/A</v>
      </c>
      <c r="V240" s="18" t="e" cm="1">
        <f t="array" aca="1" ref="V240" ca="1">IF(INDIRECT(ADDRESS($B240+1,V$230,1,1,"Actively Infected Trend"))=0,#N/A,INDIRECT(ADDRESS($B240+1,V$230,1,1,"Actively Infected Trend")))</f>
        <v>#N/A</v>
      </c>
      <c r="W240" s="18" t="e" cm="1">
        <f t="array" aca="1" ref="W240" ca="1">IF(INDIRECT(ADDRESS($B240+1,W$230,1,1,"Actively Infected Trend"))=0,#N/A,INDIRECT(ADDRESS($B240+1,W$230,1,1,"Actively Infected Trend")))</f>
        <v>#N/A</v>
      </c>
      <c r="X240" s="18" t="e" cm="1">
        <f t="array" aca="1" ref="X240" ca="1">IF(INDIRECT(ADDRESS($B240+1,X$230,1,1,"Actively Infected Trend"))=0,#N/A,INDIRECT(ADDRESS($B240+1,X$230,1,1,"Actively Infected Trend")))</f>
        <v>#N/A</v>
      </c>
      <c r="Y240" s="18" t="e" cm="1">
        <f t="array" aca="1" ref="Y240" ca="1">IF(INDIRECT(ADDRESS($B240+1,Y$230,1,1,"Actively Infected Trend"))=0,#N/A,INDIRECT(ADDRESS($B240+1,Y$230,1,1,"Actively Infected Trend")))</f>
        <v>#N/A</v>
      </c>
      <c r="Z240" s="18" t="e" cm="1">
        <f t="array" aca="1" ref="Z240" ca="1">IF(INDIRECT(ADDRESS($B240+1,Z$230,1,1,"Actively Infected Trend"))=0,#N/A,INDIRECT(ADDRESS($B240+1,Z$230,1,1,"Actively Infected Trend")))</f>
        <v>#N/A</v>
      </c>
      <c r="AA240" s="18" t="e" cm="1">
        <f t="array" aca="1" ref="AA240" ca="1">IF(INDIRECT(ADDRESS($B240+1,AA$230,1,1,"Actively Infected Trend"))=0,#N/A,INDIRECT(ADDRESS($B240+1,AA$230,1,1,"Actively Infected Trend")))</f>
        <v>#N/A</v>
      </c>
      <c r="AB240" s="18" t="e" cm="1">
        <f t="array" aca="1" ref="AB240" ca="1">IF(INDIRECT(ADDRESS($B240+1,AB$230,1,1,"Actively Infected Trend"))=0,#N/A,INDIRECT(ADDRESS($B240+1,AB$230,1,1,"Actively Infected Trend")))</f>
        <v>#N/A</v>
      </c>
      <c r="AC240" s="18" t="e" cm="1">
        <f t="array" aca="1" ref="AC240" ca="1">IF(INDIRECT(ADDRESS($B240+1,AC$230,1,1,"Actively Infected Trend"))=0,#N/A,INDIRECT(ADDRESS($B240+1,AC$230,1,1,"Actively Infected Trend")))</f>
        <v>#N/A</v>
      </c>
      <c r="AD240" s="18" t="e" cm="1">
        <f t="array" aca="1" ref="AD240" ca="1">IF(INDIRECT(ADDRESS($B240+1,AD$230,1,1,"Actively Infected Trend"))=0,#N/A,INDIRECT(ADDRESS($B240+1,AD$230,1,1,"Actively Infected Trend")))</f>
        <v>#N/A</v>
      </c>
      <c r="AE240" s="18" t="e" cm="1">
        <f t="array" aca="1" ref="AE240" ca="1">IF(INDIRECT(ADDRESS($B240+1,AE$230,1,1,"Actively Infected Trend"))=0,#N/A,INDIRECT(ADDRESS($B240+1,AE$230,1,1,"Actively Infected Trend")))</f>
        <v>#N/A</v>
      </c>
      <c r="AF240" s="18" t="e" cm="1">
        <f t="array" aca="1" ref="AF240" ca="1">IF(INDIRECT(ADDRESS($B240+1,AF$230,1,1,"Actively Infected Trend"))=0,#N/A,INDIRECT(ADDRESS($B240+1,AF$230,1,1,"Actively Infected Trend")))</f>
        <v>#N/A</v>
      </c>
      <c r="AG240" s="18" t="e" cm="1">
        <f t="array" aca="1" ref="AG240" ca="1">IF(INDIRECT(ADDRESS($B240+1,AG$230,1,1,"Actively Infected Trend"))=0,#N/A,INDIRECT(ADDRESS($B240+1,AG$230,1,1,"Actively Infected Trend")))</f>
        <v>#N/A</v>
      </c>
      <c r="AH240" s="18" t="e" cm="1">
        <f t="array" aca="1" ref="AH240" ca="1">IF(INDIRECT(ADDRESS($B240+1,AH$230,1,1,"Actively Infected Trend"))=0,#N/A,INDIRECT(ADDRESS($B240+1,AH$230,1,1,"Actively Infected Trend")))</f>
        <v>#N/A</v>
      </c>
      <c r="AI240" s="18" t="e" cm="1">
        <f t="array" aca="1" ref="AI240" ca="1">IF(INDIRECT(ADDRESS($B240+1,AI$230,1,1,"Actively Infected Trend"))=0,#N/A,INDIRECT(ADDRESS($B240+1,AI$230,1,1,"Actively Infected Trend")))</f>
        <v>#N/A</v>
      </c>
      <c r="AJ240" s="18" t="e" cm="1">
        <f t="array" aca="1" ref="AJ240" ca="1">IF(INDIRECT(ADDRESS($B240+1,AJ$230,1,1,"Actively Infected Trend"))=0,#N/A,INDIRECT(ADDRESS($B240+1,AJ$230,1,1,"Actively Infected Trend")))</f>
        <v>#N/A</v>
      </c>
      <c r="AK240" s="18" t="e" cm="1">
        <f t="array" aca="1" ref="AK240" ca="1">IF(INDIRECT(ADDRESS($B240+1,AK$230,1,1,"Actively Infected Trend"))=0,#N/A,INDIRECT(ADDRESS($B240+1,AK$230,1,1,"Actively Infected Trend")))</f>
        <v>#N/A</v>
      </c>
      <c r="AL240" s="18" t="e" cm="1">
        <f t="array" aca="1" ref="AL240" ca="1">IF(INDIRECT(ADDRESS($B240+1,AL$230,1,1,"Actively Infected Trend"))=0,#N/A,INDIRECT(ADDRESS($B240+1,AL$230,1,1,"Actively Infected Trend")))</f>
        <v>#N/A</v>
      </c>
      <c r="AM240" s="18" t="e" cm="1">
        <f t="array" aca="1" ref="AM240" ca="1">IF(INDIRECT(ADDRESS($B240+1,AM$230,1,1,"Actively Infected Trend"))=0,#N/A,INDIRECT(ADDRESS($B240+1,AM$230,1,1,"Actively Infected Trend")))</f>
        <v>#N/A</v>
      </c>
      <c r="AN240" s="18" t="e" cm="1">
        <f t="array" aca="1" ref="AN240" ca="1">IF(INDIRECT(ADDRESS($B240+1,AN$230,1,1,"Actively Infected Trend"))=0,#N/A,INDIRECT(ADDRESS($B240+1,AN$230,1,1,"Actively Infected Trend")))</f>
        <v>#N/A</v>
      </c>
      <c r="AO240" s="18" t="e" cm="1">
        <f t="array" aca="1" ref="AO240" ca="1">IF(INDIRECT(ADDRESS($B240+1,AO$230,1,1,"Actively Infected Trend"))=0,#N/A,INDIRECT(ADDRESS($B240+1,AO$230,1,1,"Actively Infected Trend")))</f>
        <v>#N/A</v>
      </c>
      <c r="AP240" s="18" t="e" cm="1">
        <f t="array" aca="1" ref="AP240" ca="1">IF(INDIRECT(ADDRESS($B240+1,AP$230,1,1,"Actively Infected Trend"))=0,#N/A,INDIRECT(ADDRESS($B240+1,AP$230,1,1,"Actively Infected Trend")))</f>
        <v>#N/A</v>
      </c>
      <c r="AQ240" s="18" t="e" cm="1">
        <f t="array" aca="1" ref="AQ240" ca="1">IF(INDIRECT(ADDRESS($B240+1,AQ$230,1,1,"Actively Infected Trend"))=0,#N/A,INDIRECT(ADDRESS($B240+1,AQ$230,1,1,"Actively Infected Trend")))</f>
        <v>#N/A</v>
      </c>
      <c r="AR240" s="18" t="e" cm="1">
        <f t="array" aca="1" ref="AR240" ca="1">IF(INDIRECT(ADDRESS($B240+1,AR$230,1,1,"Actively Infected Trend"))=0,#N/A,INDIRECT(ADDRESS($B240+1,AR$230,1,1,"Actively Infected Trend")))</f>
        <v>#N/A</v>
      </c>
      <c r="AS240" s="18" t="e" cm="1">
        <f t="array" aca="1" ref="AS240" ca="1">IF(INDIRECT(ADDRESS($B240+1,AS$230,1,1,"Actively Infected Trend"))=0,#N/A,INDIRECT(ADDRESS($B240+1,AS$230,1,1,"Actively Infected Trend")))</f>
        <v>#N/A</v>
      </c>
      <c r="AT240" s="18" t="e" cm="1">
        <f t="array" aca="1" ref="AT240" ca="1">IF(INDIRECT(ADDRESS($B240+1,AT$230,1,1,"Actively Infected Trend"))=0,#N/A,INDIRECT(ADDRESS($B240+1,AT$230,1,1,"Actively Infected Trend")))</f>
        <v>#N/A</v>
      </c>
      <c r="AU240" s="18" t="e" cm="1">
        <f t="array" aca="1" ref="AU240" ca="1">IF(INDIRECT(ADDRESS($B240+1,AU$230,1,1,"Actively Infected Trend"))=0,#N/A,INDIRECT(ADDRESS($B240+1,AU$230,1,1,"Actively Infected Trend")))</f>
        <v>#N/A</v>
      </c>
      <c r="AV240" s="18" t="e" cm="1">
        <f t="array" aca="1" ref="AV240" ca="1">IF(INDIRECT(ADDRESS($B240+1,AV$230,1,1,"Actively Infected Trend"))=0,#N/A,INDIRECT(ADDRESS($B240+1,AV$230,1,1,"Actively Infected Trend")))</f>
        <v>#N/A</v>
      </c>
      <c r="AW240" s="18" t="e" cm="1">
        <f t="array" aca="1" ref="AW240" ca="1">IF(INDIRECT(ADDRESS($B240+1,AW$230,1,1,"Actively Infected Trend"))=0,#N/A,INDIRECT(ADDRESS($B240+1,AW$230,1,1,"Actively Infected Trend")))</f>
        <v>#N/A</v>
      </c>
      <c r="AX240" s="18" t="e" cm="1">
        <f t="array" aca="1" ref="AX240" ca="1">IF(INDIRECT(ADDRESS($B240+1,AX$230,1,1,"Actively Infected Trend"))=0,#N/A,INDIRECT(ADDRESS($B240+1,AX$230,1,1,"Actively Infected Trend")))</f>
        <v>#N/A</v>
      </c>
      <c r="AY240" s="18" t="e" cm="1">
        <f t="array" aca="1" ref="AY240" ca="1">IF(INDIRECT(ADDRESS($B240+1,AY$230,1,1,"Actively Infected Trend"))=0,#N/A,INDIRECT(ADDRESS($B240+1,AY$230,1,1,"Actively Infected Trend")))</f>
        <v>#N/A</v>
      </c>
      <c r="AZ240" s="18" t="e" cm="1">
        <f t="array" aca="1" ref="AZ240" ca="1">IF(INDIRECT(ADDRESS($B240+1,AZ$230,1,1,"Actively Infected Trend"))=0,#N/A,INDIRECT(ADDRESS($B240+1,AZ$230,1,1,"Actively Infected Trend")))</f>
        <v>#N/A</v>
      </c>
      <c r="BA240" s="18" t="e" cm="1">
        <f t="array" aca="1" ref="BA240" ca="1">IF(INDIRECT(ADDRESS($B240+1,BA$230,1,1,"Actively Infected Trend"))=0,#N/A,INDIRECT(ADDRESS($B240+1,BA$230,1,1,"Actively Infected Trend")))</f>
        <v>#N/A</v>
      </c>
      <c r="BB240" s="18" t="e" cm="1">
        <f t="array" aca="1" ref="BB240" ca="1">IF(INDIRECT(ADDRESS($B240+1,BB$230,1,1,"Actively Infected Trend"))=0,#N/A,INDIRECT(ADDRESS($B240+1,BB$230,1,1,"Actively Infected Trend")))</f>
        <v>#N/A</v>
      </c>
      <c r="BC240" s="18" t="e" cm="1">
        <f t="array" aca="1" ref="BC240" ca="1">IF(INDIRECT(ADDRESS($B240+1,BC$230,1,1,"Actively Infected Trend"))=0,#N/A,INDIRECT(ADDRESS($B240+1,BC$230,1,1,"Actively Infected Trend")))</f>
        <v>#N/A</v>
      </c>
      <c r="BD240" s="18" t="e" cm="1">
        <f t="array" aca="1" ref="BD240" ca="1">IF(INDIRECT(ADDRESS($B240+1,BD$230,1,1,"Actively Infected Trend"))=0,#N/A,INDIRECT(ADDRESS($B240+1,BD$230,1,1,"Actively Infected Trend")))</f>
        <v>#N/A</v>
      </c>
      <c r="BE240" s="18" t="e" cm="1">
        <f t="array" aca="1" ref="BE240" ca="1">IF(INDIRECT(ADDRESS($B240+1,BE$230,1,1,"Actively Infected Trend"))=0,#N/A,INDIRECT(ADDRESS($B240+1,BE$230,1,1,"Actively Infected Trend")))</f>
        <v>#N/A</v>
      </c>
      <c r="BF240" s="18" t="e" cm="1">
        <f t="array" aca="1" ref="BF240" ca="1">IF(INDIRECT(ADDRESS($B240+1,BF$230,1,1,"Actively Infected Trend"))=0,#N/A,INDIRECT(ADDRESS($B240+1,BF$230,1,1,"Actively Infected Trend")))</f>
        <v>#N/A</v>
      </c>
      <c r="BG240" s="18" cm="1">
        <f t="array" aca="1" ref="BG240" ca="1">IF(INDIRECT(ADDRESS($B240+1,BG$230,1,1,"Actively Infected Trend"))=0,#N/A,INDIRECT(ADDRESS($B240+1,BG$230,1,1,"Actively Infected Trend")))</f>
        <v>0.4548179772</v>
      </c>
      <c r="BH240" s="18" cm="1">
        <f t="array" aca="1" ref="BH240" ca="1">IF(INDIRECT(ADDRESS($B240+1,BH$230,1,1,"Actively Infected Trend"))=0,#N/A,INDIRECT(ADDRESS($B240+1,BH$230,1,1,"Actively Infected Trend")))</f>
        <v>0.31920210859999998</v>
      </c>
      <c r="BI240" s="18" cm="1">
        <f t="array" aca="1" ref="BI240" ca="1">IF(INDIRECT(ADDRESS($B240+1,BI$230,1,1,"Actively Infected Trend"))=0,#N/A,INDIRECT(ADDRESS($B240+1,BI$230,1,1,"Actively Infected Trend")))</f>
        <v>0.22596404449999999</v>
      </c>
      <c r="BJ240" s="18" cm="1">
        <f t="array" aca="1" ref="BJ240" ca="1">IF(INDIRECT(ADDRESS($B240+1,BJ$230,1,1,"Actively Infected Trend"))=0,#N/A,INDIRECT(ADDRESS($B240+1,BJ$230,1,1,"Actively Infected Trend")))</f>
        <v>0.16602402220000001</v>
      </c>
      <c r="BK240" s="18" cm="1">
        <f t="array" aca="1" ref="BK240" ca="1">IF(INDIRECT(ADDRESS($B240+1,BK$230,1,1,"Actively Infected Trend"))=0,#N/A,INDIRECT(ADDRESS($B240+1,BK$230,1,1,"Actively Infected Trend")))</f>
        <v>0.1585145131</v>
      </c>
      <c r="BL240" s="18" cm="1">
        <f t="array" aca="1" ref="BL240" ca="1">IF(INDIRECT(ADDRESS($B240+1,BL$230,1,1,"Actively Infected Trend"))=0,#N/A,INDIRECT(ADDRESS($B240+1,BL$230,1,1,"Actively Infected Trend")))</f>
        <v>0.18750736379999999</v>
      </c>
      <c r="BM240" s="18" cm="1">
        <f t="array" aca="1" ref="BM240" ca="1">IF(INDIRECT(ADDRESS($B240+1,BM$230,1,1,"Actively Infected Trend"))=0,#N/A,INDIRECT(ADDRESS($B240+1,BM$230,1,1,"Actively Infected Trend")))</f>
        <v>0.23331863589999999</v>
      </c>
      <c r="BN240" s="18" cm="1">
        <f t="array" aca="1" ref="BN240" ca="1">IF(INDIRECT(ADDRESS($B240+1,BN$230,1,1,"Actively Infected Trend"))=0,#N/A,INDIRECT(ADDRESS($B240+1,BN$230,1,1,"Actively Infected Trend")))</f>
        <v>0.26854961669999999</v>
      </c>
      <c r="BO240" s="18" cm="1">
        <f t="array" aca="1" ref="BO240" ca="1">IF(INDIRECT(ADDRESS($B240+1,BO$230,1,1,"Actively Infected Trend"))=0,#N/A,INDIRECT(ADDRESS($B240+1,BO$230,1,1,"Actively Infected Trend")))</f>
        <v>0.27958191669999999</v>
      </c>
      <c r="BP240" s="18" cm="1">
        <f t="array" aca="1" ref="BP240" ca="1">IF(INDIRECT(ADDRESS($B240+1,BP$230,1,1,"Actively Infected Trend"))=0,#N/A,INDIRECT(ADDRESS($B240+1,BP$230,1,1,"Actively Infected Trend")))</f>
        <v>0.27798710189999998</v>
      </c>
      <c r="BQ240" s="18" cm="1">
        <f t="array" aca="1" ref="BQ240" ca="1">IF(INDIRECT(ADDRESS($B240+1,BQ$230,1,1,"Actively Infected Trend"))=0,#N/A,INDIRECT(ADDRESS($B240+1,BQ$230,1,1,"Actively Infected Trend")))</f>
        <v>0.2603074709</v>
      </c>
      <c r="BR240" s="18" cm="1">
        <f t="array" aca="1" ref="BR240" ca="1">IF(INDIRECT(ADDRESS($B240+1,BR$230,1,1,"Actively Infected Trend"))=0,#N/A,INDIRECT(ADDRESS($B240+1,BR$230,1,1,"Actively Infected Trend")))</f>
        <v>0.25748504360000002</v>
      </c>
      <c r="BS240" s="18" cm="1">
        <f t="array" aca="1" ref="BS240" ca="1">IF(INDIRECT(ADDRESS($B240+1,BS$230,1,1,"Actively Infected Trend"))=0,#N/A,INDIRECT(ADDRESS($B240+1,BS$230,1,1,"Actively Infected Trend")))</f>
        <v>0.25698355709999998</v>
      </c>
      <c r="BT240" s="18" cm="1">
        <f t="array" aca="1" ref="BT240" ca="1">IF(INDIRECT(ADDRESS($B240+1,BT$230,1,1,"Actively Infected Trend"))=0,#N/A,INDIRECT(ADDRESS($B240+1,BT$230,1,1,"Actively Infected Trend")))</f>
        <v>0.254355522</v>
      </c>
      <c r="BU240" s="18" cm="1">
        <f t="array" aca="1" ref="BU240" ca="1">IF(INDIRECT(ADDRESS($B240+1,BU$230,1,1,"Actively Infected Trend"))=0,#N/A,INDIRECT(ADDRESS($B240+1,BU$230,1,1,"Actively Infected Trend")))</f>
        <v>0.25387122690000002</v>
      </c>
      <c r="BV240" s="18" cm="1">
        <f t="array" aca="1" ref="BV240" ca="1">IF(INDIRECT(ADDRESS($B240+1,BV$230,1,1,"Actively Infected Trend"))=0,#N/A,INDIRECT(ADDRESS($B240+1,BV$230,1,1,"Actively Infected Trend")))</f>
        <v>0.22865374090000001</v>
      </c>
      <c r="BW240" s="18" cm="1">
        <f t="array" aca="1" ref="BW240" ca="1">IF(INDIRECT(ADDRESS($B240+1,BW$230,1,1,"Actively Infected Trend"))=0,#N/A,INDIRECT(ADDRESS($B240+1,BW$230,1,1,"Actively Infected Trend")))</f>
        <v>0.19750938900000001</v>
      </c>
      <c r="BX240" s="18" cm="1">
        <f t="array" aca="1" ref="BX240" ca="1">IF(INDIRECT(ADDRESS($B240+1,BX$230,1,1,"Actively Infected Trend"))=0,#N/A,INDIRECT(ADDRESS($B240+1,BX$230,1,1,"Actively Infected Trend")))</f>
        <v>0.15921758599999999</v>
      </c>
      <c r="BY240" s="18" cm="1">
        <f t="array" aca="1" ref="BY240" ca="1">IF(INDIRECT(ADDRESS($B240+1,BY$230,1,1,"Actively Infected Trend"))=0,#N/A,INDIRECT(ADDRESS($B240+1,BY$230,1,1,"Actively Infected Trend")))</f>
        <v>0.12755706920000001</v>
      </c>
      <c r="BZ240" s="18" cm="1">
        <f t="array" aca="1" ref="BZ240" ca="1">IF(INDIRECT(ADDRESS($B240+1,BZ$230,1,1,"Actively Infected Trend"))=0,#N/A,INDIRECT(ADDRESS($B240+1,BZ$230,1,1,"Actively Infected Trend")))</f>
        <v>0.11728448180000001</v>
      </c>
      <c r="CA240" s="18" cm="1">
        <f t="array" aca="1" ref="CA240" ca="1">IF(INDIRECT(ADDRESS($B240+1,CA$230,1,1,"Actively Infected Trend"))=0,#N/A,INDIRECT(ADDRESS($B240+1,CA$230,1,1,"Actively Infected Trend")))</f>
        <v>0.1161596372</v>
      </c>
      <c r="CB240" s="18" cm="1">
        <f t="array" aca="1" ref="CB240" ca="1">IF(INDIRECT(ADDRESS($B240+1,CB$230,1,1,"Actively Infected Trend"))=0,#N/A,INDIRECT(ADDRESS($B240+1,CB$230,1,1,"Actively Infected Trend")))</f>
        <v>0.1218643296</v>
      </c>
      <c r="CC240" s="18" cm="1">
        <f t="array" aca="1" ref="CC240" ca="1">IF(INDIRECT(ADDRESS($B240+1,CC$230,1,1,"Actively Infected Trend"))=0,#N/A,INDIRECT(ADDRESS($B240+1,CC$230,1,1,"Actively Infected Trend")))</f>
        <v>0.1160266434</v>
      </c>
      <c r="CD240" s="18" cm="1">
        <f t="array" aca="1" ref="CD240" ca="1">IF(INDIRECT(ADDRESS($B240+1,CD$230,1,1,"Actively Infected Trend"))=0,#N/A,INDIRECT(ADDRESS($B240+1,CD$230,1,1,"Actively Infected Trend")))</f>
        <v>0.1015292814</v>
      </c>
      <c r="CE240" s="18" cm="1">
        <f t="array" aca="1" ref="CE240" ca="1">IF(INDIRECT(ADDRESS($B240+1,CE$230,1,1,"Actively Infected Trend"))=0,#N/A,INDIRECT(ADDRESS($B240+1,CE$230,1,1,"Actively Infected Trend")))</f>
        <v>8.4925160200000002E-2</v>
      </c>
      <c r="CF240" s="18" cm="1">
        <f t="array" aca="1" ref="CF240" ca="1">IF(INDIRECT(ADDRESS($B240+1,CF$230,1,1,"Actively Infected Trend"))=0,#N/A,INDIRECT(ADDRESS($B240+1,CF$230,1,1,"Actively Infected Trend")))</f>
        <v>8.30035727E-2</v>
      </c>
      <c r="CG240" s="18" cm="1">
        <f t="array" aca="1" ref="CG240" ca="1">IF(INDIRECT(ADDRESS($B240+1,CG$230,1,1,"Actively Infected Trend"))=0,#N/A,INDIRECT(ADDRESS($B240+1,CG$230,1,1,"Actively Infected Trend")))</f>
        <v>8.7160104000000002E-2</v>
      </c>
      <c r="CH240" s="18" cm="1">
        <f t="array" aca="1" ref="CH240" ca="1">IF(INDIRECT(ADDRESS($B240+1,CH$230,1,1,"Actively Infected Trend"))=0,#N/A,INDIRECT(ADDRESS($B240+1,CH$230,1,1,"Actively Infected Trend")))</f>
        <v>9.4594200099999998E-2</v>
      </c>
      <c r="CI240" s="18" cm="1">
        <f t="array" aca="1" ref="CI240" ca="1">IF(INDIRECT(ADDRESS($B240+1,CI$230,1,1,"Actively Infected Trend"))=0,#N/A,INDIRECT(ADDRESS($B240+1,CI$230,1,1,"Actively Infected Trend")))</f>
        <v>0.1057947181</v>
      </c>
      <c r="CJ240" s="18" cm="1">
        <f t="array" aca="1" ref="CJ240" ca="1">IF(INDIRECT(ADDRESS($B240+1,CJ$230,1,1,"Actively Infected Trend"))=0,#N/A,INDIRECT(ADDRESS($B240+1,CJ$230,1,1,"Actively Infected Trend")))</f>
        <v>9.5329811E-2</v>
      </c>
      <c r="CK240" s="18" t="e" cm="1">
        <f t="array" aca="1" ref="CK240" ca="1">IF(INDIRECT(ADDRESS($B240+1,CK$230,1,1,"Actively Infected Trend"))=0,#N/A,INDIRECT(ADDRESS($B240+1,CK$230,1,1,"Actively Infected Trend")))</f>
        <v>#N/A</v>
      </c>
      <c r="CL240" s="18" t="e" cm="1">
        <f t="array" aca="1" ref="CL240" ca="1">IF(INDIRECT(ADDRESS($B240+1,CL$230,1,1,"Actively Infected Trend"))=0,#N/A,INDIRECT(ADDRESS($B240+1,CL$230,1,1,"Actively Infected Trend")))</f>
        <v>#N/A</v>
      </c>
      <c r="CM240" s="18" t="e" cm="1">
        <f t="array" aca="1" ref="CM240" ca="1">IF(INDIRECT(ADDRESS($B240+1,CM$230,1,1,"Actively Infected Trend"))=0,#N/A,INDIRECT(ADDRESS($B240+1,CM$230,1,1,"Actively Infected Trend")))</f>
        <v>#N/A</v>
      </c>
      <c r="CN240" s="18" t="e" cm="1">
        <f t="array" aca="1" ref="CN240" ca="1">IF(INDIRECT(ADDRESS($B240+1,CN$230,1,1,"Actively Infected Trend"))=0,#N/A,INDIRECT(ADDRESS($B240+1,CN$230,1,1,"Actively Infected Trend")))</f>
        <v>#N/A</v>
      </c>
      <c r="CO240" s="18" t="e" cm="1">
        <f t="array" aca="1" ref="CO240" ca="1">IF(INDIRECT(ADDRESS($B240+1,CO$230,1,1,"Actively Infected Trend"))=0,#N/A,INDIRECT(ADDRESS($B240+1,CO$230,1,1,"Actively Infected Trend")))</f>
        <v>#N/A</v>
      </c>
      <c r="CP240" s="18" t="e" cm="1">
        <f t="array" aca="1" ref="CP240" ca="1">IF(INDIRECT(ADDRESS($B240+1,CP$230,1,1,"Actively Infected Trend"))=0,#N/A,INDIRECT(ADDRESS($B240+1,CP$230,1,1,"Actively Infected Trend")))</f>
        <v>#N/A</v>
      </c>
      <c r="CQ240" s="18" t="e" cm="1">
        <f t="array" aca="1" ref="CQ240" ca="1">IF(INDIRECT(ADDRESS($B240+1,CQ$230,1,1,"Actively Infected Trend"))=0,#N/A,INDIRECT(ADDRESS($B240+1,CQ$230,1,1,"Actively Infected Trend")))</f>
        <v>#N/A</v>
      </c>
      <c r="CR240" s="18" t="e" cm="1">
        <f t="array" aca="1" ref="CR240" ca="1">IF(INDIRECT(ADDRESS($B240+1,CR$230,1,1,"Actively Infected Trend"))=0,#N/A,INDIRECT(ADDRESS($B240+1,CR$230,1,1,"Actively Infected Trend")))</f>
        <v>#N/A</v>
      </c>
    </row>
    <row r="241" spans="1:96" x14ac:dyDescent="0.25">
      <c r="A241" t="str">
        <f t="shared" ca="1" si="351"/>
        <v>Connecticut</v>
      </c>
      <c r="B241">
        <f t="shared" si="350"/>
        <v>10</v>
      </c>
      <c r="C241" t="str" cm="1">
        <f t="array" aca="1" ref="C241" ca="1">INDIRECT(ADDRESS($B241+1,1,1,1,"Actively Infected Trend"))</f>
        <v>US Connecticut</v>
      </c>
      <c r="E241" s="18" t="e" cm="1">
        <f t="array" aca="1" ref="E241" ca="1">IF(INDIRECT(ADDRESS($B241+1,E$230,1,1,"Actively Infected Trend"))=0,#N/A,INDIRECT(ADDRESS($B241+1,E$230,1,1,"Actively Infected Trend")))</f>
        <v>#N/A</v>
      </c>
      <c r="F241" s="18" t="e" cm="1">
        <f t="array" aca="1" ref="F241" ca="1">IF(INDIRECT(ADDRESS($B241+1,F$230,1,1,"Actively Infected Trend"))=0,#N/A,INDIRECT(ADDRESS($B241+1,F$230,1,1,"Actively Infected Trend")))</f>
        <v>#N/A</v>
      </c>
      <c r="G241" s="18" t="e" cm="1">
        <f t="array" aca="1" ref="G241" ca="1">IF(INDIRECT(ADDRESS($B241+1,G$230,1,1,"Actively Infected Trend"))=0,#N/A,INDIRECT(ADDRESS($B241+1,G$230,1,1,"Actively Infected Trend")))</f>
        <v>#N/A</v>
      </c>
      <c r="H241" s="18" t="e" cm="1">
        <f t="array" aca="1" ref="H241" ca="1">IF(INDIRECT(ADDRESS($B241+1,H$230,1,1,"Actively Infected Trend"))=0,#N/A,INDIRECT(ADDRESS($B241+1,H$230,1,1,"Actively Infected Trend")))</f>
        <v>#N/A</v>
      </c>
      <c r="I241" s="18" t="e" cm="1">
        <f t="array" aca="1" ref="I241" ca="1">IF(INDIRECT(ADDRESS($B241+1,I$230,1,1,"Actively Infected Trend"))=0,#N/A,INDIRECT(ADDRESS($B241+1,I$230,1,1,"Actively Infected Trend")))</f>
        <v>#N/A</v>
      </c>
      <c r="J241" s="18" t="e" cm="1">
        <f t="array" aca="1" ref="J241" ca="1">IF(INDIRECT(ADDRESS($B241+1,J$230,1,1,"Actively Infected Trend"))=0,#N/A,INDIRECT(ADDRESS($B241+1,J$230,1,1,"Actively Infected Trend")))</f>
        <v>#N/A</v>
      </c>
      <c r="K241" s="18" t="e" cm="1">
        <f t="array" aca="1" ref="K241" ca="1">IF(INDIRECT(ADDRESS($B241+1,K$230,1,1,"Actively Infected Trend"))=0,#N/A,INDIRECT(ADDRESS($B241+1,K$230,1,1,"Actively Infected Trend")))</f>
        <v>#N/A</v>
      </c>
      <c r="L241" s="18" t="e" cm="1">
        <f t="array" aca="1" ref="L241" ca="1">IF(INDIRECT(ADDRESS($B241+1,L$230,1,1,"Actively Infected Trend"))=0,#N/A,INDIRECT(ADDRESS($B241+1,L$230,1,1,"Actively Infected Trend")))</f>
        <v>#N/A</v>
      </c>
      <c r="M241" s="18" t="e" cm="1">
        <f t="array" aca="1" ref="M241" ca="1">IF(INDIRECT(ADDRESS($B241+1,M$230,1,1,"Actively Infected Trend"))=0,#N/A,INDIRECT(ADDRESS($B241+1,M$230,1,1,"Actively Infected Trend")))</f>
        <v>#N/A</v>
      </c>
      <c r="N241" s="18" t="e" cm="1">
        <f t="array" aca="1" ref="N241" ca="1">IF(INDIRECT(ADDRESS($B241+1,N$230,1,1,"Actively Infected Trend"))=0,#N/A,INDIRECT(ADDRESS($B241+1,N$230,1,1,"Actively Infected Trend")))</f>
        <v>#N/A</v>
      </c>
      <c r="O241" s="18" t="e" cm="1">
        <f t="array" aca="1" ref="O241" ca="1">IF(INDIRECT(ADDRESS($B241+1,O$230,1,1,"Actively Infected Trend"))=0,#N/A,INDIRECT(ADDRESS($B241+1,O$230,1,1,"Actively Infected Trend")))</f>
        <v>#N/A</v>
      </c>
      <c r="P241" s="18" t="e" cm="1">
        <f t="array" aca="1" ref="P241" ca="1">IF(INDIRECT(ADDRESS($B241+1,P$230,1,1,"Actively Infected Trend"))=0,#N/A,INDIRECT(ADDRESS($B241+1,P$230,1,1,"Actively Infected Trend")))</f>
        <v>#N/A</v>
      </c>
      <c r="Q241" s="18" t="e" cm="1">
        <f t="array" aca="1" ref="Q241" ca="1">IF(INDIRECT(ADDRESS($B241+1,Q$230,1,1,"Actively Infected Trend"))=0,#N/A,INDIRECT(ADDRESS($B241+1,Q$230,1,1,"Actively Infected Trend")))</f>
        <v>#N/A</v>
      </c>
      <c r="R241" s="18" t="e" cm="1">
        <f t="array" aca="1" ref="R241" ca="1">IF(INDIRECT(ADDRESS($B241+1,R$230,1,1,"Actively Infected Trend"))=0,#N/A,INDIRECT(ADDRESS($B241+1,R$230,1,1,"Actively Infected Trend")))</f>
        <v>#N/A</v>
      </c>
      <c r="S241" s="18" t="e" cm="1">
        <f t="array" aca="1" ref="S241" ca="1">IF(INDIRECT(ADDRESS($B241+1,S$230,1,1,"Actively Infected Trend"))=0,#N/A,INDIRECT(ADDRESS($B241+1,S$230,1,1,"Actively Infected Trend")))</f>
        <v>#N/A</v>
      </c>
      <c r="T241" s="18" t="e" cm="1">
        <f t="array" aca="1" ref="T241" ca="1">IF(INDIRECT(ADDRESS($B241+1,T$230,1,1,"Actively Infected Trend"))=0,#N/A,INDIRECT(ADDRESS($B241+1,T$230,1,1,"Actively Infected Trend")))</f>
        <v>#N/A</v>
      </c>
      <c r="U241" s="18" t="e" cm="1">
        <f t="array" aca="1" ref="U241" ca="1">IF(INDIRECT(ADDRESS($B241+1,U$230,1,1,"Actively Infected Trend"))=0,#N/A,INDIRECT(ADDRESS($B241+1,U$230,1,1,"Actively Infected Trend")))</f>
        <v>#N/A</v>
      </c>
      <c r="V241" s="18" t="e" cm="1">
        <f t="array" aca="1" ref="V241" ca="1">IF(INDIRECT(ADDRESS($B241+1,V$230,1,1,"Actively Infected Trend"))=0,#N/A,INDIRECT(ADDRESS($B241+1,V$230,1,1,"Actively Infected Trend")))</f>
        <v>#N/A</v>
      </c>
      <c r="W241" s="18" t="e" cm="1">
        <f t="array" aca="1" ref="W241" ca="1">IF(INDIRECT(ADDRESS($B241+1,W$230,1,1,"Actively Infected Trend"))=0,#N/A,INDIRECT(ADDRESS($B241+1,W$230,1,1,"Actively Infected Trend")))</f>
        <v>#N/A</v>
      </c>
      <c r="X241" s="18" t="e" cm="1">
        <f t="array" aca="1" ref="X241" ca="1">IF(INDIRECT(ADDRESS($B241+1,X$230,1,1,"Actively Infected Trend"))=0,#N/A,INDIRECT(ADDRESS($B241+1,X$230,1,1,"Actively Infected Trend")))</f>
        <v>#N/A</v>
      </c>
      <c r="Y241" s="18" t="e" cm="1">
        <f t="array" aca="1" ref="Y241" ca="1">IF(INDIRECT(ADDRESS($B241+1,Y$230,1,1,"Actively Infected Trend"))=0,#N/A,INDIRECT(ADDRESS($B241+1,Y$230,1,1,"Actively Infected Trend")))</f>
        <v>#N/A</v>
      </c>
      <c r="Z241" s="18" t="e" cm="1">
        <f t="array" aca="1" ref="Z241" ca="1">IF(INDIRECT(ADDRESS($B241+1,Z$230,1,1,"Actively Infected Trend"))=0,#N/A,INDIRECT(ADDRESS($B241+1,Z$230,1,1,"Actively Infected Trend")))</f>
        <v>#N/A</v>
      </c>
      <c r="AA241" s="18" t="e" cm="1">
        <f t="array" aca="1" ref="AA241" ca="1">IF(INDIRECT(ADDRESS($B241+1,AA$230,1,1,"Actively Infected Trend"))=0,#N/A,INDIRECT(ADDRESS($B241+1,AA$230,1,1,"Actively Infected Trend")))</f>
        <v>#N/A</v>
      </c>
      <c r="AB241" s="18" t="e" cm="1">
        <f t="array" aca="1" ref="AB241" ca="1">IF(INDIRECT(ADDRESS($B241+1,AB$230,1,1,"Actively Infected Trend"))=0,#N/A,INDIRECT(ADDRESS($B241+1,AB$230,1,1,"Actively Infected Trend")))</f>
        <v>#N/A</v>
      </c>
      <c r="AC241" s="18" t="e" cm="1">
        <f t="array" aca="1" ref="AC241" ca="1">IF(INDIRECT(ADDRESS($B241+1,AC$230,1,1,"Actively Infected Trend"))=0,#N/A,INDIRECT(ADDRESS($B241+1,AC$230,1,1,"Actively Infected Trend")))</f>
        <v>#N/A</v>
      </c>
      <c r="AD241" s="18" t="e" cm="1">
        <f t="array" aca="1" ref="AD241" ca="1">IF(INDIRECT(ADDRESS($B241+1,AD$230,1,1,"Actively Infected Trend"))=0,#N/A,INDIRECT(ADDRESS($B241+1,AD$230,1,1,"Actively Infected Trend")))</f>
        <v>#N/A</v>
      </c>
      <c r="AE241" s="18" t="e" cm="1">
        <f t="array" aca="1" ref="AE241" ca="1">IF(INDIRECT(ADDRESS($B241+1,AE$230,1,1,"Actively Infected Trend"))=0,#N/A,INDIRECT(ADDRESS($B241+1,AE$230,1,1,"Actively Infected Trend")))</f>
        <v>#N/A</v>
      </c>
      <c r="AF241" s="18" t="e" cm="1">
        <f t="array" aca="1" ref="AF241" ca="1">IF(INDIRECT(ADDRESS($B241+1,AF$230,1,1,"Actively Infected Trend"))=0,#N/A,INDIRECT(ADDRESS($B241+1,AF$230,1,1,"Actively Infected Trend")))</f>
        <v>#N/A</v>
      </c>
      <c r="AG241" s="18" t="e" cm="1">
        <f t="array" aca="1" ref="AG241" ca="1">IF(INDIRECT(ADDRESS($B241+1,AG$230,1,1,"Actively Infected Trend"))=0,#N/A,INDIRECT(ADDRESS($B241+1,AG$230,1,1,"Actively Infected Trend")))</f>
        <v>#N/A</v>
      </c>
      <c r="AH241" s="18" t="e" cm="1">
        <f t="array" aca="1" ref="AH241" ca="1">IF(INDIRECT(ADDRESS($B241+1,AH$230,1,1,"Actively Infected Trend"))=0,#N/A,INDIRECT(ADDRESS($B241+1,AH$230,1,1,"Actively Infected Trend")))</f>
        <v>#N/A</v>
      </c>
      <c r="AI241" s="18" t="e" cm="1">
        <f t="array" aca="1" ref="AI241" ca="1">IF(INDIRECT(ADDRESS($B241+1,AI$230,1,1,"Actively Infected Trend"))=0,#N/A,INDIRECT(ADDRESS($B241+1,AI$230,1,1,"Actively Infected Trend")))</f>
        <v>#N/A</v>
      </c>
      <c r="AJ241" s="18" t="e" cm="1">
        <f t="array" aca="1" ref="AJ241" ca="1">IF(INDIRECT(ADDRESS($B241+1,AJ$230,1,1,"Actively Infected Trend"))=0,#N/A,INDIRECT(ADDRESS($B241+1,AJ$230,1,1,"Actively Infected Trend")))</f>
        <v>#N/A</v>
      </c>
      <c r="AK241" s="18" t="e" cm="1">
        <f t="array" aca="1" ref="AK241" ca="1">IF(INDIRECT(ADDRESS($B241+1,AK$230,1,1,"Actively Infected Trend"))=0,#N/A,INDIRECT(ADDRESS($B241+1,AK$230,1,1,"Actively Infected Trend")))</f>
        <v>#N/A</v>
      </c>
      <c r="AL241" s="18" t="e" cm="1">
        <f t="array" aca="1" ref="AL241" ca="1">IF(INDIRECT(ADDRESS($B241+1,AL$230,1,1,"Actively Infected Trend"))=0,#N/A,INDIRECT(ADDRESS($B241+1,AL$230,1,1,"Actively Infected Trend")))</f>
        <v>#N/A</v>
      </c>
      <c r="AM241" s="18" t="e" cm="1">
        <f t="array" aca="1" ref="AM241" ca="1">IF(INDIRECT(ADDRESS($B241+1,AM$230,1,1,"Actively Infected Trend"))=0,#N/A,INDIRECT(ADDRESS($B241+1,AM$230,1,1,"Actively Infected Trend")))</f>
        <v>#N/A</v>
      </c>
      <c r="AN241" s="18" t="e" cm="1">
        <f t="array" aca="1" ref="AN241" ca="1">IF(INDIRECT(ADDRESS($B241+1,AN$230,1,1,"Actively Infected Trend"))=0,#N/A,INDIRECT(ADDRESS($B241+1,AN$230,1,1,"Actively Infected Trend")))</f>
        <v>#N/A</v>
      </c>
      <c r="AO241" s="18" t="e" cm="1">
        <f t="array" aca="1" ref="AO241" ca="1">IF(INDIRECT(ADDRESS($B241+1,AO$230,1,1,"Actively Infected Trend"))=0,#N/A,INDIRECT(ADDRESS($B241+1,AO$230,1,1,"Actively Infected Trend")))</f>
        <v>#N/A</v>
      </c>
      <c r="AP241" s="18" t="e" cm="1">
        <f t="array" aca="1" ref="AP241" ca="1">IF(INDIRECT(ADDRESS($B241+1,AP$230,1,1,"Actively Infected Trend"))=0,#N/A,INDIRECT(ADDRESS($B241+1,AP$230,1,1,"Actively Infected Trend")))</f>
        <v>#N/A</v>
      </c>
      <c r="AQ241" s="18" t="e" cm="1">
        <f t="array" aca="1" ref="AQ241" ca="1">IF(INDIRECT(ADDRESS($B241+1,AQ$230,1,1,"Actively Infected Trend"))=0,#N/A,INDIRECT(ADDRESS($B241+1,AQ$230,1,1,"Actively Infected Trend")))</f>
        <v>#N/A</v>
      </c>
      <c r="AR241" s="18" t="e" cm="1">
        <f t="array" aca="1" ref="AR241" ca="1">IF(INDIRECT(ADDRESS($B241+1,AR$230,1,1,"Actively Infected Trend"))=0,#N/A,INDIRECT(ADDRESS($B241+1,AR$230,1,1,"Actively Infected Trend")))</f>
        <v>#N/A</v>
      </c>
      <c r="AS241" s="18" t="e" cm="1">
        <f t="array" aca="1" ref="AS241" ca="1">IF(INDIRECT(ADDRESS($B241+1,AS$230,1,1,"Actively Infected Trend"))=0,#N/A,INDIRECT(ADDRESS($B241+1,AS$230,1,1,"Actively Infected Trend")))</f>
        <v>#N/A</v>
      </c>
      <c r="AT241" s="18" t="e" cm="1">
        <f t="array" aca="1" ref="AT241" ca="1">IF(INDIRECT(ADDRESS($B241+1,AT$230,1,1,"Actively Infected Trend"))=0,#N/A,INDIRECT(ADDRESS($B241+1,AT$230,1,1,"Actively Infected Trend")))</f>
        <v>#N/A</v>
      </c>
      <c r="AU241" s="18" t="e" cm="1">
        <f t="array" aca="1" ref="AU241" ca="1">IF(INDIRECT(ADDRESS($B241+1,AU$230,1,1,"Actively Infected Trend"))=0,#N/A,INDIRECT(ADDRESS($B241+1,AU$230,1,1,"Actively Infected Trend")))</f>
        <v>#N/A</v>
      </c>
      <c r="AV241" s="18" t="e" cm="1">
        <f t="array" aca="1" ref="AV241" ca="1">IF(INDIRECT(ADDRESS($B241+1,AV$230,1,1,"Actively Infected Trend"))=0,#N/A,INDIRECT(ADDRESS($B241+1,AV$230,1,1,"Actively Infected Trend")))</f>
        <v>#N/A</v>
      </c>
      <c r="AW241" s="18" t="e" cm="1">
        <f t="array" aca="1" ref="AW241" ca="1">IF(INDIRECT(ADDRESS($B241+1,AW$230,1,1,"Actively Infected Trend"))=0,#N/A,INDIRECT(ADDRESS($B241+1,AW$230,1,1,"Actively Infected Trend")))</f>
        <v>#N/A</v>
      </c>
      <c r="AX241" s="18" t="e" cm="1">
        <f t="array" aca="1" ref="AX241" ca="1">IF(INDIRECT(ADDRESS($B241+1,AX$230,1,1,"Actively Infected Trend"))=0,#N/A,INDIRECT(ADDRESS($B241+1,AX$230,1,1,"Actively Infected Trend")))</f>
        <v>#N/A</v>
      </c>
      <c r="AY241" s="18" t="e" cm="1">
        <f t="array" aca="1" ref="AY241" ca="1">IF(INDIRECT(ADDRESS($B241+1,AY$230,1,1,"Actively Infected Trend"))=0,#N/A,INDIRECT(ADDRESS($B241+1,AY$230,1,1,"Actively Infected Trend")))</f>
        <v>#N/A</v>
      </c>
      <c r="AZ241" s="18" t="e" cm="1">
        <f t="array" aca="1" ref="AZ241" ca="1">IF(INDIRECT(ADDRESS($B241+1,AZ$230,1,1,"Actively Infected Trend"))=0,#N/A,INDIRECT(ADDRESS($B241+1,AZ$230,1,1,"Actively Infected Trend")))</f>
        <v>#N/A</v>
      </c>
      <c r="BA241" s="18" t="e" cm="1">
        <f t="array" aca="1" ref="BA241" ca="1">IF(INDIRECT(ADDRESS($B241+1,BA$230,1,1,"Actively Infected Trend"))=0,#N/A,INDIRECT(ADDRESS($B241+1,BA$230,1,1,"Actively Infected Trend")))</f>
        <v>#N/A</v>
      </c>
      <c r="BB241" s="18" t="e" cm="1">
        <f t="array" aca="1" ref="BB241" ca="1">IF(INDIRECT(ADDRESS($B241+1,BB$230,1,1,"Actively Infected Trend"))=0,#N/A,INDIRECT(ADDRESS($B241+1,BB$230,1,1,"Actively Infected Trend")))</f>
        <v>#N/A</v>
      </c>
      <c r="BC241" s="18" t="e" cm="1">
        <f t="array" aca="1" ref="BC241" ca="1">IF(INDIRECT(ADDRESS($B241+1,BC$230,1,1,"Actively Infected Trend"))=0,#N/A,INDIRECT(ADDRESS($B241+1,BC$230,1,1,"Actively Infected Trend")))</f>
        <v>#N/A</v>
      </c>
      <c r="BD241" s="18" t="e" cm="1">
        <f t="array" aca="1" ref="BD241" ca="1">IF(INDIRECT(ADDRESS($B241+1,BD$230,1,1,"Actively Infected Trend"))=0,#N/A,INDIRECT(ADDRESS($B241+1,BD$230,1,1,"Actively Infected Trend")))</f>
        <v>#N/A</v>
      </c>
      <c r="BE241" s="18" t="e" cm="1">
        <f t="array" aca="1" ref="BE241" ca="1">IF(INDIRECT(ADDRESS($B241+1,BE$230,1,1,"Actively Infected Trend"))=0,#N/A,INDIRECT(ADDRESS($B241+1,BE$230,1,1,"Actively Infected Trend")))</f>
        <v>#N/A</v>
      </c>
      <c r="BF241" s="18" t="e" cm="1">
        <f t="array" aca="1" ref="BF241" ca="1">IF(INDIRECT(ADDRESS($B241+1,BF$230,1,1,"Actively Infected Trend"))=0,#N/A,INDIRECT(ADDRESS($B241+1,BF$230,1,1,"Actively Infected Trend")))</f>
        <v>#N/A</v>
      </c>
      <c r="BG241" s="18" t="e" cm="1">
        <f t="array" aca="1" ref="BG241" ca="1">IF(INDIRECT(ADDRESS($B241+1,BG$230,1,1,"Actively Infected Trend"))=0,#N/A,INDIRECT(ADDRESS($B241+1,BG$230,1,1,"Actively Infected Trend")))</f>
        <v>#N/A</v>
      </c>
      <c r="BH241" s="18" t="e" cm="1">
        <f t="array" aca="1" ref="BH241" ca="1">IF(INDIRECT(ADDRESS($B241+1,BH$230,1,1,"Actively Infected Trend"))=0,#N/A,INDIRECT(ADDRESS($B241+1,BH$230,1,1,"Actively Infected Trend")))</f>
        <v>#N/A</v>
      </c>
      <c r="BI241" s="18" t="e" cm="1">
        <f t="array" aca="1" ref="BI241" ca="1">IF(INDIRECT(ADDRESS($B241+1,BI$230,1,1,"Actively Infected Trend"))=0,#N/A,INDIRECT(ADDRESS($B241+1,BI$230,1,1,"Actively Infected Trend")))</f>
        <v>#N/A</v>
      </c>
      <c r="BJ241" s="18" t="e" cm="1">
        <f t="array" aca="1" ref="BJ241" ca="1">IF(INDIRECT(ADDRESS($B241+1,BJ$230,1,1,"Actively Infected Trend"))=0,#N/A,INDIRECT(ADDRESS($B241+1,BJ$230,1,1,"Actively Infected Trend")))</f>
        <v>#N/A</v>
      </c>
      <c r="BK241" s="18" cm="1">
        <f t="array" aca="1" ref="BK241" ca="1">IF(INDIRECT(ADDRESS($B241+1,BK$230,1,1,"Actively Infected Trend"))=0,#N/A,INDIRECT(ADDRESS($B241+1,BK$230,1,1,"Actively Infected Trend")))</f>
        <v>0.59223529050000001</v>
      </c>
      <c r="BL241" s="18" cm="1">
        <f t="array" aca="1" ref="BL241" ca="1">IF(INDIRECT(ADDRESS($B241+1,BL$230,1,1,"Actively Infected Trend"))=0,#N/A,INDIRECT(ADDRESS($B241+1,BL$230,1,1,"Actively Infected Trend")))</f>
        <v>0.55786693190000003</v>
      </c>
      <c r="BM241" s="18" cm="1">
        <f t="array" aca="1" ref="BM241" ca="1">IF(INDIRECT(ADDRESS($B241+1,BM$230,1,1,"Actively Infected Trend"))=0,#N/A,INDIRECT(ADDRESS($B241+1,BM$230,1,1,"Actively Infected Trend")))</f>
        <v>0.47786053919999999</v>
      </c>
      <c r="BN241" s="18" cm="1">
        <f t="array" aca="1" ref="BN241" ca="1">IF(INDIRECT(ADDRESS($B241+1,BN$230,1,1,"Actively Infected Trend"))=0,#N/A,INDIRECT(ADDRESS($B241+1,BN$230,1,1,"Actively Infected Trend")))</f>
        <v>0.4360097168</v>
      </c>
      <c r="BO241" s="18" cm="1">
        <f t="array" aca="1" ref="BO241" ca="1">IF(INDIRECT(ADDRESS($B241+1,BO$230,1,1,"Actively Infected Trend"))=0,#N/A,INDIRECT(ADDRESS($B241+1,BO$230,1,1,"Actively Infected Trend")))</f>
        <v>0.37589938760000002</v>
      </c>
      <c r="BP241" s="18" cm="1">
        <f t="array" aca="1" ref="BP241" ca="1">IF(INDIRECT(ADDRESS($B241+1,BP$230,1,1,"Actively Infected Trend"))=0,#N/A,INDIRECT(ADDRESS($B241+1,BP$230,1,1,"Actively Infected Trend")))</f>
        <v>0.40756191949999998</v>
      </c>
      <c r="BQ241" s="18" cm="1">
        <f t="array" aca="1" ref="BQ241" ca="1">IF(INDIRECT(ADDRESS($B241+1,BQ$230,1,1,"Actively Infected Trend"))=0,#N/A,INDIRECT(ADDRESS($B241+1,BQ$230,1,1,"Actively Infected Trend")))</f>
        <v>0.4234237582</v>
      </c>
      <c r="BR241" s="18" cm="1">
        <f t="array" aca="1" ref="BR241" ca="1">IF(INDIRECT(ADDRESS($B241+1,BR$230,1,1,"Actively Infected Trend"))=0,#N/A,INDIRECT(ADDRESS($B241+1,BR$230,1,1,"Actively Infected Trend")))</f>
        <v>0.40034885679999999</v>
      </c>
      <c r="BS241" s="18" cm="1">
        <f t="array" aca="1" ref="BS241" ca="1">IF(INDIRECT(ADDRESS($B241+1,BS$230,1,1,"Actively Infected Trend"))=0,#N/A,INDIRECT(ADDRESS($B241+1,BS$230,1,1,"Actively Infected Trend")))</f>
        <v>0.33680263980000003</v>
      </c>
      <c r="BT241" s="18" cm="1">
        <f t="array" aca="1" ref="BT241" ca="1">IF(INDIRECT(ADDRESS($B241+1,BT$230,1,1,"Actively Infected Trend"))=0,#N/A,INDIRECT(ADDRESS($B241+1,BT$230,1,1,"Actively Infected Trend")))</f>
        <v>0.27223484520000002</v>
      </c>
      <c r="BU241" s="18" cm="1">
        <f t="array" aca="1" ref="BU241" ca="1">IF(INDIRECT(ADDRESS($B241+1,BU$230,1,1,"Actively Infected Trend"))=0,#N/A,INDIRECT(ADDRESS($B241+1,BU$230,1,1,"Actively Infected Trend")))</f>
        <v>0.25820310229999999</v>
      </c>
      <c r="BV241" s="18" cm="1">
        <f t="array" aca="1" ref="BV241" ca="1">IF(INDIRECT(ADDRESS($B241+1,BV$230,1,1,"Actively Infected Trend"))=0,#N/A,INDIRECT(ADDRESS($B241+1,BV$230,1,1,"Actively Infected Trend")))</f>
        <v>0.25287943870000001</v>
      </c>
      <c r="BW241" s="18" cm="1">
        <f t="array" aca="1" ref="BW241" ca="1">IF(INDIRECT(ADDRESS($B241+1,BW$230,1,1,"Actively Infected Trend"))=0,#N/A,INDIRECT(ADDRESS($B241+1,BW$230,1,1,"Actively Infected Trend")))</f>
        <v>0.24345706219999999</v>
      </c>
      <c r="BX241" s="18" cm="1">
        <f t="array" aca="1" ref="BX241" ca="1">IF(INDIRECT(ADDRESS($B241+1,BX$230,1,1,"Actively Infected Trend"))=0,#N/A,INDIRECT(ADDRESS($B241+1,BX$230,1,1,"Actively Infected Trend")))</f>
        <v>0.2148485443</v>
      </c>
      <c r="BY241" s="18" cm="1">
        <f t="array" aca="1" ref="BY241" ca="1">IF(INDIRECT(ADDRESS($B241+1,BY$230,1,1,"Actively Infected Trend"))=0,#N/A,INDIRECT(ADDRESS($B241+1,BY$230,1,1,"Actively Infected Trend")))</f>
        <v>0.19405581699999999</v>
      </c>
      <c r="BZ241" s="18" cm="1">
        <f t="array" aca="1" ref="BZ241" ca="1">IF(INDIRECT(ADDRESS($B241+1,BZ$230,1,1,"Actively Infected Trend"))=0,#N/A,INDIRECT(ADDRESS($B241+1,BZ$230,1,1,"Actively Infected Trend")))</f>
        <v>0.16845534209999999</v>
      </c>
      <c r="CA241" s="18" cm="1">
        <f t="array" aca="1" ref="CA241" ca="1">IF(INDIRECT(ADDRESS($B241+1,CA$230,1,1,"Actively Infected Trend"))=0,#N/A,INDIRECT(ADDRESS($B241+1,CA$230,1,1,"Actively Infected Trend")))</f>
        <v>0.1501042698</v>
      </c>
      <c r="CB241" s="18" cm="1">
        <f t="array" aca="1" ref="CB241" ca="1">IF(INDIRECT(ADDRESS($B241+1,CB$230,1,1,"Actively Infected Trend"))=0,#N/A,INDIRECT(ADDRESS($B241+1,CB$230,1,1,"Actively Infected Trend")))</f>
        <v>0.15078688600000001</v>
      </c>
      <c r="CC241" s="18" cm="1">
        <f t="array" aca="1" ref="CC241" ca="1">IF(INDIRECT(ADDRESS($B241+1,CC$230,1,1,"Actively Infected Trend"))=0,#N/A,INDIRECT(ADDRESS($B241+1,CC$230,1,1,"Actively Infected Trend")))</f>
        <v>0.1460147614</v>
      </c>
      <c r="CD241" s="18" cm="1">
        <f t="array" aca="1" ref="CD241" ca="1">IF(INDIRECT(ADDRESS($B241+1,CD$230,1,1,"Actively Infected Trend"))=0,#N/A,INDIRECT(ADDRESS($B241+1,CD$230,1,1,"Actively Infected Trend")))</f>
        <v>0.1528139711</v>
      </c>
      <c r="CE241" s="18" cm="1">
        <f t="array" aca="1" ref="CE241" ca="1">IF(INDIRECT(ADDRESS($B241+1,CE$230,1,1,"Actively Infected Trend"))=0,#N/A,INDIRECT(ADDRESS($B241+1,CE$230,1,1,"Actively Infected Trend")))</f>
        <v>0.15080477680000001</v>
      </c>
      <c r="CF241" s="18" cm="1">
        <f t="array" aca="1" ref="CF241" ca="1">IF(INDIRECT(ADDRESS($B241+1,CF$230,1,1,"Actively Infected Trend"))=0,#N/A,INDIRECT(ADDRESS($B241+1,CF$230,1,1,"Actively Infected Trend")))</f>
        <v>0.14802948969999999</v>
      </c>
      <c r="CG241" s="18" cm="1">
        <f t="array" aca="1" ref="CG241" ca="1">IF(INDIRECT(ADDRESS($B241+1,CG$230,1,1,"Actively Infected Trend"))=0,#N/A,INDIRECT(ADDRESS($B241+1,CG$230,1,1,"Actively Infected Trend")))</f>
        <v>0.13784218719999999</v>
      </c>
      <c r="CH241" s="18" cm="1">
        <f t="array" aca="1" ref="CH241" ca="1">IF(INDIRECT(ADDRESS($B241+1,CH$230,1,1,"Actively Infected Trend"))=0,#N/A,INDIRECT(ADDRESS($B241+1,CH$230,1,1,"Actively Infected Trend")))</f>
        <v>0.1171653882</v>
      </c>
      <c r="CI241" s="18" cm="1">
        <f t="array" aca="1" ref="CI241" ca="1">IF(INDIRECT(ADDRESS($B241+1,CI$230,1,1,"Actively Infected Trend"))=0,#N/A,INDIRECT(ADDRESS($B241+1,CI$230,1,1,"Actively Infected Trend")))</f>
        <v>0.10898941600000001</v>
      </c>
      <c r="CJ241" s="18" cm="1">
        <f t="array" aca="1" ref="CJ241" ca="1">IF(INDIRECT(ADDRESS($B241+1,CJ$230,1,1,"Actively Infected Trend"))=0,#N/A,INDIRECT(ADDRESS($B241+1,CJ$230,1,1,"Actively Infected Trend")))</f>
        <v>0.10135661379999999</v>
      </c>
      <c r="CK241" s="18" t="e" cm="1">
        <f t="array" aca="1" ref="CK241" ca="1">IF(INDIRECT(ADDRESS($B241+1,CK$230,1,1,"Actively Infected Trend"))=0,#N/A,INDIRECT(ADDRESS($B241+1,CK$230,1,1,"Actively Infected Trend")))</f>
        <v>#N/A</v>
      </c>
      <c r="CL241" s="18" t="e" cm="1">
        <f t="array" aca="1" ref="CL241" ca="1">IF(INDIRECT(ADDRESS($B241+1,CL$230,1,1,"Actively Infected Trend"))=0,#N/A,INDIRECT(ADDRESS($B241+1,CL$230,1,1,"Actively Infected Trend")))</f>
        <v>#N/A</v>
      </c>
      <c r="CM241" s="18" t="e" cm="1">
        <f t="array" aca="1" ref="CM241" ca="1">IF(INDIRECT(ADDRESS($B241+1,CM$230,1,1,"Actively Infected Trend"))=0,#N/A,INDIRECT(ADDRESS($B241+1,CM$230,1,1,"Actively Infected Trend")))</f>
        <v>#N/A</v>
      </c>
      <c r="CN241" s="18" t="e" cm="1">
        <f t="array" aca="1" ref="CN241" ca="1">IF(INDIRECT(ADDRESS($B241+1,CN$230,1,1,"Actively Infected Trend"))=0,#N/A,INDIRECT(ADDRESS($B241+1,CN$230,1,1,"Actively Infected Trend")))</f>
        <v>#N/A</v>
      </c>
      <c r="CO241" s="18" t="e" cm="1">
        <f t="array" aca="1" ref="CO241" ca="1">IF(INDIRECT(ADDRESS($B241+1,CO$230,1,1,"Actively Infected Trend"))=0,#N/A,INDIRECT(ADDRESS($B241+1,CO$230,1,1,"Actively Infected Trend")))</f>
        <v>#N/A</v>
      </c>
      <c r="CP241" s="18" t="e" cm="1">
        <f t="array" aca="1" ref="CP241" ca="1">IF(INDIRECT(ADDRESS($B241+1,CP$230,1,1,"Actively Infected Trend"))=0,#N/A,INDIRECT(ADDRESS($B241+1,CP$230,1,1,"Actively Infected Trend")))</f>
        <v>#N/A</v>
      </c>
      <c r="CQ241" s="18" t="e" cm="1">
        <f t="array" aca="1" ref="CQ241" ca="1">IF(INDIRECT(ADDRESS($B241+1,CQ$230,1,1,"Actively Infected Trend"))=0,#N/A,INDIRECT(ADDRESS($B241+1,CQ$230,1,1,"Actively Infected Trend")))</f>
        <v>#N/A</v>
      </c>
      <c r="CR241" s="18" t="e" cm="1">
        <f t="array" aca="1" ref="CR241" ca="1">IF(INDIRECT(ADDRESS($B241+1,CR$230,1,1,"Actively Infected Trend"))=0,#N/A,INDIRECT(ADDRESS($B241+1,CR$230,1,1,"Actively Infected Trend")))</f>
        <v>#N/A</v>
      </c>
    </row>
    <row r="242" spans="1:96" x14ac:dyDescent="0.25">
      <c r="A242" t="str">
        <f t="shared" ca="1" si="351"/>
        <v>Delaware</v>
      </c>
      <c r="B242">
        <f t="shared" si="350"/>
        <v>11</v>
      </c>
      <c r="C242" t="str" cm="1">
        <f t="array" aca="1" ref="C242" ca="1">INDIRECT(ADDRESS($B242+1,1,1,1,"Actively Infected Trend"))</f>
        <v>US Delaware</v>
      </c>
      <c r="E242" s="18" t="e" cm="1">
        <f t="array" aca="1" ref="E242" ca="1">IF(INDIRECT(ADDRESS($B242+1,E$230,1,1,"Actively Infected Trend"))=0,#N/A,INDIRECT(ADDRESS($B242+1,E$230,1,1,"Actively Infected Trend")))</f>
        <v>#N/A</v>
      </c>
      <c r="F242" s="18" t="e" cm="1">
        <f t="array" aca="1" ref="F242" ca="1">IF(INDIRECT(ADDRESS($B242+1,F$230,1,1,"Actively Infected Trend"))=0,#N/A,INDIRECT(ADDRESS($B242+1,F$230,1,1,"Actively Infected Trend")))</f>
        <v>#N/A</v>
      </c>
      <c r="G242" s="18" t="e" cm="1">
        <f t="array" aca="1" ref="G242" ca="1">IF(INDIRECT(ADDRESS($B242+1,G$230,1,1,"Actively Infected Trend"))=0,#N/A,INDIRECT(ADDRESS($B242+1,G$230,1,1,"Actively Infected Trend")))</f>
        <v>#N/A</v>
      </c>
      <c r="H242" s="18" t="e" cm="1">
        <f t="array" aca="1" ref="H242" ca="1">IF(INDIRECT(ADDRESS($B242+1,H$230,1,1,"Actively Infected Trend"))=0,#N/A,INDIRECT(ADDRESS($B242+1,H$230,1,1,"Actively Infected Trend")))</f>
        <v>#N/A</v>
      </c>
      <c r="I242" s="18" t="e" cm="1">
        <f t="array" aca="1" ref="I242" ca="1">IF(INDIRECT(ADDRESS($B242+1,I$230,1,1,"Actively Infected Trend"))=0,#N/A,INDIRECT(ADDRESS($B242+1,I$230,1,1,"Actively Infected Trend")))</f>
        <v>#N/A</v>
      </c>
      <c r="J242" s="18" t="e" cm="1">
        <f t="array" aca="1" ref="J242" ca="1">IF(INDIRECT(ADDRESS($B242+1,J$230,1,1,"Actively Infected Trend"))=0,#N/A,INDIRECT(ADDRESS($B242+1,J$230,1,1,"Actively Infected Trend")))</f>
        <v>#N/A</v>
      </c>
      <c r="K242" s="18" t="e" cm="1">
        <f t="array" aca="1" ref="K242" ca="1">IF(INDIRECT(ADDRESS($B242+1,K$230,1,1,"Actively Infected Trend"))=0,#N/A,INDIRECT(ADDRESS($B242+1,K$230,1,1,"Actively Infected Trend")))</f>
        <v>#N/A</v>
      </c>
      <c r="L242" s="18" t="e" cm="1">
        <f t="array" aca="1" ref="L242" ca="1">IF(INDIRECT(ADDRESS($B242+1,L$230,1,1,"Actively Infected Trend"))=0,#N/A,INDIRECT(ADDRESS($B242+1,L$230,1,1,"Actively Infected Trend")))</f>
        <v>#N/A</v>
      </c>
      <c r="M242" s="18" t="e" cm="1">
        <f t="array" aca="1" ref="M242" ca="1">IF(INDIRECT(ADDRESS($B242+1,M$230,1,1,"Actively Infected Trend"))=0,#N/A,INDIRECT(ADDRESS($B242+1,M$230,1,1,"Actively Infected Trend")))</f>
        <v>#N/A</v>
      </c>
      <c r="N242" s="18" t="e" cm="1">
        <f t="array" aca="1" ref="N242" ca="1">IF(INDIRECT(ADDRESS($B242+1,N$230,1,1,"Actively Infected Trend"))=0,#N/A,INDIRECT(ADDRESS($B242+1,N$230,1,1,"Actively Infected Trend")))</f>
        <v>#N/A</v>
      </c>
      <c r="O242" s="18" t="e" cm="1">
        <f t="array" aca="1" ref="O242" ca="1">IF(INDIRECT(ADDRESS($B242+1,O$230,1,1,"Actively Infected Trend"))=0,#N/A,INDIRECT(ADDRESS($B242+1,O$230,1,1,"Actively Infected Trend")))</f>
        <v>#N/A</v>
      </c>
      <c r="P242" s="18" t="e" cm="1">
        <f t="array" aca="1" ref="P242" ca="1">IF(INDIRECT(ADDRESS($B242+1,P$230,1,1,"Actively Infected Trend"))=0,#N/A,INDIRECT(ADDRESS($B242+1,P$230,1,1,"Actively Infected Trend")))</f>
        <v>#N/A</v>
      </c>
      <c r="Q242" s="18" t="e" cm="1">
        <f t="array" aca="1" ref="Q242" ca="1">IF(INDIRECT(ADDRESS($B242+1,Q$230,1,1,"Actively Infected Trend"))=0,#N/A,INDIRECT(ADDRESS($B242+1,Q$230,1,1,"Actively Infected Trend")))</f>
        <v>#N/A</v>
      </c>
      <c r="R242" s="18" t="e" cm="1">
        <f t="array" aca="1" ref="R242" ca="1">IF(INDIRECT(ADDRESS($B242+1,R$230,1,1,"Actively Infected Trend"))=0,#N/A,INDIRECT(ADDRESS($B242+1,R$230,1,1,"Actively Infected Trend")))</f>
        <v>#N/A</v>
      </c>
      <c r="S242" s="18" t="e" cm="1">
        <f t="array" aca="1" ref="S242" ca="1">IF(INDIRECT(ADDRESS($B242+1,S$230,1,1,"Actively Infected Trend"))=0,#N/A,INDIRECT(ADDRESS($B242+1,S$230,1,1,"Actively Infected Trend")))</f>
        <v>#N/A</v>
      </c>
      <c r="T242" s="18" t="e" cm="1">
        <f t="array" aca="1" ref="T242" ca="1">IF(INDIRECT(ADDRESS($B242+1,T$230,1,1,"Actively Infected Trend"))=0,#N/A,INDIRECT(ADDRESS($B242+1,T$230,1,1,"Actively Infected Trend")))</f>
        <v>#N/A</v>
      </c>
      <c r="U242" s="18" t="e" cm="1">
        <f t="array" aca="1" ref="U242" ca="1">IF(INDIRECT(ADDRESS($B242+1,U$230,1,1,"Actively Infected Trend"))=0,#N/A,INDIRECT(ADDRESS($B242+1,U$230,1,1,"Actively Infected Trend")))</f>
        <v>#N/A</v>
      </c>
      <c r="V242" s="18" t="e" cm="1">
        <f t="array" aca="1" ref="V242" ca="1">IF(INDIRECT(ADDRESS($B242+1,V$230,1,1,"Actively Infected Trend"))=0,#N/A,INDIRECT(ADDRESS($B242+1,V$230,1,1,"Actively Infected Trend")))</f>
        <v>#N/A</v>
      </c>
      <c r="W242" s="18" t="e" cm="1">
        <f t="array" aca="1" ref="W242" ca="1">IF(INDIRECT(ADDRESS($B242+1,W$230,1,1,"Actively Infected Trend"))=0,#N/A,INDIRECT(ADDRESS($B242+1,W$230,1,1,"Actively Infected Trend")))</f>
        <v>#N/A</v>
      </c>
      <c r="X242" s="18" t="e" cm="1">
        <f t="array" aca="1" ref="X242" ca="1">IF(INDIRECT(ADDRESS($B242+1,X$230,1,1,"Actively Infected Trend"))=0,#N/A,INDIRECT(ADDRESS($B242+1,X$230,1,1,"Actively Infected Trend")))</f>
        <v>#N/A</v>
      </c>
      <c r="Y242" s="18" t="e" cm="1">
        <f t="array" aca="1" ref="Y242" ca="1">IF(INDIRECT(ADDRESS($B242+1,Y$230,1,1,"Actively Infected Trend"))=0,#N/A,INDIRECT(ADDRESS($B242+1,Y$230,1,1,"Actively Infected Trend")))</f>
        <v>#N/A</v>
      </c>
      <c r="Z242" s="18" t="e" cm="1">
        <f t="array" aca="1" ref="Z242" ca="1">IF(INDIRECT(ADDRESS($B242+1,Z$230,1,1,"Actively Infected Trend"))=0,#N/A,INDIRECT(ADDRESS($B242+1,Z$230,1,1,"Actively Infected Trend")))</f>
        <v>#N/A</v>
      </c>
      <c r="AA242" s="18" t="e" cm="1">
        <f t="array" aca="1" ref="AA242" ca="1">IF(INDIRECT(ADDRESS($B242+1,AA$230,1,1,"Actively Infected Trend"))=0,#N/A,INDIRECT(ADDRESS($B242+1,AA$230,1,1,"Actively Infected Trend")))</f>
        <v>#N/A</v>
      </c>
      <c r="AB242" s="18" t="e" cm="1">
        <f t="array" aca="1" ref="AB242" ca="1">IF(INDIRECT(ADDRESS($B242+1,AB$230,1,1,"Actively Infected Trend"))=0,#N/A,INDIRECT(ADDRESS($B242+1,AB$230,1,1,"Actively Infected Trend")))</f>
        <v>#N/A</v>
      </c>
      <c r="AC242" s="18" t="e" cm="1">
        <f t="array" aca="1" ref="AC242" ca="1">IF(INDIRECT(ADDRESS($B242+1,AC$230,1,1,"Actively Infected Trend"))=0,#N/A,INDIRECT(ADDRESS($B242+1,AC$230,1,1,"Actively Infected Trend")))</f>
        <v>#N/A</v>
      </c>
      <c r="AD242" s="18" t="e" cm="1">
        <f t="array" aca="1" ref="AD242" ca="1">IF(INDIRECT(ADDRESS($B242+1,AD$230,1,1,"Actively Infected Trend"))=0,#N/A,INDIRECT(ADDRESS($B242+1,AD$230,1,1,"Actively Infected Trend")))</f>
        <v>#N/A</v>
      </c>
      <c r="AE242" s="18" t="e" cm="1">
        <f t="array" aca="1" ref="AE242" ca="1">IF(INDIRECT(ADDRESS($B242+1,AE$230,1,1,"Actively Infected Trend"))=0,#N/A,INDIRECT(ADDRESS($B242+1,AE$230,1,1,"Actively Infected Trend")))</f>
        <v>#N/A</v>
      </c>
      <c r="AF242" s="18" t="e" cm="1">
        <f t="array" aca="1" ref="AF242" ca="1">IF(INDIRECT(ADDRESS($B242+1,AF$230,1,1,"Actively Infected Trend"))=0,#N/A,INDIRECT(ADDRESS($B242+1,AF$230,1,1,"Actively Infected Trend")))</f>
        <v>#N/A</v>
      </c>
      <c r="AG242" s="18" t="e" cm="1">
        <f t="array" aca="1" ref="AG242" ca="1">IF(INDIRECT(ADDRESS($B242+1,AG$230,1,1,"Actively Infected Trend"))=0,#N/A,INDIRECT(ADDRESS($B242+1,AG$230,1,1,"Actively Infected Trend")))</f>
        <v>#N/A</v>
      </c>
      <c r="AH242" s="18" t="e" cm="1">
        <f t="array" aca="1" ref="AH242" ca="1">IF(INDIRECT(ADDRESS($B242+1,AH$230,1,1,"Actively Infected Trend"))=0,#N/A,INDIRECT(ADDRESS($B242+1,AH$230,1,1,"Actively Infected Trend")))</f>
        <v>#N/A</v>
      </c>
      <c r="AI242" s="18" t="e" cm="1">
        <f t="array" aca="1" ref="AI242" ca="1">IF(INDIRECT(ADDRESS($B242+1,AI$230,1,1,"Actively Infected Trend"))=0,#N/A,INDIRECT(ADDRESS($B242+1,AI$230,1,1,"Actively Infected Trend")))</f>
        <v>#N/A</v>
      </c>
      <c r="AJ242" s="18" t="e" cm="1">
        <f t="array" aca="1" ref="AJ242" ca="1">IF(INDIRECT(ADDRESS($B242+1,AJ$230,1,1,"Actively Infected Trend"))=0,#N/A,INDIRECT(ADDRESS($B242+1,AJ$230,1,1,"Actively Infected Trend")))</f>
        <v>#N/A</v>
      </c>
      <c r="AK242" s="18" t="e" cm="1">
        <f t="array" aca="1" ref="AK242" ca="1">IF(INDIRECT(ADDRESS($B242+1,AK$230,1,1,"Actively Infected Trend"))=0,#N/A,INDIRECT(ADDRESS($B242+1,AK$230,1,1,"Actively Infected Trend")))</f>
        <v>#N/A</v>
      </c>
      <c r="AL242" s="18" t="e" cm="1">
        <f t="array" aca="1" ref="AL242" ca="1">IF(INDIRECT(ADDRESS($B242+1,AL$230,1,1,"Actively Infected Trend"))=0,#N/A,INDIRECT(ADDRESS($B242+1,AL$230,1,1,"Actively Infected Trend")))</f>
        <v>#N/A</v>
      </c>
      <c r="AM242" s="18" t="e" cm="1">
        <f t="array" aca="1" ref="AM242" ca="1">IF(INDIRECT(ADDRESS($B242+1,AM$230,1,1,"Actively Infected Trend"))=0,#N/A,INDIRECT(ADDRESS($B242+1,AM$230,1,1,"Actively Infected Trend")))</f>
        <v>#N/A</v>
      </c>
      <c r="AN242" s="18" t="e" cm="1">
        <f t="array" aca="1" ref="AN242" ca="1">IF(INDIRECT(ADDRESS($B242+1,AN$230,1,1,"Actively Infected Trend"))=0,#N/A,INDIRECT(ADDRESS($B242+1,AN$230,1,1,"Actively Infected Trend")))</f>
        <v>#N/A</v>
      </c>
      <c r="AO242" s="18" t="e" cm="1">
        <f t="array" aca="1" ref="AO242" ca="1">IF(INDIRECT(ADDRESS($B242+1,AO$230,1,1,"Actively Infected Trend"))=0,#N/A,INDIRECT(ADDRESS($B242+1,AO$230,1,1,"Actively Infected Trend")))</f>
        <v>#N/A</v>
      </c>
      <c r="AP242" s="18" t="e" cm="1">
        <f t="array" aca="1" ref="AP242" ca="1">IF(INDIRECT(ADDRESS($B242+1,AP$230,1,1,"Actively Infected Trend"))=0,#N/A,INDIRECT(ADDRESS($B242+1,AP$230,1,1,"Actively Infected Trend")))</f>
        <v>#N/A</v>
      </c>
      <c r="AQ242" s="18" t="e" cm="1">
        <f t="array" aca="1" ref="AQ242" ca="1">IF(INDIRECT(ADDRESS($B242+1,AQ$230,1,1,"Actively Infected Trend"))=0,#N/A,INDIRECT(ADDRESS($B242+1,AQ$230,1,1,"Actively Infected Trend")))</f>
        <v>#N/A</v>
      </c>
      <c r="AR242" s="18" t="e" cm="1">
        <f t="array" aca="1" ref="AR242" ca="1">IF(INDIRECT(ADDRESS($B242+1,AR$230,1,1,"Actively Infected Trend"))=0,#N/A,INDIRECT(ADDRESS($B242+1,AR$230,1,1,"Actively Infected Trend")))</f>
        <v>#N/A</v>
      </c>
      <c r="AS242" s="18" t="e" cm="1">
        <f t="array" aca="1" ref="AS242" ca="1">IF(INDIRECT(ADDRESS($B242+1,AS$230,1,1,"Actively Infected Trend"))=0,#N/A,INDIRECT(ADDRESS($B242+1,AS$230,1,1,"Actively Infected Trend")))</f>
        <v>#N/A</v>
      </c>
      <c r="AT242" s="18" t="e" cm="1">
        <f t="array" aca="1" ref="AT242" ca="1">IF(INDIRECT(ADDRESS($B242+1,AT$230,1,1,"Actively Infected Trend"))=0,#N/A,INDIRECT(ADDRESS($B242+1,AT$230,1,1,"Actively Infected Trend")))</f>
        <v>#N/A</v>
      </c>
      <c r="AU242" s="18" t="e" cm="1">
        <f t="array" aca="1" ref="AU242" ca="1">IF(INDIRECT(ADDRESS($B242+1,AU$230,1,1,"Actively Infected Trend"))=0,#N/A,INDIRECT(ADDRESS($B242+1,AU$230,1,1,"Actively Infected Trend")))</f>
        <v>#N/A</v>
      </c>
      <c r="AV242" s="18" t="e" cm="1">
        <f t="array" aca="1" ref="AV242" ca="1">IF(INDIRECT(ADDRESS($B242+1,AV$230,1,1,"Actively Infected Trend"))=0,#N/A,INDIRECT(ADDRESS($B242+1,AV$230,1,1,"Actively Infected Trend")))</f>
        <v>#N/A</v>
      </c>
      <c r="AW242" s="18" t="e" cm="1">
        <f t="array" aca="1" ref="AW242" ca="1">IF(INDIRECT(ADDRESS($B242+1,AW$230,1,1,"Actively Infected Trend"))=0,#N/A,INDIRECT(ADDRESS($B242+1,AW$230,1,1,"Actively Infected Trend")))</f>
        <v>#N/A</v>
      </c>
      <c r="AX242" s="18" t="e" cm="1">
        <f t="array" aca="1" ref="AX242" ca="1">IF(INDIRECT(ADDRESS($B242+1,AX$230,1,1,"Actively Infected Trend"))=0,#N/A,INDIRECT(ADDRESS($B242+1,AX$230,1,1,"Actively Infected Trend")))</f>
        <v>#N/A</v>
      </c>
      <c r="AY242" s="18" t="e" cm="1">
        <f t="array" aca="1" ref="AY242" ca="1">IF(INDIRECT(ADDRESS($B242+1,AY$230,1,1,"Actively Infected Trend"))=0,#N/A,INDIRECT(ADDRESS($B242+1,AY$230,1,1,"Actively Infected Trend")))</f>
        <v>#N/A</v>
      </c>
      <c r="AZ242" s="18" t="e" cm="1">
        <f t="array" aca="1" ref="AZ242" ca="1">IF(INDIRECT(ADDRESS($B242+1,AZ$230,1,1,"Actively Infected Trend"))=0,#N/A,INDIRECT(ADDRESS($B242+1,AZ$230,1,1,"Actively Infected Trend")))</f>
        <v>#N/A</v>
      </c>
      <c r="BA242" s="18" t="e" cm="1">
        <f t="array" aca="1" ref="BA242" ca="1">IF(INDIRECT(ADDRESS($B242+1,BA$230,1,1,"Actively Infected Trend"))=0,#N/A,INDIRECT(ADDRESS($B242+1,BA$230,1,1,"Actively Infected Trend")))</f>
        <v>#N/A</v>
      </c>
      <c r="BB242" s="18" t="e" cm="1">
        <f t="array" aca="1" ref="BB242" ca="1">IF(INDIRECT(ADDRESS($B242+1,BB$230,1,1,"Actively Infected Trend"))=0,#N/A,INDIRECT(ADDRESS($B242+1,BB$230,1,1,"Actively Infected Trend")))</f>
        <v>#N/A</v>
      </c>
      <c r="BC242" s="18" t="e" cm="1">
        <f t="array" aca="1" ref="BC242" ca="1">IF(INDIRECT(ADDRESS($B242+1,BC$230,1,1,"Actively Infected Trend"))=0,#N/A,INDIRECT(ADDRESS($B242+1,BC$230,1,1,"Actively Infected Trend")))</f>
        <v>#N/A</v>
      </c>
      <c r="BD242" s="18" t="e" cm="1">
        <f t="array" aca="1" ref="BD242" ca="1">IF(INDIRECT(ADDRESS($B242+1,BD$230,1,1,"Actively Infected Trend"))=0,#N/A,INDIRECT(ADDRESS($B242+1,BD$230,1,1,"Actively Infected Trend")))</f>
        <v>#N/A</v>
      </c>
      <c r="BE242" s="18" t="e" cm="1">
        <f t="array" aca="1" ref="BE242" ca="1">IF(INDIRECT(ADDRESS($B242+1,BE$230,1,1,"Actively Infected Trend"))=0,#N/A,INDIRECT(ADDRESS($B242+1,BE$230,1,1,"Actively Infected Trend")))</f>
        <v>#N/A</v>
      </c>
      <c r="BF242" s="18" t="e" cm="1">
        <f t="array" aca="1" ref="BF242" ca="1">IF(INDIRECT(ADDRESS($B242+1,BF$230,1,1,"Actively Infected Trend"))=0,#N/A,INDIRECT(ADDRESS($B242+1,BF$230,1,1,"Actively Infected Trend")))</f>
        <v>#N/A</v>
      </c>
      <c r="BG242" s="18" t="e" cm="1">
        <f t="array" aca="1" ref="BG242" ca="1">IF(INDIRECT(ADDRESS($B242+1,BG$230,1,1,"Actively Infected Trend"))=0,#N/A,INDIRECT(ADDRESS($B242+1,BG$230,1,1,"Actively Infected Trend")))</f>
        <v>#N/A</v>
      </c>
      <c r="BH242" s="18" t="e" cm="1">
        <f t="array" aca="1" ref="BH242" ca="1">IF(INDIRECT(ADDRESS($B242+1,BH$230,1,1,"Actively Infected Trend"))=0,#N/A,INDIRECT(ADDRESS($B242+1,BH$230,1,1,"Actively Infected Trend")))</f>
        <v>#N/A</v>
      </c>
      <c r="BI242" s="18" t="e" cm="1">
        <f t="array" aca="1" ref="BI242" ca="1">IF(INDIRECT(ADDRESS($B242+1,BI$230,1,1,"Actively Infected Trend"))=0,#N/A,INDIRECT(ADDRESS($B242+1,BI$230,1,1,"Actively Infected Trend")))</f>
        <v>#N/A</v>
      </c>
      <c r="BJ242" s="18" t="e" cm="1">
        <f t="array" aca="1" ref="BJ242" ca="1">IF(INDIRECT(ADDRESS($B242+1,BJ$230,1,1,"Actively Infected Trend"))=0,#N/A,INDIRECT(ADDRESS($B242+1,BJ$230,1,1,"Actively Infected Trend")))</f>
        <v>#N/A</v>
      </c>
      <c r="BK242" s="18" t="e" cm="1">
        <f t="array" aca="1" ref="BK242" ca="1">IF(INDIRECT(ADDRESS($B242+1,BK$230,1,1,"Actively Infected Trend"))=0,#N/A,INDIRECT(ADDRESS($B242+1,BK$230,1,1,"Actively Infected Trend")))</f>
        <v>#N/A</v>
      </c>
      <c r="BL242" s="18" t="e" cm="1">
        <f t="array" aca="1" ref="BL242" ca="1">IF(INDIRECT(ADDRESS($B242+1,BL$230,1,1,"Actively Infected Trend"))=0,#N/A,INDIRECT(ADDRESS($B242+1,BL$230,1,1,"Actively Infected Trend")))</f>
        <v>#N/A</v>
      </c>
      <c r="BM242" s="18" t="e" cm="1">
        <f t="array" aca="1" ref="BM242" ca="1">IF(INDIRECT(ADDRESS($B242+1,BM$230,1,1,"Actively Infected Trend"))=0,#N/A,INDIRECT(ADDRESS($B242+1,BM$230,1,1,"Actively Infected Trend")))</f>
        <v>#N/A</v>
      </c>
      <c r="BN242" s="18" cm="1">
        <f t="array" aca="1" ref="BN242" ca="1">IF(INDIRECT(ADDRESS($B242+1,BN$230,1,1,"Actively Infected Trend"))=0,#N/A,INDIRECT(ADDRESS($B242+1,BN$230,1,1,"Actively Infected Trend")))</f>
        <v>0.2421015078</v>
      </c>
      <c r="BO242" s="18" cm="1">
        <f t="array" aca="1" ref="BO242" ca="1">IF(INDIRECT(ADDRESS($B242+1,BO$230,1,1,"Actively Infected Trend"))=0,#N/A,INDIRECT(ADDRESS($B242+1,BO$230,1,1,"Actively Infected Trend")))</f>
        <v>0.2330732542</v>
      </c>
      <c r="BP242" s="18" cm="1">
        <f t="array" aca="1" ref="BP242" ca="1">IF(INDIRECT(ADDRESS($B242+1,BP$230,1,1,"Actively Infected Trend"))=0,#N/A,INDIRECT(ADDRESS($B242+1,BP$230,1,1,"Actively Infected Trend")))</f>
        <v>0.25004048909999999</v>
      </c>
      <c r="BQ242" s="18" cm="1">
        <f t="array" aca="1" ref="BQ242" ca="1">IF(INDIRECT(ADDRESS($B242+1,BQ$230,1,1,"Actively Infected Trend"))=0,#N/A,INDIRECT(ADDRESS($B242+1,BQ$230,1,1,"Actively Infected Trend")))</f>
        <v>0.25473659729999998</v>
      </c>
      <c r="BR242" s="18" cm="1">
        <f t="array" aca="1" ref="BR242" ca="1">IF(INDIRECT(ADDRESS($B242+1,BR$230,1,1,"Actively Infected Trend"))=0,#N/A,INDIRECT(ADDRESS($B242+1,BR$230,1,1,"Actively Infected Trend")))</f>
        <v>0.25430383610000001</v>
      </c>
      <c r="BS242" s="18" cm="1">
        <f t="array" aca="1" ref="BS242" ca="1">IF(INDIRECT(ADDRESS($B242+1,BS$230,1,1,"Actively Infected Trend"))=0,#N/A,INDIRECT(ADDRESS($B242+1,BS$230,1,1,"Actively Infected Trend")))</f>
        <v>0.2461028479</v>
      </c>
      <c r="BT242" s="18" cm="1">
        <f t="array" aca="1" ref="BT242" ca="1">IF(INDIRECT(ADDRESS($B242+1,BT$230,1,1,"Actively Infected Trend"))=0,#N/A,INDIRECT(ADDRESS($B242+1,BT$230,1,1,"Actively Infected Trend")))</f>
        <v>0.22787850809999999</v>
      </c>
      <c r="BU242" s="18" cm="1">
        <f t="array" aca="1" ref="BU242" ca="1">IF(INDIRECT(ADDRESS($B242+1,BU$230,1,1,"Actively Infected Trend"))=0,#N/A,INDIRECT(ADDRESS($B242+1,BU$230,1,1,"Actively Infected Trend")))</f>
        <v>0.21210094669999999</v>
      </c>
      <c r="BV242" s="18" cm="1">
        <f t="array" aca="1" ref="BV242" ca="1">IF(INDIRECT(ADDRESS($B242+1,BV$230,1,1,"Actively Infected Trend"))=0,#N/A,INDIRECT(ADDRESS($B242+1,BV$230,1,1,"Actively Infected Trend")))</f>
        <v>0.19881449379999999</v>
      </c>
      <c r="BW242" s="18" cm="1">
        <f t="array" aca="1" ref="BW242" ca="1">IF(INDIRECT(ADDRESS($B242+1,BW$230,1,1,"Actively Infected Trend"))=0,#N/A,INDIRECT(ADDRESS($B242+1,BW$230,1,1,"Actively Infected Trend")))</f>
        <v>0.18270078219999999</v>
      </c>
      <c r="BX242" s="18" cm="1">
        <f t="array" aca="1" ref="BX242" ca="1">IF(INDIRECT(ADDRESS($B242+1,BX$230,1,1,"Actively Infected Trend"))=0,#N/A,INDIRECT(ADDRESS($B242+1,BX$230,1,1,"Actively Infected Trend")))</f>
        <v>0.16671521010000001</v>
      </c>
      <c r="BY242" s="18" cm="1">
        <f t="array" aca="1" ref="BY242" ca="1">IF(INDIRECT(ADDRESS($B242+1,BY$230,1,1,"Actively Infected Trend"))=0,#N/A,INDIRECT(ADDRESS($B242+1,BY$230,1,1,"Actively Infected Trend")))</f>
        <v>0.15597437119999999</v>
      </c>
      <c r="BZ242" s="18" cm="1">
        <f t="array" aca="1" ref="BZ242" ca="1">IF(INDIRECT(ADDRESS($B242+1,BZ$230,1,1,"Actively Infected Trend"))=0,#N/A,INDIRECT(ADDRESS($B242+1,BZ$230,1,1,"Actively Infected Trend")))</f>
        <v>0.1646158891</v>
      </c>
      <c r="CA242" s="18" cm="1">
        <f t="array" aca="1" ref="CA242" ca="1">IF(INDIRECT(ADDRESS($B242+1,CA$230,1,1,"Actively Infected Trend"))=0,#N/A,INDIRECT(ADDRESS($B242+1,CA$230,1,1,"Actively Infected Trend")))</f>
        <v>0.17343331810000001</v>
      </c>
      <c r="CB242" s="18" cm="1">
        <f t="array" aca="1" ref="CB242" ca="1">IF(INDIRECT(ADDRESS($B242+1,CB$230,1,1,"Actively Infected Trend"))=0,#N/A,INDIRECT(ADDRESS($B242+1,CB$230,1,1,"Actively Infected Trend")))</f>
        <v>0.1924734897</v>
      </c>
      <c r="CC242" s="18" cm="1">
        <f t="array" aca="1" ref="CC242" ca="1">IF(INDIRECT(ADDRESS($B242+1,CC$230,1,1,"Actively Infected Trend"))=0,#N/A,INDIRECT(ADDRESS($B242+1,CC$230,1,1,"Actively Infected Trend")))</f>
        <v>0.20697914910000001</v>
      </c>
      <c r="CD242" s="18" cm="1">
        <f t="array" aca="1" ref="CD242" ca="1">IF(INDIRECT(ADDRESS($B242+1,CD$230,1,1,"Actively Infected Trend"))=0,#N/A,INDIRECT(ADDRESS($B242+1,CD$230,1,1,"Actively Infected Trend")))</f>
        <v>0.20314496949999999</v>
      </c>
      <c r="CE242" s="18" cm="1">
        <f t="array" aca="1" ref="CE242" ca="1">IF(INDIRECT(ADDRESS($B242+1,CE$230,1,1,"Actively Infected Trend"))=0,#N/A,INDIRECT(ADDRESS($B242+1,CE$230,1,1,"Actively Infected Trend")))</f>
        <v>0.18918344300000001</v>
      </c>
      <c r="CF242" s="18" cm="1">
        <f t="array" aca="1" ref="CF242" ca="1">IF(INDIRECT(ADDRESS($B242+1,CF$230,1,1,"Actively Infected Trend"))=0,#N/A,INDIRECT(ADDRESS($B242+1,CF$230,1,1,"Actively Infected Trend")))</f>
        <v>0.16976790529999999</v>
      </c>
      <c r="CG242" s="18" cm="1">
        <f t="array" aca="1" ref="CG242" ca="1">IF(INDIRECT(ADDRESS($B242+1,CG$230,1,1,"Actively Infected Trend"))=0,#N/A,INDIRECT(ADDRESS($B242+1,CG$230,1,1,"Actively Infected Trend")))</f>
        <v>0.16005115549999999</v>
      </c>
      <c r="CH242" s="18" cm="1">
        <f t="array" aca="1" ref="CH242" ca="1">IF(INDIRECT(ADDRESS($B242+1,CH$230,1,1,"Actively Infected Trend"))=0,#N/A,INDIRECT(ADDRESS($B242+1,CH$230,1,1,"Actively Infected Trend")))</f>
        <v>0.13789458330000001</v>
      </c>
      <c r="CI242" s="18" cm="1">
        <f t="array" aca="1" ref="CI242" ca="1">IF(INDIRECT(ADDRESS($B242+1,CI$230,1,1,"Actively Infected Trend"))=0,#N/A,INDIRECT(ADDRESS($B242+1,CI$230,1,1,"Actively Infected Trend")))</f>
        <v>0.1170959431</v>
      </c>
      <c r="CJ242" s="18" cm="1">
        <f t="array" aca="1" ref="CJ242" ca="1">IF(INDIRECT(ADDRESS($B242+1,CJ$230,1,1,"Actively Infected Trend"))=0,#N/A,INDIRECT(ADDRESS($B242+1,CJ$230,1,1,"Actively Infected Trend")))</f>
        <v>0.1003524907</v>
      </c>
      <c r="CK242" s="18" t="e" cm="1">
        <f t="array" aca="1" ref="CK242" ca="1">IF(INDIRECT(ADDRESS($B242+1,CK$230,1,1,"Actively Infected Trend"))=0,#N/A,INDIRECT(ADDRESS($B242+1,CK$230,1,1,"Actively Infected Trend")))</f>
        <v>#N/A</v>
      </c>
      <c r="CL242" s="18" t="e" cm="1">
        <f t="array" aca="1" ref="CL242" ca="1">IF(INDIRECT(ADDRESS($B242+1,CL$230,1,1,"Actively Infected Trend"))=0,#N/A,INDIRECT(ADDRESS($B242+1,CL$230,1,1,"Actively Infected Trend")))</f>
        <v>#N/A</v>
      </c>
      <c r="CM242" s="18" t="e" cm="1">
        <f t="array" aca="1" ref="CM242" ca="1">IF(INDIRECT(ADDRESS($B242+1,CM$230,1,1,"Actively Infected Trend"))=0,#N/A,INDIRECT(ADDRESS($B242+1,CM$230,1,1,"Actively Infected Trend")))</f>
        <v>#N/A</v>
      </c>
      <c r="CN242" s="18" t="e" cm="1">
        <f t="array" aca="1" ref="CN242" ca="1">IF(INDIRECT(ADDRESS($B242+1,CN$230,1,1,"Actively Infected Trend"))=0,#N/A,INDIRECT(ADDRESS($B242+1,CN$230,1,1,"Actively Infected Trend")))</f>
        <v>#N/A</v>
      </c>
      <c r="CO242" s="18" t="e" cm="1">
        <f t="array" aca="1" ref="CO242" ca="1">IF(INDIRECT(ADDRESS($B242+1,CO$230,1,1,"Actively Infected Trend"))=0,#N/A,INDIRECT(ADDRESS($B242+1,CO$230,1,1,"Actively Infected Trend")))</f>
        <v>#N/A</v>
      </c>
      <c r="CP242" s="18" t="e" cm="1">
        <f t="array" aca="1" ref="CP242" ca="1">IF(INDIRECT(ADDRESS($B242+1,CP$230,1,1,"Actively Infected Trend"))=0,#N/A,INDIRECT(ADDRESS($B242+1,CP$230,1,1,"Actively Infected Trend")))</f>
        <v>#N/A</v>
      </c>
      <c r="CQ242" s="18" t="e" cm="1">
        <f t="array" aca="1" ref="CQ242" ca="1">IF(INDIRECT(ADDRESS($B242+1,CQ$230,1,1,"Actively Infected Trend"))=0,#N/A,INDIRECT(ADDRESS($B242+1,CQ$230,1,1,"Actively Infected Trend")))</f>
        <v>#N/A</v>
      </c>
      <c r="CR242" s="18" t="e" cm="1">
        <f t="array" aca="1" ref="CR242" ca="1">IF(INDIRECT(ADDRESS($B242+1,CR$230,1,1,"Actively Infected Trend"))=0,#N/A,INDIRECT(ADDRESS($B242+1,CR$230,1,1,"Actively Infected Trend")))</f>
        <v>#N/A</v>
      </c>
    </row>
    <row r="243" spans="1:96" x14ac:dyDescent="0.25">
      <c r="A243" t="str">
        <f t="shared" ca="1" si="351"/>
        <v>District of Columbia</v>
      </c>
      <c r="B243">
        <f t="shared" si="350"/>
        <v>12</v>
      </c>
      <c r="C243" t="str" cm="1">
        <f t="array" aca="1" ref="C243" ca="1">INDIRECT(ADDRESS($B243+1,1,1,1,"Actively Infected Trend"))</f>
        <v>US District of Columbia</v>
      </c>
      <c r="E243" s="18" t="e" cm="1">
        <f t="array" aca="1" ref="E243" ca="1">IF(INDIRECT(ADDRESS($B243+1,E$230,1,1,"Actively Infected Trend"))=0,#N/A,INDIRECT(ADDRESS($B243+1,E$230,1,1,"Actively Infected Trend")))</f>
        <v>#N/A</v>
      </c>
      <c r="F243" s="18" t="e" cm="1">
        <f t="array" aca="1" ref="F243" ca="1">IF(INDIRECT(ADDRESS($B243+1,F$230,1,1,"Actively Infected Trend"))=0,#N/A,INDIRECT(ADDRESS($B243+1,F$230,1,1,"Actively Infected Trend")))</f>
        <v>#N/A</v>
      </c>
      <c r="G243" s="18" t="e" cm="1">
        <f t="array" aca="1" ref="G243" ca="1">IF(INDIRECT(ADDRESS($B243+1,G$230,1,1,"Actively Infected Trend"))=0,#N/A,INDIRECT(ADDRESS($B243+1,G$230,1,1,"Actively Infected Trend")))</f>
        <v>#N/A</v>
      </c>
      <c r="H243" s="18" t="e" cm="1">
        <f t="array" aca="1" ref="H243" ca="1">IF(INDIRECT(ADDRESS($B243+1,H$230,1,1,"Actively Infected Trend"))=0,#N/A,INDIRECT(ADDRESS($B243+1,H$230,1,1,"Actively Infected Trend")))</f>
        <v>#N/A</v>
      </c>
      <c r="I243" s="18" t="e" cm="1">
        <f t="array" aca="1" ref="I243" ca="1">IF(INDIRECT(ADDRESS($B243+1,I$230,1,1,"Actively Infected Trend"))=0,#N/A,INDIRECT(ADDRESS($B243+1,I$230,1,1,"Actively Infected Trend")))</f>
        <v>#N/A</v>
      </c>
      <c r="J243" s="18" t="e" cm="1">
        <f t="array" aca="1" ref="J243" ca="1">IF(INDIRECT(ADDRESS($B243+1,J$230,1,1,"Actively Infected Trend"))=0,#N/A,INDIRECT(ADDRESS($B243+1,J$230,1,1,"Actively Infected Trend")))</f>
        <v>#N/A</v>
      </c>
      <c r="K243" s="18" t="e" cm="1">
        <f t="array" aca="1" ref="K243" ca="1">IF(INDIRECT(ADDRESS($B243+1,K$230,1,1,"Actively Infected Trend"))=0,#N/A,INDIRECT(ADDRESS($B243+1,K$230,1,1,"Actively Infected Trend")))</f>
        <v>#N/A</v>
      </c>
      <c r="L243" s="18" t="e" cm="1">
        <f t="array" aca="1" ref="L243" ca="1">IF(INDIRECT(ADDRESS($B243+1,L$230,1,1,"Actively Infected Trend"))=0,#N/A,INDIRECT(ADDRESS($B243+1,L$230,1,1,"Actively Infected Trend")))</f>
        <v>#N/A</v>
      </c>
      <c r="M243" s="18" t="e" cm="1">
        <f t="array" aca="1" ref="M243" ca="1">IF(INDIRECT(ADDRESS($B243+1,M$230,1,1,"Actively Infected Trend"))=0,#N/A,INDIRECT(ADDRESS($B243+1,M$230,1,1,"Actively Infected Trend")))</f>
        <v>#N/A</v>
      </c>
      <c r="N243" s="18" t="e" cm="1">
        <f t="array" aca="1" ref="N243" ca="1">IF(INDIRECT(ADDRESS($B243+1,N$230,1,1,"Actively Infected Trend"))=0,#N/A,INDIRECT(ADDRESS($B243+1,N$230,1,1,"Actively Infected Trend")))</f>
        <v>#N/A</v>
      </c>
      <c r="O243" s="18" t="e" cm="1">
        <f t="array" aca="1" ref="O243" ca="1">IF(INDIRECT(ADDRESS($B243+1,O$230,1,1,"Actively Infected Trend"))=0,#N/A,INDIRECT(ADDRESS($B243+1,O$230,1,1,"Actively Infected Trend")))</f>
        <v>#N/A</v>
      </c>
      <c r="P243" s="18" t="e" cm="1">
        <f t="array" aca="1" ref="P243" ca="1">IF(INDIRECT(ADDRESS($B243+1,P$230,1,1,"Actively Infected Trend"))=0,#N/A,INDIRECT(ADDRESS($B243+1,P$230,1,1,"Actively Infected Trend")))</f>
        <v>#N/A</v>
      </c>
      <c r="Q243" s="18" t="e" cm="1">
        <f t="array" aca="1" ref="Q243" ca="1">IF(INDIRECT(ADDRESS($B243+1,Q$230,1,1,"Actively Infected Trend"))=0,#N/A,INDIRECT(ADDRESS($B243+1,Q$230,1,1,"Actively Infected Trend")))</f>
        <v>#N/A</v>
      </c>
      <c r="R243" s="18" t="e" cm="1">
        <f t="array" aca="1" ref="R243" ca="1">IF(INDIRECT(ADDRESS($B243+1,R$230,1,1,"Actively Infected Trend"))=0,#N/A,INDIRECT(ADDRESS($B243+1,R$230,1,1,"Actively Infected Trend")))</f>
        <v>#N/A</v>
      </c>
      <c r="S243" s="18" t="e" cm="1">
        <f t="array" aca="1" ref="S243" ca="1">IF(INDIRECT(ADDRESS($B243+1,S$230,1,1,"Actively Infected Trend"))=0,#N/A,INDIRECT(ADDRESS($B243+1,S$230,1,1,"Actively Infected Trend")))</f>
        <v>#N/A</v>
      </c>
      <c r="T243" s="18" t="e" cm="1">
        <f t="array" aca="1" ref="T243" ca="1">IF(INDIRECT(ADDRESS($B243+1,T$230,1,1,"Actively Infected Trend"))=0,#N/A,INDIRECT(ADDRESS($B243+1,T$230,1,1,"Actively Infected Trend")))</f>
        <v>#N/A</v>
      </c>
      <c r="U243" s="18" t="e" cm="1">
        <f t="array" aca="1" ref="U243" ca="1">IF(INDIRECT(ADDRESS($B243+1,U$230,1,1,"Actively Infected Trend"))=0,#N/A,INDIRECT(ADDRESS($B243+1,U$230,1,1,"Actively Infected Trend")))</f>
        <v>#N/A</v>
      </c>
      <c r="V243" s="18" t="e" cm="1">
        <f t="array" aca="1" ref="V243" ca="1">IF(INDIRECT(ADDRESS($B243+1,V$230,1,1,"Actively Infected Trend"))=0,#N/A,INDIRECT(ADDRESS($B243+1,V$230,1,1,"Actively Infected Trend")))</f>
        <v>#N/A</v>
      </c>
      <c r="W243" s="18" t="e" cm="1">
        <f t="array" aca="1" ref="W243" ca="1">IF(INDIRECT(ADDRESS($B243+1,W$230,1,1,"Actively Infected Trend"))=0,#N/A,INDIRECT(ADDRESS($B243+1,W$230,1,1,"Actively Infected Trend")))</f>
        <v>#N/A</v>
      </c>
      <c r="X243" s="18" t="e" cm="1">
        <f t="array" aca="1" ref="X243" ca="1">IF(INDIRECT(ADDRESS($B243+1,X$230,1,1,"Actively Infected Trend"))=0,#N/A,INDIRECT(ADDRESS($B243+1,X$230,1,1,"Actively Infected Trend")))</f>
        <v>#N/A</v>
      </c>
      <c r="Y243" s="18" t="e" cm="1">
        <f t="array" aca="1" ref="Y243" ca="1">IF(INDIRECT(ADDRESS($B243+1,Y$230,1,1,"Actively Infected Trend"))=0,#N/A,INDIRECT(ADDRESS($B243+1,Y$230,1,1,"Actively Infected Trend")))</f>
        <v>#N/A</v>
      </c>
      <c r="Z243" s="18" t="e" cm="1">
        <f t="array" aca="1" ref="Z243" ca="1">IF(INDIRECT(ADDRESS($B243+1,Z$230,1,1,"Actively Infected Trend"))=0,#N/A,INDIRECT(ADDRESS($B243+1,Z$230,1,1,"Actively Infected Trend")))</f>
        <v>#N/A</v>
      </c>
      <c r="AA243" s="18" t="e" cm="1">
        <f t="array" aca="1" ref="AA243" ca="1">IF(INDIRECT(ADDRESS($B243+1,AA$230,1,1,"Actively Infected Trend"))=0,#N/A,INDIRECT(ADDRESS($B243+1,AA$230,1,1,"Actively Infected Trend")))</f>
        <v>#N/A</v>
      </c>
      <c r="AB243" s="18" t="e" cm="1">
        <f t="array" aca="1" ref="AB243" ca="1">IF(INDIRECT(ADDRESS($B243+1,AB$230,1,1,"Actively Infected Trend"))=0,#N/A,INDIRECT(ADDRESS($B243+1,AB$230,1,1,"Actively Infected Trend")))</f>
        <v>#N/A</v>
      </c>
      <c r="AC243" s="18" t="e" cm="1">
        <f t="array" aca="1" ref="AC243" ca="1">IF(INDIRECT(ADDRESS($B243+1,AC$230,1,1,"Actively Infected Trend"))=0,#N/A,INDIRECT(ADDRESS($B243+1,AC$230,1,1,"Actively Infected Trend")))</f>
        <v>#N/A</v>
      </c>
      <c r="AD243" s="18" t="e" cm="1">
        <f t="array" aca="1" ref="AD243" ca="1">IF(INDIRECT(ADDRESS($B243+1,AD$230,1,1,"Actively Infected Trend"))=0,#N/A,INDIRECT(ADDRESS($B243+1,AD$230,1,1,"Actively Infected Trend")))</f>
        <v>#N/A</v>
      </c>
      <c r="AE243" s="18" t="e" cm="1">
        <f t="array" aca="1" ref="AE243" ca="1">IF(INDIRECT(ADDRESS($B243+1,AE$230,1,1,"Actively Infected Trend"))=0,#N/A,INDIRECT(ADDRESS($B243+1,AE$230,1,1,"Actively Infected Trend")))</f>
        <v>#N/A</v>
      </c>
      <c r="AF243" s="18" t="e" cm="1">
        <f t="array" aca="1" ref="AF243" ca="1">IF(INDIRECT(ADDRESS($B243+1,AF$230,1,1,"Actively Infected Trend"))=0,#N/A,INDIRECT(ADDRESS($B243+1,AF$230,1,1,"Actively Infected Trend")))</f>
        <v>#N/A</v>
      </c>
      <c r="AG243" s="18" t="e" cm="1">
        <f t="array" aca="1" ref="AG243" ca="1">IF(INDIRECT(ADDRESS($B243+1,AG$230,1,1,"Actively Infected Trend"))=0,#N/A,INDIRECT(ADDRESS($B243+1,AG$230,1,1,"Actively Infected Trend")))</f>
        <v>#N/A</v>
      </c>
      <c r="AH243" s="18" t="e" cm="1">
        <f t="array" aca="1" ref="AH243" ca="1">IF(INDIRECT(ADDRESS($B243+1,AH$230,1,1,"Actively Infected Trend"))=0,#N/A,INDIRECT(ADDRESS($B243+1,AH$230,1,1,"Actively Infected Trend")))</f>
        <v>#N/A</v>
      </c>
      <c r="AI243" s="18" t="e" cm="1">
        <f t="array" aca="1" ref="AI243" ca="1">IF(INDIRECT(ADDRESS($B243+1,AI$230,1,1,"Actively Infected Trend"))=0,#N/A,INDIRECT(ADDRESS($B243+1,AI$230,1,1,"Actively Infected Trend")))</f>
        <v>#N/A</v>
      </c>
      <c r="AJ243" s="18" t="e" cm="1">
        <f t="array" aca="1" ref="AJ243" ca="1">IF(INDIRECT(ADDRESS($B243+1,AJ$230,1,1,"Actively Infected Trend"))=0,#N/A,INDIRECT(ADDRESS($B243+1,AJ$230,1,1,"Actively Infected Trend")))</f>
        <v>#N/A</v>
      </c>
      <c r="AK243" s="18" t="e" cm="1">
        <f t="array" aca="1" ref="AK243" ca="1">IF(INDIRECT(ADDRESS($B243+1,AK$230,1,1,"Actively Infected Trend"))=0,#N/A,INDIRECT(ADDRESS($B243+1,AK$230,1,1,"Actively Infected Trend")))</f>
        <v>#N/A</v>
      </c>
      <c r="AL243" s="18" t="e" cm="1">
        <f t="array" aca="1" ref="AL243" ca="1">IF(INDIRECT(ADDRESS($B243+1,AL$230,1,1,"Actively Infected Trend"))=0,#N/A,INDIRECT(ADDRESS($B243+1,AL$230,1,1,"Actively Infected Trend")))</f>
        <v>#N/A</v>
      </c>
      <c r="AM243" s="18" t="e" cm="1">
        <f t="array" aca="1" ref="AM243" ca="1">IF(INDIRECT(ADDRESS($B243+1,AM$230,1,1,"Actively Infected Trend"))=0,#N/A,INDIRECT(ADDRESS($B243+1,AM$230,1,1,"Actively Infected Trend")))</f>
        <v>#N/A</v>
      </c>
      <c r="AN243" s="18" t="e" cm="1">
        <f t="array" aca="1" ref="AN243" ca="1">IF(INDIRECT(ADDRESS($B243+1,AN$230,1,1,"Actively Infected Trend"))=0,#N/A,INDIRECT(ADDRESS($B243+1,AN$230,1,1,"Actively Infected Trend")))</f>
        <v>#N/A</v>
      </c>
      <c r="AO243" s="18" t="e" cm="1">
        <f t="array" aca="1" ref="AO243" ca="1">IF(INDIRECT(ADDRESS($B243+1,AO$230,1,1,"Actively Infected Trend"))=0,#N/A,INDIRECT(ADDRESS($B243+1,AO$230,1,1,"Actively Infected Trend")))</f>
        <v>#N/A</v>
      </c>
      <c r="AP243" s="18" t="e" cm="1">
        <f t="array" aca="1" ref="AP243" ca="1">IF(INDIRECT(ADDRESS($B243+1,AP$230,1,1,"Actively Infected Trend"))=0,#N/A,INDIRECT(ADDRESS($B243+1,AP$230,1,1,"Actively Infected Trend")))</f>
        <v>#N/A</v>
      </c>
      <c r="AQ243" s="18" t="e" cm="1">
        <f t="array" aca="1" ref="AQ243" ca="1">IF(INDIRECT(ADDRESS($B243+1,AQ$230,1,1,"Actively Infected Trend"))=0,#N/A,INDIRECT(ADDRESS($B243+1,AQ$230,1,1,"Actively Infected Trend")))</f>
        <v>#N/A</v>
      </c>
      <c r="AR243" s="18" t="e" cm="1">
        <f t="array" aca="1" ref="AR243" ca="1">IF(INDIRECT(ADDRESS($B243+1,AR$230,1,1,"Actively Infected Trend"))=0,#N/A,INDIRECT(ADDRESS($B243+1,AR$230,1,1,"Actively Infected Trend")))</f>
        <v>#N/A</v>
      </c>
      <c r="AS243" s="18" t="e" cm="1">
        <f t="array" aca="1" ref="AS243" ca="1">IF(INDIRECT(ADDRESS($B243+1,AS$230,1,1,"Actively Infected Trend"))=0,#N/A,INDIRECT(ADDRESS($B243+1,AS$230,1,1,"Actively Infected Trend")))</f>
        <v>#N/A</v>
      </c>
      <c r="AT243" s="18" t="e" cm="1">
        <f t="array" aca="1" ref="AT243" ca="1">IF(INDIRECT(ADDRESS($B243+1,AT$230,1,1,"Actively Infected Trend"))=0,#N/A,INDIRECT(ADDRESS($B243+1,AT$230,1,1,"Actively Infected Trend")))</f>
        <v>#N/A</v>
      </c>
      <c r="AU243" s="18" t="e" cm="1">
        <f t="array" aca="1" ref="AU243" ca="1">IF(INDIRECT(ADDRESS($B243+1,AU$230,1,1,"Actively Infected Trend"))=0,#N/A,INDIRECT(ADDRESS($B243+1,AU$230,1,1,"Actively Infected Trend")))</f>
        <v>#N/A</v>
      </c>
      <c r="AV243" s="18" t="e" cm="1">
        <f t="array" aca="1" ref="AV243" ca="1">IF(INDIRECT(ADDRESS($B243+1,AV$230,1,1,"Actively Infected Trend"))=0,#N/A,INDIRECT(ADDRESS($B243+1,AV$230,1,1,"Actively Infected Trend")))</f>
        <v>#N/A</v>
      </c>
      <c r="AW243" s="18" t="e" cm="1">
        <f t="array" aca="1" ref="AW243" ca="1">IF(INDIRECT(ADDRESS($B243+1,AW$230,1,1,"Actively Infected Trend"))=0,#N/A,INDIRECT(ADDRESS($B243+1,AW$230,1,1,"Actively Infected Trend")))</f>
        <v>#N/A</v>
      </c>
      <c r="AX243" s="18" t="e" cm="1">
        <f t="array" aca="1" ref="AX243" ca="1">IF(INDIRECT(ADDRESS($B243+1,AX$230,1,1,"Actively Infected Trend"))=0,#N/A,INDIRECT(ADDRESS($B243+1,AX$230,1,1,"Actively Infected Trend")))</f>
        <v>#N/A</v>
      </c>
      <c r="AY243" s="18" t="e" cm="1">
        <f t="array" aca="1" ref="AY243" ca="1">IF(INDIRECT(ADDRESS($B243+1,AY$230,1,1,"Actively Infected Trend"))=0,#N/A,INDIRECT(ADDRESS($B243+1,AY$230,1,1,"Actively Infected Trend")))</f>
        <v>#N/A</v>
      </c>
      <c r="AZ243" s="18" t="e" cm="1">
        <f t="array" aca="1" ref="AZ243" ca="1">IF(INDIRECT(ADDRESS($B243+1,AZ$230,1,1,"Actively Infected Trend"))=0,#N/A,INDIRECT(ADDRESS($B243+1,AZ$230,1,1,"Actively Infected Trend")))</f>
        <v>#N/A</v>
      </c>
      <c r="BA243" s="18" t="e" cm="1">
        <f t="array" aca="1" ref="BA243" ca="1">IF(INDIRECT(ADDRESS($B243+1,BA$230,1,1,"Actively Infected Trend"))=0,#N/A,INDIRECT(ADDRESS($B243+1,BA$230,1,1,"Actively Infected Trend")))</f>
        <v>#N/A</v>
      </c>
      <c r="BB243" s="18" t="e" cm="1">
        <f t="array" aca="1" ref="BB243" ca="1">IF(INDIRECT(ADDRESS($B243+1,BB$230,1,1,"Actively Infected Trend"))=0,#N/A,INDIRECT(ADDRESS($B243+1,BB$230,1,1,"Actively Infected Trend")))</f>
        <v>#N/A</v>
      </c>
      <c r="BC243" s="18" t="e" cm="1">
        <f t="array" aca="1" ref="BC243" ca="1">IF(INDIRECT(ADDRESS($B243+1,BC$230,1,1,"Actively Infected Trend"))=0,#N/A,INDIRECT(ADDRESS($B243+1,BC$230,1,1,"Actively Infected Trend")))</f>
        <v>#N/A</v>
      </c>
      <c r="BD243" s="18" t="e" cm="1">
        <f t="array" aca="1" ref="BD243" ca="1">IF(INDIRECT(ADDRESS($B243+1,BD$230,1,1,"Actively Infected Trend"))=0,#N/A,INDIRECT(ADDRESS($B243+1,BD$230,1,1,"Actively Infected Trend")))</f>
        <v>#N/A</v>
      </c>
      <c r="BE243" s="18" t="e" cm="1">
        <f t="array" aca="1" ref="BE243" ca="1">IF(INDIRECT(ADDRESS($B243+1,BE$230,1,1,"Actively Infected Trend"))=0,#N/A,INDIRECT(ADDRESS($B243+1,BE$230,1,1,"Actively Infected Trend")))</f>
        <v>#N/A</v>
      </c>
      <c r="BF243" s="18" t="e" cm="1">
        <f t="array" aca="1" ref="BF243" ca="1">IF(INDIRECT(ADDRESS($B243+1,BF$230,1,1,"Actively Infected Trend"))=0,#N/A,INDIRECT(ADDRESS($B243+1,BF$230,1,1,"Actively Infected Trend")))</f>
        <v>#N/A</v>
      </c>
      <c r="BG243" s="18" t="e" cm="1">
        <f t="array" aca="1" ref="BG243" ca="1">IF(INDIRECT(ADDRESS($B243+1,BG$230,1,1,"Actively Infected Trend"))=0,#N/A,INDIRECT(ADDRESS($B243+1,BG$230,1,1,"Actively Infected Trend")))</f>
        <v>#N/A</v>
      </c>
      <c r="BH243" s="18" t="e" cm="1">
        <f t="array" aca="1" ref="BH243" ca="1">IF(INDIRECT(ADDRESS($B243+1,BH$230,1,1,"Actively Infected Trend"))=0,#N/A,INDIRECT(ADDRESS($B243+1,BH$230,1,1,"Actively Infected Trend")))</f>
        <v>#N/A</v>
      </c>
      <c r="BI243" s="18" cm="1">
        <f t="array" aca="1" ref="BI243" ca="1">IF(INDIRECT(ADDRESS($B243+1,BI$230,1,1,"Actively Infected Trend"))=0,#N/A,INDIRECT(ADDRESS($B243+1,BI$230,1,1,"Actively Infected Trend")))</f>
        <v>0.18086128630000001</v>
      </c>
      <c r="BJ243" s="18" cm="1">
        <f t="array" aca="1" ref="BJ243" ca="1">IF(INDIRECT(ADDRESS($B243+1,BJ$230,1,1,"Actively Infected Trend"))=0,#N/A,INDIRECT(ADDRESS($B243+1,BJ$230,1,1,"Actively Infected Trend")))</f>
        <v>0.21656308499999999</v>
      </c>
      <c r="BK243" s="18" cm="1">
        <f t="array" aca="1" ref="BK243" ca="1">IF(INDIRECT(ADDRESS($B243+1,BK$230,1,1,"Actively Infected Trend"))=0,#N/A,INDIRECT(ADDRESS($B243+1,BK$230,1,1,"Actively Infected Trend")))</f>
        <v>0.32058935599999999</v>
      </c>
      <c r="BL243" s="18" cm="1">
        <f t="array" aca="1" ref="BL243" ca="1">IF(INDIRECT(ADDRESS($B243+1,BL$230,1,1,"Actively Infected Trend"))=0,#N/A,INDIRECT(ADDRESS($B243+1,BL$230,1,1,"Actively Infected Trend")))</f>
        <v>0.36261535909999998</v>
      </c>
      <c r="BM243" s="18" cm="1">
        <f t="array" aca="1" ref="BM243" ca="1">IF(INDIRECT(ADDRESS($B243+1,BM$230,1,1,"Actively Infected Trend"))=0,#N/A,INDIRECT(ADDRESS($B243+1,BM$230,1,1,"Actively Infected Trend")))</f>
        <v>0.37298190279999999</v>
      </c>
      <c r="BN243" s="18" cm="1">
        <f t="array" aca="1" ref="BN243" ca="1">IF(INDIRECT(ADDRESS($B243+1,BN$230,1,1,"Actively Infected Trend"))=0,#N/A,INDIRECT(ADDRESS($B243+1,BN$230,1,1,"Actively Infected Trend")))</f>
        <v>0.33945482999999999</v>
      </c>
      <c r="BO243" s="18" cm="1">
        <f t="array" aca="1" ref="BO243" ca="1">IF(INDIRECT(ADDRESS($B243+1,BO$230,1,1,"Actively Infected Trend"))=0,#N/A,INDIRECT(ADDRESS($B243+1,BO$230,1,1,"Actively Infected Trend")))</f>
        <v>0.26579410949999999</v>
      </c>
      <c r="BP243" s="18" cm="1">
        <f t="array" aca="1" ref="BP243" ca="1">IF(INDIRECT(ADDRESS($B243+1,BP$230,1,1,"Actively Infected Trend"))=0,#N/A,INDIRECT(ADDRESS($B243+1,BP$230,1,1,"Actively Infected Trend")))</f>
        <v>0.245767232</v>
      </c>
      <c r="BQ243" s="18" cm="1">
        <f t="array" aca="1" ref="BQ243" ca="1">IF(INDIRECT(ADDRESS($B243+1,BQ$230,1,1,"Actively Infected Trend"))=0,#N/A,INDIRECT(ADDRESS($B243+1,BQ$230,1,1,"Actively Infected Trend")))</f>
        <v>0.2334663357</v>
      </c>
      <c r="BR243" s="18" cm="1">
        <f t="array" aca="1" ref="BR243" ca="1">IF(INDIRECT(ADDRESS($B243+1,BR$230,1,1,"Actively Infected Trend"))=0,#N/A,INDIRECT(ADDRESS($B243+1,BR$230,1,1,"Actively Infected Trend")))</f>
        <v>0.24798543749999999</v>
      </c>
      <c r="BS243" s="18" cm="1">
        <f t="array" aca="1" ref="BS243" ca="1">IF(INDIRECT(ADDRESS($B243+1,BS$230,1,1,"Actively Infected Trend"))=0,#N/A,INDIRECT(ADDRESS($B243+1,BS$230,1,1,"Actively Infected Trend")))</f>
        <v>0.24054452909999999</v>
      </c>
      <c r="BT243" s="18" cm="1">
        <f t="array" aca="1" ref="BT243" ca="1">IF(INDIRECT(ADDRESS($B243+1,BT$230,1,1,"Actively Infected Trend"))=0,#N/A,INDIRECT(ADDRESS($B243+1,BT$230,1,1,"Actively Infected Trend")))</f>
        <v>0.21290636460000001</v>
      </c>
      <c r="BU243" s="18" cm="1">
        <f t="array" aca="1" ref="BU243" ca="1">IF(INDIRECT(ADDRESS($B243+1,BU$230,1,1,"Actively Infected Trend"))=0,#N/A,INDIRECT(ADDRESS($B243+1,BU$230,1,1,"Actively Infected Trend")))</f>
        <v>0.18178971739999999</v>
      </c>
      <c r="BV243" s="18" cm="1">
        <f t="array" aca="1" ref="BV243" ca="1">IF(INDIRECT(ADDRESS($B243+1,BV$230,1,1,"Actively Infected Trend"))=0,#N/A,INDIRECT(ADDRESS($B243+1,BV$230,1,1,"Actively Infected Trend")))</f>
        <v>0.16865949760000001</v>
      </c>
      <c r="BW243" s="18" cm="1">
        <f t="array" aca="1" ref="BW243" ca="1">IF(INDIRECT(ADDRESS($B243+1,BW$230,1,1,"Actively Infected Trend"))=0,#N/A,INDIRECT(ADDRESS($B243+1,BW$230,1,1,"Actively Infected Trend")))</f>
        <v>0.1751867721</v>
      </c>
      <c r="BX243" s="18" cm="1">
        <f t="array" aca="1" ref="BX243" ca="1">IF(INDIRECT(ADDRESS($B243+1,BX$230,1,1,"Actively Infected Trend"))=0,#N/A,INDIRECT(ADDRESS($B243+1,BX$230,1,1,"Actively Infected Trend")))</f>
        <v>0.18498450620000001</v>
      </c>
      <c r="BY243" s="18" cm="1">
        <f t="array" aca="1" ref="BY243" ca="1">IF(INDIRECT(ADDRESS($B243+1,BY$230,1,1,"Actively Infected Trend"))=0,#N/A,INDIRECT(ADDRESS($B243+1,BY$230,1,1,"Actively Infected Trend")))</f>
        <v>0.19315881209999999</v>
      </c>
      <c r="BZ243" s="18" cm="1">
        <f t="array" aca="1" ref="BZ243" ca="1">IF(INDIRECT(ADDRESS($B243+1,BZ$230,1,1,"Actively Infected Trend"))=0,#N/A,INDIRECT(ADDRESS($B243+1,BZ$230,1,1,"Actively Infected Trend")))</f>
        <v>0.18478005829999999</v>
      </c>
      <c r="CA243" s="18" cm="1">
        <f t="array" aca="1" ref="CA243" ca="1">IF(INDIRECT(ADDRESS($B243+1,CA$230,1,1,"Actively Infected Trend"))=0,#N/A,INDIRECT(ADDRESS($B243+1,CA$230,1,1,"Actively Infected Trend")))</f>
        <v>0.1742505966</v>
      </c>
      <c r="CB243" s="18" cm="1">
        <f t="array" aca="1" ref="CB243" ca="1">IF(INDIRECT(ADDRESS($B243+1,CB$230,1,1,"Actively Infected Trend"))=0,#N/A,INDIRECT(ADDRESS($B243+1,CB$230,1,1,"Actively Infected Trend")))</f>
        <v>0.16392750980000001</v>
      </c>
      <c r="CC243" s="18" cm="1">
        <f t="array" aca="1" ref="CC243" ca="1">IF(INDIRECT(ADDRESS($B243+1,CC$230,1,1,"Actively Infected Trend"))=0,#N/A,INDIRECT(ADDRESS($B243+1,CC$230,1,1,"Actively Infected Trend")))</f>
        <v>0.1516011561</v>
      </c>
      <c r="CD243" s="18" cm="1">
        <f t="array" aca="1" ref="CD243" ca="1">IF(INDIRECT(ADDRESS($B243+1,CD$230,1,1,"Actively Infected Trend"))=0,#N/A,INDIRECT(ADDRESS($B243+1,CD$230,1,1,"Actively Infected Trend")))</f>
        <v>0.14706289920000001</v>
      </c>
      <c r="CE243" s="18" cm="1">
        <f t="array" aca="1" ref="CE243" ca="1">IF(INDIRECT(ADDRESS($B243+1,CE$230,1,1,"Actively Infected Trend"))=0,#N/A,INDIRECT(ADDRESS($B243+1,CE$230,1,1,"Actively Infected Trend")))</f>
        <v>0.14091470980000001</v>
      </c>
      <c r="CF243" s="18" cm="1">
        <f t="array" aca="1" ref="CF243" ca="1">IF(INDIRECT(ADDRESS($B243+1,CF$230,1,1,"Actively Infected Trend"))=0,#N/A,INDIRECT(ADDRESS($B243+1,CF$230,1,1,"Actively Infected Trend")))</f>
        <v>0.13638295650000001</v>
      </c>
      <c r="CG243" s="18" cm="1">
        <f t="array" aca="1" ref="CG243" ca="1">IF(INDIRECT(ADDRESS($B243+1,CG$230,1,1,"Actively Infected Trend"))=0,#N/A,INDIRECT(ADDRESS($B243+1,CG$230,1,1,"Actively Infected Trend")))</f>
        <v>0.1288187368</v>
      </c>
      <c r="CH243" s="18" cm="1">
        <f t="array" aca="1" ref="CH243" ca="1">IF(INDIRECT(ADDRESS($B243+1,CH$230,1,1,"Actively Infected Trend"))=0,#N/A,INDIRECT(ADDRESS($B243+1,CH$230,1,1,"Actively Infected Trend")))</f>
        <v>0.1114866819</v>
      </c>
      <c r="CI243" s="18" cm="1">
        <f t="array" aca="1" ref="CI243" ca="1">IF(INDIRECT(ADDRESS($B243+1,CI$230,1,1,"Actively Infected Trend"))=0,#N/A,INDIRECT(ADDRESS($B243+1,CI$230,1,1,"Actively Infected Trend")))</f>
        <v>9.6395824699999993E-2</v>
      </c>
      <c r="CJ243" s="18" cm="1">
        <f t="array" aca="1" ref="CJ243" ca="1">IF(INDIRECT(ADDRESS($B243+1,CJ$230,1,1,"Actively Infected Trend"))=0,#N/A,INDIRECT(ADDRESS($B243+1,CJ$230,1,1,"Actively Infected Trend")))</f>
        <v>8.2074757999999998E-2</v>
      </c>
      <c r="CK243" s="18" t="e" cm="1">
        <f t="array" aca="1" ref="CK243" ca="1">IF(INDIRECT(ADDRESS($B243+1,CK$230,1,1,"Actively Infected Trend"))=0,#N/A,INDIRECT(ADDRESS($B243+1,CK$230,1,1,"Actively Infected Trend")))</f>
        <v>#N/A</v>
      </c>
      <c r="CL243" s="18" t="e" cm="1">
        <f t="array" aca="1" ref="CL243" ca="1">IF(INDIRECT(ADDRESS($B243+1,CL$230,1,1,"Actively Infected Trend"))=0,#N/A,INDIRECT(ADDRESS($B243+1,CL$230,1,1,"Actively Infected Trend")))</f>
        <v>#N/A</v>
      </c>
      <c r="CM243" s="18" t="e" cm="1">
        <f t="array" aca="1" ref="CM243" ca="1">IF(INDIRECT(ADDRESS($B243+1,CM$230,1,1,"Actively Infected Trend"))=0,#N/A,INDIRECT(ADDRESS($B243+1,CM$230,1,1,"Actively Infected Trend")))</f>
        <v>#N/A</v>
      </c>
      <c r="CN243" s="18" t="e" cm="1">
        <f t="array" aca="1" ref="CN243" ca="1">IF(INDIRECT(ADDRESS($B243+1,CN$230,1,1,"Actively Infected Trend"))=0,#N/A,INDIRECT(ADDRESS($B243+1,CN$230,1,1,"Actively Infected Trend")))</f>
        <v>#N/A</v>
      </c>
      <c r="CO243" s="18" t="e" cm="1">
        <f t="array" aca="1" ref="CO243" ca="1">IF(INDIRECT(ADDRESS($B243+1,CO$230,1,1,"Actively Infected Trend"))=0,#N/A,INDIRECT(ADDRESS($B243+1,CO$230,1,1,"Actively Infected Trend")))</f>
        <v>#N/A</v>
      </c>
      <c r="CP243" s="18" t="e" cm="1">
        <f t="array" aca="1" ref="CP243" ca="1">IF(INDIRECT(ADDRESS($B243+1,CP$230,1,1,"Actively Infected Trend"))=0,#N/A,INDIRECT(ADDRESS($B243+1,CP$230,1,1,"Actively Infected Trend")))</f>
        <v>#N/A</v>
      </c>
      <c r="CQ243" s="18" t="e" cm="1">
        <f t="array" aca="1" ref="CQ243" ca="1">IF(INDIRECT(ADDRESS($B243+1,CQ$230,1,1,"Actively Infected Trend"))=0,#N/A,INDIRECT(ADDRESS($B243+1,CQ$230,1,1,"Actively Infected Trend")))</f>
        <v>#N/A</v>
      </c>
      <c r="CR243" s="18" t="e" cm="1">
        <f t="array" aca="1" ref="CR243" ca="1">IF(INDIRECT(ADDRESS($B243+1,CR$230,1,1,"Actively Infected Trend"))=0,#N/A,INDIRECT(ADDRESS($B243+1,CR$230,1,1,"Actively Infected Trend")))</f>
        <v>#N/A</v>
      </c>
    </row>
    <row r="244" spans="1:96" x14ac:dyDescent="0.25">
      <c r="A244" t="str">
        <f t="shared" ca="1" si="351"/>
        <v>Florida</v>
      </c>
      <c r="B244">
        <f t="shared" si="350"/>
        <v>13</v>
      </c>
      <c r="C244" t="str" cm="1">
        <f t="array" aca="1" ref="C244" ca="1">INDIRECT(ADDRESS($B244+1,1,1,1,"Actively Infected Trend"))</f>
        <v>US Florida</v>
      </c>
      <c r="E244" s="18" t="e" cm="1">
        <f t="array" aca="1" ref="E244" ca="1">IF(INDIRECT(ADDRESS($B244+1,E$230,1,1,"Actively Infected Trend"))=0,#N/A,INDIRECT(ADDRESS($B244+1,E$230,1,1,"Actively Infected Trend")))</f>
        <v>#N/A</v>
      </c>
      <c r="F244" s="18" t="e" cm="1">
        <f t="array" aca="1" ref="F244" ca="1">IF(INDIRECT(ADDRESS($B244+1,F$230,1,1,"Actively Infected Trend"))=0,#N/A,INDIRECT(ADDRESS($B244+1,F$230,1,1,"Actively Infected Trend")))</f>
        <v>#N/A</v>
      </c>
      <c r="G244" s="18" t="e" cm="1">
        <f t="array" aca="1" ref="G244" ca="1">IF(INDIRECT(ADDRESS($B244+1,G$230,1,1,"Actively Infected Trend"))=0,#N/A,INDIRECT(ADDRESS($B244+1,G$230,1,1,"Actively Infected Trend")))</f>
        <v>#N/A</v>
      </c>
      <c r="H244" s="18" t="e" cm="1">
        <f t="array" aca="1" ref="H244" ca="1">IF(INDIRECT(ADDRESS($B244+1,H$230,1,1,"Actively Infected Trend"))=0,#N/A,INDIRECT(ADDRESS($B244+1,H$230,1,1,"Actively Infected Trend")))</f>
        <v>#N/A</v>
      </c>
      <c r="I244" s="18" t="e" cm="1">
        <f t="array" aca="1" ref="I244" ca="1">IF(INDIRECT(ADDRESS($B244+1,I$230,1,1,"Actively Infected Trend"))=0,#N/A,INDIRECT(ADDRESS($B244+1,I$230,1,1,"Actively Infected Trend")))</f>
        <v>#N/A</v>
      </c>
      <c r="J244" s="18" t="e" cm="1">
        <f t="array" aca="1" ref="J244" ca="1">IF(INDIRECT(ADDRESS($B244+1,J$230,1,1,"Actively Infected Trend"))=0,#N/A,INDIRECT(ADDRESS($B244+1,J$230,1,1,"Actively Infected Trend")))</f>
        <v>#N/A</v>
      </c>
      <c r="K244" s="18" t="e" cm="1">
        <f t="array" aca="1" ref="K244" ca="1">IF(INDIRECT(ADDRESS($B244+1,K$230,1,1,"Actively Infected Trend"))=0,#N/A,INDIRECT(ADDRESS($B244+1,K$230,1,1,"Actively Infected Trend")))</f>
        <v>#N/A</v>
      </c>
      <c r="L244" s="18" t="e" cm="1">
        <f t="array" aca="1" ref="L244" ca="1">IF(INDIRECT(ADDRESS($B244+1,L$230,1,1,"Actively Infected Trend"))=0,#N/A,INDIRECT(ADDRESS($B244+1,L$230,1,1,"Actively Infected Trend")))</f>
        <v>#N/A</v>
      </c>
      <c r="M244" s="18" t="e" cm="1">
        <f t="array" aca="1" ref="M244" ca="1">IF(INDIRECT(ADDRESS($B244+1,M$230,1,1,"Actively Infected Trend"))=0,#N/A,INDIRECT(ADDRESS($B244+1,M$230,1,1,"Actively Infected Trend")))</f>
        <v>#N/A</v>
      </c>
      <c r="N244" s="18" t="e" cm="1">
        <f t="array" aca="1" ref="N244" ca="1">IF(INDIRECT(ADDRESS($B244+1,N$230,1,1,"Actively Infected Trend"))=0,#N/A,INDIRECT(ADDRESS($B244+1,N$230,1,1,"Actively Infected Trend")))</f>
        <v>#N/A</v>
      </c>
      <c r="O244" s="18" t="e" cm="1">
        <f t="array" aca="1" ref="O244" ca="1">IF(INDIRECT(ADDRESS($B244+1,O$230,1,1,"Actively Infected Trend"))=0,#N/A,INDIRECT(ADDRESS($B244+1,O$230,1,1,"Actively Infected Trend")))</f>
        <v>#N/A</v>
      </c>
      <c r="P244" s="18" t="e" cm="1">
        <f t="array" aca="1" ref="P244" ca="1">IF(INDIRECT(ADDRESS($B244+1,P$230,1,1,"Actively Infected Trend"))=0,#N/A,INDIRECT(ADDRESS($B244+1,P$230,1,1,"Actively Infected Trend")))</f>
        <v>#N/A</v>
      </c>
      <c r="Q244" s="18" t="e" cm="1">
        <f t="array" aca="1" ref="Q244" ca="1">IF(INDIRECT(ADDRESS($B244+1,Q$230,1,1,"Actively Infected Trend"))=0,#N/A,INDIRECT(ADDRESS($B244+1,Q$230,1,1,"Actively Infected Trend")))</f>
        <v>#N/A</v>
      </c>
      <c r="R244" s="18" t="e" cm="1">
        <f t="array" aca="1" ref="R244" ca="1">IF(INDIRECT(ADDRESS($B244+1,R$230,1,1,"Actively Infected Trend"))=0,#N/A,INDIRECT(ADDRESS($B244+1,R$230,1,1,"Actively Infected Trend")))</f>
        <v>#N/A</v>
      </c>
      <c r="S244" s="18" t="e" cm="1">
        <f t="array" aca="1" ref="S244" ca="1">IF(INDIRECT(ADDRESS($B244+1,S$230,1,1,"Actively Infected Trend"))=0,#N/A,INDIRECT(ADDRESS($B244+1,S$230,1,1,"Actively Infected Trend")))</f>
        <v>#N/A</v>
      </c>
      <c r="T244" s="18" t="e" cm="1">
        <f t="array" aca="1" ref="T244" ca="1">IF(INDIRECT(ADDRESS($B244+1,T$230,1,1,"Actively Infected Trend"))=0,#N/A,INDIRECT(ADDRESS($B244+1,T$230,1,1,"Actively Infected Trend")))</f>
        <v>#N/A</v>
      </c>
      <c r="U244" s="18" t="e" cm="1">
        <f t="array" aca="1" ref="U244" ca="1">IF(INDIRECT(ADDRESS($B244+1,U$230,1,1,"Actively Infected Trend"))=0,#N/A,INDIRECT(ADDRESS($B244+1,U$230,1,1,"Actively Infected Trend")))</f>
        <v>#N/A</v>
      </c>
      <c r="V244" s="18" t="e" cm="1">
        <f t="array" aca="1" ref="V244" ca="1">IF(INDIRECT(ADDRESS($B244+1,V$230,1,1,"Actively Infected Trend"))=0,#N/A,INDIRECT(ADDRESS($B244+1,V$230,1,1,"Actively Infected Trend")))</f>
        <v>#N/A</v>
      </c>
      <c r="W244" s="18" t="e" cm="1">
        <f t="array" aca="1" ref="W244" ca="1">IF(INDIRECT(ADDRESS($B244+1,W$230,1,1,"Actively Infected Trend"))=0,#N/A,INDIRECT(ADDRESS($B244+1,W$230,1,1,"Actively Infected Trend")))</f>
        <v>#N/A</v>
      </c>
      <c r="X244" s="18" t="e" cm="1">
        <f t="array" aca="1" ref="X244" ca="1">IF(INDIRECT(ADDRESS($B244+1,X$230,1,1,"Actively Infected Trend"))=0,#N/A,INDIRECT(ADDRESS($B244+1,X$230,1,1,"Actively Infected Trend")))</f>
        <v>#N/A</v>
      </c>
      <c r="Y244" s="18" t="e" cm="1">
        <f t="array" aca="1" ref="Y244" ca="1">IF(INDIRECT(ADDRESS($B244+1,Y$230,1,1,"Actively Infected Trend"))=0,#N/A,INDIRECT(ADDRESS($B244+1,Y$230,1,1,"Actively Infected Trend")))</f>
        <v>#N/A</v>
      </c>
      <c r="Z244" s="18" t="e" cm="1">
        <f t="array" aca="1" ref="Z244" ca="1">IF(INDIRECT(ADDRESS($B244+1,Z$230,1,1,"Actively Infected Trend"))=0,#N/A,INDIRECT(ADDRESS($B244+1,Z$230,1,1,"Actively Infected Trend")))</f>
        <v>#N/A</v>
      </c>
      <c r="AA244" s="18" t="e" cm="1">
        <f t="array" aca="1" ref="AA244" ca="1">IF(INDIRECT(ADDRESS($B244+1,AA$230,1,1,"Actively Infected Trend"))=0,#N/A,INDIRECT(ADDRESS($B244+1,AA$230,1,1,"Actively Infected Trend")))</f>
        <v>#N/A</v>
      </c>
      <c r="AB244" s="18" t="e" cm="1">
        <f t="array" aca="1" ref="AB244" ca="1">IF(INDIRECT(ADDRESS($B244+1,AB$230,1,1,"Actively Infected Trend"))=0,#N/A,INDIRECT(ADDRESS($B244+1,AB$230,1,1,"Actively Infected Trend")))</f>
        <v>#N/A</v>
      </c>
      <c r="AC244" s="18" t="e" cm="1">
        <f t="array" aca="1" ref="AC244" ca="1">IF(INDIRECT(ADDRESS($B244+1,AC$230,1,1,"Actively Infected Trend"))=0,#N/A,INDIRECT(ADDRESS($B244+1,AC$230,1,1,"Actively Infected Trend")))</f>
        <v>#N/A</v>
      </c>
      <c r="AD244" s="18" t="e" cm="1">
        <f t="array" aca="1" ref="AD244" ca="1">IF(INDIRECT(ADDRESS($B244+1,AD$230,1,1,"Actively Infected Trend"))=0,#N/A,INDIRECT(ADDRESS($B244+1,AD$230,1,1,"Actively Infected Trend")))</f>
        <v>#N/A</v>
      </c>
      <c r="AE244" s="18" t="e" cm="1">
        <f t="array" aca="1" ref="AE244" ca="1">IF(INDIRECT(ADDRESS($B244+1,AE$230,1,1,"Actively Infected Trend"))=0,#N/A,INDIRECT(ADDRESS($B244+1,AE$230,1,1,"Actively Infected Trend")))</f>
        <v>#N/A</v>
      </c>
      <c r="AF244" s="18" t="e" cm="1">
        <f t="array" aca="1" ref="AF244" ca="1">IF(INDIRECT(ADDRESS($B244+1,AF$230,1,1,"Actively Infected Trend"))=0,#N/A,INDIRECT(ADDRESS($B244+1,AF$230,1,1,"Actively Infected Trend")))</f>
        <v>#N/A</v>
      </c>
      <c r="AG244" s="18" t="e" cm="1">
        <f t="array" aca="1" ref="AG244" ca="1">IF(INDIRECT(ADDRESS($B244+1,AG$230,1,1,"Actively Infected Trend"))=0,#N/A,INDIRECT(ADDRESS($B244+1,AG$230,1,1,"Actively Infected Trend")))</f>
        <v>#N/A</v>
      </c>
      <c r="AH244" s="18" t="e" cm="1">
        <f t="array" aca="1" ref="AH244" ca="1">IF(INDIRECT(ADDRESS($B244+1,AH$230,1,1,"Actively Infected Trend"))=0,#N/A,INDIRECT(ADDRESS($B244+1,AH$230,1,1,"Actively Infected Trend")))</f>
        <v>#N/A</v>
      </c>
      <c r="AI244" s="18" t="e" cm="1">
        <f t="array" aca="1" ref="AI244" ca="1">IF(INDIRECT(ADDRESS($B244+1,AI$230,1,1,"Actively Infected Trend"))=0,#N/A,INDIRECT(ADDRESS($B244+1,AI$230,1,1,"Actively Infected Trend")))</f>
        <v>#N/A</v>
      </c>
      <c r="AJ244" s="18" t="e" cm="1">
        <f t="array" aca="1" ref="AJ244" ca="1">IF(INDIRECT(ADDRESS($B244+1,AJ$230,1,1,"Actively Infected Trend"))=0,#N/A,INDIRECT(ADDRESS($B244+1,AJ$230,1,1,"Actively Infected Trend")))</f>
        <v>#N/A</v>
      </c>
      <c r="AK244" s="18" t="e" cm="1">
        <f t="array" aca="1" ref="AK244" ca="1">IF(INDIRECT(ADDRESS($B244+1,AK$230,1,1,"Actively Infected Trend"))=0,#N/A,INDIRECT(ADDRESS($B244+1,AK$230,1,1,"Actively Infected Trend")))</f>
        <v>#N/A</v>
      </c>
      <c r="AL244" s="18" t="e" cm="1">
        <f t="array" aca="1" ref="AL244" ca="1">IF(INDIRECT(ADDRESS($B244+1,AL$230,1,1,"Actively Infected Trend"))=0,#N/A,INDIRECT(ADDRESS($B244+1,AL$230,1,1,"Actively Infected Trend")))</f>
        <v>#N/A</v>
      </c>
      <c r="AM244" s="18" t="e" cm="1">
        <f t="array" aca="1" ref="AM244" ca="1">IF(INDIRECT(ADDRESS($B244+1,AM$230,1,1,"Actively Infected Trend"))=0,#N/A,INDIRECT(ADDRESS($B244+1,AM$230,1,1,"Actively Infected Trend")))</f>
        <v>#N/A</v>
      </c>
      <c r="AN244" s="18" t="e" cm="1">
        <f t="array" aca="1" ref="AN244" ca="1">IF(INDIRECT(ADDRESS($B244+1,AN$230,1,1,"Actively Infected Trend"))=0,#N/A,INDIRECT(ADDRESS($B244+1,AN$230,1,1,"Actively Infected Trend")))</f>
        <v>#N/A</v>
      </c>
      <c r="AO244" s="18" t="e" cm="1">
        <f t="array" aca="1" ref="AO244" ca="1">IF(INDIRECT(ADDRESS($B244+1,AO$230,1,1,"Actively Infected Trend"))=0,#N/A,INDIRECT(ADDRESS($B244+1,AO$230,1,1,"Actively Infected Trend")))</f>
        <v>#N/A</v>
      </c>
      <c r="AP244" s="18" t="e" cm="1">
        <f t="array" aca="1" ref="AP244" ca="1">IF(INDIRECT(ADDRESS($B244+1,AP$230,1,1,"Actively Infected Trend"))=0,#N/A,INDIRECT(ADDRESS($B244+1,AP$230,1,1,"Actively Infected Trend")))</f>
        <v>#N/A</v>
      </c>
      <c r="AQ244" s="18" t="e" cm="1">
        <f t="array" aca="1" ref="AQ244" ca="1">IF(INDIRECT(ADDRESS($B244+1,AQ$230,1,1,"Actively Infected Trend"))=0,#N/A,INDIRECT(ADDRESS($B244+1,AQ$230,1,1,"Actively Infected Trend")))</f>
        <v>#N/A</v>
      </c>
      <c r="AR244" s="18" t="e" cm="1">
        <f t="array" aca="1" ref="AR244" ca="1">IF(INDIRECT(ADDRESS($B244+1,AR$230,1,1,"Actively Infected Trend"))=0,#N/A,INDIRECT(ADDRESS($B244+1,AR$230,1,1,"Actively Infected Trend")))</f>
        <v>#N/A</v>
      </c>
      <c r="AS244" s="18" t="e" cm="1">
        <f t="array" aca="1" ref="AS244" ca="1">IF(INDIRECT(ADDRESS($B244+1,AS$230,1,1,"Actively Infected Trend"))=0,#N/A,INDIRECT(ADDRESS($B244+1,AS$230,1,1,"Actively Infected Trend")))</f>
        <v>#N/A</v>
      </c>
      <c r="AT244" s="18" t="e" cm="1">
        <f t="array" aca="1" ref="AT244" ca="1">IF(INDIRECT(ADDRESS($B244+1,AT$230,1,1,"Actively Infected Trend"))=0,#N/A,INDIRECT(ADDRESS($B244+1,AT$230,1,1,"Actively Infected Trend")))</f>
        <v>#N/A</v>
      </c>
      <c r="AU244" s="18" t="e" cm="1">
        <f t="array" aca="1" ref="AU244" ca="1">IF(INDIRECT(ADDRESS($B244+1,AU$230,1,1,"Actively Infected Trend"))=0,#N/A,INDIRECT(ADDRESS($B244+1,AU$230,1,1,"Actively Infected Trend")))</f>
        <v>#N/A</v>
      </c>
      <c r="AV244" s="18" t="e" cm="1">
        <f t="array" aca="1" ref="AV244" ca="1">IF(INDIRECT(ADDRESS($B244+1,AV$230,1,1,"Actively Infected Trend"))=0,#N/A,INDIRECT(ADDRESS($B244+1,AV$230,1,1,"Actively Infected Trend")))</f>
        <v>#N/A</v>
      </c>
      <c r="AW244" s="18" t="e" cm="1">
        <f t="array" aca="1" ref="AW244" ca="1">IF(INDIRECT(ADDRESS($B244+1,AW$230,1,1,"Actively Infected Trend"))=0,#N/A,INDIRECT(ADDRESS($B244+1,AW$230,1,1,"Actively Infected Trend")))</f>
        <v>#N/A</v>
      </c>
      <c r="AX244" s="18" t="e" cm="1">
        <f t="array" aca="1" ref="AX244" ca="1">IF(INDIRECT(ADDRESS($B244+1,AX$230,1,1,"Actively Infected Trend"))=0,#N/A,INDIRECT(ADDRESS($B244+1,AX$230,1,1,"Actively Infected Trend")))</f>
        <v>#N/A</v>
      </c>
      <c r="AY244" s="18" t="e" cm="1">
        <f t="array" aca="1" ref="AY244" ca="1">IF(INDIRECT(ADDRESS($B244+1,AY$230,1,1,"Actively Infected Trend"))=0,#N/A,INDIRECT(ADDRESS($B244+1,AY$230,1,1,"Actively Infected Trend")))</f>
        <v>#N/A</v>
      </c>
      <c r="AZ244" s="18" t="e" cm="1">
        <f t="array" aca="1" ref="AZ244" ca="1">IF(INDIRECT(ADDRESS($B244+1,AZ$230,1,1,"Actively Infected Trend"))=0,#N/A,INDIRECT(ADDRESS($B244+1,AZ$230,1,1,"Actively Infected Trend")))</f>
        <v>#N/A</v>
      </c>
      <c r="BA244" s="18" t="e" cm="1">
        <f t="array" aca="1" ref="BA244" ca="1">IF(INDIRECT(ADDRESS($B244+1,BA$230,1,1,"Actively Infected Trend"))=0,#N/A,INDIRECT(ADDRESS($B244+1,BA$230,1,1,"Actively Infected Trend")))</f>
        <v>#N/A</v>
      </c>
      <c r="BB244" s="18" t="e" cm="1">
        <f t="array" aca="1" ref="BB244" ca="1">IF(INDIRECT(ADDRESS($B244+1,BB$230,1,1,"Actively Infected Trend"))=0,#N/A,INDIRECT(ADDRESS($B244+1,BB$230,1,1,"Actively Infected Trend")))</f>
        <v>#N/A</v>
      </c>
      <c r="BC244" s="18" cm="1">
        <f t="array" aca="1" ref="BC244" ca="1">IF(INDIRECT(ADDRESS($B244+1,BC$230,1,1,"Actively Infected Trend"))=0,#N/A,INDIRECT(ADDRESS($B244+1,BC$230,1,1,"Actively Infected Trend")))</f>
        <v>0.1788176521</v>
      </c>
      <c r="BD244" s="18" cm="1">
        <f t="array" aca="1" ref="BD244" ca="1">IF(INDIRECT(ADDRESS($B244+1,BD$230,1,1,"Actively Infected Trend"))=0,#N/A,INDIRECT(ADDRESS($B244+1,BD$230,1,1,"Actively Infected Trend")))</f>
        <v>0.23338539629999999</v>
      </c>
      <c r="BE244" s="18" cm="1">
        <f t="array" aca="1" ref="BE244" ca="1">IF(INDIRECT(ADDRESS($B244+1,BE$230,1,1,"Actively Infected Trend"))=0,#N/A,INDIRECT(ADDRESS($B244+1,BE$230,1,1,"Actively Infected Trend")))</f>
        <v>0.32250336899999998</v>
      </c>
      <c r="BF244" s="18" cm="1">
        <f t="array" aca="1" ref="BF244" ca="1">IF(INDIRECT(ADDRESS($B244+1,BF$230,1,1,"Actively Infected Trend"))=0,#N/A,INDIRECT(ADDRESS($B244+1,BF$230,1,1,"Actively Infected Trend")))</f>
        <v>0.40445384350000002</v>
      </c>
      <c r="BG244" s="18" cm="1">
        <f t="array" aca="1" ref="BG244" ca="1">IF(INDIRECT(ADDRESS($B244+1,BG$230,1,1,"Actively Infected Trend"))=0,#N/A,INDIRECT(ADDRESS($B244+1,BG$230,1,1,"Actively Infected Trend")))</f>
        <v>0.4466059215</v>
      </c>
      <c r="BH244" s="18" cm="1">
        <f t="array" aca="1" ref="BH244" ca="1">IF(INDIRECT(ADDRESS($B244+1,BH$230,1,1,"Actively Infected Trend"))=0,#N/A,INDIRECT(ADDRESS($B244+1,BH$230,1,1,"Actively Infected Trend")))</f>
        <v>0.43050528179999997</v>
      </c>
      <c r="BI244" s="18" cm="1">
        <f t="array" aca="1" ref="BI244" ca="1">IF(INDIRECT(ADDRESS($B244+1,BI$230,1,1,"Actively Infected Trend"))=0,#N/A,INDIRECT(ADDRESS($B244+1,BI$230,1,1,"Actively Infected Trend")))</f>
        <v>0.42649271249999998</v>
      </c>
      <c r="BJ244" s="18" cm="1">
        <f t="array" aca="1" ref="BJ244" ca="1">IF(INDIRECT(ADDRESS($B244+1,BJ$230,1,1,"Actively Infected Trend"))=0,#N/A,INDIRECT(ADDRESS($B244+1,BJ$230,1,1,"Actively Infected Trend")))</f>
        <v>0.39245069960000001</v>
      </c>
      <c r="BK244" s="18" cm="1">
        <f t="array" aca="1" ref="BK244" ca="1">IF(INDIRECT(ADDRESS($B244+1,BK$230,1,1,"Actively Infected Trend"))=0,#N/A,INDIRECT(ADDRESS($B244+1,BK$230,1,1,"Actively Infected Trend")))</f>
        <v>0.39226940459999998</v>
      </c>
      <c r="BL244" s="18" cm="1">
        <f t="array" aca="1" ref="BL244" ca="1">IF(INDIRECT(ADDRESS($B244+1,BL$230,1,1,"Actively Infected Trend"))=0,#N/A,INDIRECT(ADDRESS($B244+1,BL$230,1,1,"Actively Infected Trend")))</f>
        <v>0.3797044202</v>
      </c>
      <c r="BM244" s="18" cm="1">
        <f t="array" aca="1" ref="BM244" ca="1">IF(INDIRECT(ADDRESS($B244+1,BM$230,1,1,"Actively Infected Trend"))=0,#N/A,INDIRECT(ADDRESS($B244+1,BM$230,1,1,"Actively Infected Trend")))</f>
        <v>0.33729054269999997</v>
      </c>
      <c r="BN244" s="18" cm="1">
        <f t="array" aca="1" ref="BN244" ca="1">IF(INDIRECT(ADDRESS($B244+1,BN$230,1,1,"Actively Infected Trend"))=0,#N/A,INDIRECT(ADDRESS($B244+1,BN$230,1,1,"Actively Infected Trend")))</f>
        <v>0.3196295857</v>
      </c>
      <c r="BO244" s="18" cm="1">
        <f t="array" aca="1" ref="BO244" ca="1">IF(INDIRECT(ADDRESS($B244+1,BO$230,1,1,"Actively Infected Trend"))=0,#N/A,INDIRECT(ADDRESS($B244+1,BO$230,1,1,"Actively Infected Trend")))</f>
        <v>0.29621258550000001</v>
      </c>
      <c r="BP244" s="18" cm="1">
        <f t="array" aca="1" ref="BP244" ca="1">IF(INDIRECT(ADDRESS($B244+1,BP$230,1,1,"Actively Infected Trend"))=0,#N/A,INDIRECT(ADDRESS($B244+1,BP$230,1,1,"Actively Infected Trend")))</f>
        <v>0.28904293549999999</v>
      </c>
      <c r="BQ244" s="18" cm="1">
        <f t="array" aca="1" ref="BQ244" ca="1">IF(INDIRECT(ADDRESS($B244+1,BQ$230,1,1,"Actively Infected Trend"))=0,#N/A,INDIRECT(ADDRESS($B244+1,BQ$230,1,1,"Actively Infected Trend")))</f>
        <v>0.28738253050000001</v>
      </c>
      <c r="BR244" s="18" cm="1">
        <f t="array" aca="1" ref="BR244" ca="1">IF(INDIRECT(ADDRESS($B244+1,BR$230,1,1,"Actively Infected Trend"))=0,#N/A,INDIRECT(ADDRESS($B244+1,BR$230,1,1,"Actively Infected Trend")))</f>
        <v>0.26955120459999998</v>
      </c>
      <c r="BS244" s="18" cm="1">
        <f t="array" aca="1" ref="BS244" ca="1">IF(INDIRECT(ADDRESS($B244+1,BS$230,1,1,"Actively Infected Trend"))=0,#N/A,INDIRECT(ADDRESS($B244+1,BS$230,1,1,"Actively Infected Trend")))</f>
        <v>0.27579587480000001</v>
      </c>
      <c r="BT244" s="18" cm="1">
        <f t="array" aca="1" ref="BT244" ca="1">IF(INDIRECT(ADDRESS($B244+1,BT$230,1,1,"Actively Infected Trend"))=0,#N/A,INDIRECT(ADDRESS($B244+1,BT$230,1,1,"Actively Infected Trend")))</f>
        <v>0.2680304751</v>
      </c>
      <c r="BU244" s="18" cm="1">
        <f t="array" aca="1" ref="BU244" ca="1">IF(INDIRECT(ADDRESS($B244+1,BU$230,1,1,"Actively Infected Trend"))=0,#N/A,INDIRECT(ADDRESS($B244+1,BU$230,1,1,"Actively Infected Trend")))</f>
        <v>0.2609001051</v>
      </c>
      <c r="BV244" s="18" cm="1">
        <f t="array" aca="1" ref="BV244" ca="1">IF(INDIRECT(ADDRESS($B244+1,BV$230,1,1,"Actively Infected Trend"))=0,#N/A,INDIRECT(ADDRESS($B244+1,BV$230,1,1,"Actively Infected Trend")))</f>
        <v>0.2467716804</v>
      </c>
      <c r="BW244" s="18" cm="1">
        <f t="array" aca="1" ref="BW244" ca="1">IF(INDIRECT(ADDRESS($B244+1,BW$230,1,1,"Actively Infected Trend"))=0,#N/A,INDIRECT(ADDRESS($B244+1,BW$230,1,1,"Actively Infected Trend")))</f>
        <v>0.21532052709999999</v>
      </c>
      <c r="BX244" s="18" cm="1">
        <f t="array" aca="1" ref="BX244" ca="1">IF(INDIRECT(ADDRESS($B244+1,BX$230,1,1,"Actively Infected Trend"))=0,#N/A,INDIRECT(ADDRESS($B244+1,BX$230,1,1,"Actively Infected Trend")))</f>
        <v>0.19532237329999999</v>
      </c>
      <c r="BY244" s="18" cm="1">
        <f t="array" aca="1" ref="BY244" ca="1">IF(INDIRECT(ADDRESS($B244+1,BY$230,1,1,"Actively Infected Trend"))=0,#N/A,INDIRECT(ADDRESS($B244+1,BY$230,1,1,"Actively Infected Trend")))</f>
        <v>0.1709199699</v>
      </c>
      <c r="BZ244" s="18" cm="1">
        <f t="array" aca="1" ref="BZ244" ca="1">IF(INDIRECT(ADDRESS($B244+1,BZ$230,1,1,"Actively Infected Trend"))=0,#N/A,INDIRECT(ADDRESS($B244+1,BZ$230,1,1,"Actively Infected Trend")))</f>
        <v>0.1661573569</v>
      </c>
      <c r="CA244" s="18" cm="1">
        <f t="array" aca="1" ref="CA244" ca="1">IF(INDIRECT(ADDRESS($B244+1,CA$230,1,1,"Actively Infected Trend"))=0,#N/A,INDIRECT(ADDRESS($B244+1,CA$230,1,1,"Actively Infected Trend")))</f>
        <v>0.1612336321</v>
      </c>
      <c r="CB244" s="18" cm="1">
        <f t="array" aca="1" ref="CB244" ca="1">IF(INDIRECT(ADDRESS($B244+1,CB$230,1,1,"Actively Infected Trend"))=0,#N/A,INDIRECT(ADDRESS($B244+1,CB$230,1,1,"Actively Infected Trend")))</f>
        <v>0.15872015549999999</v>
      </c>
      <c r="CC244" s="18" cm="1">
        <f t="array" aca="1" ref="CC244" ca="1">IF(INDIRECT(ADDRESS($B244+1,CC$230,1,1,"Actively Infected Trend"))=0,#N/A,INDIRECT(ADDRESS($B244+1,CC$230,1,1,"Actively Infected Trend")))</f>
        <v>0.14527568499999999</v>
      </c>
      <c r="CD244" s="18" cm="1">
        <f t="array" aca="1" ref="CD244" ca="1">IF(INDIRECT(ADDRESS($B244+1,CD$230,1,1,"Actively Infected Trend"))=0,#N/A,INDIRECT(ADDRESS($B244+1,CD$230,1,1,"Actively Infected Trend")))</f>
        <v>0.1230637285</v>
      </c>
      <c r="CE244" s="18" cm="1">
        <f t="array" aca="1" ref="CE244" ca="1">IF(INDIRECT(ADDRESS($B244+1,CE$230,1,1,"Actively Infected Trend"))=0,#N/A,INDIRECT(ADDRESS($B244+1,CE$230,1,1,"Actively Infected Trend")))</f>
        <v>0.1064988518</v>
      </c>
      <c r="CF244" s="18" cm="1">
        <f t="array" aca="1" ref="CF244" ca="1">IF(INDIRECT(ADDRESS($B244+1,CF$230,1,1,"Actively Infected Trend"))=0,#N/A,INDIRECT(ADDRESS($B244+1,CF$230,1,1,"Actively Infected Trend")))</f>
        <v>9.2235456499999993E-2</v>
      </c>
      <c r="CG244" s="18" cm="1">
        <f t="array" aca="1" ref="CG244" ca="1">IF(INDIRECT(ADDRESS($B244+1,CG$230,1,1,"Actively Infected Trend"))=0,#N/A,INDIRECT(ADDRESS($B244+1,CG$230,1,1,"Actively Infected Trend")))</f>
        <v>8.5749805700000001E-2</v>
      </c>
      <c r="CH244" s="18" cm="1">
        <f t="array" aca="1" ref="CH244" ca="1">IF(INDIRECT(ADDRESS($B244+1,CH$230,1,1,"Actively Infected Trend"))=0,#N/A,INDIRECT(ADDRESS($B244+1,CH$230,1,1,"Actively Infected Trend")))</f>
        <v>7.9506636699999994E-2</v>
      </c>
      <c r="CI244" s="18" cm="1">
        <f t="array" aca="1" ref="CI244" ca="1">IF(INDIRECT(ADDRESS($B244+1,CI$230,1,1,"Actively Infected Trend"))=0,#N/A,INDIRECT(ADDRESS($B244+1,CI$230,1,1,"Actively Infected Trend")))</f>
        <v>7.9624381499999994E-2</v>
      </c>
      <c r="CJ244" s="18" cm="1">
        <f t="array" aca="1" ref="CJ244" ca="1">IF(INDIRECT(ADDRESS($B244+1,CJ$230,1,1,"Actively Infected Trend"))=0,#N/A,INDIRECT(ADDRESS($B244+1,CJ$230,1,1,"Actively Infected Trend")))</f>
        <v>7.9340164800000001E-2</v>
      </c>
      <c r="CK244" s="18" t="e" cm="1">
        <f t="array" aca="1" ref="CK244" ca="1">IF(INDIRECT(ADDRESS($B244+1,CK$230,1,1,"Actively Infected Trend"))=0,#N/A,INDIRECT(ADDRESS($B244+1,CK$230,1,1,"Actively Infected Trend")))</f>
        <v>#N/A</v>
      </c>
      <c r="CL244" s="18" t="e" cm="1">
        <f t="array" aca="1" ref="CL244" ca="1">IF(INDIRECT(ADDRESS($B244+1,CL$230,1,1,"Actively Infected Trend"))=0,#N/A,INDIRECT(ADDRESS($B244+1,CL$230,1,1,"Actively Infected Trend")))</f>
        <v>#N/A</v>
      </c>
      <c r="CM244" s="18" t="e" cm="1">
        <f t="array" aca="1" ref="CM244" ca="1">IF(INDIRECT(ADDRESS($B244+1,CM$230,1,1,"Actively Infected Trend"))=0,#N/A,INDIRECT(ADDRESS($B244+1,CM$230,1,1,"Actively Infected Trend")))</f>
        <v>#N/A</v>
      </c>
      <c r="CN244" s="18" t="e" cm="1">
        <f t="array" aca="1" ref="CN244" ca="1">IF(INDIRECT(ADDRESS($B244+1,CN$230,1,1,"Actively Infected Trend"))=0,#N/A,INDIRECT(ADDRESS($B244+1,CN$230,1,1,"Actively Infected Trend")))</f>
        <v>#N/A</v>
      </c>
      <c r="CO244" s="18" t="e" cm="1">
        <f t="array" aca="1" ref="CO244" ca="1">IF(INDIRECT(ADDRESS($B244+1,CO$230,1,1,"Actively Infected Trend"))=0,#N/A,INDIRECT(ADDRESS($B244+1,CO$230,1,1,"Actively Infected Trend")))</f>
        <v>#N/A</v>
      </c>
      <c r="CP244" s="18" t="e" cm="1">
        <f t="array" aca="1" ref="CP244" ca="1">IF(INDIRECT(ADDRESS($B244+1,CP$230,1,1,"Actively Infected Trend"))=0,#N/A,INDIRECT(ADDRESS($B244+1,CP$230,1,1,"Actively Infected Trend")))</f>
        <v>#N/A</v>
      </c>
      <c r="CQ244" s="18" t="e" cm="1">
        <f t="array" aca="1" ref="CQ244" ca="1">IF(INDIRECT(ADDRESS($B244+1,CQ$230,1,1,"Actively Infected Trend"))=0,#N/A,INDIRECT(ADDRESS($B244+1,CQ$230,1,1,"Actively Infected Trend")))</f>
        <v>#N/A</v>
      </c>
      <c r="CR244" s="18" t="e" cm="1">
        <f t="array" aca="1" ref="CR244" ca="1">IF(INDIRECT(ADDRESS($B244+1,CR$230,1,1,"Actively Infected Trend"))=0,#N/A,INDIRECT(ADDRESS($B244+1,CR$230,1,1,"Actively Infected Trend")))</f>
        <v>#N/A</v>
      </c>
    </row>
    <row r="245" spans="1:96" x14ac:dyDescent="0.25">
      <c r="A245" t="str">
        <f t="shared" ca="1" si="351"/>
        <v>Georgia</v>
      </c>
      <c r="B245">
        <f t="shared" si="350"/>
        <v>14</v>
      </c>
      <c r="C245" t="str" cm="1">
        <f t="array" aca="1" ref="C245" ca="1">INDIRECT(ADDRESS($B245+1,1,1,1,"Actively Infected Trend"))</f>
        <v>US Georgia</v>
      </c>
      <c r="E245" s="18" t="e" cm="1">
        <f t="array" aca="1" ref="E245" ca="1">IF(INDIRECT(ADDRESS($B245+1,E$230,1,1,"Actively Infected Trend"))=0,#N/A,INDIRECT(ADDRESS($B245+1,E$230,1,1,"Actively Infected Trend")))</f>
        <v>#N/A</v>
      </c>
      <c r="F245" s="18" t="e" cm="1">
        <f t="array" aca="1" ref="F245" ca="1">IF(INDIRECT(ADDRESS($B245+1,F$230,1,1,"Actively Infected Trend"))=0,#N/A,INDIRECT(ADDRESS($B245+1,F$230,1,1,"Actively Infected Trend")))</f>
        <v>#N/A</v>
      </c>
      <c r="G245" s="18" t="e" cm="1">
        <f t="array" aca="1" ref="G245" ca="1">IF(INDIRECT(ADDRESS($B245+1,G$230,1,1,"Actively Infected Trend"))=0,#N/A,INDIRECT(ADDRESS($B245+1,G$230,1,1,"Actively Infected Trend")))</f>
        <v>#N/A</v>
      </c>
      <c r="H245" s="18" t="e" cm="1">
        <f t="array" aca="1" ref="H245" ca="1">IF(INDIRECT(ADDRESS($B245+1,H$230,1,1,"Actively Infected Trend"))=0,#N/A,INDIRECT(ADDRESS($B245+1,H$230,1,1,"Actively Infected Trend")))</f>
        <v>#N/A</v>
      </c>
      <c r="I245" s="18" t="e" cm="1">
        <f t="array" aca="1" ref="I245" ca="1">IF(INDIRECT(ADDRESS($B245+1,I$230,1,1,"Actively Infected Trend"))=0,#N/A,INDIRECT(ADDRESS($B245+1,I$230,1,1,"Actively Infected Trend")))</f>
        <v>#N/A</v>
      </c>
      <c r="J245" s="18" t="e" cm="1">
        <f t="array" aca="1" ref="J245" ca="1">IF(INDIRECT(ADDRESS($B245+1,J$230,1,1,"Actively Infected Trend"))=0,#N/A,INDIRECT(ADDRESS($B245+1,J$230,1,1,"Actively Infected Trend")))</f>
        <v>#N/A</v>
      </c>
      <c r="K245" s="18" t="e" cm="1">
        <f t="array" aca="1" ref="K245" ca="1">IF(INDIRECT(ADDRESS($B245+1,K$230,1,1,"Actively Infected Trend"))=0,#N/A,INDIRECT(ADDRESS($B245+1,K$230,1,1,"Actively Infected Trend")))</f>
        <v>#N/A</v>
      </c>
      <c r="L245" s="18" t="e" cm="1">
        <f t="array" aca="1" ref="L245" ca="1">IF(INDIRECT(ADDRESS($B245+1,L$230,1,1,"Actively Infected Trend"))=0,#N/A,INDIRECT(ADDRESS($B245+1,L$230,1,1,"Actively Infected Trend")))</f>
        <v>#N/A</v>
      </c>
      <c r="M245" s="18" t="e" cm="1">
        <f t="array" aca="1" ref="M245" ca="1">IF(INDIRECT(ADDRESS($B245+1,M$230,1,1,"Actively Infected Trend"))=0,#N/A,INDIRECT(ADDRESS($B245+1,M$230,1,1,"Actively Infected Trend")))</f>
        <v>#N/A</v>
      </c>
      <c r="N245" s="18" t="e" cm="1">
        <f t="array" aca="1" ref="N245" ca="1">IF(INDIRECT(ADDRESS($B245+1,N$230,1,1,"Actively Infected Trend"))=0,#N/A,INDIRECT(ADDRESS($B245+1,N$230,1,1,"Actively Infected Trend")))</f>
        <v>#N/A</v>
      </c>
      <c r="O245" s="18" t="e" cm="1">
        <f t="array" aca="1" ref="O245" ca="1">IF(INDIRECT(ADDRESS($B245+1,O$230,1,1,"Actively Infected Trend"))=0,#N/A,INDIRECT(ADDRESS($B245+1,O$230,1,1,"Actively Infected Trend")))</f>
        <v>#N/A</v>
      </c>
      <c r="P245" s="18" t="e" cm="1">
        <f t="array" aca="1" ref="P245" ca="1">IF(INDIRECT(ADDRESS($B245+1,P$230,1,1,"Actively Infected Trend"))=0,#N/A,INDIRECT(ADDRESS($B245+1,P$230,1,1,"Actively Infected Trend")))</f>
        <v>#N/A</v>
      </c>
      <c r="Q245" s="18" t="e" cm="1">
        <f t="array" aca="1" ref="Q245" ca="1">IF(INDIRECT(ADDRESS($B245+1,Q$230,1,1,"Actively Infected Trend"))=0,#N/A,INDIRECT(ADDRESS($B245+1,Q$230,1,1,"Actively Infected Trend")))</f>
        <v>#N/A</v>
      </c>
      <c r="R245" s="18" t="e" cm="1">
        <f t="array" aca="1" ref="R245" ca="1">IF(INDIRECT(ADDRESS($B245+1,R$230,1,1,"Actively Infected Trend"))=0,#N/A,INDIRECT(ADDRESS($B245+1,R$230,1,1,"Actively Infected Trend")))</f>
        <v>#N/A</v>
      </c>
      <c r="S245" s="18" t="e" cm="1">
        <f t="array" aca="1" ref="S245" ca="1">IF(INDIRECT(ADDRESS($B245+1,S$230,1,1,"Actively Infected Trend"))=0,#N/A,INDIRECT(ADDRESS($B245+1,S$230,1,1,"Actively Infected Trend")))</f>
        <v>#N/A</v>
      </c>
      <c r="T245" s="18" t="e" cm="1">
        <f t="array" aca="1" ref="T245" ca="1">IF(INDIRECT(ADDRESS($B245+1,T$230,1,1,"Actively Infected Trend"))=0,#N/A,INDIRECT(ADDRESS($B245+1,T$230,1,1,"Actively Infected Trend")))</f>
        <v>#N/A</v>
      </c>
      <c r="U245" s="18" t="e" cm="1">
        <f t="array" aca="1" ref="U245" ca="1">IF(INDIRECT(ADDRESS($B245+1,U$230,1,1,"Actively Infected Trend"))=0,#N/A,INDIRECT(ADDRESS($B245+1,U$230,1,1,"Actively Infected Trend")))</f>
        <v>#N/A</v>
      </c>
      <c r="V245" s="18" t="e" cm="1">
        <f t="array" aca="1" ref="V245" ca="1">IF(INDIRECT(ADDRESS($B245+1,V$230,1,1,"Actively Infected Trend"))=0,#N/A,INDIRECT(ADDRESS($B245+1,V$230,1,1,"Actively Infected Trend")))</f>
        <v>#N/A</v>
      </c>
      <c r="W245" s="18" t="e" cm="1">
        <f t="array" aca="1" ref="W245" ca="1">IF(INDIRECT(ADDRESS($B245+1,W$230,1,1,"Actively Infected Trend"))=0,#N/A,INDIRECT(ADDRESS($B245+1,W$230,1,1,"Actively Infected Trend")))</f>
        <v>#N/A</v>
      </c>
      <c r="X245" s="18" t="e" cm="1">
        <f t="array" aca="1" ref="X245" ca="1">IF(INDIRECT(ADDRESS($B245+1,X$230,1,1,"Actively Infected Trend"))=0,#N/A,INDIRECT(ADDRESS($B245+1,X$230,1,1,"Actively Infected Trend")))</f>
        <v>#N/A</v>
      </c>
      <c r="Y245" s="18" t="e" cm="1">
        <f t="array" aca="1" ref="Y245" ca="1">IF(INDIRECT(ADDRESS($B245+1,Y$230,1,1,"Actively Infected Trend"))=0,#N/A,INDIRECT(ADDRESS($B245+1,Y$230,1,1,"Actively Infected Trend")))</f>
        <v>#N/A</v>
      </c>
      <c r="Z245" s="18" t="e" cm="1">
        <f t="array" aca="1" ref="Z245" ca="1">IF(INDIRECT(ADDRESS($B245+1,Z$230,1,1,"Actively Infected Trend"))=0,#N/A,INDIRECT(ADDRESS($B245+1,Z$230,1,1,"Actively Infected Trend")))</f>
        <v>#N/A</v>
      </c>
      <c r="AA245" s="18" t="e" cm="1">
        <f t="array" aca="1" ref="AA245" ca="1">IF(INDIRECT(ADDRESS($B245+1,AA$230,1,1,"Actively Infected Trend"))=0,#N/A,INDIRECT(ADDRESS($B245+1,AA$230,1,1,"Actively Infected Trend")))</f>
        <v>#N/A</v>
      </c>
      <c r="AB245" s="18" t="e" cm="1">
        <f t="array" aca="1" ref="AB245" ca="1">IF(INDIRECT(ADDRESS($B245+1,AB$230,1,1,"Actively Infected Trend"))=0,#N/A,INDIRECT(ADDRESS($B245+1,AB$230,1,1,"Actively Infected Trend")))</f>
        <v>#N/A</v>
      </c>
      <c r="AC245" s="18" t="e" cm="1">
        <f t="array" aca="1" ref="AC245" ca="1">IF(INDIRECT(ADDRESS($B245+1,AC$230,1,1,"Actively Infected Trend"))=0,#N/A,INDIRECT(ADDRESS($B245+1,AC$230,1,1,"Actively Infected Trend")))</f>
        <v>#N/A</v>
      </c>
      <c r="AD245" s="18" t="e" cm="1">
        <f t="array" aca="1" ref="AD245" ca="1">IF(INDIRECT(ADDRESS($B245+1,AD$230,1,1,"Actively Infected Trend"))=0,#N/A,INDIRECT(ADDRESS($B245+1,AD$230,1,1,"Actively Infected Trend")))</f>
        <v>#N/A</v>
      </c>
      <c r="AE245" s="18" t="e" cm="1">
        <f t="array" aca="1" ref="AE245" ca="1">IF(INDIRECT(ADDRESS($B245+1,AE$230,1,1,"Actively Infected Trend"))=0,#N/A,INDIRECT(ADDRESS($B245+1,AE$230,1,1,"Actively Infected Trend")))</f>
        <v>#N/A</v>
      </c>
      <c r="AF245" s="18" t="e" cm="1">
        <f t="array" aca="1" ref="AF245" ca="1">IF(INDIRECT(ADDRESS($B245+1,AF$230,1,1,"Actively Infected Trend"))=0,#N/A,INDIRECT(ADDRESS($B245+1,AF$230,1,1,"Actively Infected Trend")))</f>
        <v>#N/A</v>
      </c>
      <c r="AG245" s="18" t="e" cm="1">
        <f t="array" aca="1" ref="AG245" ca="1">IF(INDIRECT(ADDRESS($B245+1,AG$230,1,1,"Actively Infected Trend"))=0,#N/A,INDIRECT(ADDRESS($B245+1,AG$230,1,1,"Actively Infected Trend")))</f>
        <v>#N/A</v>
      </c>
      <c r="AH245" s="18" t="e" cm="1">
        <f t="array" aca="1" ref="AH245" ca="1">IF(INDIRECT(ADDRESS($B245+1,AH$230,1,1,"Actively Infected Trend"))=0,#N/A,INDIRECT(ADDRESS($B245+1,AH$230,1,1,"Actively Infected Trend")))</f>
        <v>#N/A</v>
      </c>
      <c r="AI245" s="18" t="e" cm="1">
        <f t="array" aca="1" ref="AI245" ca="1">IF(INDIRECT(ADDRESS($B245+1,AI$230,1,1,"Actively Infected Trend"))=0,#N/A,INDIRECT(ADDRESS($B245+1,AI$230,1,1,"Actively Infected Trend")))</f>
        <v>#N/A</v>
      </c>
      <c r="AJ245" s="18" t="e" cm="1">
        <f t="array" aca="1" ref="AJ245" ca="1">IF(INDIRECT(ADDRESS($B245+1,AJ$230,1,1,"Actively Infected Trend"))=0,#N/A,INDIRECT(ADDRESS($B245+1,AJ$230,1,1,"Actively Infected Trend")))</f>
        <v>#N/A</v>
      </c>
      <c r="AK245" s="18" t="e" cm="1">
        <f t="array" aca="1" ref="AK245" ca="1">IF(INDIRECT(ADDRESS($B245+1,AK$230,1,1,"Actively Infected Trend"))=0,#N/A,INDIRECT(ADDRESS($B245+1,AK$230,1,1,"Actively Infected Trend")))</f>
        <v>#N/A</v>
      </c>
      <c r="AL245" s="18" t="e" cm="1">
        <f t="array" aca="1" ref="AL245" ca="1">IF(INDIRECT(ADDRESS($B245+1,AL$230,1,1,"Actively Infected Trend"))=0,#N/A,INDIRECT(ADDRESS($B245+1,AL$230,1,1,"Actively Infected Trend")))</f>
        <v>#N/A</v>
      </c>
      <c r="AM245" s="18" t="e" cm="1">
        <f t="array" aca="1" ref="AM245" ca="1">IF(INDIRECT(ADDRESS($B245+1,AM$230,1,1,"Actively Infected Trend"))=0,#N/A,INDIRECT(ADDRESS($B245+1,AM$230,1,1,"Actively Infected Trend")))</f>
        <v>#N/A</v>
      </c>
      <c r="AN245" s="18" t="e" cm="1">
        <f t="array" aca="1" ref="AN245" ca="1">IF(INDIRECT(ADDRESS($B245+1,AN$230,1,1,"Actively Infected Trend"))=0,#N/A,INDIRECT(ADDRESS($B245+1,AN$230,1,1,"Actively Infected Trend")))</f>
        <v>#N/A</v>
      </c>
      <c r="AO245" s="18" t="e" cm="1">
        <f t="array" aca="1" ref="AO245" ca="1">IF(INDIRECT(ADDRESS($B245+1,AO$230,1,1,"Actively Infected Trend"))=0,#N/A,INDIRECT(ADDRESS($B245+1,AO$230,1,1,"Actively Infected Trend")))</f>
        <v>#N/A</v>
      </c>
      <c r="AP245" s="18" t="e" cm="1">
        <f t="array" aca="1" ref="AP245" ca="1">IF(INDIRECT(ADDRESS($B245+1,AP$230,1,1,"Actively Infected Trend"))=0,#N/A,INDIRECT(ADDRESS($B245+1,AP$230,1,1,"Actively Infected Trend")))</f>
        <v>#N/A</v>
      </c>
      <c r="AQ245" s="18" t="e" cm="1">
        <f t="array" aca="1" ref="AQ245" ca="1">IF(INDIRECT(ADDRESS($B245+1,AQ$230,1,1,"Actively Infected Trend"))=0,#N/A,INDIRECT(ADDRESS($B245+1,AQ$230,1,1,"Actively Infected Trend")))</f>
        <v>#N/A</v>
      </c>
      <c r="AR245" s="18" t="e" cm="1">
        <f t="array" aca="1" ref="AR245" ca="1">IF(INDIRECT(ADDRESS($B245+1,AR$230,1,1,"Actively Infected Trend"))=0,#N/A,INDIRECT(ADDRESS($B245+1,AR$230,1,1,"Actively Infected Trend")))</f>
        <v>#N/A</v>
      </c>
      <c r="AS245" s="18" t="e" cm="1">
        <f t="array" aca="1" ref="AS245" ca="1">IF(INDIRECT(ADDRESS($B245+1,AS$230,1,1,"Actively Infected Trend"))=0,#N/A,INDIRECT(ADDRESS($B245+1,AS$230,1,1,"Actively Infected Trend")))</f>
        <v>#N/A</v>
      </c>
      <c r="AT245" s="18" t="e" cm="1">
        <f t="array" aca="1" ref="AT245" ca="1">IF(INDIRECT(ADDRESS($B245+1,AT$230,1,1,"Actively Infected Trend"))=0,#N/A,INDIRECT(ADDRESS($B245+1,AT$230,1,1,"Actively Infected Trend")))</f>
        <v>#N/A</v>
      </c>
      <c r="AU245" s="18" t="e" cm="1">
        <f t="array" aca="1" ref="AU245" ca="1">IF(INDIRECT(ADDRESS($B245+1,AU$230,1,1,"Actively Infected Trend"))=0,#N/A,INDIRECT(ADDRESS($B245+1,AU$230,1,1,"Actively Infected Trend")))</f>
        <v>#N/A</v>
      </c>
      <c r="AV245" s="18" t="e" cm="1">
        <f t="array" aca="1" ref="AV245" ca="1">IF(INDIRECT(ADDRESS($B245+1,AV$230,1,1,"Actively Infected Trend"))=0,#N/A,INDIRECT(ADDRESS($B245+1,AV$230,1,1,"Actively Infected Trend")))</f>
        <v>#N/A</v>
      </c>
      <c r="AW245" s="18" t="e" cm="1">
        <f t="array" aca="1" ref="AW245" ca="1">IF(INDIRECT(ADDRESS($B245+1,AW$230,1,1,"Actively Infected Trend"))=0,#N/A,INDIRECT(ADDRESS($B245+1,AW$230,1,1,"Actively Infected Trend")))</f>
        <v>#N/A</v>
      </c>
      <c r="AX245" s="18" t="e" cm="1">
        <f t="array" aca="1" ref="AX245" ca="1">IF(INDIRECT(ADDRESS($B245+1,AX$230,1,1,"Actively Infected Trend"))=0,#N/A,INDIRECT(ADDRESS($B245+1,AX$230,1,1,"Actively Infected Trend")))</f>
        <v>#N/A</v>
      </c>
      <c r="AY245" s="18" t="e" cm="1">
        <f t="array" aca="1" ref="AY245" ca="1">IF(INDIRECT(ADDRESS($B245+1,AY$230,1,1,"Actively Infected Trend"))=0,#N/A,INDIRECT(ADDRESS($B245+1,AY$230,1,1,"Actively Infected Trend")))</f>
        <v>#N/A</v>
      </c>
      <c r="AZ245" s="18" t="e" cm="1">
        <f t="array" aca="1" ref="AZ245" ca="1">IF(INDIRECT(ADDRESS($B245+1,AZ$230,1,1,"Actively Infected Trend"))=0,#N/A,INDIRECT(ADDRESS($B245+1,AZ$230,1,1,"Actively Infected Trend")))</f>
        <v>#N/A</v>
      </c>
      <c r="BA245" s="18" t="e" cm="1">
        <f t="array" aca="1" ref="BA245" ca="1">IF(INDIRECT(ADDRESS($B245+1,BA$230,1,1,"Actively Infected Trend"))=0,#N/A,INDIRECT(ADDRESS($B245+1,BA$230,1,1,"Actively Infected Trend")))</f>
        <v>#N/A</v>
      </c>
      <c r="BB245" s="18" t="e" cm="1">
        <f t="array" aca="1" ref="BB245" ca="1">IF(INDIRECT(ADDRESS($B245+1,BB$230,1,1,"Actively Infected Trend"))=0,#N/A,INDIRECT(ADDRESS($B245+1,BB$230,1,1,"Actively Infected Trend")))</f>
        <v>#N/A</v>
      </c>
      <c r="BC245" s="18" t="e" cm="1">
        <f t="array" aca="1" ref="BC245" ca="1">IF(INDIRECT(ADDRESS($B245+1,BC$230,1,1,"Actively Infected Trend"))=0,#N/A,INDIRECT(ADDRESS($B245+1,BC$230,1,1,"Actively Infected Trend")))</f>
        <v>#N/A</v>
      </c>
      <c r="BD245" s="18" t="e" cm="1">
        <f t="array" aca="1" ref="BD245" ca="1">IF(INDIRECT(ADDRESS($B245+1,BD$230,1,1,"Actively Infected Trend"))=0,#N/A,INDIRECT(ADDRESS($B245+1,BD$230,1,1,"Actively Infected Trend")))</f>
        <v>#N/A</v>
      </c>
      <c r="BE245" s="18" t="e" cm="1">
        <f t="array" aca="1" ref="BE245" ca="1">IF(INDIRECT(ADDRESS($B245+1,BE$230,1,1,"Actively Infected Trend"))=0,#N/A,INDIRECT(ADDRESS($B245+1,BE$230,1,1,"Actively Infected Trend")))</f>
        <v>#N/A</v>
      </c>
      <c r="BF245" s="18" cm="1">
        <f t="array" aca="1" ref="BF245" ca="1">IF(INDIRECT(ADDRESS($B245+1,BF$230,1,1,"Actively Infected Trend"))=0,#N/A,INDIRECT(ADDRESS($B245+1,BF$230,1,1,"Actively Infected Trend")))</f>
        <v>0.42366388090000001</v>
      </c>
      <c r="BG245" s="18" cm="1">
        <f t="array" aca="1" ref="BG245" ca="1">IF(INDIRECT(ADDRESS($B245+1,BG$230,1,1,"Actively Infected Trend"))=0,#N/A,INDIRECT(ADDRESS($B245+1,BG$230,1,1,"Actively Infected Trend")))</f>
        <v>0.4252439898</v>
      </c>
      <c r="BH245" s="18" cm="1">
        <f t="array" aca="1" ref="BH245" ca="1">IF(INDIRECT(ADDRESS($B245+1,BH$230,1,1,"Actively Infected Trend"))=0,#N/A,INDIRECT(ADDRESS($B245+1,BH$230,1,1,"Actively Infected Trend")))</f>
        <v>0.40376952789999998</v>
      </c>
      <c r="BI245" s="18" cm="1">
        <f t="array" aca="1" ref="BI245" ca="1">IF(INDIRECT(ADDRESS($B245+1,BI$230,1,1,"Actively Infected Trend"))=0,#N/A,INDIRECT(ADDRESS($B245+1,BI$230,1,1,"Actively Infected Trend")))</f>
        <v>0.35529297119999997</v>
      </c>
      <c r="BJ245" s="18" cm="1">
        <f t="array" aca="1" ref="BJ245" ca="1">IF(INDIRECT(ADDRESS($B245+1,BJ$230,1,1,"Actively Infected Trend"))=0,#N/A,INDIRECT(ADDRESS($B245+1,BJ$230,1,1,"Actively Infected Trend")))</f>
        <v>0.33239852920000001</v>
      </c>
      <c r="BK245" s="18" cm="1">
        <f t="array" aca="1" ref="BK245" ca="1">IF(INDIRECT(ADDRESS($B245+1,BK$230,1,1,"Actively Infected Trend"))=0,#N/A,INDIRECT(ADDRESS($B245+1,BK$230,1,1,"Actively Infected Trend")))</f>
        <v>0.34401792780000001</v>
      </c>
      <c r="BL245" s="18" cm="1">
        <f t="array" aca="1" ref="BL245" ca="1">IF(INDIRECT(ADDRESS($B245+1,BL$230,1,1,"Actively Infected Trend"))=0,#N/A,INDIRECT(ADDRESS($B245+1,BL$230,1,1,"Actively Infected Trend")))</f>
        <v>0.35946173549999999</v>
      </c>
      <c r="BM245" s="18" cm="1">
        <f t="array" aca="1" ref="BM245" ca="1">IF(INDIRECT(ADDRESS($B245+1,BM$230,1,1,"Actively Infected Trend"))=0,#N/A,INDIRECT(ADDRESS($B245+1,BM$230,1,1,"Actively Infected Trend")))</f>
        <v>0.36071149190000001</v>
      </c>
      <c r="BN245" s="18" cm="1">
        <f t="array" aca="1" ref="BN245" ca="1">IF(INDIRECT(ADDRESS($B245+1,BN$230,1,1,"Actively Infected Trend"))=0,#N/A,INDIRECT(ADDRESS($B245+1,BN$230,1,1,"Actively Infected Trend")))</f>
        <v>0.32466878220000001</v>
      </c>
      <c r="BO245" s="18" cm="1">
        <f t="array" aca="1" ref="BO245" ca="1">IF(INDIRECT(ADDRESS($B245+1,BO$230,1,1,"Actively Infected Trend"))=0,#N/A,INDIRECT(ADDRESS($B245+1,BO$230,1,1,"Actively Infected Trend")))</f>
        <v>0.28509613890000002</v>
      </c>
      <c r="BP245" s="18" cm="1">
        <f t="array" aca="1" ref="BP245" ca="1">IF(INDIRECT(ADDRESS($B245+1,BP$230,1,1,"Actively Infected Trend"))=0,#N/A,INDIRECT(ADDRESS($B245+1,BP$230,1,1,"Actively Infected Trend")))</f>
        <v>0.26703356099999997</v>
      </c>
      <c r="BQ245" s="18" cm="1">
        <f t="array" aca="1" ref="BQ245" ca="1">IF(INDIRECT(ADDRESS($B245+1,BQ$230,1,1,"Actively Infected Trend"))=0,#N/A,INDIRECT(ADDRESS($B245+1,BQ$230,1,1,"Actively Infected Trend")))</f>
        <v>0.26413845079999998</v>
      </c>
      <c r="BR245" s="18" cm="1">
        <f t="array" aca="1" ref="BR245" ca="1">IF(INDIRECT(ADDRESS($B245+1,BR$230,1,1,"Actively Infected Trend"))=0,#N/A,INDIRECT(ADDRESS($B245+1,BR$230,1,1,"Actively Infected Trend")))</f>
        <v>0.27112749050000001</v>
      </c>
      <c r="BS245" s="18" cm="1">
        <f t="array" aca="1" ref="BS245" ca="1">IF(INDIRECT(ADDRESS($B245+1,BS$230,1,1,"Actively Infected Trend"))=0,#N/A,INDIRECT(ADDRESS($B245+1,BS$230,1,1,"Actively Infected Trend")))</f>
        <v>0.25956708540000001</v>
      </c>
      <c r="BT245" s="18" cm="1">
        <f t="array" aca="1" ref="BT245" ca="1">IF(INDIRECT(ADDRESS($B245+1,BT$230,1,1,"Actively Infected Trend"))=0,#N/A,INDIRECT(ADDRESS($B245+1,BT$230,1,1,"Actively Infected Trend")))</f>
        <v>0.24113499820000001</v>
      </c>
      <c r="BU245" s="18" cm="1">
        <f t="array" aca="1" ref="BU245" ca="1">IF(INDIRECT(ADDRESS($B245+1,BU$230,1,1,"Actively Infected Trend"))=0,#N/A,INDIRECT(ADDRESS($B245+1,BU$230,1,1,"Actively Infected Trend")))</f>
        <v>0.20702653670000001</v>
      </c>
      <c r="BV245" s="18" cm="1">
        <f t="array" aca="1" ref="BV245" ca="1">IF(INDIRECT(ADDRESS($B245+1,BV$230,1,1,"Actively Infected Trend"))=0,#N/A,INDIRECT(ADDRESS($B245+1,BV$230,1,1,"Actively Infected Trend")))</f>
        <v>0.19139935890000001</v>
      </c>
      <c r="BW245" s="18" cm="1">
        <f t="array" aca="1" ref="BW245" ca="1">IF(INDIRECT(ADDRESS($B245+1,BW$230,1,1,"Actively Infected Trend"))=0,#N/A,INDIRECT(ADDRESS($B245+1,BW$230,1,1,"Actively Infected Trend")))</f>
        <v>0.1867076007</v>
      </c>
      <c r="BX245" s="18" cm="1">
        <f t="array" aca="1" ref="BX245" ca="1">IF(INDIRECT(ADDRESS($B245+1,BX$230,1,1,"Actively Infected Trend"))=0,#N/A,INDIRECT(ADDRESS($B245+1,BX$230,1,1,"Actively Infected Trend")))</f>
        <v>0.1972196165</v>
      </c>
      <c r="BY245" s="18" cm="1">
        <f t="array" aca="1" ref="BY245" ca="1">IF(INDIRECT(ADDRESS($B245+1,BY$230,1,1,"Actively Infected Trend"))=0,#N/A,INDIRECT(ADDRESS($B245+1,BY$230,1,1,"Actively Infected Trend")))</f>
        <v>0.20725739600000001</v>
      </c>
      <c r="BZ245" s="18" cm="1">
        <f t="array" aca="1" ref="BZ245" ca="1">IF(INDIRECT(ADDRESS($B245+1,BZ$230,1,1,"Actively Infected Trend"))=0,#N/A,INDIRECT(ADDRESS($B245+1,BZ$230,1,1,"Actively Infected Trend")))</f>
        <v>0.1806031793</v>
      </c>
      <c r="CA245" s="18" cm="1">
        <f t="array" aca="1" ref="CA245" ca="1">IF(INDIRECT(ADDRESS($B245+1,CA$230,1,1,"Actively Infected Trend"))=0,#N/A,INDIRECT(ADDRESS($B245+1,CA$230,1,1,"Actively Infected Trend")))</f>
        <v>0.14439851449999999</v>
      </c>
      <c r="CB245" s="18" cm="1">
        <f t="array" aca="1" ref="CB245" ca="1">IF(INDIRECT(ADDRESS($B245+1,CB$230,1,1,"Actively Infected Trend"))=0,#N/A,INDIRECT(ADDRESS($B245+1,CB$230,1,1,"Actively Infected Trend")))</f>
        <v>0.10798066589999999</v>
      </c>
      <c r="CC245" s="18" cm="1">
        <f t="array" aca="1" ref="CC245" ca="1">IF(INDIRECT(ADDRESS($B245+1,CC$230,1,1,"Actively Infected Trend"))=0,#N/A,INDIRECT(ADDRESS($B245+1,CC$230,1,1,"Actively Infected Trend")))</f>
        <v>0.1080469969</v>
      </c>
      <c r="CD245" s="18" cm="1">
        <f t="array" aca="1" ref="CD245" ca="1">IF(INDIRECT(ADDRESS($B245+1,CD$230,1,1,"Actively Infected Trend"))=0,#N/A,INDIRECT(ADDRESS($B245+1,CD$230,1,1,"Actively Infected Trend")))</f>
        <v>0.1223523468</v>
      </c>
      <c r="CE245" s="18" cm="1">
        <f t="array" aca="1" ref="CE245" ca="1">IF(INDIRECT(ADDRESS($B245+1,CE$230,1,1,"Actively Infected Trend"))=0,#N/A,INDIRECT(ADDRESS($B245+1,CE$230,1,1,"Actively Infected Trend")))</f>
        <v>0.13976940660000001</v>
      </c>
      <c r="CF245" s="18" cm="1">
        <f t="array" aca="1" ref="CF245" ca="1">IF(INDIRECT(ADDRESS($B245+1,CF$230,1,1,"Actively Infected Trend"))=0,#N/A,INDIRECT(ADDRESS($B245+1,CF$230,1,1,"Actively Infected Trend")))</f>
        <v>0.1484107469</v>
      </c>
      <c r="CG245" s="18" cm="1">
        <f t="array" aca="1" ref="CG245" ca="1">IF(INDIRECT(ADDRESS($B245+1,CG$230,1,1,"Actively Infected Trend"))=0,#N/A,INDIRECT(ADDRESS($B245+1,CG$230,1,1,"Actively Infected Trend")))</f>
        <v>0.13285333630000001</v>
      </c>
      <c r="CH245" s="18" cm="1">
        <f t="array" aca="1" ref="CH245" ca="1">IF(INDIRECT(ADDRESS($B245+1,CH$230,1,1,"Actively Infected Trend"))=0,#N/A,INDIRECT(ADDRESS($B245+1,CH$230,1,1,"Actively Infected Trend")))</f>
        <v>0.1081432596</v>
      </c>
      <c r="CI245" s="18" cm="1">
        <f t="array" aca="1" ref="CI245" ca="1">IF(INDIRECT(ADDRESS($B245+1,CI$230,1,1,"Actively Infected Trend"))=0,#N/A,INDIRECT(ADDRESS($B245+1,CI$230,1,1,"Actively Infected Trend")))</f>
        <v>8.4629085300000004E-2</v>
      </c>
      <c r="CJ245" s="18" cm="1">
        <f t="array" aca="1" ref="CJ245" ca="1">IF(INDIRECT(ADDRESS($B245+1,CJ$230,1,1,"Actively Infected Trend"))=0,#N/A,INDIRECT(ADDRESS($B245+1,CJ$230,1,1,"Actively Infected Trend")))</f>
        <v>7.9748536699999997E-2</v>
      </c>
      <c r="CK245" s="18" t="e" cm="1">
        <f t="array" aca="1" ref="CK245" ca="1">IF(INDIRECT(ADDRESS($B245+1,CK$230,1,1,"Actively Infected Trend"))=0,#N/A,INDIRECT(ADDRESS($B245+1,CK$230,1,1,"Actively Infected Trend")))</f>
        <v>#N/A</v>
      </c>
      <c r="CL245" s="18" t="e" cm="1">
        <f t="array" aca="1" ref="CL245" ca="1">IF(INDIRECT(ADDRESS($B245+1,CL$230,1,1,"Actively Infected Trend"))=0,#N/A,INDIRECT(ADDRESS($B245+1,CL$230,1,1,"Actively Infected Trend")))</f>
        <v>#N/A</v>
      </c>
      <c r="CM245" s="18" t="e" cm="1">
        <f t="array" aca="1" ref="CM245" ca="1">IF(INDIRECT(ADDRESS($B245+1,CM$230,1,1,"Actively Infected Trend"))=0,#N/A,INDIRECT(ADDRESS($B245+1,CM$230,1,1,"Actively Infected Trend")))</f>
        <v>#N/A</v>
      </c>
      <c r="CN245" s="18" t="e" cm="1">
        <f t="array" aca="1" ref="CN245" ca="1">IF(INDIRECT(ADDRESS($B245+1,CN$230,1,1,"Actively Infected Trend"))=0,#N/A,INDIRECT(ADDRESS($B245+1,CN$230,1,1,"Actively Infected Trend")))</f>
        <v>#N/A</v>
      </c>
      <c r="CO245" s="18" t="e" cm="1">
        <f t="array" aca="1" ref="CO245" ca="1">IF(INDIRECT(ADDRESS($B245+1,CO$230,1,1,"Actively Infected Trend"))=0,#N/A,INDIRECT(ADDRESS($B245+1,CO$230,1,1,"Actively Infected Trend")))</f>
        <v>#N/A</v>
      </c>
      <c r="CP245" s="18" t="e" cm="1">
        <f t="array" aca="1" ref="CP245" ca="1">IF(INDIRECT(ADDRESS($B245+1,CP$230,1,1,"Actively Infected Trend"))=0,#N/A,INDIRECT(ADDRESS($B245+1,CP$230,1,1,"Actively Infected Trend")))</f>
        <v>#N/A</v>
      </c>
      <c r="CQ245" s="18" t="e" cm="1">
        <f t="array" aca="1" ref="CQ245" ca="1">IF(INDIRECT(ADDRESS($B245+1,CQ$230,1,1,"Actively Infected Trend"))=0,#N/A,INDIRECT(ADDRESS($B245+1,CQ$230,1,1,"Actively Infected Trend")))</f>
        <v>#N/A</v>
      </c>
      <c r="CR245" s="18" t="e" cm="1">
        <f t="array" aca="1" ref="CR245" ca="1">IF(INDIRECT(ADDRESS($B245+1,CR$230,1,1,"Actively Infected Trend"))=0,#N/A,INDIRECT(ADDRESS($B245+1,CR$230,1,1,"Actively Infected Trend")))</f>
        <v>#N/A</v>
      </c>
    </row>
    <row r="246" spans="1:96" x14ac:dyDescent="0.25">
      <c r="A246" t="str">
        <f t="shared" ca="1" si="351"/>
        <v>Guam</v>
      </c>
      <c r="B246">
        <f t="shared" si="350"/>
        <v>15</v>
      </c>
      <c r="C246" t="str" cm="1">
        <f t="array" aca="1" ref="C246" ca="1">INDIRECT(ADDRESS($B246+1,1,1,1,"Actively Infected Trend"))</f>
        <v>US Guam</v>
      </c>
      <c r="E246" s="18" t="e" cm="1">
        <f t="array" aca="1" ref="E246" ca="1">IF(INDIRECT(ADDRESS($B246+1,E$230,1,1,"Actively Infected Trend"))=0,#N/A,INDIRECT(ADDRESS($B246+1,E$230,1,1,"Actively Infected Trend")))</f>
        <v>#N/A</v>
      </c>
      <c r="F246" s="18" t="e" cm="1">
        <f t="array" aca="1" ref="F246" ca="1">IF(INDIRECT(ADDRESS($B246+1,F$230,1,1,"Actively Infected Trend"))=0,#N/A,INDIRECT(ADDRESS($B246+1,F$230,1,1,"Actively Infected Trend")))</f>
        <v>#N/A</v>
      </c>
      <c r="G246" s="18" t="e" cm="1">
        <f t="array" aca="1" ref="G246" ca="1">IF(INDIRECT(ADDRESS($B246+1,G$230,1,1,"Actively Infected Trend"))=0,#N/A,INDIRECT(ADDRESS($B246+1,G$230,1,1,"Actively Infected Trend")))</f>
        <v>#N/A</v>
      </c>
      <c r="H246" s="18" t="e" cm="1">
        <f t="array" aca="1" ref="H246" ca="1">IF(INDIRECT(ADDRESS($B246+1,H$230,1,1,"Actively Infected Trend"))=0,#N/A,INDIRECT(ADDRESS($B246+1,H$230,1,1,"Actively Infected Trend")))</f>
        <v>#N/A</v>
      </c>
      <c r="I246" s="18" t="e" cm="1">
        <f t="array" aca="1" ref="I246" ca="1">IF(INDIRECT(ADDRESS($B246+1,I$230,1,1,"Actively Infected Trend"))=0,#N/A,INDIRECT(ADDRESS($B246+1,I$230,1,1,"Actively Infected Trend")))</f>
        <v>#N/A</v>
      </c>
      <c r="J246" s="18" t="e" cm="1">
        <f t="array" aca="1" ref="J246" ca="1">IF(INDIRECT(ADDRESS($B246+1,J$230,1,1,"Actively Infected Trend"))=0,#N/A,INDIRECT(ADDRESS($B246+1,J$230,1,1,"Actively Infected Trend")))</f>
        <v>#N/A</v>
      </c>
      <c r="K246" s="18" t="e" cm="1">
        <f t="array" aca="1" ref="K246" ca="1">IF(INDIRECT(ADDRESS($B246+1,K$230,1,1,"Actively Infected Trend"))=0,#N/A,INDIRECT(ADDRESS($B246+1,K$230,1,1,"Actively Infected Trend")))</f>
        <v>#N/A</v>
      </c>
      <c r="L246" s="18" t="e" cm="1">
        <f t="array" aca="1" ref="L246" ca="1">IF(INDIRECT(ADDRESS($B246+1,L$230,1,1,"Actively Infected Trend"))=0,#N/A,INDIRECT(ADDRESS($B246+1,L$230,1,1,"Actively Infected Trend")))</f>
        <v>#N/A</v>
      </c>
      <c r="M246" s="18" t="e" cm="1">
        <f t="array" aca="1" ref="M246" ca="1">IF(INDIRECT(ADDRESS($B246+1,M$230,1,1,"Actively Infected Trend"))=0,#N/A,INDIRECT(ADDRESS($B246+1,M$230,1,1,"Actively Infected Trend")))</f>
        <v>#N/A</v>
      </c>
      <c r="N246" s="18" t="e" cm="1">
        <f t="array" aca="1" ref="N246" ca="1">IF(INDIRECT(ADDRESS($B246+1,N$230,1,1,"Actively Infected Trend"))=0,#N/A,INDIRECT(ADDRESS($B246+1,N$230,1,1,"Actively Infected Trend")))</f>
        <v>#N/A</v>
      </c>
      <c r="O246" s="18" t="e" cm="1">
        <f t="array" aca="1" ref="O246" ca="1">IF(INDIRECT(ADDRESS($B246+1,O$230,1,1,"Actively Infected Trend"))=0,#N/A,INDIRECT(ADDRESS($B246+1,O$230,1,1,"Actively Infected Trend")))</f>
        <v>#N/A</v>
      </c>
      <c r="P246" s="18" t="e" cm="1">
        <f t="array" aca="1" ref="P246" ca="1">IF(INDIRECT(ADDRESS($B246+1,P$230,1,1,"Actively Infected Trend"))=0,#N/A,INDIRECT(ADDRESS($B246+1,P$230,1,1,"Actively Infected Trend")))</f>
        <v>#N/A</v>
      </c>
      <c r="Q246" s="18" t="e" cm="1">
        <f t="array" aca="1" ref="Q246" ca="1">IF(INDIRECT(ADDRESS($B246+1,Q$230,1,1,"Actively Infected Trend"))=0,#N/A,INDIRECT(ADDRESS($B246+1,Q$230,1,1,"Actively Infected Trend")))</f>
        <v>#N/A</v>
      </c>
      <c r="R246" s="18" t="e" cm="1">
        <f t="array" aca="1" ref="R246" ca="1">IF(INDIRECT(ADDRESS($B246+1,R$230,1,1,"Actively Infected Trend"))=0,#N/A,INDIRECT(ADDRESS($B246+1,R$230,1,1,"Actively Infected Trend")))</f>
        <v>#N/A</v>
      </c>
      <c r="S246" s="18" t="e" cm="1">
        <f t="array" aca="1" ref="S246" ca="1">IF(INDIRECT(ADDRESS($B246+1,S$230,1,1,"Actively Infected Trend"))=0,#N/A,INDIRECT(ADDRESS($B246+1,S$230,1,1,"Actively Infected Trend")))</f>
        <v>#N/A</v>
      </c>
      <c r="T246" s="18" t="e" cm="1">
        <f t="array" aca="1" ref="T246" ca="1">IF(INDIRECT(ADDRESS($B246+1,T$230,1,1,"Actively Infected Trend"))=0,#N/A,INDIRECT(ADDRESS($B246+1,T$230,1,1,"Actively Infected Trend")))</f>
        <v>#N/A</v>
      </c>
      <c r="U246" s="18" t="e" cm="1">
        <f t="array" aca="1" ref="U246" ca="1">IF(INDIRECT(ADDRESS($B246+1,U$230,1,1,"Actively Infected Trend"))=0,#N/A,INDIRECT(ADDRESS($B246+1,U$230,1,1,"Actively Infected Trend")))</f>
        <v>#N/A</v>
      </c>
      <c r="V246" s="18" t="e" cm="1">
        <f t="array" aca="1" ref="V246" ca="1">IF(INDIRECT(ADDRESS($B246+1,V$230,1,1,"Actively Infected Trend"))=0,#N/A,INDIRECT(ADDRESS($B246+1,V$230,1,1,"Actively Infected Trend")))</f>
        <v>#N/A</v>
      </c>
      <c r="W246" s="18" t="e" cm="1">
        <f t="array" aca="1" ref="W246" ca="1">IF(INDIRECT(ADDRESS($B246+1,W$230,1,1,"Actively Infected Trend"))=0,#N/A,INDIRECT(ADDRESS($B246+1,W$230,1,1,"Actively Infected Trend")))</f>
        <v>#N/A</v>
      </c>
      <c r="X246" s="18" t="e" cm="1">
        <f t="array" aca="1" ref="X246" ca="1">IF(INDIRECT(ADDRESS($B246+1,X$230,1,1,"Actively Infected Trend"))=0,#N/A,INDIRECT(ADDRESS($B246+1,X$230,1,1,"Actively Infected Trend")))</f>
        <v>#N/A</v>
      </c>
      <c r="Y246" s="18" t="e" cm="1">
        <f t="array" aca="1" ref="Y246" ca="1">IF(INDIRECT(ADDRESS($B246+1,Y$230,1,1,"Actively Infected Trend"))=0,#N/A,INDIRECT(ADDRESS($B246+1,Y$230,1,1,"Actively Infected Trend")))</f>
        <v>#N/A</v>
      </c>
      <c r="Z246" s="18" t="e" cm="1">
        <f t="array" aca="1" ref="Z246" ca="1">IF(INDIRECT(ADDRESS($B246+1,Z$230,1,1,"Actively Infected Trend"))=0,#N/A,INDIRECT(ADDRESS($B246+1,Z$230,1,1,"Actively Infected Trend")))</f>
        <v>#N/A</v>
      </c>
      <c r="AA246" s="18" t="e" cm="1">
        <f t="array" aca="1" ref="AA246" ca="1">IF(INDIRECT(ADDRESS($B246+1,AA$230,1,1,"Actively Infected Trend"))=0,#N/A,INDIRECT(ADDRESS($B246+1,AA$230,1,1,"Actively Infected Trend")))</f>
        <v>#N/A</v>
      </c>
      <c r="AB246" s="18" t="e" cm="1">
        <f t="array" aca="1" ref="AB246" ca="1">IF(INDIRECT(ADDRESS($B246+1,AB$230,1,1,"Actively Infected Trend"))=0,#N/A,INDIRECT(ADDRESS($B246+1,AB$230,1,1,"Actively Infected Trend")))</f>
        <v>#N/A</v>
      </c>
      <c r="AC246" s="18" t="e" cm="1">
        <f t="array" aca="1" ref="AC246" ca="1">IF(INDIRECT(ADDRESS($B246+1,AC$230,1,1,"Actively Infected Trend"))=0,#N/A,INDIRECT(ADDRESS($B246+1,AC$230,1,1,"Actively Infected Trend")))</f>
        <v>#N/A</v>
      </c>
      <c r="AD246" s="18" t="e" cm="1">
        <f t="array" aca="1" ref="AD246" ca="1">IF(INDIRECT(ADDRESS($B246+1,AD$230,1,1,"Actively Infected Trend"))=0,#N/A,INDIRECT(ADDRESS($B246+1,AD$230,1,1,"Actively Infected Trend")))</f>
        <v>#N/A</v>
      </c>
      <c r="AE246" s="18" t="e" cm="1">
        <f t="array" aca="1" ref="AE246" ca="1">IF(INDIRECT(ADDRESS($B246+1,AE$230,1,1,"Actively Infected Trend"))=0,#N/A,INDIRECT(ADDRESS($B246+1,AE$230,1,1,"Actively Infected Trend")))</f>
        <v>#N/A</v>
      </c>
      <c r="AF246" s="18" t="e" cm="1">
        <f t="array" aca="1" ref="AF246" ca="1">IF(INDIRECT(ADDRESS($B246+1,AF$230,1,1,"Actively Infected Trend"))=0,#N/A,INDIRECT(ADDRESS($B246+1,AF$230,1,1,"Actively Infected Trend")))</f>
        <v>#N/A</v>
      </c>
      <c r="AG246" s="18" t="e" cm="1">
        <f t="array" aca="1" ref="AG246" ca="1">IF(INDIRECT(ADDRESS($B246+1,AG$230,1,1,"Actively Infected Trend"))=0,#N/A,INDIRECT(ADDRESS($B246+1,AG$230,1,1,"Actively Infected Trend")))</f>
        <v>#N/A</v>
      </c>
      <c r="AH246" s="18" t="e" cm="1">
        <f t="array" aca="1" ref="AH246" ca="1">IF(INDIRECT(ADDRESS($B246+1,AH$230,1,1,"Actively Infected Trend"))=0,#N/A,INDIRECT(ADDRESS($B246+1,AH$230,1,1,"Actively Infected Trend")))</f>
        <v>#N/A</v>
      </c>
      <c r="AI246" s="18" t="e" cm="1">
        <f t="array" aca="1" ref="AI246" ca="1">IF(INDIRECT(ADDRESS($B246+1,AI$230,1,1,"Actively Infected Trend"))=0,#N/A,INDIRECT(ADDRESS($B246+1,AI$230,1,1,"Actively Infected Trend")))</f>
        <v>#N/A</v>
      </c>
      <c r="AJ246" s="18" t="e" cm="1">
        <f t="array" aca="1" ref="AJ246" ca="1">IF(INDIRECT(ADDRESS($B246+1,AJ$230,1,1,"Actively Infected Trend"))=0,#N/A,INDIRECT(ADDRESS($B246+1,AJ$230,1,1,"Actively Infected Trend")))</f>
        <v>#N/A</v>
      </c>
      <c r="AK246" s="18" t="e" cm="1">
        <f t="array" aca="1" ref="AK246" ca="1">IF(INDIRECT(ADDRESS($B246+1,AK$230,1,1,"Actively Infected Trend"))=0,#N/A,INDIRECT(ADDRESS($B246+1,AK$230,1,1,"Actively Infected Trend")))</f>
        <v>#N/A</v>
      </c>
      <c r="AL246" s="18" t="e" cm="1">
        <f t="array" aca="1" ref="AL246" ca="1">IF(INDIRECT(ADDRESS($B246+1,AL$230,1,1,"Actively Infected Trend"))=0,#N/A,INDIRECT(ADDRESS($B246+1,AL$230,1,1,"Actively Infected Trend")))</f>
        <v>#N/A</v>
      </c>
      <c r="AM246" s="18" t="e" cm="1">
        <f t="array" aca="1" ref="AM246" ca="1">IF(INDIRECT(ADDRESS($B246+1,AM$230,1,1,"Actively Infected Trend"))=0,#N/A,INDIRECT(ADDRESS($B246+1,AM$230,1,1,"Actively Infected Trend")))</f>
        <v>#N/A</v>
      </c>
      <c r="AN246" s="18" t="e" cm="1">
        <f t="array" aca="1" ref="AN246" ca="1">IF(INDIRECT(ADDRESS($B246+1,AN$230,1,1,"Actively Infected Trend"))=0,#N/A,INDIRECT(ADDRESS($B246+1,AN$230,1,1,"Actively Infected Trend")))</f>
        <v>#N/A</v>
      </c>
      <c r="AO246" s="18" t="e" cm="1">
        <f t="array" aca="1" ref="AO246" ca="1">IF(INDIRECT(ADDRESS($B246+1,AO$230,1,1,"Actively Infected Trend"))=0,#N/A,INDIRECT(ADDRESS($B246+1,AO$230,1,1,"Actively Infected Trend")))</f>
        <v>#N/A</v>
      </c>
      <c r="AP246" s="18" t="e" cm="1">
        <f t="array" aca="1" ref="AP246" ca="1">IF(INDIRECT(ADDRESS($B246+1,AP$230,1,1,"Actively Infected Trend"))=0,#N/A,INDIRECT(ADDRESS($B246+1,AP$230,1,1,"Actively Infected Trend")))</f>
        <v>#N/A</v>
      </c>
      <c r="AQ246" s="18" t="e" cm="1">
        <f t="array" aca="1" ref="AQ246" ca="1">IF(INDIRECT(ADDRESS($B246+1,AQ$230,1,1,"Actively Infected Trend"))=0,#N/A,INDIRECT(ADDRESS($B246+1,AQ$230,1,1,"Actively Infected Trend")))</f>
        <v>#N/A</v>
      </c>
      <c r="AR246" s="18" t="e" cm="1">
        <f t="array" aca="1" ref="AR246" ca="1">IF(INDIRECT(ADDRESS($B246+1,AR$230,1,1,"Actively Infected Trend"))=0,#N/A,INDIRECT(ADDRESS($B246+1,AR$230,1,1,"Actively Infected Trend")))</f>
        <v>#N/A</v>
      </c>
      <c r="AS246" s="18" t="e" cm="1">
        <f t="array" aca="1" ref="AS246" ca="1">IF(INDIRECT(ADDRESS($B246+1,AS$230,1,1,"Actively Infected Trend"))=0,#N/A,INDIRECT(ADDRESS($B246+1,AS$230,1,1,"Actively Infected Trend")))</f>
        <v>#N/A</v>
      </c>
      <c r="AT246" s="18" t="e" cm="1">
        <f t="array" aca="1" ref="AT246" ca="1">IF(INDIRECT(ADDRESS($B246+1,AT$230,1,1,"Actively Infected Trend"))=0,#N/A,INDIRECT(ADDRESS($B246+1,AT$230,1,1,"Actively Infected Trend")))</f>
        <v>#N/A</v>
      </c>
      <c r="AU246" s="18" t="e" cm="1">
        <f t="array" aca="1" ref="AU246" ca="1">IF(INDIRECT(ADDRESS($B246+1,AU$230,1,1,"Actively Infected Trend"))=0,#N/A,INDIRECT(ADDRESS($B246+1,AU$230,1,1,"Actively Infected Trend")))</f>
        <v>#N/A</v>
      </c>
      <c r="AV246" s="18" t="e" cm="1">
        <f t="array" aca="1" ref="AV246" ca="1">IF(INDIRECT(ADDRESS($B246+1,AV$230,1,1,"Actively Infected Trend"))=0,#N/A,INDIRECT(ADDRESS($B246+1,AV$230,1,1,"Actively Infected Trend")))</f>
        <v>#N/A</v>
      </c>
      <c r="AW246" s="18" t="e" cm="1">
        <f t="array" aca="1" ref="AW246" ca="1">IF(INDIRECT(ADDRESS($B246+1,AW$230,1,1,"Actively Infected Trend"))=0,#N/A,INDIRECT(ADDRESS($B246+1,AW$230,1,1,"Actively Infected Trend")))</f>
        <v>#N/A</v>
      </c>
      <c r="AX246" s="18" t="e" cm="1">
        <f t="array" aca="1" ref="AX246" ca="1">IF(INDIRECT(ADDRESS($B246+1,AX$230,1,1,"Actively Infected Trend"))=0,#N/A,INDIRECT(ADDRESS($B246+1,AX$230,1,1,"Actively Infected Trend")))</f>
        <v>#N/A</v>
      </c>
      <c r="AY246" s="18" t="e" cm="1">
        <f t="array" aca="1" ref="AY246" ca="1">IF(INDIRECT(ADDRESS($B246+1,AY$230,1,1,"Actively Infected Trend"))=0,#N/A,INDIRECT(ADDRESS($B246+1,AY$230,1,1,"Actively Infected Trend")))</f>
        <v>#N/A</v>
      </c>
      <c r="AZ246" s="18" t="e" cm="1">
        <f t="array" aca="1" ref="AZ246" ca="1">IF(INDIRECT(ADDRESS($B246+1,AZ$230,1,1,"Actively Infected Trend"))=0,#N/A,INDIRECT(ADDRESS($B246+1,AZ$230,1,1,"Actively Infected Trend")))</f>
        <v>#N/A</v>
      </c>
      <c r="BA246" s="18" t="e" cm="1">
        <f t="array" aca="1" ref="BA246" ca="1">IF(INDIRECT(ADDRESS($B246+1,BA$230,1,1,"Actively Infected Trend"))=0,#N/A,INDIRECT(ADDRESS($B246+1,BA$230,1,1,"Actively Infected Trend")))</f>
        <v>#N/A</v>
      </c>
      <c r="BB246" s="18" t="e" cm="1">
        <f t="array" aca="1" ref="BB246" ca="1">IF(INDIRECT(ADDRESS($B246+1,BB$230,1,1,"Actively Infected Trend"))=0,#N/A,INDIRECT(ADDRESS($B246+1,BB$230,1,1,"Actively Infected Trend")))</f>
        <v>#N/A</v>
      </c>
      <c r="BC246" s="18" t="e" cm="1">
        <f t="array" aca="1" ref="BC246" ca="1">IF(INDIRECT(ADDRESS($B246+1,BC$230,1,1,"Actively Infected Trend"))=0,#N/A,INDIRECT(ADDRESS($B246+1,BC$230,1,1,"Actively Infected Trend")))</f>
        <v>#N/A</v>
      </c>
      <c r="BD246" s="18" t="e" cm="1">
        <f t="array" aca="1" ref="BD246" ca="1">IF(INDIRECT(ADDRESS($B246+1,BD$230,1,1,"Actively Infected Trend"))=0,#N/A,INDIRECT(ADDRESS($B246+1,BD$230,1,1,"Actively Infected Trend")))</f>
        <v>#N/A</v>
      </c>
      <c r="BE246" s="18" t="e" cm="1">
        <f t="array" aca="1" ref="BE246" ca="1">IF(INDIRECT(ADDRESS($B246+1,BE$230,1,1,"Actively Infected Trend"))=0,#N/A,INDIRECT(ADDRESS($B246+1,BE$230,1,1,"Actively Infected Trend")))</f>
        <v>#N/A</v>
      </c>
      <c r="BF246" s="18" t="e" cm="1">
        <f t="array" aca="1" ref="BF246" ca="1">IF(INDIRECT(ADDRESS($B246+1,BF$230,1,1,"Actively Infected Trend"))=0,#N/A,INDIRECT(ADDRESS($B246+1,BF$230,1,1,"Actively Infected Trend")))</f>
        <v>#N/A</v>
      </c>
      <c r="BG246" s="18" t="e" cm="1">
        <f t="array" aca="1" ref="BG246" ca="1">IF(INDIRECT(ADDRESS($B246+1,BG$230,1,1,"Actively Infected Trend"))=0,#N/A,INDIRECT(ADDRESS($B246+1,BG$230,1,1,"Actively Infected Trend")))</f>
        <v>#N/A</v>
      </c>
      <c r="BH246" s="18" t="e" cm="1">
        <f t="array" aca="1" ref="BH246" ca="1">IF(INDIRECT(ADDRESS($B246+1,BH$230,1,1,"Actively Infected Trend"))=0,#N/A,INDIRECT(ADDRESS($B246+1,BH$230,1,1,"Actively Infected Trend")))</f>
        <v>#N/A</v>
      </c>
      <c r="BI246" s="18" t="e" cm="1">
        <f t="array" aca="1" ref="BI246" ca="1">IF(INDIRECT(ADDRESS($B246+1,BI$230,1,1,"Actively Infected Trend"))=0,#N/A,INDIRECT(ADDRESS($B246+1,BI$230,1,1,"Actively Infected Trend")))</f>
        <v>#N/A</v>
      </c>
      <c r="BJ246" s="18" t="e" cm="1">
        <f t="array" aca="1" ref="BJ246" ca="1">IF(INDIRECT(ADDRESS($B246+1,BJ$230,1,1,"Actively Infected Trend"))=0,#N/A,INDIRECT(ADDRESS($B246+1,BJ$230,1,1,"Actively Infected Trend")))</f>
        <v>#N/A</v>
      </c>
      <c r="BK246" s="18" t="e" cm="1">
        <f t="array" aca="1" ref="BK246" ca="1">IF(INDIRECT(ADDRESS($B246+1,BK$230,1,1,"Actively Infected Trend"))=0,#N/A,INDIRECT(ADDRESS($B246+1,BK$230,1,1,"Actively Infected Trend")))</f>
        <v>#N/A</v>
      </c>
      <c r="BL246" s="18" t="e" cm="1">
        <f t="array" aca="1" ref="BL246" ca="1">IF(INDIRECT(ADDRESS($B246+1,BL$230,1,1,"Actively Infected Trend"))=0,#N/A,INDIRECT(ADDRESS($B246+1,BL$230,1,1,"Actively Infected Trend")))</f>
        <v>#N/A</v>
      </c>
      <c r="BM246" s="18" t="e" cm="1">
        <f t="array" aca="1" ref="BM246" ca="1">IF(INDIRECT(ADDRESS($B246+1,BM$230,1,1,"Actively Infected Trend"))=0,#N/A,INDIRECT(ADDRESS($B246+1,BM$230,1,1,"Actively Infected Trend")))</f>
        <v>#N/A</v>
      </c>
      <c r="BN246" s="18" t="e" cm="1">
        <f t="array" aca="1" ref="BN246" ca="1">IF(INDIRECT(ADDRESS($B246+1,BN$230,1,1,"Actively Infected Trend"))=0,#N/A,INDIRECT(ADDRESS($B246+1,BN$230,1,1,"Actively Infected Trend")))</f>
        <v>#N/A</v>
      </c>
      <c r="BO246" s="18" t="e" cm="1">
        <f t="array" aca="1" ref="BO246" ca="1">IF(INDIRECT(ADDRESS($B246+1,BO$230,1,1,"Actively Infected Trend"))=0,#N/A,INDIRECT(ADDRESS($B246+1,BO$230,1,1,"Actively Infected Trend")))</f>
        <v>#N/A</v>
      </c>
      <c r="BP246" s="18" cm="1">
        <f t="array" aca="1" ref="BP246" ca="1">IF(INDIRECT(ADDRESS($B246+1,BP$230,1,1,"Actively Infected Trend"))=0,#N/A,INDIRECT(ADDRESS($B246+1,BP$230,1,1,"Actively Infected Trend")))</f>
        <v>0.250160204</v>
      </c>
      <c r="BQ246" s="18" cm="1">
        <f t="array" aca="1" ref="BQ246" ca="1">IF(INDIRECT(ADDRESS($B246+1,BQ$230,1,1,"Actively Infected Trend"))=0,#N/A,INDIRECT(ADDRESS($B246+1,BQ$230,1,1,"Actively Infected Trend")))</f>
        <v>0.19890091030000001</v>
      </c>
      <c r="BR246" s="18" cm="1">
        <f t="array" aca="1" ref="BR246" ca="1">IF(INDIRECT(ADDRESS($B246+1,BR$230,1,1,"Actively Infected Trend"))=0,#N/A,INDIRECT(ADDRESS($B246+1,BR$230,1,1,"Actively Infected Trend")))</f>
        <v>0.1732968517</v>
      </c>
      <c r="BS246" s="18" cm="1">
        <f t="array" aca="1" ref="BS246" ca="1">IF(INDIRECT(ADDRESS($B246+1,BS$230,1,1,"Actively Infected Trend"))=0,#N/A,INDIRECT(ADDRESS($B246+1,BS$230,1,1,"Actively Infected Trend")))</f>
        <v>0.1471967864</v>
      </c>
      <c r="BT246" s="18" cm="1">
        <f t="array" aca="1" ref="BT246" ca="1">IF(INDIRECT(ADDRESS($B246+1,BT$230,1,1,"Actively Infected Trend"))=0,#N/A,INDIRECT(ADDRESS($B246+1,BT$230,1,1,"Actively Infected Trend")))</f>
        <v>0.13632784479999999</v>
      </c>
      <c r="BU246" s="18" cm="1">
        <f t="array" aca="1" ref="BU246" ca="1">IF(INDIRECT(ADDRESS($B246+1,BU$230,1,1,"Actively Infected Trend"))=0,#N/A,INDIRECT(ADDRESS($B246+1,BU$230,1,1,"Actively Infected Trend")))</f>
        <v>0.1090734474</v>
      </c>
      <c r="BV246" s="18" cm="1">
        <f t="array" aca="1" ref="BV246" ca="1">IF(INDIRECT(ADDRESS($B246+1,BV$230,1,1,"Actively Infected Trend"))=0,#N/A,INDIRECT(ADDRESS($B246+1,BV$230,1,1,"Actively Infected Trend")))</f>
        <v>8.9541925699999997E-2</v>
      </c>
      <c r="BW246" s="18" cm="1">
        <f t="array" aca="1" ref="BW246" ca="1">IF(INDIRECT(ADDRESS($B246+1,BW$230,1,1,"Actively Infected Trend"))=0,#N/A,INDIRECT(ADDRESS($B246+1,BW$230,1,1,"Actively Infected Trend")))</f>
        <v>8.7166870899999999E-2</v>
      </c>
      <c r="BX246" s="18" cm="1">
        <f t="array" aca="1" ref="BX246" ca="1">IF(INDIRECT(ADDRESS($B246+1,BX$230,1,1,"Actively Infected Trend"))=0,#N/A,INDIRECT(ADDRESS($B246+1,BX$230,1,1,"Actively Infected Trend")))</f>
        <v>0.104483571</v>
      </c>
      <c r="BY246" s="18" cm="1">
        <f t="array" aca="1" ref="BY246" ca="1">IF(INDIRECT(ADDRESS($B246+1,BY$230,1,1,"Actively Infected Trend"))=0,#N/A,INDIRECT(ADDRESS($B246+1,BY$230,1,1,"Actively Infected Trend")))</f>
        <v>0.1140477238</v>
      </c>
      <c r="BZ246" s="18" cm="1">
        <f t="array" aca="1" ref="BZ246" ca="1">IF(INDIRECT(ADDRESS($B246+1,BZ$230,1,1,"Actively Infected Trend"))=0,#N/A,INDIRECT(ADDRESS($B246+1,BZ$230,1,1,"Actively Infected Trend")))</f>
        <v>0.1081628358</v>
      </c>
      <c r="CA246" s="18" cm="1">
        <f t="array" aca="1" ref="CA246" ca="1">IF(INDIRECT(ADDRESS($B246+1,CA$230,1,1,"Actively Infected Trend"))=0,#N/A,INDIRECT(ADDRESS($B246+1,CA$230,1,1,"Actively Infected Trend")))</f>
        <v>0.11987995880000001</v>
      </c>
      <c r="CB246" s="18" cm="1">
        <f t="array" aca="1" ref="CB246" ca="1">IF(INDIRECT(ADDRESS($B246+1,CB$230,1,1,"Actively Infected Trend"))=0,#N/A,INDIRECT(ADDRESS($B246+1,CB$230,1,1,"Actively Infected Trend")))</f>
        <v>0.11667725299999999</v>
      </c>
      <c r="CC246" s="18" cm="1">
        <f t="array" aca="1" ref="CC246" ca="1">IF(INDIRECT(ADDRESS($B246+1,CC$230,1,1,"Actively Infected Trend"))=0,#N/A,INDIRECT(ADDRESS($B246+1,CC$230,1,1,"Actively Infected Trend")))</f>
        <v>0.1255737921</v>
      </c>
      <c r="CD246" s="18" cm="1">
        <f t="array" aca="1" ref="CD246" ca="1">IF(INDIRECT(ADDRESS($B246+1,CD$230,1,1,"Actively Infected Trend"))=0,#N/A,INDIRECT(ADDRESS($B246+1,CD$230,1,1,"Actively Infected Trend")))</f>
        <v>0.12080582569999999</v>
      </c>
      <c r="CE246" s="18" cm="1">
        <f t="array" aca="1" ref="CE246" ca="1">IF(INDIRECT(ADDRESS($B246+1,CE$230,1,1,"Actively Infected Trend"))=0,#N/A,INDIRECT(ADDRESS($B246+1,CE$230,1,1,"Actively Infected Trend")))</f>
        <v>0.1026776059</v>
      </c>
      <c r="CF246" s="18" cm="1">
        <f t="array" aca="1" ref="CF246" ca="1">IF(INDIRECT(ADDRESS($B246+1,CF$230,1,1,"Actively Infected Trend"))=0,#N/A,INDIRECT(ADDRESS($B246+1,CF$230,1,1,"Actively Infected Trend")))</f>
        <v>7.8318887700000006E-2</v>
      </c>
      <c r="CG246" s="18" cm="1">
        <f t="array" aca="1" ref="CG246" ca="1">IF(INDIRECT(ADDRESS($B246+1,CG$230,1,1,"Actively Infected Trend"))=0,#N/A,INDIRECT(ADDRESS($B246+1,CG$230,1,1,"Actively Infected Trend")))</f>
        <v>5.2925763700000003E-2</v>
      </c>
      <c r="CH246" s="18" cm="1">
        <f t="array" aca="1" ref="CH246" ca="1">IF(INDIRECT(ADDRESS($B246+1,CH$230,1,1,"Actively Infected Trend"))=0,#N/A,INDIRECT(ADDRESS($B246+1,CH$230,1,1,"Actively Infected Trend")))</f>
        <v>4.37604329E-2</v>
      </c>
      <c r="CI246" s="18" cm="1">
        <f t="array" aca="1" ref="CI246" ca="1">IF(INDIRECT(ADDRESS($B246+1,CI$230,1,1,"Actively Infected Trend"))=0,#N/A,INDIRECT(ADDRESS($B246+1,CI$230,1,1,"Actively Infected Trend")))</f>
        <v>3.1931780899999998E-2</v>
      </c>
      <c r="CJ246" s="18" cm="1">
        <f t="array" aca="1" ref="CJ246" ca="1">IF(INDIRECT(ADDRESS($B246+1,CJ$230,1,1,"Actively Infected Trend"))=0,#N/A,INDIRECT(ADDRESS($B246+1,CJ$230,1,1,"Actively Infected Trend")))</f>
        <v>2.74794828E-2</v>
      </c>
      <c r="CK246" s="18" t="e" cm="1">
        <f t="array" aca="1" ref="CK246" ca="1">IF(INDIRECT(ADDRESS($B246+1,CK$230,1,1,"Actively Infected Trend"))=0,#N/A,INDIRECT(ADDRESS($B246+1,CK$230,1,1,"Actively Infected Trend")))</f>
        <v>#N/A</v>
      </c>
      <c r="CL246" s="18" t="e" cm="1">
        <f t="array" aca="1" ref="CL246" ca="1">IF(INDIRECT(ADDRESS($B246+1,CL$230,1,1,"Actively Infected Trend"))=0,#N/A,INDIRECT(ADDRESS($B246+1,CL$230,1,1,"Actively Infected Trend")))</f>
        <v>#N/A</v>
      </c>
      <c r="CM246" s="18" t="e" cm="1">
        <f t="array" aca="1" ref="CM246" ca="1">IF(INDIRECT(ADDRESS($B246+1,CM$230,1,1,"Actively Infected Trend"))=0,#N/A,INDIRECT(ADDRESS($B246+1,CM$230,1,1,"Actively Infected Trend")))</f>
        <v>#N/A</v>
      </c>
      <c r="CN246" s="18" t="e" cm="1">
        <f t="array" aca="1" ref="CN246" ca="1">IF(INDIRECT(ADDRESS($B246+1,CN$230,1,1,"Actively Infected Trend"))=0,#N/A,INDIRECT(ADDRESS($B246+1,CN$230,1,1,"Actively Infected Trend")))</f>
        <v>#N/A</v>
      </c>
      <c r="CO246" s="18" t="e" cm="1">
        <f t="array" aca="1" ref="CO246" ca="1">IF(INDIRECT(ADDRESS($B246+1,CO$230,1,1,"Actively Infected Trend"))=0,#N/A,INDIRECT(ADDRESS($B246+1,CO$230,1,1,"Actively Infected Trend")))</f>
        <v>#N/A</v>
      </c>
      <c r="CP246" s="18" t="e" cm="1">
        <f t="array" aca="1" ref="CP246" ca="1">IF(INDIRECT(ADDRESS($B246+1,CP$230,1,1,"Actively Infected Trend"))=0,#N/A,INDIRECT(ADDRESS($B246+1,CP$230,1,1,"Actively Infected Trend")))</f>
        <v>#N/A</v>
      </c>
      <c r="CQ246" s="18" t="e" cm="1">
        <f t="array" aca="1" ref="CQ246" ca="1">IF(INDIRECT(ADDRESS($B246+1,CQ$230,1,1,"Actively Infected Trend"))=0,#N/A,INDIRECT(ADDRESS($B246+1,CQ$230,1,1,"Actively Infected Trend")))</f>
        <v>#N/A</v>
      </c>
      <c r="CR246" s="18" t="e" cm="1">
        <f t="array" aca="1" ref="CR246" ca="1">IF(INDIRECT(ADDRESS($B246+1,CR$230,1,1,"Actively Infected Trend"))=0,#N/A,INDIRECT(ADDRESS($B246+1,CR$230,1,1,"Actively Infected Trend")))</f>
        <v>#N/A</v>
      </c>
    </row>
    <row r="247" spans="1:96" x14ac:dyDescent="0.25">
      <c r="A247" t="str">
        <f t="shared" ca="1" si="351"/>
        <v>Hawaii</v>
      </c>
      <c r="B247">
        <f t="shared" si="350"/>
        <v>16</v>
      </c>
      <c r="C247" t="str" cm="1">
        <f t="array" aca="1" ref="C247" ca="1">INDIRECT(ADDRESS($B247+1,1,1,1,"Actively Infected Trend"))</f>
        <v>US Hawaii</v>
      </c>
      <c r="E247" s="18" t="e" cm="1">
        <f t="array" aca="1" ref="E247" ca="1">IF(INDIRECT(ADDRESS($B247+1,E$230,1,1,"Actively Infected Trend"))=0,#N/A,INDIRECT(ADDRESS($B247+1,E$230,1,1,"Actively Infected Trend")))</f>
        <v>#N/A</v>
      </c>
      <c r="F247" s="18" t="e" cm="1">
        <f t="array" aca="1" ref="F247" ca="1">IF(INDIRECT(ADDRESS($B247+1,F$230,1,1,"Actively Infected Trend"))=0,#N/A,INDIRECT(ADDRESS($B247+1,F$230,1,1,"Actively Infected Trend")))</f>
        <v>#N/A</v>
      </c>
      <c r="G247" s="18" t="e" cm="1">
        <f t="array" aca="1" ref="G247" ca="1">IF(INDIRECT(ADDRESS($B247+1,G$230,1,1,"Actively Infected Trend"))=0,#N/A,INDIRECT(ADDRESS($B247+1,G$230,1,1,"Actively Infected Trend")))</f>
        <v>#N/A</v>
      </c>
      <c r="H247" s="18" t="e" cm="1">
        <f t="array" aca="1" ref="H247" ca="1">IF(INDIRECT(ADDRESS($B247+1,H$230,1,1,"Actively Infected Trend"))=0,#N/A,INDIRECT(ADDRESS($B247+1,H$230,1,1,"Actively Infected Trend")))</f>
        <v>#N/A</v>
      </c>
      <c r="I247" s="18" t="e" cm="1">
        <f t="array" aca="1" ref="I247" ca="1">IF(INDIRECT(ADDRESS($B247+1,I$230,1,1,"Actively Infected Trend"))=0,#N/A,INDIRECT(ADDRESS($B247+1,I$230,1,1,"Actively Infected Trend")))</f>
        <v>#N/A</v>
      </c>
      <c r="J247" s="18" t="e" cm="1">
        <f t="array" aca="1" ref="J247" ca="1">IF(INDIRECT(ADDRESS($B247+1,J$230,1,1,"Actively Infected Trend"))=0,#N/A,INDIRECT(ADDRESS($B247+1,J$230,1,1,"Actively Infected Trend")))</f>
        <v>#N/A</v>
      </c>
      <c r="K247" s="18" t="e" cm="1">
        <f t="array" aca="1" ref="K247" ca="1">IF(INDIRECT(ADDRESS($B247+1,K$230,1,1,"Actively Infected Trend"))=0,#N/A,INDIRECT(ADDRESS($B247+1,K$230,1,1,"Actively Infected Trend")))</f>
        <v>#N/A</v>
      </c>
      <c r="L247" s="18" t="e" cm="1">
        <f t="array" aca="1" ref="L247" ca="1">IF(INDIRECT(ADDRESS($B247+1,L$230,1,1,"Actively Infected Trend"))=0,#N/A,INDIRECT(ADDRESS($B247+1,L$230,1,1,"Actively Infected Trend")))</f>
        <v>#N/A</v>
      </c>
      <c r="M247" s="18" t="e" cm="1">
        <f t="array" aca="1" ref="M247" ca="1">IF(INDIRECT(ADDRESS($B247+1,M$230,1,1,"Actively Infected Trend"))=0,#N/A,INDIRECT(ADDRESS($B247+1,M$230,1,1,"Actively Infected Trend")))</f>
        <v>#N/A</v>
      </c>
      <c r="N247" s="18" t="e" cm="1">
        <f t="array" aca="1" ref="N247" ca="1">IF(INDIRECT(ADDRESS($B247+1,N$230,1,1,"Actively Infected Trend"))=0,#N/A,INDIRECT(ADDRESS($B247+1,N$230,1,1,"Actively Infected Trend")))</f>
        <v>#N/A</v>
      </c>
      <c r="O247" s="18" t="e" cm="1">
        <f t="array" aca="1" ref="O247" ca="1">IF(INDIRECT(ADDRESS($B247+1,O$230,1,1,"Actively Infected Trend"))=0,#N/A,INDIRECT(ADDRESS($B247+1,O$230,1,1,"Actively Infected Trend")))</f>
        <v>#N/A</v>
      </c>
      <c r="P247" s="18" t="e" cm="1">
        <f t="array" aca="1" ref="P247" ca="1">IF(INDIRECT(ADDRESS($B247+1,P$230,1,1,"Actively Infected Trend"))=0,#N/A,INDIRECT(ADDRESS($B247+1,P$230,1,1,"Actively Infected Trend")))</f>
        <v>#N/A</v>
      </c>
      <c r="Q247" s="18" t="e" cm="1">
        <f t="array" aca="1" ref="Q247" ca="1">IF(INDIRECT(ADDRESS($B247+1,Q$230,1,1,"Actively Infected Trend"))=0,#N/A,INDIRECT(ADDRESS($B247+1,Q$230,1,1,"Actively Infected Trend")))</f>
        <v>#N/A</v>
      </c>
      <c r="R247" s="18" t="e" cm="1">
        <f t="array" aca="1" ref="R247" ca="1">IF(INDIRECT(ADDRESS($B247+1,R$230,1,1,"Actively Infected Trend"))=0,#N/A,INDIRECT(ADDRESS($B247+1,R$230,1,1,"Actively Infected Trend")))</f>
        <v>#N/A</v>
      </c>
      <c r="S247" s="18" t="e" cm="1">
        <f t="array" aca="1" ref="S247" ca="1">IF(INDIRECT(ADDRESS($B247+1,S$230,1,1,"Actively Infected Trend"))=0,#N/A,INDIRECT(ADDRESS($B247+1,S$230,1,1,"Actively Infected Trend")))</f>
        <v>#N/A</v>
      </c>
      <c r="T247" s="18" t="e" cm="1">
        <f t="array" aca="1" ref="T247" ca="1">IF(INDIRECT(ADDRESS($B247+1,T$230,1,1,"Actively Infected Trend"))=0,#N/A,INDIRECT(ADDRESS($B247+1,T$230,1,1,"Actively Infected Trend")))</f>
        <v>#N/A</v>
      </c>
      <c r="U247" s="18" t="e" cm="1">
        <f t="array" aca="1" ref="U247" ca="1">IF(INDIRECT(ADDRESS($B247+1,U$230,1,1,"Actively Infected Trend"))=0,#N/A,INDIRECT(ADDRESS($B247+1,U$230,1,1,"Actively Infected Trend")))</f>
        <v>#N/A</v>
      </c>
      <c r="V247" s="18" t="e" cm="1">
        <f t="array" aca="1" ref="V247" ca="1">IF(INDIRECT(ADDRESS($B247+1,V$230,1,1,"Actively Infected Trend"))=0,#N/A,INDIRECT(ADDRESS($B247+1,V$230,1,1,"Actively Infected Trend")))</f>
        <v>#N/A</v>
      </c>
      <c r="W247" s="18" t="e" cm="1">
        <f t="array" aca="1" ref="W247" ca="1">IF(INDIRECT(ADDRESS($B247+1,W$230,1,1,"Actively Infected Trend"))=0,#N/A,INDIRECT(ADDRESS($B247+1,W$230,1,1,"Actively Infected Trend")))</f>
        <v>#N/A</v>
      </c>
      <c r="X247" s="18" t="e" cm="1">
        <f t="array" aca="1" ref="X247" ca="1">IF(INDIRECT(ADDRESS($B247+1,X$230,1,1,"Actively Infected Trend"))=0,#N/A,INDIRECT(ADDRESS($B247+1,X$230,1,1,"Actively Infected Trend")))</f>
        <v>#N/A</v>
      </c>
      <c r="Y247" s="18" t="e" cm="1">
        <f t="array" aca="1" ref="Y247" ca="1">IF(INDIRECT(ADDRESS($B247+1,Y$230,1,1,"Actively Infected Trend"))=0,#N/A,INDIRECT(ADDRESS($B247+1,Y$230,1,1,"Actively Infected Trend")))</f>
        <v>#N/A</v>
      </c>
      <c r="Z247" s="18" t="e" cm="1">
        <f t="array" aca="1" ref="Z247" ca="1">IF(INDIRECT(ADDRESS($B247+1,Z$230,1,1,"Actively Infected Trend"))=0,#N/A,INDIRECT(ADDRESS($B247+1,Z$230,1,1,"Actively Infected Trend")))</f>
        <v>#N/A</v>
      </c>
      <c r="AA247" s="18" t="e" cm="1">
        <f t="array" aca="1" ref="AA247" ca="1">IF(INDIRECT(ADDRESS($B247+1,AA$230,1,1,"Actively Infected Trend"))=0,#N/A,INDIRECT(ADDRESS($B247+1,AA$230,1,1,"Actively Infected Trend")))</f>
        <v>#N/A</v>
      </c>
      <c r="AB247" s="18" t="e" cm="1">
        <f t="array" aca="1" ref="AB247" ca="1">IF(INDIRECT(ADDRESS($B247+1,AB$230,1,1,"Actively Infected Trend"))=0,#N/A,INDIRECT(ADDRESS($B247+1,AB$230,1,1,"Actively Infected Trend")))</f>
        <v>#N/A</v>
      </c>
      <c r="AC247" s="18" t="e" cm="1">
        <f t="array" aca="1" ref="AC247" ca="1">IF(INDIRECT(ADDRESS($B247+1,AC$230,1,1,"Actively Infected Trend"))=0,#N/A,INDIRECT(ADDRESS($B247+1,AC$230,1,1,"Actively Infected Trend")))</f>
        <v>#N/A</v>
      </c>
      <c r="AD247" s="18" t="e" cm="1">
        <f t="array" aca="1" ref="AD247" ca="1">IF(INDIRECT(ADDRESS($B247+1,AD$230,1,1,"Actively Infected Trend"))=0,#N/A,INDIRECT(ADDRESS($B247+1,AD$230,1,1,"Actively Infected Trend")))</f>
        <v>#N/A</v>
      </c>
      <c r="AE247" s="18" t="e" cm="1">
        <f t="array" aca="1" ref="AE247" ca="1">IF(INDIRECT(ADDRESS($B247+1,AE$230,1,1,"Actively Infected Trend"))=0,#N/A,INDIRECT(ADDRESS($B247+1,AE$230,1,1,"Actively Infected Trend")))</f>
        <v>#N/A</v>
      </c>
      <c r="AF247" s="18" t="e" cm="1">
        <f t="array" aca="1" ref="AF247" ca="1">IF(INDIRECT(ADDRESS($B247+1,AF$230,1,1,"Actively Infected Trend"))=0,#N/A,INDIRECT(ADDRESS($B247+1,AF$230,1,1,"Actively Infected Trend")))</f>
        <v>#N/A</v>
      </c>
      <c r="AG247" s="18" t="e" cm="1">
        <f t="array" aca="1" ref="AG247" ca="1">IF(INDIRECT(ADDRESS($B247+1,AG$230,1,1,"Actively Infected Trend"))=0,#N/A,INDIRECT(ADDRESS($B247+1,AG$230,1,1,"Actively Infected Trend")))</f>
        <v>#N/A</v>
      </c>
      <c r="AH247" s="18" t="e" cm="1">
        <f t="array" aca="1" ref="AH247" ca="1">IF(INDIRECT(ADDRESS($B247+1,AH$230,1,1,"Actively Infected Trend"))=0,#N/A,INDIRECT(ADDRESS($B247+1,AH$230,1,1,"Actively Infected Trend")))</f>
        <v>#N/A</v>
      </c>
      <c r="AI247" s="18" t="e" cm="1">
        <f t="array" aca="1" ref="AI247" ca="1">IF(INDIRECT(ADDRESS($B247+1,AI$230,1,1,"Actively Infected Trend"))=0,#N/A,INDIRECT(ADDRESS($B247+1,AI$230,1,1,"Actively Infected Trend")))</f>
        <v>#N/A</v>
      </c>
      <c r="AJ247" s="18" t="e" cm="1">
        <f t="array" aca="1" ref="AJ247" ca="1">IF(INDIRECT(ADDRESS($B247+1,AJ$230,1,1,"Actively Infected Trend"))=0,#N/A,INDIRECT(ADDRESS($B247+1,AJ$230,1,1,"Actively Infected Trend")))</f>
        <v>#N/A</v>
      </c>
      <c r="AK247" s="18" t="e" cm="1">
        <f t="array" aca="1" ref="AK247" ca="1">IF(INDIRECT(ADDRESS($B247+1,AK$230,1,1,"Actively Infected Trend"))=0,#N/A,INDIRECT(ADDRESS($B247+1,AK$230,1,1,"Actively Infected Trend")))</f>
        <v>#N/A</v>
      </c>
      <c r="AL247" s="18" t="e" cm="1">
        <f t="array" aca="1" ref="AL247" ca="1">IF(INDIRECT(ADDRESS($B247+1,AL$230,1,1,"Actively Infected Trend"))=0,#N/A,INDIRECT(ADDRESS($B247+1,AL$230,1,1,"Actively Infected Trend")))</f>
        <v>#N/A</v>
      </c>
      <c r="AM247" s="18" t="e" cm="1">
        <f t="array" aca="1" ref="AM247" ca="1">IF(INDIRECT(ADDRESS($B247+1,AM$230,1,1,"Actively Infected Trend"))=0,#N/A,INDIRECT(ADDRESS($B247+1,AM$230,1,1,"Actively Infected Trend")))</f>
        <v>#N/A</v>
      </c>
      <c r="AN247" s="18" t="e" cm="1">
        <f t="array" aca="1" ref="AN247" ca="1">IF(INDIRECT(ADDRESS($B247+1,AN$230,1,1,"Actively Infected Trend"))=0,#N/A,INDIRECT(ADDRESS($B247+1,AN$230,1,1,"Actively Infected Trend")))</f>
        <v>#N/A</v>
      </c>
      <c r="AO247" s="18" t="e" cm="1">
        <f t="array" aca="1" ref="AO247" ca="1">IF(INDIRECT(ADDRESS($B247+1,AO$230,1,1,"Actively Infected Trend"))=0,#N/A,INDIRECT(ADDRESS($B247+1,AO$230,1,1,"Actively Infected Trend")))</f>
        <v>#N/A</v>
      </c>
      <c r="AP247" s="18" t="e" cm="1">
        <f t="array" aca="1" ref="AP247" ca="1">IF(INDIRECT(ADDRESS($B247+1,AP$230,1,1,"Actively Infected Trend"))=0,#N/A,INDIRECT(ADDRESS($B247+1,AP$230,1,1,"Actively Infected Trend")))</f>
        <v>#N/A</v>
      </c>
      <c r="AQ247" s="18" t="e" cm="1">
        <f t="array" aca="1" ref="AQ247" ca="1">IF(INDIRECT(ADDRESS($B247+1,AQ$230,1,1,"Actively Infected Trend"))=0,#N/A,INDIRECT(ADDRESS($B247+1,AQ$230,1,1,"Actively Infected Trend")))</f>
        <v>#N/A</v>
      </c>
      <c r="AR247" s="18" t="e" cm="1">
        <f t="array" aca="1" ref="AR247" ca="1">IF(INDIRECT(ADDRESS($B247+1,AR$230,1,1,"Actively Infected Trend"))=0,#N/A,INDIRECT(ADDRESS($B247+1,AR$230,1,1,"Actively Infected Trend")))</f>
        <v>#N/A</v>
      </c>
      <c r="AS247" s="18" t="e" cm="1">
        <f t="array" aca="1" ref="AS247" ca="1">IF(INDIRECT(ADDRESS($B247+1,AS$230,1,1,"Actively Infected Trend"))=0,#N/A,INDIRECT(ADDRESS($B247+1,AS$230,1,1,"Actively Infected Trend")))</f>
        <v>#N/A</v>
      </c>
      <c r="AT247" s="18" t="e" cm="1">
        <f t="array" aca="1" ref="AT247" ca="1">IF(INDIRECT(ADDRESS($B247+1,AT$230,1,1,"Actively Infected Trend"))=0,#N/A,INDIRECT(ADDRESS($B247+1,AT$230,1,1,"Actively Infected Trend")))</f>
        <v>#N/A</v>
      </c>
      <c r="AU247" s="18" t="e" cm="1">
        <f t="array" aca="1" ref="AU247" ca="1">IF(INDIRECT(ADDRESS($B247+1,AU$230,1,1,"Actively Infected Trend"))=0,#N/A,INDIRECT(ADDRESS($B247+1,AU$230,1,1,"Actively Infected Trend")))</f>
        <v>#N/A</v>
      </c>
      <c r="AV247" s="18" t="e" cm="1">
        <f t="array" aca="1" ref="AV247" ca="1">IF(INDIRECT(ADDRESS($B247+1,AV$230,1,1,"Actively Infected Trend"))=0,#N/A,INDIRECT(ADDRESS($B247+1,AV$230,1,1,"Actively Infected Trend")))</f>
        <v>#N/A</v>
      </c>
      <c r="AW247" s="18" t="e" cm="1">
        <f t="array" aca="1" ref="AW247" ca="1">IF(INDIRECT(ADDRESS($B247+1,AW$230,1,1,"Actively Infected Trend"))=0,#N/A,INDIRECT(ADDRESS($B247+1,AW$230,1,1,"Actively Infected Trend")))</f>
        <v>#N/A</v>
      </c>
      <c r="AX247" s="18" t="e" cm="1">
        <f t="array" aca="1" ref="AX247" ca="1">IF(INDIRECT(ADDRESS($B247+1,AX$230,1,1,"Actively Infected Trend"))=0,#N/A,INDIRECT(ADDRESS($B247+1,AX$230,1,1,"Actively Infected Trend")))</f>
        <v>#N/A</v>
      </c>
      <c r="AY247" s="18" t="e" cm="1">
        <f t="array" aca="1" ref="AY247" ca="1">IF(INDIRECT(ADDRESS($B247+1,AY$230,1,1,"Actively Infected Trend"))=0,#N/A,INDIRECT(ADDRESS($B247+1,AY$230,1,1,"Actively Infected Trend")))</f>
        <v>#N/A</v>
      </c>
      <c r="AZ247" s="18" t="e" cm="1">
        <f t="array" aca="1" ref="AZ247" ca="1">IF(INDIRECT(ADDRESS($B247+1,AZ$230,1,1,"Actively Infected Trend"))=0,#N/A,INDIRECT(ADDRESS($B247+1,AZ$230,1,1,"Actively Infected Trend")))</f>
        <v>#N/A</v>
      </c>
      <c r="BA247" s="18" t="e" cm="1">
        <f t="array" aca="1" ref="BA247" ca="1">IF(INDIRECT(ADDRESS($B247+1,BA$230,1,1,"Actively Infected Trend"))=0,#N/A,INDIRECT(ADDRESS($B247+1,BA$230,1,1,"Actively Infected Trend")))</f>
        <v>#N/A</v>
      </c>
      <c r="BB247" s="18" t="e" cm="1">
        <f t="array" aca="1" ref="BB247" ca="1">IF(INDIRECT(ADDRESS($B247+1,BB$230,1,1,"Actively Infected Trend"))=0,#N/A,INDIRECT(ADDRESS($B247+1,BB$230,1,1,"Actively Infected Trend")))</f>
        <v>#N/A</v>
      </c>
      <c r="BC247" s="18" t="e" cm="1">
        <f t="array" aca="1" ref="BC247" ca="1">IF(INDIRECT(ADDRESS($B247+1,BC$230,1,1,"Actively Infected Trend"))=0,#N/A,INDIRECT(ADDRESS($B247+1,BC$230,1,1,"Actively Infected Trend")))</f>
        <v>#N/A</v>
      </c>
      <c r="BD247" s="18" t="e" cm="1">
        <f t="array" aca="1" ref="BD247" ca="1">IF(INDIRECT(ADDRESS($B247+1,BD$230,1,1,"Actively Infected Trend"))=0,#N/A,INDIRECT(ADDRESS($B247+1,BD$230,1,1,"Actively Infected Trend")))</f>
        <v>#N/A</v>
      </c>
      <c r="BE247" s="18" t="e" cm="1">
        <f t="array" aca="1" ref="BE247" ca="1">IF(INDIRECT(ADDRESS($B247+1,BE$230,1,1,"Actively Infected Trend"))=0,#N/A,INDIRECT(ADDRESS($B247+1,BE$230,1,1,"Actively Infected Trend")))</f>
        <v>#N/A</v>
      </c>
      <c r="BF247" s="18" t="e" cm="1">
        <f t="array" aca="1" ref="BF247" ca="1">IF(INDIRECT(ADDRESS($B247+1,BF$230,1,1,"Actively Infected Trend"))=0,#N/A,INDIRECT(ADDRESS($B247+1,BF$230,1,1,"Actively Infected Trend")))</f>
        <v>#N/A</v>
      </c>
      <c r="BG247" s="18" t="e" cm="1">
        <f t="array" aca="1" ref="BG247" ca="1">IF(INDIRECT(ADDRESS($B247+1,BG$230,1,1,"Actively Infected Trend"))=0,#N/A,INDIRECT(ADDRESS($B247+1,BG$230,1,1,"Actively Infected Trend")))</f>
        <v>#N/A</v>
      </c>
      <c r="BH247" s="18" t="e" cm="1">
        <f t="array" aca="1" ref="BH247" ca="1">IF(INDIRECT(ADDRESS($B247+1,BH$230,1,1,"Actively Infected Trend"))=0,#N/A,INDIRECT(ADDRESS($B247+1,BH$230,1,1,"Actively Infected Trend")))</f>
        <v>#N/A</v>
      </c>
      <c r="BI247" s="18" t="e" cm="1">
        <f t="array" aca="1" ref="BI247" ca="1">IF(INDIRECT(ADDRESS($B247+1,BI$230,1,1,"Actively Infected Trend"))=0,#N/A,INDIRECT(ADDRESS($B247+1,BI$230,1,1,"Actively Infected Trend")))</f>
        <v>#N/A</v>
      </c>
      <c r="BJ247" s="18" t="e" cm="1">
        <f t="array" aca="1" ref="BJ247" ca="1">IF(INDIRECT(ADDRESS($B247+1,BJ$230,1,1,"Actively Infected Trend"))=0,#N/A,INDIRECT(ADDRESS($B247+1,BJ$230,1,1,"Actively Infected Trend")))</f>
        <v>#N/A</v>
      </c>
      <c r="BK247" s="18" t="e" cm="1">
        <f t="array" aca="1" ref="BK247" ca="1">IF(INDIRECT(ADDRESS($B247+1,BK$230,1,1,"Actively Infected Trend"))=0,#N/A,INDIRECT(ADDRESS($B247+1,BK$230,1,1,"Actively Infected Trend")))</f>
        <v>#N/A</v>
      </c>
      <c r="BL247" s="18" t="e" cm="1">
        <f t="array" aca="1" ref="BL247" ca="1">IF(INDIRECT(ADDRESS($B247+1,BL$230,1,1,"Actively Infected Trend"))=0,#N/A,INDIRECT(ADDRESS($B247+1,BL$230,1,1,"Actively Infected Trend")))</f>
        <v>#N/A</v>
      </c>
      <c r="BM247" s="18" t="e" cm="1">
        <f t="array" aca="1" ref="BM247" ca="1">IF(INDIRECT(ADDRESS($B247+1,BM$230,1,1,"Actively Infected Trend"))=0,#N/A,INDIRECT(ADDRESS($B247+1,BM$230,1,1,"Actively Infected Trend")))</f>
        <v>#N/A</v>
      </c>
      <c r="BN247" s="18" cm="1">
        <f t="array" aca="1" ref="BN247" ca="1">IF(INDIRECT(ADDRESS($B247+1,BN$230,1,1,"Actively Infected Trend"))=0,#N/A,INDIRECT(ADDRESS($B247+1,BN$230,1,1,"Actively Infected Trend")))</f>
        <v>0.38393014409999998</v>
      </c>
      <c r="BO247" s="18" cm="1">
        <f t="array" aca="1" ref="BO247" ca="1">IF(INDIRECT(ADDRESS($B247+1,BO$230,1,1,"Actively Infected Trend"))=0,#N/A,INDIRECT(ADDRESS($B247+1,BO$230,1,1,"Actively Infected Trend")))</f>
        <v>0.34991537230000003</v>
      </c>
      <c r="BP247" s="18" cm="1">
        <f t="array" aca="1" ref="BP247" ca="1">IF(INDIRECT(ADDRESS($B247+1,BP$230,1,1,"Actively Infected Trend"))=0,#N/A,INDIRECT(ADDRESS($B247+1,BP$230,1,1,"Actively Infected Trend")))</f>
        <v>0.30292396069999999</v>
      </c>
      <c r="BQ247" s="18" cm="1">
        <f t="array" aca="1" ref="BQ247" ca="1">IF(INDIRECT(ADDRESS($B247+1,BQ$230,1,1,"Actively Infected Trend"))=0,#N/A,INDIRECT(ADDRESS($B247+1,BQ$230,1,1,"Actively Infected Trend")))</f>
        <v>0.24464484389999999</v>
      </c>
      <c r="BR247" s="18" cm="1">
        <f t="array" aca="1" ref="BR247" ca="1">IF(INDIRECT(ADDRESS($B247+1,BR$230,1,1,"Actively Infected Trend"))=0,#N/A,INDIRECT(ADDRESS($B247+1,BR$230,1,1,"Actively Infected Trend")))</f>
        <v>0.2024029037</v>
      </c>
      <c r="BS247" s="18" cm="1">
        <f t="array" aca="1" ref="BS247" ca="1">IF(INDIRECT(ADDRESS($B247+1,BS$230,1,1,"Actively Infected Trend"))=0,#N/A,INDIRECT(ADDRESS($B247+1,BS$230,1,1,"Actively Infected Trend")))</f>
        <v>0.15661234630000001</v>
      </c>
      <c r="BT247" s="18" cm="1">
        <f t="array" aca="1" ref="BT247" ca="1">IF(INDIRECT(ADDRESS($B247+1,BT$230,1,1,"Actively Infected Trend"))=0,#N/A,INDIRECT(ADDRESS($B247+1,BT$230,1,1,"Actively Infected Trend")))</f>
        <v>0.14215660629999999</v>
      </c>
      <c r="BU247" s="18" cm="1">
        <f t="array" aca="1" ref="BU247" ca="1">IF(INDIRECT(ADDRESS($B247+1,BU$230,1,1,"Actively Infected Trend"))=0,#N/A,INDIRECT(ADDRESS($B247+1,BU$230,1,1,"Actively Infected Trend")))</f>
        <v>0.14816948090000001</v>
      </c>
      <c r="BV247" s="18" cm="1">
        <f t="array" aca="1" ref="BV247" ca="1">IF(INDIRECT(ADDRESS($B247+1,BV$230,1,1,"Actively Infected Trend"))=0,#N/A,INDIRECT(ADDRESS($B247+1,BV$230,1,1,"Actively Infected Trend")))</f>
        <v>0.1700399199</v>
      </c>
      <c r="BW247" s="18" cm="1">
        <f t="array" aca="1" ref="BW247" ca="1">IF(INDIRECT(ADDRESS($B247+1,BW$230,1,1,"Actively Infected Trend"))=0,#N/A,INDIRECT(ADDRESS($B247+1,BW$230,1,1,"Actively Infected Trend")))</f>
        <v>0.17462953549999999</v>
      </c>
      <c r="BX247" s="18" cm="1">
        <f t="array" aca="1" ref="BX247" ca="1">IF(INDIRECT(ADDRESS($B247+1,BX$230,1,1,"Actively Infected Trend"))=0,#N/A,INDIRECT(ADDRESS($B247+1,BX$230,1,1,"Actively Infected Trend")))</f>
        <v>0.1648266176</v>
      </c>
      <c r="BY247" s="18" cm="1">
        <f t="array" aca="1" ref="BY247" ca="1">IF(INDIRECT(ADDRESS($B247+1,BY$230,1,1,"Actively Infected Trend"))=0,#N/A,INDIRECT(ADDRESS($B247+1,BY$230,1,1,"Actively Infected Trend")))</f>
        <v>0.15310531929999999</v>
      </c>
      <c r="BZ247" s="18" cm="1">
        <f t="array" aca="1" ref="BZ247" ca="1">IF(INDIRECT(ADDRESS($B247+1,BZ$230,1,1,"Actively Infected Trend"))=0,#N/A,INDIRECT(ADDRESS($B247+1,BZ$230,1,1,"Actively Infected Trend")))</f>
        <v>0.14626054290000001</v>
      </c>
      <c r="CA247" s="18" cm="1">
        <f t="array" aca="1" ref="CA247" ca="1">IF(INDIRECT(ADDRESS($B247+1,CA$230,1,1,"Actively Infected Trend"))=0,#N/A,INDIRECT(ADDRESS($B247+1,CA$230,1,1,"Actively Infected Trend")))</f>
        <v>0.14987953170000001</v>
      </c>
      <c r="CB247" s="18" cm="1">
        <f t="array" aca="1" ref="CB247" ca="1">IF(INDIRECT(ADDRESS($B247+1,CB$230,1,1,"Actively Infected Trend"))=0,#N/A,INDIRECT(ADDRESS($B247+1,CB$230,1,1,"Actively Infected Trend")))</f>
        <v>0.1371664638</v>
      </c>
      <c r="CC247" s="18" cm="1">
        <f t="array" aca="1" ref="CC247" ca="1">IF(INDIRECT(ADDRESS($B247+1,CC$230,1,1,"Actively Infected Trend"))=0,#N/A,INDIRECT(ADDRESS($B247+1,CC$230,1,1,"Actively Infected Trend")))</f>
        <v>0.12778318</v>
      </c>
      <c r="CD247" s="18" cm="1">
        <f t="array" aca="1" ref="CD247" ca="1">IF(INDIRECT(ADDRESS($B247+1,CD$230,1,1,"Actively Infected Trend"))=0,#N/A,INDIRECT(ADDRESS($B247+1,CD$230,1,1,"Actively Infected Trend")))</f>
        <v>0.1010992227</v>
      </c>
      <c r="CE247" s="18" cm="1">
        <f t="array" aca="1" ref="CE247" ca="1">IF(INDIRECT(ADDRESS($B247+1,CE$230,1,1,"Actively Infected Trend"))=0,#N/A,INDIRECT(ADDRESS($B247+1,CE$230,1,1,"Actively Infected Trend")))</f>
        <v>8.4110312000000007E-2</v>
      </c>
      <c r="CF247" s="18" cm="1">
        <f t="array" aca="1" ref="CF247" ca="1">IF(INDIRECT(ADDRESS($B247+1,CF$230,1,1,"Actively Infected Trend"))=0,#N/A,INDIRECT(ADDRESS($B247+1,CF$230,1,1,"Actively Infected Trend")))</f>
        <v>7.1646724699999997E-2</v>
      </c>
      <c r="CG247" s="18" cm="1">
        <f t="array" aca="1" ref="CG247" ca="1">IF(INDIRECT(ADDRESS($B247+1,CG$230,1,1,"Actively Infected Trend"))=0,#N/A,INDIRECT(ADDRESS($B247+1,CG$230,1,1,"Actively Infected Trend")))</f>
        <v>6.58148078E-2</v>
      </c>
      <c r="CH247" s="18" cm="1">
        <f t="array" aca="1" ref="CH247" ca="1">IF(INDIRECT(ADDRESS($B247+1,CH$230,1,1,"Actively Infected Trend"))=0,#N/A,INDIRECT(ADDRESS($B247+1,CH$230,1,1,"Actively Infected Trend")))</f>
        <v>6.5321206199999995E-2</v>
      </c>
      <c r="CI247" s="18" cm="1">
        <f t="array" aca="1" ref="CI247" ca="1">IF(INDIRECT(ADDRESS($B247+1,CI$230,1,1,"Actively Infected Trend"))=0,#N/A,INDIRECT(ADDRESS($B247+1,CI$230,1,1,"Actively Infected Trend")))</f>
        <v>6.4026112499999996E-2</v>
      </c>
      <c r="CJ247" s="18" cm="1">
        <f t="array" aca="1" ref="CJ247" ca="1">IF(INDIRECT(ADDRESS($B247+1,CJ$230,1,1,"Actively Infected Trend"))=0,#N/A,INDIRECT(ADDRESS($B247+1,CJ$230,1,1,"Actively Infected Trend")))</f>
        <v>6.2361713700000002E-2</v>
      </c>
      <c r="CK247" s="18" t="e" cm="1">
        <f t="array" aca="1" ref="CK247" ca="1">IF(INDIRECT(ADDRESS($B247+1,CK$230,1,1,"Actively Infected Trend"))=0,#N/A,INDIRECT(ADDRESS($B247+1,CK$230,1,1,"Actively Infected Trend")))</f>
        <v>#N/A</v>
      </c>
      <c r="CL247" s="18" t="e" cm="1">
        <f t="array" aca="1" ref="CL247" ca="1">IF(INDIRECT(ADDRESS($B247+1,CL$230,1,1,"Actively Infected Trend"))=0,#N/A,INDIRECT(ADDRESS($B247+1,CL$230,1,1,"Actively Infected Trend")))</f>
        <v>#N/A</v>
      </c>
      <c r="CM247" s="18" t="e" cm="1">
        <f t="array" aca="1" ref="CM247" ca="1">IF(INDIRECT(ADDRESS($B247+1,CM$230,1,1,"Actively Infected Trend"))=0,#N/A,INDIRECT(ADDRESS($B247+1,CM$230,1,1,"Actively Infected Trend")))</f>
        <v>#N/A</v>
      </c>
      <c r="CN247" s="18" t="e" cm="1">
        <f t="array" aca="1" ref="CN247" ca="1">IF(INDIRECT(ADDRESS($B247+1,CN$230,1,1,"Actively Infected Trend"))=0,#N/A,INDIRECT(ADDRESS($B247+1,CN$230,1,1,"Actively Infected Trend")))</f>
        <v>#N/A</v>
      </c>
      <c r="CO247" s="18" t="e" cm="1">
        <f t="array" aca="1" ref="CO247" ca="1">IF(INDIRECT(ADDRESS($B247+1,CO$230,1,1,"Actively Infected Trend"))=0,#N/A,INDIRECT(ADDRESS($B247+1,CO$230,1,1,"Actively Infected Trend")))</f>
        <v>#N/A</v>
      </c>
      <c r="CP247" s="18" t="e" cm="1">
        <f t="array" aca="1" ref="CP247" ca="1">IF(INDIRECT(ADDRESS($B247+1,CP$230,1,1,"Actively Infected Trend"))=0,#N/A,INDIRECT(ADDRESS($B247+1,CP$230,1,1,"Actively Infected Trend")))</f>
        <v>#N/A</v>
      </c>
      <c r="CQ247" s="18" t="e" cm="1">
        <f t="array" aca="1" ref="CQ247" ca="1">IF(INDIRECT(ADDRESS($B247+1,CQ$230,1,1,"Actively Infected Trend"))=0,#N/A,INDIRECT(ADDRESS($B247+1,CQ$230,1,1,"Actively Infected Trend")))</f>
        <v>#N/A</v>
      </c>
      <c r="CR247" s="18" t="e" cm="1">
        <f t="array" aca="1" ref="CR247" ca="1">IF(INDIRECT(ADDRESS($B247+1,CR$230,1,1,"Actively Infected Trend"))=0,#N/A,INDIRECT(ADDRESS($B247+1,CR$230,1,1,"Actively Infected Trend")))</f>
        <v>#N/A</v>
      </c>
    </row>
    <row r="248" spans="1:96" x14ac:dyDescent="0.25">
      <c r="A248" t="str">
        <f t="shared" ca="1" si="351"/>
        <v>Idaho</v>
      </c>
      <c r="B248">
        <f t="shared" si="350"/>
        <v>17</v>
      </c>
      <c r="C248" t="str" cm="1">
        <f t="array" aca="1" ref="C248" ca="1">INDIRECT(ADDRESS($B248+1,1,1,1,"Actively Infected Trend"))</f>
        <v>US Idaho</v>
      </c>
      <c r="E248" s="18" t="e" cm="1">
        <f t="array" aca="1" ref="E248" ca="1">IF(INDIRECT(ADDRESS($B248+1,E$230,1,1,"Actively Infected Trend"))=0,#N/A,INDIRECT(ADDRESS($B248+1,E$230,1,1,"Actively Infected Trend")))</f>
        <v>#N/A</v>
      </c>
      <c r="F248" s="18" t="e" cm="1">
        <f t="array" aca="1" ref="F248" ca="1">IF(INDIRECT(ADDRESS($B248+1,F$230,1,1,"Actively Infected Trend"))=0,#N/A,INDIRECT(ADDRESS($B248+1,F$230,1,1,"Actively Infected Trend")))</f>
        <v>#N/A</v>
      </c>
      <c r="G248" s="18" t="e" cm="1">
        <f t="array" aca="1" ref="G248" ca="1">IF(INDIRECT(ADDRESS($B248+1,G$230,1,1,"Actively Infected Trend"))=0,#N/A,INDIRECT(ADDRESS($B248+1,G$230,1,1,"Actively Infected Trend")))</f>
        <v>#N/A</v>
      </c>
      <c r="H248" s="18" t="e" cm="1">
        <f t="array" aca="1" ref="H248" ca="1">IF(INDIRECT(ADDRESS($B248+1,H$230,1,1,"Actively Infected Trend"))=0,#N/A,INDIRECT(ADDRESS($B248+1,H$230,1,1,"Actively Infected Trend")))</f>
        <v>#N/A</v>
      </c>
      <c r="I248" s="18" t="e" cm="1">
        <f t="array" aca="1" ref="I248" ca="1">IF(INDIRECT(ADDRESS($B248+1,I$230,1,1,"Actively Infected Trend"))=0,#N/A,INDIRECT(ADDRESS($B248+1,I$230,1,1,"Actively Infected Trend")))</f>
        <v>#N/A</v>
      </c>
      <c r="J248" s="18" t="e" cm="1">
        <f t="array" aca="1" ref="J248" ca="1">IF(INDIRECT(ADDRESS($B248+1,J$230,1,1,"Actively Infected Trend"))=0,#N/A,INDIRECT(ADDRESS($B248+1,J$230,1,1,"Actively Infected Trend")))</f>
        <v>#N/A</v>
      </c>
      <c r="K248" s="18" t="e" cm="1">
        <f t="array" aca="1" ref="K248" ca="1">IF(INDIRECT(ADDRESS($B248+1,K$230,1,1,"Actively Infected Trend"))=0,#N/A,INDIRECT(ADDRESS($B248+1,K$230,1,1,"Actively Infected Trend")))</f>
        <v>#N/A</v>
      </c>
      <c r="L248" s="18" t="e" cm="1">
        <f t="array" aca="1" ref="L248" ca="1">IF(INDIRECT(ADDRESS($B248+1,L$230,1,1,"Actively Infected Trend"))=0,#N/A,INDIRECT(ADDRESS($B248+1,L$230,1,1,"Actively Infected Trend")))</f>
        <v>#N/A</v>
      </c>
      <c r="M248" s="18" t="e" cm="1">
        <f t="array" aca="1" ref="M248" ca="1">IF(INDIRECT(ADDRESS($B248+1,M$230,1,1,"Actively Infected Trend"))=0,#N/A,INDIRECT(ADDRESS($B248+1,M$230,1,1,"Actively Infected Trend")))</f>
        <v>#N/A</v>
      </c>
      <c r="N248" s="18" t="e" cm="1">
        <f t="array" aca="1" ref="N248" ca="1">IF(INDIRECT(ADDRESS($B248+1,N$230,1,1,"Actively Infected Trend"))=0,#N/A,INDIRECT(ADDRESS($B248+1,N$230,1,1,"Actively Infected Trend")))</f>
        <v>#N/A</v>
      </c>
      <c r="O248" s="18" t="e" cm="1">
        <f t="array" aca="1" ref="O248" ca="1">IF(INDIRECT(ADDRESS($B248+1,O$230,1,1,"Actively Infected Trend"))=0,#N/A,INDIRECT(ADDRESS($B248+1,O$230,1,1,"Actively Infected Trend")))</f>
        <v>#N/A</v>
      </c>
      <c r="P248" s="18" t="e" cm="1">
        <f t="array" aca="1" ref="P248" ca="1">IF(INDIRECT(ADDRESS($B248+1,P$230,1,1,"Actively Infected Trend"))=0,#N/A,INDIRECT(ADDRESS($B248+1,P$230,1,1,"Actively Infected Trend")))</f>
        <v>#N/A</v>
      </c>
      <c r="Q248" s="18" t="e" cm="1">
        <f t="array" aca="1" ref="Q248" ca="1">IF(INDIRECT(ADDRESS($B248+1,Q$230,1,1,"Actively Infected Trend"))=0,#N/A,INDIRECT(ADDRESS($B248+1,Q$230,1,1,"Actively Infected Trend")))</f>
        <v>#N/A</v>
      </c>
      <c r="R248" s="18" t="e" cm="1">
        <f t="array" aca="1" ref="R248" ca="1">IF(INDIRECT(ADDRESS($B248+1,R$230,1,1,"Actively Infected Trend"))=0,#N/A,INDIRECT(ADDRESS($B248+1,R$230,1,1,"Actively Infected Trend")))</f>
        <v>#N/A</v>
      </c>
      <c r="S248" s="18" t="e" cm="1">
        <f t="array" aca="1" ref="S248" ca="1">IF(INDIRECT(ADDRESS($B248+1,S$230,1,1,"Actively Infected Trend"))=0,#N/A,INDIRECT(ADDRESS($B248+1,S$230,1,1,"Actively Infected Trend")))</f>
        <v>#N/A</v>
      </c>
      <c r="T248" s="18" t="e" cm="1">
        <f t="array" aca="1" ref="T248" ca="1">IF(INDIRECT(ADDRESS($B248+1,T$230,1,1,"Actively Infected Trend"))=0,#N/A,INDIRECT(ADDRESS($B248+1,T$230,1,1,"Actively Infected Trend")))</f>
        <v>#N/A</v>
      </c>
      <c r="U248" s="18" t="e" cm="1">
        <f t="array" aca="1" ref="U248" ca="1">IF(INDIRECT(ADDRESS($B248+1,U$230,1,1,"Actively Infected Trend"))=0,#N/A,INDIRECT(ADDRESS($B248+1,U$230,1,1,"Actively Infected Trend")))</f>
        <v>#N/A</v>
      </c>
      <c r="V248" s="18" t="e" cm="1">
        <f t="array" aca="1" ref="V248" ca="1">IF(INDIRECT(ADDRESS($B248+1,V$230,1,1,"Actively Infected Trend"))=0,#N/A,INDIRECT(ADDRESS($B248+1,V$230,1,1,"Actively Infected Trend")))</f>
        <v>#N/A</v>
      </c>
      <c r="W248" s="18" t="e" cm="1">
        <f t="array" aca="1" ref="W248" ca="1">IF(INDIRECT(ADDRESS($B248+1,W$230,1,1,"Actively Infected Trend"))=0,#N/A,INDIRECT(ADDRESS($B248+1,W$230,1,1,"Actively Infected Trend")))</f>
        <v>#N/A</v>
      </c>
      <c r="X248" s="18" t="e" cm="1">
        <f t="array" aca="1" ref="X248" ca="1">IF(INDIRECT(ADDRESS($B248+1,X$230,1,1,"Actively Infected Trend"))=0,#N/A,INDIRECT(ADDRESS($B248+1,X$230,1,1,"Actively Infected Trend")))</f>
        <v>#N/A</v>
      </c>
      <c r="Y248" s="18" t="e" cm="1">
        <f t="array" aca="1" ref="Y248" ca="1">IF(INDIRECT(ADDRESS($B248+1,Y$230,1,1,"Actively Infected Trend"))=0,#N/A,INDIRECT(ADDRESS($B248+1,Y$230,1,1,"Actively Infected Trend")))</f>
        <v>#N/A</v>
      </c>
      <c r="Z248" s="18" t="e" cm="1">
        <f t="array" aca="1" ref="Z248" ca="1">IF(INDIRECT(ADDRESS($B248+1,Z$230,1,1,"Actively Infected Trend"))=0,#N/A,INDIRECT(ADDRESS($B248+1,Z$230,1,1,"Actively Infected Trend")))</f>
        <v>#N/A</v>
      </c>
      <c r="AA248" s="18" t="e" cm="1">
        <f t="array" aca="1" ref="AA248" ca="1">IF(INDIRECT(ADDRESS($B248+1,AA$230,1,1,"Actively Infected Trend"))=0,#N/A,INDIRECT(ADDRESS($B248+1,AA$230,1,1,"Actively Infected Trend")))</f>
        <v>#N/A</v>
      </c>
      <c r="AB248" s="18" t="e" cm="1">
        <f t="array" aca="1" ref="AB248" ca="1">IF(INDIRECT(ADDRESS($B248+1,AB$230,1,1,"Actively Infected Trend"))=0,#N/A,INDIRECT(ADDRESS($B248+1,AB$230,1,1,"Actively Infected Trend")))</f>
        <v>#N/A</v>
      </c>
      <c r="AC248" s="18" t="e" cm="1">
        <f t="array" aca="1" ref="AC248" ca="1">IF(INDIRECT(ADDRESS($B248+1,AC$230,1,1,"Actively Infected Trend"))=0,#N/A,INDIRECT(ADDRESS($B248+1,AC$230,1,1,"Actively Infected Trend")))</f>
        <v>#N/A</v>
      </c>
      <c r="AD248" s="18" t="e" cm="1">
        <f t="array" aca="1" ref="AD248" ca="1">IF(INDIRECT(ADDRESS($B248+1,AD$230,1,1,"Actively Infected Trend"))=0,#N/A,INDIRECT(ADDRESS($B248+1,AD$230,1,1,"Actively Infected Trend")))</f>
        <v>#N/A</v>
      </c>
      <c r="AE248" s="18" t="e" cm="1">
        <f t="array" aca="1" ref="AE248" ca="1">IF(INDIRECT(ADDRESS($B248+1,AE$230,1,1,"Actively Infected Trend"))=0,#N/A,INDIRECT(ADDRESS($B248+1,AE$230,1,1,"Actively Infected Trend")))</f>
        <v>#N/A</v>
      </c>
      <c r="AF248" s="18" t="e" cm="1">
        <f t="array" aca="1" ref="AF248" ca="1">IF(INDIRECT(ADDRESS($B248+1,AF$230,1,1,"Actively Infected Trend"))=0,#N/A,INDIRECT(ADDRESS($B248+1,AF$230,1,1,"Actively Infected Trend")))</f>
        <v>#N/A</v>
      </c>
      <c r="AG248" s="18" t="e" cm="1">
        <f t="array" aca="1" ref="AG248" ca="1">IF(INDIRECT(ADDRESS($B248+1,AG$230,1,1,"Actively Infected Trend"))=0,#N/A,INDIRECT(ADDRESS($B248+1,AG$230,1,1,"Actively Infected Trend")))</f>
        <v>#N/A</v>
      </c>
      <c r="AH248" s="18" t="e" cm="1">
        <f t="array" aca="1" ref="AH248" ca="1">IF(INDIRECT(ADDRESS($B248+1,AH$230,1,1,"Actively Infected Trend"))=0,#N/A,INDIRECT(ADDRESS($B248+1,AH$230,1,1,"Actively Infected Trend")))</f>
        <v>#N/A</v>
      </c>
      <c r="AI248" s="18" t="e" cm="1">
        <f t="array" aca="1" ref="AI248" ca="1">IF(INDIRECT(ADDRESS($B248+1,AI$230,1,1,"Actively Infected Trend"))=0,#N/A,INDIRECT(ADDRESS($B248+1,AI$230,1,1,"Actively Infected Trend")))</f>
        <v>#N/A</v>
      </c>
      <c r="AJ248" s="18" t="e" cm="1">
        <f t="array" aca="1" ref="AJ248" ca="1">IF(INDIRECT(ADDRESS($B248+1,AJ$230,1,1,"Actively Infected Trend"))=0,#N/A,INDIRECT(ADDRESS($B248+1,AJ$230,1,1,"Actively Infected Trend")))</f>
        <v>#N/A</v>
      </c>
      <c r="AK248" s="18" t="e" cm="1">
        <f t="array" aca="1" ref="AK248" ca="1">IF(INDIRECT(ADDRESS($B248+1,AK$230,1,1,"Actively Infected Trend"))=0,#N/A,INDIRECT(ADDRESS($B248+1,AK$230,1,1,"Actively Infected Trend")))</f>
        <v>#N/A</v>
      </c>
      <c r="AL248" s="18" t="e" cm="1">
        <f t="array" aca="1" ref="AL248" ca="1">IF(INDIRECT(ADDRESS($B248+1,AL$230,1,1,"Actively Infected Trend"))=0,#N/A,INDIRECT(ADDRESS($B248+1,AL$230,1,1,"Actively Infected Trend")))</f>
        <v>#N/A</v>
      </c>
      <c r="AM248" s="18" t="e" cm="1">
        <f t="array" aca="1" ref="AM248" ca="1">IF(INDIRECT(ADDRESS($B248+1,AM$230,1,1,"Actively Infected Trend"))=0,#N/A,INDIRECT(ADDRESS($B248+1,AM$230,1,1,"Actively Infected Trend")))</f>
        <v>#N/A</v>
      </c>
      <c r="AN248" s="18" t="e" cm="1">
        <f t="array" aca="1" ref="AN248" ca="1">IF(INDIRECT(ADDRESS($B248+1,AN$230,1,1,"Actively Infected Trend"))=0,#N/A,INDIRECT(ADDRESS($B248+1,AN$230,1,1,"Actively Infected Trend")))</f>
        <v>#N/A</v>
      </c>
      <c r="AO248" s="18" t="e" cm="1">
        <f t="array" aca="1" ref="AO248" ca="1">IF(INDIRECT(ADDRESS($B248+1,AO$230,1,1,"Actively Infected Trend"))=0,#N/A,INDIRECT(ADDRESS($B248+1,AO$230,1,1,"Actively Infected Trend")))</f>
        <v>#N/A</v>
      </c>
      <c r="AP248" s="18" t="e" cm="1">
        <f t="array" aca="1" ref="AP248" ca="1">IF(INDIRECT(ADDRESS($B248+1,AP$230,1,1,"Actively Infected Trend"))=0,#N/A,INDIRECT(ADDRESS($B248+1,AP$230,1,1,"Actively Infected Trend")))</f>
        <v>#N/A</v>
      </c>
      <c r="AQ248" s="18" t="e" cm="1">
        <f t="array" aca="1" ref="AQ248" ca="1">IF(INDIRECT(ADDRESS($B248+1,AQ$230,1,1,"Actively Infected Trend"))=0,#N/A,INDIRECT(ADDRESS($B248+1,AQ$230,1,1,"Actively Infected Trend")))</f>
        <v>#N/A</v>
      </c>
      <c r="AR248" s="18" t="e" cm="1">
        <f t="array" aca="1" ref="AR248" ca="1">IF(INDIRECT(ADDRESS($B248+1,AR$230,1,1,"Actively Infected Trend"))=0,#N/A,INDIRECT(ADDRESS($B248+1,AR$230,1,1,"Actively Infected Trend")))</f>
        <v>#N/A</v>
      </c>
      <c r="AS248" s="18" t="e" cm="1">
        <f t="array" aca="1" ref="AS248" ca="1">IF(INDIRECT(ADDRESS($B248+1,AS$230,1,1,"Actively Infected Trend"))=0,#N/A,INDIRECT(ADDRESS($B248+1,AS$230,1,1,"Actively Infected Trend")))</f>
        <v>#N/A</v>
      </c>
      <c r="AT248" s="18" t="e" cm="1">
        <f t="array" aca="1" ref="AT248" ca="1">IF(INDIRECT(ADDRESS($B248+1,AT$230,1,1,"Actively Infected Trend"))=0,#N/A,INDIRECT(ADDRESS($B248+1,AT$230,1,1,"Actively Infected Trend")))</f>
        <v>#N/A</v>
      </c>
      <c r="AU248" s="18" t="e" cm="1">
        <f t="array" aca="1" ref="AU248" ca="1">IF(INDIRECT(ADDRESS($B248+1,AU$230,1,1,"Actively Infected Trend"))=0,#N/A,INDIRECT(ADDRESS($B248+1,AU$230,1,1,"Actively Infected Trend")))</f>
        <v>#N/A</v>
      </c>
      <c r="AV248" s="18" t="e" cm="1">
        <f t="array" aca="1" ref="AV248" ca="1">IF(INDIRECT(ADDRESS($B248+1,AV$230,1,1,"Actively Infected Trend"))=0,#N/A,INDIRECT(ADDRESS($B248+1,AV$230,1,1,"Actively Infected Trend")))</f>
        <v>#N/A</v>
      </c>
      <c r="AW248" s="18" t="e" cm="1">
        <f t="array" aca="1" ref="AW248" ca="1">IF(INDIRECT(ADDRESS($B248+1,AW$230,1,1,"Actively Infected Trend"))=0,#N/A,INDIRECT(ADDRESS($B248+1,AW$230,1,1,"Actively Infected Trend")))</f>
        <v>#N/A</v>
      </c>
      <c r="AX248" s="18" t="e" cm="1">
        <f t="array" aca="1" ref="AX248" ca="1">IF(INDIRECT(ADDRESS($B248+1,AX$230,1,1,"Actively Infected Trend"))=0,#N/A,INDIRECT(ADDRESS($B248+1,AX$230,1,1,"Actively Infected Trend")))</f>
        <v>#N/A</v>
      </c>
      <c r="AY248" s="18" t="e" cm="1">
        <f t="array" aca="1" ref="AY248" ca="1">IF(INDIRECT(ADDRESS($B248+1,AY$230,1,1,"Actively Infected Trend"))=0,#N/A,INDIRECT(ADDRESS($B248+1,AY$230,1,1,"Actively Infected Trend")))</f>
        <v>#N/A</v>
      </c>
      <c r="AZ248" s="18" t="e" cm="1">
        <f t="array" aca="1" ref="AZ248" ca="1">IF(INDIRECT(ADDRESS($B248+1,AZ$230,1,1,"Actively Infected Trend"))=0,#N/A,INDIRECT(ADDRESS($B248+1,AZ$230,1,1,"Actively Infected Trend")))</f>
        <v>#N/A</v>
      </c>
      <c r="BA248" s="18" t="e" cm="1">
        <f t="array" aca="1" ref="BA248" ca="1">IF(INDIRECT(ADDRESS($B248+1,BA$230,1,1,"Actively Infected Trend"))=0,#N/A,INDIRECT(ADDRESS($B248+1,BA$230,1,1,"Actively Infected Trend")))</f>
        <v>#N/A</v>
      </c>
      <c r="BB248" s="18" t="e" cm="1">
        <f t="array" aca="1" ref="BB248" ca="1">IF(INDIRECT(ADDRESS($B248+1,BB$230,1,1,"Actively Infected Trend"))=0,#N/A,INDIRECT(ADDRESS($B248+1,BB$230,1,1,"Actively Infected Trend")))</f>
        <v>#N/A</v>
      </c>
      <c r="BC248" s="18" t="e" cm="1">
        <f t="array" aca="1" ref="BC248" ca="1">IF(INDIRECT(ADDRESS($B248+1,BC$230,1,1,"Actively Infected Trend"))=0,#N/A,INDIRECT(ADDRESS($B248+1,BC$230,1,1,"Actively Infected Trend")))</f>
        <v>#N/A</v>
      </c>
      <c r="BD248" s="18" t="e" cm="1">
        <f t="array" aca="1" ref="BD248" ca="1">IF(INDIRECT(ADDRESS($B248+1,BD$230,1,1,"Actively Infected Trend"))=0,#N/A,INDIRECT(ADDRESS($B248+1,BD$230,1,1,"Actively Infected Trend")))</f>
        <v>#N/A</v>
      </c>
      <c r="BE248" s="18" t="e" cm="1">
        <f t="array" aca="1" ref="BE248" ca="1">IF(INDIRECT(ADDRESS($B248+1,BE$230,1,1,"Actively Infected Trend"))=0,#N/A,INDIRECT(ADDRESS($B248+1,BE$230,1,1,"Actively Infected Trend")))</f>
        <v>#N/A</v>
      </c>
      <c r="BF248" s="18" t="e" cm="1">
        <f t="array" aca="1" ref="BF248" ca="1">IF(INDIRECT(ADDRESS($B248+1,BF$230,1,1,"Actively Infected Trend"))=0,#N/A,INDIRECT(ADDRESS($B248+1,BF$230,1,1,"Actively Infected Trend")))</f>
        <v>#N/A</v>
      </c>
      <c r="BG248" s="18" t="e" cm="1">
        <f t="array" aca="1" ref="BG248" ca="1">IF(INDIRECT(ADDRESS($B248+1,BG$230,1,1,"Actively Infected Trend"))=0,#N/A,INDIRECT(ADDRESS($B248+1,BG$230,1,1,"Actively Infected Trend")))</f>
        <v>#N/A</v>
      </c>
      <c r="BH248" s="18" t="e" cm="1">
        <f t="array" aca="1" ref="BH248" ca="1">IF(INDIRECT(ADDRESS($B248+1,BH$230,1,1,"Actively Infected Trend"))=0,#N/A,INDIRECT(ADDRESS($B248+1,BH$230,1,1,"Actively Infected Trend")))</f>
        <v>#N/A</v>
      </c>
      <c r="BI248" s="18" t="e" cm="1">
        <f t="array" aca="1" ref="BI248" ca="1">IF(INDIRECT(ADDRESS($B248+1,BI$230,1,1,"Actively Infected Trend"))=0,#N/A,INDIRECT(ADDRESS($B248+1,BI$230,1,1,"Actively Infected Trend")))</f>
        <v>#N/A</v>
      </c>
      <c r="BJ248" s="18" t="e" cm="1">
        <f t="array" aca="1" ref="BJ248" ca="1">IF(INDIRECT(ADDRESS($B248+1,BJ$230,1,1,"Actively Infected Trend"))=0,#N/A,INDIRECT(ADDRESS($B248+1,BJ$230,1,1,"Actively Infected Trend")))</f>
        <v>#N/A</v>
      </c>
      <c r="BK248" s="18" t="e" cm="1">
        <f t="array" aca="1" ref="BK248" ca="1">IF(INDIRECT(ADDRESS($B248+1,BK$230,1,1,"Actively Infected Trend"))=0,#N/A,INDIRECT(ADDRESS($B248+1,BK$230,1,1,"Actively Infected Trend")))</f>
        <v>#N/A</v>
      </c>
      <c r="BL248" s="18" t="e" cm="1">
        <f t="array" aca="1" ref="BL248" ca="1">IF(INDIRECT(ADDRESS($B248+1,BL$230,1,1,"Actively Infected Trend"))=0,#N/A,INDIRECT(ADDRESS($B248+1,BL$230,1,1,"Actively Infected Trend")))</f>
        <v>#N/A</v>
      </c>
      <c r="BM248" s="18" t="e" cm="1">
        <f t="array" aca="1" ref="BM248" ca="1">IF(INDIRECT(ADDRESS($B248+1,BM$230,1,1,"Actively Infected Trend"))=0,#N/A,INDIRECT(ADDRESS($B248+1,BM$230,1,1,"Actively Infected Trend")))</f>
        <v>#N/A</v>
      </c>
      <c r="BN248" s="18" t="e" cm="1">
        <f t="array" aca="1" ref="BN248" ca="1">IF(INDIRECT(ADDRESS($B248+1,BN$230,1,1,"Actively Infected Trend"))=0,#N/A,INDIRECT(ADDRESS($B248+1,BN$230,1,1,"Actively Infected Trend")))</f>
        <v>#N/A</v>
      </c>
      <c r="BO248" s="18" t="e" cm="1">
        <f t="array" aca="1" ref="BO248" ca="1">IF(INDIRECT(ADDRESS($B248+1,BO$230,1,1,"Actively Infected Trend"))=0,#N/A,INDIRECT(ADDRESS($B248+1,BO$230,1,1,"Actively Infected Trend")))</f>
        <v>#N/A</v>
      </c>
      <c r="BP248" s="18" cm="1">
        <f t="array" aca="1" ref="BP248" ca="1">IF(INDIRECT(ADDRESS($B248+1,BP$230,1,1,"Actively Infected Trend"))=0,#N/A,INDIRECT(ADDRESS($B248+1,BP$230,1,1,"Actively Infected Trend")))</f>
        <v>0.27169771570000001</v>
      </c>
      <c r="BQ248" s="18" cm="1">
        <f t="array" aca="1" ref="BQ248" ca="1">IF(INDIRECT(ADDRESS($B248+1,BQ$230,1,1,"Actively Infected Trend"))=0,#N/A,INDIRECT(ADDRESS($B248+1,BQ$230,1,1,"Actively Infected Trend")))</f>
        <v>0.26521976720000001</v>
      </c>
      <c r="BR248" s="18" cm="1">
        <f t="array" aca="1" ref="BR248" ca="1">IF(INDIRECT(ADDRESS($B248+1,BR$230,1,1,"Actively Infected Trend"))=0,#N/A,INDIRECT(ADDRESS($B248+1,BR$230,1,1,"Actively Infected Trend")))</f>
        <v>0.34380778290000003</v>
      </c>
      <c r="BS248" s="18" cm="1">
        <f t="array" aca="1" ref="BS248" ca="1">IF(INDIRECT(ADDRESS($B248+1,BS$230,1,1,"Actively Infected Trend"))=0,#N/A,INDIRECT(ADDRESS($B248+1,BS$230,1,1,"Actively Infected Trend")))</f>
        <v>0.41239796010000002</v>
      </c>
      <c r="BT248" s="18" cm="1">
        <f t="array" aca="1" ref="BT248" ca="1">IF(INDIRECT(ADDRESS($B248+1,BT$230,1,1,"Actively Infected Trend"))=0,#N/A,INDIRECT(ADDRESS($B248+1,BT$230,1,1,"Actively Infected Trend")))</f>
        <v>0.42230367099999999</v>
      </c>
      <c r="BU248" s="18" cm="1">
        <f t="array" aca="1" ref="BU248" ca="1">IF(INDIRECT(ADDRESS($B248+1,BU$230,1,1,"Actively Infected Trend"))=0,#N/A,INDIRECT(ADDRESS($B248+1,BU$230,1,1,"Actively Infected Trend")))</f>
        <v>0.3500798765</v>
      </c>
      <c r="BV248" s="18" cm="1">
        <f t="array" aca="1" ref="BV248" ca="1">IF(INDIRECT(ADDRESS($B248+1,BV$230,1,1,"Actively Infected Trend"))=0,#N/A,INDIRECT(ADDRESS($B248+1,BV$230,1,1,"Actively Infected Trend")))</f>
        <v>0.26958662799999999</v>
      </c>
      <c r="BW248" s="18" cm="1">
        <f t="array" aca="1" ref="BW248" ca="1">IF(INDIRECT(ADDRESS($B248+1,BW$230,1,1,"Actively Infected Trend"))=0,#N/A,INDIRECT(ADDRESS($B248+1,BW$230,1,1,"Actively Infected Trend")))</f>
        <v>0.2363841743</v>
      </c>
      <c r="BX248" s="18" cm="1">
        <f t="array" aca="1" ref="BX248" ca="1">IF(INDIRECT(ADDRESS($B248+1,BX$230,1,1,"Actively Infected Trend"))=0,#N/A,INDIRECT(ADDRESS($B248+1,BX$230,1,1,"Actively Infected Trend")))</f>
        <v>0.2442737331</v>
      </c>
      <c r="BY248" s="18" cm="1">
        <f t="array" aca="1" ref="BY248" ca="1">IF(INDIRECT(ADDRESS($B248+1,BY$230,1,1,"Actively Infected Trend"))=0,#N/A,INDIRECT(ADDRESS($B248+1,BY$230,1,1,"Actively Infected Trend")))</f>
        <v>0.27734850129999999</v>
      </c>
      <c r="BZ248" s="18" cm="1">
        <f t="array" aca="1" ref="BZ248" ca="1">IF(INDIRECT(ADDRESS($B248+1,BZ$230,1,1,"Actively Infected Trend"))=0,#N/A,INDIRECT(ADDRESS($B248+1,BZ$230,1,1,"Actively Infected Trend")))</f>
        <v>0.27954040000000002</v>
      </c>
      <c r="CA248" s="18" cm="1">
        <f t="array" aca="1" ref="CA248" ca="1">IF(INDIRECT(ADDRESS($B248+1,CA$230,1,1,"Actively Infected Trend"))=0,#N/A,INDIRECT(ADDRESS($B248+1,CA$230,1,1,"Actively Infected Trend")))</f>
        <v>0.25253884729999998</v>
      </c>
      <c r="CB248" s="18" cm="1">
        <f t="array" aca="1" ref="CB248" ca="1">IF(INDIRECT(ADDRESS($B248+1,CB$230,1,1,"Actively Infected Trend"))=0,#N/A,INDIRECT(ADDRESS($B248+1,CB$230,1,1,"Actively Infected Trend")))</f>
        <v>0.19503032040000001</v>
      </c>
      <c r="CC248" s="18" cm="1">
        <f t="array" aca="1" ref="CC248" ca="1">IF(INDIRECT(ADDRESS($B248+1,CC$230,1,1,"Actively Infected Trend"))=0,#N/A,INDIRECT(ADDRESS($B248+1,CC$230,1,1,"Actively Infected Trend")))</f>
        <v>0.13130397520000001</v>
      </c>
      <c r="CD248" s="18" cm="1">
        <f t="array" aca="1" ref="CD248" ca="1">IF(INDIRECT(ADDRESS($B248+1,CD$230,1,1,"Actively Infected Trend"))=0,#N/A,INDIRECT(ADDRESS($B248+1,CD$230,1,1,"Actively Infected Trend")))</f>
        <v>8.3529208300000005E-2</v>
      </c>
      <c r="CE248" s="18" cm="1">
        <f t="array" aca="1" ref="CE248" ca="1">IF(INDIRECT(ADDRESS($B248+1,CE$230,1,1,"Actively Infected Trend"))=0,#N/A,INDIRECT(ADDRESS($B248+1,CE$230,1,1,"Actively Infected Trend")))</f>
        <v>5.4625030599999999E-2</v>
      </c>
      <c r="CF248" s="18" cm="1">
        <f t="array" aca="1" ref="CF248" ca="1">IF(INDIRECT(ADDRESS($B248+1,CF$230,1,1,"Actively Infected Trend"))=0,#N/A,INDIRECT(ADDRESS($B248+1,CF$230,1,1,"Actively Infected Trend")))</f>
        <v>5.14817661E-2</v>
      </c>
      <c r="CG248" s="18" cm="1">
        <f t="array" aca="1" ref="CG248" ca="1">IF(INDIRECT(ADDRESS($B248+1,CG$230,1,1,"Actively Infected Trend"))=0,#N/A,INDIRECT(ADDRESS($B248+1,CG$230,1,1,"Actively Infected Trend")))</f>
        <v>5.2970493299999998E-2</v>
      </c>
      <c r="CH248" s="18" cm="1">
        <f t="array" aca="1" ref="CH248" ca="1">IF(INDIRECT(ADDRESS($B248+1,CH$230,1,1,"Actively Infected Trend"))=0,#N/A,INDIRECT(ADDRESS($B248+1,CH$230,1,1,"Actively Infected Trend")))</f>
        <v>5.5622714500000003E-2</v>
      </c>
      <c r="CI248" s="18" cm="1">
        <f t="array" aca="1" ref="CI248" ca="1">IF(INDIRECT(ADDRESS($B248+1,CI$230,1,1,"Actively Infected Trend"))=0,#N/A,INDIRECT(ADDRESS($B248+1,CI$230,1,1,"Actively Infected Trend")))</f>
        <v>5.13839169E-2</v>
      </c>
      <c r="CJ248" s="18" cm="1">
        <f t="array" aca="1" ref="CJ248" ca="1">IF(INDIRECT(ADDRESS($B248+1,CJ$230,1,1,"Actively Infected Trend"))=0,#N/A,INDIRECT(ADDRESS($B248+1,CJ$230,1,1,"Actively Infected Trend")))</f>
        <v>4.32326377E-2</v>
      </c>
      <c r="CK248" s="18" t="e" cm="1">
        <f t="array" aca="1" ref="CK248" ca="1">IF(INDIRECT(ADDRESS($B248+1,CK$230,1,1,"Actively Infected Trend"))=0,#N/A,INDIRECT(ADDRESS($B248+1,CK$230,1,1,"Actively Infected Trend")))</f>
        <v>#N/A</v>
      </c>
      <c r="CL248" s="18" t="e" cm="1">
        <f t="array" aca="1" ref="CL248" ca="1">IF(INDIRECT(ADDRESS($B248+1,CL$230,1,1,"Actively Infected Trend"))=0,#N/A,INDIRECT(ADDRESS($B248+1,CL$230,1,1,"Actively Infected Trend")))</f>
        <v>#N/A</v>
      </c>
      <c r="CM248" s="18" t="e" cm="1">
        <f t="array" aca="1" ref="CM248" ca="1">IF(INDIRECT(ADDRESS($B248+1,CM$230,1,1,"Actively Infected Trend"))=0,#N/A,INDIRECT(ADDRESS($B248+1,CM$230,1,1,"Actively Infected Trend")))</f>
        <v>#N/A</v>
      </c>
      <c r="CN248" s="18" t="e" cm="1">
        <f t="array" aca="1" ref="CN248" ca="1">IF(INDIRECT(ADDRESS($B248+1,CN$230,1,1,"Actively Infected Trend"))=0,#N/A,INDIRECT(ADDRESS($B248+1,CN$230,1,1,"Actively Infected Trend")))</f>
        <v>#N/A</v>
      </c>
      <c r="CO248" s="18" t="e" cm="1">
        <f t="array" aca="1" ref="CO248" ca="1">IF(INDIRECT(ADDRESS($B248+1,CO$230,1,1,"Actively Infected Trend"))=0,#N/A,INDIRECT(ADDRESS($B248+1,CO$230,1,1,"Actively Infected Trend")))</f>
        <v>#N/A</v>
      </c>
      <c r="CP248" s="18" t="e" cm="1">
        <f t="array" aca="1" ref="CP248" ca="1">IF(INDIRECT(ADDRESS($B248+1,CP$230,1,1,"Actively Infected Trend"))=0,#N/A,INDIRECT(ADDRESS($B248+1,CP$230,1,1,"Actively Infected Trend")))</f>
        <v>#N/A</v>
      </c>
      <c r="CQ248" s="18" t="e" cm="1">
        <f t="array" aca="1" ref="CQ248" ca="1">IF(INDIRECT(ADDRESS($B248+1,CQ$230,1,1,"Actively Infected Trend"))=0,#N/A,INDIRECT(ADDRESS($B248+1,CQ$230,1,1,"Actively Infected Trend")))</f>
        <v>#N/A</v>
      </c>
      <c r="CR248" s="18" t="e" cm="1">
        <f t="array" aca="1" ref="CR248" ca="1">IF(INDIRECT(ADDRESS($B248+1,CR$230,1,1,"Actively Infected Trend"))=0,#N/A,INDIRECT(ADDRESS($B248+1,CR$230,1,1,"Actively Infected Trend")))</f>
        <v>#N/A</v>
      </c>
    </row>
    <row r="249" spans="1:96" x14ac:dyDescent="0.25">
      <c r="A249" t="str">
        <f t="shared" ca="1" si="351"/>
        <v>Illinois</v>
      </c>
      <c r="B249">
        <f t="shared" si="350"/>
        <v>18</v>
      </c>
      <c r="C249" t="str" cm="1">
        <f t="array" aca="1" ref="C249" ca="1">INDIRECT(ADDRESS($B249+1,1,1,1,"Actively Infected Trend"))</f>
        <v>US Illinois</v>
      </c>
      <c r="E249" s="18" t="e" cm="1">
        <f t="array" aca="1" ref="E249" ca="1">IF(INDIRECT(ADDRESS($B249+1,E$230,1,1,"Actively Infected Trend"))=0,#N/A,INDIRECT(ADDRESS($B249+1,E$230,1,1,"Actively Infected Trend")))</f>
        <v>#N/A</v>
      </c>
      <c r="F249" s="18" t="e" cm="1">
        <f t="array" aca="1" ref="F249" ca="1">IF(INDIRECT(ADDRESS($B249+1,F$230,1,1,"Actively Infected Trend"))=0,#N/A,INDIRECT(ADDRESS($B249+1,F$230,1,1,"Actively Infected Trend")))</f>
        <v>#N/A</v>
      </c>
      <c r="G249" s="18" t="e" cm="1">
        <f t="array" aca="1" ref="G249" ca="1">IF(INDIRECT(ADDRESS($B249+1,G$230,1,1,"Actively Infected Trend"))=0,#N/A,INDIRECT(ADDRESS($B249+1,G$230,1,1,"Actively Infected Trend")))</f>
        <v>#N/A</v>
      </c>
      <c r="H249" s="18" t="e" cm="1">
        <f t="array" aca="1" ref="H249" ca="1">IF(INDIRECT(ADDRESS($B249+1,H$230,1,1,"Actively Infected Trend"))=0,#N/A,INDIRECT(ADDRESS($B249+1,H$230,1,1,"Actively Infected Trend")))</f>
        <v>#N/A</v>
      </c>
      <c r="I249" s="18" t="e" cm="1">
        <f t="array" aca="1" ref="I249" ca="1">IF(INDIRECT(ADDRESS($B249+1,I$230,1,1,"Actively Infected Trend"))=0,#N/A,INDIRECT(ADDRESS($B249+1,I$230,1,1,"Actively Infected Trend")))</f>
        <v>#N/A</v>
      </c>
      <c r="J249" s="18" t="e" cm="1">
        <f t="array" aca="1" ref="J249" ca="1">IF(INDIRECT(ADDRESS($B249+1,J$230,1,1,"Actively Infected Trend"))=0,#N/A,INDIRECT(ADDRESS($B249+1,J$230,1,1,"Actively Infected Trend")))</f>
        <v>#N/A</v>
      </c>
      <c r="K249" s="18" t="e" cm="1">
        <f t="array" aca="1" ref="K249" ca="1">IF(INDIRECT(ADDRESS($B249+1,K$230,1,1,"Actively Infected Trend"))=0,#N/A,INDIRECT(ADDRESS($B249+1,K$230,1,1,"Actively Infected Trend")))</f>
        <v>#N/A</v>
      </c>
      <c r="L249" s="18" t="e" cm="1">
        <f t="array" aca="1" ref="L249" ca="1">IF(INDIRECT(ADDRESS($B249+1,L$230,1,1,"Actively Infected Trend"))=0,#N/A,INDIRECT(ADDRESS($B249+1,L$230,1,1,"Actively Infected Trend")))</f>
        <v>#N/A</v>
      </c>
      <c r="M249" s="18" t="e" cm="1">
        <f t="array" aca="1" ref="M249" ca="1">IF(INDIRECT(ADDRESS($B249+1,M$230,1,1,"Actively Infected Trend"))=0,#N/A,INDIRECT(ADDRESS($B249+1,M$230,1,1,"Actively Infected Trend")))</f>
        <v>#N/A</v>
      </c>
      <c r="N249" s="18" t="e" cm="1">
        <f t="array" aca="1" ref="N249" ca="1">IF(INDIRECT(ADDRESS($B249+1,N$230,1,1,"Actively Infected Trend"))=0,#N/A,INDIRECT(ADDRESS($B249+1,N$230,1,1,"Actively Infected Trend")))</f>
        <v>#N/A</v>
      </c>
      <c r="O249" s="18" t="e" cm="1">
        <f t="array" aca="1" ref="O249" ca="1">IF(INDIRECT(ADDRESS($B249+1,O$230,1,1,"Actively Infected Trend"))=0,#N/A,INDIRECT(ADDRESS($B249+1,O$230,1,1,"Actively Infected Trend")))</f>
        <v>#N/A</v>
      </c>
      <c r="P249" s="18" t="e" cm="1">
        <f t="array" aca="1" ref="P249" ca="1">IF(INDIRECT(ADDRESS($B249+1,P$230,1,1,"Actively Infected Trend"))=0,#N/A,INDIRECT(ADDRESS($B249+1,P$230,1,1,"Actively Infected Trend")))</f>
        <v>#N/A</v>
      </c>
      <c r="Q249" s="18" t="e" cm="1">
        <f t="array" aca="1" ref="Q249" ca="1">IF(INDIRECT(ADDRESS($B249+1,Q$230,1,1,"Actively Infected Trend"))=0,#N/A,INDIRECT(ADDRESS($B249+1,Q$230,1,1,"Actively Infected Trend")))</f>
        <v>#N/A</v>
      </c>
      <c r="R249" s="18" t="e" cm="1">
        <f t="array" aca="1" ref="R249" ca="1">IF(INDIRECT(ADDRESS($B249+1,R$230,1,1,"Actively Infected Trend"))=0,#N/A,INDIRECT(ADDRESS($B249+1,R$230,1,1,"Actively Infected Trend")))</f>
        <v>#N/A</v>
      </c>
      <c r="S249" s="18" t="e" cm="1">
        <f t="array" aca="1" ref="S249" ca="1">IF(INDIRECT(ADDRESS($B249+1,S$230,1,1,"Actively Infected Trend"))=0,#N/A,INDIRECT(ADDRESS($B249+1,S$230,1,1,"Actively Infected Trend")))</f>
        <v>#N/A</v>
      </c>
      <c r="T249" s="18" t="e" cm="1">
        <f t="array" aca="1" ref="T249" ca="1">IF(INDIRECT(ADDRESS($B249+1,T$230,1,1,"Actively Infected Trend"))=0,#N/A,INDIRECT(ADDRESS($B249+1,T$230,1,1,"Actively Infected Trend")))</f>
        <v>#N/A</v>
      </c>
      <c r="U249" s="18" t="e" cm="1">
        <f t="array" aca="1" ref="U249" ca="1">IF(INDIRECT(ADDRESS($B249+1,U$230,1,1,"Actively Infected Trend"))=0,#N/A,INDIRECT(ADDRESS($B249+1,U$230,1,1,"Actively Infected Trend")))</f>
        <v>#N/A</v>
      </c>
      <c r="V249" s="18" t="e" cm="1">
        <f t="array" aca="1" ref="V249" ca="1">IF(INDIRECT(ADDRESS($B249+1,V$230,1,1,"Actively Infected Trend"))=0,#N/A,INDIRECT(ADDRESS($B249+1,V$230,1,1,"Actively Infected Trend")))</f>
        <v>#N/A</v>
      </c>
      <c r="W249" s="18" t="e" cm="1">
        <f t="array" aca="1" ref="W249" ca="1">IF(INDIRECT(ADDRESS($B249+1,W$230,1,1,"Actively Infected Trend"))=0,#N/A,INDIRECT(ADDRESS($B249+1,W$230,1,1,"Actively Infected Trend")))</f>
        <v>#N/A</v>
      </c>
      <c r="X249" s="18" t="e" cm="1">
        <f t="array" aca="1" ref="X249" ca="1">IF(INDIRECT(ADDRESS($B249+1,X$230,1,1,"Actively Infected Trend"))=0,#N/A,INDIRECT(ADDRESS($B249+1,X$230,1,1,"Actively Infected Trend")))</f>
        <v>#N/A</v>
      </c>
      <c r="Y249" s="18" t="e" cm="1">
        <f t="array" aca="1" ref="Y249" ca="1">IF(INDIRECT(ADDRESS($B249+1,Y$230,1,1,"Actively Infected Trend"))=0,#N/A,INDIRECT(ADDRESS($B249+1,Y$230,1,1,"Actively Infected Trend")))</f>
        <v>#N/A</v>
      </c>
      <c r="Z249" s="18" t="e" cm="1">
        <f t="array" aca="1" ref="Z249" ca="1">IF(INDIRECT(ADDRESS($B249+1,Z$230,1,1,"Actively Infected Trend"))=0,#N/A,INDIRECT(ADDRESS($B249+1,Z$230,1,1,"Actively Infected Trend")))</f>
        <v>#N/A</v>
      </c>
      <c r="AA249" s="18" t="e" cm="1">
        <f t="array" aca="1" ref="AA249" ca="1">IF(INDIRECT(ADDRESS($B249+1,AA$230,1,1,"Actively Infected Trend"))=0,#N/A,INDIRECT(ADDRESS($B249+1,AA$230,1,1,"Actively Infected Trend")))</f>
        <v>#N/A</v>
      </c>
      <c r="AB249" s="18" t="e" cm="1">
        <f t="array" aca="1" ref="AB249" ca="1">IF(INDIRECT(ADDRESS($B249+1,AB$230,1,1,"Actively Infected Trend"))=0,#N/A,INDIRECT(ADDRESS($B249+1,AB$230,1,1,"Actively Infected Trend")))</f>
        <v>#N/A</v>
      </c>
      <c r="AC249" s="18" t="e" cm="1">
        <f t="array" aca="1" ref="AC249" ca="1">IF(INDIRECT(ADDRESS($B249+1,AC$230,1,1,"Actively Infected Trend"))=0,#N/A,INDIRECT(ADDRESS($B249+1,AC$230,1,1,"Actively Infected Trend")))</f>
        <v>#N/A</v>
      </c>
      <c r="AD249" s="18" t="e" cm="1">
        <f t="array" aca="1" ref="AD249" ca="1">IF(INDIRECT(ADDRESS($B249+1,AD$230,1,1,"Actively Infected Trend"))=0,#N/A,INDIRECT(ADDRESS($B249+1,AD$230,1,1,"Actively Infected Trend")))</f>
        <v>#N/A</v>
      </c>
      <c r="AE249" s="18" t="e" cm="1">
        <f t="array" aca="1" ref="AE249" ca="1">IF(INDIRECT(ADDRESS($B249+1,AE$230,1,1,"Actively Infected Trend"))=0,#N/A,INDIRECT(ADDRESS($B249+1,AE$230,1,1,"Actively Infected Trend")))</f>
        <v>#N/A</v>
      </c>
      <c r="AF249" s="18" t="e" cm="1">
        <f t="array" aca="1" ref="AF249" ca="1">IF(INDIRECT(ADDRESS($B249+1,AF$230,1,1,"Actively Infected Trend"))=0,#N/A,INDIRECT(ADDRESS($B249+1,AF$230,1,1,"Actively Infected Trend")))</f>
        <v>#N/A</v>
      </c>
      <c r="AG249" s="18" t="e" cm="1">
        <f t="array" aca="1" ref="AG249" ca="1">IF(INDIRECT(ADDRESS($B249+1,AG$230,1,1,"Actively Infected Trend"))=0,#N/A,INDIRECT(ADDRESS($B249+1,AG$230,1,1,"Actively Infected Trend")))</f>
        <v>#N/A</v>
      </c>
      <c r="AH249" s="18" t="e" cm="1">
        <f t="array" aca="1" ref="AH249" ca="1">IF(INDIRECT(ADDRESS($B249+1,AH$230,1,1,"Actively Infected Trend"))=0,#N/A,INDIRECT(ADDRESS($B249+1,AH$230,1,1,"Actively Infected Trend")))</f>
        <v>#N/A</v>
      </c>
      <c r="AI249" s="18" t="e" cm="1">
        <f t="array" aca="1" ref="AI249" ca="1">IF(INDIRECT(ADDRESS($B249+1,AI$230,1,1,"Actively Infected Trend"))=0,#N/A,INDIRECT(ADDRESS($B249+1,AI$230,1,1,"Actively Infected Trend")))</f>
        <v>#N/A</v>
      </c>
      <c r="AJ249" s="18" t="e" cm="1">
        <f t="array" aca="1" ref="AJ249" ca="1">IF(INDIRECT(ADDRESS($B249+1,AJ$230,1,1,"Actively Infected Trend"))=0,#N/A,INDIRECT(ADDRESS($B249+1,AJ$230,1,1,"Actively Infected Trend")))</f>
        <v>#N/A</v>
      </c>
      <c r="AK249" s="18" t="e" cm="1">
        <f t="array" aca="1" ref="AK249" ca="1">IF(INDIRECT(ADDRESS($B249+1,AK$230,1,1,"Actively Infected Trend"))=0,#N/A,INDIRECT(ADDRESS($B249+1,AK$230,1,1,"Actively Infected Trend")))</f>
        <v>#N/A</v>
      </c>
      <c r="AL249" s="18" t="e" cm="1">
        <f t="array" aca="1" ref="AL249" ca="1">IF(INDIRECT(ADDRESS($B249+1,AL$230,1,1,"Actively Infected Trend"))=0,#N/A,INDIRECT(ADDRESS($B249+1,AL$230,1,1,"Actively Infected Trend")))</f>
        <v>#N/A</v>
      </c>
      <c r="AM249" s="18" t="e" cm="1">
        <f t="array" aca="1" ref="AM249" ca="1">IF(INDIRECT(ADDRESS($B249+1,AM$230,1,1,"Actively Infected Trend"))=0,#N/A,INDIRECT(ADDRESS($B249+1,AM$230,1,1,"Actively Infected Trend")))</f>
        <v>#N/A</v>
      </c>
      <c r="AN249" s="18" t="e" cm="1">
        <f t="array" aca="1" ref="AN249" ca="1">IF(INDIRECT(ADDRESS($B249+1,AN$230,1,1,"Actively Infected Trend"))=0,#N/A,INDIRECT(ADDRESS($B249+1,AN$230,1,1,"Actively Infected Trend")))</f>
        <v>#N/A</v>
      </c>
      <c r="AO249" s="18" t="e" cm="1">
        <f t="array" aca="1" ref="AO249" ca="1">IF(INDIRECT(ADDRESS($B249+1,AO$230,1,1,"Actively Infected Trend"))=0,#N/A,INDIRECT(ADDRESS($B249+1,AO$230,1,1,"Actively Infected Trend")))</f>
        <v>#N/A</v>
      </c>
      <c r="AP249" s="18" t="e" cm="1">
        <f t="array" aca="1" ref="AP249" ca="1">IF(INDIRECT(ADDRESS($B249+1,AP$230,1,1,"Actively Infected Trend"))=0,#N/A,INDIRECT(ADDRESS($B249+1,AP$230,1,1,"Actively Infected Trend")))</f>
        <v>#N/A</v>
      </c>
      <c r="AQ249" s="18" t="e" cm="1">
        <f t="array" aca="1" ref="AQ249" ca="1">IF(INDIRECT(ADDRESS($B249+1,AQ$230,1,1,"Actively Infected Trend"))=0,#N/A,INDIRECT(ADDRESS($B249+1,AQ$230,1,1,"Actively Infected Trend")))</f>
        <v>#N/A</v>
      </c>
      <c r="AR249" s="18" t="e" cm="1">
        <f t="array" aca="1" ref="AR249" ca="1">IF(INDIRECT(ADDRESS($B249+1,AR$230,1,1,"Actively Infected Trend"))=0,#N/A,INDIRECT(ADDRESS($B249+1,AR$230,1,1,"Actively Infected Trend")))</f>
        <v>#N/A</v>
      </c>
      <c r="AS249" s="18" t="e" cm="1">
        <f t="array" aca="1" ref="AS249" ca="1">IF(INDIRECT(ADDRESS($B249+1,AS$230,1,1,"Actively Infected Trend"))=0,#N/A,INDIRECT(ADDRESS($B249+1,AS$230,1,1,"Actively Infected Trend")))</f>
        <v>#N/A</v>
      </c>
      <c r="AT249" s="18" t="e" cm="1">
        <f t="array" aca="1" ref="AT249" ca="1">IF(INDIRECT(ADDRESS($B249+1,AT$230,1,1,"Actively Infected Trend"))=0,#N/A,INDIRECT(ADDRESS($B249+1,AT$230,1,1,"Actively Infected Trend")))</f>
        <v>#N/A</v>
      </c>
      <c r="AU249" s="18" t="e" cm="1">
        <f t="array" aca="1" ref="AU249" ca="1">IF(INDIRECT(ADDRESS($B249+1,AU$230,1,1,"Actively Infected Trend"))=0,#N/A,INDIRECT(ADDRESS($B249+1,AU$230,1,1,"Actively Infected Trend")))</f>
        <v>#N/A</v>
      </c>
      <c r="AV249" s="18" t="e" cm="1">
        <f t="array" aca="1" ref="AV249" ca="1">IF(INDIRECT(ADDRESS($B249+1,AV$230,1,1,"Actively Infected Trend"))=0,#N/A,INDIRECT(ADDRESS($B249+1,AV$230,1,1,"Actively Infected Trend")))</f>
        <v>#N/A</v>
      </c>
      <c r="AW249" s="18" t="e" cm="1">
        <f t="array" aca="1" ref="AW249" ca="1">IF(INDIRECT(ADDRESS($B249+1,AW$230,1,1,"Actively Infected Trend"))=0,#N/A,INDIRECT(ADDRESS($B249+1,AW$230,1,1,"Actively Infected Trend")))</f>
        <v>#N/A</v>
      </c>
      <c r="AX249" s="18" t="e" cm="1">
        <f t="array" aca="1" ref="AX249" ca="1">IF(INDIRECT(ADDRESS($B249+1,AX$230,1,1,"Actively Infected Trend"))=0,#N/A,INDIRECT(ADDRESS($B249+1,AX$230,1,1,"Actively Infected Trend")))</f>
        <v>#N/A</v>
      </c>
      <c r="AY249" s="18" t="e" cm="1">
        <f t="array" aca="1" ref="AY249" ca="1">IF(INDIRECT(ADDRESS($B249+1,AY$230,1,1,"Actively Infected Trend"))=0,#N/A,INDIRECT(ADDRESS($B249+1,AY$230,1,1,"Actively Infected Trend")))</f>
        <v>#N/A</v>
      </c>
      <c r="AZ249" s="18" t="e" cm="1">
        <f t="array" aca="1" ref="AZ249" ca="1">IF(INDIRECT(ADDRESS($B249+1,AZ$230,1,1,"Actively Infected Trend"))=0,#N/A,INDIRECT(ADDRESS($B249+1,AZ$230,1,1,"Actively Infected Trend")))</f>
        <v>#N/A</v>
      </c>
      <c r="BA249" s="18" t="e" cm="1">
        <f t="array" aca="1" ref="BA249" ca="1">IF(INDIRECT(ADDRESS($B249+1,BA$230,1,1,"Actively Infected Trend"))=0,#N/A,INDIRECT(ADDRESS($B249+1,BA$230,1,1,"Actively Infected Trend")))</f>
        <v>#N/A</v>
      </c>
      <c r="BB249" s="18" t="e" cm="1">
        <f t="array" aca="1" ref="BB249" ca="1">IF(INDIRECT(ADDRESS($B249+1,BB$230,1,1,"Actively Infected Trend"))=0,#N/A,INDIRECT(ADDRESS($B249+1,BB$230,1,1,"Actively Infected Trend")))</f>
        <v>#N/A</v>
      </c>
      <c r="BC249" s="18" t="e" cm="1">
        <f t="array" aca="1" ref="BC249" ca="1">IF(INDIRECT(ADDRESS($B249+1,BC$230,1,1,"Actively Infected Trend"))=0,#N/A,INDIRECT(ADDRESS($B249+1,BC$230,1,1,"Actively Infected Trend")))</f>
        <v>#N/A</v>
      </c>
      <c r="BD249" s="18" t="e" cm="1">
        <f t="array" aca="1" ref="BD249" ca="1">IF(INDIRECT(ADDRESS($B249+1,BD$230,1,1,"Actively Infected Trend"))=0,#N/A,INDIRECT(ADDRESS($B249+1,BD$230,1,1,"Actively Infected Trend")))</f>
        <v>#N/A</v>
      </c>
      <c r="BE249" s="18" t="e" cm="1">
        <f t="array" aca="1" ref="BE249" ca="1">IF(INDIRECT(ADDRESS($B249+1,BE$230,1,1,"Actively Infected Trend"))=0,#N/A,INDIRECT(ADDRESS($B249+1,BE$230,1,1,"Actively Infected Trend")))</f>
        <v>#N/A</v>
      </c>
      <c r="BF249" s="18" t="e" cm="1">
        <f t="array" aca="1" ref="BF249" ca="1">IF(INDIRECT(ADDRESS($B249+1,BF$230,1,1,"Actively Infected Trend"))=0,#N/A,INDIRECT(ADDRESS($B249+1,BF$230,1,1,"Actively Infected Trend")))</f>
        <v>#N/A</v>
      </c>
      <c r="BG249" s="18" cm="1">
        <f t="array" aca="1" ref="BG249" ca="1">IF(INDIRECT(ADDRESS($B249+1,BG$230,1,1,"Actively Infected Trend"))=0,#N/A,INDIRECT(ADDRESS($B249+1,BG$230,1,1,"Actively Infected Trend")))</f>
        <v>0.32430502080000001</v>
      </c>
      <c r="BH249" s="18" cm="1">
        <f t="array" aca="1" ref="BH249" ca="1">IF(INDIRECT(ADDRESS($B249+1,BH$230,1,1,"Actively Infected Trend"))=0,#N/A,INDIRECT(ADDRESS($B249+1,BH$230,1,1,"Actively Infected Trend")))</f>
        <v>0.41683516720000002</v>
      </c>
      <c r="BI249" s="18" cm="1">
        <f t="array" aca="1" ref="BI249" ca="1">IF(INDIRECT(ADDRESS($B249+1,BI$230,1,1,"Actively Infected Trend"))=0,#N/A,INDIRECT(ADDRESS($B249+1,BI$230,1,1,"Actively Infected Trend")))</f>
        <v>0.52040273319999997</v>
      </c>
      <c r="BJ249" s="18" cm="1">
        <f t="array" aca="1" ref="BJ249" ca="1">IF(INDIRECT(ADDRESS($B249+1,BJ$230,1,1,"Actively Infected Trend"))=0,#N/A,INDIRECT(ADDRESS($B249+1,BJ$230,1,1,"Actively Infected Trend")))</f>
        <v>0.5797024006</v>
      </c>
      <c r="BK249" s="18" cm="1">
        <f t="array" aca="1" ref="BK249" ca="1">IF(INDIRECT(ADDRESS($B249+1,BK$230,1,1,"Actively Infected Trend"))=0,#N/A,INDIRECT(ADDRESS($B249+1,BK$230,1,1,"Actively Infected Trend")))</f>
        <v>0.5948470159</v>
      </c>
      <c r="BL249" s="18" cm="1">
        <f t="array" aca="1" ref="BL249" ca="1">IF(INDIRECT(ADDRESS($B249+1,BL$230,1,1,"Actively Infected Trend"))=0,#N/A,INDIRECT(ADDRESS($B249+1,BL$230,1,1,"Actively Infected Trend")))</f>
        <v>0.54053761879999995</v>
      </c>
      <c r="BM249" s="18" cm="1">
        <f t="array" aca="1" ref="BM249" ca="1">IF(INDIRECT(ADDRESS($B249+1,BM$230,1,1,"Actively Infected Trend"))=0,#N/A,INDIRECT(ADDRESS($B249+1,BM$230,1,1,"Actively Infected Trend")))</f>
        <v>0.4538829915</v>
      </c>
      <c r="BN249" s="18" cm="1">
        <f t="array" aca="1" ref="BN249" ca="1">IF(INDIRECT(ADDRESS($B249+1,BN$230,1,1,"Actively Infected Trend"))=0,#N/A,INDIRECT(ADDRESS($B249+1,BN$230,1,1,"Actively Infected Trend")))</f>
        <v>0.37506884080000003</v>
      </c>
      <c r="BO249" s="18" cm="1">
        <f t="array" aca="1" ref="BO249" ca="1">IF(INDIRECT(ADDRESS($B249+1,BO$230,1,1,"Actively Infected Trend"))=0,#N/A,INDIRECT(ADDRESS($B249+1,BO$230,1,1,"Actively Infected Trend")))</f>
        <v>0.317627822</v>
      </c>
      <c r="BP249" s="18" cm="1">
        <f t="array" aca="1" ref="BP249" ca="1">IF(INDIRECT(ADDRESS($B249+1,BP$230,1,1,"Actively Infected Trend"))=0,#N/A,INDIRECT(ADDRESS($B249+1,BP$230,1,1,"Actively Infected Trend")))</f>
        <v>0.27980047540000003</v>
      </c>
      <c r="BQ249" s="18" cm="1">
        <f t="array" aca="1" ref="BQ249" ca="1">IF(INDIRECT(ADDRESS($B249+1,BQ$230,1,1,"Actively Infected Trend"))=0,#N/A,INDIRECT(ADDRESS($B249+1,BQ$230,1,1,"Actively Infected Trend")))</f>
        <v>0.25852493129999998</v>
      </c>
      <c r="BR249" s="18" cm="1">
        <f t="array" aca="1" ref="BR249" ca="1">IF(INDIRECT(ADDRESS($B249+1,BR$230,1,1,"Actively Infected Trend"))=0,#N/A,INDIRECT(ADDRESS($B249+1,BR$230,1,1,"Actively Infected Trend")))</f>
        <v>0.24953055499999999</v>
      </c>
      <c r="BS249" s="18" cm="1">
        <f t="array" aca="1" ref="BS249" ca="1">IF(INDIRECT(ADDRESS($B249+1,BS$230,1,1,"Actively Infected Trend"))=0,#N/A,INDIRECT(ADDRESS($B249+1,BS$230,1,1,"Actively Infected Trend")))</f>
        <v>0.24107189139999999</v>
      </c>
      <c r="BT249" s="18" cm="1">
        <f t="array" aca="1" ref="BT249" ca="1">IF(INDIRECT(ADDRESS($B249+1,BT$230,1,1,"Actively Infected Trend"))=0,#N/A,INDIRECT(ADDRESS($B249+1,BT$230,1,1,"Actively Infected Trend")))</f>
        <v>0.2452897342</v>
      </c>
      <c r="BU249" s="18" cm="1">
        <f t="array" aca="1" ref="BU249" ca="1">IF(INDIRECT(ADDRESS($B249+1,BU$230,1,1,"Actively Infected Trend"))=0,#N/A,INDIRECT(ADDRESS($B249+1,BU$230,1,1,"Actively Infected Trend")))</f>
        <v>0.22386988930000001</v>
      </c>
      <c r="BV249" s="18" cm="1">
        <f t="array" aca="1" ref="BV249" ca="1">IF(INDIRECT(ADDRESS($B249+1,BV$230,1,1,"Actively Infected Trend"))=0,#N/A,INDIRECT(ADDRESS($B249+1,BV$230,1,1,"Actively Infected Trend")))</f>
        <v>0.2102673169</v>
      </c>
      <c r="BW249" s="18" cm="1">
        <f t="array" aca="1" ref="BW249" ca="1">IF(INDIRECT(ADDRESS($B249+1,BW$230,1,1,"Actively Infected Trend"))=0,#N/A,INDIRECT(ADDRESS($B249+1,BW$230,1,1,"Actively Infected Trend")))</f>
        <v>0.19599498830000001</v>
      </c>
      <c r="BX249" s="18" cm="1">
        <f t="array" aca="1" ref="BX249" ca="1">IF(INDIRECT(ADDRESS($B249+1,BX$230,1,1,"Actively Infected Trend"))=0,#N/A,INDIRECT(ADDRESS($B249+1,BX$230,1,1,"Actively Infected Trend")))</f>
        <v>0.17754637749999999</v>
      </c>
      <c r="BY249" s="18" cm="1">
        <f t="array" aca="1" ref="BY249" ca="1">IF(INDIRECT(ADDRESS($B249+1,BY$230,1,1,"Actively Infected Trend"))=0,#N/A,INDIRECT(ADDRESS($B249+1,BY$230,1,1,"Actively Infected Trend")))</f>
        <v>0.16837148230000001</v>
      </c>
      <c r="BZ249" s="18" cm="1">
        <f t="array" aca="1" ref="BZ249" ca="1">IF(INDIRECT(ADDRESS($B249+1,BZ$230,1,1,"Actively Infected Trend"))=0,#N/A,INDIRECT(ADDRESS($B249+1,BZ$230,1,1,"Actively Infected Trend")))</f>
        <v>0.157081418</v>
      </c>
      <c r="CA249" s="18" cm="1">
        <f t="array" aca="1" ref="CA249" ca="1">IF(INDIRECT(ADDRESS($B249+1,CA$230,1,1,"Actively Infected Trend"))=0,#N/A,INDIRECT(ADDRESS($B249+1,CA$230,1,1,"Actively Infected Trend")))</f>
        <v>0.1550415419</v>
      </c>
      <c r="CB249" s="18" cm="1">
        <f t="array" aca="1" ref="CB249" ca="1">IF(INDIRECT(ADDRESS($B249+1,CB$230,1,1,"Actively Infected Trend"))=0,#N/A,INDIRECT(ADDRESS($B249+1,CB$230,1,1,"Actively Infected Trend")))</f>
        <v>0.1466909294</v>
      </c>
      <c r="CC249" s="18" cm="1">
        <f t="array" aca="1" ref="CC249" ca="1">IF(INDIRECT(ADDRESS($B249+1,CC$230,1,1,"Actively Infected Trend"))=0,#N/A,INDIRECT(ADDRESS($B249+1,CC$230,1,1,"Actively Infected Trend")))</f>
        <v>0.13503401179999999</v>
      </c>
      <c r="CD249" s="18" cm="1">
        <f t="array" aca="1" ref="CD249" ca="1">IF(INDIRECT(ADDRESS($B249+1,CD$230,1,1,"Actively Infected Trend"))=0,#N/A,INDIRECT(ADDRESS($B249+1,CD$230,1,1,"Actively Infected Trend")))</f>
        <v>0.12527784959999999</v>
      </c>
      <c r="CE249" s="18" cm="1">
        <f t="array" aca="1" ref="CE249" ca="1">IF(INDIRECT(ADDRESS($B249+1,CE$230,1,1,"Actively Infected Trend"))=0,#N/A,INDIRECT(ADDRESS($B249+1,CE$230,1,1,"Actively Infected Trend")))</f>
        <v>0.12095851220000001</v>
      </c>
      <c r="CF249" s="18" cm="1">
        <f t="array" aca="1" ref="CF249" ca="1">IF(INDIRECT(ADDRESS($B249+1,CF$230,1,1,"Actively Infected Trend"))=0,#N/A,INDIRECT(ADDRESS($B249+1,CF$230,1,1,"Actively Infected Trend")))</f>
        <v>0.1189623967</v>
      </c>
      <c r="CG249" s="18" cm="1">
        <f t="array" aca="1" ref="CG249" ca="1">IF(INDIRECT(ADDRESS($B249+1,CG$230,1,1,"Actively Infected Trend"))=0,#N/A,INDIRECT(ADDRESS($B249+1,CG$230,1,1,"Actively Infected Trend")))</f>
        <v>0.1173880683</v>
      </c>
      <c r="CH249" s="18" cm="1">
        <f t="array" aca="1" ref="CH249" ca="1">IF(INDIRECT(ADDRESS($B249+1,CH$230,1,1,"Actively Infected Trend"))=0,#N/A,INDIRECT(ADDRESS($B249+1,CH$230,1,1,"Actively Infected Trend")))</f>
        <v>0.1166600805</v>
      </c>
      <c r="CI249" s="18" cm="1">
        <f t="array" aca="1" ref="CI249" ca="1">IF(INDIRECT(ADDRESS($B249+1,CI$230,1,1,"Actively Infected Trend"))=0,#N/A,INDIRECT(ADDRESS($B249+1,CI$230,1,1,"Actively Infected Trend")))</f>
        <v>0.1082155992</v>
      </c>
      <c r="CJ249" s="18" cm="1">
        <f t="array" aca="1" ref="CJ249" ca="1">IF(INDIRECT(ADDRESS($B249+1,CJ$230,1,1,"Actively Infected Trend"))=0,#N/A,INDIRECT(ADDRESS($B249+1,CJ$230,1,1,"Actively Infected Trend")))</f>
        <v>0.1019843428</v>
      </c>
      <c r="CK249" s="18" t="e" cm="1">
        <f t="array" aca="1" ref="CK249" ca="1">IF(INDIRECT(ADDRESS($B249+1,CK$230,1,1,"Actively Infected Trend"))=0,#N/A,INDIRECT(ADDRESS($B249+1,CK$230,1,1,"Actively Infected Trend")))</f>
        <v>#N/A</v>
      </c>
      <c r="CL249" s="18" t="e" cm="1">
        <f t="array" aca="1" ref="CL249" ca="1">IF(INDIRECT(ADDRESS($B249+1,CL$230,1,1,"Actively Infected Trend"))=0,#N/A,INDIRECT(ADDRESS($B249+1,CL$230,1,1,"Actively Infected Trend")))</f>
        <v>#N/A</v>
      </c>
      <c r="CM249" s="18" t="e" cm="1">
        <f t="array" aca="1" ref="CM249" ca="1">IF(INDIRECT(ADDRESS($B249+1,CM$230,1,1,"Actively Infected Trend"))=0,#N/A,INDIRECT(ADDRESS($B249+1,CM$230,1,1,"Actively Infected Trend")))</f>
        <v>#N/A</v>
      </c>
      <c r="CN249" s="18" t="e" cm="1">
        <f t="array" aca="1" ref="CN249" ca="1">IF(INDIRECT(ADDRESS($B249+1,CN$230,1,1,"Actively Infected Trend"))=0,#N/A,INDIRECT(ADDRESS($B249+1,CN$230,1,1,"Actively Infected Trend")))</f>
        <v>#N/A</v>
      </c>
      <c r="CO249" s="18" t="e" cm="1">
        <f t="array" aca="1" ref="CO249" ca="1">IF(INDIRECT(ADDRESS($B249+1,CO$230,1,1,"Actively Infected Trend"))=0,#N/A,INDIRECT(ADDRESS($B249+1,CO$230,1,1,"Actively Infected Trend")))</f>
        <v>#N/A</v>
      </c>
      <c r="CP249" s="18" t="e" cm="1">
        <f t="array" aca="1" ref="CP249" ca="1">IF(INDIRECT(ADDRESS($B249+1,CP$230,1,1,"Actively Infected Trend"))=0,#N/A,INDIRECT(ADDRESS($B249+1,CP$230,1,1,"Actively Infected Trend")))</f>
        <v>#N/A</v>
      </c>
      <c r="CQ249" s="18" t="e" cm="1">
        <f t="array" aca="1" ref="CQ249" ca="1">IF(INDIRECT(ADDRESS($B249+1,CQ$230,1,1,"Actively Infected Trend"))=0,#N/A,INDIRECT(ADDRESS($B249+1,CQ$230,1,1,"Actively Infected Trend")))</f>
        <v>#N/A</v>
      </c>
      <c r="CR249" s="18" t="e" cm="1">
        <f t="array" aca="1" ref="CR249" ca="1">IF(INDIRECT(ADDRESS($B249+1,CR$230,1,1,"Actively Infected Trend"))=0,#N/A,INDIRECT(ADDRESS($B249+1,CR$230,1,1,"Actively Infected Trend")))</f>
        <v>#N/A</v>
      </c>
    </row>
    <row r="250" spans="1:96" x14ac:dyDescent="0.25">
      <c r="A250" t="str">
        <f t="shared" ca="1" si="351"/>
        <v>Indiana</v>
      </c>
      <c r="B250">
        <f t="shared" si="350"/>
        <v>19</v>
      </c>
      <c r="C250" t="str" cm="1">
        <f t="array" aca="1" ref="C250" ca="1">INDIRECT(ADDRESS($B250+1,1,1,1,"Actively Infected Trend"))</f>
        <v>US Indiana</v>
      </c>
      <c r="E250" s="18" t="e" cm="1">
        <f t="array" aca="1" ref="E250" ca="1">IF(INDIRECT(ADDRESS($B250+1,E$230,1,1,"Actively Infected Trend"))=0,#N/A,INDIRECT(ADDRESS($B250+1,E$230,1,1,"Actively Infected Trend")))</f>
        <v>#N/A</v>
      </c>
      <c r="F250" s="18" t="e" cm="1">
        <f t="array" aca="1" ref="F250" ca="1">IF(INDIRECT(ADDRESS($B250+1,F$230,1,1,"Actively Infected Trend"))=0,#N/A,INDIRECT(ADDRESS($B250+1,F$230,1,1,"Actively Infected Trend")))</f>
        <v>#N/A</v>
      </c>
      <c r="G250" s="18" t="e" cm="1">
        <f t="array" aca="1" ref="G250" ca="1">IF(INDIRECT(ADDRESS($B250+1,G$230,1,1,"Actively Infected Trend"))=0,#N/A,INDIRECT(ADDRESS($B250+1,G$230,1,1,"Actively Infected Trend")))</f>
        <v>#N/A</v>
      </c>
      <c r="H250" s="18" t="e" cm="1">
        <f t="array" aca="1" ref="H250" ca="1">IF(INDIRECT(ADDRESS($B250+1,H$230,1,1,"Actively Infected Trend"))=0,#N/A,INDIRECT(ADDRESS($B250+1,H$230,1,1,"Actively Infected Trend")))</f>
        <v>#N/A</v>
      </c>
      <c r="I250" s="18" t="e" cm="1">
        <f t="array" aca="1" ref="I250" ca="1">IF(INDIRECT(ADDRESS($B250+1,I$230,1,1,"Actively Infected Trend"))=0,#N/A,INDIRECT(ADDRESS($B250+1,I$230,1,1,"Actively Infected Trend")))</f>
        <v>#N/A</v>
      </c>
      <c r="J250" s="18" t="e" cm="1">
        <f t="array" aca="1" ref="J250" ca="1">IF(INDIRECT(ADDRESS($B250+1,J$230,1,1,"Actively Infected Trend"))=0,#N/A,INDIRECT(ADDRESS($B250+1,J$230,1,1,"Actively Infected Trend")))</f>
        <v>#N/A</v>
      </c>
      <c r="K250" s="18" t="e" cm="1">
        <f t="array" aca="1" ref="K250" ca="1">IF(INDIRECT(ADDRESS($B250+1,K$230,1,1,"Actively Infected Trend"))=0,#N/A,INDIRECT(ADDRESS($B250+1,K$230,1,1,"Actively Infected Trend")))</f>
        <v>#N/A</v>
      </c>
      <c r="L250" s="18" t="e" cm="1">
        <f t="array" aca="1" ref="L250" ca="1">IF(INDIRECT(ADDRESS($B250+1,L$230,1,1,"Actively Infected Trend"))=0,#N/A,INDIRECT(ADDRESS($B250+1,L$230,1,1,"Actively Infected Trend")))</f>
        <v>#N/A</v>
      </c>
      <c r="M250" s="18" t="e" cm="1">
        <f t="array" aca="1" ref="M250" ca="1">IF(INDIRECT(ADDRESS($B250+1,M$230,1,1,"Actively Infected Trend"))=0,#N/A,INDIRECT(ADDRESS($B250+1,M$230,1,1,"Actively Infected Trend")))</f>
        <v>#N/A</v>
      </c>
      <c r="N250" s="18" t="e" cm="1">
        <f t="array" aca="1" ref="N250" ca="1">IF(INDIRECT(ADDRESS($B250+1,N$230,1,1,"Actively Infected Trend"))=0,#N/A,INDIRECT(ADDRESS($B250+1,N$230,1,1,"Actively Infected Trend")))</f>
        <v>#N/A</v>
      </c>
      <c r="O250" s="18" t="e" cm="1">
        <f t="array" aca="1" ref="O250" ca="1">IF(INDIRECT(ADDRESS($B250+1,O$230,1,1,"Actively Infected Trend"))=0,#N/A,INDIRECT(ADDRESS($B250+1,O$230,1,1,"Actively Infected Trend")))</f>
        <v>#N/A</v>
      </c>
      <c r="P250" s="18" t="e" cm="1">
        <f t="array" aca="1" ref="P250" ca="1">IF(INDIRECT(ADDRESS($B250+1,P$230,1,1,"Actively Infected Trend"))=0,#N/A,INDIRECT(ADDRESS($B250+1,P$230,1,1,"Actively Infected Trend")))</f>
        <v>#N/A</v>
      </c>
      <c r="Q250" s="18" t="e" cm="1">
        <f t="array" aca="1" ref="Q250" ca="1">IF(INDIRECT(ADDRESS($B250+1,Q$230,1,1,"Actively Infected Trend"))=0,#N/A,INDIRECT(ADDRESS($B250+1,Q$230,1,1,"Actively Infected Trend")))</f>
        <v>#N/A</v>
      </c>
      <c r="R250" s="18" t="e" cm="1">
        <f t="array" aca="1" ref="R250" ca="1">IF(INDIRECT(ADDRESS($B250+1,R$230,1,1,"Actively Infected Trend"))=0,#N/A,INDIRECT(ADDRESS($B250+1,R$230,1,1,"Actively Infected Trend")))</f>
        <v>#N/A</v>
      </c>
      <c r="S250" s="18" t="e" cm="1">
        <f t="array" aca="1" ref="S250" ca="1">IF(INDIRECT(ADDRESS($B250+1,S$230,1,1,"Actively Infected Trend"))=0,#N/A,INDIRECT(ADDRESS($B250+1,S$230,1,1,"Actively Infected Trend")))</f>
        <v>#N/A</v>
      </c>
      <c r="T250" s="18" t="e" cm="1">
        <f t="array" aca="1" ref="T250" ca="1">IF(INDIRECT(ADDRESS($B250+1,T$230,1,1,"Actively Infected Trend"))=0,#N/A,INDIRECT(ADDRESS($B250+1,T$230,1,1,"Actively Infected Trend")))</f>
        <v>#N/A</v>
      </c>
      <c r="U250" s="18" t="e" cm="1">
        <f t="array" aca="1" ref="U250" ca="1">IF(INDIRECT(ADDRESS($B250+1,U$230,1,1,"Actively Infected Trend"))=0,#N/A,INDIRECT(ADDRESS($B250+1,U$230,1,1,"Actively Infected Trend")))</f>
        <v>#N/A</v>
      </c>
      <c r="V250" s="18" t="e" cm="1">
        <f t="array" aca="1" ref="V250" ca="1">IF(INDIRECT(ADDRESS($B250+1,V$230,1,1,"Actively Infected Trend"))=0,#N/A,INDIRECT(ADDRESS($B250+1,V$230,1,1,"Actively Infected Trend")))</f>
        <v>#N/A</v>
      </c>
      <c r="W250" s="18" t="e" cm="1">
        <f t="array" aca="1" ref="W250" ca="1">IF(INDIRECT(ADDRESS($B250+1,W$230,1,1,"Actively Infected Trend"))=0,#N/A,INDIRECT(ADDRESS($B250+1,W$230,1,1,"Actively Infected Trend")))</f>
        <v>#N/A</v>
      </c>
      <c r="X250" s="18" t="e" cm="1">
        <f t="array" aca="1" ref="X250" ca="1">IF(INDIRECT(ADDRESS($B250+1,X$230,1,1,"Actively Infected Trend"))=0,#N/A,INDIRECT(ADDRESS($B250+1,X$230,1,1,"Actively Infected Trend")))</f>
        <v>#N/A</v>
      </c>
      <c r="Y250" s="18" t="e" cm="1">
        <f t="array" aca="1" ref="Y250" ca="1">IF(INDIRECT(ADDRESS($B250+1,Y$230,1,1,"Actively Infected Trend"))=0,#N/A,INDIRECT(ADDRESS($B250+1,Y$230,1,1,"Actively Infected Trend")))</f>
        <v>#N/A</v>
      </c>
      <c r="Z250" s="18" t="e" cm="1">
        <f t="array" aca="1" ref="Z250" ca="1">IF(INDIRECT(ADDRESS($B250+1,Z$230,1,1,"Actively Infected Trend"))=0,#N/A,INDIRECT(ADDRESS($B250+1,Z$230,1,1,"Actively Infected Trend")))</f>
        <v>#N/A</v>
      </c>
      <c r="AA250" s="18" t="e" cm="1">
        <f t="array" aca="1" ref="AA250" ca="1">IF(INDIRECT(ADDRESS($B250+1,AA$230,1,1,"Actively Infected Trend"))=0,#N/A,INDIRECT(ADDRESS($B250+1,AA$230,1,1,"Actively Infected Trend")))</f>
        <v>#N/A</v>
      </c>
      <c r="AB250" s="18" t="e" cm="1">
        <f t="array" aca="1" ref="AB250" ca="1">IF(INDIRECT(ADDRESS($B250+1,AB$230,1,1,"Actively Infected Trend"))=0,#N/A,INDIRECT(ADDRESS($B250+1,AB$230,1,1,"Actively Infected Trend")))</f>
        <v>#N/A</v>
      </c>
      <c r="AC250" s="18" t="e" cm="1">
        <f t="array" aca="1" ref="AC250" ca="1">IF(INDIRECT(ADDRESS($B250+1,AC$230,1,1,"Actively Infected Trend"))=0,#N/A,INDIRECT(ADDRESS($B250+1,AC$230,1,1,"Actively Infected Trend")))</f>
        <v>#N/A</v>
      </c>
      <c r="AD250" s="18" t="e" cm="1">
        <f t="array" aca="1" ref="AD250" ca="1">IF(INDIRECT(ADDRESS($B250+1,AD$230,1,1,"Actively Infected Trend"))=0,#N/A,INDIRECT(ADDRESS($B250+1,AD$230,1,1,"Actively Infected Trend")))</f>
        <v>#N/A</v>
      </c>
      <c r="AE250" s="18" t="e" cm="1">
        <f t="array" aca="1" ref="AE250" ca="1">IF(INDIRECT(ADDRESS($B250+1,AE$230,1,1,"Actively Infected Trend"))=0,#N/A,INDIRECT(ADDRESS($B250+1,AE$230,1,1,"Actively Infected Trend")))</f>
        <v>#N/A</v>
      </c>
      <c r="AF250" s="18" t="e" cm="1">
        <f t="array" aca="1" ref="AF250" ca="1">IF(INDIRECT(ADDRESS($B250+1,AF$230,1,1,"Actively Infected Trend"))=0,#N/A,INDIRECT(ADDRESS($B250+1,AF$230,1,1,"Actively Infected Trend")))</f>
        <v>#N/A</v>
      </c>
      <c r="AG250" s="18" t="e" cm="1">
        <f t="array" aca="1" ref="AG250" ca="1">IF(INDIRECT(ADDRESS($B250+1,AG$230,1,1,"Actively Infected Trend"))=0,#N/A,INDIRECT(ADDRESS($B250+1,AG$230,1,1,"Actively Infected Trend")))</f>
        <v>#N/A</v>
      </c>
      <c r="AH250" s="18" t="e" cm="1">
        <f t="array" aca="1" ref="AH250" ca="1">IF(INDIRECT(ADDRESS($B250+1,AH$230,1,1,"Actively Infected Trend"))=0,#N/A,INDIRECT(ADDRESS($B250+1,AH$230,1,1,"Actively Infected Trend")))</f>
        <v>#N/A</v>
      </c>
      <c r="AI250" s="18" t="e" cm="1">
        <f t="array" aca="1" ref="AI250" ca="1">IF(INDIRECT(ADDRESS($B250+1,AI$230,1,1,"Actively Infected Trend"))=0,#N/A,INDIRECT(ADDRESS($B250+1,AI$230,1,1,"Actively Infected Trend")))</f>
        <v>#N/A</v>
      </c>
      <c r="AJ250" s="18" t="e" cm="1">
        <f t="array" aca="1" ref="AJ250" ca="1">IF(INDIRECT(ADDRESS($B250+1,AJ$230,1,1,"Actively Infected Trend"))=0,#N/A,INDIRECT(ADDRESS($B250+1,AJ$230,1,1,"Actively Infected Trend")))</f>
        <v>#N/A</v>
      </c>
      <c r="AK250" s="18" t="e" cm="1">
        <f t="array" aca="1" ref="AK250" ca="1">IF(INDIRECT(ADDRESS($B250+1,AK$230,1,1,"Actively Infected Trend"))=0,#N/A,INDIRECT(ADDRESS($B250+1,AK$230,1,1,"Actively Infected Trend")))</f>
        <v>#N/A</v>
      </c>
      <c r="AL250" s="18" t="e" cm="1">
        <f t="array" aca="1" ref="AL250" ca="1">IF(INDIRECT(ADDRESS($B250+1,AL$230,1,1,"Actively Infected Trend"))=0,#N/A,INDIRECT(ADDRESS($B250+1,AL$230,1,1,"Actively Infected Trend")))</f>
        <v>#N/A</v>
      </c>
      <c r="AM250" s="18" t="e" cm="1">
        <f t="array" aca="1" ref="AM250" ca="1">IF(INDIRECT(ADDRESS($B250+1,AM$230,1,1,"Actively Infected Trend"))=0,#N/A,INDIRECT(ADDRESS($B250+1,AM$230,1,1,"Actively Infected Trend")))</f>
        <v>#N/A</v>
      </c>
      <c r="AN250" s="18" t="e" cm="1">
        <f t="array" aca="1" ref="AN250" ca="1">IF(INDIRECT(ADDRESS($B250+1,AN$230,1,1,"Actively Infected Trend"))=0,#N/A,INDIRECT(ADDRESS($B250+1,AN$230,1,1,"Actively Infected Trend")))</f>
        <v>#N/A</v>
      </c>
      <c r="AO250" s="18" t="e" cm="1">
        <f t="array" aca="1" ref="AO250" ca="1">IF(INDIRECT(ADDRESS($B250+1,AO$230,1,1,"Actively Infected Trend"))=0,#N/A,INDIRECT(ADDRESS($B250+1,AO$230,1,1,"Actively Infected Trend")))</f>
        <v>#N/A</v>
      </c>
      <c r="AP250" s="18" t="e" cm="1">
        <f t="array" aca="1" ref="AP250" ca="1">IF(INDIRECT(ADDRESS($B250+1,AP$230,1,1,"Actively Infected Trend"))=0,#N/A,INDIRECT(ADDRESS($B250+1,AP$230,1,1,"Actively Infected Trend")))</f>
        <v>#N/A</v>
      </c>
      <c r="AQ250" s="18" t="e" cm="1">
        <f t="array" aca="1" ref="AQ250" ca="1">IF(INDIRECT(ADDRESS($B250+1,AQ$230,1,1,"Actively Infected Trend"))=0,#N/A,INDIRECT(ADDRESS($B250+1,AQ$230,1,1,"Actively Infected Trend")))</f>
        <v>#N/A</v>
      </c>
      <c r="AR250" s="18" t="e" cm="1">
        <f t="array" aca="1" ref="AR250" ca="1">IF(INDIRECT(ADDRESS($B250+1,AR$230,1,1,"Actively Infected Trend"))=0,#N/A,INDIRECT(ADDRESS($B250+1,AR$230,1,1,"Actively Infected Trend")))</f>
        <v>#N/A</v>
      </c>
      <c r="AS250" s="18" t="e" cm="1">
        <f t="array" aca="1" ref="AS250" ca="1">IF(INDIRECT(ADDRESS($B250+1,AS$230,1,1,"Actively Infected Trend"))=0,#N/A,INDIRECT(ADDRESS($B250+1,AS$230,1,1,"Actively Infected Trend")))</f>
        <v>#N/A</v>
      </c>
      <c r="AT250" s="18" t="e" cm="1">
        <f t="array" aca="1" ref="AT250" ca="1">IF(INDIRECT(ADDRESS($B250+1,AT$230,1,1,"Actively Infected Trend"))=0,#N/A,INDIRECT(ADDRESS($B250+1,AT$230,1,1,"Actively Infected Trend")))</f>
        <v>#N/A</v>
      </c>
      <c r="AU250" s="18" t="e" cm="1">
        <f t="array" aca="1" ref="AU250" ca="1">IF(INDIRECT(ADDRESS($B250+1,AU$230,1,1,"Actively Infected Trend"))=0,#N/A,INDIRECT(ADDRESS($B250+1,AU$230,1,1,"Actively Infected Trend")))</f>
        <v>#N/A</v>
      </c>
      <c r="AV250" s="18" t="e" cm="1">
        <f t="array" aca="1" ref="AV250" ca="1">IF(INDIRECT(ADDRESS($B250+1,AV$230,1,1,"Actively Infected Trend"))=0,#N/A,INDIRECT(ADDRESS($B250+1,AV$230,1,1,"Actively Infected Trend")))</f>
        <v>#N/A</v>
      </c>
      <c r="AW250" s="18" t="e" cm="1">
        <f t="array" aca="1" ref="AW250" ca="1">IF(INDIRECT(ADDRESS($B250+1,AW$230,1,1,"Actively Infected Trend"))=0,#N/A,INDIRECT(ADDRESS($B250+1,AW$230,1,1,"Actively Infected Trend")))</f>
        <v>#N/A</v>
      </c>
      <c r="AX250" s="18" t="e" cm="1">
        <f t="array" aca="1" ref="AX250" ca="1">IF(INDIRECT(ADDRESS($B250+1,AX$230,1,1,"Actively Infected Trend"))=0,#N/A,INDIRECT(ADDRESS($B250+1,AX$230,1,1,"Actively Infected Trend")))</f>
        <v>#N/A</v>
      </c>
      <c r="AY250" s="18" t="e" cm="1">
        <f t="array" aca="1" ref="AY250" ca="1">IF(INDIRECT(ADDRESS($B250+1,AY$230,1,1,"Actively Infected Trend"))=0,#N/A,INDIRECT(ADDRESS($B250+1,AY$230,1,1,"Actively Infected Trend")))</f>
        <v>#N/A</v>
      </c>
      <c r="AZ250" s="18" t="e" cm="1">
        <f t="array" aca="1" ref="AZ250" ca="1">IF(INDIRECT(ADDRESS($B250+1,AZ$230,1,1,"Actively Infected Trend"))=0,#N/A,INDIRECT(ADDRESS($B250+1,AZ$230,1,1,"Actively Infected Trend")))</f>
        <v>#N/A</v>
      </c>
      <c r="BA250" s="18" t="e" cm="1">
        <f t="array" aca="1" ref="BA250" ca="1">IF(INDIRECT(ADDRESS($B250+1,BA$230,1,1,"Actively Infected Trend"))=0,#N/A,INDIRECT(ADDRESS($B250+1,BA$230,1,1,"Actively Infected Trend")))</f>
        <v>#N/A</v>
      </c>
      <c r="BB250" s="18" t="e" cm="1">
        <f t="array" aca="1" ref="BB250" ca="1">IF(INDIRECT(ADDRESS($B250+1,BB$230,1,1,"Actively Infected Trend"))=0,#N/A,INDIRECT(ADDRESS($B250+1,BB$230,1,1,"Actively Infected Trend")))</f>
        <v>#N/A</v>
      </c>
      <c r="BC250" s="18" t="e" cm="1">
        <f t="array" aca="1" ref="BC250" ca="1">IF(INDIRECT(ADDRESS($B250+1,BC$230,1,1,"Actively Infected Trend"))=0,#N/A,INDIRECT(ADDRESS($B250+1,BC$230,1,1,"Actively Infected Trend")))</f>
        <v>#N/A</v>
      </c>
      <c r="BD250" s="18" t="e" cm="1">
        <f t="array" aca="1" ref="BD250" ca="1">IF(INDIRECT(ADDRESS($B250+1,BD$230,1,1,"Actively Infected Trend"))=0,#N/A,INDIRECT(ADDRESS($B250+1,BD$230,1,1,"Actively Infected Trend")))</f>
        <v>#N/A</v>
      </c>
      <c r="BE250" s="18" t="e" cm="1">
        <f t="array" aca="1" ref="BE250" ca="1">IF(INDIRECT(ADDRESS($B250+1,BE$230,1,1,"Actively Infected Trend"))=0,#N/A,INDIRECT(ADDRESS($B250+1,BE$230,1,1,"Actively Infected Trend")))</f>
        <v>#N/A</v>
      </c>
      <c r="BF250" s="18" t="e" cm="1">
        <f t="array" aca="1" ref="BF250" ca="1">IF(INDIRECT(ADDRESS($B250+1,BF$230,1,1,"Actively Infected Trend"))=0,#N/A,INDIRECT(ADDRESS($B250+1,BF$230,1,1,"Actively Infected Trend")))</f>
        <v>#N/A</v>
      </c>
      <c r="BG250" s="18" t="e" cm="1">
        <f t="array" aca="1" ref="BG250" ca="1">IF(INDIRECT(ADDRESS($B250+1,BG$230,1,1,"Actively Infected Trend"))=0,#N/A,INDIRECT(ADDRESS($B250+1,BG$230,1,1,"Actively Infected Trend")))</f>
        <v>#N/A</v>
      </c>
      <c r="BH250" s="18" cm="1">
        <f t="array" aca="1" ref="BH250" ca="1">IF(INDIRECT(ADDRESS($B250+1,BH$230,1,1,"Actively Infected Trend"))=0,#N/A,INDIRECT(ADDRESS($B250+1,BH$230,1,1,"Actively Infected Trend")))</f>
        <v>0.2116015436</v>
      </c>
      <c r="BI250" s="18" cm="1">
        <f t="array" aca="1" ref="BI250" ca="1">IF(INDIRECT(ADDRESS($B250+1,BI$230,1,1,"Actively Infected Trend"))=0,#N/A,INDIRECT(ADDRESS($B250+1,BI$230,1,1,"Actively Infected Trend")))</f>
        <v>0.24348328490000001</v>
      </c>
      <c r="BJ250" s="18" cm="1">
        <f t="array" aca="1" ref="BJ250" ca="1">IF(INDIRECT(ADDRESS($B250+1,BJ$230,1,1,"Actively Infected Trend"))=0,#N/A,INDIRECT(ADDRESS($B250+1,BJ$230,1,1,"Actively Infected Trend")))</f>
        <v>0.2837973533</v>
      </c>
      <c r="BK250" s="18" cm="1">
        <f t="array" aca="1" ref="BK250" ca="1">IF(INDIRECT(ADDRESS($B250+1,BK$230,1,1,"Actively Infected Trend"))=0,#N/A,INDIRECT(ADDRESS($B250+1,BK$230,1,1,"Actively Infected Trend")))</f>
        <v>0.32428372760000002</v>
      </c>
      <c r="BL250" s="18" cm="1">
        <f t="array" aca="1" ref="BL250" ca="1">IF(INDIRECT(ADDRESS($B250+1,BL$230,1,1,"Actively Infected Trend"))=0,#N/A,INDIRECT(ADDRESS($B250+1,BL$230,1,1,"Actively Infected Trend")))</f>
        <v>0.38738243449999998</v>
      </c>
      <c r="BM250" s="18" cm="1">
        <f t="array" aca="1" ref="BM250" ca="1">IF(INDIRECT(ADDRESS($B250+1,BM$230,1,1,"Actively Infected Trend"))=0,#N/A,INDIRECT(ADDRESS($B250+1,BM$230,1,1,"Actively Infected Trend")))</f>
        <v>0.45918256280000003</v>
      </c>
      <c r="BN250" s="18" cm="1">
        <f t="array" aca="1" ref="BN250" ca="1">IF(INDIRECT(ADDRESS($B250+1,BN$230,1,1,"Actively Infected Trend"))=0,#N/A,INDIRECT(ADDRESS($B250+1,BN$230,1,1,"Actively Infected Trend")))</f>
        <v>0.48455067870000001</v>
      </c>
      <c r="BO250" s="18" cm="1">
        <f t="array" aca="1" ref="BO250" ca="1">IF(INDIRECT(ADDRESS($B250+1,BO$230,1,1,"Actively Infected Trend"))=0,#N/A,INDIRECT(ADDRESS($B250+1,BO$230,1,1,"Actively Infected Trend")))</f>
        <v>0.49179415479999999</v>
      </c>
      <c r="BP250" s="18" cm="1">
        <f t="array" aca="1" ref="BP250" ca="1">IF(INDIRECT(ADDRESS($B250+1,BP$230,1,1,"Actively Infected Trend"))=0,#N/A,INDIRECT(ADDRESS($B250+1,BP$230,1,1,"Actively Infected Trend")))</f>
        <v>0.4462305963</v>
      </c>
      <c r="BQ250" s="18" cm="1">
        <f t="array" aca="1" ref="BQ250" ca="1">IF(INDIRECT(ADDRESS($B250+1,BQ$230,1,1,"Actively Infected Trend"))=0,#N/A,INDIRECT(ADDRESS($B250+1,BQ$230,1,1,"Actively Infected Trend")))</f>
        <v>0.39377363189999998</v>
      </c>
      <c r="BR250" s="18" cm="1">
        <f t="array" aca="1" ref="BR250" ca="1">IF(INDIRECT(ADDRESS($B250+1,BR$230,1,1,"Actively Infected Trend"))=0,#N/A,INDIRECT(ADDRESS($B250+1,BR$230,1,1,"Actively Infected Trend")))</f>
        <v>0.38580944849999999</v>
      </c>
      <c r="BS250" s="18" cm="1">
        <f t="array" aca="1" ref="BS250" ca="1">IF(INDIRECT(ADDRESS($B250+1,BS$230,1,1,"Actively Infected Trend"))=0,#N/A,INDIRECT(ADDRESS($B250+1,BS$230,1,1,"Actively Infected Trend")))</f>
        <v>0.37367807930000002</v>
      </c>
      <c r="BT250" s="18" cm="1">
        <f t="array" aca="1" ref="BT250" ca="1">IF(INDIRECT(ADDRESS($B250+1,BT$230,1,1,"Actively Infected Trend"))=0,#N/A,INDIRECT(ADDRESS($B250+1,BT$230,1,1,"Actively Infected Trend")))</f>
        <v>0.36411225730000002</v>
      </c>
      <c r="BU250" s="18" cm="1">
        <f t="array" aca="1" ref="BU250" ca="1">IF(INDIRECT(ADDRESS($B250+1,BU$230,1,1,"Actively Infected Trend"))=0,#N/A,INDIRECT(ADDRESS($B250+1,BU$230,1,1,"Actively Infected Trend")))</f>
        <v>0.32770153299999999</v>
      </c>
      <c r="BV250" s="18" cm="1">
        <f t="array" aca="1" ref="BV250" ca="1">IF(INDIRECT(ADDRESS($B250+1,BV$230,1,1,"Actively Infected Trend"))=0,#N/A,INDIRECT(ADDRESS($B250+1,BV$230,1,1,"Actively Infected Trend")))</f>
        <v>0.27556637280000001</v>
      </c>
      <c r="BW250" s="18" cm="1">
        <f t="array" aca="1" ref="BW250" ca="1">IF(INDIRECT(ADDRESS($B250+1,BW$230,1,1,"Actively Infected Trend"))=0,#N/A,INDIRECT(ADDRESS($B250+1,BW$230,1,1,"Actively Infected Trend")))</f>
        <v>0.234454148</v>
      </c>
      <c r="BX250" s="18" cm="1">
        <f t="array" aca="1" ref="BX250" ca="1">IF(INDIRECT(ADDRESS($B250+1,BX$230,1,1,"Actively Infected Trend"))=0,#N/A,INDIRECT(ADDRESS($B250+1,BX$230,1,1,"Actively Infected Trend")))</f>
        <v>0.20664836210000001</v>
      </c>
      <c r="BY250" s="18" cm="1">
        <f t="array" aca="1" ref="BY250" ca="1">IF(INDIRECT(ADDRESS($B250+1,BY$230,1,1,"Actively Infected Trend"))=0,#N/A,INDIRECT(ADDRESS($B250+1,BY$230,1,1,"Actively Infected Trend")))</f>
        <v>0.19421573850000001</v>
      </c>
      <c r="BZ250" s="18" cm="1">
        <f t="array" aca="1" ref="BZ250" ca="1">IF(INDIRECT(ADDRESS($B250+1,BZ$230,1,1,"Actively Infected Trend"))=0,#N/A,INDIRECT(ADDRESS($B250+1,BZ$230,1,1,"Actively Infected Trend")))</f>
        <v>0.18144524349999999</v>
      </c>
      <c r="CA250" s="18" cm="1">
        <f t="array" aca="1" ref="CA250" ca="1">IF(INDIRECT(ADDRESS($B250+1,CA$230,1,1,"Actively Infected Trend"))=0,#N/A,INDIRECT(ADDRESS($B250+1,CA$230,1,1,"Actively Infected Trend")))</f>
        <v>0.1679929248</v>
      </c>
      <c r="CB250" s="18" cm="1">
        <f t="array" aca="1" ref="CB250" ca="1">IF(INDIRECT(ADDRESS($B250+1,CB$230,1,1,"Actively Infected Trend"))=0,#N/A,INDIRECT(ADDRESS($B250+1,CB$230,1,1,"Actively Infected Trend")))</f>
        <v>0.15222421389999999</v>
      </c>
      <c r="CC250" s="18" cm="1">
        <f t="array" aca="1" ref="CC250" ca="1">IF(INDIRECT(ADDRESS($B250+1,CC$230,1,1,"Actively Infected Trend"))=0,#N/A,INDIRECT(ADDRESS($B250+1,CC$230,1,1,"Actively Infected Trend")))</f>
        <v>0.14170149269999999</v>
      </c>
      <c r="CD250" s="18" cm="1">
        <f t="array" aca="1" ref="CD250" ca="1">IF(INDIRECT(ADDRESS($B250+1,CD$230,1,1,"Actively Infected Trend"))=0,#N/A,INDIRECT(ADDRESS($B250+1,CD$230,1,1,"Actively Infected Trend")))</f>
        <v>0.13017074270000001</v>
      </c>
      <c r="CE250" s="18" cm="1">
        <f t="array" aca="1" ref="CE250" ca="1">IF(INDIRECT(ADDRESS($B250+1,CE$230,1,1,"Actively Infected Trend"))=0,#N/A,INDIRECT(ADDRESS($B250+1,CE$230,1,1,"Actively Infected Trend")))</f>
        <v>0.1204684471</v>
      </c>
      <c r="CF250" s="18" cm="1">
        <f t="array" aca="1" ref="CF250" ca="1">IF(INDIRECT(ADDRESS($B250+1,CF$230,1,1,"Actively Infected Trend"))=0,#N/A,INDIRECT(ADDRESS($B250+1,CF$230,1,1,"Actively Infected Trend")))</f>
        <v>0.11186908719999999</v>
      </c>
      <c r="CG250" s="18" cm="1">
        <f t="array" aca="1" ref="CG250" ca="1">IF(INDIRECT(ADDRESS($B250+1,CG$230,1,1,"Actively Infected Trend"))=0,#N/A,INDIRECT(ADDRESS($B250+1,CG$230,1,1,"Actively Infected Trend")))</f>
        <v>0.1034006893</v>
      </c>
      <c r="CH250" s="18" cm="1">
        <f t="array" aca="1" ref="CH250" ca="1">IF(INDIRECT(ADDRESS($B250+1,CH$230,1,1,"Actively Infected Trend"))=0,#N/A,INDIRECT(ADDRESS($B250+1,CH$230,1,1,"Actively Infected Trend")))</f>
        <v>9.8376816000000006E-2</v>
      </c>
      <c r="CI250" s="18" cm="1">
        <f t="array" aca="1" ref="CI250" ca="1">IF(INDIRECT(ADDRESS($B250+1,CI$230,1,1,"Actively Infected Trend"))=0,#N/A,INDIRECT(ADDRESS($B250+1,CI$230,1,1,"Actively Infected Trend")))</f>
        <v>9.3253325200000001E-2</v>
      </c>
      <c r="CJ250" s="18" cm="1">
        <f t="array" aca="1" ref="CJ250" ca="1">IF(INDIRECT(ADDRESS($B250+1,CJ$230,1,1,"Actively Infected Trend"))=0,#N/A,INDIRECT(ADDRESS($B250+1,CJ$230,1,1,"Actively Infected Trend")))</f>
        <v>8.6886819899999995E-2</v>
      </c>
      <c r="CK250" s="18" t="e" cm="1">
        <f t="array" aca="1" ref="CK250" ca="1">IF(INDIRECT(ADDRESS($B250+1,CK$230,1,1,"Actively Infected Trend"))=0,#N/A,INDIRECT(ADDRESS($B250+1,CK$230,1,1,"Actively Infected Trend")))</f>
        <v>#N/A</v>
      </c>
      <c r="CL250" s="18" t="e" cm="1">
        <f t="array" aca="1" ref="CL250" ca="1">IF(INDIRECT(ADDRESS($B250+1,CL$230,1,1,"Actively Infected Trend"))=0,#N/A,INDIRECT(ADDRESS($B250+1,CL$230,1,1,"Actively Infected Trend")))</f>
        <v>#N/A</v>
      </c>
      <c r="CM250" s="18" t="e" cm="1">
        <f t="array" aca="1" ref="CM250" ca="1">IF(INDIRECT(ADDRESS($B250+1,CM$230,1,1,"Actively Infected Trend"))=0,#N/A,INDIRECT(ADDRESS($B250+1,CM$230,1,1,"Actively Infected Trend")))</f>
        <v>#N/A</v>
      </c>
      <c r="CN250" s="18" t="e" cm="1">
        <f t="array" aca="1" ref="CN250" ca="1">IF(INDIRECT(ADDRESS($B250+1,CN$230,1,1,"Actively Infected Trend"))=0,#N/A,INDIRECT(ADDRESS($B250+1,CN$230,1,1,"Actively Infected Trend")))</f>
        <v>#N/A</v>
      </c>
      <c r="CO250" s="18" t="e" cm="1">
        <f t="array" aca="1" ref="CO250" ca="1">IF(INDIRECT(ADDRESS($B250+1,CO$230,1,1,"Actively Infected Trend"))=0,#N/A,INDIRECT(ADDRESS($B250+1,CO$230,1,1,"Actively Infected Trend")))</f>
        <v>#N/A</v>
      </c>
      <c r="CP250" s="18" t="e" cm="1">
        <f t="array" aca="1" ref="CP250" ca="1">IF(INDIRECT(ADDRESS($B250+1,CP$230,1,1,"Actively Infected Trend"))=0,#N/A,INDIRECT(ADDRESS($B250+1,CP$230,1,1,"Actively Infected Trend")))</f>
        <v>#N/A</v>
      </c>
      <c r="CQ250" s="18" t="e" cm="1">
        <f t="array" aca="1" ref="CQ250" ca="1">IF(INDIRECT(ADDRESS($B250+1,CQ$230,1,1,"Actively Infected Trend"))=0,#N/A,INDIRECT(ADDRESS($B250+1,CQ$230,1,1,"Actively Infected Trend")))</f>
        <v>#N/A</v>
      </c>
      <c r="CR250" s="18" t="e" cm="1">
        <f t="array" aca="1" ref="CR250" ca="1">IF(INDIRECT(ADDRESS($B250+1,CR$230,1,1,"Actively Infected Trend"))=0,#N/A,INDIRECT(ADDRESS($B250+1,CR$230,1,1,"Actively Infected Trend")))</f>
        <v>#N/A</v>
      </c>
    </row>
    <row r="251" spans="1:96" x14ac:dyDescent="0.25">
      <c r="A251" t="str">
        <f t="shared" ca="1" si="351"/>
        <v>Iowa</v>
      </c>
      <c r="B251">
        <f t="shared" si="350"/>
        <v>20</v>
      </c>
      <c r="C251" t="str" cm="1">
        <f t="array" aca="1" ref="C251" ca="1">INDIRECT(ADDRESS($B251+1,1,1,1,"Actively Infected Trend"))</f>
        <v>US Iowa</v>
      </c>
      <c r="E251" s="18" t="e" cm="1">
        <f t="array" aca="1" ref="E251" ca="1">IF(INDIRECT(ADDRESS($B251+1,E$230,1,1,"Actively Infected Trend"))=0,#N/A,INDIRECT(ADDRESS($B251+1,E$230,1,1,"Actively Infected Trend")))</f>
        <v>#N/A</v>
      </c>
      <c r="F251" s="18" t="e" cm="1">
        <f t="array" aca="1" ref="F251" ca="1">IF(INDIRECT(ADDRESS($B251+1,F$230,1,1,"Actively Infected Trend"))=0,#N/A,INDIRECT(ADDRESS($B251+1,F$230,1,1,"Actively Infected Trend")))</f>
        <v>#N/A</v>
      </c>
      <c r="G251" s="18" t="e" cm="1">
        <f t="array" aca="1" ref="G251" ca="1">IF(INDIRECT(ADDRESS($B251+1,G$230,1,1,"Actively Infected Trend"))=0,#N/A,INDIRECT(ADDRESS($B251+1,G$230,1,1,"Actively Infected Trend")))</f>
        <v>#N/A</v>
      </c>
      <c r="H251" s="18" t="e" cm="1">
        <f t="array" aca="1" ref="H251" ca="1">IF(INDIRECT(ADDRESS($B251+1,H$230,1,1,"Actively Infected Trend"))=0,#N/A,INDIRECT(ADDRESS($B251+1,H$230,1,1,"Actively Infected Trend")))</f>
        <v>#N/A</v>
      </c>
      <c r="I251" s="18" t="e" cm="1">
        <f t="array" aca="1" ref="I251" ca="1">IF(INDIRECT(ADDRESS($B251+1,I$230,1,1,"Actively Infected Trend"))=0,#N/A,INDIRECT(ADDRESS($B251+1,I$230,1,1,"Actively Infected Trend")))</f>
        <v>#N/A</v>
      </c>
      <c r="J251" s="18" t="e" cm="1">
        <f t="array" aca="1" ref="J251" ca="1">IF(INDIRECT(ADDRESS($B251+1,J$230,1,1,"Actively Infected Trend"))=0,#N/A,INDIRECT(ADDRESS($B251+1,J$230,1,1,"Actively Infected Trend")))</f>
        <v>#N/A</v>
      </c>
      <c r="K251" s="18" t="e" cm="1">
        <f t="array" aca="1" ref="K251" ca="1">IF(INDIRECT(ADDRESS($B251+1,K$230,1,1,"Actively Infected Trend"))=0,#N/A,INDIRECT(ADDRESS($B251+1,K$230,1,1,"Actively Infected Trend")))</f>
        <v>#N/A</v>
      </c>
      <c r="L251" s="18" t="e" cm="1">
        <f t="array" aca="1" ref="L251" ca="1">IF(INDIRECT(ADDRESS($B251+1,L$230,1,1,"Actively Infected Trend"))=0,#N/A,INDIRECT(ADDRESS($B251+1,L$230,1,1,"Actively Infected Trend")))</f>
        <v>#N/A</v>
      </c>
      <c r="M251" s="18" t="e" cm="1">
        <f t="array" aca="1" ref="M251" ca="1">IF(INDIRECT(ADDRESS($B251+1,M$230,1,1,"Actively Infected Trend"))=0,#N/A,INDIRECT(ADDRESS($B251+1,M$230,1,1,"Actively Infected Trend")))</f>
        <v>#N/A</v>
      </c>
      <c r="N251" s="18" t="e" cm="1">
        <f t="array" aca="1" ref="N251" ca="1">IF(INDIRECT(ADDRESS($B251+1,N$230,1,1,"Actively Infected Trend"))=0,#N/A,INDIRECT(ADDRESS($B251+1,N$230,1,1,"Actively Infected Trend")))</f>
        <v>#N/A</v>
      </c>
      <c r="O251" s="18" t="e" cm="1">
        <f t="array" aca="1" ref="O251" ca="1">IF(INDIRECT(ADDRESS($B251+1,O$230,1,1,"Actively Infected Trend"))=0,#N/A,INDIRECT(ADDRESS($B251+1,O$230,1,1,"Actively Infected Trend")))</f>
        <v>#N/A</v>
      </c>
      <c r="P251" s="18" t="e" cm="1">
        <f t="array" aca="1" ref="P251" ca="1">IF(INDIRECT(ADDRESS($B251+1,P$230,1,1,"Actively Infected Trend"))=0,#N/A,INDIRECT(ADDRESS($B251+1,P$230,1,1,"Actively Infected Trend")))</f>
        <v>#N/A</v>
      </c>
      <c r="Q251" s="18" t="e" cm="1">
        <f t="array" aca="1" ref="Q251" ca="1">IF(INDIRECT(ADDRESS($B251+1,Q$230,1,1,"Actively Infected Trend"))=0,#N/A,INDIRECT(ADDRESS($B251+1,Q$230,1,1,"Actively Infected Trend")))</f>
        <v>#N/A</v>
      </c>
      <c r="R251" s="18" t="e" cm="1">
        <f t="array" aca="1" ref="R251" ca="1">IF(INDIRECT(ADDRESS($B251+1,R$230,1,1,"Actively Infected Trend"))=0,#N/A,INDIRECT(ADDRESS($B251+1,R$230,1,1,"Actively Infected Trend")))</f>
        <v>#N/A</v>
      </c>
      <c r="S251" s="18" t="e" cm="1">
        <f t="array" aca="1" ref="S251" ca="1">IF(INDIRECT(ADDRESS($B251+1,S$230,1,1,"Actively Infected Trend"))=0,#N/A,INDIRECT(ADDRESS($B251+1,S$230,1,1,"Actively Infected Trend")))</f>
        <v>#N/A</v>
      </c>
      <c r="T251" s="18" t="e" cm="1">
        <f t="array" aca="1" ref="T251" ca="1">IF(INDIRECT(ADDRESS($B251+1,T$230,1,1,"Actively Infected Trend"))=0,#N/A,INDIRECT(ADDRESS($B251+1,T$230,1,1,"Actively Infected Trend")))</f>
        <v>#N/A</v>
      </c>
      <c r="U251" s="18" t="e" cm="1">
        <f t="array" aca="1" ref="U251" ca="1">IF(INDIRECT(ADDRESS($B251+1,U$230,1,1,"Actively Infected Trend"))=0,#N/A,INDIRECT(ADDRESS($B251+1,U$230,1,1,"Actively Infected Trend")))</f>
        <v>#N/A</v>
      </c>
      <c r="V251" s="18" t="e" cm="1">
        <f t="array" aca="1" ref="V251" ca="1">IF(INDIRECT(ADDRESS($B251+1,V$230,1,1,"Actively Infected Trend"))=0,#N/A,INDIRECT(ADDRESS($B251+1,V$230,1,1,"Actively Infected Trend")))</f>
        <v>#N/A</v>
      </c>
      <c r="W251" s="18" t="e" cm="1">
        <f t="array" aca="1" ref="W251" ca="1">IF(INDIRECT(ADDRESS($B251+1,W$230,1,1,"Actively Infected Trend"))=0,#N/A,INDIRECT(ADDRESS($B251+1,W$230,1,1,"Actively Infected Trend")))</f>
        <v>#N/A</v>
      </c>
      <c r="X251" s="18" t="e" cm="1">
        <f t="array" aca="1" ref="X251" ca="1">IF(INDIRECT(ADDRESS($B251+1,X$230,1,1,"Actively Infected Trend"))=0,#N/A,INDIRECT(ADDRESS($B251+1,X$230,1,1,"Actively Infected Trend")))</f>
        <v>#N/A</v>
      </c>
      <c r="Y251" s="18" t="e" cm="1">
        <f t="array" aca="1" ref="Y251" ca="1">IF(INDIRECT(ADDRESS($B251+1,Y$230,1,1,"Actively Infected Trend"))=0,#N/A,INDIRECT(ADDRESS($B251+1,Y$230,1,1,"Actively Infected Trend")))</f>
        <v>#N/A</v>
      </c>
      <c r="Z251" s="18" t="e" cm="1">
        <f t="array" aca="1" ref="Z251" ca="1">IF(INDIRECT(ADDRESS($B251+1,Z$230,1,1,"Actively Infected Trend"))=0,#N/A,INDIRECT(ADDRESS($B251+1,Z$230,1,1,"Actively Infected Trend")))</f>
        <v>#N/A</v>
      </c>
      <c r="AA251" s="18" t="e" cm="1">
        <f t="array" aca="1" ref="AA251" ca="1">IF(INDIRECT(ADDRESS($B251+1,AA$230,1,1,"Actively Infected Trend"))=0,#N/A,INDIRECT(ADDRESS($B251+1,AA$230,1,1,"Actively Infected Trend")))</f>
        <v>#N/A</v>
      </c>
      <c r="AB251" s="18" t="e" cm="1">
        <f t="array" aca="1" ref="AB251" ca="1">IF(INDIRECT(ADDRESS($B251+1,AB$230,1,1,"Actively Infected Trend"))=0,#N/A,INDIRECT(ADDRESS($B251+1,AB$230,1,1,"Actively Infected Trend")))</f>
        <v>#N/A</v>
      </c>
      <c r="AC251" s="18" t="e" cm="1">
        <f t="array" aca="1" ref="AC251" ca="1">IF(INDIRECT(ADDRESS($B251+1,AC$230,1,1,"Actively Infected Trend"))=0,#N/A,INDIRECT(ADDRESS($B251+1,AC$230,1,1,"Actively Infected Trend")))</f>
        <v>#N/A</v>
      </c>
      <c r="AD251" s="18" t="e" cm="1">
        <f t="array" aca="1" ref="AD251" ca="1">IF(INDIRECT(ADDRESS($B251+1,AD$230,1,1,"Actively Infected Trend"))=0,#N/A,INDIRECT(ADDRESS($B251+1,AD$230,1,1,"Actively Infected Trend")))</f>
        <v>#N/A</v>
      </c>
      <c r="AE251" s="18" t="e" cm="1">
        <f t="array" aca="1" ref="AE251" ca="1">IF(INDIRECT(ADDRESS($B251+1,AE$230,1,1,"Actively Infected Trend"))=0,#N/A,INDIRECT(ADDRESS($B251+1,AE$230,1,1,"Actively Infected Trend")))</f>
        <v>#N/A</v>
      </c>
      <c r="AF251" s="18" t="e" cm="1">
        <f t="array" aca="1" ref="AF251" ca="1">IF(INDIRECT(ADDRESS($B251+1,AF$230,1,1,"Actively Infected Trend"))=0,#N/A,INDIRECT(ADDRESS($B251+1,AF$230,1,1,"Actively Infected Trend")))</f>
        <v>#N/A</v>
      </c>
      <c r="AG251" s="18" t="e" cm="1">
        <f t="array" aca="1" ref="AG251" ca="1">IF(INDIRECT(ADDRESS($B251+1,AG$230,1,1,"Actively Infected Trend"))=0,#N/A,INDIRECT(ADDRESS($B251+1,AG$230,1,1,"Actively Infected Trend")))</f>
        <v>#N/A</v>
      </c>
      <c r="AH251" s="18" t="e" cm="1">
        <f t="array" aca="1" ref="AH251" ca="1">IF(INDIRECT(ADDRESS($B251+1,AH$230,1,1,"Actively Infected Trend"))=0,#N/A,INDIRECT(ADDRESS($B251+1,AH$230,1,1,"Actively Infected Trend")))</f>
        <v>#N/A</v>
      </c>
      <c r="AI251" s="18" t="e" cm="1">
        <f t="array" aca="1" ref="AI251" ca="1">IF(INDIRECT(ADDRESS($B251+1,AI$230,1,1,"Actively Infected Trend"))=0,#N/A,INDIRECT(ADDRESS($B251+1,AI$230,1,1,"Actively Infected Trend")))</f>
        <v>#N/A</v>
      </c>
      <c r="AJ251" s="18" t="e" cm="1">
        <f t="array" aca="1" ref="AJ251" ca="1">IF(INDIRECT(ADDRESS($B251+1,AJ$230,1,1,"Actively Infected Trend"))=0,#N/A,INDIRECT(ADDRESS($B251+1,AJ$230,1,1,"Actively Infected Trend")))</f>
        <v>#N/A</v>
      </c>
      <c r="AK251" s="18" t="e" cm="1">
        <f t="array" aca="1" ref="AK251" ca="1">IF(INDIRECT(ADDRESS($B251+1,AK$230,1,1,"Actively Infected Trend"))=0,#N/A,INDIRECT(ADDRESS($B251+1,AK$230,1,1,"Actively Infected Trend")))</f>
        <v>#N/A</v>
      </c>
      <c r="AL251" s="18" t="e" cm="1">
        <f t="array" aca="1" ref="AL251" ca="1">IF(INDIRECT(ADDRESS($B251+1,AL$230,1,1,"Actively Infected Trend"))=0,#N/A,INDIRECT(ADDRESS($B251+1,AL$230,1,1,"Actively Infected Trend")))</f>
        <v>#N/A</v>
      </c>
      <c r="AM251" s="18" t="e" cm="1">
        <f t="array" aca="1" ref="AM251" ca="1">IF(INDIRECT(ADDRESS($B251+1,AM$230,1,1,"Actively Infected Trend"))=0,#N/A,INDIRECT(ADDRESS($B251+1,AM$230,1,1,"Actively Infected Trend")))</f>
        <v>#N/A</v>
      </c>
      <c r="AN251" s="18" t="e" cm="1">
        <f t="array" aca="1" ref="AN251" ca="1">IF(INDIRECT(ADDRESS($B251+1,AN$230,1,1,"Actively Infected Trend"))=0,#N/A,INDIRECT(ADDRESS($B251+1,AN$230,1,1,"Actively Infected Trend")))</f>
        <v>#N/A</v>
      </c>
      <c r="AO251" s="18" t="e" cm="1">
        <f t="array" aca="1" ref="AO251" ca="1">IF(INDIRECT(ADDRESS($B251+1,AO$230,1,1,"Actively Infected Trend"))=0,#N/A,INDIRECT(ADDRESS($B251+1,AO$230,1,1,"Actively Infected Trend")))</f>
        <v>#N/A</v>
      </c>
      <c r="AP251" s="18" t="e" cm="1">
        <f t="array" aca="1" ref="AP251" ca="1">IF(INDIRECT(ADDRESS($B251+1,AP$230,1,1,"Actively Infected Trend"))=0,#N/A,INDIRECT(ADDRESS($B251+1,AP$230,1,1,"Actively Infected Trend")))</f>
        <v>#N/A</v>
      </c>
      <c r="AQ251" s="18" t="e" cm="1">
        <f t="array" aca="1" ref="AQ251" ca="1">IF(INDIRECT(ADDRESS($B251+1,AQ$230,1,1,"Actively Infected Trend"))=0,#N/A,INDIRECT(ADDRESS($B251+1,AQ$230,1,1,"Actively Infected Trend")))</f>
        <v>#N/A</v>
      </c>
      <c r="AR251" s="18" t="e" cm="1">
        <f t="array" aca="1" ref="AR251" ca="1">IF(INDIRECT(ADDRESS($B251+1,AR$230,1,1,"Actively Infected Trend"))=0,#N/A,INDIRECT(ADDRESS($B251+1,AR$230,1,1,"Actively Infected Trend")))</f>
        <v>#N/A</v>
      </c>
      <c r="AS251" s="18" t="e" cm="1">
        <f t="array" aca="1" ref="AS251" ca="1">IF(INDIRECT(ADDRESS($B251+1,AS$230,1,1,"Actively Infected Trend"))=0,#N/A,INDIRECT(ADDRESS($B251+1,AS$230,1,1,"Actively Infected Trend")))</f>
        <v>#N/A</v>
      </c>
      <c r="AT251" s="18" t="e" cm="1">
        <f t="array" aca="1" ref="AT251" ca="1">IF(INDIRECT(ADDRESS($B251+1,AT$230,1,1,"Actively Infected Trend"))=0,#N/A,INDIRECT(ADDRESS($B251+1,AT$230,1,1,"Actively Infected Trend")))</f>
        <v>#N/A</v>
      </c>
      <c r="AU251" s="18" t="e" cm="1">
        <f t="array" aca="1" ref="AU251" ca="1">IF(INDIRECT(ADDRESS($B251+1,AU$230,1,1,"Actively Infected Trend"))=0,#N/A,INDIRECT(ADDRESS($B251+1,AU$230,1,1,"Actively Infected Trend")))</f>
        <v>#N/A</v>
      </c>
      <c r="AV251" s="18" t="e" cm="1">
        <f t="array" aca="1" ref="AV251" ca="1">IF(INDIRECT(ADDRESS($B251+1,AV$230,1,1,"Actively Infected Trend"))=0,#N/A,INDIRECT(ADDRESS($B251+1,AV$230,1,1,"Actively Infected Trend")))</f>
        <v>#N/A</v>
      </c>
      <c r="AW251" s="18" t="e" cm="1">
        <f t="array" aca="1" ref="AW251" ca="1">IF(INDIRECT(ADDRESS($B251+1,AW$230,1,1,"Actively Infected Trend"))=0,#N/A,INDIRECT(ADDRESS($B251+1,AW$230,1,1,"Actively Infected Trend")))</f>
        <v>#N/A</v>
      </c>
      <c r="AX251" s="18" t="e" cm="1">
        <f t="array" aca="1" ref="AX251" ca="1">IF(INDIRECT(ADDRESS($B251+1,AX$230,1,1,"Actively Infected Trend"))=0,#N/A,INDIRECT(ADDRESS($B251+1,AX$230,1,1,"Actively Infected Trend")))</f>
        <v>#N/A</v>
      </c>
      <c r="AY251" s="18" t="e" cm="1">
        <f t="array" aca="1" ref="AY251" ca="1">IF(INDIRECT(ADDRESS($B251+1,AY$230,1,1,"Actively Infected Trend"))=0,#N/A,INDIRECT(ADDRESS($B251+1,AY$230,1,1,"Actively Infected Trend")))</f>
        <v>#N/A</v>
      </c>
      <c r="AZ251" s="18" t="e" cm="1">
        <f t="array" aca="1" ref="AZ251" ca="1">IF(INDIRECT(ADDRESS($B251+1,AZ$230,1,1,"Actively Infected Trend"))=0,#N/A,INDIRECT(ADDRESS($B251+1,AZ$230,1,1,"Actively Infected Trend")))</f>
        <v>#N/A</v>
      </c>
      <c r="BA251" s="18" t="e" cm="1">
        <f t="array" aca="1" ref="BA251" ca="1">IF(INDIRECT(ADDRESS($B251+1,BA$230,1,1,"Actively Infected Trend"))=0,#N/A,INDIRECT(ADDRESS($B251+1,BA$230,1,1,"Actively Infected Trend")))</f>
        <v>#N/A</v>
      </c>
      <c r="BB251" s="18" t="e" cm="1">
        <f t="array" aca="1" ref="BB251" ca="1">IF(INDIRECT(ADDRESS($B251+1,BB$230,1,1,"Actively Infected Trend"))=0,#N/A,INDIRECT(ADDRESS($B251+1,BB$230,1,1,"Actively Infected Trend")))</f>
        <v>#N/A</v>
      </c>
      <c r="BC251" s="18" t="e" cm="1">
        <f t="array" aca="1" ref="BC251" ca="1">IF(INDIRECT(ADDRESS($B251+1,BC$230,1,1,"Actively Infected Trend"))=0,#N/A,INDIRECT(ADDRESS($B251+1,BC$230,1,1,"Actively Infected Trend")))</f>
        <v>#N/A</v>
      </c>
      <c r="BD251" s="18" t="e" cm="1">
        <f t="array" aca="1" ref="BD251" ca="1">IF(INDIRECT(ADDRESS($B251+1,BD$230,1,1,"Actively Infected Trend"))=0,#N/A,INDIRECT(ADDRESS($B251+1,BD$230,1,1,"Actively Infected Trend")))</f>
        <v>#N/A</v>
      </c>
      <c r="BE251" s="18" t="e" cm="1">
        <f t="array" aca="1" ref="BE251" ca="1">IF(INDIRECT(ADDRESS($B251+1,BE$230,1,1,"Actively Infected Trend"))=0,#N/A,INDIRECT(ADDRESS($B251+1,BE$230,1,1,"Actively Infected Trend")))</f>
        <v>#N/A</v>
      </c>
      <c r="BF251" s="18" t="e" cm="1">
        <f t="array" aca="1" ref="BF251" ca="1">IF(INDIRECT(ADDRESS($B251+1,BF$230,1,1,"Actively Infected Trend"))=0,#N/A,INDIRECT(ADDRESS($B251+1,BF$230,1,1,"Actively Infected Trend")))</f>
        <v>#N/A</v>
      </c>
      <c r="BG251" s="18" t="e" cm="1">
        <f t="array" aca="1" ref="BG251" ca="1">IF(INDIRECT(ADDRESS($B251+1,BG$230,1,1,"Actively Infected Trend"))=0,#N/A,INDIRECT(ADDRESS($B251+1,BG$230,1,1,"Actively Infected Trend")))</f>
        <v>#N/A</v>
      </c>
      <c r="BH251" s="18" cm="1">
        <f t="array" aca="1" ref="BH251" ca="1">IF(INDIRECT(ADDRESS($B251+1,BH$230,1,1,"Actively Infected Trend"))=0,#N/A,INDIRECT(ADDRESS($B251+1,BH$230,1,1,"Actively Infected Trend")))</f>
        <v>0.10019083669999999</v>
      </c>
      <c r="BI251" s="18" cm="1">
        <f t="array" aca="1" ref="BI251" ca="1">IF(INDIRECT(ADDRESS($B251+1,BI$230,1,1,"Actively Infected Trend"))=0,#N/A,INDIRECT(ADDRESS($B251+1,BI$230,1,1,"Actively Infected Trend")))</f>
        <v>0.1201687828</v>
      </c>
      <c r="BJ251" s="18" cm="1">
        <f t="array" aca="1" ref="BJ251" ca="1">IF(INDIRECT(ADDRESS($B251+1,BJ$230,1,1,"Actively Infected Trend"))=0,#N/A,INDIRECT(ADDRESS($B251+1,BJ$230,1,1,"Actively Infected Trend")))</f>
        <v>0.1525720491</v>
      </c>
      <c r="BK251" s="18" cm="1">
        <f t="array" aca="1" ref="BK251" ca="1">IF(INDIRECT(ADDRESS($B251+1,BK$230,1,1,"Actively Infected Trend"))=0,#N/A,INDIRECT(ADDRESS($B251+1,BK$230,1,1,"Actively Infected Trend")))</f>
        <v>0.1839566242</v>
      </c>
      <c r="BL251" s="18" cm="1">
        <f t="array" aca="1" ref="BL251" ca="1">IF(INDIRECT(ADDRESS($B251+1,BL$230,1,1,"Actively Infected Trend"))=0,#N/A,INDIRECT(ADDRESS($B251+1,BL$230,1,1,"Actively Infected Trend")))</f>
        <v>0.24425415440000001</v>
      </c>
      <c r="BM251" s="18" cm="1">
        <f t="array" aca="1" ref="BM251" ca="1">IF(INDIRECT(ADDRESS($B251+1,BM$230,1,1,"Actively Infected Trend"))=0,#N/A,INDIRECT(ADDRESS($B251+1,BM$230,1,1,"Actively Infected Trend")))</f>
        <v>0.28696305439999997</v>
      </c>
      <c r="BN251" s="18" cm="1">
        <f t="array" aca="1" ref="BN251" ca="1">IF(INDIRECT(ADDRESS($B251+1,BN$230,1,1,"Actively Infected Trend"))=0,#N/A,INDIRECT(ADDRESS($B251+1,BN$230,1,1,"Actively Infected Trend")))</f>
        <v>0.3165026272</v>
      </c>
      <c r="BO251" s="18" cm="1">
        <f t="array" aca="1" ref="BO251" ca="1">IF(INDIRECT(ADDRESS($B251+1,BO$230,1,1,"Actively Infected Trend"))=0,#N/A,INDIRECT(ADDRESS($B251+1,BO$230,1,1,"Actively Infected Trend")))</f>
        <v>0.31972944819999999</v>
      </c>
      <c r="BP251" s="18" cm="1">
        <f t="array" aca="1" ref="BP251" ca="1">IF(INDIRECT(ADDRESS($B251+1,BP$230,1,1,"Actively Infected Trend"))=0,#N/A,INDIRECT(ADDRESS($B251+1,BP$230,1,1,"Actively Infected Trend")))</f>
        <v>0.27957390710000002</v>
      </c>
      <c r="BQ251" s="18" cm="1">
        <f t="array" aca="1" ref="BQ251" ca="1">IF(INDIRECT(ADDRESS($B251+1,BQ$230,1,1,"Actively Infected Trend"))=0,#N/A,INDIRECT(ADDRESS($B251+1,BQ$230,1,1,"Actively Infected Trend")))</f>
        <v>0.2374045753</v>
      </c>
      <c r="BR251" s="18" cm="1">
        <f t="array" aca="1" ref="BR251" ca="1">IF(INDIRECT(ADDRESS($B251+1,BR$230,1,1,"Actively Infected Trend"))=0,#N/A,INDIRECT(ADDRESS($B251+1,BR$230,1,1,"Actively Infected Trend")))</f>
        <v>0.22259082690000001</v>
      </c>
      <c r="BS251" s="18" cm="1">
        <f t="array" aca="1" ref="BS251" ca="1">IF(INDIRECT(ADDRESS($B251+1,BS$230,1,1,"Actively Infected Trend"))=0,#N/A,INDIRECT(ADDRESS($B251+1,BS$230,1,1,"Actively Infected Trend")))</f>
        <v>0.23573238599999999</v>
      </c>
      <c r="BT251" s="18" cm="1">
        <f t="array" aca="1" ref="BT251" ca="1">IF(INDIRECT(ADDRESS($B251+1,BT$230,1,1,"Actively Infected Trend"))=0,#N/A,INDIRECT(ADDRESS($B251+1,BT$230,1,1,"Actively Infected Trend")))</f>
        <v>0.2479115982</v>
      </c>
      <c r="BU251" s="18" cm="1">
        <f t="array" aca="1" ref="BU251" ca="1">IF(INDIRECT(ADDRESS($B251+1,BU$230,1,1,"Actively Infected Trend"))=0,#N/A,INDIRECT(ADDRESS($B251+1,BU$230,1,1,"Actively Infected Trend")))</f>
        <v>0.25277369020000001</v>
      </c>
      <c r="BV251" s="18" cm="1">
        <f t="array" aca="1" ref="BV251" ca="1">IF(INDIRECT(ADDRESS($B251+1,BV$230,1,1,"Actively Infected Trend"))=0,#N/A,INDIRECT(ADDRESS($B251+1,BV$230,1,1,"Actively Infected Trend")))</f>
        <v>0.2354587313</v>
      </c>
      <c r="BW251" s="18" cm="1">
        <f t="array" aca="1" ref="BW251" ca="1">IF(INDIRECT(ADDRESS($B251+1,BW$230,1,1,"Actively Infected Trend"))=0,#N/A,INDIRECT(ADDRESS($B251+1,BW$230,1,1,"Actively Infected Trend")))</f>
        <v>0.20977793650000001</v>
      </c>
      <c r="BX251" s="18" cm="1">
        <f t="array" aca="1" ref="BX251" ca="1">IF(INDIRECT(ADDRESS($B251+1,BX$230,1,1,"Actively Infected Trend"))=0,#N/A,INDIRECT(ADDRESS($B251+1,BX$230,1,1,"Actively Infected Trend")))</f>
        <v>0.18722079289999999</v>
      </c>
      <c r="BY251" s="18" cm="1">
        <f t="array" aca="1" ref="BY251" ca="1">IF(INDIRECT(ADDRESS($B251+1,BY$230,1,1,"Actively Infected Trend"))=0,#N/A,INDIRECT(ADDRESS($B251+1,BY$230,1,1,"Actively Infected Trend")))</f>
        <v>0.16223482910000001</v>
      </c>
      <c r="BZ251" s="18" cm="1">
        <f t="array" aca="1" ref="BZ251" ca="1">IF(INDIRECT(ADDRESS($B251+1,BZ$230,1,1,"Actively Infected Trend"))=0,#N/A,INDIRECT(ADDRESS($B251+1,BZ$230,1,1,"Actively Infected Trend")))</f>
        <v>0.14971365289999999</v>
      </c>
      <c r="CA251" s="18" cm="1">
        <f t="array" aca="1" ref="CA251" ca="1">IF(INDIRECT(ADDRESS($B251+1,CA$230,1,1,"Actively Infected Trend"))=0,#N/A,INDIRECT(ADDRESS($B251+1,CA$230,1,1,"Actively Infected Trend")))</f>
        <v>0.1392394465</v>
      </c>
      <c r="CB251" s="18" cm="1">
        <f t="array" aca="1" ref="CB251" ca="1">IF(INDIRECT(ADDRESS($B251+1,CB$230,1,1,"Actively Infected Trend"))=0,#N/A,INDIRECT(ADDRESS($B251+1,CB$230,1,1,"Actively Infected Trend")))</f>
        <v>0.13352761369999999</v>
      </c>
      <c r="CC251" s="18" cm="1">
        <f t="array" aca="1" ref="CC251" ca="1">IF(INDIRECT(ADDRESS($B251+1,CC$230,1,1,"Actively Infected Trend"))=0,#N/A,INDIRECT(ADDRESS($B251+1,CC$230,1,1,"Actively Infected Trend")))</f>
        <v>0.12868003459999999</v>
      </c>
      <c r="CD251" s="18" cm="1">
        <f t="array" aca="1" ref="CD251" ca="1">IF(INDIRECT(ADDRESS($B251+1,CD$230,1,1,"Actively Infected Trend"))=0,#N/A,INDIRECT(ADDRESS($B251+1,CD$230,1,1,"Actively Infected Trend")))</f>
        <v>0.121193868</v>
      </c>
      <c r="CE251" s="18" cm="1">
        <f t="array" aca="1" ref="CE251" ca="1">IF(INDIRECT(ADDRESS($B251+1,CE$230,1,1,"Actively Infected Trend"))=0,#N/A,INDIRECT(ADDRESS($B251+1,CE$230,1,1,"Actively Infected Trend")))</f>
        <v>0.1180737697</v>
      </c>
      <c r="CF251" s="18" cm="1">
        <f t="array" aca="1" ref="CF251" ca="1">IF(INDIRECT(ADDRESS($B251+1,CF$230,1,1,"Actively Infected Trend"))=0,#N/A,INDIRECT(ADDRESS($B251+1,CF$230,1,1,"Actively Infected Trend")))</f>
        <v>0.1200632033</v>
      </c>
      <c r="CG251" s="18" cm="1">
        <f t="array" aca="1" ref="CG251" ca="1">IF(INDIRECT(ADDRESS($B251+1,CG$230,1,1,"Actively Infected Trend"))=0,#N/A,INDIRECT(ADDRESS($B251+1,CG$230,1,1,"Actively Infected Trend")))</f>
        <v>0.1227642122</v>
      </c>
      <c r="CH251" s="18" cm="1">
        <f t="array" aca="1" ref="CH251" ca="1">IF(INDIRECT(ADDRESS($B251+1,CH$230,1,1,"Actively Infected Trend"))=0,#N/A,INDIRECT(ADDRESS($B251+1,CH$230,1,1,"Actively Infected Trend")))</f>
        <v>0.1183699621</v>
      </c>
      <c r="CI251" s="18" cm="1">
        <f t="array" aca="1" ref="CI251" ca="1">IF(INDIRECT(ADDRESS($B251+1,CI$230,1,1,"Actively Infected Trend"))=0,#N/A,INDIRECT(ADDRESS($B251+1,CI$230,1,1,"Actively Infected Trend")))</f>
        <v>0.1136085766</v>
      </c>
      <c r="CJ251" s="18" cm="1">
        <f t="array" aca="1" ref="CJ251" ca="1">IF(INDIRECT(ADDRESS($B251+1,CJ$230,1,1,"Actively Infected Trend"))=0,#N/A,INDIRECT(ADDRESS($B251+1,CJ$230,1,1,"Actively Infected Trend")))</f>
        <v>0.10991631640000001</v>
      </c>
      <c r="CK251" s="18" t="e" cm="1">
        <f t="array" aca="1" ref="CK251" ca="1">IF(INDIRECT(ADDRESS($B251+1,CK$230,1,1,"Actively Infected Trend"))=0,#N/A,INDIRECT(ADDRESS($B251+1,CK$230,1,1,"Actively Infected Trend")))</f>
        <v>#N/A</v>
      </c>
      <c r="CL251" s="18" t="e" cm="1">
        <f t="array" aca="1" ref="CL251" ca="1">IF(INDIRECT(ADDRESS($B251+1,CL$230,1,1,"Actively Infected Trend"))=0,#N/A,INDIRECT(ADDRESS($B251+1,CL$230,1,1,"Actively Infected Trend")))</f>
        <v>#N/A</v>
      </c>
      <c r="CM251" s="18" t="e" cm="1">
        <f t="array" aca="1" ref="CM251" ca="1">IF(INDIRECT(ADDRESS($B251+1,CM$230,1,1,"Actively Infected Trend"))=0,#N/A,INDIRECT(ADDRESS($B251+1,CM$230,1,1,"Actively Infected Trend")))</f>
        <v>#N/A</v>
      </c>
      <c r="CN251" s="18" t="e" cm="1">
        <f t="array" aca="1" ref="CN251" ca="1">IF(INDIRECT(ADDRESS($B251+1,CN$230,1,1,"Actively Infected Trend"))=0,#N/A,INDIRECT(ADDRESS($B251+1,CN$230,1,1,"Actively Infected Trend")))</f>
        <v>#N/A</v>
      </c>
      <c r="CO251" s="18" t="e" cm="1">
        <f t="array" aca="1" ref="CO251" ca="1">IF(INDIRECT(ADDRESS($B251+1,CO$230,1,1,"Actively Infected Trend"))=0,#N/A,INDIRECT(ADDRESS($B251+1,CO$230,1,1,"Actively Infected Trend")))</f>
        <v>#N/A</v>
      </c>
      <c r="CP251" s="18" t="e" cm="1">
        <f t="array" aca="1" ref="CP251" ca="1">IF(INDIRECT(ADDRESS($B251+1,CP$230,1,1,"Actively Infected Trend"))=0,#N/A,INDIRECT(ADDRESS($B251+1,CP$230,1,1,"Actively Infected Trend")))</f>
        <v>#N/A</v>
      </c>
      <c r="CQ251" s="18" t="e" cm="1">
        <f t="array" aca="1" ref="CQ251" ca="1">IF(INDIRECT(ADDRESS($B251+1,CQ$230,1,1,"Actively Infected Trend"))=0,#N/A,INDIRECT(ADDRESS($B251+1,CQ$230,1,1,"Actively Infected Trend")))</f>
        <v>#N/A</v>
      </c>
      <c r="CR251" s="18" t="e" cm="1">
        <f t="array" aca="1" ref="CR251" ca="1">IF(INDIRECT(ADDRESS($B251+1,CR$230,1,1,"Actively Infected Trend"))=0,#N/A,INDIRECT(ADDRESS($B251+1,CR$230,1,1,"Actively Infected Trend")))</f>
        <v>#N/A</v>
      </c>
    </row>
    <row r="252" spans="1:96" x14ac:dyDescent="0.25">
      <c r="A252" t="str">
        <f t="shared" ca="1" si="351"/>
        <v>Kansas</v>
      </c>
      <c r="B252">
        <f t="shared" si="350"/>
        <v>21</v>
      </c>
      <c r="C252" t="str" cm="1">
        <f t="array" aca="1" ref="C252" ca="1">INDIRECT(ADDRESS($B252+1,1,1,1,"Actively Infected Trend"))</f>
        <v>US Kansas</v>
      </c>
      <c r="E252" s="18" t="e" cm="1">
        <f t="array" aca="1" ref="E252" ca="1">IF(INDIRECT(ADDRESS($B252+1,E$230,1,1,"Actively Infected Trend"))=0,#N/A,INDIRECT(ADDRESS($B252+1,E$230,1,1,"Actively Infected Trend")))</f>
        <v>#N/A</v>
      </c>
      <c r="F252" s="18" t="e" cm="1">
        <f t="array" aca="1" ref="F252" ca="1">IF(INDIRECT(ADDRESS($B252+1,F$230,1,1,"Actively Infected Trend"))=0,#N/A,INDIRECT(ADDRESS($B252+1,F$230,1,1,"Actively Infected Trend")))</f>
        <v>#N/A</v>
      </c>
      <c r="G252" s="18" t="e" cm="1">
        <f t="array" aca="1" ref="G252" ca="1">IF(INDIRECT(ADDRESS($B252+1,G$230,1,1,"Actively Infected Trend"))=0,#N/A,INDIRECT(ADDRESS($B252+1,G$230,1,1,"Actively Infected Trend")))</f>
        <v>#N/A</v>
      </c>
      <c r="H252" s="18" t="e" cm="1">
        <f t="array" aca="1" ref="H252" ca="1">IF(INDIRECT(ADDRESS($B252+1,H$230,1,1,"Actively Infected Trend"))=0,#N/A,INDIRECT(ADDRESS($B252+1,H$230,1,1,"Actively Infected Trend")))</f>
        <v>#N/A</v>
      </c>
      <c r="I252" s="18" t="e" cm="1">
        <f t="array" aca="1" ref="I252" ca="1">IF(INDIRECT(ADDRESS($B252+1,I$230,1,1,"Actively Infected Trend"))=0,#N/A,INDIRECT(ADDRESS($B252+1,I$230,1,1,"Actively Infected Trend")))</f>
        <v>#N/A</v>
      </c>
      <c r="J252" s="18" t="e" cm="1">
        <f t="array" aca="1" ref="J252" ca="1">IF(INDIRECT(ADDRESS($B252+1,J$230,1,1,"Actively Infected Trend"))=0,#N/A,INDIRECT(ADDRESS($B252+1,J$230,1,1,"Actively Infected Trend")))</f>
        <v>#N/A</v>
      </c>
      <c r="K252" s="18" t="e" cm="1">
        <f t="array" aca="1" ref="K252" ca="1">IF(INDIRECT(ADDRESS($B252+1,K$230,1,1,"Actively Infected Trend"))=0,#N/A,INDIRECT(ADDRESS($B252+1,K$230,1,1,"Actively Infected Trend")))</f>
        <v>#N/A</v>
      </c>
      <c r="L252" s="18" t="e" cm="1">
        <f t="array" aca="1" ref="L252" ca="1">IF(INDIRECT(ADDRESS($B252+1,L$230,1,1,"Actively Infected Trend"))=0,#N/A,INDIRECT(ADDRESS($B252+1,L$230,1,1,"Actively Infected Trend")))</f>
        <v>#N/A</v>
      </c>
      <c r="M252" s="18" t="e" cm="1">
        <f t="array" aca="1" ref="M252" ca="1">IF(INDIRECT(ADDRESS($B252+1,M$230,1,1,"Actively Infected Trend"))=0,#N/A,INDIRECT(ADDRESS($B252+1,M$230,1,1,"Actively Infected Trend")))</f>
        <v>#N/A</v>
      </c>
      <c r="N252" s="18" t="e" cm="1">
        <f t="array" aca="1" ref="N252" ca="1">IF(INDIRECT(ADDRESS($B252+1,N$230,1,1,"Actively Infected Trend"))=0,#N/A,INDIRECT(ADDRESS($B252+1,N$230,1,1,"Actively Infected Trend")))</f>
        <v>#N/A</v>
      </c>
      <c r="O252" s="18" t="e" cm="1">
        <f t="array" aca="1" ref="O252" ca="1">IF(INDIRECT(ADDRESS($B252+1,O$230,1,1,"Actively Infected Trend"))=0,#N/A,INDIRECT(ADDRESS($B252+1,O$230,1,1,"Actively Infected Trend")))</f>
        <v>#N/A</v>
      </c>
      <c r="P252" s="18" t="e" cm="1">
        <f t="array" aca="1" ref="P252" ca="1">IF(INDIRECT(ADDRESS($B252+1,P$230,1,1,"Actively Infected Trend"))=0,#N/A,INDIRECT(ADDRESS($B252+1,P$230,1,1,"Actively Infected Trend")))</f>
        <v>#N/A</v>
      </c>
      <c r="Q252" s="18" t="e" cm="1">
        <f t="array" aca="1" ref="Q252" ca="1">IF(INDIRECT(ADDRESS($B252+1,Q$230,1,1,"Actively Infected Trend"))=0,#N/A,INDIRECT(ADDRESS($B252+1,Q$230,1,1,"Actively Infected Trend")))</f>
        <v>#N/A</v>
      </c>
      <c r="R252" s="18" t="e" cm="1">
        <f t="array" aca="1" ref="R252" ca="1">IF(INDIRECT(ADDRESS($B252+1,R$230,1,1,"Actively Infected Trend"))=0,#N/A,INDIRECT(ADDRESS($B252+1,R$230,1,1,"Actively Infected Trend")))</f>
        <v>#N/A</v>
      </c>
      <c r="S252" s="18" t="e" cm="1">
        <f t="array" aca="1" ref="S252" ca="1">IF(INDIRECT(ADDRESS($B252+1,S$230,1,1,"Actively Infected Trend"))=0,#N/A,INDIRECT(ADDRESS($B252+1,S$230,1,1,"Actively Infected Trend")))</f>
        <v>#N/A</v>
      </c>
      <c r="T252" s="18" t="e" cm="1">
        <f t="array" aca="1" ref="T252" ca="1">IF(INDIRECT(ADDRESS($B252+1,T$230,1,1,"Actively Infected Trend"))=0,#N/A,INDIRECT(ADDRESS($B252+1,T$230,1,1,"Actively Infected Trend")))</f>
        <v>#N/A</v>
      </c>
      <c r="U252" s="18" t="e" cm="1">
        <f t="array" aca="1" ref="U252" ca="1">IF(INDIRECT(ADDRESS($B252+1,U$230,1,1,"Actively Infected Trend"))=0,#N/A,INDIRECT(ADDRESS($B252+1,U$230,1,1,"Actively Infected Trend")))</f>
        <v>#N/A</v>
      </c>
      <c r="V252" s="18" t="e" cm="1">
        <f t="array" aca="1" ref="V252" ca="1">IF(INDIRECT(ADDRESS($B252+1,V$230,1,1,"Actively Infected Trend"))=0,#N/A,INDIRECT(ADDRESS($B252+1,V$230,1,1,"Actively Infected Trend")))</f>
        <v>#N/A</v>
      </c>
      <c r="W252" s="18" t="e" cm="1">
        <f t="array" aca="1" ref="W252" ca="1">IF(INDIRECT(ADDRESS($B252+1,W$230,1,1,"Actively Infected Trend"))=0,#N/A,INDIRECT(ADDRESS($B252+1,W$230,1,1,"Actively Infected Trend")))</f>
        <v>#N/A</v>
      </c>
      <c r="X252" s="18" t="e" cm="1">
        <f t="array" aca="1" ref="X252" ca="1">IF(INDIRECT(ADDRESS($B252+1,X$230,1,1,"Actively Infected Trend"))=0,#N/A,INDIRECT(ADDRESS($B252+1,X$230,1,1,"Actively Infected Trend")))</f>
        <v>#N/A</v>
      </c>
      <c r="Y252" s="18" t="e" cm="1">
        <f t="array" aca="1" ref="Y252" ca="1">IF(INDIRECT(ADDRESS($B252+1,Y$230,1,1,"Actively Infected Trend"))=0,#N/A,INDIRECT(ADDRESS($B252+1,Y$230,1,1,"Actively Infected Trend")))</f>
        <v>#N/A</v>
      </c>
      <c r="Z252" s="18" t="e" cm="1">
        <f t="array" aca="1" ref="Z252" ca="1">IF(INDIRECT(ADDRESS($B252+1,Z$230,1,1,"Actively Infected Trend"))=0,#N/A,INDIRECT(ADDRESS($B252+1,Z$230,1,1,"Actively Infected Trend")))</f>
        <v>#N/A</v>
      </c>
      <c r="AA252" s="18" t="e" cm="1">
        <f t="array" aca="1" ref="AA252" ca="1">IF(INDIRECT(ADDRESS($B252+1,AA$230,1,1,"Actively Infected Trend"))=0,#N/A,INDIRECT(ADDRESS($B252+1,AA$230,1,1,"Actively Infected Trend")))</f>
        <v>#N/A</v>
      </c>
      <c r="AB252" s="18" t="e" cm="1">
        <f t="array" aca="1" ref="AB252" ca="1">IF(INDIRECT(ADDRESS($B252+1,AB$230,1,1,"Actively Infected Trend"))=0,#N/A,INDIRECT(ADDRESS($B252+1,AB$230,1,1,"Actively Infected Trend")))</f>
        <v>#N/A</v>
      </c>
      <c r="AC252" s="18" t="e" cm="1">
        <f t="array" aca="1" ref="AC252" ca="1">IF(INDIRECT(ADDRESS($B252+1,AC$230,1,1,"Actively Infected Trend"))=0,#N/A,INDIRECT(ADDRESS($B252+1,AC$230,1,1,"Actively Infected Trend")))</f>
        <v>#N/A</v>
      </c>
      <c r="AD252" s="18" t="e" cm="1">
        <f t="array" aca="1" ref="AD252" ca="1">IF(INDIRECT(ADDRESS($B252+1,AD$230,1,1,"Actively Infected Trend"))=0,#N/A,INDIRECT(ADDRESS($B252+1,AD$230,1,1,"Actively Infected Trend")))</f>
        <v>#N/A</v>
      </c>
      <c r="AE252" s="18" t="e" cm="1">
        <f t="array" aca="1" ref="AE252" ca="1">IF(INDIRECT(ADDRESS($B252+1,AE$230,1,1,"Actively Infected Trend"))=0,#N/A,INDIRECT(ADDRESS($B252+1,AE$230,1,1,"Actively Infected Trend")))</f>
        <v>#N/A</v>
      </c>
      <c r="AF252" s="18" t="e" cm="1">
        <f t="array" aca="1" ref="AF252" ca="1">IF(INDIRECT(ADDRESS($B252+1,AF$230,1,1,"Actively Infected Trend"))=0,#N/A,INDIRECT(ADDRESS($B252+1,AF$230,1,1,"Actively Infected Trend")))</f>
        <v>#N/A</v>
      </c>
      <c r="AG252" s="18" t="e" cm="1">
        <f t="array" aca="1" ref="AG252" ca="1">IF(INDIRECT(ADDRESS($B252+1,AG$230,1,1,"Actively Infected Trend"))=0,#N/A,INDIRECT(ADDRESS($B252+1,AG$230,1,1,"Actively Infected Trend")))</f>
        <v>#N/A</v>
      </c>
      <c r="AH252" s="18" t="e" cm="1">
        <f t="array" aca="1" ref="AH252" ca="1">IF(INDIRECT(ADDRESS($B252+1,AH$230,1,1,"Actively Infected Trend"))=0,#N/A,INDIRECT(ADDRESS($B252+1,AH$230,1,1,"Actively Infected Trend")))</f>
        <v>#N/A</v>
      </c>
      <c r="AI252" s="18" t="e" cm="1">
        <f t="array" aca="1" ref="AI252" ca="1">IF(INDIRECT(ADDRESS($B252+1,AI$230,1,1,"Actively Infected Trend"))=0,#N/A,INDIRECT(ADDRESS($B252+1,AI$230,1,1,"Actively Infected Trend")))</f>
        <v>#N/A</v>
      </c>
      <c r="AJ252" s="18" t="e" cm="1">
        <f t="array" aca="1" ref="AJ252" ca="1">IF(INDIRECT(ADDRESS($B252+1,AJ$230,1,1,"Actively Infected Trend"))=0,#N/A,INDIRECT(ADDRESS($B252+1,AJ$230,1,1,"Actively Infected Trend")))</f>
        <v>#N/A</v>
      </c>
      <c r="AK252" s="18" t="e" cm="1">
        <f t="array" aca="1" ref="AK252" ca="1">IF(INDIRECT(ADDRESS($B252+1,AK$230,1,1,"Actively Infected Trend"))=0,#N/A,INDIRECT(ADDRESS($B252+1,AK$230,1,1,"Actively Infected Trend")))</f>
        <v>#N/A</v>
      </c>
      <c r="AL252" s="18" t="e" cm="1">
        <f t="array" aca="1" ref="AL252" ca="1">IF(INDIRECT(ADDRESS($B252+1,AL$230,1,1,"Actively Infected Trend"))=0,#N/A,INDIRECT(ADDRESS($B252+1,AL$230,1,1,"Actively Infected Trend")))</f>
        <v>#N/A</v>
      </c>
      <c r="AM252" s="18" t="e" cm="1">
        <f t="array" aca="1" ref="AM252" ca="1">IF(INDIRECT(ADDRESS($B252+1,AM$230,1,1,"Actively Infected Trend"))=0,#N/A,INDIRECT(ADDRESS($B252+1,AM$230,1,1,"Actively Infected Trend")))</f>
        <v>#N/A</v>
      </c>
      <c r="AN252" s="18" t="e" cm="1">
        <f t="array" aca="1" ref="AN252" ca="1">IF(INDIRECT(ADDRESS($B252+1,AN$230,1,1,"Actively Infected Trend"))=0,#N/A,INDIRECT(ADDRESS($B252+1,AN$230,1,1,"Actively Infected Trend")))</f>
        <v>#N/A</v>
      </c>
      <c r="AO252" s="18" t="e" cm="1">
        <f t="array" aca="1" ref="AO252" ca="1">IF(INDIRECT(ADDRESS($B252+1,AO$230,1,1,"Actively Infected Trend"))=0,#N/A,INDIRECT(ADDRESS($B252+1,AO$230,1,1,"Actively Infected Trend")))</f>
        <v>#N/A</v>
      </c>
      <c r="AP252" s="18" t="e" cm="1">
        <f t="array" aca="1" ref="AP252" ca="1">IF(INDIRECT(ADDRESS($B252+1,AP$230,1,1,"Actively Infected Trend"))=0,#N/A,INDIRECT(ADDRESS($B252+1,AP$230,1,1,"Actively Infected Trend")))</f>
        <v>#N/A</v>
      </c>
      <c r="AQ252" s="18" t="e" cm="1">
        <f t="array" aca="1" ref="AQ252" ca="1">IF(INDIRECT(ADDRESS($B252+1,AQ$230,1,1,"Actively Infected Trend"))=0,#N/A,INDIRECT(ADDRESS($B252+1,AQ$230,1,1,"Actively Infected Trend")))</f>
        <v>#N/A</v>
      </c>
      <c r="AR252" s="18" t="e" cm="1">
        <f t="array" aca="1" ref="AR252" ca="1">IF(INDIRECT(ADDRESS($B252+1,AR$230,1,1,"Actively Infected Trend"))=0,#N/A,INDIRECT(ADDRESS($B252+1,AR$230,1,1,"Actively Infected Trend")))</f>
        <v>#N/A</v>
      </c>
      <c r="AS252" s="18" t="e" cm="1">
        <f t="array" aca="1" ref="AS252" ca="1">IF(INDIRECT(ADDRESS($B252+1,AS$230,1,1,"Actively Infected Trend"))=0,#N/A,INDIRECT(ADDRESS($B252+1,AS$230,1,1,"Actively Infected Trend")))</f>
        <v>#N/A</v>
      </c>
      <c r="AT252" s="18" t="e" cm="1">
        <f t="array" aca="1" ref="AT252" ca="1">IF(INDIRECT(ADDRESS($B252+1,AT$230,1,1,"Actively Infected Trend"))=0,#N/A,INDIRECT(ADDRESS($B252+1,AT$230,1,1,"Actively Infected Trend")))</f>
        <v>#N/A</v>
      </c>
      <c r="AU252" s="18" t="e" cm="1">
        <f t="array" aca="1" ref="AU252" ca="1">IF(INDIRECT(ADDRESS($B252+1,AU$230,1,1,"Actively Infected Trend"))=0,#N/A,INDIRECT(ADDRESS($B252+1,AU$230,1,1,"Actively Infected Trend")))</f>
        <v>#N/A</v>
      </c>
      <c r="AV252" s="18" t="e" cm="1">
        <f t="array" aca="1" ref="AV252" ca="1">IF(INDIRECT(ADDRESS($B252+1,AV$230,1,1,"Actively Infected Trend"))=0,#N/A,INDIRECT(ADDRESS($B252+1,AV$230,1,1,"Actively Infected Trend")))</f>
        <v>#N/A</v>
      </c>
      <c r="AW252" s="18" t="e" cm="1">
        <f t="array" aca="1" ref="AW252" ca="1">IF(INDIRECT(ADDRESS($B252+1,AW$230,1,1,"Actively Infected Trend"))=0,#N/A,INDIRECT(ADDRESS($B252+1,AW$230,1,1,"Actively Infected Trend")))</f>
        <v>#N/A</v>
      </c>
      <c r="AX252" s="18" t="e" cm="1">
        <f t="array" aca="1" ref="AX252" ca="1">IF(INDIRECT(ADDRESS($B252+1,AX$230,1,1,"Actively Infected Trend"))=0,#N/A,INDIRECT(ADDRESS($B252+1,AX$230,1,1,"Actively Infected Trend")))</f>
        <v>#N/A</v>
      </c>
      <c r="AY252" s="18" t="e" cm="1">
        <f t="array" aca="1" ref="AY252" ca="1">IF(INDIRECT(ADDRESS($B252+1,AY$230,1,1,"Actively Infected Trend"))=0,#N/A,INDIRECT(ADDRESS($B252+1,AY$230,1,1,"Actively Infected Trend")))</f>
        <v>#N/A</v>
      </c>
      <c r="AZ252" s="18" t="e" cm="1">
        <f t="array" aca="1" ref="AZ252" ca="1">IF(INDIRECT(ADDRESS($B252+1,AZ$230,1,1,"Actively Infected Trend"))=0,#N/A,INDIRECT(ADDRESS($B252+1,AZ$230,1,1,"Actively Infected Trend")))</f>
        <v>#N/A</v>
      </c>
      <c r="BA252" s="18" t="e" cm="1">
        <f t="array" aca="1" ref="BA252" ca="1">IF(INDIRECT(ADDRESS($B252+1,BA$230,1,1,"Actively Infected Trend"))=0,#N/A,INDIRECT(ADDRESS($B252+1,BA$230,1,1,"Actively Infected Trend")))</f>
        <v>#N/A</v>
      </c>
      <c r="BB252" s="18" t="e" cm="1">
        <f t="array" aca="1" ref="BB252" ca="1">IF(INDIRECT(ADDRESS($B252+1,BB$230,1,1,"Actively Infected Trend"))=0,#N/A,INDIRECT(ADDRESS($B252+1,BB$230,1,1,"Actively Infected Trend")))</f>
        <v>#N/A</v>
      </c>
      <c r="BC252" s="18" t="e" cm="1">
        <f t="array" aca="1" ref="BC252" ca="1">IF(INDIRECT(ADDRESS($B252+1,BC$230,1,1,"Actively Infected Trend"))=0,#N/A,INDIRECT(ADDRESS($B252+1,BC$230,1,1,"Actively Infected Trend")))</f>
        <v>#N/A</v>
      </c>
      <c r="BD252" s="18" t="e" cm="1">
        <f t="array" aca="1" ref="BD252" ca="1">IF(INDIRECT(ADDRESS($B252+1,BD$230,1,1,"Actively Infected Trend"))=0,#N/A,INDIRECT(ADDRESS($B252+1,BD$230,1,1,"Actively Infected Trend")))</f>
        <v>#N/A</v>
      </c>
      <c r="BE252" s="18" t="e" cm="1">
        <f t="array" aca="1" ref="BE252" ca="1">IF(INDIRECT(ADDRESS($B252+1,BE$230,1,1,"Actively Infected Trend"))=0,#N/A,INDIRECT(ADDRESS($B252+1,BE$230,1,1,"Actively Infected Trend")))</f>
        <v>#N/A</v>
      </c>
      <c r="BF252" s="18" t="e" cm="1">
        <f t="array" aca="1" ref="BF252" ca="1">IF(INDIRECT(ADDRESS($B252+1,BF$230,1,1,"Actively Infected Trend"))=0,#N/A,INDIRECT(ADDRESS($B252+1,BF$230,1,1,"Actively Infected Trend")))</f>
        <v>#N/A</v>
      </c>
      <c r="BG252" s="18" t="e" cm="1">
        <f t="array" aca="1" ref="BG252" ca="1">IF(INDIRECT(ADDRESS($B252+1,BG$230,1,1,"Actively Infected Trend"))=0,#N/A,INDIRECT(ADDRESS($B252+1,BG$230,1,1,"Actively Infected Trend")))</f>
        <v>#N/A</v>
      </c>
      <c r="BH252" s="18" t="e" cm="1">
        <f t="array" aca="1" ref="BH252" ca="1">IF(INDIRECT(ADDRESS($B252+1,BH$230,1,1,"Actively Infected Trend"))=0,#N/A,INDIRECT(ADDRESS($B252+1,BH$230,1,1,"Actively Infected Trend")))</f>
        <v>#N/A</v>
      </c>
      <c r="BI252" s="18" t="e" cm="1">
        <f t="array" aca="1" ref="BI252" ca="1">IF(INDIRECT(ADDRESS($B252+1,BI$230,1,1,"Actively Infected Trend"))=0,#N/A,INDIRECT(ADDRESS($B252+1,BI$230,1,1,"Actively Infected Trend")))</f>
        <v>#N/A</v>
      </c>
      <c r="BJ252" s="18" t="e" cm="1">
        <f t="array" aca="1" ref="BJ252" ca="1">IF(INDIRECT(ADDRESS($B252+1,BJ$230,1,1,"Actively Infected Trend"))=0,#N/A,INDIRECT(ADDRESS($B252+1,BJ$230,1,1,"Actively Infected Trend")))</f>
        <v>#N/A</v>
      </c>
      <c r="BK252" s="18" t="e" cm="1">
        <f t="array" aca="1" ref="BK252" ca="1">IF(INDIRECT(ADDRESS($B252+1,BK$230,1,1,"Actively Infected Trend"))=0,#N/A,INDIRECT(ADDRESS($B252+1,BK$230,1,1,"Actively Infected Trend")))</f>
        <v>#N/A</v>
      </c>
      <c r="BL252" s="18" t="e" cm="1">
        <f t="array" aca="1" ref="BL252" ca="1">IF(INDIRECT(ADDRESS($B252+1,BL$230,1,1,"Actively Infected Trend"))=0,#N/A,INDIRECT(ADDRESS($B252+1,BL$230,1,1,"Actively Infected Trend")))</f>
        <v>#N/A</v>
      </c>
      <c r="BM252" s="18" cm="1">
        <f t="array" aca="1" ref="BM252" ca="1">IF(INDIRECT(ADDRESS($B252+1,BM$230,1,1,"Actively Infected Trend"))=0,#N/A,INDIRECT(ADDRESS($B252+1,BM$230,1,1,"Actively Infected Trend")))</f>
        <v>0.4165900602</v>
      </c>
      <c r="BN252" s="18" cm="1">
        <f t="array" aca="1" ref="BN252" ca="1">IF(INDIRECT(ADDRESS($B252+1,BN$230,1,1,"Actively Infected Trend"))=0,#N/A,INDIRECT(ADDRESS($B252+1,BN$230,1,1,"Actively Infected Trend")))</f>
        <v>0.33423497369999999</v>
      </c>
      <c r="BO252" s="18" cm="1">
        <f t="array" aca="1" ref="BO252" ca="1">IF(INDIRECT(ADDRESS($B252+1,BO$230,1,1,"Actively Infected Trend"))=0,#N/A,INDIRECT(ADDRESS($B252+1,BO$230,1,1,"Actively Infected Trend")))</f>
        <v>0.27491403609999998</v>
      </c>
      <c r="BP252" s="18" cm="1">
        <f t="array" aca="1" ref="BP252" ca="1">IF(INDIRECT(ADDRESS($B252+1,BP$230,1,1,"Actively Infected Trend"))=0,#N/A,INDIRECT(ADDRESS($B252+1,BP$230,1,1,"Actively Infected Trend")))</f>
        <v>0.2372422911</v>
      </c>
      <c r="BQ252" s="18" cm="1">
        <f t="array" aca="1" ref="BQ252" ca="1">IF(INDIRECT(ADDRESS($B252+1,BQ$230,1,1,"Actively Infected Trend"))=0,#N/A,INDIRECT(ADDRESS($B252+1,BQ$230,1,1,"Actively Infected Trend")))</f>
        <v>0.25128477020000001</v>
      </c>
      <c r="BR252" s="18" cm="1">
        <f t="array" aca="1" ref="BR252" ca="1">IF(INDIRECT(ADDRESS($B252+1,BR$230,1,1,"Actively Infected Trend"))=0,#N/A,INDIRECT(ADDRESS($B252+1,BR$230,1,1,"Actively Infected Trend")))</f>
        <v>0.26110275519999998</v>
      </c>
      <c r="BS252" s="18" cm="1">
        <f t="array" aca="1" ref="BS252" ca="1">IF(INDIRECT(ADDRESS($B252+1,BS$230,1,1,"Actively Infected Trend"))=0,#N/A,INDIRECT(ADDRESS($B252+1,BS$230,1,1,"Actively Infected Trend")))</f>
        <v>0.2755077272</v>
      </c>
      <c r="BT252" s="18" cm="1">
        <f t="array" aca="1" ref="BT252" ca="1">IF(INDIRECT(ADDRESS($B252+1,BT$230,1,1,"Actively Infected Trend"))=0,#N/A,INDIRECT(ADDRESS($B252+1,BT$230,1,1,"Actively Infected Trend")))</f>
        <v>0.27116200070000002</v>
      </c>
      <c r="BU252" s="18" cm="1">
        <f t="array" aca="1" ref="BU252" ca="1">IF(INDIRECT(ADDRESS($B252+1,BU$230,1,1,"Actively Infected Trend"))=0,#N/A,INDIRECT(ADDRESS($B252+1,BU$230,1,1,"Actively Infected Trend")))</f>
        <v>0.25465241979999997</v>
      </c>
      <c r="BV252" s="18" cm="1">
        <f t="array" aca="1" ref="BV252" ca="1">IF(INDIRECT(ADDRESS($B252+1,BV$230,1,1,"Actively Infected Trend"))=0,#N/A,INDIRECT(ADDRESS($B252+1,BV$230,1,1,"Actively Infected Trend")))</f>
        <v>0.2326230973</v>
      </c>
      <c r="BW252" s="18" cm="1">
        <f t="array" aca="1" ref="BW252" ca="1">IF(INDIRECT(ADDRESS($B252+1,BW$230,1,1,"Actively Infected Trend"))=0,#N/A,INDIRECT(ADDRESS($B252+1,BW$230,1,1,"Actively Infected Trend")))</f>
        <v>0.19958379170000001</v>
      </c>
      <c r="BX252" s="18" cm="1">
        <f t="array" aca="1" ref="BX252" ca="1">IF(INDIRECT(ADDRESS($B252+1,BX$230,1,1,"Actively Infected Trend"))=0,#N/A,INDIRECT(ADDRESS($B252+1,BX$230,1,1,"Actively Infected Trend")))</f>
        <v>0.18043876649999999</v>
      </c>
      <c r="BY252" s="18" cm="1">
        <f t="array" aca="1" ref="BY252" ca="1">IF(INDIRECT(ADDRESS($B252+1,BY$230,1,1,"Actively Infected Trend"))=0,#N/A,INDIRECT(ADDRESS($B252+1,BY$230,1,1,"Actively Infected Trend")))</f>
        <v>0.1607002615</v>
      </c>
      <c r="BZ252" s="18" cm="1">
        <f t="array" aca="1" ref="BZ252" ca="1">IF(INDIRECT(ADDRESS($B252+1,BZ$230,1,1,"Actively Infected Trend"))=0,#N/A,INDIRECT(ADDRESS($B252+1,BZ$230,1,1,"Actively Infected Trend")))</f>
        <v>0.1498024016</v>
      </c>
      <c r="CA252" s="18" cm="1">
        <f t="array" aca="1" ref="CA252" ca="1">IF(INDIRECT(ADDRESS($B252+1,CA$230,1,1,"Actively Infected Trend"))=0,#N/A,INDIRECT(ADDRESS($B252+1,CA$230,1,1,"Actively Infected Trend")))</f>
        <v>0.13939263339999999</v>
      </c>
      <c r="CB252" s="18" cm="1">
        <f t="array" aca="1" ref="CB252" ca="1">IF(INDIRECT(ADDRESS($B252+1,CB$230,1,1,"Actively Infected Trend"))=0,#N/A,INDIRECT(ADDRESS($B252+1,CB$230,1,1,"Actively Infected Trend")))</f>
        <v>0.13148068239999999</v>
      </c>
      <c r="CC252" s="18" cm="1">
        <f t="array" aca="1" ref="CC252" ca="1">IF(INDIRECT(ADDRESS($B252+1,CC$230,1,1,"Actively Infected Trend"))=0,#N/A,INDIRECT(ADDRESS($B252+1,CC$230,1,1,"Actively Infected Trend")))</f>
        <v>0.1210921477</v>
      </c>
      <c r="CD252" s="18" cm="1">
        <f t="array" aca="1" ref="CD252" ca="1">IF(INDIRECT(ADDRESS($B252+1,CD$230,1,1,"Actively Infected Trend"))=0,#N/A,INDIRECT(ADDRESS($B252+1,CD$230,1,1,"Actively Infected Trend")))</f>
        <v>0.1155295668</v>
      </c>
      <c r="CE252" s="18" cm="1">
        <f t="array" aca="1" ref="CE252" ca="1">IF(INDIRECT(ADDRESS($B252+1,CE$230,1,1,"Actively Infected Trend"))=0,#N/A,INDIRECT(ADDRESS($B252+1,CE$230,1,1,"Actively Infected Trend")))</f>
        <v>0.1163668985</v>
      </c>
      <c r="CF252" s="18" cm="1">
        <f t="array" aca="1" ref="CF252" ca="1">IF(INDIRECT(ADDRESS($B252+1,CF$230,1,1,"Actively Infected Trend"))=0,#N/A,INDIRECT(ADDRESS($B252+1,CF$230,1,1,"Actively Infected Trend")))</f>
        <v>0.113168975</v>
      </c>
      <c r="CG252" s="18" cm="1">
        <f t="array" aca="1" ref="CG252" ca="1">IF(INDIRECT(ADDRESS($B252+1,CG$230,1,1,"Actively Infected Trend"))=0,#N/A,INDIRECT(ADDRESS($B252+1,CG$230,1,1,"Actively Infected Trend")))</f>
        <v>0.1155005507</v>
      </c>
      <c r="CH252" s="18" cm="1">
        <f t="array" aca="1" ref="CH252" ca="1">IF(INDIRECT(ADDRESS($B252+1,CH$230,1,1,"Actively Infected Trend"))=0,#N/A,INDIRECT(ADDRESS($B252+1,CH$230,1,1,"Actively Infected Trend")))</f>
        <v>0.1081297234</v>
      </c>
      <c r="CI252" s="18" cm="1">
        <f t="array" aca="1" ref="CI252" ca="1">IF(INDIRECT(ADDRESS($B252+1,CI$230,1,1,"Actively Infected Trend"))=0,#N/A,INDIRECT(ADDRESS($B252+1,CI$230,1,1,"Actively Infected Trend")))</f>
        <v>9.8952061399999999E-2</v>
      </c>
      <c r="CJ252" s="18" cm="1">
        <f t="array" aca="1" ref="CJ252" ca="1">IF(INDIRECT(ADDRESS($B252+1,CJ$230,1,1,"Actively Infected Trend"))=0,#N/A,INDIRECT(ADDRESS($B252+1,CJ$230,1,1,"Actively Infected Trend")))</f>
        <v>8.6133151599999999E-2</v>
      </c>
      <c r="CK252" s="18" t="e" cm="1">
        <f t="array" aca="1" ref="CK252" ca="1">IF(INDIRECT(ADDRESS($B252+1,CK$230,1,1,"Actively Infected Trend"))=0,#N/A,INDIRECT(ADDRESS($B252+1,CK$230,1,1,"Actively Infected Trend")))</f>
        <v>#N/A</v>
      </c>
      <c r="CL252" s="18" t="e" cm="1">
        <f t="array" aca="1" ref="CL252" ca="1">IF(INDIRECT(ADDRESS($B252+1,CL$230,1,1,"Actively Infected Trend"))=0,#N/A,INDIRECT(ADDRESS($B252+1,CL$230,1,1,"Actively Infected Trend")))</f>
        <v>#N/A</v>
      </c>
      <c r="CM252" s="18" t="e" cm="1">
        <f t="array" aca="1" ref="CM252" ca="1">IF(INDIRECT(ADDRESS($B252+1,CM$230,1,1,"Actively Infected Trend"))=0,#N/A,INDIRECT(ADDRESS($B252+1,CM$230,1,1,"Actively Infected Trend")))</f>
        <v>#N/A</v>
      </c>
      <c r="CN252" s="18" t="e" cm="1">
        <f t="array" aca="1" ref="CN252" ca="1">IF(INDIRECT(ADDRESS($B252+1,CN$230,1,1,"Actively Infected Trend"))=0,#N/A,INDIRECT(ADDRESS($B252+1,CN$230,1,1,"Actively Infected Trend")))</f>
        <v>#N/A</v>
      </c>
      <c r="CO252" s="18" t="e" cm="1">
        <f t="array" aca="1" ref="CO252" ca="1">IF(INDIRECT(ADDRESS($B252+1,CO$230,1,1,"Actively Infected Trend"))=0,#N/A,INDIRECT(ADDRESS($B252+1,CO$230,1,1,"Actively Infected Trend")))</f>
        <v>#N/A</v>
      </c>
      <c r="CP252" s="18" t="e" cm="1">
        <f t="array" aca="1" ref="CP252" ca="1">IF(INDIRECT(ADDRESS($B252+1,CP$230,1,1,"Actively Infected Trend"))=0,#N/A,INDIRECT(ADDRESS($B252+1,CP$230,1,1,"Actively Infected Trend")))</f>
        <v>#N/A</v>
      </c>
      <c r="CQ252" s="18" t="e" cm="1">
        <f t="array" aca="1" ref="CQ252" ca="1">IF(INDIRECT(ADDRESS($B252+1,CQ$230,1,1,"Actively Infected Trend"))=0,#N/A,INDIRECT(ADDRESS($B252+1,CQ$230,1,1,"Actively Infected Trend")))</f>
        <v>#N/A</v>
      </c>
      <c r="CR252" s="18" t="e" cm="1">
        <f t="array" aca="1" ref="CR252" ca="1">IF(INDIRECT(ADDRESS($B252+1,CR$230,1,1,"Actively Infected Trend"))=0,#N/A,INDIRECT(ADDRESS($B252+1,CR$230,1,1,"Actively Infected Trend")))</f>
        <v>#N/A</v>
      </c>
    </row>
    <row r="253" spans="1:96" x14ac:dyDescent="0.25">
      <c r="A253" t="str">
        <f t="shared" ca="1" si="351"/>
        <v>Kentucky</v>
      </c>
      <c r="B253">
        <f t="shared" si="350"/>
        <v>22</v>
      </c>
      <c r="C253" t="str" cm="1">
        <f t="array" aca="1" ref="C253" ca="1">INDIRECT(ADDRESS($B253+1,1,1,1,"Actively Infected Trend"))</f>
        <v>US Kentucky</v>
      </c>
      <c r="E253" s="18" t="e" cm="1">
        <f t="array" aca="1" ref="E253" ca="1">IF(INDIRECT(ADDRESS($B253+1,E$230,1,1,"Actively Infected Trend"))=0,#N/A,INDIRECT(ADDRESS($B253+1,E$230,1,1,"Actively Infected Trend")))</f>
        <v>#N/A</v>
      </c>
      <c r="F253" s="18" t="e" cm="1">
        <f t="array" aca="1" ref="F253" ca="1">IF(INDIRECT(ADDRESS($B253+1,F$230,1,1,"Actively Infected Trend"))=0,#N/A,INDIRECT(ADDRESS($B253+1,F$230,1,1,"Actively Infected Trend")))</f>
        <v>#N/A</v>
      </c>
      <c r="G253" s="18" t="e" cm="1">
        <f t="array" aca="1" ref="G253" ca="1">IF(INDIRECT(ADDRESS($B253+1,G$230,1,1,"Actively Infected Trend"))=0,#N/A,INDIRECT(ADDRESS($B253+1,G$230,1,1,"Actively Infected Trend")))</f>
        <v>#N/A</v>
      </c>
      <c r="H253" s="18" t="e" cm="1">
        <f t="array" aca="1" ref="H253" ca="1">IF(INDIRECT(ADDRESS($B253+1,H$230,1,1,"Actively Infected Trend"))=0,#N/A,INDIRECT(ADDRESS($B253+1,H$230,1,1,"Actively Infected Trend")))</f>
        <v>#N/A</v>
      </c>
      <c r="I253" s="18" t="e" cm="1">
        <f t="array" aca="1" ref="I253" ca="1">IF(INDIRECT(ADDRESS($B253+1,I$230,1,1,"Actively Infected Trend"))=0,#N/A,INDIRECT(ADDRESS($B253+1,I$230,1,1,"Actively Infected Trend")))</f>
        <v>#N/A</v>
      </c>
      <c r="J253" s="18" t="e" cm="1">
        <f t="array" aca="1" ref="J253" ca="1">IF(INDIRECT(ADDRESS($B253+1,J$230,1,1,"Actively Infected Trend"))=0,#N/A,INDIRECT(ADDRESS($B253+1,J$230,1,1,"Actively Infected Trend")))</f>
        <v>#N/A</v>
      </c>
      <c r="K253" s="18" t="e" cm="1">
        <f t="array" aca="1" ref="K253" ca="1">IF(INDIRECT(ADDRESS($B253+1,K$230,1,1,"Actively Infected Trend"))=0,#N/A,INDIRECT(ADDRESS($B253+1,K$230,1,1,"Actively Infected Trend")))</f>
        <v>#N/A</v>
      </c>
      <c r="L253" s="18" t="e" cm="1">
        <f t="array" aca="1" ref="L253" ca="1">IF(INDIRECT(ADDRESS($B253+1,L$230,1,1,"Actively Infected Trend"))=0,#N/A,INDIRECT(ADDRESS($B253+1,L$230,1,1,"Actively Infected Trend")))</f>
        <v>#N/A</v>
      </c>
      <c r="M253" s="18" t="e" cm="1">
        <f t="array" aca="1" ref="M253" ca="1">IF(INDIRECT(ADDRESS($B253+1,M$230,1,1,"Actively Infected Trend"))=0,#N/A,INDIRECT(ADDRESS($B253+1,M$230,1,1,"Actively Infected Trend")))</f>
        <v>#N/A</v>
      </c>
      <c r="N253" s="18" t="e" cm="1">
        <f t="array" aca="1" ref="N253" ca="1">IF(INDIRECT(ADDRESS($B253+1,N$230,1,1,"Actively Infected Trend"))=0,#N/A,INDIRECT(ADDRESS($B253+1,N$230,1,1,"Actively Infected Trend")))</f>
        <v>#N/A</v>
      </c>
      <c r="O253" s="18" t="e" cm="1">
        <f t="array" aca="1" ref="O253" ca="1">IF(INDIRECT(ADDRESS($B253+1,O$230,1,1,"Actively Infected Trend"))=0,#N/A,INDIRECT(ADDRESS($B253+1,O$230,1,1,"Actively Infected Trend")))</f>
        <v>#N/A</v>
      </c>
      <c r="P253" s="18" t="e" cm="1">
        <f t="array" aca="1" ref="P253" ca="1">IF(INDIRECT(ADDRESS($B253+1,P$230,1,1,"Actively Infected Trend"))=0,#N/A,INDIRECT(ADDRESS($B253+1,P$230,1,1,"Actively Infected Trend")))</f>
        <v>#N/A</v>
      </c>
      <c r="Q253" s="18" t="e" cm="1">
        <f t="array" aca="1" ref="Q253" ca="1">IF(INDIRECT(ADDRESS($B253+1,Q$230,1,1,"Actively Infected Trend"))=0,#N/A,INDIRECT(ADDRESS($B253+1,Q$230,1,1,"Actively Infected Trend")))</f>
        <v>#N/A</v>
      </c>
      <c r="R253" s="18" t="e" cm="1">
        <f t="array" aca="1" ref="R253" ca="1">IF(INDIRECT(ADDRESS($B253+1,R$230,1,1,"Actively Infected Trend"))=0,#N/A,INDIRECT(ADDRESS($B253+1,R$230,1,1,"Actively Infected Trend")))</f>
        <v>#N/A</v>
      </c>
      <c r="S253" s="18" t="e" cm="1">
        <f t="array" aca="1" ref="S253" ca="1">IF(INDIRECT(ADDRESS($B253+1,S$230,1,1,"Actively Infected Trend"))=0,#N/A,INDIRECT(ADDRESS($B253+1,S$230,1,1,"Actively Infected Trend")))</f>
        <v>#N/A</v>
      </c>
      <c r="T253" s="18" t="e" cm="1">
        <f t="array" aca="1" ref="T253" ca="1">IF(INDIRECT(ADDRESS($B253+1,T$230,1,1,"Actively Infected Trend"))=0,#N/A,INDIRECT(ADDRESS($B253+1,T$230,1,1,"Actively Infected Trend")))</f>
        <v>#N/A</v>
      </c>
      <c r="U253" s="18" t="e" cm="1">
        <f t="array" aca="1" ref="U253" ca="1">IF(INDIRECT(ADDRESS($B253+1,U$230,1,1,"Actively Infected Trend"))=0,#N/A,INDIRECT(ADDRESS($B253+1,U$230,1,1,"Actively Infected Trend")))</f>
        <v>#N/A</v>
      </c>
      <c r="V253" s="18" t="e" cm="1">
        <f t="array" aca="1" ref="V253" ca="1">IF(INDIRECT(ADDRESS($B253+1,V$230,1,1,"Actively Infected Trend"))=0,#N/A,INDIRECT(ADDRESS($B253+1,V$230,1,1,"Actively Infected Trend")))</f>
        <v>#N/A</v>
      </c>
      <c r="W253" s="18" t="e" cm="1">
        <f t="array" aca="1" ref="W253" ca="1">IF(INDIRECT(ADDRESS($B253+1,W$230,1,1,"Actively Infected Trend"))=0,#N/A,INDIRECT(ADDRESS($B253+1,W$230,1,1,"Actively Infected Trend")))</f>
        <v>#N/A</v>
      </c>
      <c r="X253" s="18" t="e" cm="1">
        <f t="array" aca="1" ref="X253" ca="1">IF(INDIRECT(ADDRESS($B253+1,X$230,1,1,"Actively Infected Trend"))=0,#N/A,INDIRECT(ADDRESS($B253+1,X$230,1,1,"Actively Infected Trend")))</f>
        <v>#N/A</v>
      </c>
      <c r="Y253" s="18" t="e" cm="1">
        <f t="array" aca="1" ref="Y253" ca="1">IF(INDIRECT(ADDRESS($B253+1,Y$230,1,1,"Actively Infected Trend"))=0,#N/A,INDIRECT(ADDRESS($B253+1,Y$230,1,1,"Actively Infected Trend")))</f>
        <v>#N/A</v>
      </c>
      <c r="Z253" s="18" t="e" cm="1">
        <f t="array" aca="1" ref="Z253" ca="1">IF(INDIRECT(ADDRESS($B253+1,Z$230,1,1,"Actively Infected Trend"))=0,#N/A,INDIRECT(ADDRESS($B253+1,Z$230,1,1,"Actively Infected Trend")))</f>
        <v>#N/A</v>
      </c>
      <c r="AA253" s="18" t="e" cm="1">
        <f t="array" aca="1" ref="AA253" ca="1">IF(INDIRECT(ADDRESS($B253+1,AA$230,1,1,"Actively Infected Trend"))=0,#N/A,INDIRECT(ADDRESS($B253+1,AA$230,1,1,"Actively Infected Trend")))</f>
        <v>#N/A</v>
      </c>
      <c r="AB253" s="18" t="e" cm="1">
        <f t="array" aca="1" ref="AB253" ca="1">IF(INDIRECT(ADDRESS($B253+1,AB$230,1,1,"Actively Infected Trend"))=0,#N/A,INDIRECT(ADDRESS($B253+1,AB$230,1,1,"Actively Infected Trend")))</f>
        <v>#N/A</v>
      </c>
      <c r="AC253" s="18" t="e" cm="1">
        <f t="array" aca="1" ref="AC253" ca="1">IF(INDIRECT(ADDRESS($B253+1,AC$230,1,1,"Actively Infected Trend"))=0,#N/A,INDIRECT(ADDRESS($B253+1,AC$230,1,1,"Actively Infected Trend")))</f>
        <v>#N/A</v>
      </c>
      <c r="AD253" s="18" t="e" cm="1">
        <f t="array" aca="1" ref="AD253" ca="1">IF(INDIRECT(ADDRESS($B253+1,AD$230,1,1,"Actively Infected Trend"))=0,#N/A,INDIRECT(ADDRESS($B253+1,AD$230,1,1,"Actively Infected Trend")))</f>
        <v>#N/A</v>
      </c>
      <c r="AE253" s="18" t="e" cm="1">
        <f t="array" aca="1" ref="AE253" ca="1">IF(INDIRECT(ADDRESS($B253+1,AE$230,1,1,"Actively Infected Trend"))=0,#N/A,INDIRECT(ADDRESS($B253+1,AE$230,1,1,"Actively Infected Trend")))</f>
        <v>#N/A</v>
      </c>
      <c r="AF253" s="18" t="e" cm="1">
        <f t="array" aca="1" ref="AF253" ca="1">IF(INDIRECT(ADDRESS($B253+1,AF$230,1,1,"Actively Infected Trend"))=0,#N/A,INDIRECT(ADDRESS($B253+1,AF$230,1,1,"Actively Infected Trend")))</f>
        <v>#N/A</v>
      </c>
      <c r="AG253" s="18" t="e" cm="1">
        <f t="array" aca="1" ref="AG253" ca="1">IF(INDIRECT(ADDRESS($B253+1,AG$230,1,1,"Actively Infected Trend"))=0,#N/A,INDIRECT(ADDRESS($B253+1,AG$230,1,1,"Actively Infected Trend")))</f>
        <v>#N/A</v>
      </c>
      <c r="AH253" s="18" t="e" cm="1">
        <f t="array" aca="1" ref="AH253" ca="1">IF(INDIRECT(ADDRESS($B253+1,AH$230,1,1,"Actively Infected Trend"))=0,#N/A,INDIRECT(ADDRESS($B253+1,AH$230,1,1,"Actively Infected Trend")))</f>
        <v>#N/A</v>
      </c>
      <c r="AI253" s="18" t="e" cm="1">
        <f t="array" aca="1" ref="AI253" ca="1">IF(INDIRECT(ADDRESS($B253+1,AI$230,1,1,"Actively Infected Trend"))=0,#N/A,INDIRECT(ADDRESS($B253+1,AI$230,1,1,"Actively Infected Trend")))</f>
        <v>#N/A</v>
      </c>
      <c r="AJ253" s="18" t="e" cm="1">
        <f t="array" aca="1" ref="AJ253" ca="1">IF(INDIRECT(ADDRESS($B253+1,AJ$230,1,1,"Actively Infected Trend"))=0,#N/A,INDIRECT(ADDRESS($B253+1,AJ$230,1,1,"Actively Infected Trend")))</f>
        <v>#N/A</v>
      </c>
      <c r="AK253" s="18" t="e" cm="1">
        <f t="array" aca="1" ref="AK253" ca="1">IF(INDIRECT(ADDRESS($B253+1,AK$230,1,1,"Actively Infected Trend"))=0,#N/A,INDIRECT(ADDRESS($B253+1,AK$230,1,1,"Actively Infected Trend")))</f>
        <v>#N/A</v>
      </c>
      <c r="AL253" s="18" t="e" cm="1">
        <f t="array" aca="1" ref="AL253" ca="1">IF(INDIRECT(ADDRESS($B253+1,AL$230,1,1,"Actively Infected Trend"))=0,#N/A,INDIRECT(ADDRESS($B253+1,AL$230,1,1,"Actively Infected Trend")))</f>
        <v>#N/A</v>
      </c>
      <c r="AM253" s="18" t="e" cm="1">
        <f t="array" aca="1" ref="AM253" ca="1">IF(INDIRECT(ADDRESS($B253+1,AM$230,1,1,"Actively Infected Trend"))=0,#N/A,INDIRECT(ADDRESS($B253+1,AM$230,1,1,"Actively Infected Trend")))</f>
        <v>#N/A</v>
      </c>
      <c r="AN253" s="18" t="e" cm="1">
        <f t="array" aca="1" ref="AN253" ca="1">IF(INDIRECT(ADDRESS($B253+1,AN$230,1,1,"Actively Infected Trend"))=0,#N/A,INDIRECT(ADDRESS($B253+1,AN$230,1,1,"Actively Infected Trend")))</f>
        <v>#N/A</v>
      </c>
      <c r="AO253" s="18" t="e" cm="1">
        <f t="array" aca="1" ref="AO253" ca="1">IF(INDIRECT(ADDRESS($B253+1,AO$230,1,1,"Actively Infected Trend"))=0,#N/A,INDIRECT(ADDRESS($B253+1,AO$230,1,1,"Actively Infected Trend")))</f>
        <v>#N/A</v>
      </c>
      <c r="AP253" s="18" t="e" cm="1">
        <f t="array" aca="1" ref="AP253" ca="1">IF(INDIRECT(ADDRESS($B253+1,AP$230,1,1,"Actively Infected Trend"))=0,#N/A,INDIRECT(ADDRESS($B253+1,AP$230,1,1,"Actively Infected Trend")))</f>
        <v>#N/A</v>
      </c>
      <c r="AQ253" s="18" t="e" cm="1">
        <f t="array" aca="1" ref="AQ253" ca="1">IF(INDIRECT(ADDRESS($B253+1,AQ$230,1,1,"Actively Infected Trend"))=0,#N/A,INDIRECT(ADDRESS($B253+1,AQ$230,1,1,"Actively Infected Trend")))</f>
        <v>#N/A</v>
      </c>
      <c r="AR253" s="18" t="e" cm="1">
        <f t="array" aca="1" ref="AR253" ca="1">IF(INDIRECT(ADDRESS($B253+1,AR$230,1,1,"Actively Infected Trend"))=0,#N/A,INDIRECT(ADDRESS($B253+1,AR$230,1,1,"Actively Infected Trend")))</f>
        <v>#N/A</v>
      </c>
      <c r="AS253" s="18" t="e" cm="1">
        <f t="array" aca="1" ref="AS253" ca="1">IF(INDIRECT(ADDRESS($B253+1,AS$230,1,1,"Actively Infected Trend"))=0,#N/A,INDIRECT(ADDRESS($B253+1,AS$230,1,1,"Actively Infected Trend")))</f>
        <v>#N/A</v>
      </c>
      <c r="AT253" s="18" t="e" cm="1">
        <f t="array" aca="1" ref="AT253" ca="1">IF(INDIRECT(ADDRESS($B253+1,AT$230,1,1,"Actively Infected Trend"))=0,#N/A,INDIRECT(ADDRESS($B253+1,AT$230,1,1,"Actively Infected Trend")))</f>
        <v>#N/A</v>
      </c>
      <c r="AU253" s="18" t="e" cm="1">
        <f t="array" aca="1" ref="AU253" ca="1">IF(INDIRECT(ADDRESS($B253+1,AU$230,1,1,"Actively Infected Trend"))=0,#N/A,INDIRECT(ADDRESS($B253+1,AU$230,1,1,"Actively Infected Trend")))</f>
        <v>#N/A</v>
      </c>
      <c r="AV253" s="18" t="e" cm="1">
        <f t="array" aca="1" ref="AV253" ca="1">IF(INDIRECT(ADDRESS($B253+1,AV$230,1,1,"Actively Infected Trend"))=0,#N/A,INDIRECT(ADDRESS($B253+1,AV$230,1,1,"Actively Infected Trend")))</f>
        <v>#N/A</v>
      </c>
      <c r="AW253" s="18" t="e" cm="1">
        <f t="array" aca="1" ref="AW253" ca="1">IF(INDIRECT(ADDRESS($B253+1,AW$230,1,1,"Actively Infected Trend"))=0,#N/A,INDIRECT(ADDRESS($B253+1,AW$230,1,1,"Actively Infected Trend")))</f>
        <v>#N/A</v>
      </c>
      <c r="AX253" s="18" t="e" cm="1">
        <f t="array" aca="1" ref="AX253" ca="1">IF(INDIRECT(ADDRESS($B253+1,AX$230,1,1,"Actively Infected Trend"))=0,#N/A,INDIRECT(ADDRESS($B253+1,AX$230,1,1,"Actively Infected Trend")))</f>
        <v>#N/A</v>
      </c>
      <c r="AY253" s="18" t="e" cm="1">
        <f t="array" aca="1" ref="AY253" ca="1">IF(INDIRECT(ADDRESS($B253+1,AY$230,1,1,"Actively Infected Trend"))=0,#N/A,INDIRECT(ADDRESS($B253+1,AY$230,1,1,"Actively Infected Trend")))</f>
        <v>#N/A</v>
      </c>
      <c r="AZ253" s="18" t="e" cm="1">
        <f t="array" aca="1" ref="AZ253" ca="1">IF(INDIRECT(ADDRESS($B253+1,AZ$230,1,1,"Actively Infected Trend"))=0,#N/A,INDIRECT(ADDRESS($B253+1,AZ$230,1,1,"Actively Infected Trend")))</f>
        <v>#N/A</v>
      </c>
      <c r="BA253" s="18" t="e" cm="1">
        <f t="array" aca="1" ref="BA253" ca="1">IF(INDIRECT(ADDRESS($B253+1,BA$230,1,1,"Actively Infected Trend"))=0,#N/A,INDIRECT(ADDRESS($B253+1,BA$230,1,1,"Actively Infected Trend")))</f>
        <v>#N/A</v>
      </c>
      <c r="BB253" s="18" t="e" cm="1">
        <f t="array" aca="1" ref="BB253" ca="1">IF(INDIRECT(ADDRESS($B253+1,BB$230,1,1,"Actively Infected Trend"))=0,#N/A,INDIRECT(ADDRESS($B253+1,BB$230,1,1,"Actively Infected Trend")))</f>
        <v>#N/A</v>
      </c>
      <c r="BC253" s="18" t="e" cm="1">
        <f t="array" aca="1" ref="BC253" ca="1">IF(INDIRECT(ADDRESS($B253+1,BC$230,1,1,"Actively Infected Trend"))=0,#N/A,INDIRECT(ADDRESS($B253+1,BC$230,1,1,"Actively Infected Trend")))</f>
        <v>#N/A</v>
      </c>
      <c r="BD253" s="18" t="e" cm="1">
        <f t="array" aca="1" ref="BD253" ca="1">IF(INDIRECT(ADDRESS($B253+1,BD$230,1,1,"Actively Infected Trend"))=0,#N/A,INDIRECT(ADDRESS($B253+1,BD$230,1,1,"Actively Infected Trend")))</f>
        <v>#N/A</v>
      </c>
      <c r="BE253" s="18" t="e" cm="1">
        <f t="array" aca="1" ref="BE253" ca="1">IF(INDIRECT(ADDRESS($B253+1,BE$230,1,1,"Actively Infected Trend"))=0,#N/A,INDIRECT(ADDRESS($B253+1,BE$230,1,1,"Actively Infected Trend")))</f>
        <v>#N/A</v>
      </c>
      <c r="BF253" s="18" t="e" cm="1">
        <f t="array" aca="1" ref="BF253" ca="1">IF(INDIRECT(ADDRESS($B253+1,BF$230,1,1,"Actively Infected Trend"))=0,#N/A,INDIRECT(ADDRESS($B253+1,BF$230,1,1,"Actively Infected Trend")))</f>
        <v>#N/A</v>
      </c>
      <c r="BG253" s="18" t="e" cm="1">
        <f t="array" aca="1" ref="BG253" ca="1">IF(INDIRECT(ADDRESS($B253+1,BG$230,1,1,"Actively Infected Trend"))=0,#N/A,INDIRECT(ADDRESS($B253+1,BG$230,1,1,"Actively Infected Trend")))</f>
        <v>#N/A</v>
      </c>
      <c r="BH253" s="18" t="e" cm="1">
        <f t="array" aca="1" ref="BH253" ca="1">IF(INDIRECT(ADDRESS($B253+1,BH$230,1,1,"Actively Infected Trend"))=0,#N/A,INDIRECT(ADDRESS($B253+1,BH$230,1,1,"Actively Infected Trend")))</f>
        <v>#N/A</v>
      </c>
      <c r="BI253" s="18" t="e" cm="1">
        <f t="array" aca="1" ref="BI253" ca="1">IF(INDIRECT(ADDRESS($B253+1,BI$230,1,1,"Actively Infected Trend"))=0,#N/A,INDIRECT(ADDRESS($B253+1,BI$230,1,1,"Actively Infected Trend")))</f>
        <v>#N/A</v>
      </c>
      <c r="BJ253" s="18" cm="1">
        <f t="array" aca="1" ref="BJ253" ca="1">IF(INDIRECT(ADDRESS($B253+1,BJ$230,1,1,"Actively Infected Trend"))=0,#N/A,INDIRECT(ADDRESS($B253+1,BJ$230,1,1,"Actively Infected Trend")))</f>
        <v>0.1984873499</v>
      </c>
      <c r="BK253" s="18" cm="1">
        <f t="array" aca="1" ref="BK253" ca="1">IF(INDIRECT(ADDRESS($B253+1,BK$230,1,1,"Actively Infected Trend"))=0,#N/A,INDIRECT(ADDRESS($B253+1,BK$230,1,1,"Actively Infected Trend")))</f>
        <v>0.21080767689999999</v>
      </c>
      <c r="BL253" s="18" cm="1">
        <f t="array" aca="1" ref="BL253" ca="1">IF(INDIRECT(ADDRESS($B253+1,BL$230,1,1,"Actively Infected Trend"))=0,#N/A,INDIRECT(ADDRESS($B253+1,BL$230,1,1,"Actively Infected Trend")))</f>
        <v>0.24110283709999999</v>
      </c>
      <c r="BM253" s="18" cm="1">
        <f t="array" aca="1" ref="BM253" ca="1">IF(INDIRECT(ADDRESS($B253+1,BM$230,1,1,"Actively Infected Trend"))=0,#N/A,INDIRECT(ADDRESS($B253+1,BM$230,1,1,"Actively Infected Trend")))</f>
        <v>0.31432896020000001</v>
      </c>
      <c r="BN253" s="18" cm="1">
        <f t="array" aca="1" ref="BN253" ca="1">IF(INDIRECT(ADDRESS($B253+1,BN$230,1,1,"Actively Infected Trend"))=0,#N/A,INDIRECT(ADDRESS($B253+1,BN$230,1,1,"Actively Infected Trend")))</f>
        <v>0.33958065869999998</v>
      </c>
      <c r="BO253" s="18" cm="1">
        <f t="array" aca="1" ref="BO253" ca="1">IF(INDIRECT(ADDRESS($B253+1,BO$230,1,1,"Actively Infected Trend"))=0,#N/A,INDIRECT(ADDRESS($B253+1,BO$230,1,1,"Actively Infected Trend")))</f>
        <v>0.33533588939999998</v>
      </c>
      <c r="BP253" s="18" cm="1">
        <f t="array" aca="1" ref="BP253" ca="1">IF(INDIRECT(ADDRESS($B253+1,BP$230,1,1,"Actively Infected Trend"))=0,#N/A,INDIRECT(ADDRESS($B253+1,BP$230,1,1,"Actively Infected Trend")))</f>
        <v>0.31307369460000001</v>
      </c>
      <c r="BQ253" s="18" cm="1">
        <f t="array" aca="1" ref="BQ253" ca="1">IF(INDIRECT(ADDRESS($B253+1,BQ$230,1,1,"Actively Infected Trend"))=0,#N/A,INDIRECT(ADDRESS($B253+1,BQ$230,1,1,"Actively Infected Trend")))</f>
        <v>0.25631513230000003</v>
      </c>
      <c r="BR253" s="18" cm="1">
        <f t="array" aca="1" ref="BR253" ca="1">IF(INDIRECT(ADDRESS($B253+1,BR$230,1,1,"Actively Infected Trend"))=0,#N/A,INDIRECT(ADDRESS($B253+1,BR$230,1,1,"Actively Infected Trend")))</f>
        <v>0.24867480410000001</v>
      </c>
      <c r="BS253" s="18" cm="1">
        <f t="array" aca="1" ref="BS253" ca="1">IF(INDIRECT(ADDRESS($B253+1,BS$230,1,1,"Actively Infected Trend"))=0,#N/A,INDIRECT(ADDRESS($B253+1,BS$230,1,1,"Actively Infected Trend")))</f>
        <v>0.24098262949999999</v>
      </c>
      <c r="BT253" s="18" cm="1">
        <f t="array" aca="1" ref="BT253" ca="1">IF(INDIRECT(ADDRESS($B253+1,BT$230,1,1,"Actively Infected Trend"))=0,#N/A,INDIRECT(ADDRESS($B253+1,BT$230,1,1,"Actively Infected Trend")))</f>
        <v>0.26198620490000002</v>
      </c>
      <c r="BU253" s="18" cm="1">
        <f t="array" aca="1" ref="BU253" ca="1">IF(INDIRECT(ADDRESS($B253+1,BU$230,1,1,"Actively Infected Trend"))=0,#N/A,INDIRECT(ADDRESS($B253+1,BU$230,1,1,"Actively Infected Trend")))</f>
        <v>0.25278749750000001</v>
      </c>
      <c r="BV253" s="18" cm="1">
        <f t="array" aca="1" ref="BV253" ca="1">IF(INDIRECT(ADDRESS($B253+1,BV$230,1,1,"Actively Infected Trend"))=0,#N/A,INDIRECT(ADDRESS($B253+1,BV$230,1,1,"Actively Infected Trend")))</f>
        <v>0.22506534319999999</v>
      </c>
      <c r="BW253" s="18" cm="1">
        <f t="array" aca="1" ref="BW253" ca="1">IF(INDIRECT(ADDRESS($B253+1,BW$230,1,1,"Actively Infected Trend"))=0,#N/A,INDIRECT(ADDRESS($B253+1,BW$230,1,1,"Actively Infected Trend")))</f>
        <v>0.20081410129999999</v>
      </c>
      <c r="BX253" s="18" cm="1">
        <f t="array" aca="1" ref="BX253" ca="1">IF(INDIRECT(ADDRESS($B253+1,BX$230,1,1,"Actively Infected Trend"))=0,#N/A,INDIRECT(ADDRESS($B253+1,BX$230,1,1,"Actively Infected Trend")))</f>
        <v>0.17608377789999999</v>
      </c>
      <c r="BY253" s="18" cm="1">
        <f t="array" aca="1" ref="BY253" ca="1">IF(INDIRECT(ADDRESS($B253+1,BY$230,1,1,"Actively Infected Trend"))=0,#N/A,INDIRECT(ADDRESS($B253+1,BY$230,1,1,"Actively Infected Trend")))</f>
        <v>0.1682802548</v>
      </c>
      <c r="BZ253" s="18" cm="1">
        <f t="array" aca="1" ref="BZ253" ca="1">IF(INDIRECT(ADDRESS($B253+1,BZ$230,1,1,"Actively Infected Trend"))=0,#N/A,INDIRECT(ADDRESS($B253+1,BZ$230,1,1,"Actively Infected Trend")))</f>
        <v>0.15835145040000001</v>
      </c>
      <c r="CA253" s="18" cm="1">
        <f t="array" aca="1" ref="CA253" ca="1">IF(INDIRECT(ADDRESS($B253+1,CA$230,1,1,"Actively Infected Trend"))=0,#N/A,INDIRECT(ADDRESS($B253+1,CA$230,1,1,"Actively Infected Trend")))</f>
        <v>0.15287424620000001</v>
      </c>
      <c r="CB253" s="18" cm="1">
        <f t="array" aca="1" ref="CB253" ca="1">IF(INDIRECT(ADDRESS($B253+1,CB$230,1,1,"Actively Infected Trend"))=0,#N/A,INDIRECT(ADDRESS($B253+1,CB$230,1,1,"Actively Infected Trend")))</f>
        <v>0.1286654703</v>
      </c>
      <c r="CC253" s="18" cm="1">
        <f t="array" aca="1" ref="CC253" ca="1">IF(INDIRECT(ADDRESS($B253+1,CC$230,1,1,"Actively Infected Trend"))=0,#N/A,INDIRECT(ADDRESS($B253+1,CC$230,1,1,"Actively Infected Trend")))</f>
        <v>0.1025124624</v>
      </c>
      <c r="CD253" s="18" cm="1">
        <f t="array" aca="1" ref="CD253" ca="1">IF(INDIRECT(ADDRESS($B253+1,CD$230,1,1,"Actively Infected Trend"))=0,#N/A,INDIRECT(ADDRESS($B253+1,CD$230,1,1,"Actively Infected Trend")))</f>
        <v>9.3539592800000002E-2</v>
      </c>
      <c r="CE253" s="18" cm="1">
        <f t="array" aca="1" ref="CE253" ca="1">IF(INDIRECT(ADDRESS($B253+1,CE$230,1,1,"Actively Infected Trend"))=0,#N/A,INDIRECT(ADDRESS($B253+1,CE$230,1,1,"Actively Infected Trend")))</f>
        <v>0.10088047780000001</v>
      </c>
      <c r="CF253" s="18" cm="1">
        <f t="array" aca="1" ref="CF253" ca="1">IF(INDIRECT(ADDRESS($B253+1,CF$230,1,1,"Actively Infected Trend"))=0,#N/A,INDIRECT(ADDRESS($B253+1,CF$230,1,1,"Actively Infected Trend")))</f>
        <v>0.13553526199999999</v>
      </c>
      <c r="CG253" s="18" cm="1">
        <f t="array" aca="1" ref="CG253" ca="1">IF(INDIRECT(ADDRESS($B253+1,CG$230,1,1,"Actively Infected Trend"))=0,#N/A,INDIRECT(ADDRESS($B253+1,CG$230,1,1,"Actively Infected Trend")))</f>
        <v>0.16470209869999999</v>
      </c>
      <c r="CH253" s="18" cm="1">
        <f t="array" aca="1" ref="CH253" ca="1">IF(INDIRECT(ADDRESS($B253+1,CH$230,1,1,"Actively Infected Trend"))=0,#N/A,INDIRECT(ADDRESS($B253+1,CH$230,1,1,"Actively Infected Trend")))</f>
        <v>0.18113572789999999</v>
      </c>
      <c r="CI253" s="18" cm="1">
        <f t="array" aca="1" ref="CI253" ca="1">IF(INDIRECT(ADDRESS($B253+1,CI$230,1,1,"Actively Infected Trend"))=0,#N/A,INDIRECT(ADDRESS($B253+1,CI$230,1,1,"Actively Infected Trend")))</f>
        <v>0.15831207420000001</v>
      </c>
      <c r="CJ253" s="18" cm="1">
        <f t="array" aca="1" ref="CJ253" ca="1">IF(INDIRECT(ADDRESS($B253+1,CJ$230,1,1,"Actively Infected Trend"))=0,#N/A,INDIRECT(ADDRESS($B253+1,CJ$230,1,1,"Actively Infected Trend")))</f>
        <v>0.11388214770000001</v>
      </c>
      <c r="CK253" s="18" t="e" cm="1">
        <f t="array" aca="1" ref="CK253" ca="1">IF(INDIRECT(ADDRESS($B253+1,CK$230,1,1,"Actively Infected Trend"))=0,#N/A,INDIRECT(ADDRESS($B253+1,CK$230,1,1,"Actively Infected Trend")))</f>
        <v>#N/A</v>
      </c>
      <c r="CL253" s="18" t="e" cm="1">
        <f t="array" aca="1" ref="CL253" ca="1">IF(INDIRECT(ADDRESS($B253+1,CL$230,1,1,"Actively Infected Trend"))=0,#N/A,INDIRECT(ADDRESS($B253+1,CL$230,1,1,"Actively Infected Trend")))</f>
        <v>#N/A</v>
      </c>
      <c r="CM253" s="18" t="e" cm="1">
        <f t="array" aca="1" ref="CM253" ca="1">IF(INDIRECT(ADDRESS($B253+1,CM$230,1,1,"Actively Infected Trend"))=0,#N/A,INDIRECT(ADDRESS($B253+1,CM$230,1,1,"Actively Infected Trend")))</f>
        <v>#N/A</v>
      </c>
      <c r="CN253" s="18" t="e" cm="1">
        <f t="array" aca="1" ref="CN253" ca="1">IF(INDIRECT(ADDRESS($B253+1,CN$230,1,1,"Actively Infected Trend"))=0,#N/A,INDIRECT(ADDRESS($B253+1,CN$230,1,1,"Actively Infected Trend")))</f>
        <v>#N/A</v>
      </c>
      <c r="CO253" s="18" t="e" cm="1">
        <f t="array" aca="1" ref="CO253" ca="1">IF(INDIRECT(ADDRESS($B253+1,CO$230,1,1,"Actively Infected Trend"))=0,#N/A,INDIRECT(ADDRESS($B253+1,CO$230,1,1,"Actively Infected Trend")))</f>
        <v>#N/A</v>
      </c>
      <c r="CP253" s="18" t="e" cm="1">
        <f t="array" aca="1" ref="CP253" ca="1">IF(INDIRECT(ADDRESS($B253+1,CP$230,1,1,"Actively Infected Trend"))=0,#N/A,INDIRECT(ADDRESS($B253+1,CP$230,1,1,"Actively Infected Trend")))</f>
        <v>#N/A</v>
      </c>
      <c r="CQ253" s="18" t="e" cm="1">
        <f t="array" aca="1" ref="CQ253" ca="1">IF(INDIRECT(ADDRESS($B253+1,CQ$230,1,1,"Actively Infected Trend"))=0,#N/A,INDIRECT(ADDRESS($B253+1,CQ$230,1,1,"Actively Infected Trend")))</f>
        <v>#N/A</v>
      </c>
      <c r="CR253" s="18" t="e" cm="1">
        <f t="array" aca="1" ref="CR253" ca="1">IF(INDIRECT(ADDRESS($B253+1,CR$230,1,1,"Actively Infected Trend"))=0,#N/A,INDIRECT(ADDRESS($B253+1,CR$230,1,1,"Actively Infected Trend")))</f>
        <v>#N/A</v>
      </c>
    </row>
    <row r="254" spans="1:96" x14ac:dyDescent="0.25">
      <c r="A254" t="str">
        <f t="shared" ca="1" si="351"/>
        <v>Louisiana</v>
      </c>
      <c r="B254">
        <f t="shared" si="350"/>
        <v>23</v>
      </c>
      <c r="C254" t="str" cm="1">
        <f t="array" aca="1" ref="C254" ca="1">INDIRECT(ADDRESS($B254+1,1,1,1,"Actively Infected Trend"))</f>
        <v>US Louisiana</v>
      </c>
      <c r="E254" s="18" t="e" cm="1">
        <f t="array" aca="1" ref="E254" ca="1">IF(INDIRECT(ADDRESS($B254+1,E$230,1,1,"Actively Infected Trend"))=0,#N/A,INDIRECT(ADDRESS($B254+1,E$230,1,1,"Actively Infected Trend")))</f>
        <v>#N/A</v>
      </c>
      <c r="F254" s="18" t="e" cm="1">
        <f t="array" aca="1" ref="F254" ca="1">IF(INDIRECT(ADDRESS($B254+1,F$230,1,1,"Actively Infected Trend"))=0,#N/A,INDIRECT(ADDRESS($B254+1,F$230,1,1,"Actively Infected Trend")))</f>
        <v>#N/A</v>
      </c>
      <c r="G254" s="18" t="e" cm="1">
        <f t="array" aca="1" ref="G254" ca="1">IF(INDIRECT(ADDRESS($B254+1,G$230,1,1,"Actively Infected Trend"))=0,#N/A,INDIRECT(ADDRESS($B254+1,G$230,1,1,"Actively Infected Trend")))</f>
        <v>#N/A</v>
      </c>
      <c r="H254" s="18" t="e" cm="1">
        <f t="array" aca="1" ref="H254" ca="1">IF(INDIRECT(ADDRESS($B254+1,H$230,1,1,"Actively Infected Trend"))=0,#N/A,INDIRECT(ADDRESS($B254+1,H$230,1,1,"Actively Infected Trend")))</f>
        <v>#N/A</v>
      </c>
      <c r="I254" s="18" t="e" cm="1">
        <f t="array" aca="1" ref="I254" ca="1">IF(INDIRECT(ADDRESS($B254+1,I$230,1,1,"Actively Infected Trend"))=0,#N/A,INDIRECT(ADDRESS($B254+1,I$230,1,1,"Actively Infected Trend")))</f>
        <v>#N/A</v>
      </c>
      <c r="J254" s="18" t="e" cm="1">
        <f t="array" aca="1" ref="J254" ca="1">IF(INDIRECT(ADDRESS($B254+1,J$230,1,1,"Actively Infected Trend"))=0,#N/A,INDIRECT(ADDRESS($B254+1,J$230,1,1,"Actively Infected Trend")))</f>
        <v>#N/A</v>
      </c>
      <c r="K254" s="18" t="e" cm="1">
        <f t="array" aca="1" ref="K254" ca="1">IF(INDIRECT(ADDRESS($B254+1,K$230,1,1,"Actively Infected Trend"))=0,#N/A,INDIRECT(ADDRESS($B254+1,K$230,1,1,"Actively Infected Trend")))</f>
        <v>#N/A</v>
      </c>
      <c r="L254" s="18" t="e" cm="1">
        <f t="array" aca="1" ref="L254" ca="1">IF(INDIRECT(ADDRESS($B254+1,L$230,1,1,"Actively Infected Trend"))=0,#N/A,INDIRECT(ADDRESS($B254+1,L$230,1,1,"Actively Infected Trend")))</f>
        <v>#N/A</v>
      </c>
      <c r="M254" s="18" t="e" cm="1">
        <f t="array" aca="1" ref="M254" ca="1">IF(INDIRECT(ADDRESS($B254+1,M$230,1,1,"Actively Infected Trend"))=0,#N/A,INDIRECT(ADDRESS($B254+1,M$230,1,1,"Actively Infected Trend")))</f>
        <v>#N/A</v>
      </c>
      <c r="N254" s="18" t="e" cm="1">
        <f t="array" aca="1" ref="N254" ca="1">IF(INDIRECT(ADDRESS($B254+1,N$230,1,1,"Actively Infected Trend"))=0,#N/A,INDIRECT(ADDRESS($B254+1,N$230,1,1,"Actively Infected Trend")))</f>
        <v>#N/A</v>
      </c>
      <c r="O254" s="18" t="e" cm="1">
        <f t="array" aca="1" ref="O254" ca="1">IF(INDIRECT(ADDRESS($B254+1,O$230,1,1,"Actively Infected Trend"))=0,#N/A,INDIRECT(ADDRESS($B254+1,O$230,1,1,"Actively Infected Trend")))</f>
        <v>#N/A</v>
      </c>
      <c r="P254" s="18" t="e" cm="1">
        <f t="array" aca="1" ref="P254" ca="1">IF(INDIRECT(ADDRESS($B254+1,P$230,1,1,"Actively Infected Trend"))=0,#N/A,INDIRECT(ADDRESS($B254+1,P$230,1,1,"Actively Infected Trend")))</f>
        <v>#N/A</v>
      </c>
      <c r="Q254" s="18" t="e" cm="1">
        <f t="array" aca="1" ref="Q254" ca="1">IF(INDIRECT(ADDRESS($B254+1,Q$230,1,1,"Actively Infected Trend"))=0,#N/A,INDIRECT(ADDRESS($B254+1,Q$230,1,1,"Actively Infected Trend")))</f>
        <v>#N/A</v>
      </c>
      <c r="R254" s="18" t="e" cm="1">
        <f t="array" aca="1" ref="R254" ca="1">IF(INDIRECT(ADDRESS($B254+1,R$230,1,1,"Actively Infected Trend"))=0,#N/A,INDIRECT(ADDRESS($B254+1,R$230,1,1,"Actively Infected Trend")))</f>
        <v>#N/A</v>
      </c>
      <c r="S254" s="18" t="e" cm="1">
        <f t="array" aca="1" ref="S254" ca="1">IF(INDIRECT(ADDRESS($B254+1,S$230,1,1,"Actively Infected Trend"))=0,#N/A,INDIRECT(ADDRESS($B254+1,S$230,1,1,"Actively Infected Trend")))</f>
        <v>#N/A</v>
      </c>
      <c r="T254" s="18" t="e" cm="1">
        <f t="array" aca="1" ref="T254" ca="1">IF(INDIRECT(ADDRESS($B254+1,T$230,1,1,"Actively Infected Trend"))=0,#N/A,INDIRECT(ADDRESS($B254+1,T$230,1,1,"Actively Infected Trend")))</f>
        <v>#N/A</v>
      </c>
      <c r="U254" s="18" t="e" cm="1">
        <f t="array" aca="1" ref="U254" ca="1">IF(INDIRECT(ADDRESS($B254+1,U$230,1,1,"Actively Infected Trend"))=0,#N/A,INDIRECT(ADDRESS($B254+1,U$230,1,1,"Actively Infected Trend")))</f>
        <v>#N/A</v>
      </c>
      <c r="V254" s="18" t="e" cm="1">
        <f t="array" aca="1" ref="V254" ca="1">IF(INDIRECT(ADDRESS($B254+1,V$230,1,1,"Actively Infected Trend"))=0,#N/A,INDIRECT(ADDRESS($B254+1,V$230,1,1,"Actively Infected Trend")))</f>
        <v>#N/A</v>
      </c>
      <c r="W254" s="18" t="e" cm="1">
        <f t="array" aca="1" ref="W254" ca="1">IF(INDIRECT(ADDRESS($B254+1,W$230,1,1,"Actively Infected Trend"))=0,#N/A,INDIRECT(ADDRESS($B254+1,W$230,1,1,"Actively Infected Trend")))</f>
        <v>#N/A</v>
      </c>
      <c r="X254" s="18" t="e" cm="1">
        <f t="array" aca="1" ref="X254" ca="1">IF(INDIRECT(ADDRESS($B254+1,X$230,1,1,"Actively Infected Trend"))=0,#N/A,INDIRECT(ADDRESS($B254+1,X$230,1,1,"Actively Infected Trend")))</f>
        <v>#N/A</v>
      </c>
      <c r="Y254" s="18" t="e" cm="1">
        <f t="array" aca="1" ref="Y254" ca="1">IF(INDIRECT(ADDRESS($B254+1,Y$230,1,1,"Actively Infected Trend"))=0,#N/A,INDIRECT(ADDRESS($B254+1,Y$230,1,1,"Actively Infected Trend")))</f>
        <v>#N/A</v>
      </c>
      <c r="Z254" s="18" t="e" cm="1">
        <f t="array" aca="1" ref="Z254" ca="1">IF(INDIRECT(ADDRESS($B254+1,Z$230,1,1,"Actively Infected Trend"))=0,#N/A,INDIRECT(ADDRESS($B254+1,Z$230,1,1,"Actively Infected Trend")))</f>
        <v>#N/A</v>
      </c>
      <c r="AA254" s="18" t="e" cm="1">
        <f t="array" aca="1" ref="AA254" ca="1">IF(INDIRECT(ADDRESS($B254+1,AA$230,1,1,"Actively Infected Trend"))=0,#N/A,INDIRECT(ADDRESS($B254+1,AA$230,1,1,"Actively Infected Trend")))</f>
        <v>#N/A</v>
      </c>
      <c r="AB254" s="18" t="e" cm="1">
        <f t="array" aca="1" ref="AB254" ca="1">IF(INDIRECT(ADDRESS($B254+1,AB$230,1,1,"Actively Infected Trend"))=0,#N/A,INDIRECT(ADDRESS($B254+1,AB$230,1,1,"Actively Infected Trend")))</f>
        <v>#N/A</v>
      </c>
      <c r="AC254" s="18" t="e" cm="1">
        <f t="array" aca="1" ref="AC254" ca="1">IF(INDIRECT(ADDRESS($B254+1,AC$230,1,1,"Actively Infected Trend"))=0,#N/A,INDIRECT(ADDRESS($B254+1,AC$230,1,1,"Actively Infected Trend")))</f>
        <v>#N/A</v>
      </c>
      <c r="AD254" s="18" t="e" cm="1">
        <f t="array" aca="1" ref="AD254" ca="1">IF(INDIRECT(ADDRESS($B254+1,AD$230,1,1,"Actively Infected Trend"))=0,#N/A,INDIRECT(ADDRESS($B254+1,AD$230,1,1,"Actively Infected Trend")))</f>
        <v>#N/A</v>
      </c>
      <c r="AE254" s="18" t="e" cm="1">
        <f t="array" aca="1" ref="AE254" ca="1">IF(INDIRECT(ADDRESS($B254+1,AE$230,1,1,"Actively Infected Trend"))=0,#N/A,INDIRECT(ADDRESS($B254+1,AE$230,1,1,"Actively Infected Trend")))</f>
        <v>#N/A</v>
      </c>
      <c r="AF254" s="18" t="e" cm="1">
        <f t="array" aca="1" ref="AF254" ca="1">IF(INDIRECT(ADDRESS($B254+1,AF$230,1,1,"Actively Infected Trend"))=0,#N/A,INDIRECT(ADDRESS($B254+1,AF$230,1,1,"Actively Infected Trend")))</f>
        <v>#N/A</v>
      </c>
      <c r="AG254" s="18" t="e" cm="1">
        <f t="array" aca="1" ref="AG254" ca="1">IF(INDIRECT(ADDRESS($B254+1,AG$230,1,1,"Actively Infected Trend"))=0,#N/A,INDIRECT(ADDRESS($B254+1,AG$230,1,1,"Actively Infected Trend")))</f>
        <v>#N/A</v>
      </c>
      <c r="AH254" s="18" t="e" cm="1">
        <f t="array" aca="1" ref="AH254" ca="1">IF(INDIRECT(ADDRESS($B254+1,AH$230,1,1,"Actively Infected Trend"))=0,#N/A,INDIRECT(ADDRESS($B254+1,AH$230,1,1,"Actively Infected Trend")))</f>
        <v>#N/A</v>
      </c>
      <c r="AI254" s="18" t="e" cm="1">
        <f t="array" aca="1" ref="AI254" ca="1">IF(INDIRECT(ADDRESS($B254+1,AI$230,1,1,"Actively Infected Trend"))=0,#N/A,INDIRECT(ADDRESS($B254+1,AI$230,1,1,"Actively Infected Trend")))</f>
        <v>#N/A</v>
      </c>
      <c r="AJ254" s="18" t="e" cm="1">
        <f t="array" aca="1" ref="AJ254" ca="1">IF(INDIRECT(ADDRESS($B254+1,AJ$230,1,1,"Actively Infected Trend"))=0,#N/A,INDIRECT(ADDRESS($B254+1,AJ$230,1,1,"Actively Infected Trend")))</f>
        <v>#N/A</v>
      </c>
      <c r="AK254" s="18" t="e" cm="1">
        <f t="array" aca="1" ref="AK254" ca="1">IF(INDIRECT(ADDRESS($B254+1,AK$230,1,1,"Actively Infected Trend"))=0,#N/A,INDIRECT(ADDRESS($B254+1,AK$230,1,1,"Actively Infected Trend")))</f>
        <v>#N/A</v>
      </c>
      <c r="AL254" s="18" t="e" cm="1">
        <f t="array" aca="1" ref="AL254" ca="1">IF(INDIRECT(ADDRESS($B254+1,AL$230,1,1,"Actively Infected Trend"))=0,#N/A,INDIRECT(ADDRESS($B254+1,AL$230,1,1,"Actively Infected Trend")))</f>
        <v>#N/A</v>
      </c>
      <c r="AM254" s="18" t="e" cm="1">
        <f t="array" aca="1" ref="AM254" ca="1">IF(INDIRECT(ADDRESS($B254+1,AM$230,1,1,"Actively Infected Trend"))=0,#N/A,INDIRECT(ADDRESS($B254+1,AM$230,1,1,"Actively Infected Trend")))</f>
        <v>#N/A</v>
      </c>
      <c r="AN254" s="18" t="e" cm="1">
        <f t="array" aca="1" ref="AN254" ca="1">IF(INDIRECT(ADDRESS($B254+1,AN$230,1,1,"Actively Infected Trend"))=0,#N/A,INDIRECT(ADDRESS($B254+1,AN$230,1,1,"Actively Infected Trend")))</f>
        <v>#N/A</v>
      </c>
      <c r="AO254" s="18" t="e" cm="1">
        <f t="array" aca="1" ref="AO254" ca="1">IF(INDIRECT(ADDRESS($B254+1,AO$230,1,1,"Actively Infected Trend"))=0,#N/A,INDIRECT(ADDRESS($B254+1,AO$230,1,1,"Actively Infected Trend")))</f>
        <v>#N/A</v>
      </c>
      <c r="AP254" s="18" t="e" cm="1">
        <f t="array" aca="1" ref="AP254" ca="1">IF(INDIRECT(ADDRESS($B254+1,AP$230,1,1,"Actively Infected Trend"))=0,#N/A,INDIRECT(ADDRESS($B254+1,AP$230,1,1,"Actively Infected Trend")))</f>
        <v>#N/A</v>
      </c>
      <c r="AQ254" s="18" t="e" cm="1">
        <f t="array" aca="1" ref="AQ254" ca="1">IF(INDIRECT(ADDRESS($B254+1,AQ$230,1,1,"Actively Infected Trend"))=0,#N/A,INDIRECT(ADDRESS($B254+1,AQ$230,1,1,"Actively Infected Trend")))</f>
        <v>#N/A</v>
      </c>
      <c r="AR254" s="18" t="e" cm="1">
        <f t="array" aca="1" ref="AR254" ca="1">IF(INDIRECT(ADDRESS($B254+1,AR$230,1,1,"Actively Infected Trend"))=0,#N/A,INDIRECT(ADDRESS($B254+1,AR$230,1,1,"Actively Infected Trend")))</f>
        <v>#N/A</v>
      </c>
      <c r="AS254" s="18" t="e" cm="1">
        <f t="array" aca="1" ref="AS254" ca="1">IF(INDIRECT(ADDRESS($B254+1,AS$230,1,1,"Actively Infected Trend"))=0,#N/A,INDIRECT(ADDRESS($B254+1,AS$230,1,1,"Actively Infected Trend")))</f>
        <v>#N/A</v>
      </c>
      <c r="AT254" s="18" t="e" cm="1">
        <f t="array" aca="1" ref="AT254" ca="1">IF(INDIRECT(ADDRESS($B254+1,AT$230,1,1,"Actively Infected Trend"))=0,#N/A,INDIRECT(ADDRESS($B254+1,AT$230,1,1,"Actively Infected Trend")))</f>
        <v>#N/A</v>
      </c>
      <c r="AU254" s="18" t="e" cm="1">
        <f t="array" aca="1" ref="AU254" ca="1">IF(INDIRECT(ADDRESS($B254+1,AU$230,1,1,"Actively Infected Trend"))=0,#N/A,INDIRECT(ADDRESS($B254+1,AU$230,1,1,"Actively Infected Trend")))</f>
        <v>#N/A</v>
      </c>
      <c r="AV254" s="18" t="e" cm="1">
        <f t="array" aca="1" ref="AV254" ca="1">IF(INDIRECT(ADDRESS($B254+1,AV$230,1,1,"Actively Infected Trend"))=0,#N/A,INDIRECT(ADDRESS($B254+1,AV$230,1,1,"Actively Infected Trend")))</f>
        <v>#N/A</v>
      </c>
      <c r="AW254" s="18" t="e" cm="1">
        <f t="array" aca="1" ref="AW254" ca="1">IF(INDIRECT(ADDRESS($B254+1,AW$230,1,1,"Actively Infected Trend"))=0,#N/A,INDIRECT(ADDRESS($B254+1,AW$230,1,1,"Actively Infected Trend")))</f>
        <v>#N/A</v>
      </c>
      <c r="AX254" s="18" t="e" cm="1">
        <f t="array" aca="1" ref="AX254" ca="1">IF(INDIRECT(ADDRESS($B254+1,AX$230,1,1,"Actively Infected Trend"))=0,#N/A,INDIRECT(ADDRESS($B254+1,AX$230,1,1,"Actively Infected Trend")))</f>
        <v>#N/A</v>
      </c>
      <c r="AY254" s="18" t="e" cm="1">
        <f t="array" aca="1" ref="AY254" ca="1">IF(INDIRECT(ADDRESS($B254+1,AY$230,1,1,"Actively Infected Trend"))=0,#N/A,INDIRECT(ADDRESS($B254+1,AY$230,1,1,"Actively Infected Trend")))</f>
        <v>#N/A</v>
      </c>
      <c r="AZ254" s="18" t="e" cm="1">
        <f t="array" aca="1" ref="AZ254" ca="1">IF(INDIRECT(ADDRESS($B254+1,AZ$230,1,1,"Actively Infected Trend"))=0,#N/A,INDIRECT(ADDRESS($B254+1,AZ$230,1,1,"Actively Infected Trend")))</f>
        <v>#N/A</v>
      </c>
      <c r="BA254" s="18" t="e" cm="1">
        <f t="array" aca="1" ref="BA254" ca="1">IF(INDIRECT(ADDRESS($B254+1,BA$230,1,1,"Actively Infected Trend"))=0,#N/A,INDIRECT(ADDRESS($B254+1,BA$230,1,1,"Actively Infected Trend")))</f>
        <v>#N/A</v>
      </c>
      <c r="BB254" s="18" t="e" cm="1">
        <f t="array" aca="1" ref="BB254" ca="1">IF(INDIRECT(ADDRESS($B254+1,BB$230,1,1,"Actively Infected Trend"))=0,#N/A,INDIRECT(ADDRESS($B254+1,BB$230,1,1,"Actively Infected Trend")))</f>
        <v>#N/A</v>
      </c>
      <c r="BC254" s="18" t="e" cm="1">
        <f t="array" aca="1" ref="BC254" ca="1">IF(INDIRECT(ADDRESS($B254+1,BC$230,1,1,"Actively Infected Trend"))=0,#N/A,INDIRECT(ADDRESS($B254+1,BC$230,1,1,"Actively Infected Trend")))</f>
        <v>#N/A</v>
      </c>
      <c r="BD254" s="18" t="e" cm="1">
        <f t="array" aca="1" ref="BD254" ca="1">IF(INDIRECT(ADDRESS($B254+1,BD$230,1,1,"Actively Infected Trend"))=0,#N/A,INDIRECT(ADDRESS($B254+1,BD$230,1,1,"Actively Infected Trend")))</f>
        <v>#N/A</v>
      </c>
      <c r="BE254" s="18" t="e" cm="1">
        <f t="array" aca="1" ref="BE254" ca="1">IF(INDIRECT(ADDRESS($B254+1,BE$230,1,1,"Actively Infected Trend"))=0,#N/A,INDIRECT(ADDRESS($B254+1,BE$230,1,1,"Actively Infected Trend")))</f>
        <v>#N/A</v>
      </c>
      <c r="BF254" s="18" t="e" cm="1">
        <f t="array" aca="1" ref="BF254" ca="1">IF(INDIRECT(ADDRESS($B254+1,BF$230,1,1,"Actively Infected Trend"))=0,#N/A,INDIRECT(ADDRESS($B254+1,BF$230,1,1,"Actively Infected Trend")))</f>
        <v>#N/A</v>
      </c>
      <c r="BG254" s="18" t="e" cm="1">
        <f t="array" aca="1" ref="BG254" ca="1">IF(INDIRECT(ADDRESS($B254+1,BG$230,1,1,"Actively Infected Trend"))=0,#N/A,INDIRECT(ADDRESS($B254+1,BG$230,1,1,"Actively Infected Trend")))</f>
        <v>#N/A</v>
      </c>
      <c r="BH254" s="18" t="e" cm="1">
        <f t="array" aca="1" ref="BH254" ca="1">IF(INDIRECT(ADDRESS($B254+1,BH$230,1,1,"Actively Infected Trend"))=0,#N/A,INDIRECT(ADDRESS($B254+1,BH$230,1,1,"Actively Infected Trend")))</f>
        <v>#N/A</v>
      </c>
      <c r="BI254" s="18" cm="1">
        <f t="array" aca="1" ref="BI254" ca="1">IF(INDIRECT(ADDRESS($B254+1,BI$230,1,1,"Actively Infected Trend"))=0,#N/A,INDIRECT(ADDRESS($B254+1,BI$230,1,1,"Actively Infected Trend")))</f>
        <v>0.46080269190000001</v>
      </c>
      <c r="BJ254" s="18" cm="1">
        <f t="array" aca="1" ref="BJ254" ca="1">IF(INDIRECT(ADDRESS($B254+1,BJ$230,1,1,"Actively Infected Trend"))=0,#N/A,INDIRECT(ADDRESS($B254+1,BJ$230,1,1,"Actively Infected Trend")))</f>
        <v>0.41183462250000002</v>
      </c>
      <c r="BK254" s="18" cm="1">
        <f t="array" aca="1" ref="BK254" ca="1">IF(INDIRECT(ADDRESS($B254+1,BK$230,1,1,"Actively Infected Trend"))=0,#N/A,INDIRECT(ADDRESS($B254+1,BK$230,1,1,"Actively Infected Trend")))</f>
        <v>0.41482738860000001</v>
      </c>
      <c r="BL254" s="18" cm="1">
        <f t="array" aca="1" ref="BL254" ca="1">IF(INDIRECT(ADDRESS($B254+1,BL$230,1,1,"Actively Infected Trend"))=0,#N/A,INDIRECT(ADDRESS($B254+1,BL$230,1,1,"Actively Infected Trend")))</f>
        <v>0.40284345059999999</v>
      </c>
      <c r="BM254" s="18" cm="1">
        <f t="array" aca="1" ref="BM254" ca="1">IF(INDIRECT(ADDRESS($B254+1,BM$230,1,1,"Actively Infected Trend"))=0,#N/A,INDIRECT(ADDRESS($B254+1,BM$230,1,1,"Actively Infected Trend")))</f>
        <v>0.38873801520000001</v>
      </c>
      <c r="BN254" s="18" cm="1">
        <f t="array" aca="1" ref="BN254" ca="1">IF(INDIRECT(ADDRESS($B254+1,BN$230,1,1,"Actively Infected Trend"))=0,#N/A,INDIRECT(ADDRESS($B254+1,BN$230,1,1,"Actively Infected Trend")))</f>
        <v>0.37087273259999998</v>
      </c>
      <c r="BO254" s="18" cm="1">
        <f t="array" aca="1" ref="BO254" ca="1">IF(INDIRECT(ADDRESS($B254+1,BO$230,1,1,"Actively Infected Trend"))=0,#N/A,INDIRECT(ADDRESS($B254+1,BO$230,1,1,"Actively Infected Trend")))</f>
        <v>0.3476066344</v>
      </c>
      <c r="BP254" s="18" cm="1">
        <f t="array" aca="1" ref="BP254" ca="1">IF(INDIRECT(ADDRESS($B254+1,BP$230,1,1,"Actively Infected Trend"))=0,#N/A,INDIRECT(ADDRESS($B254+1,BP$230,1,1,"Actively Infected Trend")))</f>
        <v>0.3376840237</v>
      </c>
      <c r="BQ254" s="18" cm="1">
        <f t="array" aca="1" ref="BQ254" ca="1">IF(INDIRECT(ADDRESS($B254+1,BQ$230,1,1,"Actively Infected Trend"))=0,#N/A,INDIRECT(ADDRESS($B254+1,BQ$230,1,1,"Actively Infected Trend")))</f>
        <v>0.31482739659999998</v>
      </c>
      <c r="BR254" s="18" cm="1">
        <f t="array" aca="1" ref="BR254" ca="1">IF(INDIRECT(ADDRESS($B254+1,BR$230,1,1,"Actively Infected Trend"))=0,#N/A,INDIRECT(ADDRESS($B254+1,BR$230,1,1,"Actively Infected Trend")))</f>
        <v>0.28701701889999998</v>
      </c>
      <c r="BS254" s="18" cm="1">
        <f t="array" aca="1" ref="BS254" ca="1">IF(INDIRECT(ADDRESS($B254+1,BS$230,1,1,"Actively Infected Trend"))=0,#N/A,INDIRECT(ADDRESS($B254+1,BS$230,1,1,"Actively Infected Trend")))</f>
        <v>0.26361919010000001</v>
      </c>
      <c r="BT254" s="18" cm="1">
        <f t="array" aca="1" ref="BT254" ca="1">IF(INDIRECT(ADDRESS($B254+1,BT$230,1,1,"Actively Infected Trend"))=0,#N/A,INDIRECT(ADDRESS($B254+1,BT$230,1,1,"Actively Infected Trend")))</f>
        <v>0.2282546466</v>
      </c>
      <c r="BU254" s="18" cm="1">
        <f t="array" aca="1" ref="BU254" ca="1">IF(INDIRECT(ADDRESS($B254+1,BU$230,1,1,"Actively Infected Trend"))=0,#N/A,INDIRECT(ADDRESS($B254+1,BU$230,1,1,"Actively Infected Trend")))</f>
        <v>0.1955879941</v>
      </c>
      <c r="BV254" s="18" cm="1">
        <f t="array" aca="1" ref="BV254" ca="1">IF(INDIRECT(ADDRESS($B254+1,BV$230,1,1,"Actively Infected Trend"))=0,#N/A,INDIRECT(ADDRESS($B254+1,BV$230,1,1,"Actively Infected Trend")))</f>
        <v>0.17749249810000001</v>
      </c>
      <c r="BW254" s="18" cm="1">
        <f t="array" aca="1" ref="BW254" ca="1">IF(INDIRECT(ADDRESS($B254+1,BW$230,1,1,"Actively Infected Trend"))=0,#N/A,INDIRECT(ADDRESS($B254+1,BW$230,1,1,"Actively Infected Trend")))</f>
        <v>0.17772161240000001</v>
      </c>
      <c r="BX254" s="18" cm="1">
        <f t="array" aca="1" ref="BX254" ca="1">IF(INDIRECT(ADDRESS($B254+1,BX$230,1,1,"Actively Infected Trend"))=0,#N/A,INDIRECT(ADDRESS($B254+1,BX$230,1,1,"Actively Infected Trend")))</f>
        <v>0.22178321710000001</v>
      </c>
      <c r="BY254" s="18" cm="1">
        <f t="array" aca="1" ref="BY254" ca="1">IF(INDIRECT(ADDRESS($B254+1,BY$230,1,1,"Actively Infected Trend"))=0,#N/A,INDIRECT(ADDRESS($B254+1,BY$230,1,1,"Actively Infected Trend")))</f>
        <v>0.25358020440000001</v>
      </c>
      <c r="BZ254" s="18" cm="1">
        <f t="array" aca="1" ref="BZ254" ca="1">IF(INDIRECT(ADDRESS($B254+1,BZ$230,1,1,"Actively Infected Trend"))=0,#N/A,INDIRECT(ADDRESS($B254+1,BZ$230,1,1,"Actively Infected Trend")))</f>
        <v>0.26943773500000001</v>
      </c>
      <c r="CA254" s="18" cm="1">
        <f t="array" aca="1" ref="CA254" ca="1">IF(INDIRECT(ADDRESS($B254+1,CA$230,1,1,"Actively Infected Trend"))=0,#N/A,INDIRECT(ADDRESS($B254+1,CA$230,1,1,"Actively Infected Trend")))</f>
        <v>0.24489673549999999</v>
      </c>
      <c r="CB254" s="18" cm="1">
        <f t="array" aca="1" ref="CB254" ca="1">IF(INDIRECT(ADDRESS($B254+1,CB$230,1,1,"Actively Infected Trend"))=0,#N/A,INDIRECT(ADDRESS($B254+1,CB$230,1,1,"Actively Infected Trend")))</f>
        <v>0.1956033056</v>
      </c>
      <c r="CC254" s="18" cm="1">
        <f t="array" aca="1" ref="CC254" ca="1">IF(INDIRECT(ADDRESS($B254+1,CC$230,1,1,"Actively Infected Trend"))=0,#N/A,INDIRECT(ADDRESS($B254+1,CC$230,1,1,"Actively Infected Trend")))</f>
        <v>0.15635397000000001</v>
      </c>
      <c r="CD254" s="18" cm="1">
        <f t="array" aca="1" ref="CD254" ca="1">IF(INDIRECT(ADDRESS($B254+1,CD$230,1,1,"Actively Infected Trend"))=0,#N/A,INDIRECT(ADDRESS($B254+1,CD$230,1,1,"Actively Infected Trend")))</f>
        <v>0.1209678393</v>
      </c>
      <c r="CE254" s="18" cm="1">
        <f t="array" aca="1" ref="CE254" ca="1">IF(INDIRECT(ADDRESS($B254+1,CE$230,1,1,"Actively Infected Trend"))=0,#N/A,INDIRECT(ADDRESS($B254+1,CE$230,1,1,"Actively Infected Trend")))</f>
        <v>0.10946129659999999</v>
      </c>
      <c r="CF254" s="18" cm="1">
        <f t="array" aca="1" ref="CF254" ca="1">IF(INDIRECT(ADDRESS($B254+1,CF$230,1,1,"Actively Infected Trend"))=0,#N/A,INDIRECT(ADDRESS($B254+1,CF$230,1,1,"Actively Infected Trend")))</f>
        <v>9.12333159E-2</v>
      </c>
      <c r="CG254" s="18" cm="1">
        <f t="array" aca="1" ref="CG254" ca="1">IF(INDIRECT(ADDRESS($B254+1,CG$230,1,1,"Actively Infected Trend"))=0,#N/A,INDIRECT(ADDRESS($B254+1,CG$230,1,1,"Actively Infected Trend")))</f>
        <v>8.2030688500000004E-2</v>
      </c>
      <c r="CH254" s="18" cm="1">
        <f t="array" aca="1" ref="CH254" ca="1">IF(INDIRECT(ADDRESS($B254+1,CH$230,1,1,"Actively Infected Trend"))=0,#N/A,INDIRECT(ADDRESS($B254+1,CH$230,1,1,"Actively Infected Trend")))</f>
        <v>6.7344469099999998E-2</v>
      </c>
      <c r="CI254" s="18" cm="1">
        <f t="array" aca="1" ref="CI254" ca="1">IF(INDIRECT(ADDRESS($B254+1,CI$230,1,1,"Actively Infected Trend"))=0,#N/A,INDIRECT(ADDRESS($B254+1,CI$230,1,1,"Actively Infected Trend")))</f>
        <v>5.6156670800000003E-2</v>
      </c>
      <c r="CJ254" s="18" cm="1">
        <f t="array" aca="1" ref="CJ254" ca="1">IF(INDIRECT(ADDRESS($B254+1,CJ$230,1,1,"Actively Infected Trend"))=0,#N/A,INDIRECT(ADDRESS($B254+1,CJ$230,1,1,"Actively Infected Trend")))</f>
        <v>4.9052845599999999E-2</v>
      </c>
      <c r="CK254" s="18" t="e" cm="1">
        <f t="array" aca="1" ref="CK254" ca="1">IF(INDIRECT(ADDRESS($B254+1,CK$230,1,1,"Actively Infected Trend"))=0,#N/A,INDIRECT(ADDRESS($B254+1,CK$230,1,1,"Actively Infected Trend")))</f>
        <v>#N/A</v>
      </c>
      <c r="CL254" s="18" t="e" cm="1">
        <f t="array" aca="1" ref="CL254" ca="1">IF(INDIRECT(ADDRESS($B254+1,CL$230,1,1,"Actively Infected Trend"))=0,#N/A,INDIRECT(ADDRESS($B254+1,CL$230,1,1,"Actively Infected Trend")))</f>
        <v>#N/A</v>
      </c>
      <c r="CM254" s="18" t="e" cm="1">
        <f t="array" aca="1" ref="CM254" ca="1">IF(INDIRECT(ADDRESS($B254+1,CM$230,1,1,"Actively Infected Trend"))=0,#N/A,INDIRECT(ADDRESS($B254+1,CM$230,1,1,"Actively Infected Trend")))</f>
        <v>#N/A</v>
      </c>
      <c r="CN254" s="18" t="e" cm="1">
        <f t="array" aca="1" ref="CN254" ca="1">IF(INDIRECT(ADDRESS($B254+1,CN$230,1,1,"Actively Infected Trend"))=0,#N/A,INDIRECT(ADDRESS($B254+1,CN$230,1,1,"Actively Infected Trend")))</f>
        <v>#N/A</v>
      </c>
      <c r="CO254" s="18" t="e" cm="1">
        <f t="array" aca="1" ref="CO254" ca="1">IF(INDIRECT(ADDRESS($B254+1,CO$230,1,1,"Actively Infected Trend"))=0,#N/A,INDIRECT(ADDRESS($B254+1,CO$230,1,1,"Actively Infected Trend")))</f>
        <v>#N/A</v>
      </c>
      <c r="CP254" s="18" t="e" cm="1">
        <f t="array" aca="1" ref="CP254" ca="1">IF(INDIRECT(ADDRESS($B254+1,CP$230,1,1,"Actively Infected Trend"))=0,#N/A,INDIRECT(ADDRESS($B254+1,CP$230,1,1,"Actively Infected Trend")))</f>
        <v>#N/A</v>
      </c>
      <c r="CQ254" s="18" t="e" cm="1">
        <f t="array" aca="1" ref="CQ254" ca="1">IF(INDIRECT(ADDRESS($B254+1,CQ$230,1,1,"Actively Infected Trend"))=0,#N/A,INDIRECT(ADDRESS($B254+1,CQ$230,1,1,"Actively Infected Trend")))</f>
        <v>#N/A</v>
      </c>
      <c r="CR254" s="18" t="e" cm="1">
        <f t="array" aca="1" ref="CR254" ca="1">IF(INDIRECT(ADDRESS($B254+1,CR$230,1,1,"Actively Infected Trend"))=0,#N/A,INDIRECT(ADDRESS($B254+1,CR$230,1,1,"Actively Infected Trend")))</f>
        <v>#N/A</v>
      </c>
    </row>
    <row r="255" spans="1:96" x14ac:dyDescent="0.25">
      <c r="A255" t="str">
        <f t="shared" ca="1" si="351"/>
        <v>Maine</v>
      </c>
      <c r="B255">
        <f t="shared" si="350"/>
        <v>24</v>
      </c>
      <c r="C255" t="str" cm="1">
        <f t="array" aca="1" ref="C255" ca="1">INDIRECT(ADDRESS($B255+1,1,1,1,"Actively Infected Trend"))</f>
        <v>US Maine</v>
      </c>
      <c r="E255" s="18" t="e" cm="1">
        <f t="array" aca="1" ref="E255" ca="1">IF(INDIRECT(ADDRESS($B255+1,E$230,1,1,"Actively Infected Trend"))=0,#N/A,INDIRECT(ADDRESS($B255+1,E$230,1,1,"Actively Infected Trend")))</f>
        <v>#N/A</v>
      </c>
      <c r="F255" s="18" t="e" cm="1">
        <f t="array" aca="1" ref="F255" ca="1">IF(INDIRECT(ADDRESS($B255+1,F$230,1,1,"Actively Infected Trend"))=0,#N/A,INDIRECT(ADDRESS($B255+1,F$230,1,1,"Actively Infected Trend")))</f>
        <v>#N/A</v>
      </c>
      <c r="G255" s="18" t="e" cm="1">
        <f t="array" aca="1" ref="G255" ca="1">IF(INDIRECT(ADDRESS($B255+1,G$230,1,1,"Actively Infected Trend"))=0,#N/A,INDIRECT(ADDRESS($B255+1,G$230,1,1,"Actively Infected Trend")))</f>
        <v>#N/A</v>
      </c>
      <c r="H255" s="18" t="e" cm="1">
        <f t="array" aca="1" ref="H255" ca="1">IF(INDIRECT(ADDRESS($B255+1,H$230,1,1,"Actively Infected Trend"))=0,#N/A,INDIRECT(ADDRESS($B255+1,H$230,1,1,"Actively Infected Trend")))</f>
        <v>#N/A</v>
      </c>
      <c r="I255" s="18" t="e" cm="1">
        <f t="array" aca="1" ref="I255" ca="1">IF(INDIRECT(ADDRESS($B255+1,I$230,1,1,"Actively Infected Trend"))=0,#N/A,INDIRECT(ADDRESS($B255+1,I$230,1,1,"Actively Infected Trend")))</f>
        <v>#N/A</v>
      </c>
      <c r="J255" s="18" t="e" cm="1">
        <f t="array" aca="1" ref="J255" ca="1">IF(INDIRECT(ADDRESS($B255+1,J$230,1,1,"Actively Infected Trend"))=0,#N/A,INDIRECT(ADDRESS($B255+1,J$230,1,1,"Actively Infected Trend")))</f>
        <v>#N/A</v>
      </c>
      <c r="K255" s="18" t="e" cm="1">
        <f t="array" aca="1" ref="K255" ca="1">IF(INDIRECT(ADDRESS($B255+1,K$230,1,1,"Actively Infected Trend"))=0,#N/A,INDIRECT(ADDRESS($B255+1,K$230,1,1,"Actively Infected Trend")))</f>
        <v>#N/A</v>
      </c>
      <c r="L255" s="18" t="e" cm="1">
        <f t="array" aca="1" ref="L255" ca="1">IF(INDIRECT(ADDRESS($B255+1,L$230,1,1,"Actively Infected Trend"))=0,#N/A,INDIRECT(ADDRESS($B255+1,L$230,1,1,"Actively Infected Trend")))</f>
        <v>#N/A</v>
      </c>
      <c r="M255" s="18" t="e" cm="1">
        <f t="array" aca="1" ref="M255" ca="1">IF(INDIRECT(ADDRESS($B255+1,M$230,1,1,"Actively Infected Trend"))=0,#N/A,INDIRECT(ADDRESS($B255+1,M$230,1,1,"Actively Infected Trend")))</f>
        <v>#N/A</v>
      </c>
      <c r="N255" s="18" t="e" cm="1">
        <f t="array" aca="1" ref="N255" ca="1">IF(INDIRECT(ADDRESS($B255+1,N$230,1,1,"Actively Infected Trend"))=0,#N/A,INDIRECT(ADDRESS($B255+1,N$230,1,1,"Actively Infected Trend")))</f>
        <v>#N/A</v>
      </c>
      <c r="O255" s="18" t="e" cm="1">
        <f t="array" aca="1" ref="O255" ca="1">IF(INDIRECT(ADDRESS($B255+1,O$230,1,1,"Actively Infected Trend"))=0,#N/A,INDIRECT(ADDRESS($B255+1,O$230,1,1,"Actively Infected Trend")))</f>
        <v>#N/A</v>
      </c>
      <c r="P255" s="18" t="e" cm="1">
        <f t="array" aca="1" ref="P255" ca="1">IF(INDIRECT(ADDRESS($B255+1,P$230,1,1,"Actively Infected Trend"))=0,#N/A,INDIRECT(ADDRESS($B255+1,P$230,1,1,"Actively Infected Trend")))</f>
        <v>#N/A</v>
      </c>
      <c r="Q255" s="18" t="e" cm="1">
        <f t="array" aca="1" ref="Q255" ca="1">IF(INDIRECT(ADDRESS($B255+1,Q$230,1,1,"Actively Infected Trend"))=0,#N/A,INDIRECT(ADDRESS($B255+1,Q$230,1,1,"Actively Infected Trend")))</f>
        <v>#N/A</v>
      </c>
      <c r="R255" s="18" t="e" cm="1">
        <f t="array" aca="1" ref="R255" ca="1">IF(INDIRECT(ADDRESS($B255+1,R$230,1,1,"Actively Infected Trend"))=0,#N/A,INDIRECT(ADDRESS($B255+1,R$230,1,1,"Actively Infected Trend")))</f>
        <v>#N/A</v>
      </c>
      <c r="S255" s="18" t="e" cm="1">
        <f t="array" aca="1" ref="S255" ca="1">IF(INDIRECT(ADDRESS($B255+1,S$230,1,1,"Actively Infected Trend"))=0,#N/A,INDIRECT(ADDRESS($B255+1,S$230,1,1,"Actively Infected Trend")))</f>
        <v>#N/A</v>
      </c>
      <c r="T255" s="18" t="e" cm="1">
        <f t="array" aca="1" ref="T255" ca="1">IF(INDIRECT(ADDRESS($B255+1,T$230,1,1,"Actively Infected Trend"))=0,#N/A,INDIRECT(ADDRESS($B255+1,T$230,1,1,"Actively Infected Trend")))</f>
        <v>#N/A</v>
      </c>
      <c r="U255" s="18" t="e" cm="1">
        <f t="array" aca="1" ref="U255" ca="1">IF(INDIRECT(ADDRESS($B255+1,U$230,1,1,"Actively Infected Trend"))=0,#N/A,INDIRECT(ADDRESS($B255+1,U$230,1,1,"Actively Infected Trend")))</f>
        <v>#N/A</v>
      </c>
      <c r="V255" s="18" t="e" cm="1">
        <f t="array" aca="1" ref="V255" ca="1">IF(INDIRECT(ADDRESS($B255+1,V$230,1,1,"Actively Infected Trend"))=0,#N/A,INDIRECT(ADDRESS($B255+1,V$230,1,1,"Actively Infected Trend")))</f>
        <v>#N/A</v>
      </c>
      <c r="W255" s="18" t="e" cm="1">
        <f t="array" aca="1" ref="W255" ca="1">IF(INDIRECT(ADDRESS($B255+1,W$230,1,1,"Actively Infected Trend"))=0,#N/A,INDIRECT(ADDRESS($B255+1,W$230,1,1,"Actively Infected Trend")))</f>
        <v>#N/A</v>
      </c>
      <c r="X255" s="18" t="e" cm="1">
        <f t="array" aca="1" ref="X255" ca="1">IF(INDIRECT(ADDRESS($B255+1,X$230,1,1,"Actively Infected Trend"))=0,#N/A,INDIRECT(ADDRESS($B255+1,X$230,1,1,"Actively Infected Trend")))</f>
        <v>#N/A</v>
      </c>
      <c r="Y255" s="18" t="e" cm="1">
        <f t="array" aca="1" ref="Y255" ca="1">IF(INDIRECT(ADDRESS($B255+1,Y$230,1,1,"Actively Infected Trend"))=0,#N/A,INDIRECT(ADDRESS($B255+1,Y$230,1,1,"Actively Infected Trend")))</f>
        <v>#N/A</v>
      </c>
      <c r="Z255" s="18" t="e" cm="1">
        <f t="array" aca="1" ref="Z255" ca="1">IF(INDIRECT(ADDRESS($B255+1,Z$230,1,1,"Actively Infected Trend"))=0,#N/A,INDIRECT(ADDRESS($B255+1,Z$230,1,1,"Actively Infected Trend")))</f>
        <v>#N/A</v>
      </c>
      <c r="AA255" s="18" t="e" cm="1">
        <f t="array" aca="1" ref="AA255" ca="1">IF(INDIRECT(ADDRESS($B255+1,AA$230,1,1,"Actively Infected Trend"))=0,#N/A,INDIRECT(ADDRESS($B255+1,AA$230,1,1,"Actively Infected Trend")))</f>
        <v>#N/A</v>
      </c>
      <c r="AB255" s="18" t="e" cm="1">
        <f t="array" aca="1" ref="AB255" ca="1">IF(INDIRECT(ADDRESS($B255+1,AB$230,1,1,"Actively Infected Trend"))=0,#N/A,INDIRECT(ADDRESS($B255+1,AB$230,1,1,"Actively Infected Trend")))</f>
        <v>#N/A</v>
      </c>
      <c r="AC255" s="18" t="e" cm="1">
        <f t="array" aca="1" ref="AC255" ca="1">IF(INDIRECT(ADDRESS($B255+1,AC$230,1,1,"Actively Infected Trend"))=0,#N/A,INDIRECT(ADDRESS($B255+1,AC$230,1,1,"Actively Infected Trend")))</f>
        <v>#N/A</v>
      </c>
      <c r="AD255" s="18" t="e" cm="1">
        <f t="array" aca="1" ref="AD255" ca="1">IF(INDIRECT(ADDRESS($B255+1,AD$230,1,1,"Actively Infected Trend"))=0,#N/A,INDIRECT(ADDRESS($B255+1,AD$230,1,1,"Actively Infected Trend")))</f>
        <v>#N/A</v>
      </c>
      <c r="AE255" s="18" t="e" cm="1">
        <f t="array" aca="1" ref="AE255" ca="1">IF(INDIRECT(ADDRESS($B255+1,AE$230,1,1,"Actively Infected Trend"))=0,#N/A,INDIRECT(ADDRESS($B255+1,AE$230,1,1,"Actively Infected Trend")))</f>
        <v>#N/A</v>
      </c>
      <c r="AF255" s="18" t="e" cm="1">
        <f t="array" aca="1" ref="AF255" ca="1">IF(INDIRECT(ADDRESS($B255+1,AF$230,1,1,"Actively Infected Trend"))=0,#N/A,INDIRECT(ADDRESS($B255+1,AF$230,1,1,"Actively Infected Trend")))</f>
        <v>#N/A</v>
      </c>
      <c r="AG255" s="18" t="e" cm="1">
        <f t="array" aca="1" ref="AG255" ca="1">IF(INDIRECT(ADDRESS($B255+1,AG$230,1,1,"Actively Infected Trend"))=0,#N/A,INDIRECT(ADDRESS($B255+1,AG$230,1,1,"Actively Infected Trend")))</f>
        <v>#N/A</v>
      </c>
      <c r="AH255" s="18" t="e" cm="1">
        <f t="array" aca="1" ref="AH255" ca="1">IF(INDIRECT(ADDRESS($B255+1,AH$230,1,1,"Actively Infected Trend"))=0,#N/A,INDIRECT(ADDRESS($B255+1,AH$230,1,1,"Actively Infected Trend")))</f>
        <v>#N/A</v>
      </c>
      <c r="AI255" s="18" t="e" cm="1">
        <f t="array" aca="1" ref="AI255" ca="1">IF(INDIRECT(ADDRESS($B255+1,AI$230,1,1,"Actively Infected Trend"))=0,#N/A,INDIRECT(ADDRESS($B255+1,AI$230,1,1,"Actively Infected Trend")))</f>
        <v>#N/A</v>
      </c>
      <c r="AJ255" s="18" t="e" cm="1">
        <f t="array" aca="1" ref="AJ255" ca="1">IF(INDIRECT(ADDRESS($B255+1,AJ$230,1,1,"Actively Infected Trend"))=0,#N/A,INDIRECT(ADDRESS($B255+1,AJ$230,1,1,"Actively Infected Trend")))</f>
        <v>#N/A</v>
      </c>
      <c r="AK255" s="18" t="e" cm="1">
        <f t="array" aca="1" ref="AK255" ca="1">IF(INDIRECT(ADDRESS($B255+1,AK$230,1,1,"Actively Infected Trend"))=0,#N/A,INDIRECT(ADDRESS($B255+1,AK$230,1,1,"Actively Infected Trend")))</f>
        <v>#N/A</v>
      </c>
      <c r="AL255" s="18" t="e" cm="1">
        <f t="array" aca="1" ref="AL255" ca="1">IF(INDIRECT(ADDRESS($B255+1,AL$230,1,1,"Actively Infected Trend"))=0,#N/A,INDIRECT(ADDRESS($B255+1,AL$230,1,1,"Actively Infected Trend")))</f>
        <v>#N/A</v>
      </c>
      <c r="AM255" s="18" t="e" cm="1">
        <f t="array" aca="1" ref="AM255" ca="1">IF(INDIRECT(ADDRESS($B255+1,AM$230,1,1,"Actively Infected Trend"))=0,#N/A,INDIRECT(ADDRESS($B255+1,AM$230,1,1,"Actively Infected Trend")))</f>
        <v>#N/A</v>
      </c>
      <c r="AN255" s="18" t="e" cm="1">
        <f t="array" aca="1" ref="AN255" ca="1">IF(INDIRECT(ADDRESS($B255+1,AN$230,1,1,"Actively Infected Trend"))=0,#N/A,INDIRECT(ADDRESS($B255+1,AN$230,1,1,"Actively Infected Trend")))</f>
        <v>#N/A</v>
      </c>
      <c r="AO255" s="18" t="e" cm="1">
        <f t="array" aca="1" ref="AO255" ca="1">IF(INDIRECT(ADDRESS($B255+1,AO$230,1,1,"Actively Infected Trend"))=0,#N/A,INDIRECT(ADDRESS($B255+1,AO$230,1,1,"Actively Infected Trend")))</f>
        <v>#N/A</v>
      </c>
      <c r="AP255" s="18" t="e" cm="1">
        <f t="array" aca="1" ref="AP255" ca="1">IF(INDIRECT(ADDRESS($B255+1,AP$230,1,1,"Actively Infected Trend"))=0,#N/A,INDIRECT(ADDRESS($B255+1,AP$230,1,1,"Actively Infected Trend")))</f>
        <v>#N/A</v>
      </c>
      <c r="AQ255" s="18" t="e" cm="1">
        <f t="array" aca="1" ref="AQ255" ca="1">IF(INDIRECT(ADDRESS($B255+1,AQ$230,1,1,"Actively Infected Trend"))=0,#N/A,INDIRECT(ADDRESS($B255+1,AQ$230,1,1,"Actively Infected Trend")))</f>
        <v>#N/A</v>
      </c>
      <c r="AR255" s="18" t="e" cm="1">
        <f t="array" aca="1" ref="AR255" ca="1">IF(INDIRECT(ADDRESS($B255+1,AR$230,1,1,"Actively Infected Trend"))=0,#N/A,INDIRECT(ADDRESS($B255+1,AR$230,1,1,"Actively Infected Trend")))</f>
        <v>#N/A</v>
      </c>
      <c r="AS255" s="18" t="e" cm="1">
        <f t="array" aca="1" ref="AS255" ca="1">IF(INDIRECT(ADDRESS($B255+1,AS$230,1,1,"Actively Infected Trend"))=0,#N/A,INDIRECT(ADDRESS($B255+1,AS$230,1,1,"Actively Infected Trend")))</f>
        <v>#N/A</v>
      </c>
      <c r="AT255" s="18" t="e" cm="1">
        <f t="array" aca="1" ref="AT255" ca="1">IF(INDIRECT(ADDRESS($B255+1,AT$230,1,1,"Actively Infected Trend"))=0,#N/A,INDIRECT(ADDRESS($B255+1,AT$230,1,1,"Actively Infected Trend")))</f>
        <v>#N/A</v>
      </c>
      <c r="AU255" s="18" t="e" cm="1">
        <f t="array" aca="1" ref="AU255" ca="1">IF(INDIRECT(ADDRESS($B255+1,AU$230,1,1,"Actively Infected Trend"))=0,#N/A,INDIRECT(ADDRESS($B255+1,AU$230,1,1,"Actively Infected Trend")))</f>
        <v>#N/A</v>
      </c>
      <c r="AV255" s="18" t="e" cm="1">
        <f t="array" aca="1" ref="AV255" ca="1">IF(INDIRECT(ADDRESS($B255+1,AV$230,1,1,"Actively Infected Trend"))=0,#N/A,INDIRECT(ADDRESS($B255+1,AV$230,1,1,"Actively Infected Trend")))</f>
        <v>#N/A</v>
      </c>
      <c r="AW255" s="18" t="e" cm="1">
        <f t="array" aca="1" ref="AW255" ca="1">IF(INDIRECT(ADDRESS($B255+1,AW$230,1,1,"Actively Infected Trend"))=0,#N/A,INDIRECT(ADDRESS($B255+1,AW$230,1,1,"Actively Infected Trend")))</f>
        <v>#N/A</v>
      </c>
      <c r="AX255" s="18" t="e" cm="1">
        <f t="array" aca="1" ref="AX255" ca="1">IF(INDIRECT(ADDRESS($B255+1,AX$230,1,1,"Actively Infected Trend"))=0,#N/A,INDIRECT(ADDRESS($B255+1,AX$230,1,1,"Actively Infected Trend")))</f>
        <v>#N/A</v>
      </c>
      <c r="AY255" s="18" t="e" cm="1">
        <f t="array" aca="1" ref="AY255" ca="1">IF(INDIRECT(ADDRESS($B255+1,AY$230,1,1,"Actively Infected Trend"))=0,#N/A,INDIRECT(ADDRESS($B255+1,AY$230,1,1,"Actively Infected Trend")))</f>
        <v>#N/A</v>
      </c>
      <c r="AZ255" s="18" t="e" cm="1">
        <f t="array" aca="1" ref="AZ255" ca="1">IF(INDIRECT(ADDRESS($B255+1,AZ$230,1,1,"Actively Infected Trend"))=0,#N/A,INDIRECT(ADDRESS($B255+1,AZ$230,1,1,"Actively Infected Trend")))</f>
        <v>#N/A</v>
      </c>
      <c r="BA255" s="18" t="e" cm="1">
        <f t="array" aca="1" ref="BA255" ca="1">IF(INDIRECT(ADDRESS($B255+1,BA$230,1,1,"Actively Infected Trend"))=0,#N/A,INDIRECT(ADDRESS($B255+1,BA$230,1,1,"Actively Infected Trend")))</f>
        <v>#N/A</v>
      </c>
      <c r="BB255" s="18" t="e" cm="1">
        <f t="array" aca="1" ref="BB255" ca="1">IF(INDIRECT(ADDRESS($B255+1,BB$230,1,1,"Actively Infected Trend"))=0,#N/A,INDIRECT(ADDRESS($B255+1,BB$230,1,1,"Actively Infected Trend")))</f>
        <v>#N/A</v>
      </c>
      <c r="BC255" s="18" t="e" cm="1">
        <f t="array" aca="1" ref="BC255" ca="1">IF(INDIRECT(ADDRESS($B255+1,BC$230,1,1,"Actively Infected Trend"))=0,#N/A,INDIRECT(ADDRESS($B255+1,BC$230,1,1,"Actively Infected Trend")))</f>
        <v>#N/A</v>
      </c>
      <c r="BD255" s="18" t="e" cm="1">
        <f t="array" aca="1" ref="BD255" ca="1">IF(INDIRECT(ADDRESS($B255+1,BD$230,1,1,"Actively Infected Trend"))=0,#N/A,INDIRECT(ADDRESS($B255+1,BD$230,1,1,"Actively Infected Trend")))</f>
        <v>#N/A</v>
      </c>
      <c r="BE255" s="18" t="e" cm="1">
        <f t="array" aca="1" ref="BE255" ca="1">IF(INDIRECT(ADDRESS($B255+1,BE$230,1,1,"Actively Infected Trend"))=0,#N/A,INDIRECT(ADDRESS($B255+1,BE$230,1,1,"Actively Infected Trend")))</f>
        <v>#N/A</v>
      </c>
      <c r="BF255" s="18" t="e" cm="1">
        <f t="array" aca="1" ref="BF255" ca="1">IF(INDIRECT(ADDRESS($B255+1,BF$230,1,1,"Actively Infected Trend"))=0,#N/A,INDIRECT(ADDRESS($B255+1,BF$230,1,1,"Actively Infected Trend")))</f>
        <v>#N/A</v>
      </c>
      <c r="BG255" s="18" t="e" cm="1">
        <f t="array" aca="1" ref="BG255" ca="1">IF(INDIRECT(ADDRESS($B255+1,BG$230,1,1,"Actively Infected Trend"))=0,#N/A,INDIRECT(ADDRESS($B255+1,BG$230,1,1,"Actively Infected Trend")))</f>
        <v>#N/A</v>
      </c>
      <c r="BH255" s="18" t="e" cm="1">
        <f t="array" aca="1" ref="BH255" ca="1">IF(INDIRECT(ADDRESS($B255+1,BH$230,1,1,"Actively Infected Trend"))=0,#N/A,INDIRECT(ADDRESS($B255+1,BH$230,1,1,"Actively Infected Trend")))</f>
        <v>#N/A</v>
      </c>
      <c r="BI255" s="18" t="e" cm="1">
        <f t="array" aca="1" ref="BI255" ca="1">IF(INDIRECT(ADDRESS($B255+1,BI$230,1,1,"Actively Infected Trend"))=0,#N/A,INDIRECT(ADDRESS($B255+1,BI$230,1,1,"Actively Infected Trend")))</f>
        <v>#N/A</v>
      </c>
      <c r="BJ255" s="18" t="e" cm="1">
        <f t="array" aca="1" ref="BJ255" ca="1">IF(INDIRECT(ADDRESS($B255+1,BJ$230,1,1,"Actively Infected Trend"))=0,#N/A,INDIRECT(ADDRESS($B255+1,BJ$230,1,1,"Actively Infected Trend")))</f>
        <v>#N/A</v>
      </c>
      <c r="BK255" s="18" t="e" cm="1">
        <f t="array" aca="1" ref="BK255" ca="1">IF(INDIRECT(ADDRESS($B255+1,BK$230,1,1,"Actively Infected Trend"))=0,#N/A,INDIRECT(ADDRESS($B255+1,BK$230,1,1,"Actively Infected Trend")))</f>
        <v>#N/A</v>
      </c>
      <c r="BL255" s="18" t="e" cm="1">
        <f t="array" aca="1" ref="BL255" ca="1">IF(INDIRECT(ADDRESS($B255+1,BL$230,1,1,"Actively Infected Trend"))=0,#N/A,INDIRECT(ADDRESS($B255+1,BL$230,1,1,"Actively Infected Trend")))</f>
        <v>#N/A</v>
      </c>
      <c r="BM255" s="18" cm="1">
        <f t="array" aca="1" ref="BM255" ca="1">IF(INDIRECT(ADDRESS($B255+1,BM$230,1,1,"Actively Infected Trend"))=0,#N/A,INDIRECT(ADDRESS($B255+1,BM$230,1,1,"Actively Infected Trend")))</f>
        <v>0.24212147940000001</v>
      </c>
      <c r="BN255" s="18" cm="1">
        <f t="array" aca="1" ref="BN255" ca="1">IF(INDIRECT(ADDRESS($B255+1,BN$230,1,1,"Actively Infected Trend"))=0,#N/A,INDIRECT(ADDRESS($B255+1,BN$230,1,1,"Actively Infected Trend")))</f>
        <v>0.20402520239999999</v>
      </c>
      <c r="BO255" s="18" cm="1">
        <f t="array" aca="1" ref="BO255" ca="1">IF(INDIRECT(ADDRESS($B255+1,BO$230,1,1,"Actively Infected Trend"))=0,#N/A,INDIRECT(ADDRESS($B255+1,BO$230,1,1,"Actively Infected Trend")))</f>
        <v>0.20352024569999999</v>
      </c>
      <c r="BP255" s="18" cm="1">
        <f t="array" aca="1" ref="BP255" ca="1">IF(INDIRECT(ADDRESS($B255+1,BP$230,1,1,"Actively Infected Trend"))=0,#N/A,INDIRECT(ADDRESS($B255+1,BP$230,1,1,"Actively Infected Trend")))</f>
        <v>0.20120870690000001</v>
      </c>
      <c r="BQ255" s="18" cm="1">
        <f t="array" aca="1" ref="BQ255" ca="1">IF(INDIRECT(ADDRESS($B255+1,BQ$230,1,1,"Actively Infected Trend"))=0,#N/A,INDIRECT(ADDRESS($B255+1,BQ$230,1,1,"Actively Infected Trend")))</f>
        <v>0.18423916949999999</v>
      </c>
      <c r="BR255" s="18" cm="1">
        <f t="array" aca="1" ref="BR255" ca="1">IF(INDIRECT(ADDRESS($B255+1,BR$230,1,1,"Actively Infected Trend"))=0,#N/A,INDIRECT(ADDRESS($B255+1,BR$230,1,1,"Actively Infected Trend")))</f>
        <v>0.1536701862</v>
      </c>
      <c r="BS255" s="18" cm="1">
        <f t="array" aca="1" ref="BS255" ca="1">IF(INDIRECT(ADDRESS($B255+1,BS$230,1,1,"Actively Infected Trend"))=0,#N/A,INDIRECT(ADDRESS($B255+1,BS$230,1,1,"Actively Infected Trend")))</f>
        <v>0.13764508950000001</v>
      </c>
      <c r="BT255" s="18" cm="1">
        <f t="array" aca="1" ref="BT255" ca="1">IF(INDIRECT(ADDRESS($B255+1,BT$230,1,1,"Actively Infected Trend"))=0,#N/A,INDIRECT(ADDRESS($B255+1,BT$230,1,1,"Actively Infected Trend")))</f>
        <v>0.13649349089999999</v>
      </c>
      <c r="BU255" s="18" cm="1">
        <f t="array" aca="1" ref="BU255" ca="1">IF(INDIRECT(ADDRESS($B255+1,BU$230,1,1,"Actively Infected Trend"))=0,#N/A,INDIRECT(ADDRESS($B255+1,BU$230,1,1,"Actively Infected Trend")))</f>
        <v>0.15523254810000001</v>
      </c>
      <c r="BV255" s="18" cm="1">
        <f t="array" aca="1" ref="BV255" ca="1">IF(INDIRECT(ADDRESS($B255+1,BV$230,1,1,"Actively Infected Trend"))=0,#N/A,INDIRECT(ADDRESS($B255+1,BV$230,1,1,"Actively Infected Trend")))</f>
        <v>0.16983646620000001</v>
      </c>
      <c r="BW255" s="18" cm="1">
        <f t="array" aca="1" ref="BW255" ca="1">IF(INDIRECT(ADDRESS($B255+1,BW$230,1,1,"Actively Infected Trend"))=0,#N/A,INDIRECT(ADDRESS($B255+1,BW$230,1,1,"Actively Infected Trend")))</f>
        <v>0.16719735629999999</v>
      </c>
      <c r="BX255" s="18" cm="1">
        <f t="array" aca="1" ref="BX255" ca="1">IF(INDIRECT(ADDRESS($B255+1,BX$230,1,1,"Actively Infected Trend"))=0,#N/A,INDIRECT(ADDRESS($B255+1,BX$230,1,1,"Actively Infected Trend")))</f>
        <v>0.14894425759999999</v>
      </c>
      <c r="BY255" s="18" cm="1">
        <f t="array" aca="1" ref="BY255" ca="1">IF(INDIRECT(ADDRESS($B255+1,BY$230,1,1,"Actively Infected Trend"))=0,#N/A,INDIRECT(ADDRESS($B255+1,BY$230,1,1,"Actively Infected Trend")))</f>
        <v>0.13522506940000001</v>
      </c>
      <c r="BZ255" s="18" cm="1">
        <f t="array" aca="1" ref="BZ255" ca="1">IF(INDIRECT(ADDRESS($B255+1,BZ$230,1,1,"Actively Infected Trend"))=0,#N/A,INDIRECT(ADDRESS($B255+1,BZ$230,1,1,"Actively Infected Trend")))</f>
        <v>0.1316160046</v>
      </c>
      <c r="CA255" s="18" cm="1">
        <f t="array" aca="1" ref="CA255" ca="1">IF(INDIRECT(ADDRESS($B255+1,CA$230,1,1,"Actively Infected Trend"))=0,#N/A,INDIRECT(ADDRESS($B255+1,CA$230,1,1,"Actively Infected Trend")))</f>
        <v>0.1253905491</v>
      </c>
      <c r="CB255" s="18" cm="1">
        <f t="array" aca="1" ref="CB255" ca="1">IF(INDIRECT(ADDRESS($B255+1,CB$230,1,1,"Actively Infected Trend"))=0,#N/A,INDIRECT(ADDRESS($B255+1,CB$230,1,1,"Actively Infected Trend")))</f>
        <v>0.1099679133</v>
      </c>
      <c r="CC255" s="18" cm="1">
        <f t="array" aca="1" ref="CC255" ca="1">IF(INDIRECT(ADDRESS($B255+1,CC$230,1,1,"Actively Infected Trend"))=0,#N/A,INDIRECT(ADDRESS($B255+1,CC$230,1,1,"Actively Infected Trend")))</f>
        <v>8.7037408600000005E-2</v>
      </c>
      <c r="CD255" s="18" cm="1">
        <f t="array" aca="1" ref="CD255" ca="1">IF(INDIRECT(ADDRESS($B255+1,CD$230,1,1,"Actively Infected Trend"))=0,#N/A,INDIRECT(ADDRESS($B255+1,CD$230,1,1,"Actively Infected Trend")))</f>
        <v>7.3579483299999998E-2</v>
      </c>
      <c r="CE255" s="18" cm="1">
        <f t="array" aca="1" ref="CE255" ca="1">IF(INDIRECT(ADDRESS($B255+1,CE$230,1,1,"Actively Infected Trend"))=0,#N/A,INDIRECT(ADDRESS($B255+1,CE$230,1,1,"Actively Infected Trend")))</f>
        <v>6.1454221099999998E-2</v>
      </c>
      <c r="CF255" s="18" cm="1">
        <f t="array" aca="1" ref="CF255" ca="1">IF(INDIRECT(ADDRESS($B255+1,CF$230,1,1,"Actively Infected Trend"))=0,#N/A,INDIRECT(ADDRESS($B255+1,CF$230,1,1,"Actively Infected Trend")))</f>
        <v>5.9551891799999999E-2</v>
      </c>
      <c r="CG255" s="18" cm="1">
        <f t="array" aca="1" ref="CG255" ca="1">IF(INDIRECT(ADDRESS($B255+1,CG$230,1,1,"Actively Infected Trend"))=0,#N/A,INDIRECT(ADDRESS($B255+1,CG$230,1,1,"Actively Infected Trend")))</f>
        <v>6.5645160499999994E-2</v>
      </c>
      <c r="CH255" s="18" cm="1">
        <f t="array" aca="1" ref="CH255" ca="1">IF(INDIRECT(ADDRESS($B255+1,CH$230,1,1,"Actively Infected Trend"))=0,#N/A,INDIRECT(ADDRESS($B255+1,CH$230,1,1,"Actively Infected Trend")))</f>
        <v>7.0397654899999995E-2</v>
      </c>
      <c r="CI255" s="18" cm="1">
        <f t="array" aca="1" ref="CI255" ca="1">IF(INDIRECT(ADDRESS($B255+1,CI$230,1,1,"Actively Infected Trend"))=0,#N/A,INDIRECT(ADDRESS($B255+1,CI$230,1,1,"Actively Infected Trend")))</f>
        <v>7.8687569299999996E-2</v>
      </c>
      <c r="CJ255" s="18" cm="1">
        <f t="array" aca="1" ref="CJ255" ca="1">IF(INDIRECT(ADDRESS($B255+1,CJ$230,1,1,"Actively Infected Trend"))=0,#N/A,INDIRECT(ADDRESS($B255+1,CJ$230,1,1,"Actively Infected Trend")))</f>
        <v>8.9354206500000005E-2</v>
      </c>
      <c r="CK255" s="18" t="e" cm="1">
        <f t="array" aca="1" ref="CK255" ca="1">IF(INDIRECT(ADDRESS($B255+1,CK$230,1,1,"Actively Infected Trend"))=0,#N/A,INDIRECT(ADDRESS($B255+1,CK$230,1,1,"Actively Infected Trend")))</f>
        <v>#N/A</v>
      </c>
      <c r="CL255" s="18" t="e" cm="1">
        <f t="array" aca="1" ref="CL255" ca="1">IF(INDIRECT(ADDRESS($B255+1,CL$230,1,1,"Actively Infected Trend"))=0,#N/A,INDIRECT(ADDRESS($B255+1,CL$230,1,1,"Actively Infected Trend")))</f>
        <v>#N/A</v>
      </c>
      <c r="CM255" s="18" t="e" cm="1">
        <f t="array" aca="1" ref="CM255" ca="1">IF(INDIRECT(ADDRESS($B255+1,CM$230,1,1,"Actively Infected Trend"))=0,#N/A,INDIRECT(ADDRESS($B255+1,CM$230,1,1,"Actively Infected Trend")))</f>
        <v>#N/A</v>
      </c>
      <c r="CN255" s="18" t="e" cm="1">
        <f t="array" aca="1" ref="CN255" ca="1">IF(INDIRECT(ADDRESS($B255+1,CN$230,1,1,"Actively Infected Trend"))=0,#N/A,INDIRECT(ADDRESS($B255+1,CN$230,1,1,"Actively Infected Trend")))</f>
        <v>#N/A</v>
      </c>
      <c r="CO255" s="18" t="e" cm="1">
        <f t="array" aca="1" ref="CO255" ca="1">IF(INDIRECT(ADDRESS($B255+1,CO$230,1,1,"Actively Infected Trend"))=0,#N/A,INDIRECT(ADDRESS($B255+1,CO$230,1,1,"Actively Infected Trend")))</f>
        <v>#N/A</v>
      </c>
      <c r="CP255" s="18" t="e" cm="1">
        <f t="array" aca="1" ref="CP255" ca="1">IF(INDIRECT(ADDRESS($B255+1,CP$230,1,1,"Actively Infected Trend"))=0,#N/A,INDIRECT(ADDRESS($B255+1,CP$230,1,1,"Actively Infected Trend")))</f>
        <v>#N/A</v>
      </c>
      <c r="CQ255" s="18" t="e" cm="1">
        <f t="array" aca="1" ref="CQ255" ca="1">IF(INDIRECT(ADDRESS($B255+1,CQ$230,1,1,"Actively Infected Trend"))=0,#N/A,INDIRECT(ADDRESS($B255+1,CQ$230,1,1,"Actively Infected Trend")))</f>
        <v>#N/A</v>
      </c>
      <c r="CR255" s="18" t="e" cm="1">
        <f t="array" aca="1" ref="CR255" ca="1">IF(INDIRECT(ADDRESS($B255+1,CR$230,1,1,"Actively Infected Trend"))=0,#N/A,INDIRECT(ADDRESS($B255+1,CR$230,1,1,"Actively Infected Trend")))</f>
        <v>#N/A</v>
      </c>
    </row>
    <row r="256" spans="1:96" x14ac:dyDescent="0.25">
      <c r="A256" t="str">
        <f t="shared" ca="1" si="351"/>
        <v>Maryland</v>
      </c>
      <c r="B256">
        <f t="shared" si="350"/>
        <v>25</v>
      </c>
      <c r="C256" t="str" cm="1">
        <f t="array" aca="1" ref="C256" ca="1">INDIRECT(ADDRESS($B256+1,1,1,1,"Actively Infected Trend"))</f>
        <v>US Maryland</v>
      </c>
      <c r="E256" s="18" t="e" cm="1">
        <f t="array" aca="1" ref="E256" ca="1">IF(INDIRECT(ADDRESS($B256+1,E$230,1,1,"Actively Infected Trend"))=0,#N/A,INDIRECT(ADDRESS($B256+1,E$230,1,1,"Actively Infected Trend")))</f>
        <v>#N/A</v>
      </c>
      <c r="F256" s="18" t="e" cm="1">
        <f t="array" aca="1" ref="F256" ca="1">IF(INDIRECT(ADDRESS($B256+1,F$230,1,1,"Actively Infected Trend"))=0,#N/A,INDIRECT(ADDRESS($B256+1,F$230,1,1,"Actively Infected Trend")))</f>
        <v>#N/A</v>
      </c>
      <c r="G256" s="18" t="e" cm="1">
        <f t="array" aca="1" ref="G256" ca="1">IF(INDIRECT(ADDRESS($B256+1,G$230,1,1,"Actively Infected Trend"))=0,#N/A,INDIRECT(ADDRESS($B256+1,G$230,1,1,"Actively Infected Trend")))</f>
        <v>#N/A</v>
      </c>
      <c r="H256" s="18" t="e" cm="1">
        <f t="array" aca="1" ref="H256" ca="1">IF(INDIRECT(ADDRESS($B256+1,H$230,1,1,"Actively Infected Trend"))=0,#N/A,INDIRECT(ADDRESS($B256+1,H$230,1,1,"Actively Infected Trend")))</f>
        <v>#N/A</v>
      </c>
      <c r="I256" s="18" t="e" cm="1">
        <f t="array" aca="1" ref="I256" ca="1">IF(INDIRECT(ADDRESS($B256+1,I$230,1,1,"Actively Infected Trend"))=0,#N/A,INDIRECT(ADDRESS($B256+1,I$230,1,1,"Actively Infected Trend")))</f>
        <v>#N/A</v>
      </c>
      <c r="J256" s="18" t="e" cm="1">
        <f t="array" aca="1" ref="J256" ca="1">IF(INDIRECT(ADDRESS($B256+1,J$230,1,1,"Actively Infected Trend"))=0,#N/A,INDIRECT(ADDRESS($B256+1,J$230,1,1,"Actively Infected Trend")))</f>
        <v>#N/A</v>
      </c>
      <c r="K256" s="18" t="e" cm="1">
        <f t="array" aca="1" ref="K256" ca="1">IF(INDIRECT(ADDRESS($B256+1,K$230,1,1,"Actively Infected Trend"))=0,#N/A,INDIRECT(ADDRESS($B256+1,K$230,1,1,"Actively Infected Trend")))</f>
        <v>#N/A</v>
      </c>
      <c r="L256" s="18" t="e" cm="1">
        <f t="array" aca="1" ref="L256" ca="1">IF(INDIRECT(ADDRESS($B256+1,L$230,1,1,"Actively Infected Trend"))=0,#N/A,INDIRECT(ADDRESS($B256+1,L$230,1,1,"Actively Infected Trend")))</f>
        <v>#N/A</v>
      </c>
      <c r="M256" s="18" t="e" cm="1">
        <f t="array" aca="1" ref="M256" ca="1">IF(INDIRECT(ADDRESS($B256+1,M$230,1,1,"Actively Infected Trend"))=0,#N/A,INDIRECT(ADDRESS($B256+1,M$230,1,1,"Actively Infected Trend")))</f>
        <v>#N/A</v>
      </c>
      <c r="N256" s="18" t="e" cm="1">
        <f t="array" aca="1" ref="N256" ca="1">IF(INDIRECT(ADDRESS($B256+1,N$230,1,1,"Actively Infected Trend"))=0,#N/A,INDIRECT(ADDRESS($B256+1,N$230,1,1,"Actively Infected Trend")))</f>
        <v>#N/A</v>
      </c>
      <c r="O256" s="18" t="e" cm="1">
        <f t="array" aca="1" ref="O256" ca="1">IF(INDIRECT(ADDRESS($B256+1,O$230,1,1,"Actively Infected Trend"))=0,#N/A,INDIRECT(ADDRESS($B256+1,O$230,1,1,"Actively Infected Trend")))</f>
        <v>#N/A</v>
      </c>
      <c r="P256" s="18" t="e" cm="1">
        <f t="array" aca="1" ref="P256" ca="1">IF(INDIRECT(ADDRESS($B256+1,P$230,1,1,"Actively Infected Trend"))=0,#N/A,INDIRECT(ADDRESS($B256+1,P$230,1,1,"Actively Infected Trend")))</f>
        <v>#N/A</v>
      </c>
      <c r="Q256" s="18" t="e" cm="1">
        <f t="array" aca="1" ref="Q256" ca="1">IF(INDIRECT(ADDRESS($B256+1,Q$230,1,1,"Actively Infected Trend"))=0,#N/A,INDIRECT(ADDRESS($B256+1,Q$230,1,1,"Actively Infected Trend")))</f>
        <v>#N/A</v>
      </c>
      <c r="R256" s="18" t="e" cm="1">
        <f t="array" aca="1" ref="R256" ca="1">IF(INDIRECT(ADDRESS($B256+1,R$230,1,1,"Actively Infected Trend"))=0,#N/A,INDIRECT(ADDRESS($B256+1,R$230,1,1,"Actively Infected Trend")))</f>
        <v>#N/A</v>
      </c>
      <c r="S256" s="18" t="e" cm="1">
        <f t="array" aca="1" ref="S256" ca="1">IF(INDIRECT(ADDRESS($B256+1,S$230,1,1,"Actively Infected Trend"))=0,#N/A,INDIRECT(ADDRESS($B256+1,S$230,1,1,"Actively Infected Trend")))</f>
        <v>#N/A</v>
      </c>
      <c r="T256" s="18" t="e" cm="1">
        <f t="array" aca="1" ref="T256" ca="1">IF(INDIRECT(ADDRESS($B256+1,T$230,1,1,"Actively Infected Trend"))=0,#N/A,INDIRECT(ADDRESS($B256+1,T$230,1,1,"Actively Infected Trend")))</f>
        <v>#N/A</v>
      </c>
      <c r="U256" s="18" t="e" cm="1">
        <f t="array" aca="1" ref="U256" ca="1">IF(INDIRECT(ADDRESS($B256+1,U$230,1,1,"Actively Infected Trend"))=0,#N/A,INDIRECT(ADDRESS($B256+1,U$230,1,1,"Actively Infected Trend")))</f>
        <v>#N/A</v>
      </c>
      <c r="V256" s="18" t="e" cm="1">
        <f t="array" aca="1" ref="V256" ca="1">IF(INDIRECT(ADDRESS($B256+1,V$230,1,1,"Actively Infected Trend"))=0,#N/A,INDIRECT(ADDRESS($B256+1,V$230,1,1,"Actively Infected Trend")))</f>
        <v>#N/A</v>
      </c>
      <c r="W256" s="18" t="e" cm="1">
        <f t="array" aca="1" ref="W256" ca="1">IF(INDIRECT(ADDRESS($B256+1,W$230,1,1,"Actively Infected Trend"))=0,#N/A,INDIRECT(ADDRESS($B256+1,W$230,1,1,"Actively Infected Trend")))</f>
        <v>#N/A</v>
      </c>
      <c r="X256" s="18" t="e" cm="1">
        <f t="array" aca="1" ref="X256" ca="1">IF(INDIRECT(ADDRESS($B256+1,X$230,1,1,"Actively Infected Trend"))=0,#N/A,INDIRECT(ADDRESS($B256+1,X$230,1,1,"Actively Infected Trend")))</f>
        <v>#N/A</v>
      </c>
      <c r="Y256" s="18" t="e" cm="1">
        <f t="array" aca="1" ref="Y256" ca="1">IF(INDIRECT(ADDRESS($B256+1,Y$230,1,1,"Actively Infected Trend"))=0,#N/A,INDIRECT(ADDRESS($B256+1,Y$230,1,1,"Actively Infected Trend")))</f>
        <v>#N/A</v>
      </c>
      <c r="Z256" s="18" t="e" cm="1">
        <f t="array" aca="1" ref="Z256" ca="1">IF(INDIRECT(ADDRESS($B256+1,Z$230,1,1,"Actively Infected Trend"))=0,#N/A,INDIRECT(ADDRESS($B256+1,Z$230,1,1,"Actively Infected Trend")))</f>
        <v>#N/A</v>
      </c>
      <c r="AA256" s="18" t="e" cm="1">
        <f t="array" aca="1" ref="AA256" ca="1">IF(INDIRECT(ADDRESS($B256+1,AA$230,1,1,"Actively Infected Trend"))=0,#N/A,INDIRECT(ADDRESS($B256+1,AA$230,1,1,"Actively Infected Trend")))</f>
        <v>#N/A</v>
      </c>
      <c r="AB256" s="18" t="e" cm="1">
        <f t="array" aca="1" ref="AB256" ca="1">IF(INDIRECT(ADDRESS($B256+1,AB$230,1,1,"Actively Infected Trend"))=0,#N/A,INDIRECT(ADDRESS($B256+1,AB$230,1,1,"Actively Infected Trend")))</f>
        <v>#N/A</v>
      </c>
      <c r="AC256" s="18" t="e" cm="1">
        <f t="array" aca="1" ref="AC256" ca="1">IF(INDIRECT(ADDRESS($B256+1,AC$230,1,1,"Actively Infected Trend"))=0,#N/A,INDIRECT(ADDRESS($B256+1,AC$230,1,1,"Actively Infected Trend")))</f>
        <v>#N/A</v>
      </c>
      <c r="AD256" s="18" t="e" cm="1">
        <f t="array" aca="1" ref="AD256" ca="1">IF(INDIRECT(ADDRESS($B256+1,AD$230,1,1,"Actively Infected Trend"))=0,#N/A,INDIRECT(ADDRESS($B256+1,AD$230,1,1,"Actively Infected Trend")))</f>
        <v>#N/A</v>
      </c>
      <c r="AE256" s="18" t="e" cm="1">
        <f t="array" aca="1" ref="AE256" ca="1">IF(INDIRECT(ADDRESS($B256+1,AE$230,1,1,"Actively Infected Trend"))=0,#N/A,INDIRECT(ADDRESS($B256+1,AE$230,1,1,"Actively Infected Trend")))</f>
        <v>#N/A</v>
      </c>
      <c r="AF256" s="18" t="e" cm="1">
        <f t="array" aca="1" ref="AF256" ca="1">IF(INDIRECT(ADDRESS($B256+1,AF$230,1,1,"Actively Infected Trend"))=0,#N/A,INDIRECT(ADDRESS($B256+1,AF$230,1,1,"Actively Infected Trend")))</f>
        <v>#N/A</v>
      </c>
      <c r="AG256" s="18" t="e" cm="1">
        <f t="array" aca="1" ref="AG256" ca="1">IF(INDIRECT(ADDRESS($B256+1,AG$230,1,1,"Actively Infected Trend"))=0,#N/A,INDIRECT(ADDRESS($B256+1,AG$230,1,1,"Actively Infected Trend")))</f>
        <v>#N/A</v>
      </c>
      <c r="AH256" s="18" t="e" cm="1">
        <f t="array" aca="1" ref="AH256" ca="1">IF(INDIRECT(ADDRESS($B256+1,AH$230,1,1,"Actively Infected Trend"))=0,#N/A,INDIRECT(ADDRESS($B256+1,AH$230,1,1,"Actively Infected Trend")))</f>
        <v>#N/A</v>
      </c>
      <c r="AI256" s="18" t="e" cm="1">
        <f t="array" aca="1" ref="AI256" ca="1">IF(INDIRECT(ADDRESS($B256+1,AI$230,1,1,"Actively Infected Trend"))=0,#N/A,INDIRECT(ADDRESS($B256+1,AI$230,1,1,"Actively Infected Trend")))</f>
        <v>#N/A</v>
      </c>
      <c r="AJ256" s="18" t="e" cm="1">
        <f t="array" aca="1" ref="AJ256" ca="1">IF(INDIRECT(ADDRESS($B256+1,AJ$230,1,1,"Actively Infected Trend"))=0,#N/A,INDIRECT(ADDRESS($B256+1,AJ$230,1,1,"Actively Infected Trend")))</f>
        <v>#N/A</v>
      </c>
      <c r="AK256" s="18" t="e" cm="1">
        <f t="array" aca="1" ref="AK256" ca="1">IF(INDIRECT(ADDRESS($B256+1,AK$230,1,1,"Actively Infected Trend"))=0,#N/A,INDIRECT(ADDRESS($B256+1,AK$230,1,1,"Actively Infected Trend")))</f>
        <v>#N/A</v>
      </c>
      <c r="AL256" s="18" t="e" cm="1">
        <f t="array" aca="1" ref="AL256" ca="1">IF(INDIRECT(ADDRESS($B256+1,AL$230,1,1,"Actively Infected Trend"))=0,#N/A,INDIRECT(ADDRESS($B256+1,AL$230,1,1,"Actively Infected Trend")))</f>
        <v>#N/A</v>
      </c>
      <c r="AM256" s="18" t="e" cm="1">
        <f t="array" aca="1" ref="AM256" ca="1">IF(INDIRECT(ADDRESS($B256+1,AM$230,1,1,"Actively Infected Trend"))=0,#N/A,INDIRECT(ADDRESS($B256+1,AM$230,1,1,"Actively Infected Trend")))</f>
        <v>#N/A</v>
      </c>
      <c r="AN256" s="18" t="e" cm="1">
        <f t="array" aca="1" ref="AN256" ca="1">IF(INDIRECT(ADDRESS($B256+1,AN$230,1,1,"Actively Infected Trend"))=0,#N/A,INDIRECT(ADDRESS($B256+1,AN$230,1,1,"Actively Infected Trend")))</f>
        <v>#N/A</v>
      </c>
      <c r="AO256" s="18" t="e" cm="1">
        <f t="array" aca="1" ref="AO256" ca="1">IF(INDIRECT(ADDRESS($B256+1,AO$230,1,1,"Actively Infected Trend"))=0,#N/A,INDIRECT(ADDRESS($B256+1,AO$230,1,1,"Actively Infected Trend")))</f>
        <v>#N/A</v>
      </c>
      <c r="AP256" s="18" t="e" cm="1">
        <f t="array" aca="1" ref="AP256" ca="1">IF(INDIRECT(ADDRESS($B256+1,AP$230,1,1,"Actively Infected Trend"))=0,#N/A,INDIRECT(ADDRESS($B256+1,AP$230,1,1,"Actively Infected Trend")))</f>
        <v>#N/A</v>
      </c>
      <c r="AQ256" s="18" t="e" cm="1">
        <f t="array" aca="1" ref="AQ256" ca="1">IF(INDIRECT(ADDRESS($B256+1,AQ$230,1,1,"Actively Infected Trend"))=0,#N/A,INDIRECT(ADDRESS($B256+1,AQ$230,1,1,"Actively Infected Trend")))</f>
        <v>#N/A</v>
      </c>
      <c r="AR256" s="18" t="e" cm="1">
        <f t="array" aca="1" ref="AR256" ca="1">IF(INDIRECT(ADDRESS($B256+1,AR$230,1,1,"Actively Infected Trend"))=0,#N/A,INDIRECT(ADDRESS($B256+1,AR$230,1,1,"Actively Infected Trend")))</f>
        <v>#N/A</v>
      </c>
      <c r="AS256" s="18" t="e" cm="1">
        <f t="array" aca="1" ref="AS256" ca="1">IF(INDIRECT(ADDRESS($B256+1,AS$230,1,1,"Actively Infected Trend"))=0,#N/A,INDIRECT(ADDRESS($B256+1,AS$230,1,1,"Actively Infected Trend")))</f>
        <v>#N/A</v>
      </c>
      <c r="AT256" s="18" t="e" cm="1">
        <f t="array" aca="1" ref="AT256" ca="1">IF(INDIRECT(ADDRESS($B256+1,AT$230,1,1,"Actively Infected Trend"))=0,#N/A,INDIRECT(ADDRESS($B256+1,AT$230,1,1,"Actively Infected Trend")))</f>
        <v>#N/A</v>
      </c>
      <c r="AU256" s="18" t="e" cm="1">
        <f t="array" aca="1" ref="AU256" ca="1">IF(INDIRECT(ADDRESS($B256+1,AU$230,1,1,"Actively Infected Trend"))=0,#N/A,INDIRECT(ADDRESS($B256+1,AU$230,1,1,"Actively Infected Trend")))</f>
        <v>#N/A</v>
      </c>
      <c r="AV256" s="18" t="e" cm="1">
        <f t="array" aca="1" ref="AV256" ca="1">IF(INDIRECT(ADDRESS($B256+1,AV$230,1,1,"Actively Infected Trend"))=0,#N/A,INDIRECT(ADDRESS($B256+1,AV$230,1,1,"Actively Infected Trend")))</f>
        <v>#N/A</v>
      </c>
      <c r="AW256" s="18" t="e" cm="1">
        <f t="array" aca="1" ref="AW256" ca="1">IF(INDIRECT(ADDRESS($B256+1,AW$230,1,1,"Actively Infected Trend"))=0,#N/A,INDIRECT(ADDRESS($B256+1,AW$230,1,1,"Actively Infected Trend")))</f>
        <v>#N/A</v>
      </c>
      <c r="AX256" s="18" t="e" cm="1">
        <f t="array" aca="1" ref="AX256" ca="1">IF(INDIRECT(ADDRESS($B256+1,AX$230,1,1,"Actively Infected Trend"))=0,#N/A,INDIRECT(ADDRESS($B256+1,AX$230,1,1,"Actively Infected Trend")))</f>
        <v>#N/A</v>
      </c>
      <c r="AY256" s="18" t="e" cm="1">
        <f t="array" aca="1" ref="AY256" ca="1">IF(INDIRECT(ADDRESS($B256+1,AY$230,1,1,"Actively Infected Trend"))=0,#N/A,INDIRECT(ADDRESS($B256+1,AY$230,1,1,"Actively Infected Trend")))</f>
        <v>#N/A</v>
      </c>
      <c r="AZ256" s="18" t="e" cm="1">
        <f t="array" aca="1" ref="AZ256" ca="1">IF(INDIRECT(ADDRESS($B256+1,AZ$230,1,1,"Actively Infected Trend"))=0,#N/A,INDIRECT(ADDRESS($B256+1,AZ$230,1,1,"Actively Infected Trend")))</f>
        <v>#N/A</v>
      </c>
      <c r="BA256" s="18" t="e" cm="1">
        <f t="array" aca="1" ref="BA256" ca="1">IF(INDIRECT(ADDRESS($B256+1,BA$230,1,1,"Actively Infected Trend"))=0,#N/A,INDIRECT(ADDRESS($B256+1,BA$230,1,1,"Actively Infected Trend")))</f>
        <v>#N/A</v>
      </c>
      <c r="BB256" s="18" t="e" cm="1">
        <f t="array" aca="1" ref="BB256" ca="1">IF(INDIRECT(ADDRESS($B256+1,BB$230,1,1,"Actively Infected Trend"))=0,#N/A,INDIRECT(ADDRESS($B256+1,BB$230,1,1,"Actively Infected Trend")))</f>
        <v>#N/A</v>
      </c>
      <c r="BC256" s="18" t="e" cm="1">
        <f t="array" aca="1" ref="BC256" ca="1">IF(INDIRECT(ADDRESS($B256+1,BC$230,1,1,"Actively Infected Trend"))=0,#N/A,INDIRECT(ADDRESS($B256+1,BC$230,1,1,"Actively Infected Trend")))</f>
        <v>#N/A</v>
      </c>
      <c r="BD256" s="18" t="e" cm="1">
        <f t="array" aca="1" ref="BD256" ca="1">IF(INDIRECT(ADDRESS($B256+1,BD$230,1,1,"Actively Infected Trend"))=0,#N/A,INDIRECT(ADDRESS($B256+1,BD$230,1,1,"Actively Infected Trend")))</f>
        <v>#N/A</v>
      </c>
      <c r="BE256" s="18" t="e" cm="1">
        <f t="array" aca="1" ref="BE256" ca="1">IF(INDIRECT(ADDRESS($B256+1,BE$230,1,1,"Actively Infected Trend"))=0,#N/A,INDIRECT(ADDRESS($B256+1,BE$230,1,1,"Actively Infected Trend")))</f>
        <v>#N/A</v>
      </c>
      <c r="BF256" s="18" t="e" cm="1">
        <f t="array" aca="1" ref="BF256" ca="1">IF(INDIRECT(ADDRESS($B256+1,BF$230,1,1,"Actively Infected Trend"))=0,#N/A,INDIRECT(ADDRESS($B256+1,BF$230,1,1,"Actively Infected Trend")))</f>
        <v>#N/A</v>
      </c>
      <c r="BG256" s="18" t="e" cm="1">
        <f t="array" aca="1" ref="BG256" ca="1">IF(INDIRECT(ADDRESS($B256+1,BG$230,1,1,"Actively Infected Trend"))=0,#N/A,INDIRECT(ADDRESS($B256+1,BG$230,1,1,"Actively Infected Trend")))</f>
        <v>#N/A</v>
      </c>
      <c r="BH256" s="18" t="e" cm="1">
        <f t="array" aca="1" ref="BH256" ca="1">IF(INDIRECT(ADDRESS($B256+1,BH$230,1,1,"Actively Infected Trend"))=0,#N/A,INDIRECT(ADDRESS($B256+1,BH$230,1,1,"Actively Infected Trend")))</f>
        <v>#N/A</v>
      </c>
      <c r="BI256" s="18" cm="1">
        <f t="array" aca="1" ref="BI256" ca="1">IF(INDIRECT(ADDRESS($B256+1,BI$230,1,1,"Actively Infected Trend"))=0,#N/A,INDIRECT(ADDRESS($B256+1,BI$230,1,1,"Actively Infected Trend")))</f>
        <v>0.34314402779999997</v>
      </c>
      <c r="BJ256" s="18" cm="1">
        <f t="array" aca="1" ref="BJ256" ca="1">IF(INDIRECT(ADDRESS($B256+1,BJ$230,1,1,"Actively Infected Trend"))=0,#N/A,INDIRECT(ADDRESS($B256+1,BJ$230,1,1,"Actively Infected Trend")))</f>
        <v>0.35772753569999999</v>
      </c>
      <c r="BK256" s="18" cm="1">
        <f t="array" aca="1" ref="BK256" ca="1">IF(INDIRECT(ADDRESS($B256+1,BK$230,1,1,"Actively Infected Trend"))=0,#N/A,INDIRECT(ADDRESS($B256+1,BK$230,1,1,"Actively Infected Trend")))</f>
        <v>0.38789754640000002</v>
      </c>
      <c r="BL256" s="18" cm="1">
        <f t="array" aca="1" ref="BL256" ca="1">IF(INDIRECT(ADDRESS($B256+1,BL$230,1,1,"Actively Infected Trend"))=0,#N/A,INDIRECT(ADDRESS($B256+1,BL$230,1,1,"Actively Infected Trend")))</f>
        <v>0.38038411799999999</v>
      </c>
      <c r="BM256" s="18" cm="1">
        <f t="array" aca="1" ref="BM256" ca="1">IF(INDIRECT(ADDRESS($B256+1,BM$230,1,1,"Actively Infected Trend"))=0,#N/A,INDIRECT(ADDRESS($B256+1,BM$230,1,1,"Actively Infected Trend")))</f>
        <v>0.34767010700000001</v>
      </c>
      <c r="BN256" s="18" cm="1">
        <f t="array" aca="1" ref="BN256" ca="1">IF(INDIRECT(ADDRESS($B256+1,BN$230,1,1,"Actively Infected Trend"))=0,#N/A,INDIRECT(ADDRESS($B256+1,BN$230,1,1,"Actively Infected Trend")))</f>
        <v>0.31030903789999997</v>
      </c>
      <c r="BO256" s="18" cm="1">
        <f t="array" aca="1" ref="BO256" ca="1">IF(INDIRECT(ADDRESS($B256+1,BO$230,1,1,"Actively Infected Trend"))=0,#N/A,INDIRECT(ADDRESS($B256+1,BO$230,1,1,"Actively Infected Trend")))</f>
        <v>0.27249831520000001</v>
      </c>
      <c r="BP256" s="18" cm="1">
        <f t="array" aca="1" ref="BP256" ca="1">IF(INDIRECT(ADDRESS($B256+1,BP$230,1,1,"Actively Infected Trend"))=0,#N/A,INDIRECT(ADDRESS($B256+1,BP$230,1,1,"Actively Infected Trend")))</f>
        <v>0.24688444509999999</v>
      </c>
      <c r="BQ256" s="18" cm="1">
        <f t="array" aca="1" ref="BQ256" ca="1">IF(INDIRECT(ADDRESS($B256+1,BQ$230,1,1,"Actively Infected Trend"))=0,#N/A,INDIRECT(ADDRESS($B256+1,BQ$230,1,1,"Actively Infected Trend")))</f>
        <v>0.2389781154</v>
      </c>
      <c r="BR256" s="18" cm="1">
        <f t="array" aca="1" ref="BR256" ca="1">IF(INDIRECT(ADDRESS($B256+1,BR$230,1,1,"Actively Infected Trend"))=0,#N/A,INDIRECT(ADDRESS($B256+1,BR$230,1,1,"Actively Infected Trend")))</f>
        <v>0.25819937549999999</v>
      </c>
      <c r="BS256" s="18" cm="1">
        <f t="array" aca="1" ref="BS256" ca="1">IF(INDIRECT(ADDRESS($B256+1,BS$230,1,1,"Actively Infected Trend"))=0,#N/A,INDIRECT(ADDRESS($B256+1,BS$230,1,1,"Actively Infected Trend")))</f>
        <v>0.28489981980000001</v>
      </c>
      <c r="BT256" s="18" cm="1">
        <f t="array" aca="1" ref="BT256" ca="1">IF(INDIRECT(ADDRESS($B256+1,BT$230,1,1,"Actively Infected Trend"))=0,#N/A,INDIRECT(ADDRESS($B256+1,BT$230,1,1,"Actively Infected Trend")))</f>
        <v>0.305218135</v>
      </c>
      <c r="BU256" s="18" cm="1">
        <f t="array" aca="1" ref="BU256" ca="1">IF(INDIRECT(ADDRESS($B256+1,BU$230,1,1,"Actively Infected Trend"))=0,#N/A,INDIRECT(ADDRESS($B256+1,BU$230,1,1,"Actively Infected Trend")))</f>
        <v>0.28886279320000002</v>
      </c>
      <c r="BV256" s="18" cm="1">
        <f t="array" aca="1" ref="BV256" ca="1">IF(INDIRECT(ADDRESS($B256+1,BV$230,1,1,"Actively Infected Trend"))=0,#N/A,INDIRECT(ADDRESS($B256+1,BV$230,1,1,"Actively Infected Trend")))</f>
        <v>0.25691740210000003</v>
      </c>
      <c r="BW256" s="18" cm="1">
        <f t="array" aca="1" ref="BW256" ca="1">IF(INDIRECT(ADDRESS($B256+1,BW$230,1,1,"Actively Infected Trend"))=0,#N/A,INDIRECT(ADDRESS($B256+1,BW$230,1,1,"Actively Infected Trend")))</f>
        <v>0.22122208160000001</v>
      </c>
      <c r="BX256" s="18" cm="1">
        <f t="array" aca="1" ref="BX256" ca="1">IF(INDIRECT(ADDRESS($B256+1,BX$230,1,1,"Actively Infected Trend"))=0,#N/A,INDIRECT(ADDRESS($B256+1,BX$230,1,1,"Actively Infected Trend")))</f>
        <v>0.196543577</v>
      </c>
      <c r="BY256" s="18" cm="1">
        <f t="array" aca="1" ref="BY256" ca="1">IF(INDIRECT(ADDRESS($B256+1,BY$230,1,1,"Actively Infected Trend"))=0,#N/A,INDIRECT(ADDRESS($B256+1,BY$230,1,1,"Actively Infected Trend")))</f>
        <v>0.1906810125</v>
      </c>
      <c r="BZ256" s="18" cm="1">
        <f t="array" aca="1" ref="BZ256" ca="1">IF(INDIRECT(ADDRESS($B256+1,BZ$230,1,1,"Actively Infected Trend"))=0,#N/A,INDIRECT(ADDRESS($B256+1,BZ$230,1,1,"Actively Infected Trend")))</f>
        <v>0.18613038470000001</v>
      </c>
      <c r="CA256" s="18" cm="1">
        <f t="array" aca="1" ref="CA256" ca="1">IF(INDIRECT(ADDRESS($B256+1,CA$230,1,1,"Actively Infected Trend"))=0,#N/A,INDIRECT(ADDRESS($B256+1,CA$230,1,1,"Actively Infected Trend")))</f>
        <v>0.18278599670000001</v>
      </c>
      <c r="CB256" s="18" cm="1">
        <f t="array" aca="1" ref="CB256" ca="1">IF(INDIRECT(ADDRESS($B256+1,CB$230,1,1,"Actively Infected Trend"))=0,#N/A,INDIRECT(ADDRESS($B256+1,CB$230,1,1,"Actively Infected Trend")))</f>
        <v>0.17106931319999999</v>
      </c>
      <c r="CC256" s="18" cm="1">
        <f t="array" aca="1" ref="CC256" ca="1">IF(INDIRECT(ADDRESS($B256+1,CC$230,1,1,"Actively Infected Trend"))=0,#N/A,INDIRECT(ADDRESS($B256+1,CC$230,1,1,"Actively Infected Trend")))</f>
        <v>0.15414714569999999</v>
      </c>
      <c r="CD256" s="18" cm="1">
        <f t="array" aca="1" ref="CD256" ca="1">IF(INDIRECT(ADDRESS($B256+1,CD$230,1,1,"Actively Infected Trend"))=0,#N/A,INDIRECT(ADDRESS($B256+1,CD$230,1,1,"Actively Infected Trend")))</f>
        <v>0.15319403579999999</v>
      </c>
      <c r="CE256" s="18" cm="1">
        <f t="array" aca="1" ref="CE256" ca="1">IF(INDIRECT(ADDRESS($B256+1,CE$230,1,1,"Actively Infected Trend"))=0,#N/A,INDIRECT(ADDRESS($B256+1,CE$230,1,1,"Actively Infected Trend")))</f>
        <v>0.1555331126</v>
      </c>
      <c r="CF256" s="18" cm="1">
        <f t="array" aca="1" ref="CF256" ca="1">IF(INDIRECT(ADDRESS($B256+1,CF$230,1,1,"Actively Infected Trend"))=0,#N/A,INDIRECT(ADDRESS($B256+1,CF$230,1,1,"Actively Infected Trend")))</f>
        <v>0.16580828689999999</v>
      </c>
      <c r="CG256" s="18" cm="1">
        <f t="array" aca="1" ref="CG256" ca="1">IF(INDIRECT(ADDRESS($B256+1,CG$230,1,1,"Actively Infected Trend"))=0,#N/A,INDIRECT(ADDRESS($B256+1,CG$230,1,1,"Actively Infected Trend")))</f>
        <v>0.1692926324</v>
      </c>
      <c r="CH256" s="18" cm="1">
        <f t="array" aca="1" ref="CH256" ca="1">IF(INDIRECT(ADDRESS($B256+1,CH$230,1,1,"Actively Infected Trend"))=0,#N/A,INDIRECT(ADDRESS($B256+1,CH$230,1,1,"Actively Infected Trend")))</f>
        <v>0.15524561019999999</v>
      </c>
      <c r="CI256" s="18" cm="1">
        <f t="array" aca="1" ref="CI256" ca="1">IF(INDIRECT(ADDRESS($B256+1,CI$230,1,1,"Actively Infected Trend"))=0,#N/A,INDIRECT(ADDRESS($B256+1,CI$230,1,1,"Actively Infected Trend")))</f>
        <v>0.13651836389999999</v>
      </c>
      <c r="CJ256" s="18" cm="1">
        <f t="array" aca="1" ref="CJ256" ca="1">IF(INDIRECT(ADDRESS($B256+1,CJ$230,1,1,"Actively Infected Trend"))=0,#N/A,INDIRECT(ADDRESS($B256+1,CJ$230,1,1,"Actively Infected Trend")))</f>
        <v>0.1123927792</v>
      </c>
      <c r="CK256" s="18" t="e" cm="1">
        <f t="array" aca="1" ref="CK256" ca="1">IF(INDIRECT(ADDRESS($B256+1,CK$230,1,1,"Actively Infected Trend"))=0,#N/A,INDIRECT(ADDRESS($B256+1,CK$230,1,1,"Actively Infected Trend")))</f>
        <v>#N/A</v>
      </c>
      <c r="CL256" s="18" t="e" cm="1">
        <f t="array" aca="1" ref="CL256" ca="1">IF(INDIRECT(ADDRESS($B256+1,CL$230,1,1,"Actively Infected Trend"))=0,#N/A,INDIRECT(ADDRESS($B256+1,CL$230,1,1,"Actively Infected Trend")))</f>
        <v>#N/A</v>
      </c>
      <c r="CM256" s="18" t="e" cm="1">
        <f t="array" aca="1" ref="CM256" ca="1">IF(INDIRECT(ADDRESS($B256+1,CM$230,1,1,"Actively Infected Trend"))=0,#N/A,INDIRECT(ADDRESS($B256+1,CM$230,1,1,"Actively Infected Trend")))</f>
        <v>#N/A</v>
      </c>
      <c r="CN256" s="18" t="e" cm="1">
        <f t="array" aca="1" ref="CN256" ca="1">IF(INDIRECT(ADDRESS($B256+1,CN$230,1,1,"Actively Infected Trend"))=0,#N/A,INDIRECT(ADDRESS($B256+1,CN$230,1,1,"Actively Infected Trend")))</f>
        <v>#N/A</v>
      </c>
      <c r="CO256" s="18" t="e" cm="1">
        <f t="array" aca="1" ref="CO256" ca="1">IF(INDIRECT(ADDRESS($B256+1,CO$230,1,1,"Actively Infected Trend"))=0,#N/A,INDIRECT(ADDRESS($B256+1,CO$230,1,1,"Actively Infected Trend")))</f>
        <v>#N/A</v>
      </c>
      <c r="CP256" s="18" t="e" cm="1">
        <f t="array" aca="1" ref="CP256" ca="1">IF(INDIRECT(ADDRESS($B256+1,CP$230,1,1,"Actively Infected Trend"))=0,#N/A,INDIRECT(ADDRESS($B256+1,CP$230,1,1,"Actively Infected Trend")))</f>
        <v>#N/A</v>
      </c>
      <c r="CQ256" s="18" t="e" cm="1">
        <f t="array" aca="1" ref="CQ256" ca="1">IF(INDIRECT(ADDRESS($B256+1,CQ$230,1,1,"Actively Infected Trend"))=0,#N/A,INDIRECT(ADDRESS($B256+1,CQ$230,1,1,"Actively Infected Trend")))</f>
        <v>#N/A</v>
      </c>
      <c r="CR256" s="18" t="e" cm="1">
        <f t="array" aca="1" ref="CR256" ca="1">IF(INDIRECT(ADDRESS($B256+1,CR$230,1,1,"Actively Infected Trend"))=0,#N/A,INDIRECT(ADDRESS($B256+1,CR$230,1,1,"Actively Infected Trend")))</f>
        <v>#N/A</v>
      </c>
    </row>
    <row r="257" spans="1:96" x14ac:dyDescent="0.25">
      <c r="A257" t="str">
        <f t="shared" ca="1" si="351"/>
        <v>Massachusetts</v>
      </c>
      <c r="B257">
        <f t="shared" si="350"/>
        <v>26</v>
      </c>
      <c r="C257" t="str" cm="1">
        <f t="array" aca="1" ref="C257" ca="1">INDIRECT(ADDRESS($B257+1,1,1,1,"Actively Infected Trend"))</f>
        <v>US Massachusetts</v>
      </c>
      <c r="E257" s="18" t="e" cm="1">
        <f t="array" aca="1" ref="E257" ca="1">IF(INDIRECT(ADDRESS($B257+1,E$230,1,1,"Actively Infected Trend"))=0,#N/A,INDIRECT(ADDRESS($B257+1,E$230,1,1,"Actively Infected Trend")))</f>
        <v>#N/A</v>
      </c>
      <c r="F257" s="18" t="e" cm="1">
        <f t="array" aca="1" ref="F257" ca="1">IF(INDIRECT(ADDRESS($B257+1,F$230,1,1,"Actively Infected Trend"))=0,#N/A,INDIRECT(ADDRESS($B257+1,F$230,1,1,"Actively Infected Trend")))</f>
        <v>#N/A</v>
      </c>
      <c r="G257" s="18" t="e" cm="1">
        <f t="array" aca="1" ref="G257" ca="1">IF(INDIRECT(ADDRESS($B257+1,G$230,1,1,"Actively Infected Trend"))=0,#N/A,INDIRECT(ADDRESS($B257+1,G$230,1,1,"Actively Infected Trend")))</f>
        <v>#N/A</v>
      </c>
      <c r="H257" s="18" t="e" cm="1">
        <f t="array" aca="1" ref="H257" ca="1">IF(INDIRECT(ADDRESS($B257+1,H$230,1,1,"Actively Infected Trend"))=0,#N/A,INDIRECT(ADDRESS($B257+1,H$230,1,1,"Actively Infected Trend")))</f>
        <v>#N/A</v>
      </c>
      <c r="I257" s="18" t="e" cm="1">
        <f t="array" aca="1" ref="I257" ca="1">IF(INDIRECT(ADDRESS($B257+1,I$230,1,1,"Actively Infected Trend"))=0,#N/A,INDIRECT(ADDRESS($B257+1,I$230,1,1,"Actively Infected Trend")))</f>
        <v>#N/A</v>
      </c>
      <c r="J257" s="18" t="e" cm="1">
        <f t="array" aca="1" ref="J257" ca="1">IF(INDIRECT(ADDRESS($B257+1,J$230,1,1,"Actively Infected Trend"))=0,#N/A,INDIRECT(ADDRESS($B257+1,J$230,1,1,"Actively Infected Trend")))</f>
        <v>#N/A</v>
      </c>
      <c r="K257" s="18" t="e" cm="1">
        <f t="array" aca="1" ref="K257" ca="1">IF(INDIRECT(ADDRESS($B257+1,K$230,1,1,"Actively Infected Trend"))=0,#N/A,INDIRECT(ADDRESS($B257+1,K$230,1,1,"Actively Infected Trend")))</f>
        <v>#N/A</v>
      </c>
      <c r="L257" s="18" t="e" cm="1">
        <f t="array" aca="1" ref="L257" ca="1">IF(INDIRECT(ADDRESS($B257+1,L$230,1,1,"Actively Infected Trend"))=0,#N/A,INDIRECT(ADDRESS($B257+1,L$230,1,1,"Actively Infected Trend")))</f>
        <v>#N/A</v>
      </c>
      <c r="M257" s="18" t="e" cm="1">
        <f t="array" aca="1" ref="M257" ca="1">IF(INDIRECT(ADDRESS($B257+1,M$230,1,1,"Actively Infected Trend"))=0,#N/A,INDIRECT(ADDRESS($B257+1,M$230,1,1,"Actively Infected Trend")))</f>
        <v>#N/A</v>
      </c>
      <c r="N257" s="18" t="e" cm="1">
        <f t="array" aca="1" ref="N257" ca="1">IF(INDIRECT(ADDRESS($B257+1,N$230,1,1,"Actively Infected Trend"))=0,#N/A,INDIRECT(ADDRESS($B257+1,N$230,1,1,"Actively Infected Trend")))</f>
        <v>#N/A</v>
      </c>
      <c r="O257" s="18" t="e" cm="1">
        <f t="array" aca="1" ref="O257" ca="1">IF(INDIRECT(ADDRESS($B257+1,O$230,1,1,"Actively Infected Trend"))=0,#N/A,INDIRECT(ADDRESS($B257+1,O$230,1,1,"Actively Infected Trend")))</f>
        <v>#N/A</v>
      </c>
      <c r="P257" s="18" t="e" cm="1">
        <f t="array" aca="1" ref="P257" ca="1">IF(INDIRECT(ADDRESS($B257+1,P$230,1,1,"Actively Infected Trend"))=0,#N/A,INDIRECT(ADDRESS($B257+1,P$230,1,1,"Actively Infected Trend")))</f>
        <v>#N/A</v>
      </c>
      <c r="Q257" s="18" t="e" cm="1">
        <f t="array" aca="1" ref="Q257" ca="1">IF(INDIRECT(ADDRESS($B257+1,Q$230,1,1,"Actively Infected Trend"))=0,#N/A,INDIRECT(ADDRESS($B257+1,Q$230,1,1,"Actively Infected Trend")))</f>
        <v>#N/A</v>
      </c>
      <c r="R257" s="18" t="e" cm="1">
        <f t="array" aca="1" ref="R257" ca="1">IF(INDIRECT(ADDRESS($B257+1,R$230,1,1,"Actively Infected Trend"))=0,#N/A,INDIRECT(ADDRESS($B257+1,R$230,1,1,"Actively Infected Trend")))</f>
        <v>#N/A</v>
      </c>
      <c r="S257" s="18" t="e" cm="1">
        <f t="array" aca="1" ref="S257" ca="1">IF(INDIRECT(ADDRESS($B257+1,S$230,1,1,"Actively Infected Trend"))=0,#N/A,INDIRECT(ADDRESS($B257+1,S$230,1,1,"Actively Infected Trend")))</f>
        <v>#N/A</v>
      </c>
      <c r="T257" s="18" t="e" cm="1">
        <f t="array" aca="1" ref="T257" ca="1">IF(INDIRECT(ADDRESS($B257+1,T$230,1,1,"Actively Infected Trend"))=0,#N/A,INDIRECT(ADDRESS($B257+1,T$230,1,1,"Actively Infected Trend")))</f>
        <v>#N/A</v>
      </c>
      <c r="U257" s="18" t="e" cm="1">
        <f t="array" aca="1" ref="U257" ca="1">IF(INDIRECT(ADDRESS($B257+1,U$230,1,1,"Actively Infected Trend"))=0,#N/A,INDIRECT(ADDRESS($B257+1,U$230,1,1,"Actively Infected Trend")))</f>
        <v>#N/A</v>
      </c>
      <c r="V257" s="18" t="e" cm="1">
        <f t="array" aca="1" ref="V257" ca="1">IF(INDIRECT(ADDRESS($B257+1,V$230,1,1,"Actively Infected Trend"))=0,#N/A,INDIRECT(ADDRESS($B257+1,V$230,1,1,"Actively Infected Trend")))</f>
        <v>#N/A</v>
      </c>
      <c r="W257" s="18" t="e" cm="1">
        <f t="array" aca="1" ref="W257" ca="1">IF(INDIRECT(ADDRESS($B257+1,W$230,1,1,"Actively Infected Trend"))=0,#N/A,INDIRECT(ADDRESS($B257+1,W$230,1,1,"Actively Infected Trend")))</f>
        <v>#N/A</v>
      </c>
      <c r="X257" s="18" t="e" cm="1">
        <f t="array" aca="1" ref="X257" ca="1">IF(INDIRECT(ADDRESS($B257+1,X$230,1,1,"Actively Infected Trend"))=0,#N/A,INDIRECT(ADDRESS($B257+1,X$230,1,1,"Actively Infected Trend")))</f>
        <v>#N/A</v>
      </c>
      <c r="Y257" s="18" t="e" cm="1">
        <f t="array" aca="1" ref="Y257" ca="1">IF(INDIRECT(ADDRESS($B257+1,Y$230,1,1,"Actively Infected Trend"))=0,#N/A,INDIRECT(ADDRESS($B257+1,Y$230,1,1,"Actively Infected Trend")))</f>
        <v>#N/A</v>
      </c>
      <c r="Z257" s="18" t="e" cm="1">
        <f t="array" aca="1" ref="Z257" ca="1">IF(INDIRECT(ADDRESS($B257+1,Z$230,1,1,"Actively Infected Trend"))=0,#N/A,INDIRECT(ADDRESS($B257+1,Z$230,1,1,"Actively Infected Trend")))</f>
        <v>#N/A</v>
      </c>
      <c r="AA257" s="18" t="e" cm="1">
        <f t="array" aca="1" ref="AA257" ca="1">IF(INDIRECT(ADDRESS($B257+1,AA$230,1,1,"Actively Infected Trend"))=0,#N/A,INDIRECT(ADDRESS($B257+1,AA$230,1,1,"Actively Infected Trend")))</f>
        <v>#N/A</v>
      </c>
      <c r="AB257" s="18" t="e" cm="1">
        <f t="array" aca="1" ref="AB257" ca="1">IF(INDIRECT(ADDRESS($B257+1,AB$230,1,1,"Actively Infected Trend"))=0,#N/A,INDIRECT(ADDRESS($B257+1,AB$230,1,1,"Actively Infected Trend")))</f>
        <v>#N/A</v>
      </c>
      <c r="AC257" s="18" t="e" cm="1">
        <f t="array" aca="1" ref="AC257" ca="1">IF(INDIRECT(ADDRESS($B257+1,AC$230,1,1,"Actively Infected Trend"))=0,#N/A,INDIRECT(ADDRESS($B257+1,AC$230,1,1,"Actively Infected Trend")))</f>
        <v>#N/A</v>
      </c>
      <c r="AD257" s="18" t="e" cm="1">
        <f t="array" aca="1" ref="AD257" ca="1">IF(INDIRECT(ADDRESS($B257+1,AD$230,1,1,"Actively Infected Trend"))=0,#N/A,INDIRECT(ADDRESS($B257+1,AD$230,1,1,"Actively Infected Trend")))</f>
        <v>#N/A</v>
      </c>
      <c r="AE257" s="18" t="e" cm="1">
        <f t="array" aca="1" ref="AE257" ca="1">IF(INDIRECT(ADDRESS($B257+1,AE$230,1,1,"Actively Infected Trend"))=0,#N/A,INDIRECT(ADDRESS($B257+1,AE$230,1,1,"Actively Infected Trend")))</f>
        <v>#N/A</v>
      </c>
      <c r="AF257" s="18" t="e" cm="1">
        <f t="array" aca="1" ref="AF257" ca="1">IF(INDIRECT(ADDRESS($B257+1,AF$230,1,1,"Actively Infected Trend"))=0,#N/A,INDIRECT(ADDRESS($B257+1,AF$230,1,1,"Actively Infected Trend")))</f>
        <v>#N/A</v>
      </c>
      <c r="AG257" s="18" t="e" cm="1">
        <f t="array" aca="1" ref="AG257" ca="1">IF(INDIRECT(ADDRESS($B257+1,AG$230,1,1,"Actively Infected Trend"))=0,#N/A,INDIRECT(ADDRESS($B257+1,AG$230,1,1,"Actively Infected Trend")))</f>
        <v>#N/A</v>
      </c>
      <c r="AH257" s="18" t="e" cm="1">
        <f t="array" aca="1" ref="AH257" ca="1">IF(INDIRECT(ADDRESS($B257+1,AH$230,1,1,"Actively Infected Trend"))=0,#N/A,INDIRECT(ADDRESS($B257+1,AH$230,1,1,"Actively Infected Trend")))</f>
        <v>#N/A</v>
      </c>
      <c r="AI257" s="18" t="e" cm="1">
        <f t="array" aca="1" ref="AI257" ca="1">IF(INDIRECT(ADDRESS($B257+1,AI$230,1,1,"Actively Infected Trend"))=0,#N/A,INDIRECT(ADDRESS($B257+1,AI$230,1,1,"Actively Infected Trend")))</f>
        <v>#N/A</v>
      </c>
      <c r="AJ257" s="18" t="e" cm="1">
        <f t="array" aca="1" ref="AJ257" ca="1">IF(INDIRECT(ADDRESS($B257+1,AJ$230,1,1,"Actively Infected Trend"))=0,#N/A,INDIRECT(ADDRESS($B257+1,AJ$230,1,1,"Actively Infected Trend")))</f>
        <v>#N/A</v>
      </c>
      <c r="AK257" s="18" t="e" cm="1">
        <f t="array" aca="1" ref="AK257" ca="1">IF(INDIRECT(ADDRESS($B257+1,AK$230,1,1,"Actively Infected Trend"))=0,#N/A,INDIRECT(ADDRESS($B257+1,AK$230,1,1,"Actively Infected Trend")))</f>
        <v>#N/A</v>
      </c>
      <c r="AL257" s="18" t="e" cm="1">
        <f t="array" aca="1" ref="AL257" ca="1">IF(INDIRECT(ADDRESS($B257+1,AL$230,1,1,"Actively Infected Trend"))=0,#N/A,INDIRECT(ADDRESS($B257+1,AL$230,1,1,"Actively Infected Trend")))</f>
        <v>#N/A</v>
      </c>
      <c r="AM257" s="18" t="e" cm="1">
        <f t="array" aca="1" ref="AM257" ca="1">IF(INDIRECT(ADDRESS($B257+1,AM$230,1,1,"Actively Infected Trend"))=0,#N/A,INDIRECT(ADDRESS($B257+1,AM$230,1,1,"Actively Infected Trend")))</f>
        <v>#N/A</v>
      </c>
      <c r="AN257" s="18" t="e" cm="1">
        <f t="array" aca="1" ref="AN257" ca="1">IF(INDIRECT(ADDRESS($B257+1,AN$230,1,1,"Actively Infected Trend"))=0,#N/A,INDIRECT(ADDRESS($B257+1,AN$230,1,1,"Actively Infected Trend")))</f>
        <v>#N/A</v>
      </c>
      <c r="AO257" s="18" t="e" cm="1">
        <f t="array" aca="1" ref="AO257" ca="1">IF(INDIRECT(ADDRESS($B257+1,AO$230,1,1,"Actively Infected Trend"))=0,#N/A,INDIRECT(ADDRESS($B257+1,AO$230,1,1,"Actively Infected Trend")))</f>
        <v>#N/A</v>
      </c>
      <c r="AP257" s="18" t="e" cm="1">
        <f t="array" aca="1" ref="AP257" ca="1">IF(INDIRECT(ADDRESS($B257+1,AP$230,1,1,"Actively Infected Trend"))=0,#N/A,INDIRECT(ADDRESS($B257+1,AP$230,1,1,"Actively Infected Trend")))</f>
        <v>#N/A</v>
      </c>
      <c r="AQ257" s="18" t="e" cm="1">
        <f t="array" aca="1" ref="AQ257" ca="1">IF(INDIRECT(ADDRESS($B257+1,AQ$230,1,1,"Actively Infected Trend"))=0,#N/A,INDIRECT(ADDRESS($B257+1,AQ$230,1,1,"Actively Infected Trend")))</f>
        <v>#N/A</v>
      </c>
      <c r="AR257" s="18" t="e" cm="1">
        <f t="array" aca="1" ref="AR257" ca="1">IF(INDIRECT(ADDRESS($B257+1,AR$230,1,1,"Actively Infected Trend"))=0,#N/A,INDIRECT(ADDRESS($B257+1,AR$230,1,1,"Actively Infected Trend")))</f>
        <v>#N/A</v>
      </c>
      <c r="AS257" s="18" t="e" cm="1">
        <f t="array" aca="1" ref="AS257" ca="1">IF(INDIRECT(ADDRESS($B257+1,AS$230,1,1,"Actively Infected Trend"))=0,#N/A,INDIRECT(ADDRESS($B257+1,AS$230,1,1,"Actively Infected Trend")))</f>
        <v>#N/A</v>
      </c>
      <c r="AT257" s="18" t="e" cm="1">
        <f t="array" aca="1" ref="AT257" ca="1">IF(INDIRECT(ADDRESS($B257+1,AT$230,1,1,"Actively Infected Trend"))=0,#N/A,INDIRECT(ADDRESS($B257+1,AT$230,1,1,"Actively Infected Trend")))</f>
        <v>#N/A</v>
      </c>
      <c r="AU257" s="18" t="e" cm="1">
        <f t="array" aca="1" ref="AU257" ca="1">IF(INDIRECT(ADDRESS($B257+1,AU$230,1,1,"Actively Infected Trend"))=0,#N/A,INDIRECT(ADDRESS($B257+1,AU$230,1,1,"Actively Infected Trend")))</f>
        <v>#N/A</v>
      </c>
      <c r="AV257" s="18" t="e" cm="1">
        <f t="array" aca="1" ref="AV257" ca="1">IF(INDIRECT(ADDRESS($B257+1,AV$230,1,1,"Actively Infected Trend"))=0,#N/A,INDIRECT(ADDRESS($B257+1,AV$230,1,1,"Actively Infected Trend")))</f>
        <v>#N/A</v>
      </c>
      <c r="AW257" s="18" t="e" cm="1">
        <f t="array" aca="1" ref="AW257" ca="1">IF(INDIRECT(ADDRESS($B257+1,AW$230,1,1,"Actively Infected Trend"))=0,#N/A,INDIRECT(ADDRESS($B257+1,AW$230,1,1,"Actively Infected Trend")))</f>
        <v>#N/A</v>
      </c>
      <c r="AX257" s="18" t="e" cm="1">
        <f t="array" aca="1" ref="AX257" ca="1">IF(INDIRECT(ADDRESS($B257+1,AX$230,1,1,"Actively Infected Trend"))=0,#N/A,INDIRECT(ADDRESS($B257+1,AX$230,1,1,"Actively Infected Trend")))</f>
        <v>#N/A</v>
      </c>
      <c r="AY257" s="18" t="e" cm="1">
        <f t="array" aca="1" ref="AY257" ca="1">IF(INDIRECT(ADDRESS($B257+1,AY$230,1,1,"Actively Infected Trend"))=0,#N/A,INDIRECT(ADDRESS($B257+1,AY$230,1,1,"Actively Infected Trend")))</f>
        <v>#N/A</v>
      </c>
      <c r="AZ257" s="18" t="e" cm="1">
        <f t="array" aca="1" ref="AZ257" ca="1">IF(INDIRECT(ADDRESS($B257+1,AZ$230,1,1,"Actively Infected Trend"))=0,#N/A,INDIRECT(ADDRESS($B257+1,AZ$230,1,1,"Actively Infected Trend")))</f>
        <v>#N/A</v>
      </c>
      <c r="BA257" s="18" t="e" cm="1">
        <f t="array" aca="1" ref="BA257" ca="1">IF(INDIRECT(ADDRESS($B257+1,BA$230,1,1,"Actively Infected Trend"))=0,#N/A,INDIRECT(ADDRESS($B257+1,BA$230,1,1,"Actively Infected Trend")))</f>
        <v>#N/A</v>
      </c>
      <c r="BB257" s="18" t="e" cm="1">
        <f t="array" aca="1" ref="BB257" ca="1">IF(INDIRECT(ADDRESS($B257+1,BB$230,1,1,"Actively Infected Trend"))=0,#N/A,INDIRECT(ADDRESS($B257+1,BB$230,1,1,"Actively Infected Trend")))</f>
        <v>#N/A</v>
      </c>
      <c r="BC257" s="18" t="e" cm="1">
        <f t="array" aca="1" ref="BC257" ca="1">IF(INDIRECT(ADDRESS($B257+1,BC$230,1,1,"Actively Infected Trend"))=0,#N/A,INDIRECT(ADDRESS($B257+1,BC$230,1,1,"Actively Infected Trend")))</f>
        <v>#N/A</v>
      </c>
      <c r="BD257" s="18" cm="1">
        <f t="array" aca="1" ref="BD257" ca="1">IF(INDIRECT(ADDRESS($B257+1,BD$230,1,1,"Actively Infected Trend"))=0,#N/A,INDIRECT(ADDRESS($B257+1,BD$230,1,1,"Actively Infected Trend")))</f>
        <v>0.40037148230000003</v>
      </c>
      <c r="BE257" s="18" cm="1">
        <f t="array" aca="1" ref="BE257" ca="1">IF(INDIRECT(ADDRESS($B257+1,BE$230,1,1,"Actively Infected Trend"))=0,#N/A,INDIRECT(ADDRESS($B257+1,BE$230,1,1,"Actively Infected Trend")))</f>
        <v>0.2213285344</v>
      </c>
      <c r="BF257" s="18" cm="1">
        <f t="array" aca="1" ref="BF257" ca="1">IF(INDIRECT(ADDRESS($B257+1,BF$230,1,1,"Actively Infected Trend"))=0,#N/A,INDIRECT(ADDRESS($B257+1,BF$230,1,1,"Actively Infected Trend")))</f>
        <v>0.1613342982</v>
      </c>
      <c r="BG257" s="18" cm="1">
        <f t="array" aca="1" ref="BG257" ca="1">IF(INDIRECT(ADDRESS($B257+1,BG$230,1,1,"Actively Infected Trend"))=0,#N/A,INDIRECT(ADDRESS($B257+1,BG$230,1,1,"Actively Infected Trend")))</f>
        <v>0.12730474259999999</v>
      </c>
      <c r="BH257" s="18" cm="1">
        <f t="array" aca="1" ref="BH257" ca="1">IF(INDIRECT(ADDRESS($B257+1,BH$230,1,1,"Actively Infected Trend"))=0,#N/A,INDIRECT(ADDRESS($B257+1,BH$230,1,1,"Actively Infected Trend")))</f>
        <v>0.14371361090000001</v>
      </c>
      <c r="BI257" s="18" cm="1">
        <f t="array" aca="1" ref="BI257" ca="1">IF(INDIRECT(ADDRESS($B257+1,BI$230,1,1,"Actively Infected Trend"))=0,#N/A,INDIRECT(ADDRESS($B257+1,BI$230,1,1,"Actively Infected Trend")))</f>
        <v>0.15826122200000001</v>
      </c>
      <c r="BJ257" s="18" cm="1">
        <f t="array" aca="1" ref="BJ257" ca="1">IF(INDIRECT(ADDRESS($B257+1,BJ$230,1,1,"Actively Infected Trend"))=0,#N/A,INDIRECT(ADDRESS($B257+1,BJ$230,1,1,"Actively Infected Trend")))</f>
        <v>0.1823002994</v>
      </c>
      <c r="BK257" s="18" cm="1">
        <f t="array" aca="1" ref="BK257" ca="1">IF(INDIRECT(ADDRESS($B257+1,BK$230,1,1,"Actively Infected Trend"))=0,#N/A,INDIRECT(ADDRESS($B257+1,BK$230,1,1,"Actively Infected Trend")))</f>
        <v>0.222311752</v>
      </c>
      <c r="BL257" s="18" cm="1">
        <f t="array" aca="1" ref="BL257" ca="1">IF(INDIRECT(ADDRESS($B257+1,BL$230,1,1,"Actively Infected Trend"))=0,#N/A,INDIRECT(ADDRESS($B257+1,BL$230,1,1,"Actively Infected Trend")))</f>
        <v>0.24757292019999999</v>
      </c>
      <c r="BM257" s="18" cm="1">
        <f t="array" aca="1" ref="BM257" ca="1">IF(INDIRECT(ADDRESS($B257+1,BM$230,1,1,"Actively Infected Trend"))=0,#N/A,INDIRECT(ADDRESS($B257+1,BM$230,1,1,"Actively Infected Trend")))</f>
        <v>0.26639392280000002</v>
      </c>
      <c r="BN257" s="18" cm="1">
        <f t="array" aca="1" ref="BN257" ca="1">IF(INDIRECT(ADDRESS($B257+1,BN$230,1,1,"Actively Infected Trend"))=0,#N/A,INDIRECT(ADDRESS($B257+1,BN$230,1,1,"Actively Infected Trend")))</f>
        <v>0.2622371543</v>
      </c>
      <c r="BO257" s="18" cm="1">
        <f t="array" aca="1" ref="BO257" ca="1">IF(INDIRECT(ADDRESS($B257+1,BO$230,1,1,"Actively Infected Trend"))=0,#N/A,INDIRECT(ADDRESS($B257+1,BO$230,1,1,"Actively Infected Trend")))</f>
        <v>0.29172956960000002</v>
      </c>
      <c r="BP257" s="18" cm="1">
        <f t="array" aca="1" ref="BP257" ca="1">IF(INDIRECT(ADDRESS($B257+1,BP$230,1,1,"Actively Infected Trend"))=0,#N/A,INDIRECT(ADDRESS($B257+1,BP$230,1,1,"Actively Infected Trend")))</f>
        <v>0.33081888809999999</v>
      </c>
      <c r="BQ257" s="18" cm="1">
        <f t="array" aca="1" ref="BQ257" ca="1">IF(INDIRECT(ADDRESS($B257+1,BQ$230,1,1,"Actively Infected Trend"))=0,#N/A,INDIRECT(ADDRESS($B257+1,BQ$230,1,1,"Actively Infected Trend")))</f>
        <v>0.37440881819999999</v>
      </c>
      <c r="BR257" s="18" cm="1">
        <f t="array" aca="1" ref="BR257" ca="1">IF(INDIRECT(ADDRESS($B257+1,BR$230,1,1,"Actively Infected Trend"))=0,#N/A,INDIRECT(ADDRESS($B257+1,BR$230,1,1,"Actively Infected Trend")))</f>
        <v>0.41634623399999998</v>
      </c>
      <c r="BS257" s="18" cm="1">
        <f t="array" aca="1" ref="BS257" ca="1">IF(INDIRECT(ADDRESS($B257+1,BS$230,1,1,"Actively Infected Trend"))=0,#N/A,INDIRECT(ADDRESS($B257+1,BS$230,1,1,"Actively Infected Trend")))</f>
        <v>0.41321852809999998</v>
      </c>
      <c r="BT257" s="18" cm="1">
        <f t="array" aca="1" ref="BT257" ca="1">IF(INDIRECT(ADDRESS($B257+1,BT$230,1,1,"Actively Infected Trend"))=0,#N/A,INDIRECT(ADDRESS($B257+1,BT$230,1,1,"Actively Infected Trend")))</f>
        <v>0.35868041000000001</v>
      </c>
      <c r="BU257" s="18" cm="1">
        <f t="array" aca="1" ref="BU257" ca="1">IF(INDIRECT(ADDRESS($B257+1,BU$230,1,1,"Actively Infected Trend"))=0,#N/A,INDIRECT(ADDRESS($B257+1,BU$230,1,1,"Actively Infected Trend")))</f>
        <v>0.2978772771</v>
      </c>
      <c r="BV257" s="18" cm="1">
        <f t="array" aca="1" ref="BV257" ca="1">IF(INDIRECT(ADDRESS($B257+1,BV$230,1,1,"Actively Infected Trend"))=0,#N/A,INDIRECT(ADDRESS($B257+1,BV$230,1,1,"Actively Infected Trend")))</f>
        <v>0.24100706220000001</v>
      </c>
      <c r="BW257" s="18" cm="1">
        <f t="array" aca="1" ref="BW257" ca="1">IF(INDIRECT(ADDRESS($B257+1,BW$230,1,1,"Actively Infected Trend"))=0,#N/A,INDIRECT(ADDRESS($B257+1,BW$230,1,1,"Actively Infected Trend")))</f>
        <v>0.20003078290000001</v>
      </c>
      <c r="BX257" s="18" cm="1">
        <f t="array" aca="1" ref="BX257" ca="1">IF(INDIRECT(ADDRESS($B257+1,BX$230,1,1,"Actively Infected Trend"))=0,#N/A,INDIRECT(ADDRESS($B257+1,BX$230,1,1,"Actively Infected Trend")))</f>
        <v>0.17632970119999999</v>
      </c>
      <c r="BY257" s="18" cm="1">
        <f t="array" aca="1" ref="BY257" ca="1">IF(INDIRECT(ADDRESS($B257+1,BY$230,1,1,"Actively Infected Trend"))=0,#N/A,INDIRECT(ADDRESS($B257+1,BY$230,1,1,"Actively Infected Trend")))</f>
        <v>0.1667444656</v>
      </c>
      <c r="BZ257" s="18" cm="1">
        <f t="array" aca="1" ref="BZ257" ca="1">IF(INDIRECT(ADDRESS($B257+1,BZ$230,1,1,"Actively Infected Trend"))=0,#N/A,INDIRECT(ADDRESS($B257+1,BZ$230,1,1,"Actively Infected Trend")))</f>
        <v>0.16488175499999999</v>
      </c>
      <c r="CA257" s="18" cm="1">
        <f t="array" aca="1" ref="CA257" ca="1">IF(INDIRECT(ADDRESS($B257+1,CA$230,1,1,"Actively Infected Trend"))=0,#N/A,INDIRECT(ADDRESS($B257+1,CA$230,1,1,"Actively Infected Trend")))</f>
        <v>0.1535407339</v>
      </c>
      <c r="CB257" s="18" cm="1">
        <f t="array" aca="1" ref="CB257" ca="1">IF(INDIRECT(ADDRESS($B257+1,CB$230,1,1,"Actively Infected Trend"))=0,#N/A,INDIRECT(ADDRESS($B257+1,CB$230,1,1,"Actively Infected Trend")))</f>
        <v>0.13807914439999999</v>
      </c>
      <c r="CC257" s="18" cm="1">
        <f t="array" aca="1" ref="CC257" ca="1">IF(INDIRECT(ADDRESS($B257+1,CC$230,1,1,"Actively Infected Trend"))=0,#N/A,INDIRECT(ADDRESS($B257+1,CC$230,1,1,"Actively Infected Trend")))</f>
        <v>0.1219169655</v>
      </c>
      <c r="CD257" s="18" cm="1">
        <f t="array" aca="1" ref="CD257" ca="1">IF(INDIRECT(ADDRESS($B257+1,CD$230,1,1,"Actively Infected Trend"))=0,#N/A,INDIRECT(ADDRESS($B257+1,CD$230,1,1,"Actively Infected Trend")))</f>
        <v>0.1142520237</v>
      </c>
      <c r="CE257" s="18" cm="1">
        <f t="array" aca="1" ref="CE257" ca="1">IF(INDIRECT(ADDRESS($B257+1,CE$230,1,1,"Actively Infected Trend"))=0,#N/A,INDIRECT(ADDRESS($B257+1,CE$230,1,1,"Actively Infected Trend")))</f>
        <v>0.1159893936</v>
      </c>
      <c r="CF257" s="18" cm="1">
        <f t="array" aca="1" ref="CF257" ca="1">IF(INDIRECT(ADDRESS($B257+1,CF$230,1,1,"Actively Infected Trend"))=0,#N/A,INDIRECT(ADDRESS($B257+1,CF$230,1,1,"Actively Infected Trend")))</f>
        <v>0.1238488658</v>
      </c>
      <c r="CG257" s="18" cm="1">
        <f t="array" aca="1" ref="CG257" ca="1">IF(INDIRECT(ADDRESS($B257+1,CG$230,1,1,"Actively Infected Trend"))=0,#N/A,INDIRECT(ADDRESS($B257+1,CG$230,1,1,"Actively Infected Trend")))</f>
        <v>0.13363268649999999</v>
      </c>
      <c r="CH257" s="18" cm="1">
        <f t="array" aca="1" ref="CH257" ca="1">IF(INDIRECT(ADDRESS($B257+1,CH$230,1,1,"Actively Infected Trend"))=0,#N/A,INDIRECT(ADDRESS($B257+1,CH$230,1,1,"Actively Infected Trend")))</f>
        <v>0.13525944779999999</v>
      </c>
      <c r="CI257" s="18" cm="1">
        <f t="array" aca="1" ref="CI257" ca="1">IF(INDIRECT(ADDRESS($B257+1,CI$230,1,1,"Actively Infected Trend"))=0,#N/A,INDIRECT(ADDRESS($B257+1,CI$230,1,1,"Actively Infected Trend")))</f>
        <v>0.1301927993</v>
      </c>
      <c r="CJ257" s="18" cm="1">
        <f t="array" aca="1" ref="CJ257" ca="1">IF(INDIRECT(ADDRESS($B257+1,CJ$230,1,1,"Actively Infected Trend"))=0,#N/A,INDIRECT(ADDRESS($B257+1,CJ$230,1,1,"Actively Infected Trend")))</f>
        <v>0.1197047675</v>
      </c>
      <c r="CK257" s="18" t="e" cm="1">
        <f t="array" aca="1" ref="CK257" ca="1">IF(INDIRECT(ADDRESS($B257+1,CK$230,1,1,"Actively Infected Trend"))=0,#N/A,INDIRECT(ADDRESS($B257+1,CK$230,1,1,"Actively Infected Trend")))</f>
        <v>#N/A</v>
      </c>
      <c r="CL257" s="18" t="e" cm="1">
        <f t="array" aca="1" ref="CL257" ca="1">IF(INDIRECT(ADDRESS($B257+1,CL$230,1,1,"Actively Infected Trend"))=0,#N/A,INDIRECT(ADDRESS($B257+1,CL$230,1,1,"Actively Infected Trend")))</f>
        <v>#N/A</v>
      </c>
      <c r="CM257" s="18" t="e" cm="1">
        <f t="array" aca="1" ref="CM257" ca="1">IF(INDIRECT(ADDRESS($B257+1,CM$230,1,1,"Actively Infected Trend"))=0,#N/A,INDIRECT(ADDRESS($B257+1,CM$230,1,1,"Actively Infected Trend")))</f>
        <v>#N/A</v>
      </c>
      <c r="CN257" s="18" t="e" cm="1">
        <f t="array" aca="1" ref="CN257" ca="1">IF(INDIRECT(ADDRESS($B257+1,CN$230,1,1,"Actively Infected Trend"))=0,#N/A,INDIRECT(ADDRESS($B257+1,CN$230,1,1,"Actively Infected Trend")))</f>
        <v>#N/A</v>
      </c>
      <c r="CO257" s="18" t="e" cm="1">
        <f t="array" aca="1" ref="CO257" ca="1">IF(INDIRECT(ADDRESS($B257+1,CO$230,1,1,"Actively Infected Trend"))=0,#N/A,INDIRECT(ADDRESS($B257+1,CO$230,1,1,"Actively Infected Trend")))</f>
        <v>#N/A</v>
      </c>
      <c r="CP257" s="18" t="e" cm="1">
        <f t="array" aca="1" ref="CP257" ca="1">IF(INDIRECT(ADDRESS($B257+1,CP$230,1,1,"Actively Infected Trend"))=0,#N/A,INDIRECT(ADDRESS($B257+1,CP$230,1,1,"Actively Infected Trend")))</f>
        <v>#N/A</v>
      </c>
      <c r="CQ257" s="18" t="e" cm="1">
        <f t="array" aca="1" ref="CQ257" ca="1">IF(INDIRECT(ADDRESS($B257+1,CQ$230,1,1,"Actively Infected Trend"))=0,#N/A,INDIRECT(ADDRESS($B257+1,CQ$230,1,1,"Actively Infected Trend")))</f>
        <v>#N/A</v>
      </c>
      <c r="CR257" s="18" t="e" cm="1">
        <f t="array" aca="1" ref="CR257" ca="1">IF(INDIRECT(ADDRESS($B257+1,CR$230,1,1,"Actively Infected Trend"))=0,#N/A,INDIRECT(ADDRESS($B257+1,CR$230,1,1,"Actively Infected Trend")))</f>
        <v>#N/A</v>
      </c>
    </row>
    <row r="258" spans="1:96" x14ac:dyDescent="0.25">
      <c r="A258" t="str">
        <f t="shared" ca="1" si="351"/>
        <v>Michigan</v>
      </c>
      <c r="B258">
        <f t="shared" si="350"/>
        <v>27</v>
      </c>
      <c r="C258" t="str" cm="1">
        <f t="array" aca="1" ref="C258" ca="1">INDIRECT(ADDRESS($B258+1,1,1,1,"Actively Infected Trend"))</f>
        <v>US Michigan</v>
      </c>
      <c r="E258" s="18" t="e" cm="1">
        <f t="array" aca="1" ref="E258" ca="1">IF(INDIRECT(ADDRESS($B258+1,E$230,1,1,"Actively Infected Trend"))=0,#N/A,INDIRECT(ADDRESS($B258+1,E$230,1,1,"Actively Infected Trend")))</f>
        <v>#N/A</v>
      </c>
      <c r="F258" s="18" t="e" cm="1">
        <f t="array" aca="1" ref="F258" ca="1">IF(INDIRECT(ADDRESS($B258+1,F$230,1,1,"Actively Infected Trend"))=0,#N/A,INDIRECT(ADDRESS($B258+1,F$230,1,1,"Actively Infected Trend")))</f>
        <v>#N/A</v>
      </c>
      <c r="G258" s="18" t="e" cm="1">
        <f t="array" aca="1" ref="G258" ca="1">IF(INDIRECT(ADDRESS($B258+1,G$230,1,1,"Actively Infected Trend"))=0,#N/A,INDIRECT(ADDRESS($B258+1,G$230,1,1,"Actively Infected Trend")))</f>
        <v>#N/A</v>
      </c>
      <c r="H258" s="18" t="e" cm="1">
        <f t="array" aca="1" ref="H258" ca="1">IF(INDIRECT(ADDRESS($B258+1,H$230,1,1,"Actively Infected Trend"))=0,#N/A,INDIRECT(ADDRESS($B258+1,H$230,1,1,"Actively Infected Trend")))</f>
        <v>#N/A</v>
      </c>
      <c r="I258" s="18" t="e" cm="1">
        <f t="array" aca="1" ref="I258" ca="1">IF(INDIRECT(ADDRESS($B258+1,I$230,1,1,"Actively Infected Trend"))=0,#N/A,INDIRECT(ADDRESS($B258+1,I$230,1,1,"Actively Infected Trend")))</f>
        <v>#N/A</v>
      </c>
      <c r="J258" s="18" t="e" cm="1">
        <f t="array" aca="1" ref="J258" ca="1">IF(INDIRECT(ADDRESS($B258+1,J$230,1,1,"Actively Infected Trend"))=0,#N/A,INDIRECT(ADDRESS($B258+1,J$230,1,1,"Actively Infected Trend")))</f>
        <v>#N/A</v>
      </c>
      <c r="K258" s="18" t="e" cm="1">
        <f t="array" aca="1" ref="K258" ca="1">IF(INDIRECT(ADDRESS($B258+1,K$230,1,1,"Actively Infected Trend"))=0,#N/A,INDIRECT(ADDRESS($B258+1,K$230,1,1,"Actively Infected Trend")))</f>
        <v>#N/A</v>
      </c>
      <c r="L258" s="18" t="e" cm="1">
        <f t="array" aca="1" ref="L258" ca="1">IF(INDIRECT(ADDRESS($B258+1,L$230,1,1,"Actively Infected Trend"))=0,#N/A,INDIRECT(ADDRESS($B258+1,L$230,1,1,"Actively Infected Trend")))</f>
        <v>#N/A</v>
      </c>
      <c r="M258" s="18" t="e" cm="1">
        <f t="array" aca="1" ref="M258" ca="1">IF(INDIRECT(ADDRESS($B258+1,M$230,1,1,"Actively Infected Trend"))=0,#N/A,INDIRECT(ADDRESS($B258+1,M$230,1,1,"Actively Infected Trend")))</f>
        <v>#N/A</v>
      </c>
      <c r="N258" s="18" t="e" cm="1">
        <f t="array" aca="1" ref="N258" ca="1">IF(INDIRECT(ADDRESS($B258+1,N$230,1,1,"Actively Infected Trend"))=0,#N/A,INDIRECT(ADDRESS($B258+1,N$230,1,1,"Actively Infected Trend")))</f>
        <v>#N/A</v>
      </c>
      <c r="O258" s="18" t="e" cm="1">
        <f t="array" aca="1" ref="O258" ca="1">IF(INDIRECT(ADDRESS($B258+1,O$230,1,1,"Actively Infected Trend"))=0,#N/A,INDIRECT(ADDRESS($B258+1,O$230,1,1,"Actively Infected Trend")))</f>
        <v>#N/A</v>
      </c>
      <c r="P258" s="18" t="e" cm="1">
        <f t="array" aca="1" ref="P258" ca="1">IF(INDIRECT(ADDRESS($B258+1,P$230,1,1,"Actively Infected Trend"))=0,#N/A,INDIRECT(ADDRESS($B258+1,P$230,1,1,"Actively Infected Trend")))</f>
        <v>#N/A</v>
      </c>
      <c r="Q258" s="18" t="e" cm="1">
        <f t="array" aca="1" ref="Q258" ca="1">IF(INDIRECT(ADDRESS($B258+1,Q$230,1,1,"Actively Infected Trend"))=0,#N/A,INDIRECT(ADDRESS($B258+1,Q$230,1,1,"Actively Infected Trend")))</f>
        <v>#N/A</v>
      </c>
      <c r="R258" s="18" t="e" cm="1">
        <f t="array" aca="1" ref="R258" ca="1">IF(INDIRECT(ADDRESS($B258+1,R$230,1,1,"Actively Infected Trend"))=0,#N/A,INDIRECT(ADDRESS($B258+1,R$230,1,1,"Actively Infected Trend")))</f>
        <v>#N/A</v>
      </c>
      <c r="S258" s="18" t="e" cm="1">
        <f t="array" aca="1" ref="S258" ca="1">IF(INDIRECT(ADDRESS($B258+1,S$230,1,1,"Actively Infected Trend"))=0,#N/A,INDIRECT(ADDRESS($B258+1,S$230,1,1,"Actively Infected Trend")))</f>
        <v>#N/A</v>
      </c>
      <c r="T258" s="18" t="e" cm="1">
        <f t="array" aca="1" ref="T258" ca="1">IF(INDIRECT(ADDRESS($B258+1,T$230,1,1,"Actively Infected Trend"))=0,#N/A,INDIRECT(ADDRESS($B258+1,T$230,1,1,"Actively Infected Trend")))</f>
        <v>#N/A</v>
      </c>
      <c r="U258" s="18" t="e" cm="1">
        <f t="array" aca="1" ref="U258" ca="1">IF(INDIRECT(ADDRESS($B258+1,U$230,1,1,"Actively Infected Trend"))=0,#N/A,INDIRECT(ADDRESS($B258+1,U$230,1,1,"Actively Infected Trend")))</f>
        <v>#N/A</v>
      </c>
      <c r="V258" s="18" t="e" cm="1">
        <f t="array" aca="1" ref="V258" ca="1">IF(INDIRECT(ADDRESS($B258+1,V$230,1,1,"Actively Infected Trend"))=0,#N/A,INDIRECT(ADDRESS($B258+1,V$230,1,1,"Actively Infected Trend")))</f>
        <v>#N/A</v>
      </c>
      <c r="W258" s="18" t="e" cm="1">
        <f t="array" aca="1" ref="W258" ca="1">IF(INDIRECT(ADDRESS($B258+1,W$230,1,1,"Actively Infected Trend"))=0,#N/A,INDIRECT(ADDRESS($B258+1,W$230,1,1,"Actively Infected Trend")))</f>
        <v>#N/A</v>
      </c>
      <c r="X258" s="18" t="e" cm="1">
        <f t="array" aca="1" ref="X258" ca="1">IF(INDIRECT(ADDRESS($B258+1,X$230,1,1,"Actively Infected Trend"))=0,#N/A,INDIRECT(ADDRESS($B258+1,X$230,1,1,"Actively Infected Trend")))</f>
        <v>#N/A</v>
      </c>
      <c r="Y258" s="18" t="e" cm="1">
        <f t="array" aca="1" ref="Y258" ca="1">IF(INDIRECT(ADDRESS($B258+1,Y$230,1,1,"Actively Infected Trend"))=0,#N/A,INDIRECT(ADDRESS($B258+1,Y$230,1,1,"Actively Infected Trend")))</f>
        <v>#N/A</v>
      </c>
      <c r="Z258" s="18" t="e" cm="1">
        <f t="array" aca="1" ref="Z258" ca="1">IF(INDIRECT(ADDRESS($B258+1,Z$230,1,1,"Actively Infected Trend"))=0,#N/A,INDIRECT(ADDRESS($B258+1,Z$230,1,1,"Actively Infected Trend")))</f>
        <v>#N/A</v>
      </c>
      <c r="AA258" s="18" t="e" cm="1">
        <f t="array" aca="1" ref="AA258" ca="1">IF(INDIRECT(ADDRESS($B258+1,AA$230,1,1,"Actively Infected Trend"))=0,#N/A,INDIRECT(ADDRESS($B258+1,AA$230,1,1,"Actively Infected Trend")))</f>
        <v>#N/A</v>
      </c>
      <c r="AB258" s="18" t="e" cm="1">
        <f t="array" aca="1" ref="AB258" ca="1">IF(INDIRECT(ADDRESS($B258+1,AB$230,1,1,"Actively Infected Trend"))=0,#N/A,INDIRECT(ADDRESS($B258+1,AB$230,1,1,"Actively Infected Trend")))</f>
        <v>#N/A</v>
      </c>
      <c r="AC258" s="18" t="e" cm="1">
        <f t="array" aca="1" ref="AC258" ca="1">IF(INDIRECT(ADDRESS($B258+1,AC$230,1,1,"Actively Infected Trend"))=0,#N/A,INDIRECT(ADDRESS($B258+1,AC$230,1,1,"Actively Infected Trend")))</f>
        <v>#N/A</v>
      </c>
      <c r="AD258" s="18" t="e" cm="1">
        <f t="array" aca="1" ref="AD258" ca="1">IF(INDIRECT(ADDRESS($B258+1,AD$230,1,1,"Actively Infected Trend"))=0,#N/A,INDIRECT(ADDRESS($B258+1,AD$230,1,1,"Actively Infected Trend")))</f>
        <v>#N/A</v>
      </c>
      <c r="AE258" s="18" t="e" cm="1">
        <f t="array" aca="1" ref="AE258" ca="1">IF(INDIRECT(ADDRESS($B258+1,AE$230,1,1,"Actively Infected Trend"))=0,#N/A,INDIRECT(ADDRESS($B258+1,AE$230,1,1,"Actively Infected Trend")))</f>
        <v>#N/A</v>
      </c>
      <c r="AF258" s="18" t="e" cm="1">
        <f t="array" aca="1" ref="AF258" ca="1">IF(INDIRECT(ADDRESS($B258+1,AF$230,1,1,"Actively Infected Trend"))=0,#N/A,INDIRECT(ADDRESS($B258+1,AF$230,1,1,"Actively Infected Trend")))</f>
        <v>#N/A</v>
      </c>
      <c r="AG258" s="18" t="e" cm="1">
        <f t="array" aca="1" ref="AG258" ca="1">IF(INDIRECT(ADDRESS($B258+1,AG$230,1,1,"Actively Infected Trend"))=0,#N/A,INDIRECT(ADDRESS($B258+1,AG$230,1,1,"Actively Infected Trend")))</f>
        <v>#N/A</v>
      </c>
      <c r="AH258" s="18" t="e" cm="1">
        <f t="array" aca="1" ref="AH258" ca="1">IF(INDIRECT(ADDRESS($B258+1,AH$230,1,1,"Actively Infected Trend"))=0,#N/A,INDIRECT(ADDRESS($B258+1,AH$230,1,1,"Actively Infected Trend")))</f>
        <v>#N/A</v>
      </c>
      <c r="AI258" s="18" t="e" cm="1">
        <f t="array" aca="1" ref="AI258" ca="1">IF(INDIRECT(ADDRESS($B258+1,AI$230,1,1,"Actively Infected Trend"))=0,#N/A,INDIRECT(ADDRESS($B258+1,AI$230,1,1,"Actively Infected Trend")))</f>
        <v>#N/A</v>
      </c>
      <c r="AJ258" s="18" t="e" cm="1">
        <f t="array" aca="1" ref="AJ258" ca="1">IF(INDIRECT(ADDRESS($B258+1,AJ$230,1,1,"Actively Infected Trend"))=0,#N/A,INDIRECT(ADDRESS($B258+1,AJ$230,1,1,"Actively Infected Trend")))</f>
        <v>#N/A</v>
      </c>
      <c r="AK258" s="18" t="e" cm="1">
        <f t="array" aca="1" ref="AK258" ca="1">IF(INDIRECT(ADDRESS($B258+1,AK$230,1,1,"Actively Infected Trend"))=0,#N/A,INDIRECT(ADDRESS($B258+1,AK$230,1,1,"Actively Infected Trend")))</f>
        <v>#N/A</v>
      </c>
      <c r="AL258" s="18" t="e" cm="1">
        <f t="array" aca="1" ref="AL258" ca="1">IF(INDIRECT(ADDRESS($B258+1,AL$230,1,1,"Actively Infected Trend"))=0,#N/A,INDIRECT(ADDRESS($B258+1,AL$230,1,1,"Actively Infected Trend")))</f>
        <v>#N/A</v>
      </c>
      <c r="AM258" s="18" t="e" cm="1">
        <f t="array" aca="1" ref="AM258" ca="1">IF(INDIRECT(ADDRESS($B258+1,AM$230,1,1,"Actively Infected Trend"))=0,#N/A,INDIRECT(ADDRESS($B258+1,AM$230,1,1,"Actively Infected Trend")))</f>
        <v>#N/A</v>
      </c>
      <c r="AN258" s="18" t="e" cm="1">
        <f t="array" aca="1" ref="AN258" ca="1">IF(INDIRECT(ADDRESS($B258+1,AN$230,1,1,"Actively Infected Trend"))=0,#N/A,INDIRECT(ADDRESS($B258+1,AN$230,1,1,"Actively Infected Trend")))</f>
        <v>#N/A</v>
      </c>
      <c r="AO258" s="18" t="e" cm="1">
        <f t="array" aca="1" ref="AO258" ca="1">IF(INDIRECT(ADDRESS($B258+1,AO$230,1,1,"Actively Infected Trend"))=0,#N/A,INDIRECT(ADDRESS($B258+1,AO$230,1,1,"Actively Infected Trend")))</f>
        <v>#N/A</v>
      </c>
      <c r="AP258" s="18" t="e" cm="1">
        <f t="array" aca="1" ref="AP258" ca="1">IF(INDIRECT(ADDRESS($B258+1,AP$230,1,1,"Actively Infected Trend"))=0,#N/A,INDIRECT(ADDRESS($B258+1,AP$230,1,1,"Actively Infected Trend")))</f>
        <v>#N/A</v>
      </c>
      <c r="AQ258" s="18" t="e" cm="1">
        <f t="array" aca="1" ref="AQ258" ca="1">IF(INDIRECT(ADDRESS($B258+1,AQ$230,1,1,"Actively Infected Trend"))=0,#N/A,INDIRECT(ADDRESS($B258+1,AQ$230,1,1,"Actively Infected Trend")))</f>
        <v>#N/A</v>
      </c>
      <c r="AR258" s="18" t="e" cm="1">
        <f t="array" aca="1" ref="AR258" ca="1">IF(INDIRECT(ADDRESS($B258+1,AR$230,1,1,"Actively Infected Trend"))=0,#N/A,INDIRECT(ADDRESS($B258+1,AR$230,1,1,"Actively Infected Trend")))</f>
        <v>#N/A</v>
      </c>
      <c r="AS258" s="18" t="e" cm="1">
        <f t="array" aca="1" ref="AS258" ca="1">IF(INDIRECT(ADDRESS($B258+1,AS$230,1,1,"Actively Infected Trend"))=0,#N/A,INDIRECT(ADDRESS($B258+1,AS$230,1,1,"Actively Infected Trend")))</f>
        <v>#N/A</v>
      </c>
      <c r="AT258" s="18" t="e" cm="1">
        <f t="array" aca="1" ref="AT258" ca="1">IF(INDIRECT(ADDRESS($B258+1,AT$230,1,1,"Actively Infected Trend"))=0,#N/A,INDIRECT(ADDRESS($B258+1,AT$230,1,1,"Actively Infected Trend")))</f>
        <v>#N/A</v>
      </c>
      <c r="AU258" s="18" t="e" cm="1">
        <f t="array" aca="1" ref="AU258" ca="1">IF(INDIRECT(ADDRESS($B258+1,AU$230,1,1,"Actively Infected Trend"))=0,#N/A,INDIRECT(ADDRESS($B258+1,AU$230,1,1,"Actively Infected Trend")))</f>
        <v>#N/A</v>
      </c>
      <c r="AV258" s="18" t="e" cm="1">
        <f t="array" aca="1" ref="AV258" ca="1">IF(INDIRECT(ADDRESS($B258+1,AV$230,1,1,"Actively Infected Trend"))=0,#N/A,INDIRECT(ADDRESS($B258+1,AV$230,1,1,"Actively Infected Trend")))</f>
        <v>#N/A</v>
      </c>
      <c r="AW258" s="18" t="e" cm="1">
        <f t="array" aca="1" ref="AW258" ca="1">IF(INDIRECT(ADDRESS($B258+1,AW$230,1,1,"Actively Infected Trend"))=0,#N/A,INDIRECT(ADDRESS($B258+1,AW$230,1,1,"Actively Infected Trend")))</f>
        <v>#N/A</v>
      </c>
      <c r="AX258" s="18" t="e" cm="1">
        <f t="array" aca="1" ref="AX258" ca="1">IF(INDIRECT(ADDRESS($B258+1,AX$230,1,1,"Actively Infected Trend"))=0,#N/A,INDIRECT(ADDRESS($B258+1,AX$230,1,1,"Actively Infected Trend")))</f>
        <v>#N/A</v>
      </c>
      <c r="AY258" s="18" cm="1">
        <f t="array" aca="1" ref="AY258" ca="1">IF(INDIRECT(ADDRESS($B258+1,AY$230,1,1,"Actively Infected Trend"))=0,#N/A,INDIRECT(ADDRESS($B258+1,AY$230,1,1,"Actively Infected Trend")))</f>
        <v>0.39513335059999999</v>
      </c>
      <c r="AZ258" s="18" cm="1">
        <f t="array" aca="1" ref="AZ258" ca="1">IF(INDIRECT(ADDRESS($B258+1,AZ$230,1,1,"Actively Infected Trend"))=0,#N/A,INDIRECT(ADDRESS($B258+1,AZ$230,1,1,"Actively Infected Trend")))</f>
        <v>0.36592357460000002</v>
      </c>
      <c r="BA258" s="18" cm="1">
        <f t="array" aca="1" ref="BA258" ca="1">IF(INDIRECT(ADDRESS($B258+1,BA$230,1,1,"Actively Infected Trend"))=0,#N/A,INDIRECT(ADDRESS($B258+1,BA$230,1,1,"Actively Infected Trend")))</f>
        <v>0.36910074590000003</v>
      </c>
      <c r="BB258" s="18" cm="1">
        <f t="array" aca="1" ref="BB258" ca="1">IF(INDIRECT(ADDRESS($B258+1,BB$230,1,1,"Actively Infected Trend"))=0,#N/A,INDIRECT(ADDRESS($B258+1,BB$230,1,1,"Actively Infected Trend")))</f>
        <v>0.38892508139999998</v>
      </c>
      <c r="BC258" s="18" cm="1">
        <f t="array" aca="1" ref="BC258" ca="1">IF(INDIRECT(ADDRESS($B258+1,BC$230,1,1,"Actively Infected Trend"))=0,#N/A,INDIRECT(ADDRESS($B258+1,BC$230,1,1,"Actively Infected Trend")))</f>
        <v>0.40993177349999999</v>
      </c>
      <c r="BD258" s="18" cm="1">
        <f t="array" aca="1" ref="BD258" ca="1">IF(INDIRECT(ADDRESS($B258+1,BD$230,1,1,"Actively Infected Trend"))=0,#N/A,INDIRECT(ADDRESS($B258+1,BD$230,1,1,"Actively Infected Trend")))</f>
        <v>0.40512681849999999</v>
      </c>
      <c r="BE258" s="18" cm="1">
        <f t="array" aca="1" ref="BE258" ca="1">IF(INDIRECT(ADDRESS($B258+1,BE$230,1,1,"Actively Infected Trend"))=0,#N/A,INDIRECT(ADDRESS($B258+1,BE$230,1,1,"Actively Infected Trend")))</f>
        <v>0.38172165540000003</v>
      </c>
      <c r="BF258" s="18" cm="1">
        <f t="array" aca="1" ref="BF258" ca="1">IF(INDIRECT(ADDRESS($B258+1,BF$230,1,1,"Actively Infected Trend"))=0,#N/A,INDIRECT(ADDRESS($B258+1,BF$230,1,1,"Actively Infected Trend")))</f>
        <v>0.3463381566</v>
      </c>
      <c r="BG258" s="18" cm="1">
        <f t="array" aca="1" ref="BG258" ca="1">IF(INDIRECT(ADDRESS($B258+1,BG$230,1,1,"Actively Infected Trend"))=0,#N/A,INDIRECT(ADDRESS($B258+1,BG$230,1,1,"Actively Infected Trend")))</f>
        <v>0.31461459009999998</v>
      </c>
      <c r="BH258" s="18" cm="1">
        <f t="array" aca="1" ref="BH258" ca="1">IF(INDIRECT(ADDRESS($B258+1,BH$230,1,1,"Actively Infected Trend"))=0,#N/A,INDIRECT(ADDRESS($B258+1,BH$230,1,1,"Actively Infected Trend")))</f>
        <v>0.2868882834</v>
      </c>
      <c r="BI258" s="18" cm="1">
        <f t="array" aca="1" ref="BI258" ca="1">IF(INDIRECT(ADDRESS($B258+1,BI$230,1,1,"Actively Infected Trend"))=0,#N/A,INDIRECT(ADDRESS($B258+1,BI$230,1,1,"Actively Infected Trend")))</f>
        <v>0.26799359109999998</v>
      </c>
      <c r="BJ258" s="18" cm="1">
        <f t="array" aca="1" ref="BJ258" ca="1">IF(INDIRECT(ADDRESS($B258+1,BJ$230,1,1,"Actively Infected Trend"))=0,#N/A,INDIRECT(ADDRESS($B258+1,BJ$230,1,1,"Actively Infected Trend")))</f>
        <v>0.25024989749999998</v>
      </c>
      <c r="BK258" s="18" cm="1">
        <f t="array" aca="1" ref="BK258" ca="1">IF(INDIRECT(ADDRESS($B258+1,BK$230,1,1,"Actively Infected Trend"))=0,#N/A,INDIRECT(ADDRESS($B258+1,BK$230,1,1,"Actively Infected Trend")))</f>
        <v>0.22919150120000001</v>
      </c>
      <c r="BL258" s="18" cm="1">
        <f t="array" aca="1" ref="BL258" ca="1">IF(INDIRECT(ADDRESS($B258+1,BL$230,1,1,"Actively Infected Trend"))=0,#N/A,INDIRECT(ADDRESS($B258+1,BL$230,1,1,"Actively Infected Trend")))</f>
        <v>0.20381103540000001</v>
      </c>
      <c r="BM258" s="18" cm="1">
        <f t="array" aca="1" ref="BM258" ca="1">IF(INDIRECT(ADDRESS($B258+1,BM$230,1,1,"Actively Infected Trend"))=0,#N/A,INDIRECT(ADDRESS($B258+1,BM$230,1,1,"Actively Infected Trend")))</f>
        <v>0.1780816972</v>
      </c>
      <c r="BN258" s="18" cm="1">
        <f t="array" aca="1" ref="BN258" ca="1">IF(INDIRECT(ADDRESS($B258+1,BN$230,1,1,"Actively Infected Trend"))=0,#N/A,INDIRECT(ADDRESS($B258+1,BN$230,1,1,"Actively Infected Trend")))</f>
        <v>0.16115268869999999</v>
      </c>
      <c r="BO258" s="18" cm="1">
        <f t="array" aca="1" ref="BO258" ca="1">IF(INDIRECT(ADDRESS($B258+1,BO$230,1,1,"Actively Infected Trend"))=0,#N/A,INDIRECT(ADDRESS($B258+1,BO$230,1,1,"Actively Infected Trend")))</f>
        <v>0.1461181778</v>
      </c>
      <c r="BP258" s="18" cm="1">
        <f t="array" aca="1" ref="BP258" ca="1">IF(INDIRECT(ADDRESS($B258+1,BP$230,1,1,"Actively Infected Trend"))=0,#N/A,INDIRECT(ADDRESS($B258+1,BP$230,1,1,"Actively Infected Trend")))</f>
        <v>0.13650069619999999</v>
      </c>
      <c r="BQ258" s="18" cm="1">
        <f t="array" aca="1" ref="BQ258" ca="1">IF(INDIRECT(ADDRESS($B258+1,BQ$230,1,1,"Actively Infected Trend"))=0,#N/A,INDIRECT(ADDRESS($B258+1,BQ$230,1,1,"Actively Infected Trend")))</f>
        <v>0.128490462</v>
      </c>
      <c r="BR258" s="18" cm="1">
        <f t="array" aca="1" ref="BR258" ca="1">IF(INDIRECT(ADDRESS($B258+1,BR$230,1,1,"Actively Infected Trend"))=0,#N/A,INDIRECT(ADDRESS($B258+1,BR$230,1,1,"Actively Infected Trend")))</f>
        <v>0.1243014747</v>
      </c>
      <c r="BS258" s="18" cm="1">
        <f t="array" aca="1" ref="BS258" ca="1">IF(INDIRECT(ADDRESS($B258+1,BS$230,1,1,"Actively Infected Trend"))=0,#N/A,INDIRECT(ADDRESS($B258+1,BS$230,1,1,"Actively Infected Trend")))</f>
        <v>0.1190288875</v>
      </c>
      <c r="BT258" s="18" cm="1">
        <f t="array" aca="1" ref="BT258" ca="1">IF(INDIRECT(ADDRESS($B258+1,BT$230,1,1,"Actively Infected Trend"))=0,#N/A,INDIRECT(ADDRESS($B258+1,BT$230,1,1,"Actively Infected Trend")))</f>
        <v>0.11406442260000001</v>
      </c>
      <c r="BU258" s="18" cm="1">
        <f t="array" aca="1" ref="BU258" ca="1">IF(INDIRECT(ADDRESS($B258+1,BU$230,1,1,"Actively Infected Trend"))=0,#N/A,INDIRECT(ADDRESS($B258+1,BU$230,1,1,"Actively Infected Trend")))</f>
        <v>0.11134187500000001</v>
      </c>
      <c r="BV258" s="18" cm="1">
        <f t="array" aca="1" ref="BV258" ca="1">IF(INDIRECT(ADDRESS($B258+1,BV$230,1,1,"Actively Infected Trend"))=0,#N/A,INDIRECT(ADDRESS($B258+1,BV$230,1,1,"Actively Infected Trend")))</f>
        <v>0.1089260401</v>
      </c>
      <c r="BW258" s="18" cm="1">
        <f t="array" aca="1" ref="BW258" ca="1">IF(INDIRECT(ADDRESS($B258+1,BW$230,1,1,"Actively Infected Trend"))=0,#N/A,INDIRECT(ADDRESS($B258+1,BW$230,1,1,"Actively Infected Trend")))</f>
        <v>0.1101117632</v>
      </c>
      <c r="BX258" s="18" cm="1">
        <f t="array" aca="1" ref="BX258" ca="1">IF(INDIRECT(ADDRESS($B258+1,BX$230,1,1,"Actively Infected Trend"))=0,#N/A,INDIRECT(ADDRESS($B258+1,BX$230,1,1,"Actively Infected Trend")))</f>
        <v>0.11314323699999999</v>
      </c>
      <c r="BY258" s="18" cm="1">
        <f t="array" aca="1" ref="BY258" ca="1">IF(INDIRECT(ADDRESS($B258+1,BY$230,1,1,"Actively Infected Trend"))=0,#N/A,INDIRECT(ADDRESS($B258+1,BY$230,1,1,"Actively Infected Trend")))</f>
        <v>0.1190639062</v>
      </c>
      <c r="BZ258" s="18" cm="1">
        <f t="array" aca="1" ref="BZ258" ca="1">IF(INDIRECT(ADDRESS($B258+1,BZ$230,1,1,"Actively Infected Trend"))=0,#N/A,INDIRECT(ADDRESS($B258+1,BZ$230,1,1,"Actively Infected Trend")))</f>
        <v>0.1202765183</v>
      </c>
      <c r="CA258" s="18" cm="1">
        <f t="array" aca="1" ref="CA258" ca="1">IF(INDIRECT(ADDRESS($B258+1,CA$230,1,1,"Actively Infected Trend"))=0,#N/A,INDIRECT(ADDRESS($B258+1,CA$230,1,1,"Actively Infected Trend")))</f>
        <v>0.1181164822</v>
      </c>
      <c r="CB258" s="18" cm="1">
        <f t="array" aca="1" ref="CB258" ca="1">IF(INDIRECT(ADDRESS($B258+1,CB$230,1,1,"Actively Infected Trend"))=0,#N/A,INDIRECT(ADDRESS($B258+1,CB$230,1,1,"Actively Infected Trend")))</f>
        <v>0.1148404522</v>
      </c>
      <c r="CC258" s="18" cm="1">
        <f t="array" aca="1" ref="CC258" ca="1">IF(INDIRECT(ADDRESS($B258+1,CC$230,1,1,"Actively Infected Trend"))=0,#N/A,INDIRECT(ADDRESS($B258+1,CC$230,1,1,"Actively Infected Trend")))</f>
        <v>0.10973617149999999</v>
      </c>
      <c r="CD258" s="18" cm="1">
        <f t="array" aca="1" ref="CD258" ca="1">IF(INDIRECT(ADDRESS($B258+1,CD$230,1,1,"Actively Infected Trend"))=0,#N/A,INDIRECT(ADDRESS($B258+1,CD$230,1,1,"Actively Infected Trend")))</f>
        <v>0.1015845599</v>
      </c>
      <c r="CE258" s="18" cm="1">
        <f t="array" aca="1" ref="CE258" ca="1">IF(INDIRECT(ADDRESS($B258+1,CE$230,1,1,"Actively Infected Trend"))=0,#N/A,INDIRECT(ADDRESS($B258+1,CE$230,1,1,"Actively Infected Trend")))</f>
        <v>9.24834608E-2</v>
      </c>
      <c r="CF258" s="18" cm="1">
        <f t="array" aca="1" ref="CF258" ca="1">IF(INDIRECT(ADDRESS($B258+1,CF$230,1,1,"Actively Infected Trend"))=0,#N/A,INDIRECT(ADDRESS($B258+1,CF$230,1,1,"Actively Infected Trend")))</f>
        <v>8.5138757600000003E-2</v>
      </c>
      <c r="CG258" s="18" cm="1">
        <f t="array" aca="1" ref="CG258" ca="1">IF(INDIRECT(ADDRESS($B258+1,CG$230,1,1,"Actively Infected Trend"))=0,#N/A,INDIRECT(ADDRESS($B258+1,CG$230,1,1,"Actively Infected Trend")))</f>
        <v>8.1073683899999999E-2</v>
      </c>
      <c r="CH258" s="18" cm="1">
        <f t="array" aca="1" ref="CH258" ca="1">IF(INDIRECT(ADDRESS($B258+1,CH$230,1,1,"Actively Infected Trend"))=0,#N/A,INDIRECT(ADDRESS($B258+1,CH$230,1,1,"Actively Infected Trend")))</f>
        <v>8.0401522099999997E-2</v>
      </c>
      <c r="CI258" s="18" cm="1">
        <f t="array" aca="1" ref="CI258" ca="1">IF(INDIRECT(ADDRESS($B258+1,CI$230,1,1,"Actively Infected Trend"))=0,#N/A,INDIRECT(ADDRESS($B258+1,CI$230,1,1,"Actively Infected Trend")))</f>
        <v>8.0934847899999995E-2</v>
      </c>
      <c r="CJ258" s="18" cm="1">
        <f t="array" aca="1" ref="CJ258" ca="1">IF(INDIRECT(ADDRESS($B258+1,CJ$230,1,1,"Actively Infected Trend"))=0,#N/A,INDIRECT(ADDRESS($B258+1,CJ$230,1,1,"Actively Infected Trend")))</f>
        <v>7.97744175E-2</v>
      </c>
      <c r="CK258" s="18" t="e" cm="1">
        <f t="array" aca="1" ref="CK258" ca="1">IF(INDIRECT(ADDRESS($B258+1,CK$230,1,1,"Actively Infected Trend"))=0,#N/A,INDIRECT(ADDRESS($B258+1,CK$230,1,1,"Actively Infected Trend")))</f>
        <v>#N/A</v>
      </c>
      <c r="CL258" s="18" t="e" cm="1">
        <f t="array" aca="1" ref="CL258" ca="1">IF(INDIRECT(ADDRESS($B258+1,CL$230,1,1,"Actively Infected Trend"))=0,#N/A,INDIRECT(ADDRESS($B258+1,CL$230,1,1,"Actively Infected Trend")))</f>
        <v>#N/A</v>
      </c>
      <c r="CM258" s="18" t="e" cm="1">
        <f t="array" aca="1" ref="CM258" ca="1">IF(INDIRECT(ADDRESS($B258+1,CM$230,1,1,"Actively Infected Trend"))=0,#N/A,INDIRECT(ADDRESS($B258+1,CM$230,1,1,"Actively Infected Trend")))</f>
        <v>#N/A</v>
      </c>
      <c r="CN258" s="18" t="e" cm="1">
        <f t="array" aca="1" ref="CN258" ca="1">IF(INDIRECT(ADDRESS($B258+1,CN$230,1,1,"Actively Infected Trend"))=0,#N/A,INDIRECT(ADDRESS($B258+1,CN$230,1,1,"Actively Infected Trend")))</f>
        <v>#N/A</v>
      </c>
      <c r="CO258" s="18" t="e" cm="1">
        <f t="array" aca="1" ref="CO258" ca="1">IF(INDIRECT(ADDRESS($B258+1,CO$230,1,1,"Actively Infected Trend"))=0,#N/A,INDIRECT(ADDRESS($B258+1,CO$230,1,1,"Actively Infected Trend")))</f>
        <v>#N/A</v>
      </c>
      <c r="CP258" s="18" t="e" cm="1">
        <f t="array" aca="1" ref="CP258" ca="1">IF(INDIRECT(ADDRESS($B258+1,CP$230,1,1,"Actively Infected Trend"))=0,#N/A,INDIRECT(ADDRESS($B258+1,CP$230,1,1,"Actively Infected Trend")))</f>
        <v>#N/A</v>
      </c>
      <c r="CQ258" s="18" t="e" cm="1">
        <f t="array" aca="1" ref="CQ258" ca="1">IF(INDIRECT(ADDRESS($B258+1,CQ$230,1,1,"Actively Infected Trend"))=0,#N/A,INDIRECT(ADDRESS($B258+1,CQ$230,1,1,"Actively Infected Trend")))</f>
        <v>#N/A</v>
      </c>
      <c r="CR258" s="18" t="e" cm="1">
        <f t="array" aca="1" ref="CR258" ca="1">IF(INDIRECT(ADDRESS($B258+1,CR$230,1,1,"Actively Infected Trend"))=0,#N/A,INDIRECT(ADDRESS($B258+1,CR$230,1,1,"Actively Infected Trend")))</f>
        <v>#N/A</v>
      </c>
    </row>
    <row r="259" spans="1:96" x14ac:dyDescent="0.25">
      <c r="A259" t="str">
        <f t="shared" ca="1" si="351"/>
        <v>Minnesota</v>
      </c>
      <c r="B259">
        <f t="shared" si="350"/>
        <v>28</v>
      </c>
      <c r="C259" t="str" cm="1">
        <f t="array" aca="1" ref="C259" ca="1">INDIRECT(ADDRESS($B259+1,1,1,1,"Actively Infected Trend"))</f>
        <v>US Minnesota</v>
      </c>
      <c r="E259" s="18" t="e" cm="1">
        <f t="array" aca="1" ref="E259" ca="1">IF(INDIRECT(ADDRESS($B259+1,E$230,1,1,"Actively Infected Trend"))=0,#N/A,INDIRECT(ADDRESS($B259+1,E$230,1,1,"Actively Infected Trend")))</f>
        <v>#N/A</v>
      </c>
      <c r="F259" s="18" t="e" cm="1">
        <f t="array" aca="1" ref="F259" ca="1">IF(INDIRECT(ADDRESS($B259+1,F$230,1,1,"Actively Infected Trend"))=0,#N/A,INDIRECT(ADDRESS($B259+1,F$230,1,1,"Actively Infected Trend")))</f>
        <v>#N/A</v>
      </c>
      <c r="G259" s="18" t="e" cm="1">
        <f t="array" aca="1" ref="G259" ca="1">IF(INDIRECT(ADDRESS($B259+1,G$230,1,1,"Actively Infected Trend"))=0,#N/A,INDIRECT(ADDRESS($B259+1,G$230,1,1,"Actively Infected Trend")))</f>
        <v>#N/A</v>
      </c>
      <c r="H259" s="18" t="e" cm="1">
        <f t="array" aca="1" ref="H259" ca="1">IF(INDIRECT(ADDRESS($B259+1,H$230,1,1,"Actively Infected Trend"))=0,#N/A,INDIRECT(ADDRESS($B259+1,H$230,1,1,"Actively Infected Trend")))</f>
        <v>#N/A</v>
      </c>
      <c r="I259" s="18" t="e" cm="1">
        <f t="array" aca="1" ref="I259" ca="1">IF(INDIRECT(ADDRESS($B259+1,I$230,1,1,"Actively Infected Trend"))=0,#N/A,INDIRECT(ADDRESS($B259+1,I$230,1,1,"Actively Infected Trend")))</f>
        <v>#N/A</v>
      </c>
      <c r="J259" s="18" t="e" cm="1">
        <f t="array" aca="1" ref="J259" ca="1">IF(INDIRECT(ADDRESS($B259+1,J$230,1,1,"Actively Infected Trend"))=0,#N/A,INDIRECT(ADDRESS($B259+1,J$230,1,1,"Actively Infected Trend")))</f>
        <v>#N/A</v>
      </c>
      <c r="K259" s="18" t="e" cm="1">
        <f t="array" aca="1" ref="K259" ca="1">IF(INDIRECT(ADDRESS($B259+1,K$230,1,1,"Actively Infected Trend"))=0,#N/A,INDIRECT(ADDRESS($B259+1,K$230,1,1,"Actively Infected Trend")))</f>
        <v>#N/A</v>
      </c>
      <c r="L259" s="18" t="e" cm="1">
        <f t="array" aca="1" ref="L259" ca="1">IF(INDIRECT(ADDRESS($B259+1,L$230,1,1,"Actively Infected Trend"))=0,#N/A,INDIRECT(ADDRESS($B259+1,L$230,1,1,"Actively Infected Trend")))</f>
        <v>#N/A</v>
      </c>
      <c r="M259" s="18" t="e" cm="1">
        <f t="array" aca="1" ref="M259" ca="1">IF(INDIRECT(ADDRESS($B259+1,M$230,1,1,"Actively Infected Trend"))=0,#N/A,INDIRECT(ADDRESS($B259+1,M$230,1,1,"Actively Infected Trend")))</f>
        <v>#N/A</v>
      </c>
      <c r="N259" s="18" t="e" cm="1">
        <f t="array" aca="1" ref="N259" ca="1">IF(INDIRECT(ADDRESS($B259+1,N$230,1,1,"Actively Infected Trend"))=0,#N/A,INDIRECT(ADDRESS($B259+1,N$230,1,1,"Actively Infected Trend")))</f>
        <v>#N/A</v>
      </c>
      <c r="O259" s="18" t="e" cm="1">
        <f t="array" aca="1" ref="O259" ca="1">IF(INDIRECT(ADDRESS($B259+1,O$230,1,1,"Actively Infected Trend"))=0,#N/A,INDIRECT(ADDRESS($B259+1,O$230,1,1,"Actively Infected Trend")))</f>
        <v>#N/A</v>
      </c>
      <c r="P259" s="18" t="e" cm="1">
        <f t="array" aca="1" ref="P259" ca="1">IF(INDIRECT(ADDRESS($B259+1,P$230,1,1,"Actively Infected Trend"))=0,#N/A,INDIRECT(ADDRESS($B259+1,P$230,1,1,"Actively Infected Trend")))</f>
        <v>#N/A</v>
      </c>
      <c r="Q259" s="18" t="e" cm="1">
        <f t="array" aca="1" ref="Q259" ca="1">IF(INDIRECT(ADDRESS($B259+1,Q$230,1,1,"Actively Infected Trend"))=0,#N/A,INDIRECT(ADDRESS($B259+1,Q$230,1,1,"Actively Infected Trend")))</f>
        <v>#N/A</v>
      </c>
      <c r="R259" s="18" t="e" cm="1">
        <f t="array" aca="1" ref="R259" ca="1">IF(INDIRECT(ADDRESS($B259+1,R$230,1,1,"Actively Infected Trend"))=0,#N/A,INDIRECT(ADDRESS($B259+1,R$230,1,1,"Actively Infected Trend")))</f>
        <v>#N/A</v>
      </c>
      <c r="S259" s="18" t="e" cm="1">
        <f t="array" aca="1" ref="S259" ca="1">IF(INDIRECT(ADDRESS($B259+1,S$230,1,1,"Actively Infected Trend"))=0,#N/A,INDIRECT(ADDRESS($B259+1,S$230,1,1,"Actively Infected Trend")))</f>
        <v>#N/A</v>
      </c>
      <c r="T259" s="18" t="e" cm="1">
        <f t="array" aca="1" ref="T259" ca="1">IF(INDIRECT(ADDRESS($B259+1,T$230,1,1,"Actively Infected Trend"))=0,#N/A,INDIRECT(ADDRESS($B259+1,T$230,1,1,"Actively Infected Trend")))</f>
        <v>#N/A</v>
      </c>
      <c r="U259" s="18" t="e" cm="1">
        <f t="array" aca="1" ref="U259" ca="1">IF(INDIRECT(ADDRESS($B259+1,U$230,1,1,"Actively Infected Trend"))=0,#N/A,INDIRECT(ADDRESS($B259+1,U$230,1,1,"Actively Infected Trend")))</f>
        <v>#N/A</v>
      </c>
      <c r="V259" s="18" t="e" cm="1">
        <f t="array" aca="1" ref="V259" ca="1">IF(INDIRECT(ADDRESS($B259+1,V$230,1,1,"Actively Infected Trend"))=0,#N/A,INDIRECT(ADDRESS($B259+1,V$230,1,1,"Actively Infected Trend")))</f>
        <v>#N/A</v>
      </c>
      <c r="W259" s="18" t="e" cm="1">
        <f t="array" aca="1" ref="W259" ca="1">IF(INDIRECT(ADDRESS($B259+1,W$230,1,1,"Actively Infected Trend"))=0,#N/A,INDIRECT(ADDRESS($B259+1,W$230,1,1,"Actively Infected Trend")))</f>
        <v>#N/A</v>
      </c>
      <c r="X259" s="18" t="e" cm="1">
        <f t="array" aca="1" ref="X259" ca="1">IF(INDIRECT(ADDRESS($B259+1,X$230,1,1,"Actively Infected Trend"))=0,#N/A,INDIRECT(ADDRESS($B259+1,X$230,1,1,"Actively Infected Trend")))</f>
        <v>#N/A</v>
      </c>
      <c r="Y259" s="18" t="e" cm="1">
        <f t="array" aca="1" ref="Y259" ca="1">IF(INDIRECT(ADDRESS($B259+1,Y$230,1,1,"Actively Infected Trend"))=0,#N/A,INDIRECT(ADDRESS($B259+1,Y$230,1,1,"Actively Infected Trend")))</f>
        <v>#N/A</v>
      </c>
      <c r="Z259" s="18" t="e" cm="1">
        <f t="array" aca="1" ref="Z259" ca="1">IF(INDIRECT(ADDRESS($B259+1,Z$230,1,1,"Actively Infected Trend"))=0,#N/A,INDIRECT(ADDRESS($B259+1,Z$230,1,1,"Actively Infected Trend")))</f>
        <v>#N/A</v>
      </c>
      <c r="AA259" s="18" t="e" cm="1">
        <f t="array" aca="1" ref="AA259" ca="1">IF(INDIRECT(ADDRESS($B259+1,AA$230,1,1,"Actively Infected Trend"))=0,#N/A,INDIRECT(ADDRESS($B259+1,AA$230,1,1,"Actively Infected Trend")))</f>
        <v>#N/A</v>
      </c>
      <c r="AB259" s="18" t="e" cm="1">
        <f t="array" aca="1" ref="AB259" ca="1">IF(INDIRECT(ADDRESS($B259+1,AB$230,1,1,"Actively Infected Trend"))=0,#N/A,INDIRECT(ADDRESS($B259+1,AB$230,1,1,"Actively Infected Trend")))</f>
        <v>#N/A</v>
      </c>
      <c r="AC259" s="18" t="e" cm="1">
        <f t="array" aca="1" ref="AC259" ca="1">IF(INDIRECT(ADDRESS($B259+1,AC$230,1,1,"Actively Infected Trend"))=0,#N/A,INDIRECT(ADDRESS($B259+1,AC$230,1,1,"Actively Infected Trend")))</f>
        <v>#N/A</v>
      </c>
      <c r="AD259" s="18" t="e" cm="1">
        <f t="array" aca="1" ref="AD259" ca="1">IF(INDIRECT(ADDRESS($B259+1,AD$230,1,1,"Actively Infected Trend"))=0,#N/A,INDIRECT(ADDRESS($B259+1,AD$230,1,1,"Actively Infected Trend")))</f>
        <v>#N/A</v>
      </c>
      <c r="AE259" s="18" t="e" cm="1">
        <f t="array" aca="1" ref="AE259" ca="1">IF(INDIRECT(ADDRESS($B259+1,AE$230,1,1,"Actively Infected Trend"))=0,#N/A,INDIRECT(ADDRESS($B259+1,AE$230,1,1,"Actively Infected Trend")))</f>
        <v>#N/A</v>
      </c>
      <c r="AF259" s="18" t="e" cm="1">
        <f t="array" aca="1" ref="AF259" ca="1">IF(INDIRECT(ADDRESS($B259+1,AF$230,1,1,"Actively Infected Trend"))=0,#N/A,INDIRECT(ADDRESS($B259+1,AF$230,1,1,"Actively Infected Trend")))</f>
        <v>#N/A</v>
      </c>
      <c r="AG259" s="18" t="e" cm="1">
        <f t="array" aca="1" ref="AG259" ca="1">IF(INDIRECT(ADDRESS($B259+1,AG$230,1,1,"Actively Infected Trend"))=0,#N/A,INDIRECT(ADDRESS($B259+1,AG$230,1,1,"Actively Infected Trend")))</f>
        <v>#N/A</v>
      </c>
      <c r="AH259" s="18" t="e" cm="1">
        <f t="array" aca="1" ref="AH259" ca="1">IF(INDIRECT(ADDRESS($B259+1,AH$230,1,1,"Actively Infected Trend"))=0,#N/A,INDIRECT(ADDRESS($B259+1,AH$230,1,1,"Actively Infected Trend")))</f>
        <v>#N/A</v>
      </c>
      <c r="AI259" s="18" t="e" cm="1">
        <f t="array" aca="1" ref="AI259" ca="1">IF(INDIRECT(ADDRESS($B259+1,AI$230,1,1,"Actively Infected Trend"))=0,#N/A,INDIRECT(ADDRESS($B259+1,AI$230,1,1,"Actively Infected Trend")))</f>
        <v>#N/A</v>
      </c>
      <c r="AJ259" s="18" t="e" cm="1">
        <f t="array" aca="1" ref="AJ259" ca="1">IF(INDIRECT(ADDRESS($B259+1,AJ$230,1,1,"Actively Infected Trend"))=0,#N/A,INDIRECT(ADDRESS($B259+1,AJ$230,1,1,"Actively Infected Trend")))</f>
        <v>#N/A</v>
      </c>
      <c r="AK259" s="18" t="e" cm="1">
        <f t="array" aca="1" ref="AK259" ca="1">IF(INDIRECT(ADDRESS($B259+1,AK$230,1,1,"Actively Infected Trend"))=0,#N/A,INDIRECT(ADDRESS($B259+1,AK$230,1,1,"Actively Infected Trend")))</f>
        <v>#N/A</v>
      </c>
      <c r="AL259" s="18" t="e" cm="1">
        <f t="array" aca="1" ref="AL259" ca="1">IF(INDIRECT(ADDRESS($B259+1,AL$230,1,1,"Actively Infected Trend"))=0,#N/A,INDIRECT(ADDRESS($B259+1,AL$230,1,1,"Actively Infected Trend")))</f>
        <v>#N/A</v>
      </c>
      <c r="AM259" s="18" t="e" cm="1">
        <f t="array" aca="1" ref="AM259" ca="1">IF(INDIRECT(ADDRESS($B259+1,AM$230,1,1,"Actively Infected Trend"))=0,#N/A,INDIRECT(ADDRESS($B259+1,AM$230,1,1,"Actively Infected Trend")))</f>
        <v>#N/A</v>
      </c>
      <c r="AN259" s="18" t="e" cm="1">
        <f t="array" aca="1" ref="AN259" ca="1">IF(INDIRECT(ADDRESS($B259+1,AN$230,1,1,"Actively Infected Trend"))=0,#N/A,INDIRECT(ADDRESS($B259+1,AN$230,1,1,"Actively Infected Trend")))</f>
        <v>#N/A</v>
      </c>
      <c r="AO259" s="18" t="e" cm="1">
        <f t="array" aca="1" ref="AO259" ca="1">IF(INDIRECT(ADDRESS($B259+1,AO$230,1,1,"Actively Infected Trend"))=0,#N/A,INDIRECT(ADDRESS($B259+1,AO$230,1,1,"Actively Infected Trend")))</f>
        <v>#N/A</v>
      </c>
      <c r="AP259" s="18" t="e" cm="1">
        <f t="array" aca="1" ref="AP259" ca="1">IF(INDIRECT(ADDRESS($B259+1,AP$230,1,1,"Actively Infected Trend"))=0,#N/A,INDIRECT(ADDRESS($B259+1,AP$230,1,1,"Actively Infected Trend")))</f>
        <v>#N/A</v>
      </c>
      <c r="AQ259" s="18" t="e" cm="1">
        <f t="array" aca="1" ref="AQ259" ca="1">IF(INDIRECT(ADDRESS($B259+1,AQ$230,1,1,"Actively Infected Trend"))=0,#N/A,INDIRECT(ADDRESS($B259+1,AQ$230,1,1,"Actively Infected Trend")))</f>
        <v>#N/A</v>
      </c>
      <c r="AR259" s="18" t="e" cm="1">
        <f t="array" aca="1" ref="AR259" ca="1">IF(INDIRECT(ADDRESS($B259+1,AR$230,1,1,"Actively Infected Trend"))=0,#N/A,INDIRECT(ADDRESS($B259+1,AR$230,1,1,"Actively Infected Trend")))</f>
        <v>#N/A</v>
      </c>
      <c r="AS259" s="18" t="e" cm="1">
        <f t="array" aca="1" ref="AS259" ca="1">IF(INDIRECT(ADDRESS($B259+1,AS$230,1,1,"Actively Infected Trend"))=0,#N/A,INDIRECT(ADDRESS($B259+1,AS$230,1,1,"Actively Infected Trend")))</f>
        <v>#N/A</v>
      </c>
      <c r="AT259" s="18" t="e" cm="1">
        <f t="array" aca="1" ref="AT259" ca="1">IF(INDIRECT(ADDRESS($B259+1,AT$230,1,1,"Actively Infected Trend"))=0,#N/A,INDIRECT(ADDRESS($B259+1,AT$230,1,1,"Actively Infected Trend")))</f>
        <v>#N/A</v>
      </c>
      <c r="AU259" s="18" t="e" cm="1">
        <f t="array" aca="1" ref="AU259" ca="1">IF(INDIRECT(ADDRESS($B259+1,AU$230,1,1,"Actively Infected Trend"))=0,#N/A,INDIRECT(ADDRESS($B259+1,AU$230,1,1,"Actively Infected Trend")))</f>
        <v>#N/A</v>
      </c>
      <c r="AV259" s="18" t="e" cm="1">
        <f t="array" aca="1" ref="AV259" ca="1">IF(INDIRECT(ADDRESS($B259+1,AV$230,1,1,"Actively Infected Trend"))=0,#N/A,INDIRECT(ADDRESS($B259+1,AV$230,1,1,"Actively Infected Trend")))</f>
        <v>#N/A</v>
      </c>
      <c r="AW259" s="18" t="e" cm="1">
        <f t="array" aca="1" ref="AW259" ca="1">IF(INDIRECT(ADDRESS($B259+1,AW$230,1,1,"Actively Infected Trend"))=0,#N/A,INDIRECT(ADDRESS($B259+1,AW$230,1,1,"Actively Infected Trend")))</f>
        <v>#N/A</v>
      </c>
      <c r="AX259" s="18" t="e" cm="1">
        <f t="array" aca="1" ref="AX259" ca="1">IF(INDIRECT(ADDRESS($B259+1,AX$230,1,1,"Actively Infected Trend"))=0,#N/A,INDIRECT(ADDRESS($B259+1,AX$230,1,1,"Actively Infected Trend")))</f>
        <v>#N/A</v>
      </c>
      <c r="AY259" s="18" t="e" cm="1">
        <f t="array" aca="1" ref="AY259" ca="1">IF(INDIRECT(ADDRESS($B259+1,AY$230,1,1,"Actively Infected Trend"))=0,#N/A,INDIRECT(ADDRESS($B259+1,AY$230,1,1,"Actively Infected Trend")))</f>
        <v>#N/A</v>
      </c>
      <c r="AZ259" s="18" t="e" cm="1">
        <f t="array" aca="1" ref="AZ259" ca="1">IF(INDIRECT(ADDRESS($B259+1,AZ$230,1,1,"Actively Infected Trend"))=0,#N/A,INDIRECT(ADDRESS($B259+1,AZ$230,1,1,"Actively Infected Trend")))</f>
        <v>#N/A</v>
      </c>
      <c r="BA259" s="18" t="e" cm="1">
        <f t="array" aca="1" ref="BA259" ca="1">IF(INDIRECT(ADDRESS($B259+1,BA$230,1,1,"Actively Infected Trend"))=0,#N/A,INDIRECT(ADDRESS($B259+1,BA$230,1,1,"Actively Infected Trend")))</f>
        <v>#N/A</v>
      </c>
      <c r="BB259" s="18" t="e" cm="1">
        <f t="array" aca="1" ref="BB259" ca="1">IF(INDIRECT(ADDRESS($B259+1,BB$230,1,1,"Actively Infected Trend"))=0,#N/A,INDIRECT(ADDRESS($B259+1,BB$230,1,1,"Actively Infected Trend")))</f>
        <v>#N/A</v>
      </c>
      <c r="BC259" s="18" t="e" cm="1">
        <f t="array" aca="1" ref="BC259" ca="1">IF(INDIRECT(ADDRESS($B259+1,BC$230,1,1,"Actively Infected Trend"))=0,#N/A,INDIRECT(ADDRESS($B259+1,BC$230,1,1,"Actively Infected Trend")))</f>
        <v>#N/A</v>
      </c>
      <c r="BD259" s="18" t="e" cm="1">
        <f t="array" aca="1" ref="BD259" ca="1">IF(INDIRECT(ADDRESS($B259+1,BD$230,1,1,"Actively Infected Trend"))=0,#N/A,INDIRECT(ADDRESS($B259+1,BD$230,1,1,"Actively Infected Trend")))</f>
        <v>#N/A</v>
      </c>
      <c r="BE259" s="18" t="e" cm="1">
        <f t="array" aca="1" ref="BE259" ca="1">IF(INDIRECT(ADDRESS($B259+1,BE$230,1,1,"Actively Infected Trend"))=0,#N/A,INDIRECT(ADDRESS($B259+1,BE$230,1,1,"Actively Infected Trend")))</f>
        <v>#N/A</v>
      </c>
      <c r="BF259" s="18" t="e" cm="1">
        <f t="array" aca="1" ref="BF259" ca="1">IF(INDIRECT(ADDRESS($B259+1,BF$230,1,1,"Actively Infected Trend"))=0,#N/A,INDIRECT(ADDRESS($B259+1,BF$230,1,1,"Actively Infected Trend")))</f>
        <v>#N/A</v>
      </c>
      <c r="BG259" s="18" t="e" cm="1">
        <f t="array" aca="1" ref="BG259" ca="1">IF(INDIRECT(ADDRESS($B259+1,BG$230,1,1,"Actively Infected Trend"))=0,#N/A,INDIRECT(ADDRESS($B259+1,BG$230,1,1,"Actively Infected Trend")))</f>
        <v>#N/A</v>
      </c>
      <c r="BH259" s="18" t="e" cm="1">
        <f t="array" aca="1" ref="BH259" ca="1">IF(INDIRECT(ADDRESS($B259+1,BH$230,1,1,"Actively Infected Trend"))=0,#N/A,INDIRECT(ADDRESS($B259+1,BH$230,1,1,"Actively Infected Trend")))</f>
        <v>#N/A</v>
      </c>
      <c r="BI259" s="18" t="e" cm="1">
        <f t="array" aca="1" ref="BI259" ca="1">IF(INDIRECT(ADDRESS($B259+1,BI$230,1,1,"Actively Infected Trend"))=0,#N/A,INDIRECT(ADDRESS($B259+1,BI$230,1,1,"Actively Infected Trend")))</f>
        <v>#N/A</v>
      </c>
      <c r="BJ259" s="18" cm="1">
        <f t="array" aca="1" ref="BJ259" ca="1">IF(INDIRECT(ADDRESS($B259+1,BJ$230,1,1,"Actively Infected Trend"))=0,#N/A,INDIRECT(ADDRESS($B259+1,BJ$230,1,1,"Actively Infected Trend")))</f>
        <v>0.3404561136</v>
      </c>
      <c r="BK259" s="18" cm="1">
        <f t="array" aca="1" ref="BK259" ca="1">IF(INDIRECT(ADDRESS($B259+1,BK$230,1,1,"Actively Infected Trend"))=0,#N/A,INDIRECT(ADDRESS($B259+1,BK$230,1,1,"Actively Infected Trend")))</f>
        <v>0.26423674429999999</v>
      </c>
      <c r="BL259" s="18" cm="1">
        <f t="array" aca="1" ref="BL259" ca="1">IF(INDIRECT(ADDRESS($B259+1,BL$230,1,1,"Actively Infected Trend"))=0,#N/A,INDIRECT(ADDRESS($B259+1,BL$230,1,1,"Actively Infected Trend")))</f>
        <v>0.23254882369999999</v>
      </c>
      <c r="BM259" s="18" cm="1">
        <f t="array" aca="1" ref="BM259" ca="1">IF(INDIRECT(ADDRESS($B259+1,BM$230,1,1,"Actively Infected Trend"))=0,#N/A,INDIRECT(ADDRESS($B259+1,BM$230,1,1,"Actively Infected Trend")))</f>
        <v>0.2204901249</v>
      </c>
      <c r="BN259" s="18" cm="1">
        <f t="array" aca="1" ref="BN259" ca="1">IF(INDIRECT(ADDRESS($B259+1,BN$230,1,1,"Actively Infected Trend"))=0,#N/A,INDIRECT(ADDRESS($B259+1,BN$230,1,1,"Actively Infected Trend")))</f>
        <v>0.246534584</v>
      </c>
      <c r="BO259" s="18" cm="1">
        <f t="array" aca="1" ref="BO259" ca="1">IF(INDIRECT(ADDRESS($B259+1,BO$230,1,1,"Actively Infected Trend"))=0,#N/A,INDIRECT(ADDRESS($B259+1,BO$230,1,1,"Actively Infected Trend")))</f>
        <v>0.24356084450000001</v>
      </c>
      <c r="BP259" s="18" cm="1">
        <f t="array" aca="1" ref="BP259" ca="1">IF(INDIRECT(ADDRESS($B259+1,BP$230,1,1,"Actively Infected Trend"))=0,#N/A,INDIRECT(ADDRESS($B259+1,BP$230,1,1,"Actively Infected Trend")))</f>
        <v>0.2345605559</v>
      </c>
      <c r="BQ259" s="18" cm="1">
        <f t="array" aca="1" ref="BQ259" ca="1">IF(INDIRECT(ADDRESS($B259+1,BQ$230,1,1,"Actively Infected Trend"))=0,#N/A,INDIRECT(ADDRESS($B259+1,BQ$230,1,1,"Actively Infected Trend")))</f>
        <v>0.2123010082</v>
      </c>
      <c r="BR259" s="18" cm="1">
        <f t="array" aca="1" ref="BR259" ca="1">IF(INDIRECT(ADDRESS($B259+1,BR$230,1,1,"Actively Infected Trend"))=0,#N/A,INDIRECT(ADDRESS($B259+1,BR$230,1,1,"Actively Infected Trend")))</f>
        <v>0.1807549759</v>
      </c>
      <c r="BS259" s="18" cm="1">
        <f t="array" aca="1" ref="BS259" ca="1">IF(INDIRECT(ADDRESS($B259+1,BS$230,1,1,"Actively Infected Trend"))=0,#N/A,INDIRECT(ADDRESS($B259+1,BS$230,1,1,"Actively Infected Trend")))</f>
        <v>0.1626914884</v>
      </c>
      <c r="BT259" s="18" cm="1">
        <f t="array" aca="1" ref="BT259" ca="1">IF(INDIRECT(ADDRESS($B259+1,BT$230,1,1,"Actively Infected Trend"))=0,#N/A,INDIRECT(ADDRESS($B259+1,BT$230,1,1,"Actively Infected Trend")))</f>
        <v>0.15457980939999999</v>
      </c>
      <c r="BU259" s="18" cm="1">
        <f t="array" aca="1" ref="BU259" ca="1">IF(INDIRECT(ADDRESS($B259+1,BU$230,1,1,"Actively Infected Trend"))=0,#N/A,INDIRECT(ADDRESS($B259+1,BU$230,1,1,"Actively Infected Trend")))</f>
        <v>0.15622268759999999</v>
      </c>
      <c r="BV259" s="18" cm="1">
        <f t="array" aca="1" ref="BV259" ca="1">IF(INDIRECT(ADDRESS($B259+1,BV$230,1,1,"Actively Infected Trend"))=0,#N/A,INDIRECT(ADDRESS($B259+1,BV$230,1,1,"Actively Infected Trend")))</f>
        <v>0.1486908626</v>
      </c>
      <c r="BW259" s="18" cm="1">
        <f t="array" aca="1" ref="BW259" ca="1">IF(INDIRECT(ADDRESS($B259+1,BW$230,1,1,"Actively Infected Trend"))=0,#N/A,INDIRECT(ADDRESS($B259+1,BW$230,1,1,"Actively Infected Trend")))</f>
        <v>0.14003580439999999</v>
      </c>
      <c r="BX259" s="18" cm="1">
        <f t="array" aca="1" ref="BX259" ca="1">IF(INDIRECT(ADDRESS($B259+1,BX$230,1,1,"Actively Infected Trend"))=0,#N/A,INDIRECT(ADDRESS($B259+1,BX$230,1,1,"Actively Infected Trend")))</f>
        <v>0.1284988175</v>
      </c>
      <c r="BY259" s="18" cm="1">
        <f t="array" aca="1" ref="BY259" ca="1">IF(INDIRECT(ADDRESS($B259+1,BY$230,1,1,"Actively Infected Trend"))=0,#N/A,INDIRECT(ADDRESS($B259+1,BY$230,1,1,"Actively Infected Trend")))</f>
        <v>0.1162758247</v>
      </c>
      <c r="BZ259" s="18" cm="1">
        <f t="array" aca="1" ref="BZ259" ca="1">IF(INDIRECT(ADDRESS($B259+1,BZ$230,1,1,"Actively Infected Trend"))=0,#N/A,INDIRECT(ADDRESS($B259+1,BZ$230,1,1,"Actively Infected Trend")))</f>
        <v>0.105064513</v>
      </c>
      <c r="CA259" s="18" cm="1">
        <f t="array" aca="1" ref="CA259" ca="1">IF(INDIRECT(ADDRESS($B259+1,CA$230,1,1,"Actively Infected Trend"))=0,#N/A,INDIRECT(ADDRESS($B259+1,CA$230,1,1,"Actively Infected Trend")))</f>
        <v>9.9212073299999995E-2</v>
      </c>
      <c r="CB259" s="18" cm="1">
        <f t="array" aca="1" ref="CB259" ca="1">IF(INDIRECT(ADDRESS($B259+1,CB$230,1,1,"Actively Infected Trend"))=0,#N/A,INDIRECT(ADDRESS($B259+1,CB$230,1,1,"Actively Infected Trend")))</f>
        <v>0.10292803859999999</v>
      </c>
      <c r="CC259" s="18" cm="1">
        <f t="array" aca="1" ref="CC259" ca="1">IF(INDIRECT(ADDRESS($B259+1,CC$230,1,1,"Actively Infected Trend"))=0,#N/A,INDIRECT(ADDRESS($B259+1,CC$230,1,1,"Actively Infected Trend")))</f>
        <v>0.10237280780000001</v>
      </c>
      <c r="CD259" s="18" cm="1">
        <f t="array" aca="1" ref="CD259" ca="1">IF(INDIRECT(ADDRESS($B259+1,CD$230,1,1,"Actively Infected Trend"))=0,#N/A,INDIRECT(ADDRESS($B259+1,CD$230,1,1,"Actively Infected Trend")))</f>
        <v>0.100856156</v>
      </c>
      <c r="CE259" s="18" cm="1">
        <f t="array" aca="1" ref="CE259" ca="1">IF(INDIRECT(ADDRESS($B259+1,CE$230,1,1,"Actively Infected Trend"))=0,#N/A,INDIRECT(ADDRESS($B259+1,CE$230,1,1,"Actively Infected Trend")))</f>
        <v>0.1047662982</v>
      </c>
      <c r="CF259" s="18" cm="1">
        <f t="array" aca="1" ref="CF259" ca="1">IF(INDIRECT(ADDRESS($B259+1,CF$230,1,1,"Actively Infected Trend"))=0,#N/A,INDIRECT(ADDRESS($B259+1,CF$230,1,1,"Actively Infected Trend")))</f>
        <v>0.1079927836</v>
      </c>
      <c r="CG259" s="18" cm="1">
        <f t="array" aca="1" ref="CG259" ca="1">IF(INDIRECT(ADDRESS($B259+1,CG$230,1,1,"Actively Infected Trend"))=0,#N/A,INDIRECT(ADDRESS($B259+1,CG$230,1,1,"Actively Infected Trend")))</f>
        <v>0.1097070698</v>
      </c>
      <c r="CH259" s="18" cm="1">
        <f t="array" aca="1" ref="CH259" ca="1">IF(INDIRECT(ADDRESS($B259+1,CH$230,1,1,"Actively Infected Trend"))=0,#N/A,INDIRECT(ADDRESS($B259+1,CH$230,1,1,"Actively Infected Trend")))</f>
        <v>0.1176214563</v>
      </c>
      <c r="CI259" s="18" cm="1">
        <f t="array" aca="1" ref="CI259" ca="1">IF(INDIRECT(ADDRESS($B259+1,CI$230,1,1,"Actively Infected Trend"))=0,#N/A,INDIRECT(ADDRESS($B259+1,CI$230,1,1,"Actively Infected Trend")))</f>
        <v>0.1214870399</v>
      </c>
      <c r="CJ259" s="18" cm="1">
        <f t="array" aca="1" ref="CJ259" ca="1">IF(INDIRECT(ADDRESS($B259+1,CJ$230,1,1,"Actively Infected Trend"))=0,#N/A,INDIRECT(ADDRESS($B259+1,CJ$230,1,1,"Actively Infected Trend")))</f>
        <v>0.1177113073</v>
      </c>
      <c r="CK259" s="18" t="e" cm="1">
        <f t="array" aca="1" ref="CK259" ca="1">IF(INDIRECT(ADDRESS($B259+1,CK$230,1,1,"Actively Infected Trend"))=0,#N/A,INDIRECT(ADDRESS($B259+1,CK$230,1,1,"Actively Infected Trend")))</f>
        <v>#N/A</v>
      </c>
      <c r="CL259" s="18" t="e" cm="1">
        <f t="array" aca="1" ref="CL259" ca="1">IF(INDIRECT(ADDRESS($B259+1,CL$230,1,1,"Actively Infected Trend"))=0,#N/A,INDIRECT(ADDRESS($B259+1,CL$230,1,1,"Actively Infected Trend")))</f>
        <v>#N/A</v>
      </c>
      <c r="CM259" s="18" t="e" cm="1">
        <f t="array" aca="1" ref="CM259" ca="1">IF(INDIRECT(ADDRESS($B259+1,CM$230,1,1,"Actively Infected Trend"))=0,#N/A,INDIRECT(ADDRESS($B259+1,CM$230,1,1,"Actively Infected Trend")))</f>
        <v>#N/A</v>
      </c>
      <c r="CN259" s="18" t="e" cm="1">
        <f t="array" aca="1" ref="CN259" ca="1">IF(INDIRECT(ADDRESS($B259+1,CN$230,1,1,"Actively Infected Trend"))=0,#N/A,INDIRECT(ADDRESS($B259+1,CN$230,1,1,"Actively Infected Trend")))</f>
        <v>#N/A</v>
      </c>
      <c r="CO259" s="18" t="e" cm="1">
        <f t="array" aca="1" ref="CO259" ca="1">IF(INDIRECT(ADDRESS($B259+1,CO$230,1,1,"Actively Infected Trend"))=0,#N/A,INDIRECT(ADDRESS($B259+1,CO$230,1,1,"Actively Infected Trend")))</f>
        <v>#N/A</v>
      </c>
      <c r="CP259" s="18" t="e" cm="1">
        <f t="array" aca="1" ref="CP259" ca="1">IF(INDIRECT(ADDRESS($B259+1,CP$230,1,1,"Actively Infected Trend"))=0,#N/A,INDIRECT(ADDRESS($B259+1,CP$230,1,1,"Actively Infected Trend")))</f>
        <v>#N/A</v>
      </c>
      <c r="CQ259" s="18" t="e" cm="1">
        <f t="array" aca="1" ref="CQ259" ca="1">IF(INDIRECT(ADDRESS($B259+1,CQ$230,1,1,"Actively Infected Trend"))=0,#N/A,INDIRECT(ADDRESS($B259+1,CQ$230,1,1,"Actively Infected Trend")))</f>
        <v>#N/A</v>
      </c>
      <c r="CR259" s="18" t="e" cm="1">
        <f t="array" aca="1" ref="CR259" ca="1">IF(INDIRECT(ADDRESS($B259+1,CR$230,1,1,"Actively Infected Trend"))=0,#N/A,INDIRECT(ADDRESS($B259+1,CR$230,1,1,"Actively Infected Trend")))</f>
        <v>#N/A</v>
      </c>
    </row>
    <row r="260" spans="1:96" x14ac:dyDescent="0.25">
      <c r="A260" t="str">
        <f t="shared" ca="1" si="351"/>
        <v>Mississippi</v>
      </c>
      <c r="B260">
        <f t="shared" si="350"/>
        <v>29</v>
      </c>
      <c r="C260" t="str" cm="1">
        <f t="array" aca="1" ref="C260" ca="1">INDIRECT(ADDRESS($B260+1,1,1,1,"Actively Infected Trend"))</f>
        <v>US Mississippi</v>
      </c>
      <c r="E260" s="18" t="e" cm="1">
        <f t="array" aca="1" ref="E260" ca="1">IF(INDIRECT(ADDRESS($B260+1,E$230,1,1,"Actively Infected Trend"))=0,#N/A,INDIRECT(ADDRESS($B260+1,E$230,1,1,"Actively Infected Trend")))</f>
        <v>#N/A</v>
      </c>
      <c r="F260" s="18" t="e" cm="1">
        <f t="array" aca="1" ref="F260" ca="1">IF(INDIRECT(ADDRESS($B260+1,F$230,1,1,"Actively Infected Trend"))=0,#N/A,INDIRECT(ADDRESS($B260+1,F$230,1,1,"Actively Infected Trend")))</f>
        <v>#N/A</v>
      </c>
      <c r="G260" s="18" t="e" cm="1">
        <f t="array" aca="1" ref="G260" ca="1">IF(INDIRECT(ADDRESS($B260+1,G$230,1,1,"Actively Infected Trend"))=0,#N/A,INDIRECT(ADDRESS($B260+1,G$230,1,1,"Actively Infected Trend")))</f>
        <v>#N/A</v>
      </c>
      <c r="H260" s="18" t="e" cm="1">
        <f t="array" aca="1" ref="H260" ca="1">IF(INDIRECT(ADDRESS($B260+1,H$230,1,1,"Actively Infected Trend"))=0,#N/A,INDIRECT(ADDRESS($B260+1,H$230,1,1,"Actively Infected Trend")))</f>
        <v>#N/A</v>
      </c>
      <c r="I260" s="18" t="e" cm="1">
        <f t="array" aca="1" ref="I260" ca="1">IF(INDIRECT(ADDRESS($B260+1,I$230,1,1,"Actively Infected Trend"))=0,#N/A,INDIRECT(ADDRESS($B260+1,I$230,1,1,"Actively Infected Trend")))</f>
        <v>#N/A</v>
      </c>
      <c r="J260" s="18" t="e" cm="1">
        <f t="array" aca="1" ref="J260" ca="1">IF(INDIRECT(ADDRESS($B260+1,J$230,1,1,"Actively Infected Trend"))=0,#N/A,INDIRECT(ADDRESS($B260+1,J$230,1,1,"Actively Infected Trend")))</f>
        <v>#N/A</v>
      </c>
      <c r="K260" s="18" t="e" cm="1">
        <f t="array" aca="1" ref="K260" ca="1">IF(INDIRECT(ADDRESS($B260+1,K$230,1,1,"Actively Infected Trend"))=0,#N/A,INDIRECT(ADDRESS($B260+1,K$230,1,1,"Actively Infected Trend")))</f>
        <v>#N/A</v>
      </c>
      <c r="L260" s="18" t="e" cm="1">
        <f t="array" aca="1" ref="L260" ca="1">IF(INDIRECT(ADDRESS($B260+1,L$230,1,1,"Actively Infected Trend"))=0,#N/A,INDIRECT(ADDRESS($B260+1,L$230,1,1,"Actively Infected Trend")))</f>
        <v>#N/A</v>
      </c>
      <c r="M260" s="18" t="e" cm="1">
        <f t="array" aca="1" ref="M260" ca="1">IF(INDIRECT(ADDRESS($B260+1,M$230,1,1,"Actively Infected Trend"))=0,#N/A,INDIRECT(ADDRESS($B260+1,M$230,1,1,"Actively Infected Trend")))</f>
        <v>#N/A</v>
      </c>
      <c r="N260" s="18" t="e" cm="1">
        <f t="array" aca="1" ref="N260" ca="1">IF(INDIRECT(ADDRESS($B260+1,N$230,1,1,"Actively Infected Trend"))=0,#N/A,INDIRECT(ADDRESS($B260+1,N$230,1,1,"Actively Infected Trend")))</f>
        <v>#N/A</v>
      </c>
      <c r="O260" s="18" t="e" cm="1">
        <f t="array" aca="1" ref="O260" ca="1">IF(INDIRECT(ADDRESS($B260+1,O$230,1,1,"Actively Infected Trend"))=0,#N/A,INDIRECT(ADDRESS($B260+1,O$230,1,1,"Actively Infected Trend")))</f>
        <v>#N/A</v>
      </c>
      <c r="P260" s="18" t="e" cm="1">
        <f t="array" aca="1" ref="P260" ca="1">IF(INDIRECT(ADDRESS($B260+1,P$230,1,1,"Actively Infected Trend"))=0,#N/A,INDIRECT(ADDRESS($B260+1,P$230,1,1,"Actively Infected Trend")))</f>
        <v>#N/A</v>
      </c>
      <c r="Q260" s="18" t="e" cm="1">
        <f t="array" aca="1" ref="Q260" ca="1">IF(INDIRECT(ADDRESS($B260+1,Q$230,1,1,"Actively Infected Trend"))=0,#N/A,INDIRECT(ADDRESS($B260+1,Q$230,1,1,"Actively Infected Trend")))</f>
        <v>#N/A</v>
      </c>
      <c r="R260" s="18" t="e" cm="1">
        <f t="array" aca="1" ref="R260" ca="1">IF(INDIRECT(ADDRESS($B260+1,R$230,1,1,"Actively Infected Trend"))=0,#N/A,INDIRECT(ADDRESS($B260+1,R$230,1,1,"Actively Infected Trend")))</f>
        <v>#N/A</v>
      </c>
      <c r="S260" s="18" t="e" cm="1">
        <f t="array" aca="1" ref="S260" ca="1">IF(INDIRECT(ADDRESS($B260+1,S$230,1,1,"Actively Infected Trend"))=0,#N/A,INDIRECT(ADDRESS($B260+1,S$230,1,1,"Actively Infected Trend")))</f>
        <v>#N/A</v>
      </c>
      <c r="T260" s="18" t="e" cm="1">
        <f t="array" aca="1" ref="T260" ca="1">IF(INDIRECT(ADDRESS($B260+1,T$230,1,1,"Actively Infected Trend"))=0,#N/A,INDIRECT(ADDRESS($B260+1,T$230,1,1,"Actively Infected Trend")))</f>
        <v>#N/A</v>
      </c>
      <c r="U260" s="18" t="e" cm="1">
        <f t="array" aca="1" ref="U260" ca="1">IF(INDIRECT(ADDRESS($B260+1,U$230,1,1,"Actively Infected Trend"))=0,#N/A,INDIRECT(ADDRESS($B260+1,U$230,1,1,"Actively Infected Trend")))</f>
        <v>#N/A</v>
      </c>
      <c r="V260" s="18" t="e" cm="1">
        <f t="array" aca="1" ref="V260" ca="1">IF(INDIRECT(ADDRESS($B260+1,V$230,1,1,"Actively Infected Trend"))=0,#N/A,INDIRECT(ADDRESS($B260+1,V$230,1,1,"Actively Infected Trend")))</f>
        <v>#N/A</v>
      </c>
      <c r="W260" s="18" t="e" cm="1">
        <f t="array" aca="1" ref="W260" ca="1">IF(INDIRECT(ADDRESS($B260+1,W$230,1,1,"Actively Infected Trend"))=0,#N/A,INDIRECT(ADDRESS($B260+1,W$230,1,1,"Actively Infected Trend")))</f>
        <v>#N/A</v>
      </c>
      <c r="X260" s="18" t="e" cm="1">
        <f t="array" aca="1" ref="X260" ca="1">IF(INDIRECT(ADDRESS($B260+1,X$230,1,1,"Actively Infected Trend"))=0,#N/A,INDIRECT(ADDRESS($B260+1,X$230,1,1,"Actively Infected Trend")))</f>
        <v>#N/A</v>
      </c>
      <c r="Y260" s="18" t="e" cm="1">
        <f t="array" aca="1" ref="Y260" ca="1">IF(INDIRECT(ADDRESS($B260+1,Y$230,1,1,"Actively Infected Trend"))=0,#N/A,INDIRECT(ADDRESS($B260+1,Y$230,1,1,"Actively Infected Trend")))</f>
        <v>#N/A</v>
      </c>
      <c r="Z260" s="18" t="e" cm="1">
        <f t="array" aca="1" ref="Z260" ca="1">IF(INDIRECT(ADDRESS($B260+1,Z$230,1,1,"Actively Infected Trend"))=0,#N/A,INDIRECT(ADDRESS($B260+1,Z$230,1,1,"Actively Infected Trend")))</f>
        <v>#N/A</v>
      </c>
      <c r="AA260" s="18" t="e" cm="1">
        <f t="array" aca="1" ref="AA260" ca="1">IF(INDIRECT(ADDRESS($B260+1,AA$230,1,1,"Actively Infected Trend"))=0,#N/A,INDIRECT(ADDRESS($B260+1,AA$230,1,1,"Actively Infected Trend")))</f>
        <v>#N/A</v>
      </c>
      <c r="AB260" s="18" t="e" cm="1">
        <f t="array" aca="1" ref="AB260" ca="1">IF(INDIRECT(ADDRESS($B260+1,AB$230,1,1,"Actively Infected Trend"))=0,#N/A,INDIRECT(ADDRESS($B260+1,AB$230,1,1,"Actively Infected Trend")))</f>
        <v>#N/A</v>
      </c>
      <c r="AC260" s="18" t="e" cm="1">
        <f t="array" aca="1" ref="AC260" ca="1">IF(INDIRECT(ADDRESS($B260+1,AC$230,1,1,"Actively Infected Trend"))=0,#N/A,INDIRECT(ADDRESS($B260+1,AC$230,1,1,"Actively Infected Trend")))</f>
        <v>#N/A</v>
      </c>
      <c r="AD260" s="18" t="e" cm="1">
        <f t="array" aca="1" ref="AD260" ca="1">IF(INDIRECT(ADDRESS($B260+1,AD$230,1,1,"Actively Infected Trend"))=0,#N/A,INDIRECT(ADDRESS($B260+1,AD$230,1,1,"Actively Infected Trend")))</f>
        <v>#N/A</v>
      </c>
      <c r="AE260" s="18" t="e" cm="1">
        <f t="array" aca="1" ref="AE260" ca="1">IF(INDIRECT(ADDRESS($B260+1,AE$230,1,1,"Actively Infected Trend"))=0,#N/A,INDIRECT(ADDRESS($B260+1,AE$230,1,1,"Actively Infected Trend")))</f>
        <v>#N/A</v>
      </c>
      <c r="AF260" s="18" t="e" cm="1">
        <f t="array" aca="1" ref="AF260" ca="1">IF(INDIRECT(ADDRESS($B260+1,AF$230,1,1,"Actively Infected Trend"))=0,#N/A,INDIRECT(ADDRESS($B260+1,AF$230,1,1,"Actively Infected Trend")))</f>
        <v>#N/A</v>
      </c>
      <c r="AG260" s="18" t="e" cm="1">
        <f t="array" aca="1" ref="AG260" ca="1">IF(INDIRECT(ADDRESS($B260+1,AG$230,1,1,"Actively Infected Trend"))=0,#N/A,INDIRECT(ADDRESS($B260+1,AG$230,1,1,"Actively Infected Trend")))</f>
        <v>#N/A</v>
      </c>
      <c r="AH260" s="18" t="e" cm="1">
        <f t="array" aca="1" ref="AH260" ca="1">IF(INDIRECT(ADDRESS($B260+1,AH$230,1,1,"Actively Infected Trend"))=0,#N/A,INDIRECT(ADDRESS($B260+1,AH$230,1,1,"Actively Infected Trend")))</f>
        <v>#N/A</v>
      </c>
      <c r="AI260" s="18" t="e" cm="1">
        <f t="array" aca="1" ref="AI260" ca="1">IF(INDIRECT(ADDRESS($B260+1,AI$230,1,1,"Actively Infected Trend"))=0,#N/A,INDIRECT(ADDRESS($B260+1,AI$230,1,1,"Actively Infected Trend")))</f>
        <v>#N/A</v>
      </c>
      <c r="AJ260" s="18" t="e" cm="1">
        <f t="array" aca="1" ref="AJ260" ca="1">IF(INDIRECT(ADDRESS($B260+1,AJ$230,1,1,"Actively Infected Trend"))=0,#N/A,INDIRECT(ADDRESS($B260+1,AJ$230,1,1,"Actively Infected Trend")))</f>
        <v>#N/A</v>
      </c>
      <c r="AK260" s="18" t="e" cm="1">
        <f t="array" aca="1" ref="AK260" ca="1">IF(INDIRECT(ADDRESS($B260+1,AK$230,1,1,"Actively Infected Trend"))=0,#N/A,INDIRECT(ADDRESS($B260+1,AK$230,1,1,"Actively Infected Trend")))</f>
        <v>#N/A</v>
      </c>
      <c r="AL260" s="18" t="e" cm="1">
        <f t="array" aca="1" ref="AL260" ca="1">IF(INDIRECT(ADDRESS($B260+1,AL$230,1,1,"Actively Infected Trend"))=0,#N/A,INDIRECT(ADDRESS($B260+1,AL$230,1,1,"Actively Infected Trend")))</f>
        <v>#N/A</v>
      </c>
      <c r="AM260" s="18" t="e" cm="1">
        <f t="array" aca="1" ref="AM260" ca="1">IF(INDIRECT(ADDRESS($B260+1,AM$230,1,1,"Actively Infected Trend"))=0,#N/A,INDIRECT(ADDRESS($B260+1,AM$230,1,1,"Actively Infected Trend")))</f>
        <v>#N/A</v>
      </c>
      <c r="AN260" s="18" t="e" cm="1">
        <f t="array" aca="1" ref="AN260" ca="1">IF(INDIRECT(ADDRESS($B260+1,AN$230,1,1,"Actively Infected Trend"))=0,#N/A,INDIRECT(ADDRESS($B260+1,AN$230,1,1,"Actively Infected Trend")))</f>
        <v>#N/A</v>
      </c>
      <c r="AO260" s="18" t="e" cm="1">
        <f t="array" aca="1" ref="AO260" ca="1">IF(INDIRECT(ADDRESS($B260+1,AO$230,1,1,"Actively Infected Trend"))=0,#N/A,INDIRECT(ADDRESS($B260+1,AO$230,1,1,"Actively Infected Trend")))</f>
        <v>#N/A</v>
      </c>
      <c r="AP260" s="18" t="e" cm="1">
        <f t="array" aca="1" ref="AP260" ca="1">IF(INDIRECT(ADDRESS($B260+1,AP$230,1,1,"Actively Infected Trend"))=0,#N/A,INDIRECT(ADDRESS($B260+1,AP$230,1,1,"Actively Infected Trend")))</f>
        <v>#N/A</v>
      </c>
      <c r="AQ260" s="18" t="e" cm="1">
        <f t="array" aca="1" ref="AQ260" ca="1">IF(INDIRECT(ADDRESS($B260+1,AQ$230,1,1,"Actively Infected Trend"))=0,#N/A,INDIRECT(ADDRESS($B260+1,AQ$230,1,1,"Actively Infected Trend")))</f>
        <v>#N/A</v>
      </c>
      <c r="AR260" s="18" t="e" cm="1">
        <f t="array" aca="1" ref="AR260" ca="1">IF(INDIRECT(ADDRESS($B260+1,AR$230,1,1,"Actively Infected Trend"))=0,#N/A,INDIRECT(ADDRESS($B260+1,AR$230,1,1,"Actively Infected Trend")))</f>
        <v>#N/A</v>
      </c>
      <c r="AS260" s="18" t="e" cm="1">
        <f t="array" aca="1" ref="AS260" ca="1">IF(INDIRECT(ADDRESS($B260+1,AS$230,1,1,"Actively Infected Trend"))=0,#N/A,INDIRECT(ADDRESS($B260+1,AS$230,1,1,"Actively Infected Trend")))</f>
        <v>#N/A</v>
      </c>
      <c r="AT260" s="18" t="e" cm="1">
        <f t="array" aca="1" ref="AT260" ca="1">IF(INDIRECT(ADDRESS($B260+1,AT$230,1,1,"Actively Infected Trend"))=0,#N/A,INDIRECT(ADDRESS($B260+1,AT$230,1,1,"Actively Infected Trend")))</f>
        <v>#N/A</v>
      </c>
      <c r="AU260" s="18" t="e" cm="1">
        <f t="array" aca="1" ref="AU260" ca="1">IF(INDIRECT(ADDRESS($B260+1,AU$230,1,1,"Actively Infected Trend"))=0,#N/A,INDIRECT(ADDRESS($B260+1,AU$230,1,1,"Actively Infected Trend")))</f>
        <v>#N/A</v>
      </c>
      <c r="AV260" s="18" t="e" cm="1">
        <f t="array" aca="1" ref="AV260" ca="1">IF(INDIRECT(ADDRESS($B260+1,AV$230,1,1,"Actively Infected Trend"))=0,#N/A,INDIRECT(ADDRESS($B260+1,AV$230,1,1,"Actively Infected Trend")))</f>
        <v>#N/A</v>
      </c>
      <c r="AW260" s="18" t="e" cm="1">
        <f t="array" aca="1" ref="AW260" ca="1">IF(INDIRECT(ADDRESS($B260+1,AW$230,1,1,"Actively Infected Trend"))=0,#N/A,INDIRECT(ADDRESS($B260+1,AW$230,1,1,"Actively Infected Trend")))</f>
        <v>#N/A</v>
      </c>
      <c r="AX260" s="18" t="e" cm="1">
        <f t="array" aca="1" ref="AX260" ca="1">IF(INDIRECT(ADDRESS($B260+1,AX$230,1,1,"Actively Infected Trend"))=0,#N/A,INDIRECT(ADDRESS($B260+1,AX$230,1,1,"Actively Infected Trend")))</f>
        <v>#N/A</v>
      </c>
      <c r="AY260" s="18" t="e" cm="1">
        <f t="array" aca="1" ref="AY260" ca="1">IF(INDIRECT(ADDRESS($B260+1,AY$230,1,1,"Actively Infected Trend"))=0,#N/A,INDIRECT(ADDRESS($B260+1,AY$230,1,1,"Actively Infected Trend")))</f>
        <v>#N/A</v>
      </c>
      <c r="AZ260" s="18" t="e" cm="1">
        <f t="array" aca="1" ref="AZ260" ca="1">IF(INDIRECT(ADDRESS($B260+1,AZ$230,1,1,"Actively Infected Trend"))=0,#N/A,INDIRECT(ADDRESS($B260+1,AZ$230,1,1,"Actively Infected Trend")))</f>
        <v>#N/A</v>
      </c>
      <c r="BA260" s="18" t="e" cm="1">
        <f t="array" aca="1" ref="BA260" ca="1">IF(INDIRECT(ADDRESS($B260+1,BA$230,1,1,"Actively Infected Trend"))=0,#N/A,INDIRECT(ADDRESS($B260+1,BA$230,1,1,"Actively Infected Trend")))</f>
        <v>#N/A</v>
      </c>
      <c r="BB260" s="18" t="e" cm="1">
        <f t="array" aca="1" ref="BB260" ca="1">IF(INDIRECT(ADDRESS($B260+1,BB$230,1,1,"Actively Infected Trend"))=0,#N/A,INDIRECT(ADDRESS($B260+1,BB$230,1,1,"Actively Infected Trend")))</f>
        <v>#N/A</v>
      </c>
      <c r="BC260" s="18" t="e" cm="1">
        <f t="array" aca="1" ref="BC260" ca="1">IF(INDIRECT(ADDRESS($B260+1,BC$230,1,1,"Actively Infected Trend"))=0,#N/A,INDIRECT(ADDRESS($B260+1,BC$230,1,1,"Actively Infected Trend")))</f>
        <v>#N/A</v>
      </c>
      <c r="BD260" s="18" t="e" cm="1">
        <f t="array" aca="1" ref="BD260" ca="1">IF(INDIRECT(ADDRESS($B260+1,BD$230,1,1,"Actively Infected Trend"))=0,#N/A,INDIRECT(ADDRESS($B260+1,BD$230,1,1,"Actively Infected Trend")))</f>
        <v>#N/A</v>
      </c>
      <c r="BE260" s="18" t="e" cm="1">
        <f t="array" aca="1" ref="BE260" ca="1">IF(INDIRECT(ADDRESS($B260+1,BE$230,1,1,"Actively Infected Trend"))=0,#N/A,INDIRECT(ADDRESS($B260+1,BE$230,1,1,"Actively Infected Trend")))</f>
        <v>#N/A</v>
      </c>
      <c r="BF260" s="18" t="e" cm="1">
        <f t="array" aca="1" ref="BF260" ca="1">IF(INDIRECT(ADDRESS($B260+1,BF$230,1,1,"Actively Infected Trend"))=0,#N/A,INDIRECT(ADDRESS($B260+1,BF$230,1,1,"Actively Infected Trend")))</f>
        <v>#N/A</v>
      </c>
      <c r="BG260" s="18" t="e" cm="1">
        <f t="array" aca="1" ref="BG260" ca="1">IF(INDIRECT(ADDRESS($B260+1,BG$230,1,1,"Actively Infected Trend"))=0,#N/A,INDIRECT(ADDRESS($B260+1,BG$230,1,1,"Actively Infected Trend")))</f>
        <v>#N/A</v>
      </c>
      <c r="BH260" s="18" t="e" cm="1">
        <f t="array" aca="1" ref="BH260" ca="1">IF(INDIRECT(ADDRESS($B260+1,BH$230,1,1,"Actively Infected Trend"))=0,#N/A,INDIRECT(ADDRESS($B260+1,BH$230,1,1,"Actively Infected Trend")))</f>
        <v>#N/A</v>
      </c>
      <c r="BI260" s="18" t="e" cm="1">
        <f t="array" aca="1" ref="BI260" ca="1">IF(INDIRECT(ADDRESS($B260+1,BI$230,1,1,"Actively Infected Trend"))=0,#N/A,INDIRECT(ADDRESS($B260+1,BI$230,1,1,"Actively Infected Trend")))</f>
        <v>#N/A</v>
      </c>
      <c r="BJ260" s="18" t="e" cm="1">
        <f t="array" aca="1" ref="BJ260" ca="1">IF(INDIRECT(ADDRESS($B260+1,BJ$230,1,1,"Actively Infected Trend"))=0,#N/A,INDIRECT(ADDRESS($B260+1,BJ$230,1,1,"Actively Infected Trend")))</f>
        <v>#N/A</v>
      </c>
      <c r="BK260" s="18" t="e" cm="1">
        <f t="array" aca="1" ref="BK260" ca="1">IF(INDIRECT(ADDRESS($B260+1,BK$230,1,1,"Actively Infected Trend"))=0,#N/A,INDIRECT(ADDRESS($B260+1,BK$230,1,1,"Actively Infected Trend")))</f>
        <v>#N/A</v>
      </c>
      <c r="BL260" s="18" cm="1">
        <f t="array" aca="1" ref="BL260" ca="1">IF(INDIRECT(ADDRESS($B260+1,BL$230,1,1,"Actively Infected Trend"))=0,#N/A,INDIRECT(ADDRESS($B260+1,BL$230,1,1,"Actively Infected Trend")))</f>
        <v>0.58716822420000003</v>
      </c>
      <c r="BM260" s="18" cm="1">
        <f t="array" aca="1" ref="BM260" ca="1">IF(INDIRECT(ADDRESS($B260+1,BM$230,1,1,"Actively Infected Trend"))=0,#N/A,INDIRECT(ADDRESS($B260+1,BM$230,1,1,"Actively Infected Trend")))</f>
        <v>0.59172823569999999</v>
      </c>
      <c r="BN260" s="18" cm="1">
        <f t="array" aca="1" ref="BN260" ca="1">IF(INDIRECT(ADDRESS($B260+1,BN$230,1,1,"Actively Infected Trend"))=0,#N/A,INDIRECT(ADDRESS($B260+1,BN$230,1,1,"Actively Infected Trend")))</f>
        <v>0.54571867480000003</v>
      </c>
      <c r="BO260" s="18" cm="1">
        <f t="array" aca="1" ref="BO260" ca="1">IF(INDIRECT(ADDRESS($B260+1,BO$230,1,1,"Actively Infected Trend"))=0,#N/A,INDIRECT(ADDRESS($B260+1,BO$230,1,1,"Actively Infected Trend")))</f>
        <v>0.4763610955</v>
      </c>
      <c r="BP260" s="18" cm="1">
        <f t="array" aca="1" ref="BP260" ca="1">IF(INDIRECT(ADDRESS($B260+1,BP$230,1,1,"Actively Infected Trend"))=0,#N/A,INDIRECT(ADDRESS($B260+1,BP$230,1,1,"Actively Infected Trend")))</f>
        <v>0.37010753880000002</v>
      </c>
      <c r="BQ260" s="18" cm="1">
        <f t="array" aca="1" ref="BQ260" ca="1">IF(INDIRECT(ADDRESS($B260+1,BQ$230,1,1,"Actively Infected Trend"))=0,#N/A,INDIRECT(ADDRESS($B260+1,BQ$230,1,1,"Actively Infected Trend")))</f>
        <v>0.2935053252</v>
      </c>
      <c r="BR260" s="18" cm="1">
        <f t="array" aca="1" ref="BR260" ca="1">IF(INDIRECT(ADDRESS($B260+1,BR$230,1,1,"Actively Infected Trend"))=0,#N/A,INDIRECT(ADDRESS($B260+1,BR$230,1,1,"Actively Infected Trend")))</f>
        <v>0.25042558980000001</v>
      </c>
      <c r="BS260" s="18" cm="1">
        <f t="array" aca="1" ref="BS260" ca="1">IF(INDIRECT(ADDRESS($B260+1,BS$230,1,1,"Actively Infected Trend"))=0,#N/A,INDIRECT(ADDRESS($B260+1,BS$230,1,1,"Actively Infected Trend")))</f>
        <v>0.2258272496</v>
      </c>
      <c r="BT260" s="18" cm="1">
        <f t="array" aca="1" ref="BT260" ca="1">IF(INDIRECT(ADDRESS($B260+1,BT$230,1,1,"Actively Infected Trend"))=0,#N/A,INDIRECT(ADDRESS($B260+1,BT$230,1,1,"Actively Infected Trend")))</f>
        <v>0.20969927059999999</v>
      </c>
      <c r="BU260" s="18" cm="1">
        <f t="array" aca="1" ref="BU260" ca="1">IF(INDIRECT(ADDRESS($B260+1,BU$230,1,1,"Actively Infected Trend"))=0,#N/A,INDIRECT(ADDRESS($B260+1,BU$230,1,1,"Actively Infected Trend")))</f>
        <v>0.18035250529999999</v>
      </c>
      <c r="BV260" s="18" cm="1">
        <f t="array" aca="1" ref="BV260" ca="1">IF(INDIRECT(ADDRESS($B260+1,BV$230,1,1,"Actively Infected Trend"))=0,#N/A,INDIRECT(ADDRESS($B260+1,BV$230,1,1,"Actively Infected Trend")))</f>
        <v>0.15596077420000001</v>
      </c>
      <c r="BW260" s="18" cm="1">
        <f t="array" aca="1" ref="BW260" ca="1">IF(INDIRECT(ADDRESS($B260+1,BW$230,1,1,"Actively Infected Trend"))=0,#N/A,INDIRECT(ADDRESS($B260+1,BW$230,1,1,"Actively Infected Trend")))</f>
        <v>0.1384966862</v>
      </c>
      <c r="BX260" s="18" cm="1">
        <f t="array" aca="1" ref="BX260" ca="1">IF(INDIRECT(ADDRESS($B260+1,BX$230,1,1,"Actively Infected Trend"))=0,#N/A,INDIRECT(ADDRESS($B260+1,BX$230,1,1,"Actively Infected Trend")))</f>
        <v>0.12901951319999999</v>
      </c>
      <c r="BY260" s="18" cm="1">
        <f t="array" aca="1" ref="BY260" ca="1">IF(INDIRECT(ADDRESS($B260+1,BY$230,1,1,"Actively Infected Trend"))=0,#N/A,INDIRECT(ADDRESS($B260+1,BY$230,1,1,"Actively Infected Trend")))</f>
        <v>0.13077128360000001</v>
      </c>
      <c r="BZ260" s="18" cm="1">
        <f t="array" aca="1" ref="BZ260" ca="1">IF(INDIRECT(ADDRESS($B260+1,BZ$230,1,1,"Actively Infected Trend"))=0,#N/A,INDIRECT(ADDRESS($B260+1,BZ$230,1,1,"Actively Infected Trend")))</f>
        <v>0.1320092212</v>
      </c>
      <c r="CA260" s="18" cm="1">
        <f t="array" aca="1" ref="CA260" ca="1">IF(INDIRECT(ADDRESS($B260+1,CA$230,1,1,"Actively Infected Trend"))=0,#N/A,INDIRECT(ADDRESS($B260+1,CA$230,1,1,"Actively Infected Trend")))</f>
        <v>0.13417086589999999</v>
      </c>
      <c r="CB260" s="18" cm="1">
        <f t="array" aca="1" ref="CB260" ca="1">IF(INDIRECT(ADDRESS($B260+1,CB$230,1,1,"Actively Infected Trend"))=0,#N/A,INDIRECT(ADDRESS($B260+1,CB$230,1,1,"Actively Infected Trend")))</f>
        <v>0.12791993979999999</v>
      </c>
      <c r="CC260" s="18" cm="1">
        <f t="array" aca="1" ref="CC260" ca="1">IF(INDIRECT(ADDRESS($B260+1,CC$230,1,1,"Actively Infected Trend"))=0,#N/A,INDIRECT(ADDRESS($B260+1,CC$230,1,1,"Actively Infected Trend")))</f>
        <v>0.12059535239999999</v>
      </c>
      <c r="CD260" s="18" cm="1">
        <f t="array" aca="1" ref="CD260" ca="1">IF(INDIRECT(ADDRESS($B260+1,CD$230,1,1,"Actively Infected Trend"))=0,#N/A,INDIRECT(ADDRESS($B260+1,CD$230,1,1,"Actively Infected Trend")))</f>
        <v>0.112282771</v>
      </c>
      <c r="CE260" s="18" cm="1">
        <f t="array" aca="1" ref="CE260" ca="1">IF(INDIRECT(ADDRESS($B260+1,CE$230,1,1,"Actively Infected Trend"))=0,#N/A,INDIRECT(ADDRESS($B260+1,CE$230,1,1,"Actively Infected Trend")))</f>
        <v>0.1087593419</v>
      </c>
      <c r="CF260" s="18" cm="1">
        <f t="array" aca="1" ref="CF260" ca="1">IF(INDIRECT(ADDRESS($B260+1,CF$230,1,1,"Actively Infected Trend"))=0,#N/A,INDIRECT(ADDRESS($B260+1,CF$230,1,1,"Actively Infected Trend")))</f>
        <v>0.1129895221</v>
      </c>
      <c r="CG260" s="18" cm="1">
        <f t="array" aca="1" ref="CG260" ca="1">IF(INDIRECT(ADDRESS($B260+1,CG$230,1,1,"Actively Infected Trend"))=0,#N/A,INDIRECT(ADDRESS($B260+1,CG$230,1,1,"Actively Infected Trend")))</f>
        <v>0.1153702595</v>
      </c>
      <c r="CH260" s="18" cm="1">
        <f t="array" aca="1" ref="CH260" ca="1">IF(INDIRECT(ADDRESS($B260+1,CH$230,1,1,"Actively Infected Trend"))=0,#N/A,INDIRECT(ADDRESS($B260+1,CH$230,1,1,"Actively Infected Trend")))</f>
        <v>0.1193912617</v>
      </c>
      <c r="CI260" s="18" cm="1">
        <f t="array" aca="1" ref="CI260" ca="1">IF(INDIRECT(ADDRESS($B260+1,CI$230,1,1,"Actively Infected Trend"))=0,#N/A,INDIRECT(ADDRESS($B260+1,CI$230,1,1,"Actively Infected Trend")))</f>
        <v>0.11053145540000001</v>
      </c>
      <c r="CJ260" s="18" cm="1">
        <f t="array" aca="1" ref="CJ260" ca="1">IF(INDIRECT(ADDRESS($B260+1,CJ$230,1,1,"Actively Infected Trend"))=0,#N/A,INDIRECT(ADDRESS($B260+1,CJ$230,1,1,"Actively Infected Trend")))</f>
        <v>9.9885111499999998E-2</v>
      </c>
      <c r="CK260" s="18" t="e" cm="1">
        <f t="array" aca="1" ref="CK260" ca="1">IF(INDIRECT(ADDRESS($B260+1,CK$230,1,1,"Actively Infected Trend"))=0,#N/A,INDIRECT(ADDRESS($B260+1,CK$230,1,1,"Actively Infected Trend")))</f>
        <v>#N/A</v>
      </c>
      <c r="CL260" s="18" t="e" cm="1">
        <f t="array" aca="1" ref="CL260" ca="1">IF(INDIRECT(ADDRESS($B260+1,CL$230,1,1,"Actively Infected Trend"))=0,#N/A,INDIRECT(ADDRESS($B260+1,CL$230,1,1,"Actively Infected Trend")))</f>
        <v>#N/A</v>
      </c>
      <c r="CM260" s="18" t="e" cm="1">
        <f t="array" aca="1" ref="CM260" ca="1">IF(INDIRECT(ADDRESS($B260+1,CM$230,1,1,"Actively Infected Trend"))=0,#N/A,INDIRECT(ADDRESS($B260+1,CM$230,1,1,"Actively Infected Trend")))</f>
        <v>#N/A</v>
      </c>
      <c r="CN260" s="18" t="e" cm="1">
        <f t="array" aca="1" ref="CN260" ca="1">IF(INDIRECT(ADDRESS($B260+1,CN$230,1,1,"Actively Infected Trend"))=0,#N/A,INDIRECT(ADDRESS($B260+1,CN$230,1,1,"Actively Infected Trend")))</f>
        <v>#N/A</v>
      </c>
      <c r="CO260" s="18" t="e" cm="1">
        <f t="array" aca="1" ref="CO260" ca="1">IF(INDIRECT(ADDRESS($B260+1,CO$230,1,1,"Actively Infected Trend"))=0,#N/A,INDIRECT(ADDRESS($B260+1,CO$230,1,1,"Actively Infected Trend")))</f>
        <v>#N/A</v>
      </c>
      <c r="CP260" s="18" t="e" cm="1">
        <f t="array" aca="1" ref="CP260" ca="1">IF(INDIRECT(ADDRESS($B260+1,CP$230,1,1,"Actively Infected Trend"))=0,#N/A,INDIRECT(ADDRESS($B260+1,CP$230,1,1,"Actively Infected Trend")))</f>
        <v>#N/A</v>
      </c>
      <c r="CQ260" s="18" t="e" cm="1">
        <f t="array" aca="1" ref="CQ260" ca="1">IF(INDIRECT(ADDRESS($B260+1,CQ$230,1,1,"Actively Infected Trend"))=0,#N/A,INDIRECT(ADDRESS($B260+1,CQ$230,1,1,"Actively Infected Trend")))</f>
        <v>#N/A</v>
      </c>
      <c r="CR260" s="18" t="e" cm="1">
        <f t="array" aca="1" ref="CR260" ca="1">IF(INDIRECT(ADDRESS($B260+1,CR$230,1,1,"Actively Infected Trend"))=0,#N/A,INDIRECT(ADDRESS($B260+1,CR$230,1,1,"Actively Infected Trend")))</f>
        <v>#N/A</v>
      </c>
    </row>
    <row r="261" spans="1:96" x14ac:dyDescent="0.25">
      <c r="A261" t="str">
        <f t="shared" ca="1" si="351"/>
        <v>Missouri</v>
      </c>
      <c r="B261">
        <f t="shared" si="350"/>
        <v>30</v>
      </c>
      <c r="C261" t="str" cm="1">
        <f t="array" aca="1" ref="C261" ca="1">INDIRECT(ADDRESS($B261+1,1,1,1,"Actively Infected Trend"))</f>
        <v>US Missouri</v>
      </c>
      <c r="E261" s="18" t="e" cm="1">
        <f t="array" aca="1" ref="E261" ca="1">IF(INDIRECT(ADDRESS($B261+1,E$230,1,1,"Actively Infected Trend"))=0,#N/A,INDIRECT(ADDRESS($B261+1,E$230,1,1,"Actively Infected Trend")))</f>
        <v>#N/A</v>
      </c>
      <c r="F261" s="18" t="e" cm="1">
        <f t="array" aca="1" ref="F261" ca="1">IF(INDIRECT(ADDRESS($B261+1,F$230,1,1,"Actively Infected Trend"))=0,#N/A,INDIRECT(ADDRESS($B261+1,F$230,1,1,"Actively Infected Trend")))</f>
        <v>#N/A</v>
      </c>
      <c r="G261" s="18" t="e" cm="1">
        <f t="array" aca="1" ref="G261" ca="1">IF(INDIRECT(ADDRESS($B261+1,G$230,1,1,"Actively Infected Trend"))=0,#N/A,INDIRECT(ADDRESS($B261+1,G$230,1,1,"Actively Infected Trend")))</f>
        <v>#N/A</v>
      </c>
      <c r="H261" s="18" t="e" cm="1">
        <f t="array" aca="1" ref="H261" ca="1">IF(INDIRECT(ADDRESS($B261+1,H$230,1,1,"Actively Infected Trend"))=0,#N/A,INDIRECT(ADDRESS($B261+1,H$230,1,1,"Actively Infected Trend")))</f>
        <v>#N/A</v>
      </c>
      <c r="I261" s="18" t="e" cm="1">
        <f t="array" aca="1" ref="I261" ca="1">IF(INDIRECT(ADDRESS($B261+1,I$230,1,1,"Actively Infected Trend"))=0,#N/A,INDIRECT(ADDRESS($B261+1,I$230,1,1,"Actively Infected Trend")))</f>
        <v>#N/A</v>
      </c>
      <c r="J261" s="18" t="e" cm="1">
        <f t="array" aca="1" ref="J261" ca="1">IF(INDIRECT(ADDRESS($B261+1,J$230,1,1,"Actively Infected Trend"))=0,#N/A,INDIRECT(ADDRESS($B261+1,J$230,1,1,"Actively Infected Trend")))</f>
        <v>#N/A</v>
      </c>
      <c r="K261" s="18" t="e" cm="1">
        <f t="array" aca="1" ref="K261" ca="1">IF(INDIRECT(ADDRESS($B261+1,K$230,1,1,"Actively Infected Trend"))=0,#N/A,INDIRECT(ADDRESS($B261+1,K$230,1,1,"Actively Infected Trend")))</f>
        <v>#N/A</v>
      </c>
      <c r="L261" s="18" t="e" cm="1">
        <f t="array" aca="1" ref="L261" ca="1">IF(INDIRECT(ADDRESS($B261+1,L$230,1,1,"Actively Infected Trend"))=0,#N/A,INDIRECT(ADDRESS($B261+1,L$230,1,1,"Actively Infected Trend")))</f>
        <v>#N/A</v>
      </c>
      <c r="M261" s="18" t="e" cm="1">
        <f t="array" aca="1" ref="M261" ca="1">IF(INDIRECT(ADDRESS($B261+1,M$230,1,1,"Actively Infected Trend"))=0,#N/A,INDIRECT(ADDRESS($B261+1,M$230,1,1,"Actively Infected Trend")))</f>
        <v>#N/A</v>
      </c>
      <c r="N261" s="18" t="e" cm="1">
        <f t="array" aca="1" ref="N261" ca="1">IF(INDIRECT(ADDRESS($B261+1,N$230,1,1,"Actively Infected Trend"))=0,#N/A,INDIRECT(ADDRESS($B261+1,N$230,1,1,"Actively Infected Trend")))</f>
        <v>#N/A</v>
      </c>
      <c r="O261" s="18" t="e" cm="1">
        <f t="array" aca="1" ref="O261" ca="1">IF(INDIRECT(ADDRESS($B261+1,O$230,1,1,"Actively Infected Trend"))=0,#N/A,INDIRECT(ADDRESS($B261+1,O$230,1,1,"Actively Infected Trend")))</f>
        <v>#N/A</v>
      </c>
      <c r="P261" s="18" t="e" cm="1">
        <f t="array" aca="1" ref="P261" ca="1">IF(INDIRECT(ADDRESS($B261+1,P$230,1,1,"Actively Infected Trend"))=0,#N/A,INDIRECT(ADDRESS($B261+1,P$230,1,1,"Actively Infected Trend")))</f>
        <v>#N/A</v>
      </c>
      <c r="Q261" s="18" t="e" cm="1">
        <f t="array" aca="1" ref="Q261" ca="1">IF(INDIRECT(ADDRESS($B261+1,Q$230,1,1,"Actively Infected Trend"))=0,#N/A,INDIRECT(ADDRESS($B261+1,Q$230,1,1,"Actively Infected Trend")))</f>
        <v>#N/A</v>
      </c>
      <c r="R261" s="18" t="e" cm="1">
        <f t="array" aca="1" ref="R261" ca="1">IF(INDIRECT(ADDRESS($B261+1,R$230,1,1,"Actively Infected Trend"))=0,#N/A,INDIRECT(ADDRESS($B261+1,R$230,1,1,"Actively Infected Trend")))</f>
        <v>#N/A</v>
      </c>
      <c r="S261" s="18" t="e" cm="1">
        <f t="array" aca="1" ref="S261" ca="1">IF(INDIRECT(ADDRESS($B261+1,S$230,1,1,"Actively Infected Trend"))=0,#N/A,INDIRECT(ADDRESS($B261+1,S$230,1,1,"Actively Infected Trend")))</f>
        <v>#N/A</v>
      </c>
      <c r="T261" s="18" t="e" cm="1">
        <f t="array" aca="1" ref="T261" ca="1">IF(INDIRECT(ADDRESS($B261+1,T$230,1,1,"Actively Infected Trend"))=0,#N/A,INDIRECT(ADDRESS($B261+1,T$230,1,1,"Actively Infected Trend")))</f>
        <v>#N/A</v>
      </c>
      <c r="U261" s="18" t="e" cm="1">
        <f t="array" aca="1" ref="U261" ca="1">IF(INDIRECT(ADDRESS($B261+1,U$230,1,1,"Actively Infected Trend"))=0,#N/A,INDIRECT(ADDRESS($B261+1,U$230,1,1,"Actively Infected Trend")))</f>
        <v>#N/A</v>
      </c>
      <c r="V261" s="18" t="e" cm="1">
        <f t="array" aca="1" ref="V261" ca="1">IF(INDIRECT(ADDRESS($B261+1,V$230,1,1,"Actively Infected Trend"))=0,#N/A,INDIRECT(ADDRESS($B261+1,V$230,1,1,"Actively Infected Trend")))</f>
        <v>#N/A</v>
      </c>
      <c r="W261" s="18" t="e" cm="1">
        <f t="array" aca="1" ref="W261" ca="1">IF(INDIRECT(ADDRESS($B261+1,W$230,1,1,"Actively Infected Trend"))=0,#N/A,INDIRECT(ADDRESS($B261+1,W$230,1,1,"Actively Infected Trend")))</f>
        <v>#N/A</v>
      </c>
      <c r="X261" s="18" t="e" cm="1">
        <f t="array" aca="1" ref="X261" ca="1">IF(INDIRECT(ADDRESS($B261+1,X$230,1,1,"Actively Infected Trend"))=0,#N/A,INDIRECT(ADDRESS($B261+1,X$230,1,1,"Actively Infected Trend")))</f>
        <v>#N/A</v>
      </c>
      <c r="Y261" s="18" t="e" cm="1">
        <f t="array" aca="1" ref="Y261" ca="1">IF(INDIRECT(ADDRESS($B261+1,Y$230,1,1,"Actively Infected Trend"))=0,#N/A,INDIRECT(ADDRESS($B261+1,Y$230,1,1,"Actively Infected Trend")))</f>
        <v>#N/A</v>
      </c>
      <c r="Z261" s="18" t="e" cm="1">
        <f t="array" aca="1" ref="Z261" ca="1">IF(INDIRECT(ADDRESS($B261+1,Z$230,1,1,"Actively Infected Trend"))=0,#N/A,INDIRECT(ADDRESS($B261+1,Z$230,1,1,"Actively Infected Trend")))</f>
        <v>#N/A</v>
      </c>
      <c r="AA261" s="18" t="e" cm="1">
        <f t="array" aca="1" ref="AA261" ca="1">IF(INDIRECT(ADDRESS($B261+1,AA$230,1,1,"Actively Infected Trend"))=0,#N/A,INDIRECT(ADDRESS($B261+1,AA$230,1,1,"Actively Infected Trend")))</f>
        <v>#N/A</v>
      </c>
      <c r="AB261" s="18" t="e" cm="1">
        <f t="array" aca="1" ref="AB261" ca="1">IF(INDIRECT(ADDRESS($B261+1,AB$230,1,1,"Actively Infected Trend"))=0,#N/A,INDIRECT(ADDRESS($B261+1,AB$230,1,1,"Actively Infected Trend")))</f>
        <v>#N/A</v>
      </c>
      <c r="AC261" s="18" t="e" cm="1">
        <f t="array" aca="1" ref="AC261" ca="1">IF(INDIRECT(ADDRESS($B261+1,AC$230,1,1,"Actively Infected Trend"))=0,#N/A,INDIRECT(ADDRESS($B261+1,AC$230,1,1,"Actively Infected Trend")))</f>
        <v>#N/A</v>
      </c>
      <c r="AD261" s="18" t="e" cm="1">
        <f t="array" aca="1" ref="AD261" ca="1">IF(INDIRECT(ADDRESS($B261+1,AD$230,1,1,"Actively Infected Trend"))=0,#N/A,INDIRECT(ADDRESS($B261+1,AD$230,1,1,"Actively Infected Trend")))</f>
        <v>#N/A</v>
      </c>
      <c r="AE261" s="18" t="e" cm="1">
        <f t="array" aca="1" ref="AE261" ca="1">IF(INDIRECT(ADDRESS($B261+1,AE$230,1,1,"Actively Infected Trend"))=0,#N/A,INDIRECT(ADDRESS($B261+1,AE$230,1,1,"Actively Infected Trend")))</f>
        <v>#N/A</v>
      </c>
      <c r="AF261" s="18" t="e" cm="1">
        <f t="array" aca="1" ref="AF261" ca="1">IF(INDIRECT(ADDRESS($B261+1,AF$230,1,1,"Actively Infected Trend"))=0,#N/A,INDIRECT(ADDRESS($B261+1,AF$230,1,1,"Actively Infected Trend")))</f>
        <v>#N/A</v>
      </c>
      <c r="AG261" s="18" t="e" cm="1">
        <f t="array" aca="1" ref="AG261" ca="1">IF(INDIRECT(ADDRESS($B261+1,AG$230,1,1,"Actively Infected Trend"))=0,#N/A,INDIRECT(ADDRESS($B261+1,AG$230,1,1,"Actively Infected Trend")))</f>
        <v>#N/A</v>
      </c>
      <c r="AH261" s="18" t="e" cm="1">
        <f t="array" aca="1" ref="AH261" ca="1">IF(INDIRECT(ADDRESS($B261+1,AH$230,1,1,"Actively Infected Trend"))=0,#N/A,INDIRECT(ADDRESS($B261+1,AH$230,1,1,"Actively Infected Trend")))</f>
        <v>#N/A</v>
      </c>
      <c r="AI261" s="18" t="e" cm="1">
        <f t="array" aca="1" ref="AI261" ca="1">IF(INDIRECT(ADDRESS($B261+1,AI$230,1,1,"Actively Infected Trend"))=0,#N/A,INDIRECT(ADDRESS($B261+1,AI$230,1,1,"Actively Infected Trend")))</f>
        <v>#N/A</v>
      </c>
      <c r="AJ261" s="18" t="e" cm="1">
        <f t="array" aca="1" ref="AJ261" ca="1">IF(INDIRECT(ADDRESS($B261+1,AJ$230,1,1,"Actively Infected Trend"))=0,#N/A,INDIRECT(ADDRESS($B261+1,AJ$230,1,1,"Actively Infected Trend")))</f>
        <v>#N/A</v>
      </c>
      <c r="AK261" s="18" t="e" cm="1">
        <f t="array" aca="1" ref="AK261" ca="1">IF(INDIRECT(ADDRESS($B261+1,AK$230,1,1,"Actively Infected Trend"))=0,#N/A,INDIRECT(ADDRESS($B261+1,AK$230,1,1,"Actively Infected Trend")))</f>
        <v>#N/A</v>
      </c>
      <c r="AL261" s="18" t="e" cm="1">
        <f t="array" aca="1" ref="AL261" ca="1">IF(INDIRECT(ADDRESS($B261+1,AL$230,1,1,"Actively Infected Trend"))=0,#N/A,INDIRECT(ADDRESS($B261+1,AL$230,1,1,"Actively Infected Trend")))</f>
        <v>#N/A</v>
      </c>
      <c r="AM261" s="18" t="e" cm="1">
        <f t="array" aca="1" ref="AM261" ca="1">IF(INDIRECT(ADDRESS($B261+1,AM$230,1,1,"Actively Infected Trend"))=0,#N/A,INDIRECT(ADDRESS($B261+1,AM$230,1,1,"Actively Infected Trend")))</f>
        <v>#N/A</v>
      </c>
      <c r="AN261" s="18" t="e" cm="1">
        <f t="array" aca="1" ref="AN261" ca="1">IF(INDIRECT(ADDRESS($B261+1,AN$230,1,1,"Actively Infected Trend"))=0,#N/A,INDIRECT(ADDRESS($B261+1,AN$230,1,1,"Actively Infected Trend")))</f>
        <v>#N/A</v>
      </c>
      <c r="AO261" s="18" t="e" cm="1">
        <f t="array" aca="1" ref="AO261" ca="1">IF(INDIRECT(ADDRESS($B261+1,AO$230,1,1,"Actively Infected Trend"))=0,#N/A,INDIRECT(ADDRESS($B261+1,AO$230,1,1,"Actively Infected Trend")))</f>
        <v>#N/A</v>
      </c>
      <c r="AP261" s="18" t="e" cm="1">
        <f t="array" aca="1" ref="AP261" ca="1">IF(INDIRECT(ADDRESS($B261+1,AP$230,1,1,"Actively Infected Trend"))=0,#N/A,INDIRECT(ADDRESS($B261+1,AP$230,1,1,"Actively Infected Trend")))</f>
        <v>#N/A</v>
      </c>
      <c r="AQ261" s="18" t="e" cm="1">
        <f t="array" aca="1" ref="AQ261" ca="1">IF(INDIRECT(ADDRESS($B261+1,AQ$230,1,1,"Actively Infected Trend"))=0,#N/A,INDIRECT(ADDRESS($B261+1,AQ$230,1,1,"Actively Infected Trend")))</f>
        <v>#N/A</v>
      </c>
      <c r="AR261" s="18" t="e" cm="1">
        <f t="array" aca="1" ref="AR261" ca="1">IF(INDIRECT(ADDRESS($B261+1,AR$230,1,1,"Actively Infected Trend"))=0,#N/A,INDIRECT(ADDRESS($B261+1,AR$230,1,1,"Actively Infected Trend")))</f>
        <v>#N/A</v>
      </c>
      <c r="AS261" s="18" t="e" cm="1">
        <f t="array" aca="1" ref="AS261" ca="1">IF(INDIRECT(ADDRESS($B261+1,AS$230,1,1,"Actively Infected Trend"))=0,#N/A,INDIRECT(ADDRESS($B261+1,AS$230,1,1,"Actively Infected Trend")))</f>
        <v>#N/A</v>
      </c>
      <c r="AT261" s="18" t="e" cm="1">
        <f t="array" aca="1" ref="AT261" ca="1">IF(INDIRECT(ADDRESS($B261+1,AT$230,1,1,"Actively Infected Trend"))=0,#N/A,INDIRECT(ADDRESS($B261+1,AT$230,1,1,"Actively Infected Trend")))</f>
        <v>#N/A</v>
      </c>
      <c r="AU261" s="18" t="e" cm="1">
        <f t="array" aca="1" ref="AU261" ca="1">IF(INDIRECT(ADDRESS($B261+1,AU$230,1,1,"Actively Infected Trend"))=0,#N/A,INDIRECT(ADDRESS($B261+1,AU$230,1,1,"Actively Infected Trend")))</f>
        <v>#N/A</v>
      </c>
      <c r="AV261" s="18" t="e" cm="1">
        <f t="array" aca="1" ref="AV261" ca="1">IF(INDIRECT(ADDRESS($B261+1,AV$230,1,1,"Actively Infected Trend"))=0,#N/A,INDIRECT(ADDRESS($B261+1,AV$230,1,1,"Actively Infected Trend")))</f>
        <v>#N/A</v>
      </c>
      <c r="AW261" s="18" t="e" cm="1">
        <f t="array" aca="1" ref="AW261" ca="1">IF(INDIRECT(ADDRESS($B261+1,AW$230,1,1,"Actively Infected Trend"))=0,#N/A,INDIRECT(ADDRESS($B261+1,AW$230,1,1,"Actively Infected Trend")))</f>
        <v>#N/A</v>
      </c>
      <c r="AX261" s="18" t="e" cm="1">
        <f t="array" aca="1" ref="AX261" ca="1">IF(INDIRECT(ADDRESS($B261+1,AX$230,1,1,"Actively Infected Trend"))=0,#N/A,INDIRECT(ADDRESS($B261+1,AX$230,1,1,"Actively Infected Trend")))</f>
        <v>#N/A</v>
      </c>
      <c r="AY261" s="18" t="e" cm="1">
        <f t="array" aca="1" ref="AY261" ca="1">IF(INDIRECT(ADDRESS($B261+1,AY$230,1,1,"Actively Infected Trend"))=0,#N/A,INDIRECT(ADDRESS($B261+1,AY$230,1,1,"Actively Infected Trend")))</f>
        <v>#N/A</v>
      </c>
      <c r="AZ261" s="18" t="e" cm="1">
        <f t="array" aca="1" ref="AZ261" ca="1">IF(INDIRECT(ADDRESS($B261+1,AZ$230,1,1,"Actively Infected Trend"))=0,#N/A,INDIRECT(ADDRESS($B261+1,AZ$230,1,1,"Actively Infected Trend")))</f>
        <v>#N/A</v>
      </c>
      <c r="BA261" s="18" t="e" cm="1">
        <f t="array" aca="1" ref="BA261" ca="1">IF(INDIRECT(ADDRESS($B261+1,BA$230,1,1,"Actively Infected Trend"))=0,#N/A,INDIRECT(ADDRESS($B261+1,BA$230,1,1,"Actively Infected Trend")))</f>
        <v>#N/A</v>
      </c>
      <c r="BB261" s="18" t="e" cm="1">
        <f t="array" aca="1" ref="BB261" ca="1">IF(INDIRECT(ADDRESS($B261+1,BB$230,1,1,"Actively Infected Trend"))=0,#N/A,INDIRECT(ADDRESS($B261+1,BB$230,1,1,"Actively Infected Trend")))</f>
        <v>#N/A</v>
      </c>
      <c r="BC261" s="18" t="e" cm="1">
        <f t="array" aca="1" ref="BC261" ca="1">IF(INDIRECT(ADDRESS($B261+1,BC$230,1,1,"Actively Infected Trend"))=0,#N/A,INDIRECT(ADDRESS($B261+1,BC$230,1,1,"Actively Infected Trend")))</f>
        <v>#N/A</v>
      </c>
      <c r="BD261" s="18" t="e" cm="1">
        <f t="array" aca="1" ref="BD261" ca="1">IF(INDIRECT(ADDRESS($B261+1,BD$230,1,1,"Actively Infected Trend"))=0,#N/A,INDIRECT(ADDRESS($B261+1,BD$230,1,1,"Actively Infected Trend")))</f>
        <v>#N/A</v>
      </c>
      <c r="BE261" s="18" t="e" cm="1">
        <f t="array" aca="1" ref="BE261" ca="1">IF(INDIRECT(ADDRESS($B261+1,BE$230,1,1,"Actively Infected Trend"))=0,#N/A,INDIRECT(ADDRESS($B261+1,BE$230,1,1,"Actively Infected Trend")))</f>
        <v>#N/A</v>
      </c>
      <c r="BF261" s="18" t="e" cm="1">
        <f t="array" aca="1" ref="BF261" ca="1">IF(INDIRECT(ADDRESS($B261+1,BF$230,1,1,"Actively Infected Trend"))=0,#N/A,INDIRECT(ADDRESS($B261+1,BF$230,1,1,"Actively Infected Trend")))</f>
        <v>#N/A</v>
      </c>
      <c r="BG261" s="18" t="e" cm="1">
        <f t="array" aca="1" ref="BG261" ca="1">IF(INDIRECT(ADDRESS($B261+1,BG$230,1,1,"Actively Infected Trend"))=0,#N/A,INDIRECT(ADDRESS($B261+1,BG$230,1,1,"Actively Infected Trend")))</f>
        <v>#N/A</v>
      </c>
      <c r="BH261" s="18" t="e" cm="1">
        <f t="array" aca="1" ref="BH261" ca="1">IF(INDIRECT(ADDRESS($B261+1,BH$230,1,1,"Actively Infected Trend"))=0,#N/A,INDIRECT(ADDRESS($B261+1,BH$230,1,1,"Actively Infected Trend")))</f>
        <v>#N/A</v>
      </c>
      <c r="BI261" s="18" t="e" cm="1">
        <f t="array" aca="1" ref="BI261" ca="1">IF(INDIRECT(ADDRESS($B261+1,BI$230,1,1,"Actively Infected Trend"))=0,#N/A,INDIRECT(ADDRESS($B261+1,BI$230,1,1,"Actively Infected Trend")))</f>
        <v>#N/A</v>
      </c>
      <c r="BJ261" s="18" t="e" cm="1">
        <f t="array" aca="1" ref="BJ261" ca="1">IF(INDIRECT(ADDRESS($B261+1,BJ$230,1,1,"Actively Infected Trend"))=0,#N/A,INDIRECT(ADDRESS($B261+1,BJ$230,1,1,"Actively Infected Trend")))</f>
        <v>#N/A</v>
      </c>
      <c r="BK261" s="18" t="e" cm="1">
        <f t="array" aca="1" ref="BK261" ca="1">IF(INDIRECT(ADDRESS($B261+1,BK$230,1,1,"Actively Infected Trend"))=0,#N/A,INDIRECT(ADDRESS($B261+1,BK$230,1,1,"Actively Infected Trend")))</f>
        <v>#N/A</v>
      </c>
      <c r="BL261" s="18" t="e" cm="1">
        <f t="array" aca="1" ref="BL261" ca="1">IF(INDIRECT(ADDRESS($B261+1,BL$230,1,1,"Actively Infected Trend"))=0,#N/A,INDIRECT(ADDRESS($B261+1,BL$230,1,1,"Actively Infected Trend")))</f>
        <v>#N/A</v>
      </c>
      <c r="BM261" s="18" t="e" cm="1">
        <f t="array" aca="1" ref="BM261" ca="1">IF(INDIRECT(ADDRESS($B261+1,BM$230,1,1,"Actively Infected Trend"))=0,#N/A,INDIRECT(ADDRESS($B261+1,BM$230,1,1,"Actively Infected Trend")))</f>
        <v>#N/A</v>
      </c>
      <c r="BN261" s="18" t="e" cm="1">
        <f t="array" aca="1" ref="BN261" ca="1">IF(INDIRECT(ADDRESS($B261+1,BN$230,1,1,"Actively Infected Trend"))=0,#N/A,INDIRECT(ADDRESS($B261+1,BN$230,1,1,"Actively Infected Trend")))</f>
        <v>#N/A</v>
      </c>
      <c r="BO261" s="18" cm="1">
        <f t="array" aca="1" ref="BO261" ca="1">IF(INDIRECT(ADDRESS($B261+1,BO$230,1,1,"Actively Infected Trend"))=0,#N/A,INDIRECT(ADDRESS($B261+1,BO$230,1,1,"Actively Infected Trend")))</f>
        <v>0.60084182220000004</v>
      </c>
      <c r="BP261" s="18" cm="1">
        <f t="array" aca="1" ref="BP261" ca="1">IF(INDIRECT(ADDRESS($B261+1,BP$230,1,1,"Actively Infected Trend"))=0,#N/A,INDIRECT(ADDRESS($B261+1,BP$230,1,1,"Actively Infected Trend")))</f>
        <v>0.55171986849999999</v>
      </c>
      <c r="BQ261" s="18" cm="1">
        <f t="array" aca="1" ref="BQ261" ca="1">IF(INDIRECT(ADDRESS($B261+1,BQ$230,1,1,"Actively Infected Trend"))=0,#N/A,INDIRECT(ADDRESS($B261+1,BQ$230,1,1,"Actively Infected Trend")))</f>
        <v>0.53066592769999998</v>
      </c>
      <c r="BR261" s="18" cm="1">
        <f t="array" aca="1" ref="BR261" ca="1">IF(INDIRECT(ADDRESS($B261+1,BR$230,1,1,"Actively Infected Trend"))=0,#N/A,INDIRECT(ADDRESS($B261+1,BR$230,1,1,"Actively Infected Trend")))</f>
        <v>0.45484740039999999</v>
      </c>
      <c r="BS261" s="18" cm="1">
        <f t="array" aca="1" ref="BS261" ca="1">IF(INDIRECT(ADDRESS($B261+1,BS$230,1,1,"Actively Infected Trend"))=0,#N/A,INDIRECT(ADDRESS($B261+1,BS$230,1,1,"Actively Infected Trend")))</f>
        <v>0.39189562290000002</v>
      </c>
      <c r="BT261" s="18" cm="1">
        <f t="array" aca="1" ref="BT261" ca="1">IF(INDIRECT(ADDRESS($B261+1,BT$230,1,1,"Actively Infected Trend"))=0,#N/A,INDIRECT(ADDRESS($B261+1,BT$230,1,1,"Actively Infected Trend")))</f>
        <v>0.32168134380000002</v>
      </c>
      <c r="BU261" s="18" cm="1">
        <f t="array" aca="1" ref="BU261" ca="1">IF(INDIRECT(ADDRESS($B261+1,BU$230,1,1,"Actively Infected Trend"))=0,#N/A,INDIRECT(ADDRESS($B261+1,BU$230,1,1,"Actively Infected Trend")))</f>
        <v>0.25899492419999998</v>
      </c>
      <c r="BV261" s="18" cm="1">
        <f t="array" aca="1" ref="BV261" ca="1">IF(INDIRECT(ADDRESS($B261+1,BV$230,1,1,"Actively Infected Trend"))=0,#N/A,INDIRECT(ADDRESS($B261+1,BV$230,1,1,"Actively Infected Trend")))</f>
        <v>0.21403222220000001</v>
      </c>
      <c r="BW261" s="18" cm="1">
        <f t="array" aca="1" ref="BW261" ca="1">IF(INDIRECT(ADDRESS($B261+1,BW$230,1,1,"Actively Infected Trend"))=0,#N/A,INDIRECT(ADDRESS($B261+1,BW$230,1,1,"Actively Infected Trend")))</f>
        <v>0.18542925860000001</v>
      </c>
      <c r="BX261" s="18" cm="1">
        <f t="array" aca="1" ref="BX261" ca="1">IF(INDIRECT(ADDRESS($B261+1,BX$230,1,1,"Actively Infected Trend"))=0,#N/A,INDIRECT(ADDRESS($B261+1,BX$230,1,1,"Actively Infected Trend")))</f>
        <v>0.18292150190000001</v>
      </c>
      <c r="BY261" s="18" cm="1">
        <f t="array" aca="1" ref="BY261" ca="1">IF(INDIRECT(ADDRESS($B261+1,BY$230,1,1,"Actively Infected Trend"))=0,#N/A,INDIRECT(ADDRESS($B261+1,BY$230,1,1,"Actively Infected Trend")))</f>
        <v>0.18920448030000001</v>
      </c>
      <c r="BZ261" s="18" cm="1">
        <f t="array" aca="1" ref="BZ261" ca="1">IF(INDIRECT(ADDRESS($B261+1,BZ$230,1,1,"Actively Infected Trend"))=0,#N/A,INDIRECT(ADDRESS($B261+1,BZ$230,1,1,"Actively Infected Trend")))</f>
        <v>0.17892233369999999</v>
      </c>
      <c r="CA261" s="18" cm="1">
        <f t="array" aca="1" ref="CA261" ca="1">IF(INDIRECT(ADDRESS($B261+1,CA$230,1,1,"Actively Infected Trend"))=0,#N/A,INDIRECT(ADDRESS($B261+1,CA$230,1,1,"Actively Infected Trend")))</f>
        <v>0.15076198029999999</v>
      </c>
      <c r="CB261" s="18" cm="1">
        <f t="array" aca="1" ref="CB261" ca="1">IF(INDIRECT(ADDRESS($B261+1,CB$230,1,1,"Actively Infected Trend"))=0,#N/A,INDIRECT(ADDRESS($B261+1,CB$230,1,1,"Actively Infected Trend")))</f>
        <v>0.12535159060000001</v>
      </c>
      <c r="CC261" s="18" cm="1">
        <f t="array" aca="1" ref="CC261" ca="1">IF(INDIRECT(ADDRESS($B261+1,CC$230,1,1,"Actively Infected Trend"))=0,#N/A,INDIRECT(ADDRESS($B261+1,CC$230,1,1,"Actively Infected Trend")))</f>
        <v>0.1109463545</v>
      </c>
      <c r="CD261" s="18" cm="1">
        <f t="array" aca="1" ref="CD261" ca="1">IF(INDIRECT(ADDRESS($B261+1,CD$230,1,1,"Actively Infected Trend"))=0,#N/A,INDIRECT(ADDRESS($B261+1,CD$230,1,1,"Actively Infected Trend")))</f>
        <v>0.11039277729999999</v>
      </c>
      <c r="CE261" s="18" cm="1">
        <f t="array" aca="1" ref="CE261" ca="1">IF(INDIRECT(ADDRESS($B261+1,CE$230,1,1,"Actively Infected Trend"))=0,#N/A,INDIRECT(ADDRESS($B261+1,CE$230,1,1,"Actively Infected Trend")))</f>
        <v>0.11619247000000001</v>
      </c>
      <c r="CF261" s="18" cm="1">
        <f t="array" aca="1" ref="CF261" ca="1">IF(INDIRECT(ADDRESS($B261+1,CF$230,1,1,"Actively Infected Trend"))=0,#N/A,INDIRECT(ADDRESS($B261+1,CF$230,1,1,"Actively Infected Trend")))</f>
        <v>0.1170260934</v>
      </c>
      <c r="CG261" s="18" cm="1">
        <f t="array" aca="1" ref="CG261" ca="1">IF(INDIRECT(ADDRESS($B261+1,CG$230,1,1,"Actively Infected Trend"))=0,#N/A,INDIRECT(ADDRESS($B261+1,CG$230,1,1,"Actively Infected Trend")))</f>
        <v>0.1104047772</v>
      </c>
      <c r="CH261" s="18" cm="1">
        <f t="array" aca="1" ref="CH261" ca="1">IF(INDIRECT(ADDRESS($B261+1,CH$230,1,1,"Actively Infected Trend"))=0,#N/A,INDIRECT(ADDRESS($B261+1,CH$230,1,1,"Actively Infected Trend")))</f>
        <v>9.2393465199999997E-2</v>
      </c>
      <c r="CI261" s="18" cm="1">
        <f t="array" aca="1" ref="CI261" ca="1">IF(INDIRECT(ADDRESS($B261+1,CI$230,1,1,"Actively Infected Trend"))=0,#N/A,INDIRECT(ADDRESS($B261+1,CI$230,1,1,"Actively Infected Trend")))</f>
        <v>8.0353980699999994E-2</v>
      </c>
      <c r="CJ261" s="18" cm="1">
        <f t="array" aca="1" ref="CJ261" ca="1">IF(INDIRECT(ADDRESS($B261+1,CJ$230,1,1,"Actively Infected Trend"))=0,#N/A,INDIRECT(ADDRESS($B261+1,CJ$230,1,1,"Actively Infected Trend")))</f>
        <v>7.7338689799999999E-2</v>
      </c>
      <c r="CK261" s="18" t="e" cm="1">
        <f t="array" aca="1" ref="CK261" ca="1">IF(INDIRECT(ADDRESS($B261+1,CK$230,1,1,"Actively Infected Trend"))=0,#N/A,INDIRECT(ADDRESS($B261+1,CK$230,1,1,"Actively Infected Trend")))</f>
        <v>#N/A</v>
      </c>
      <c r="CL261" s="18" t="e" cm="1">
        <f t="array" aca="1" ref="CL261" ca="1">IF(INDIRECT(ADDRESS($B261+1,CL$230,1,1,"Actively Infected Trend"))=0,#N/A,INDIRECT(ADDRESS($B261+1,CL$230,1,1,"Actively Infected Trend")))</f>
        <v>#N/A</v>
      </c>
      <c r="CM261" s="18" t="e" cm="1">
        <f t="array" aca="1" ref="CM261" ca="1">IF(INDIRECT(ADDRESS($B261+1,CM$230,1,1,"Actively Infected Trend"))=0,#N/A,INDIRECT(ADDRESS($B261+1,CM$230,1,1,"Actively Infected Trend")))</f>
        <v>#N/A</v>
      </c>
      <c r="CN261" s="18" t="e" cm="1">
        <f t="array" aca="1" ref="CN261" ca="1">IF(INDIRECT(ADDRESS($B261+1,CN$230,1,1,"Actively Infected Trend"))=0,#N/A,INDIRECT(ADDRESS($B261+1,CN$230,1,1,"Actively Infected Trend")))</f>
        <v>#N/A</v>
      </c>
      <c r="CO261" s="18" t="e" cm="1">
        <f t="array" aca="1" ref="CO261" ca="1">IF(INDIRECT(ADDRESS($B261+1,CO$230,1,1,"Actively Infected Trend"))=0,#N/A,INDIRECT(ADDRESS($B261+1,CO$230,1,1,"Actively Infected Trend")))</f>
        <v>#N/A</v>
      </c>
      <c r="CP261" s="18" t="e" cm="1">
        <f t="array" aca="1" ref="CP261" ca="1">IF(INDIRECT(ADDRESS($B261+1,CP$230,1,1,"Actively Infected Trend"))=0,#N/A,INDIRECT(ADDRESS($B261+1,CP$230,1,1,"Actively Infected Trend")))</f>
        <v>#N/A</v>
      </c>
      <c r="CQ261" s="18" t="e" cm="1">
        <f t="array" aca="1" ref="CQ261" ca="1">IF(INDIRECT(ADDRESS($B261+1,CQ$230,1,1,"Actively Infected Trend"))=0,#N/A,INDIRECT(ADDRESS($B261+1,CQ$230,1,1,"Actively Infected Trend")))</f>
        <v>#N/A</v>
      </c>
      <c r="CR261" s="18" t="e" cm="1">
        <f t="array" aca="1" ref="CR261" ca="1">IF(INDIRECT(ADDRESS($B261+1,CR$230,1,1,"Actively Infected Trend"))=0,#N/A,INDIRECT(ADDRESS($B261+1,CR$230,1,1,"Actively Infected Trend")))</f>
        <v>#N/A</v>
      </c>
    </row>
    <row r="262" spans="1:96" x14ac:dyDescent="0.25">
      <c r="A262" t="str">
        <f t="shared" ca="1" si="351"/>
        <v>Montana</v>
      </c>
      <c r="B262">
        <f t="shared" si="350"/>
        <v>31</v>
      </c>
      <c r="C262" t="str" cm="1">
        <f t="array" aca="1" ref="C262" ca="1">INDIRECT(ADDRESS($B262+1,1,1,1,"Actively Infected Trend"))</f>
        <v>US Montana</v>
      </c>
      <c r="E262" s="18" t="e" cm="1">
        <f t="array" aca="1" ref="E262" ca="1">IF(INDIRECT(ADDRESS($B262+1,E$230,1,1,"Actively Infected Trend"))=0,#N/A,INDIRECT(ADDRESS($B262+1,E$230,1,1,"Actively Infected Trend")))</f>
        <v>#N/A</v>
      </c>
      <c r="F262" s="18" t="e" cm="1">
        <f t="array" aca="1" ref="F262" ca="1">IF(INDIRECT(ADDRESS($B262+1,F$230,1,1,"Actively Infected Trend"))=0,#N/A,INDIRECT(ADDRESS($B262+1,F$230,1,1,"Actively Infected Trend")))</f>
        <v>#N/A</v>
      </c>
      <c r="G262" s="18" t="e" cm="1">
        <f t="array" aca="1" ref="G262" ca="1">IF(INDIRECT(ADDRESS($B262+1,G$230,1,1,"Actively Infected Trend"))=0,#N/A,INDIRECT(ADDRESS($B262+1,G$230,1,1,"Actively Infected Trend")))</f>
        <v>#N/A</v>
      </c>
      <c r="H262" s="18" t="e" cm="1">
        <f t="array" aca="1" ref="H262" ca="1">IF(INDIRECT(ADDRESS($B262+1,H$230,1,1,"Actively Infected Trend"))=0,#N/A,INDIRECT(ADDRESS($B262+1,H$230,1,1,"Actively Infected Trend")))</f>
        <v>#N/A</v>
      </c>
      <c r="I262" s="18" t="e" cm="1">
        <f t="array" aca="1" ref="I262" ca="1">IF(INDIRECT(ADDRESS($B262+1,I$230,1,1,"Actively Infected Trend"))=0,#N/A,INDIRECT(ADDRESS($B262+1,I$230,1,1,"Actively Infected Trend")))</f>
        <v>#N/A</v>
      </c>
      <c r="J262" s="18" t="e" cm="1">
        <f t="array" aca="1" ref="J262" ca="1">IF(INDIRECT(ADDRESS($B262+1,J$230,1,1,"Actively Infected Trend"))=0,#N/A,INDIRECT(ADDRESS($B262+1,J$230,1,1,"Actively Infected Trend")))</f>
        <v>#N/A</v>
      </c>
      <c r="K262" s="18" t="e" cm="1">
        <f t="array" aca="1" ref="K262" ca="1">IF(INDIRECT(ADDRESS($B262+1,K$230,1,1,"Actively Infected Trend"))=0,#N/A,INDIRECT(ADDRESS($B262+1,K$230,1,1,"Actively Infected Trend")))</f>
        <v>#N/A</v>
      </c>
      <c r="L262" s="18" t="e" cm="1">
        <f t="array" aca="1" ref="L262" ca="1">IF(INDIRECT(ADDRESS($B262+1,L$230,1,1,"Actively Infected Trend"))=0,#N/A,INDIRECT(ADDRESS($B262+1,L$230,1,1,"Actively Infected Trend")))</f>
        <v>#N/A</v>
      </c>
      <c r="M262" s="18" t="e" cm="1">
        <f t="array" aca="1" ref="M262" ca="1">IF(INDIRECT(ADDRESS($B262+1,M$230,1,1,"Actively Infected Trend"))=0,#N/A,INDIRECT(ADDRESS($B262+1,M$230,1,1,"Actively Infected Trend")))</f>
        <v>#N/A</v>
      </c>
      <c r="N262" s="18" t="e" cm="1">
        <f t="array" aca="1" ref="N262" ca="1">IF(INDIRECT(ADDRESS($B262+1,N$230,1,1,"Actively Infected Trend"))=0,#N/A,INDIRECT(ADDRESS($B262+1,N$230,1,1,"Actively Infected Trend")))</f>
        <v>#N/A</v>
      </c>
      <c r="O262" s="18" t="e" cm="1">
        <f t="array" aca="1" ref="O262" ca="1">IF(INDIRECT(ADDRESS($B262+1,O$230,1,1,"Actively Infected Trend"))=0,#N/A,INDIRECT(ADDRESS($B262+1,O$230,1,1,"Actively Infected Trend")))</f>
        <v>#N/A</v>
      </c>
      <c r="P262" s="18" t="e" cm="1">
        <f t="array" aca="1" ref="P262" ca="1">IF(INDIRECT(ADDRESS($B262+1,P$230,1,1,"Actively Infected Trend"))=0,#N/A,INDIRECT(ADDRESS($B262+1,P$230,1,1,"Actively Infected Trend")))</f>
        <v>#N/A</v>
      </c>
      <c r="Q262" s="18" t="e" cm="1">
        <f t="array" aca="1" ref="Q262" ca="1">IF(INDIRECT(ADDRESS($B262+1,Q$230,1,1,"Actively Infected Trend"))=0,#N/A,INDIRECT(ADDRESS($B262+1,Q$230,1,1,"Actively Infected Trend")))</f>
        <v>#N/A</v>
      </c>
      <c r="R262" s="18" t="e" cm="1">
        <f t="array" aca="1" ref="R262" ca="1">IF(INDIRECT(ADDRESS($B262+1,R$230,1,1,"Actively Infected Trend"))=0,#N/A,INDIRECT(ADDRESS($B262+1,R$230,1,1,"Actively Infected Trend")))</f>
        <v>#N/A</v>
      </c>
      <c r="S262" s="18" t="e" cm="1">
        <f t="array" aca="1" ref="S262" ca="1">IF(INDIRECT(ADDRESS($B262+1,S$230,1,1,"Actively Infected Trend"))=0,#N/A,INDIRECT(ADDRESS($B262+1,S$230,1,1,"Actively Infected Trend")))</f>
        <v>#N/A</v>
      </c>
      <c r="T262" s="18" t="e" cm="1">
        <f t="array" aca="1" ref="T262" ca="1">IF(INDIRECT(ADDRESS($B262+1,T$230,1,1,"Actively Infected Trend"))=0,#N/A,INDIRECT(ADDRESS($B262+1,T$230,1,1,"Actively Infected Trend")))</f>
        <v>#N/A</v>
      </c>
      <c r="U262" s="18" t="e" cm="1">
        <f t="array" aca="1" ref="U262" ca="1">IF(INDIRECT(ADDRESS($B262+1,U$230,1,1,"Actively Infected Trend"))=0,#N/A,INDIRECT(ADDRESS($B262+1,U$230,1,1,"Actively Infected Trend")))</f>
        <v>#N/A</v>
      </c>
      <c r="V262" s="18" t="e" cm="1">
        <f t="array" aca="1" ref="V262" ca="1">IF(INDIRECT(ADDRESS($B262+1,V$230,1,1,"Actively Infected Trend"))=0,#N/A,INDIRECT(ADDRESS($B262+1,V$230,1,1,"Actively Infected Trend")))</f>
        <v>#N/A</v>
      </c>
      <c r="W262" s="18" t="e" cm="1">
        <f t="array" aca="1" ref="W262" ca="1">IF(INDIRECT(ADDRESS($B262+1,W$230,1,1,"Actively Infected Trend"))=0,#N/A,INDIRECT(ADDRESS($B262+1,W$230,1,1,"Actively Infected Trend")))</f>
        <v>#N/A</v>
      </c>
      <c r="X262" s="18" t="e" cm="1">
        <f t="array" aca="1" ref="X262" ca="1">IF(INDIRECT(ADDRESS($B262+1,X$230,1,1,"Actively Infected Trend"))=0,#N/A,INDIRECT(ADDRESS($B262+1,X$230,1,1,"Actively Infected Trend")))</f>
        <v>#N/A</v>
      </c>
      <c r="Y262" s="18" t="e" cm="1">
        <f t="array" aca="1" ref="Y262" ca="1">IF(INDIRECT(ADDRESS($B262+1,Y$230,1,1,"Actively Infected Trend"))=0,#N/A,INDIRECT(ADDRESS($B262+1,Y$230,1,1,"Actively Infected Trend")))</f>
        <v>#N/A</v>
      </c>
      <c r="Z262" s="18" t="e" cm="1">
        <f t="array" aca="1" ref="Z262" ca="1">IF(INDIRECT(ADDRESS($B262+1,Z$230,1,1,"Actively Infected Trend"))=0,#N/A,INDIRECT(ADDRESS($B262+1,Z$230,1,1,"Actively Infected Trend")))</f>
        <v>#N/A</v>
      </c>
      <c r="AA262" s="18" t="e" cm="1">
        <f t="array" aca="1" ref="AA262" ca="1">IF(INDIRECT(ADDRESS($B262+1,AA$230,1,1,"Actively Infected Trend"))=0,#N/A,INDIRECT(ADDRESS($B262+1,AA$230,1,1,"Actively Infected Trend")))</f>
        <v>#N/A</v>
      </c>
      <c r="AB262" s="18" t="e" cm="1">
        <f t="array" aca="1" ref="AB262" ca="1">IF(INDIRECT(ADDRESS($B262+1,AB$230,1,1,"Actively Infected Trend"))=0,#N/A,INDIRECT(ADDRESS($B262+1,AB$230,1,1,"Actively Infected Trend")))</f>
        <v>#N/A</v>
      </c>
      <c r="AC262" s="18" t="e" cm="1">
        <f t="array" aca="1" ref="AC262" ca="1">IF(INDIRECT(ADDRESS($B262+1,AC$230,1,1,"Actively Infected Trend"))=0,#N/A,INDIRECT(ADDRESS($B262+1,AC$230,1,1,"Actively Infected Trend")))</f>
        <v>#N/A</v>
      </c>
      <c r="AD262" s="18" t="e" cm="1">
        <f t="array" aca="1" ref="AD262" ca="1">IF(INDIRECT(ADDRESS($B262+1,AD$230,1,1,"Actively Infected Trend"))=0,#N/A,INDIRECT(ADDRESS($B262+1,AD$230,1,1,"Actively Infected Trend")))</f>
        <v>#N/A</v>
      </c>
      <c r="AE262" s="18" t="e" cm="1">
        <f t="array" aca="1" ref="AE262" ca="1">IF(INDIRECT(ADDRESS($B262+1,AE$230,1,1,"Actively Infected Trend"))=0,#N/A,INDIRECT(ADDRESS($B262+1,AE$230,1,1,"Actively Infected Trend")))</f>
        <v>#N/A</v>
      </c>
      <c r="AF262" s="18" t="e" cm="1">
        <f t="array" aca="1" ref="AF262" ca="1">IF(INDIRECT(ADDRESS($B262+1,AF$230,1,1,"Actively Infected Trend"))=0,#N/A,INDIRECT(ADDRESS($B262+1,AF$230,1,1,"Actively Infected Trend")))</f>
        <v>#N/A</v>
      </c>
      <c r="AG262" s="18" t="e" cm="1">
        <f t="array" aca="1" ref="AG262" ca="1">IF(INDIRECT(ADDRESS($B262+1,AG$230,1,1,"Actively Infected Trend"))=0,#N/A,INDIRECT(ADDRESS($B262+1,AG$230,1,1,"Actively Infected Trend")))</f>
        <v>#N/A</v>
      </c>
      <c r="AH262" s="18" t="e" cm="1">
        <f t="array" aca="1" ref="AH262" ca="1">IF(INDIRECT(ADDRESS($B262+1,AH$230,1,1,"Actively Infected Trend"))=0,#N/A,INDIRECT(ADDRESS($B262+1,AH$230,1,1,"Actively Infected Trend")))</f>
        <v>#N/A</v>
      </c>
      <c r="AI262" s="18" t="e" cm="1">
        <f t="array" aca="1" ref="AI262" ca="1">IF(INDIRECT(ADDRESS($B262+1,AI$230,1,1,"Actively Infected Trend"))=0,#N/A,INDIRECT(ADDRESS($B262+1,AI$230,1,1,"Actively Infected Trend")))</f>
        <v>#N/A</v>
      </c>
      <c r="AJ262" s="18" t="e" cm="1">
        <f t="array" aca="1" ref="AJ262" ca="1">IF(INDIRECT(ADDRESS($B262+1,AJ$230,1,1,"Actively Infected Trend"))=0,#N/A,INDIRECT(ADDRESS($B262+1,AJ$230,1,1,"Actively Infected Trend")))</f>
        <v>#N/A</v>
      </c>
      <c r="AK262" s="18" t="e" cm="1">
        <f t="array" aca="1" ref="AK262" ca="1">IF(INDIRECT(ADDRESS($B262+1,AK$230,1,1,"Actively Infected Trend"))=0,#N/A,INDIRECT(ADDRESS($B262+1,AK$230,1,1,"Actively Infected Trend")))</f>
        <v>#N/A</v>
      </c>
      <c r="AL262" s="18" t="e" cm="1">
        <f t="array" aca="1" ref="AL262" ca="1">IF(INDIRECT(ADDRESS($B262+1,AL$230,1,1,"Actively Infected Trend"))=0,#N/A,INDIRECT(ADDRESS($B262+1,AL$230,1,1,"Actively Infected Trend")))</f>
        <v>#N/A</v>
      </c>
      <c r="AM262" s="18" t="e" cm="1">
        <f t="array" aca="1" ref="AM262" ca="1">IF(INDIRECT(ADDRESS($B262+1,AM$230,1,1,"Actively Infected Trend"))=0,#N/A,INDIRECT(ADDRESS($B262+1,AM$230,1,1,"Actively Infected Trend")))</f>
        <v>#N/A</v>
      </c>
      <c r="AN262" s="18" t="e" cm="1">
        <f t="array" aca="1" ref="AN262" ca="1">IF(INDIRECT(ADDRESS($B262+1,AN$230,1,1,"Actively Infected Trend"))=0,#N/A,INDIRECT(ADDRESS($B262+1,AN$230,1,1,"Actively Infected Trend")))</f>
        <v>#N/A</v>
      </c>
      <c r="AO262" s="18" t="e" cm="1">
        <f t="array" aca="1" ref="AO262" ca="1">IF(INDIRECT(ADDRESS($B262+1,AO$230,1,1,"Actively Infected Trend"))=0,#N/A,INDIRECT(ADDRESS($B262+1,AO$230,1,1,"Actively Infected Trend")))</f>
        <v>#N/A</v>
      </c>
      <c r="AP262" s="18" t="e" cm="1">
        <f t="array" aca="1" ref="AP262" ca="1">IF(INDIRECT(ADDRESS($B262+1,AP$230,1,1,"Actively Infected Trend"))=0,#N/A,INDIRECT(ADDRESS($B262+1,AP$230,1,1,"Actively Infected Trend")))</f>
        <v>#N/A</v>
      </c>
      <c r="AQ262" s="18" t="e" cm="1">
        <f t="array" aca="1" ref="AQ262" ca="1">IF(INDIRECT(ADDRESS($B262+1,AQ$230,1,1,"Actively Infected Trend"))=0,#N/A,INDIRECT(ADDRESS($B262+1,AQ$230,1,1,"Actively Infected Trend")))</f>
        <v>#N/A</v>
      </c>
      <c r="AR262" s="18" t="e" cm="1">
        <f t="array" aca="1" ref="AR262" ca="1">IF(INDIRECT(ADDRESS($B262+1,AR$230,1,1,"Actively Infected Trend"))=0,#N/A,INDIRECT(ADDRESS($B262+1,AR$230,1,1,"Actively Infected Trend")))</f>
        <v>#N/A</v>
      </c>
      <c r="AS262" s="18" t="e" cm="1">
        <f t="array" aca="1" ref="AS262" ca="1">IF(INDIRECT(ADDRESS($B262+1,AS$230,1,1,"Actively Infected Trend"))=0,#N/A,INDIRECT(ADDRESS($B262+1,AS$230,1,1,"Actively Infected Trend")))</f>
        <v>#N/A</v>
      </c>
      <c r="AT262" s="18" t="e" cm="1">
        <f t="array" aca="1" ref="AT262" ca="1">IF(INDIRECT(ADDRESS($B262+1,AT$230,1,1,"Actively Infected Trend"))=0,#N/A,INDIRECT(ADDRESS($B262+1,AT$230,1,1,"Actively Infected Trend")))</f>
        <v>#N/A</v>
      </c>
      <c r="AU262" s="18" t="e" cm="1">
        <f t="array" aca="1" ref="AU262" ca="1">IF(INDIRECT(ADDRESS($B262+1,AU$230,1,1,"Actively Infected Trend"))=0,#N/A,INDIRECT(ADDRESS($B262+1,AU$230,1,1,"Actively Infected Trend")))</f>
        <v>#N/A</v>
      </c>
      <c r="AV262" s="18" t="e" cm="1">
        <f t="array" aca="1" ref="AV262" ca="1">IF(INDIRECT(ADDRESS($B262+1,AV$230,1,1,"Actively Infected Trend"))=0,#N/A,INDIRECT(ADDRESS($B262+1,AV$230,1,1,"Actively Infected Trend")))</f>
        <v>#N/A</v>
      </c>
      <c r="AW262" s="18" t="e" cm="1">
        <f t="array" aca="1" ref="AW262" ca="1">IF(INDIRECT(ADDRESS($B262+1,AW$230,1,1,"Actively Infected Trend"))=0,#N/A,INDIRECT(ADDRESS($B262+1,AW$230,1,1,"Actively Infected Trend")))</f>
        <v>#N/A</v>
      </c>
      <c r="AX262" s="18" t="e" cm="1">
        <f t="array" aca="1" ref="AX262" ca="1">IF(INDIRECT(ADDRESS($B262+1,AX$230,1,1,"Actively Infected Trend"))=0,#N/A,INDIRECT(ADDRESS($B262+1,AX$230,1,1,"Actively Infected Trend")))</f>
        <v>#N/A</v>
      </c>
      <c r="AY262" s="18" t="e" cm="1">
        <f t="array" aca="1" ref="AY262" ca="1">IF(INDIRECT(ADDRESS($B262+1,AY$230,1,1,"Actively Infected Trend"))=0,#N/A,INDIRECT(ADDRESS($B262+1,AY$230,1,1,"Actively Infected Trend")))</f>
        <v>#N/A</v>
      </c>
      <c r="AZ262" s="18" t="e" cm="1">
        <f t="array" aca="1" ref="AZ262" ca="1">IF(INDIRECT(ADDRESS($B262+1,AZ$230,1,1,"Actively Infected Trend"))=0,#N/A,INDIRECT(ADDRESS($B262+1,AZ$230,1,1,"Actively Infected Trend")))</f>
        <v>#N/A</v>
      </c>
      <c r="BA262" s="18" t="e" cm="1">
        <f t="array" aca="1" ref="BA262" ca="1">IF(INDIRECT(ADDRESS($B262+1,BA$230,1,1,"Actively Infected Trend"))=0,#N/A,INDIRECT(ADDRESS($B262+1,BA$230,1,1,"Actively Infected Trend")))</f>
        <v>#N/A</v>
      </c>
      <c r="BB262" s="18" t="e" cm="1">
        <f t="array" aca="1" ref="BB262" ca="1">IF(INDIRECT(ADDRESS($B262+1,BB$230,1,1,"Actively Infected Trend"))=0,#N/A,INDIRECT(ADDRESS($B262+1,BB$230,1,1,"Actively Infected Trend")))</f>
        <v>#N/A</v>
      </c>
      <c r="BC262" s="18" t="e" cm="1">
        <f t="array" aca="1" ref="BC262" ca="1">IF(INDIRECT(ADDRESS($B262+1,BC$230,1,1,"Actively Infected Trend"))=0,#N/A,INDIRECT(ADDRESS($B262+1,BC$230,1,1,"Actively Infected Trend")))</f>
        <v>#N/A</v>
      </c>
      <c r="BD262" s="18" t="e" cm="1">
        <f t="array" aca="1" ref="BD262" ca="1">IF(INDIRECT(ADDRESS($B262+1,BD$230,1,1,"Actively Infected Trend"))=0,#N/A,INDIRECT(ADDRESS($B262+1,BD$230,1,1,"Actively Infected Trend")))</f>
        <v>#N/A</v>
      </c>
      <c r="BE262" s="18" t="e" cm="1">
        <f t="array" aca="1" ref="BE262" ca="1">IF(INDIRECT(ADDRESS($B262+1,BE$230,1,1,"Actively Infected Trend"))=0,#N/A,INDIRECT(ADDRESS($B262+1,BE$230,1,1,"Actively Infected Trend")))</f>
        <v>#N/A</v>
      </c>
      <c r="BF262" s="18" t="e" cm="1">
        <f t="array" aca="1" ref="BF262" ca="1">IF(INDIRECT(ADDRESS($B262+1,BF$230,1,1,"Actively Infected Trend"))=0,#N/A,INDIRECT(ADDRESS($B262+1,BF$230,1,1,"Actively Infected Trend")))</f>
        <v>#N/A</v>
      </c>
      <c r="BG262" s="18" t="e" cm="1">
        <f t="array" aca="1" ref="BG262" ca="1">IF(INDIRECT(ADDRESS($B262+1,BG$230,1,1,"Actively Infected Trend"))=0,#N/A,INDIRECT(ADDRESS($B262+1,BG$230,1,1,"Actively Infected Trend")))</f>
        <v>#N/A</v>
      </c>
      <c r="BH262" s="18" t="e" cm="1">
        <f t="array" aca="1" ref="BH262" ca="1">IF(INDIRECT(ADDRESS($B262+1,BH$230,1,1,"Actively Infected Trend"))=0,#N/A,INDIRECT(ADDRESS($B262+1,BH$230,1,1,"Actively Infected Trend")))</f>
        <v>#N/A</v>
      </c>
      <c r="BI262" s="18" t="e" cm="1">
        <f t="array" aca="1" ref="BI262" ca="1">IF(INDIRECT(ADDRESS($B262+1,BI$230,1,1,"Actively Infected Trend"))=0,#N/A,INDIRECT(ADDRESS($B262+1,BI$230,1,1,"Actively Infected Trend")))</f>
        <v>#N/A</v>
      </c>
      <c r="BJ262" s="18" t="e" cm="1">
        <f t="array" aca="1" ref="BJ262" ca="1">IF(INDIRECT(ADDRESS($B262+1,BJ$230,1,1,"Actively Infected Trend"))=0,#N/A,INDIRECT(ADDRESS($B262+1,BJ$230,1,1,"Actively Infected Trend")))</f>
        <v>#N/A</v>
      </c>
      <c r="BK262" s="18" t="e" cm="1">
        <f t="array" aca="1" ref="BK262" ca="1">IF(INDIRECT(ADDRESS($B262+1,BK$230,1,1,"Actively Infected Trend"))=0,#N/A,INDIRECT(ADDRESS($B262+1,BK$230,1,1,"Actively Infected Trend")))</f>
        <v>#N/A</v>
      </c>
      <c r="BL262" s="18" t="e" cm="1">
        <f t="array" aca="1" ref="BL262" ca="1">IF(INDIRECT(ADDRESS($B262+1,BL$230,1,1,"Actively Infected Trend"))=0,#N/A,INDIRECT(ADDRESS($B262+1,BL$230,1,1,"Actively Infected Trend")))</f>
        <v>#N/A</v>
      </c>
      <c r="BM262" s="18" t="e" cm="1">
        <f t="array" aca="1" ref="BM262" ca="1">IF(INDIRECT(ADDRESS($B262+1,BM$230,1,1,"Actively Infected Trend"))=0,#N/A,INDIRECT(ADDRESS($B262+1,BM$230,1,1,"Actively Infected Trend")))</f>
        <v>#N/A</v>
      </c>
      <c r="BN262" s="18" t="e" cm="1">
        <f t="array" aca="1" ref="BN262" ca="1">IF(INDIRECT(ADDRESS($B262+1,BN$230,1,1,"Actively Infected Trend"))=0,#N/A,INDIRECT(ADDRESS($B262+1,BN$230,1,1,"Actively Infected Trend")))</f>
        <v>#N/A</v>
      </c>
      <c r="BO262" s="18" cm="1">
        <f t="array" aca="1" ref="BO262" ca="1">IF(INDIRECT(ADDRESS($B262+1,BO$230,1,1,"Actively Infected Trend"))=0,#N/A,INDIRECT(ADDRESS($B262+1,BO$230,1,1,"Actively Infected Trend")))</f>
        <v>0.30732885090000001</v>
      </c>
      <c r="BP262" s="18" cm="1">
        <f t="array" aca="1" ref="BP262" ca="1">IF(INDIRECT(ADDRESS($B262+1,BP$230,1,1,"Actively Infected Trend"))=0,#N/A,INDIRECT(ADDRESS($B262+1,BP$230,1,1,"Actively Infected Trend")))</f>
        <v>0.29018681969999999</v>
      </c>
      <c r="BQ262" s="18" cm="1">
        <f t="array" aca="1" ref="BQ262" ca="1">IF(INDIRECT(ADDRESS($B262+1,BQ$230,1,1,"Actively Infected Trend"))=0,#N/A,INDIRECT(ADDRESS($B262+1,BQ$230,1,1,"Actively Infected Trend")))</f>
        <v>0.26584358699999999</v>
      </c>
      <c r="BR262" s="18" cm="1">
        <f t="array" aca="1" ref="BR262" ca="1">IF(INDIRECT(ADDRESS($B262+1,BR$230,1,1,"Actively Infected Trend"))=0,#N/A,INDIRECT(ADDRESS($B262+1,BR$230,1,1,"Actively Infected Trend")))</f>
        <v>0.2880044638</v>
      </c>
      <c r="BS262" s="18" cm="1">
        <f t="array" aca="1" ref="BS262" ca="1">IF(INDIRECT(ADDRESS($B262+1,BS$230,1,1,"Actively Infected Trend"))=0,#N/A,INDIRECT(ADDRESS($B262+1,BS$230,1,1,"Actively Infected Trend")))</f>
        <v>0.30236496200000001</v>
      </c>
      <c r="BT262" s="18" cm="1">
        <f t="array" aca="1" ref="BT262" ca="1">IF(INDIRECT(ADDRESS($B262+1,BT$230,1,1,"Actively Infected Trend"))=0,#N/A,INDIRECT(ADDRESS($B262+1,BT$230,1,1,"Actively Infected Trend")))</f>
        <v>0.32416157919999999</v>
      </c>
      <c r="BU262" s="18" cm="1">
        <f t="array" aca="1" ref="BU262" ca="1">IF(INDIRECT(ADDRESS($B262+1,BU$230,1,1,"Actively Infected Trend"))=0,#N/A,INDIRECT(ADDRESS($B262+1,BU$230,1,1,"Actively Infected Trend")))</f>
        <v>0.29112437359999999</v>
      </c>
      <c r="BV262" s="18" cm="1">
        <f t="array" aca="1" ref="BV262" ca="1">IF(INDIRECT(ADDRESS($B262+1,BV$230,1,1,"Actively Infected Trend"))=0,#N/A,INDIRECT(ADDRESS($B262+1,BV$230,1,1,"Actively Infected Trend")))</f>
        <v>0.2269130634</v>
      </c>
      <c r="BW262" s="18" cm="1">
        <f t="array" aca="1" ref="BW262" ca="1">IF(INDIRECT(ADDRESS($B262+1,BW$230,1,1,"Actively Infected Trend"))=0,#N/A,INDIRECT(ADDRESS($B262+1,BW$230,1,1,"Actively Infected Trend")))</f>
        <v>0.17097833549999999</v>
      </c>
      <c r="BX262" s="18" cm="1">
        <f t="array" aca="1" ref="BX262" ca="1">IF(INDIRECT(ADDRESS($B262+1,BX$230,1,1,"Actively Infected Trend"))=0,#N/A,INDIRECT(ADDRESS($B262+1,BX$230,1,1,"Actively Infected Trend")))</f>
        <v>0.12849733869999999</v>
      </c>
      <c r="BY262" s="18" cm="1">
        <f t="array" aca="1" ref="BY262" ca="1">IF(INDIRECT(ADDRESS($B262+1,BY$230,1,1,"Actively Infected Trend"))=0,#N/A,INDIRECT(ADDRESS($B262+1,BY$230,1,1,"Actively Infected Trend")))</f>
        <v>0.11289446910000001</v>
      </c>
      <c r="BZ262" s="18" cm="1">
        <f t="array" aca="1" ref="BZ262" ca="1">IF(INDIRECT(ADDRESS($B262+1,BZ$230,1,1,"Actively Infected Trend"))=0,#N/A,INDIRECT(ADDRESS($B262+1,BZ$230,1,1,"Actively Infected Trend")))</f>
        <v>0.10406013629999999</v>
      </c>
      <c r="CA262" s="18" cm="1">
        <f t="array" aca="1" ref="CA262" ca="1">IF(INDIRECT(ADDRESS($B262+1,CA$230,1,1,"Actively Infected Trend"))=0,#N/A,INDIRECT(ADDRESS($B262+1,CA$230,1,1,"Actively Infected Trend")))</f>
        <v>0.10066401849999999</v>
      </c>
      <c r="CB262" s="18" cm="1">
        <f t="array" aca="1" ref="CB262" ca="1">IF(INDIRECT(ADDRESS($B262+1,CB$230,1,1,"Actively Infected Trend"))=0,#N/A,INDIRECT(ADDRESS($B262+1,CB$230,1,1,"Actively Infected Trend")))</f>
        <v>9.3096616800000004E-2</v>
      </c>
      <c r="CC262" s="18" cm="1">
        <f t="array" aca="1" ref="CC262" ca="1">IF(INDIRECT(ADDRESS($B262+1,CC$230,1,1,"Actively Infected Trend"))=0,#N/A,INDIRECT(ADDRESS($B262+1,CC$230,1,1,"Actively Infected Trend")))</f>
        <v>8.71348287E-2</v>
      </c>
      <c r="CD262" s="18" cm="1">
        <f t="array" aca="1" ref="CD262" ca="1">IF(INDIRECT(ADDRESS($B262+1,CD$230,1,1,"Actively Infected Trend"))=0,#N/A,INDIRECT(ADDRESS($B262+1,CD$230,1,1,"Actively Infected Trend")))</f>
        <v>7.8835190799999996E-2</v>
      </c>
      <c r="CE262" s="18" cm="1">
        <f t="array" aca="1" ref="CE262" ca="1">IF(INDIRECT(ADDRESS($B262+1,CE$230,1,1,"Actively Infected Trend"))=0,#N/A,INDIRECT(ADDRESS($B262+1,CE$230,1,1,"Actively Infected Trend")))</f>
        <v>7.5909744599999995E-2</v>
      </c>
      <c r="CF262" s="18" cm="1">
        <f t="array" aca="1" ref="CF262" ca="1">IF(INDIRECT(ADDRESS($B262+1,CF$230,1,1,"Actively Infected Trend"))=0,#N/A,INDIRECT(ADDRESS($B262+1,CF$230,1,1,"Actively Infected Trend")))</f>
        <v>7.7400528800000007E-2</v>
      </c>
      <c r="CG262" s="18" cm="1">
        <f t="array" aca="1" ref="CG262" ca="1">IF(INDIRECT(ADDRESS($B262+1,CG$230,1,1,"Actively Infected Trend"))=0,#N/A,INDIRECT(ADDRESS($B262+1,CG$230,1,1,"Actively Infected Trend")))</f>
        <v>7.4983832299999997E-2</v>
      </c>
      <c r="CH262" s="18" cm="1">
        <f t="array" aca="1" ref="CH262" ca="1">IF(INDIRECT(ADDRESS($B262+1,CH$230,1,1,"Actively Infected Trend"))=0,#N/A,INDIRECT(ADDRESS($B262+1,CH$230,1,1,"Actively Infected Trend")))</f>
        <v>7.3249589800000001E-2</v>
      </c>
      <c r="CI262" s="18" cm="1">
        <f t="array" aca="1" ref="CI262" ca="1">IF(INDIRECT(ADDRESS($B262+1,CI$230,1,1,"Actively Infected Trend"))=0,#N/A,INDIRECT(ADDRESS($B262+1,CI$230,1,1,"Actively Infected Trend")))</f>
        <v>6.3714414600000005E-2</v>
      </c>
      <c r="CJ262" s="18" cm="1">
        <f t="array" aca="1" ref="CJ262" ca="1">IF(INDIRECT(ADDRESS($B262+1,CJ$230,1,1,"Actively Infected Trend"))=0,#N/A,INDIRECT(ADDRESS($B262+1,CJ$230,1,1,"Actively Infected Trend")))</f>
        <v>5.4497847600000003E-2</v>
      </c>
      <c r="CK262" s="18" t="e" cm="1">
        <f t="array" aca="1" ref="CK262" ca="1">IF(INDIRECT(ADDRESS($B262+1,CK$230,1,1,"Actively Infected Trend"))=0,#N/A,INDIRECT(ADDRESS($B262+1,CK$230,1,1,"Actively Infected Trend")))</f>
        <v>#N/A</v>
      </c>
      <c r="CL262" s="18" t="e" cm="1">
        <f t="array" aca="1" ref="CL262" ca="1">IF(INDIRECT(ADDRESS($B262+1,CL$230,1,1,"Actively Infected Trend"))=0,#N/A,INDIRECT(ADDRESS($B262+1,CL$230,1,1,"Actively Infected Trend")))</f>
        <v>#N/A</v>
      </c>
      <c r="CM262" s="18" t="e" cm="1">
        <f t="array" aca="1" ref="CM262" ca="1">IF(INDIRECT(ADDRESS($B262+1,CM$230,1,1,"Actively Infected Trend"))=0,#N/A,INDIRECT(ADDRESS($B262+1,CM$230,1,1,"Actively Infected Trend")))</f>
        <v>#N/A</v>
      </c>
      <c r="CN262" s="18" t="e" cm="1">
        <f t="array" aca="1" ref="CN262" ca="1">IF(INDIRECT(ADDRESS($B262+1,CN$230,1,1,"Actively Infected Trend"))=0,#N/A,INDIRECT(ADDRESS($B262+1,CN$230,1,1,"Actively Infected Trend")))</f>
        <v>#N/A</v>
      </c>
      <c r="CO262" s="18" t="e" cm="1">
        <f t="array" aca="1" ref="CO262" ca="1">IF(INDIRECT(ADDRESS($B262+1,CO$230,1,1,"Actively Infected Trend"))=0,#N/A,INDIRECT(ADDRESS($B262+1,CO$230,1,1,"Actively Infected Trend")))</f>
        <v>#N/A</v>
      </c>
      <c r="CP262" s="18" t="e" cm="1">
        <f t="array" aca="1" ref="CP262" ca="1">IF(INDIRECT(ADDRESS($B262+1,CP$230,1,1,"Actively Infected Trend"))=0,#N/A,INDIRECT(ADDRESS($B262+1,CP$230,1,1,"Actively Infected Trend")))</f>
        <v>#N/A</v>
      </c>
      <c r="CQ262" s="18" t="e" cm="1">
        <f t="array" aca="1" ref="CQ262" ca="1">IF(INDIRECT(ADDRESS($B262+1,CQ$230,1,1,"Actively Infected Trend"))=0,#N/A,INDIRECT(ADDRESS($B262+1,CQ$230,1,1,"Actively Infected Trend")))</f>
        <v>#N/A</v>
      </c>
      <c r="CR262" s="18" t="e" cm="1">
        <f t="array" aca="1" ref="CR262" ca="1">IF(INDIRECT(ADDRESS($B262+1,CR$230,1,1,"Actively Infected Trend"))=0,#N/A,INDIRECT(ADDRESS($B262+1,CR$230,1,1,"Actively Infected Trend")))</f>
        <v>#N/A</v>
      </c>
    </row>
    <row r="263" spans="1:96" x14ac:dyDescent="0.25">
      <c r="A263" t="str">
        <f t="shared" ca="1" si="351"/>
        <v>Nebraska</v>
      </c>
      <c r="B263">
        <f t="shared" si="350"/>
        <v>32</v>
      </c>
      <c r="C263" t="str" cm="1">
        <f t="array" aca="1" ref="C263" ca="1">INDIRECT(ADDRESS($B263+1,1,1,1,"Actively Infected Trend"))</f>
        <v>US Nebraska</v>
      </c>
      <c r="E263" s="18" t="e" cm="1">
        <f t="array" aca="1" ref="E263" ca="1">IF(INDIRECT(ADDRESS($B263+1,E$230,1,1,"Actively Infected Trend"))=0,#N/A,INDIRECT(ADDRESS($B263+1,E$230,1,1,"Actively Infected Trend")))</f>
        <v>#N/A</v>
      </c>
      <c r="F263" s="18" t="e" cm="1">
        <f t="array" aca="1" ref="F263" ca="1">IF(INDIRECT(ADDRESS($B263+1,F$230,1,1,"Actively Infected Trend"))=0,#N/A,INDIRECT(ADDRESS($B263+1,F$230,1,1,"Actively Infected Trend")))</f>
        <v>#N/A</v>
      </c>
      <c r="G263" s="18" t="e" cm="1">
        <f t="array" aca="1" ref="G263" ca="1">IF(INDIRECT(ADDRESS($B263+1,G$230,1,1,"Actively Infected Trend"))=0,#N/A,INDIRECT(ADDRESS($B263+1,G$230,1,1,"Actively Infected Trend")))</f>
        <v>#N/A</v>
      </c>
      <c r="H263" s="18" t="e" cm="1">
        <f t="array" aca="1" ref="H263" ca="1">IF(INDIRECT(ADDRESS($B263+1,H$230,1,1,"Actively Infected Trend"))=0,#N/A,INDIRECT(ADDRESS($B263+1,H$230,1,1,"Actively Infected Trend")))</f>
        <v>#N/A</v>
      </c>
      <c r="I263" s="18" t="e" cm="1">
        <f t="array" aca="1" ref="I263" ca="1">IF(INDIRECT(ADDRESS($B263+1,I$230,1,1,"Actively Infected Trend"))=0,#N/A,INDIRECT(ADDRESS($B263+1,I$230,1,1,"Actively Infected Trend")))</f>
        <v>#N/A</v>
      </c>
      <c r="J263" s="18" t="e" cm="1">
        <f t="array" aca="1" ref="J263" ca="1">IF(INDIRECT(ADDRESS($B263+1,J$230,1,1,"Actively Infected Trend"))=0,#N/A,INDIRECT(ADDRESS($B263+1,J$230,1,1,"Actively Infected Trend")))</f>
        <v>#N/A</v>
      </c>
      <c r="K263" s="18" t="e" cm="1">
        <f t="array" aca="1" ref="K263" ca="1">IF(INDIRECT(ADDRESS($B263+1,K$230,1,1,"Actively Infected Trend"))=0,#N/A,INDIRECT(ADDRESS($B263+1,K$230,1,1,"Actively Infected Trend")))</f>
        <v>#N/A</v>
      </c>
      <c r="L263" s="18" t="e" cm="1">
        <f t="array" aca="1" ref="L263" ca="1">IF(INDIRECT(ADDRESS($B263+1,L$230,1,1,"Actively Infected Trend"))=0,#N/A,INDIRECT(ADDRESS($B263+1,L$230,1,1,"Actively Infected Trend")))</f>
        <v>#N/A</v>
      </c>
      <c r="M263" s="18" t="e" cm="1">
        <f t="array" aca="1" ref="M263" ca="1">IF(INDIRECT(ADDRESS($B263+1,M$230,1,1,"Actively Infected Trend"))=0,#N/A,INDIRECT(ADDRESS($B263+1,M$230,1,1,"Actively Infected Trend")))</f>
        <v>#N/A</v>
      </c>
      <c r="N263" s="18" t="e" cm="1">
        <f t="array" aca="1" ref="N263" ca="1">IF(INDIRECT(ADDRESS($B263+1,N$230,1,1,"Actively Infected Trend"))=0,#N/A,INDIRECT(ADDRESS($B263+1,N$230,1,1,"Actively Infected Trend")))</f>
        <v>#N/A</v>
      </c>
      <c r="O263" s="18" t="e" cm="1">
        <f t="array" aca="1" ref="O263" ca="1">IF(INDIRECT(ADDRESS($B263+1,O$230,1,1,"Actively Infected Trend"))=0,#N/A,INDIRECT(ADDRESS($B263+1,O$230,1,1,"Actively Infected Trend")))</f>
        <v>#N/A</v>
      </c>
      <c r="P263" s="18" t="e" cm="1">
        <f t="array" aca="1" ref="P263" ca="1">IF(INDIRECT(ADDRESS($B263+1,P$230,1,1,"Actively Infected Trend"))=0,#N/A,INDIRECT(ADDRESS($B263+1,P$230,1,1,"Actively Infected Trend")))</f>
        <v>#N/A</v>
      </c>
      <c r="Q263" s="18" t="e" cm="1">
        <f t="array" aca="1" ref="Q263" ca="1">IF(INDIRECT(ADDRESS($B263+1,Q$230,1,1,"Actively Infected Trend"))=0,#N/A,INDIRECT(ADDRESS($B263+1,Q$230,1,1,"Actively Infected Trend")))</f>
        <v>#N/A</v>
      </c>
      <c r="R263" s="18" t="e" cm="1">
        <f t="array" aca="1" ref="R263" ca="1">IF(INDIRECT(ADDRESS($B263+1,R$230,1,1,"Actively Infected Trend"))=0,#N/A,INDIRECT(ADDRESS($B263+1,R$230,1,1,"Actively Infected Trend")))</f>
        <v>#N/A</v>
      </c>
      <c r="S263" s="18" t="e" cm="1">
        <f t="array" aca="1" ref="S263" ca="1">IF(INDIRECT(ADDRESS($B263+1,S$230,1,1,"Actively Infected Trend"))=0,#N/A,INDIRECT(ADDRESS($B263+1,S$230,1,1,"Actively Infected Trend")))</f>
        <v>#N/A</v>
      </c>
      <c r="T263" s="18" t="e" cm="1">
        <f t="array" aca="1" ref="T263" ca="1">IF(INDIRECT(ADDRESS($B263+1,T$230,1,1,"Actively Infected Trend"))=0,#N/A,INDIRECT(ADDRESS($B263+1,T$230,1,1,"Actively Infected Trend")))</f>
        <v>#N/A</v>
      </c>
      <c r="U263" s="18" t="e" cm="1">
        <f t="array" aca="1" ref="U263" ca="1">IF(INDIRECT(ADDRESS($B263+1,U$230,1,1,"Actively Infected Trend"))=0,#N/A,INDIRECT(ADDRESS($B263+1,U$230,1,1,"Actively Infected Trend")))</f>
        <v>#N/A</v>
      </c>
      <c r="V263" s="18" t="e" cm="1">
        <f t="array" aca="1" ref="V263" ca="1">IF(INDIRECT(ADDRESS($B263+1,V$230,1,1,"Actively Infected Trend"))=0,#N/A,INDIRECT(ADDRESS($B263+1,V$230,1,1,"Actively Infected Trend")))</f>
        <v>#N/A</v>
      </c>
      <c r="W263" s="18" t="e" cm="1">
        <f t="array" aca="1" ref="W263" ca="1">IF(INDIRECT(ADDRESS($B263+1,W$230,1,1,"Actively Infected Trend"))=0,#N/A,INDIRECT(ADDRESS($B263+1,W$230,1,1,"Actively Infected Trend")))</f>
        <v>#N/A</v>
      </c>
      <c r="X263" s="18" t="e" cm="1">
        <f t="array" aca="1" ref="X263" ca="1">IF(INDIRECT(ADDRESS($B263+1,X$230,1,1,"Actively Infected Trend"))=0,#N/A,INDIRECT(ADDRESS($B263+1,X$230,1,1,"Actively Infected Trend")))</f>
        <v>#N/A</v>
      </c>
      <c r="Y263" s="18" t="e" cm="1">
        <f t="array" aca="1" ref="Y263" ca="1">IF(INDIRECT(ADDRESS($B263+1,Y$230,1,1,"Actively Infected Trend"))=0,#N/A,INDIRECT(ADDRESS($B263+1,Y$230,1,1,"Actively Infected Trend")))</f>
        <v>#N/A</v>
      </c>
      <c r="Z263" s="18" t="e" cm="1">
        <f t="array" aca="1" ref="Z263" ca="1">IF(INDIRECT(ADDRESS($B263+1,Z$230,1,1,"Actively Infected Trend"))=0,#N/A,INDIRECT(ADDRESS($B263+1,Z$230,1,1,"Actively Infected Trend")))</f>
        <v>#N/A</v>
      </c>
      <c r="AA263" s="18" t="e" cm="1">
        <f t="array" aca="1" ref="AA263" ca="1">IF(INDIRECT(ADDRESS($B263+1,AA$230,1,1,"Actively Infected Trend"))=0,#N/A,INDIRECT(ADDRESS($B263+1,AA$230,1,1,"Actively Infected Trend")))</f>
        <v>#N/A</v>
      </c>
      <c r="AB263" s="18" t="e" cm="1">
        <f t="array" aca="1" ref="AB263" ca="1">IF(INDIRECT(ADDRESS($B263+1,AB$230,1,1,"Actively Infected Trend"))=0,#N/A,INDIRECT(ADDRESS($B263+1,AB$230,1,1,"Actively Infected Trend")))</f>
        <v>#N/A</v>
      </c>
      <c r="AC263" s="18" t="e" cm="1">
        <f t="array" aca="1" ref="AC263" ca="1">IF(INDIRECT(ADDRESS($B263+1,AC$230,1,1,"Actively Infected Trend"))=0,#N/A,INDIRECT(ADDRESS($B263+1,AC$230,1,1,"Actively Infected Trend")))</f>
        <v>#N/A</v>
      </c>
      <c r="AD263" s="18" t="e" cm="1">
        <f t="array" aca="1" ref="AD263" ca="1">IF(INDIRECT(ADDRESS($B263+1,AD$230,1,1,"Actively Infected Trend"))=0,#N/A,INDIRECT(ADDRESS($B263+1,AD$230,1,1,"Actively Infected Trend")))</f>
        <v>#N/A</v>
      </c>
      <c r="AE263" s="18" t="e" cm="1">
        <f t="array" aca="1" ref="AE263" ca="1">IF(INDIRECT(ADDRESS($B263+1,AE$230,1,1,"Actively Infected Trend"))=0,#N/A,INDIRECT(ADDRESS($B263+1,AE$230,1,1,"Actively Infected Trend")))</f>
        <v>#N/A</v>
      </c>
      <c r="AF263" s="18" t="e" cm="1">
        <f t="array" aca="1" ref="AF263" ca="1">IF(INDIRECT(ADDRESS($B263+1,AF$230,1,1,"Actively Infected Trend"))=0,#N/A,INDIRECT(ADDRESS($B263+1,AF$230,1,1,"Actively Infected Trend")))</f>
        <v>#N/A</v>
      </c>
      <c r="AG263" s="18" t="e" cm="1">
        <f t="array" aca="1" ref="AG263" ca="1">IF(INDIRECT(ADDRESS($B263+1,AG$230,1,1,"Actively Infected Trend"))=0,#N/A,INDIRECT(ADDRESS($B263+1,AG$230,1,1,"Actively Infected Trend")))</f>
        <v>#N/A</v>
      </c>
      <c r="AH263" s="18" t="e" cm="1">
        <f t="array" aca="1" ref="AH263" ca="1">IF(INDIRECT(ADDRESS($B263+1,AH$230,1,1,"Actively Infected Trend"))=0,#N/A,INDIRECT(ADDRESS($B263+1,AH$230,1,1,"Actively Infected Trend")))</f>
        <v>#N/A</v>
      </c>
      <c r="AI263" s="18" t="e" cm="1">
        <f t="array" aca="1" ref="AI263" ca="1">IF(INDIRECT(ADDRESS($B263+1,AI$230,1,1,"Actively Infected Trend"))=0,#N/A,INDIRECT(ADDRESS($B263+1,AI$230,1,1,"Actively Infected Trend")))</f>
        <v>#N/A</v>
      </c>
      <c r="AJ263" s="18" t="e" cm="1">
        <f t="array" aca="1" ref="AJ263" ca="1">IF(INDIRECT(ADDRESS($B263+1,AJ$230,1,1,"Actively Infected Trend"))=0,#N/A,INDIRECT(ADDRESS($B263+1,AJ$230,1,1,"Actively Infected Trend")))</f>
        <v>#N/A</v>
      </c>
      <c r="AK263" s="18" t="e" cm="1">
        <f t="array" aca="1" ref="AK263" ca="1">IF(INDIRECT(ADDRESS($B263+1,AK$230,1,1,"Actively Infected Trend"))=0,#N/A,INDIRECT(ADDRESS($B263+1,AK$230,1,1,"Actively Infected Trend")))</f>
        <v>#N/A</v>
      </c>
      <c r="AL263" s="18" t="e" cm="1">
        <f t="array" aca="1" ref="AL263" ca="1">IF(INDIRECT(ADDRESS($B263+1,AL$230,1,1,"Actively Infected Trend"))=0,#N/A,INDIRECT(ADDRESS($B263+1,AL$230,1,1,"Actively Infected Trend")))</f>
        <v>#N/A</v>
      </c>
      <c r="AM263" s="18" t="e" cm="1">
        <f t="array" aca="1" ref="AM263" ca="1">IF(INDIRECT(ADDRESS($B263+1,AM$230,1,1,"Actively Infected Trend"))=0,#N/A,INDIRECT(ADDRESS($B263+1,AM$230,1,1,"Actively Infected Trend")))</f>
        <v>#N/A</v>
      </c>
      <c r="AN263" s="18" t="e" cm="1">
        <f t="array" aca="1" ref="AN263" ca="1">IF(INDIRECT(ADDRESS($B263+1,AN$230,1,1,"Actively Infected Trend"))=0,#N/A,INDIRECT(ADDRESS($B263+1,AN$230,1,1,"Actively Infected Trend")))</f>
        <v>#N/A</v>
      </c>
      <c r="AO263" s="18" t="e" cm="1">
        <f t="array" aca="1" ref="AO263" ca="1">IF(INDIRECT(ADDRESS($B263+1,AO$230,1,1,"Actively Infected Trend"))=0,#N/A,INDIRECT(ADDRESS($B263+1,AO$230,1,1,"Actively Infected Trend")))</f>
        <v>#N/A</v>
      </c>
      <c r="AP263" s="18" t="e" cm="1">
        <f t="array" aca="1" ref="AP263" ca="1">IF(INDIRECT(ADDRESS($B263+1,AP$230,1,1,"Actively Infected Trend"))=0,#N/A,INDIRECT(ADDRESS($B263+1,AP$230,1,1,"Actively Infected Trend")))</f>
        <v>#N/A</v>
      </c>
      <c r="AQ263" s="18" t="e" cm="1">
        <f t="array" aca="1" ref="AQ263" ca="1">IF(INDIRECT(ADDRESS($B263+1,AQ$230,1,1,"Actively Infected Trend"))=0,#N/A,INDIRECT(ADDRESS($B263+1,AQ$230,1,1,"Actively Infected Trend")))</f>
        <v>#N/A</v>
      </c>
      <c r="AR263" s="18" t="e" cm="1">
        <f t="array" aca="1" ref="AR263" ca="1">IF(INDIRECT(ADDRESS($B263+1,AR$230,1,1,"Actively Infected Trend"))=0,#N/A,INDIRECT(ADDRESS($B263+1,AR$230,1,1,"Actively Infected Trend")))</f>
        <v>#N/A</v>
      </c>
      <c r="AS263" s="18" t="e" cm="1">
        <f t="array" aca="1" ref="AS263" ca="1">IF(INDIRECT(ADDRESS($B263+1,AS$230,1,1,"Actively Infected Trend"))=0,#N/A,INDIRECT(ADDRESS($B263+1,AS$230,1,1,"Actively Infected Trend")))</f>
        <v>#N/A</v>
      </c>
      <c r="AT263" s="18" t="e" cm="1">
        <f t="array" aca="1" ref="AT263" ca="1">IF(INDIRECT(ADDRESS($B263+1,AT$230,1,1,"Actively Infected Trend"))=0,#N/A,INDIRECT(ADDRESS($B263+1,AT$230,1,1,"Actively Infected Trend")))</f>
        <v>#N/A</v>
      </c>
      <c r="AU263" s="18" t="e" cm="1">
        <f t="array" aca="1" ref="AU263" ca="1">IF(INDIRECT(ADDRESS($B263+1,AU$230,1,1,"Actively Infected Trend"))=0,#N/A,INDIRECT(ADDRESS($B263+1,AU$230,1,1,"Actively Infected Trend")))</f>
        <v>#N/A</v>
      </c>
      <c r="AV263" s="18" t="e" cm="1">
        <f t="array" aca="1" ref="AV263" ca="1">IF(INDIRECT(ADDRESS($B263+1,AV$230,1,1,"Actively Infected Trend"))=0,#N/A,INDIRECT(ADDRESS($B263+1,AV$230,1,1,"Actively Infected Trend")))</f>
        <v>#N/A</v>
      </c>
      <c r="AW263" s="18" t="e" cm="1">
        <f t="array" aca="1" ref="AW263" ca="1">IF(INDIRECT(ADDRESS($B263+1,AW$230,1,1,"Actively Infected Trend"))=0,#N/A,INDIRECT(ADDRESS($B263+1,AW$230,1,1,"Actively Infected Trend")))</f>
        <v>#N/A</v>
      </c>
      <c r="AX263" s="18" t="e" cm="1">
        <f t="array" aca="1" ref="AX263" ca="1">IF(INDIRECT(ADDRESS($B263+1,AX$230,1,1,"Actively Infected Trend"))=0,#N/A,INDIRECT(ADDRESS($B263+1,AX$230,1,1,"Actively Infected Trend")))</f>
        <v>#N/A</v>
      </c>
      <c r="AY263" s="18" t="e" cm="1">
        <f t="array" aca="1" ref="AY263" ca="1">IF(INDIRECT(ADDRESS($B263+1,AY$230,1,1,"Actively Infected Trend"))=0,#N/A,INDIRECT(ADDRESS($B263+1,AY$230,1,1,"Actively Infected Trend")))</f>
        <v>#N/A</v>
      </c>
      <c r="AZ263" s="18" t="e" cm="1">
        <f t="array" aca="1" ref="AZ263" ca="1">IF(INDIRECT(ADDRESS($B263+1,AZ$230,1,1,"Actively Infected Trend"))=0,#N/A,INDIRECT(ADDRESS($B263+1,AZ$230,1,1,"Actively Infected Trend")))</f>
        <v>#N/A</v>
      </c>
      <c r="BA263" s="18" t="e" cm="1">
        <f t="array" aca="1" ref="BA263" ca="1">IF(INDIRECT(ADDRESS($B263+1,BA$230,1,1,"Actively Infected Trend"))=0,#N/A,INDIRECT(ADDRESS($B263+1,BA$230,1,1,"Actively Infected Trend")))</f>
        <v>#N/A</v>
      </c>
      <c r="BB263" s="18" t="e" cm="1">
        <f t="array" aca="1" ref="BB263" ca="1">IF(INDIRECT(ADDRESS($B263+1,BB$230,1,1,"Actively Infected Trend"))=0,#N/A,INDIRECT(ADDRESS($B263+1,BB$230,1,1,"Actively Infected Trend")))</f>
        <v>#N/A</v>
      </c>
      <c r="BC263" s="18" t="e" cm="1">
        <f t="array" aca="1" ref="BC263" ca="1">IF(INDIRECT(ADDRESS($B263+1,BC$230,1,1,"Actively Infected Trend"))=0,#N/A,INDIRECT(ADDRESS($B263+1,BC$230,1,1,"Actively Infected Trend")))</f>
        <v>#N/A</v>
      </c>
      <c r="BD263" s="18" t="e" cm="1">
        <f t="array" aca="1" ref="BD263" ca="1">IF(INDIRECT(ADDRESS($B263+1,BD$230,1,1,"Actively Infected Trend"))=0,#N/A,INDIRECT(ADDRESS($B263+1,BD$230,1,1,"Actively Infected Trend")))</f>
        <v>#N/A</v>
      </c>
      <c r="BE263" s="18" t="e" cm="1">
        <f t="array" aca="1" ref="BE263" ca="1">IF(INDIRECT(ADDRESS($B263+1,BE$230,1,1,"Actively Infected Trend"))=0,#N/A,INDIRECT(ADDRESS($B263+1,BE$230,1,1,"Actively Infected Trend")))</f>
        <v>#N/A</v>
      </c>
      <c r="BF263" s="18" t="e" cm="1">
        <f t="array" aca="1" ref="BF263" ca="1">IF(INDIRECT(ADDRESS($B263+1,BF$230,1,1,"Actively Infected Trend"))=0,#N/A,INDIRECT(ADDRESS($B263+1,BF$230,1,1,"Actively Infected Trend")))</f>
        <v>#N/A</v>
      </c>
      <c r="BG263" s="18" t="e" cm="1">
        <f t="array" aca="1" ref="BG263" ca="1">IF(INDIRECT(ADDRESS($B263+1,BG$230,1,1,"Actively Infected Trend"))=0,#N/A,INDIRECT(ADDRESS($B263+1,BG$230,1,1,"Actively Infected Trend")))</f>
        <v>#N/A</v>
      </c>
      <c r="BH263" s="18" t="e" cm="1">
        <f t="array" aca="1" ref="BH263" ca="1">IF(INDIRECT(ADDRESS($B263+1,BH$230,1,1,"Actively Infected Trend"))=0,#N/A,INDIRECT(ADDRESS($B263+1,BH$230,1,1,"Actively Infected Trend")))</f>
        <v>#N/A</v>
      </c>
      <c r="BI263" s="18" cm="1">
        <f t="array" aca="1" ref="BI263" ca="1">IF(INDIRECT(ADDRESS($B263+1,BI$230,1,1,"Actively Infected Trend"))=0,#N/A,INDIRECT(ADDRESS($B263+1,BI$230,1,1,"Actively Infected Trend")))</f>
        <v>0.1423119139</v>
      </c>
      <c r="BJ263" s="18" cm="1">
        <f t="array" aca="1" ref="BJ263" ca="1">IF(INDIRECT(ADDRESS($B263+1,BJ$230,1,1,"Actively Infected Trend"))=0,#N/A,INDIRECT(ADDRESS($B263+1,BJ$230,1,1,"Actively Infected Trend")))</f>
        <v>0.13101914140000001</v>
      </c>
      <c r="BK263" s="18" cm="1">
        <f t="array" aca="1" ref="BK263" ca="1">IF(INDIRECT(ADDRESS($B263+1,BK$230,1,1,"Actively Infected Trend"))=0,#N/A,INDIRECT(ADDRESS($B263+1,BK$230,1,1,"Actively Infected Trend")))</f>
        <v>0.14082887029999999</v>
      </c>
      <c r="BL263" s="18" cm="1">
        <f t="array" aca="1" ref="BL263" ca="1">IF(INDIRECT(ADDRESS($B263+1,BL$230,1,1,"Actively Infected Trend"))=0,#N/A,INDIRECT(ADDRESS($B263+1,BL$230,1,1,"Actively Infected Trend")))</f>
        <v>0.1511967951</v>
      </c>
      <c r="BM263" s="18" cm="1">
        <f t="array" aca="1" ref="BM263" ca="1">IF(INDIRECT(ADDRESS($B263+1,BM$230,1,1,"Actively Infected Trend"))=0,#N/A,INDIRECT(ADDRESS($B263+1,BM$230,1,1,"Actively Infected Trend")))</f>
        <v>0.173478094</v>
      </c>
      <c r="BN263" s="18" cm="1">
        <f t="array" aca="1" ref="BN263" ca="1">IF(INDIRECT(ADDRESS($B263+1,BN$230,1,1,"Actively Infected Trend"))=0,#N/A,INDIRECT(ADDRESS($B263+1,BN$230,1,1,"Actively Infected Trend")))</f>
        <v>0.1833347387</v>
      </c>
      <c r="BO263" s="18" cm="1">
        <f t="array" aca="1" ref="BO263" ca="1">IF(INDIRECT(ADDRESS($B263+1,BO$230,1,1,"Actively Infected Trend"))=0,#N/A,INDIRECT(ADDRESS($B263+1,BO$230,1,1,"Actively Infected Trend")))</f>
        <v>0.1692158339</v>
      </c>
      <c r="BP263" s="18" cm="1">
        <f t="array" aca="1" ref="BP263" ca="1">IF(INDIRECT(ADDRESS($B263+1,BP$230,1,1,"Actively Infected Trend"))=0,#N/A,INDIRECT(ADDRESS($B263+1,BP$230,1,1,"Actively Infected Trend")))</f>
        <v>0.150925847</v>
      </c>
      <c r="BQ263" s="18" cm="1">
        <f t="array" aca="1" ref="BQ263" ca="1">IF(INDIRECT(ADDRESS($B263+1,BQ$230,1,1,"Actively Infected Trend"))=0,#N/A,INDIRECT(ADDRESS($B263+1,BQ$230,1,1,"Actively Infected Trend")))</f>
        <v>0.1396146472</v>
      </c>
      <c r="BR263" s="18" cm="1">
        <f t="array" aca="1" ref="BR263" ca="1">IF(INDIRECT(ADDRESS($B263+1,BR$230,1,1,"Actively Infected Trend"))=0,#N/A,INDIRECT(ADDRESS($B263+1,BR$230,1,1,"Actively Infected Trend")))</f>
        <v>0.14932529019999999</v>
      </c>
      <c r="BS263" s="18" cm="1">
        <f t="array" aca="1" ref="BS263" ca="1">IF(INDIRECT(ADDRESS($B263+1,BS$230,1,1,"Actively Infected Trend"))=0,#N/A,INDIRECT(ADDRESS($B263+1,BS$230,1,1,"Actively Infected Trend")))</f>
        <v>0.16476553329999999</v>
      </c>
      <c r="BT263" s="18" cm="1">
        <f t="array" aca="1" ref="BT263" ca="1">IF(INDIRECT(ADDRESS($B263+1,BT$230,1,1,"Actively Infected Trend"))=0,#N/A,INDIRECT(ADDRESS($B263+1,BT$230,1,1,"Actively Infected Trend")))</f>
        <v>0.1826801475</v>
      </c>
      <c r="BU263" s="18" cm="1">
        <f t="array" aca="1" ref="BU263" ca="1">IF(INDIRECT(ADDRESS($B263+1,BU$230,1,1,"Actively Infected Trend"))=0,#N/A,INDIRECT(ADDRESS($B263+1,BU$230,1,1,"Actively Infected Trend")))</f>
        <v>0.19453212780000001</v>
      </c>
      <c r="BV263" s="18" cm="1">
        <f t="array" aca="1" ref="BV263" ca="1">IF(INDIRECT(ADDRESS($B263+1,BV$230,1,1,"Actively Infected Trend"))=0,#N/A,INDIRECT(ADDRESS($B263+1,BV$230,1,1,"Actively Infected Trend")))</f>
        <v>0.2053556309</v>
      </c>
      <c r="BW263" s="18" cm="1">
        <f t="array" aca="1" ref="BW263" ca="1">IF(INDIRECT(ADDRESS($B263+1,BW$230,1,1,"Actively Infected Trend"))=0,#N/A,INDIRECT(ADDRESS($B263+1,BW$230,1,1,"Actively Infected Trend")))</f>
        <v>0.22600293590000001</v>
      </c>
      <c r="BX263" s="18" cm="1">
        <f t="array" aca="1" ref="BX263" ca="1">IF(INDIRECT(ADDRESS($B263+1,BX$230,1,1,"Actively Infected Trend"))=0,#N/A,INDIRECT(ADDRESS($B263+1,BX$230,1,1,"Actively Infected Trend")))</f>
        <v>0.2405304056</v>
      </c>
      <c r="BY263" s="18" cm="1">
        <f t="array" aca="1" ref="BY263" ca="1">IF(INDIRECT(ADDRESS($B263+1,BY$230,1,1,"Actively Infected Trend"))=0,#N/A,INDIRECT(ADDRESS($B263+1,BY$230,1,1,"Actively Infected Trend")))</f>
        <v>0.23117775130000001</v>
      </c>
      <c r="BZ263" s="18" cm="1">
        <f t="array" aca="1" ref="BZ263" ca="1">IF(INDIRECT(ADDRESS($B263+1,BZ$230,1,1,"Actively Infected Trend"))=0,#N/A,INDIRECT(ADDRESS($B263+1,BZ$230,1,1,"Actively Infected Trend")))</f>
        <v>0.21302328139999999</v>
      </c>
      <c r="CA263" s="18" cm="1">
        <f t="array" aca="1" ref="CA263" ca="1">IF(INDIRECT(ADDRESS($B263+1,CA$230,1,1,"Actively Infected Trend"))=0,#N/A,INDIRECT(ADDRESS($B263+1,CA$230,1,1,"Actively Infected Trend")))</f>
        <v>0.18744994670000001</v>
      </c>
      <c r="CB263" s="18" cm="1">
        <f t="array" aca="1" ref="CB263" ca="1">IF(INDIRECT(ADDRESS($B263+1,CB$230,1,1,"Actively Infected Trend"))=0,#N/A,INDIRECT(ADDRESS($B263+1,CB$230,1,1,"Actively Infected Trend")))</f>
        <v>0.16928528339999999</v>
      </c>
      <c r="CC263" s="18" cm="1">
        <f t="array" aca="1" ref="CC263" ca="1">IF(INDIRECT(ADDRESS($B263+1,CC$230,1,1,"Actively Infected Trend"))=0,#N/A,INDIRECT(ADDRESS($B263+1,CC$230,1,1,"Actively Infected Trend")))</f>
        <v>0.15257469639999999</v>
      </c>
      <c r="CD263" s="18" cm="1">
        <f t="array" aca="1" ref="CD263" ca="1">IF(INDIRECT(ADDRESS($B263+1,CD$230,1,1,"Actively Infected Trend"))=0,#N/A,INDIRECT(ADDRESS($B263+1,CD$230,1,1,"Actively Infected Trend")))</f>
        <v>0.14629653419999999</v>
      </c>
      <c r="CE263" s="18" cm="1">
        <f t="array" aca="1" ref="CE263" ca="1">IF(INDIRECT(ADDRESS($B263+1,CE$230,1,1,"Actively Infected Trend"))=0,#N/A,INDIRECT(ADDRESS($B263+1,CE$230,1,1,"Actively Infected Trend")))</f>
        <v>0.1414705959</v>
      </c>
      <c r="CF263" s="18" cm="1">
        <f t="array" aca="1" ref="CF263" ca="1">IF(INDIRECT(ADDRESS($B263+1,CF$230,1,1,"Actively Infected Trend"))=0,#N/A,INDIRECT(ADDRESS($B263+1,CF$230,1,1,"Actively Infected Trend")))</f>
        <v>0.13876030880000001</v>
      </c>
      <c r="CG263" s="18" cm="1">
        <f t="array" aca="1" ref="CG263" ca="1">IF(INDIRECT(ADDRESS($B263+1,CG$230,1,1,"Actively Infected Trend"))=0,#N/A,INDIRECT(ADDRESS($B263+1,CG$230,1,1,"Actively Infected Trend")))</f>
        <v>0.1363370478</v>
      </c>
      <c r="CH263" s="18" cm="1">
        <f t="array" aca="1" ref="CH263" ca="1">IF(INDIRECT(ADDRESS($B263+1,CH$230,1,1,"Actively Infected Trend"))=0,#N/A,INDIRECT(ADDRESS($B263+1,CH$230,1,1,"Actively Infected Trend")))</f>
        <v>0.13330423199999999</v>
      </c>
      <c r="CI263" s="18" cm="1">
        <f t="array" aca="1" ref="CI263" ca="1">IF(INDIRECT(ADDRESS($B263+1,CI$230,1,1,"Actively Infected Trend"))=0,#N/A,INDIRECT(ADDRESS($B263+1,CI$230,1,1,"Actively Infected Trend")))</f>
        <v>0.13060876290000001</v>
      </c>
      <c r="CJ263" s="18" cm="1">
        <f t="array" aca="1" ref="CJ263" ca="1">IF(INDIRECT(ADDRESS($B263+1,CJ$230,1,1,"Actively Infected Trend"))=0,#N/A,INDIRECT(ADDRESS($B263+1,CJ$230,1,1,"Actively Infected Trend")))</f>
        <v>0.1186223458</v>
      </c>
      <c r="CK263" s="18" t="e" cm="1">
        <f t="array" aca="1" ref="CK263" ca="1">IF(INDIRECT(ADDRESS($B263+1,CK$230,1,1,"Actively Infected Trend"))=0,#N/A,INDIRECT(ADDRESS($B263+1,CK$230,1,1,"Actively Infected Trend")))</f>
        <v>#N/A</v>
      </c>
      <c r="CL263" s="18" t="e" cm="1">
        <f t="array" aca="1" ref="CL263" ca="1">IF(INDIRECT(ADDRESS($B263+1,CL$230,1,1,"Actively Infected Trend"))=0,#N/A,INDIRECT(ADDRESS($B263+1,CL$230,1,1,"Actively Infected Trend")))</f>
        <v>#N/A</v>
      </c>
      <c r="CM263" s="18" t="e" cm="1">
        <f t="array" aca="1" ref="CM263" ca="1">IF(INDIRECT(ADDRESS($B263+1,CM$230,1,1,"Actively Infected Trend"))=0,#N/A,INDIRECT(ADDRESS($B263+1,CM$230,1,1,"Actively Infected Trend")))</f>
        <v>#N/A</v>
      </c>
      <c r="CN263" s="18" t="e" cm="1">
        <f t="array" aca="1" ref="CN263" ca="1">IF(INDIRECT(ADDRESS($B263+1,CN$230,1,1,"Actively Infected Trend"))=0,#N/A,INDIRECT(ADDRESS($B263+1,CN$230,1,1,"Actively Infected Trend")))</f>
        <v>#N/A</v>
      </c>
      <c r="CO263" s="18" t="e" cm="1">
        <f t="array" aca="1" ref="CO263" ca="1">IF(INDIRECT(ADDRESS($B263+1,CO$230,1,1,"Actively Infected Trend"))=0,#N/A,INDIRECT(ADDRESS($B263+1,CO$230,1,1,"Actively Infected Trend")))</f>
        <v>#N/A</v>
      </c>
      <c r="CP263" s="18" t="e" cm="1">
        <f t="array" aca="1" ref="CP263" ca="1">IF(INDIRECT(ADDRESS($B263+1,CP$230,1,1,"Actively Infected Trend"))=0,#N/A,INDIRECT(ADDRESS($B263+1,CP$230,1,1,"Actively Infected Trend")))</f>
        <v>#N/A</v>
      </c>
      <c r="CQ263" s="18" t="e" cm="1">
        <f t="array" aca="1" ref="CQ263" ca="1">IF(INDIRECT(ADDRESS($B263+1,CQ$230,1,1,"Actively Infected Trend"))=0,#N/A,INDIRECT(ADDRESS($B263+1,CQ$230,1,1,"Actively Infected Trend")))</f>
        <v>#N/A</v>
      </c>
      <c r="CR263" s="18" t="e" cm="1">
        <f t="array" aca="1" ref="CR263" ca="1">IF(INDIRECT(ADDRESS($B263+1,CR$230,1,1,"Actively Infected Trend"))=0,#N/A,INDIRECT(ADDRESS($B263+1,CR$230,1,1,"Actively Infected Trend")))</f>
        <v>#N/A</v>
      </c>
    </row>
    <row r="264" spans="1:96" x14ac:dyDescent="0.25">
      <c r="A264" t="str">
        <f t="shared" ca="1" si="351"/>
        <v>Nevada</v>
      </c>
      <c r="B264">
        <f t="shared" si="350"/>
        <v>33</v>
      </c>
      <c r="C264" t="str" cm="1">
        <f t="array" aca="1" ref="C264" ca="1">INDIRECT(ADDRESS($B264+1,1,1,1,"Actively Infected Trend"))</f>
        <v>US Nevada</v>
      </c>
      <c r="E264" s="18" t="e" cm="1">
        <f t="array" aca="1" ref="E264" ca="1">IF(INDIRECT(ADDRESS($B264+1,E$230,1,1,"Actively Infected Trend"))=0,#N/A,INDIRECT(ADDRESS($B264+1,E$230,1,1,"Actively Infected Trend")))</f>
        <v>#N/A</v>
      </c>
      <c r="F264" s="18" t="e" cm="1">
        <f t="array" aca="1" ref="F264" ca="1">IF(INDIRECT(ADDRESS($B264+1,F$230,1,1,"Actively Infected Trend"))=0,#N/A,INDIRECT(ADDRESS($B264+1,F$230,1,1,"Actively Infected Trend")))</f>
        <v>#N/A</v>
      </c>
      <c r="G264" s="18" t="e" cm="1">
        <f t="array" aca="1" ref="G264" ca="1">IF(INDIRECT(ADDRESS($B264+1,G$230,1,1,"Actively Infected Trend"))=0,#N/A,INDIRECT(ADDRESS($B264+1,G$230,1,1,"Actively Infected Trend")))</f>
        <v>#N/A</v>
      </c>
      <c r="H264" s="18" t="e" cm="1">
        <f t="array" aca="1" ref="H264" ca="1">IF(INDIRECT(ADDRESS($B264+1,H$230,1,1,"Actively Infected Trend"))=0,#N/A,INDIRECT(ADDRESS($B264+1,H$230,1,1,"Actively Infected Trend")))</f>
        <v>#N/A</v>
      </c>
      <c r="I264" s="18" t="e" cm="1">
        <f t="array" aca="1" ref="I264" ca="1">IF(INDIRECT(ADDRESS($B264+1,I$230,1,1,"Actively Infected Trend"))=0,#N/A,INDIRECT(ADDRESS($B264+1,I$230,1,1,"Actively Infected Trend")))</f>
        <v>#N/A</v>
      </c>
      <c r="J264" s="18" t="e" cm="1">
        <f t="array" aca="1" ref="J264" ca="1">IF(INDIRECT(ADDRESS($B264+1,J$230,1,1,"Actively Infected Trend"))=0,#N/A,INDIRECT(ADDRESS($B264+1,J$230,1,1,"Actively Infected Trend")))</f>
        <v>#N/A</v>
      </c>
      <c r="K264" s="18" t="e" cm="1">
        <f t="array" aca="1" ref="K264" ca="1">IF(INDIRECT(ADDRESS($B264+1,K$230,1,1,"Actively Infected Trend"))=0,#N/A,INDIRECT(ADDRESS($B264+1,K$230,1,1,"Actively Infected Trend")))</f>
        <v>#N/A</v>
      </c>
      <c r="L264" s="18" t="e" cm="1">
        <f t="array" aca="1" ref="L264" ca="1">IF(INDIRECT(ADDRESS($B264+1,L$230,1,1,"Actively Infected Trend"))=0,#N/A,INDIRECT(ADDRESS($B264+1,L$230,1,1,"Actively Infected Trend")))</f>
        <v>#N/A</v>
      </c>
      <c r="M264" s="18" t="e" cm="1">
        <f t="array" aca="1" ref="M264" ca="1">IF(INDIRECT(ADDRESS($B264+1,M$230,1,1,"Actively Infected Trend"))=0,#N/A,INDIRECT(ADDRESS($B264+1,M$230,1,1,"Actively Infected Trend")))</f>
        <v>#N/A</v>
      </c>
      <c r="N264" s="18" t="e" cm="1">
        <f t="array" aca="1" ref="N264" ca="1">IF(INDIRECT(ADDRESS($B264+1,N$230,1,1,"Actively Infected Trend"))=0,#N/A,INDIRECT(ADDRESS($B264+1,N$230,1,1,"Actively Infected Trend")))</f>
        <v>#N/A</v>
      </c>
      <c r="O264" s="18" t="e" cm="1">
        <f t="array" aca="1" ref="O264" ca="1">IF(INDIRECT(ADDRESS($B264+1,O$230,1,1,"Actively Infected Trend"))=0,#N/A,INDIRECT(ADDRESS($B264+1,O$230,1,1,"Actively Infected Trend")))</f>
        <v>#N/A</v>
      </c>
      <c r="P264" s="18" t="e" cm="1">
        <f t="array" aca="1" ref="P264" ca="1">IF(INDIRECT(ADDRESS($B264+1,P$230,1,1,"Actively Infected Trend"))=0,#N/A,INDIRECT(ADDRESS($B264+1,P$230,1,1,"Actively Infected Trend")))</f>
        <v>#N/A</v>
      </c>
      <c r="Q264" s="18" t="e" cm="1">
        <f t="array" aca="1" ref="Q264" ca="1">IF(INDIRECT(ADDRESS($B264+1,Q$230,1,1,"Actively Infected Trend"))=0,#N/A,INDIRECT(ADDRESS($B264+1,Q$230,1,1,"Actively Infected Trend")))</f>
        <v>#N/A</v>
      </c>
      <c r="R264" s="18" t="e" cm="1">
        <f t="array" aca="1" ref="R264" ca="1">IF(INDIRECT(ADDRESS($B264+1,R$230,1,1,"Actively Infected Trend"))=0,#N/A,INDIRECT(ADDRESS($B264+1,R$230,1,1,"Actively Infected Trend")))</f>
        <v>#N/A</v>
      </c>
      <c r="S264" s="18" t="e" cm="1">
        <f t="array" aca="1" ref="S264" ca="1">IF(INDIRECT(ADDRESS($B264+1,S$230,1,1,"Actively Infected Trend"))=0,#N/A,INDIRECT(ADDRESS($B264+1,S$230,1,1,"Actively Infected Trend")))</f>
        <v>#N/A</v>
      </c>
      <c r="T264" s="18" t="e" cm="1">
        <f t="array" aca="1" ref="T264" ca="1">IF(INDIRECT(ADDRESS($B264+1,T$230,1,1,"Actively Infected Trend"))=0,#N/A,INDIRECT(ADDRESS($B264+1,T$230,1,1,"Actively Infected Trend")))</f>
        <v>#N/A</v>
      </c>
      <c r="U264" s="18" t="e" cm="1">
        <f t="array" aca="1" ref="U264" ca="1">IF(INDIRECT(ADDRESS($B264+1,U$230,1,1,"Actively Infected Trend"))=0,#N/A,INDIRECT(ADDRESS($B264+1,U$230,1,1,"Actively Infected Trend")))</f>
        <v>#N/A</v>
      </c>
      <c r="V264" s="18" t="e" cm="1">
        <f t="array" aca="1" ref="V264" ca="1">IF(INDIRECT(ADDRESS($B264+1,V$230,1,1,"Actively Infected Trend"))=0,#N/A,INDIRECT(ADDRESS($B264+1,V$230,1,1,"Actively Infected Trend")))</f>
        <v>#N/A</v>
      </c>
      <c r="W264" s="18" t="e" cm="1">
        <f t="array" aca="1" ref="W264" ca="1">IF(INDIRECT(ADDRESS($B264+1,W$230,1,1,"Actively Infected Trend"))=0,#N/A,INDIRECT(ADDRESS($B264+1,W$230,1,1,"Actively Infected Trend")))</f>
        <v>#N/A</v>
      </c>
      <c r="X264" s="18" t="e" cm="1">
        <f t="array" aca="1" ref="X264" ca="1">IF(INDIRECT(ADDRESS($B264+1,X$230,1,1,"Actively Infected Trend"))=0,#N/A,INDIRECT(ADDRESS($B264+1,X$230,1,1,"Actively Infected Trend")))</f>
        <v>#N/A</v>
      </c>
      <c r="Y264" s="18" t="e" cm="1">
        <f t="array" aca="1" ref="Y264" ca="1">IF(INDIRECT(ADDRESS($B264+1,Y$230,1,1,"Actively Infected Trend"))=0,#N/A,INDIRECT(ADDRESS($B264+1,Y$230,1,1,"Actively Infected Trend")))</f>
        <v>#N/A</v>
      </c>
      <c r="Z264" s="18" t="e" cm="1">
        <f t="array" aca="1" ref="Z264" ca="1">IF(INDIRECT(ADDRESS($B264+1,Z$230,1,1,"Actively Infected Trend"))=0,#N/A,INDIRECT(ADDRESS($B264+1,Z$230,1,1,"Actively Infected Trend")))</f>
        <v>#N/A</v>
      </c>
      <c r="AA264" s="18" t="e" cm="1">
        <f t="array" aca="1" ref="AA264" ca="1">IF(INDIRECT(ADDRESS($B264+1,AA$230,1,1,"Actively Infected Trend"))=0,#N/A,INDIRECT(ADDRESS($B264+1,AA$230,1,1,"Actively Infected Trend")))</f>
        <v>#N/A</v>
      </c>
      <c r="AB264" s="18" t="e" cm="1">
        <f t="array" aca="1" ref="AB264" ca="1">IF(INDIRECT(ADDRESS($B264+1,AB$230,1,1,"Actively Infected Trend"))=0,#N/A,INDIRECT(ADDRESS($B264+1,AB$230,1,1,"Actively Infected Trend")))</f>
        <v>#N/A</v>
      </c>
      <c r="AC264" s="18" t="e" cm="1">
        <f t="array" aca="1" ref="AC264" ca="1">IF(INDIRECT(ADDRESS($B264+1,AC$230,1,1,"Actively Infected Trend"))=0,#N/A,INDIRECT(ADDRESS($B264+1,AC$230,1,1,"Actively Infected Trend")))</f>
        <v>#N/A</v>
      </c>
      <c r="AD264" s="18" t="e" cm="1">
        <f t="array" aca="1" ref="AD264" ca="1">IF(INDIRECT(ADDRESS($B264+1,AD$230,1,1,"Actively Infected Trend"))=0,#N/A,INDIRECT(ADDRESS($B264+1,AD$230,1,1,"Actively Infected Trend")))</f>
        <v>#N/A</v>
      </c>
      <c r="AE264" s="18" t="e" cm="1">
        <f t="array" aca="1" ref="AE264" ca="1">IF(INDIRECT(ADDRESS($B264+1,AE$230,1,1,"Actively Infected Trend"))=0,#N/A,INDIRECT(ADDRESS($B264+1,AE$230,1,1,"Actively Infected Trend")))</f>
        <v>#N/A</v>
      </c>
      <c r="AF264" s="18" t="e" cm="1">
        <f t="array" aca="1" ref="AF264" ca="1">IF(INDIRECT(ADDRESS($B264+1,AF$230,1,1,"Actively Infected Trend"))=0,#N/A,INDIRECT(ADDRESS($B264+1,AF$230,1,1,"Actively Infected Trend")))</f>
        <v>#N/A</v>
      </c>
      <c r="AG264" s="18" t="e" cm="1">
        <f t="array" aca="1" ref="AG264" ca="1">IF(INDIRECT(ADDRESS($B264+1,AG$230,1,1,"Actively Infected Trend"))=0,#N/A,INDIRECT(ADDRESS($B264+1,AG$230,1,1,"Actively Infected Trend")))</f>
        <v>#N/A</v>
      </c>
      <c r="AH264" s="18" t="e" cm="1">
        <f t="array" aca="1" ref="AH264" ca="1">IF(INDIRECT(ADDRESS($B264+1,AH$230,1,1,"Actively Infected Trend"))=0,#N/A,INDIRECT(ADDRESS($B264+1,AH$230,1,1,"Actively Infected Trend")))</f>
        <v>#N/A</v>
      </c>
      <c r="AI264" s="18" t="e" cm="1">
        <f t="array" aca="1" ref="AI264" ca="1">IF(INDIRECT(ADDRESS($B264+1,AI$230,1,1,"Actively Infected Trend"))=0,#N/A,INDIRECT(ADDRESS($B264+1,AI$230,1,1,"Actively Infected Trend")))</f>
        <v>#N/A</v>
      </c>
      <c r="AJ264" s="18" t="e" cm="1">
        <f t="array" aca="1" ref="AJ264" ca="1">IF(INDIRECT(ADDRESS($B264+1,AJ$230,1,1,"Actively Infected Trend"))=0,#N/A,INDIRECT(ADDRESS($B264+1,AJ$230,1,1,"Actively Infected Trend")))</f>
        <v>#N/A</v>
      </c>
      <c r="AK264" s="18" t="e" cm="1">
        <f t="array" aca="1" ref="AK264" ca="1">IF(INDIRECT(ADDRESS($B264+1,AK$230,1,1,"Actively Infected Trend"))=0,#N/A,INDIRECT(ADDRESS($B264+1,AK$230,1,1,"Actively Infected Trend")))</f>
        <v>#N/A</v>
      </c>
      <c r="AL264" s="18" t="e" cm="1">
        <f t="array" aca="1" ref="AL264" ca="1">IF(INDIRECT(ADDRESS($B264+1,AL$230,1,1,"Actively Infected Trend"))=0,#N/A,INDIRECT(ADDRESS($B264+1,AL$230,1,1,"Actively Infected Trend")))</f>
        <v>#N/A</v>
      </c>
      <c r="AM264" s="18" t="e" cm="1">
        <f t="array" aca="1" ref="AM264" ca="1">IF(INDIRECT(ADDRESS($B264+1,AM$230,1,1,"Actively Infected Trend"))=0,#N/A,INDIRECT(ADDRESS($B264+1,AM$230,1,1,"Actively Infected Trend")))</f>
        <v>#N/A</v>
      </c>
      <c r="AN264" s="18" t="e" cm="1">
        <f t="array" aca="1" ref="AN264" ca="1">IF(INDIRECT(ADDRESS($B264+1,AN$230,1,1,"Actively Infected Trend"))=0,#N/A,INDIRECT(ADDRESS($B264+1,AN$230,1,1,"Actively Infected Trend")))</f>
        <v>#N/A</v>
      </c>
      <c r="AO264" s="18" t="e" cm="1">
        <f t="array" aca="1" ref="AO264" ca="1">IF(INDIRECT(ADDRESS($B264+1,AO$230,1,1,"Actively Infected Trend"))=0,#N/A,INDIRECT(ADDRESS($B264+1,AO$230,1,1,"Actively Infected Trend")))</f>
        <v>#N/A</v>
      </c>
      <c r="AP264" s="18" t="e" cm="1">
        <f t="array" aca="1" ref="AP264" ca="1">IF(INDIRECT(ADDRESS($B264+1,AP$230,1,1,"Actively Infected Trend"))=0,#N/A,INDIRECT(ADDRESS($B264+1,AP$230,1,1,"Actively Infected Trend")))</f>
        <v>#N/A</v>
      </c>
      <c r="AQ264" s="18" t="e" cm="1">
        <f t="array" aca="1" ref="AQ264" ca="1">IF(INDIRECT(ADDRESS($B264+1,AQ$230,1,1,"Actively Infected Trend"))=0,#N/A,INDIRECT(ADDRESS($B264+1,AQ$230,1,1,"Actively Infected Trend")))</f>
        <v>#N/A</v>
      </c>
      <c r="AR264" s="18" t="e" cm="1">
        <f t="array" aca="1" ref="AR264" ca="1">IF(INDIRECT(ADDRESS($B264+1,AR$230,1,1,"Actively Infected Trend"))=0,#N/A,INDIRECT(ADDRESS($B264+1,AR$230,1,1,"Actively Infected Trend")))</f>
        <v>#N/A</v>
      </c>
      <c r="AS264" s="18" t="e" cm="1">
        <f t="array" aca="1" ref="AS264" ca="1">IF(INDIRECT(ADDRESS($B264+1,AS$230,1,1,"Actively Infected Trend"))=0,#N/A,INDIRECT(ADDRESS($B264+1,AS$230,1,1,"Actively Infected Trend")))</f>
        <v>#N/A</v>
      </c>
      <c r="AT264" s="18" t="e" cm="1">
        <f t="array" aca="1" ref="AT264" ca="1">IF(INDIRECT(ADDRESS($B264+1,AT$230,1,1,"Actively Infected Trend"))=0,#N/A,INDIRECT(ADDRESS($B264+1,AT$230,1,1,"Actively Infected Trend")))</f>
        <v>#N/A</v>
      </c>
      <c r="AU264" s="18" t="e" cm="1">
        <f t="array" aca="1" ref="AU264" ca="1">IF(INDIRECT(ADDRESS($B264+1,AU$230,1,1,"Actively Infected Trend"))=0,#N/A,INDIRECT(ADDRESS($B264+1,AU$230,1,1,"Actively Infected Trend")))</f>
        <v>#N/A</v>
      </c>
      <c r="AV264" s="18" t="e" cm="1">
        <f t="array" aca="1" ref="AV264" ca="1">IF(INDIRECT(ADDRESS($B264+1,AV$230,1,1,"Actively Infected Trend"))=0,#N/A,INDIRECT(ADDRESS($B264+1,AV$230,1,1,"Actively Infected Trend")))</f>
        <v>#N/A</v>
      </c>
      <c r="AW264" s="18" t="e" cm="1">
        <f t="array" aca="1" ref="AW264" ca="1">IF(INDIRECT(ADDRESS($B264+1,AW$230,1,1,"Actively Infected Trend"))=0,#N/A,INDIRECT(ADDRESS($B264+1,AW$230,1,1,"Actively Infected Trend")))</f>
        <v>#N/A</v>
      </c>
      <c r="AX264" s="18" t="e" cm="1">
        <f t="array" aca="1" ref="AX264" ca="1">IF(INDIRECT(ADDRESS($B264+1,AX$230,1,1,"Actively Infected Trend"))=0,#N/A,INDIRECT(ADDRESS($B264+1,AX$230,1,1,"Actively Infected Trend")))</f>
        <v>#N/A</v>
      </c>
      <c r="AY264" s="18" t="e" cm="1">
        <f t="array" aca="1" ref="AY264" ca="1">IF(INDIRECT(ADDRESS($B264+1,AY$230,1,1,"Actively Infected Trend"))=0,#N/A,INDIRECT(ADDRESS($B264+1,AY$230,1,1,"Actively Infected Trend")))</f>
        <v>#N/A</v>
      </c>
      <c r="AZ264" s="18" t="e" cm="1">
        <f t="array" aca="1" ref="AZ264" ca="1">IF(INDIRECT(ADDRESS($B264+1,AZ$230,1,1,"Actively Infected Trend"))=0,#N/A,INDIRECT(ADDRESS($B264+1,AZ$230,1,1,"Actively Infected Trend")))</f>
        <v>#N/A</v>
      </c>
      <c r="BA264" s="18" t="e" cm="1">
        <f t="array" aca="1" ref="BA264" ca="1">IF(INDIRECT(ADDRESS($B264+1,BA$230,1,1,"Actively Infected Trend"))=0,#N/A,INDIRECT(ADDRESS($B264+1,BA$230,1,1,"Actively Infected Trend")))</f>
        <v>#N/A</v>
      </c>
      <c r="BB264" s="18" t="e" cm="1">
        <f t="array" aca="1" ref="BB264" ca="1">IF(INDIRECT(ADDRESS($B264+1,BB$230,1,1,"Actively Infected Trend"))=0,#N/A,INDIRECT(ADDRESS($B264+1,BB$230,1,1,"Actively Infected Trend")))</f>
        <v>#N/A</v>
      </c>
      <c r="BC264" s="18" t="e" cm="1">
        <f t="array" aca="1" ref="BC264" ca="1">IF(INDIRECT(ADDRESS($B264+1,BC$230,1,1,"Actively Infected Trend"))=0,#N/A,INDIRECT(ADDRESS($B264+1,BC$230,1,1,"Actively Infected Trend")))</f>
        <v>#N/A</v>
      </c>
      <c r="BD264" s="18" t="e" cm="1">
        <f t="array" aca="1" ref="BD264" ca="1">IF(INDIRECT(ADDRESS($B264+1,BD$230,1,1,"Actively Infected Trend"))=0,#N/A,INDIRECT(ADDRESS($B264+1,BD$230,1,1,"Actively Infected Trend")))</f>
        <v>#N/A</v>
      </c>
      <c r="BE264" s="18" t="e" cm="1">
        <f t="array" aca="1" ref="BE264" ca="1">IF(INDIRECT(ADDRESS($B264+1,BE$230,1,1,"Actively Infected Trend"))=0,#N/A,INDIRECT(ADDRESS($B264+1,BE$230,1,1,"Actively Infected Trend")))</f>
        <v>#N/A</v>
      </c>
      <c r="BF264" s="18" t="e" cm="1">
        <f t="array" aca="1" ref="BF264" ca="1">IF(INDIRECT(ADDRESS($B264+1,BF$230,1,1,"Actively Infected Trend"))=0,#N/A,INDIRECT(ADDRESS($B264+1,BF$230,1,1,"Actively Infected Trend")))</f>
        <v>#N/A</v>
      </c>
      <c r="BG264" s="18" t="e" cm="1">
        <f t="array" aca="1" ref="BG264" ca="1">IF(INDIRECT(ADDRESS($B264+1,BG$230,1,1,"Actively Infected Trend"))=0,#N/A,INDIRECT(ADDRESS($B264+1,BG$230,1,1,"Actively Infected Trend")))</f>
        <v>#N/A</v>
      </c>
      <c r="BH264" s="18" t="e" cm="1">
        <f t="array" aca="1" ref="BH264" ca="1">IF(INDIRECT(ADDRESS($B264+1,BH$230,1,1,"Actively Infected Trend"))=0,#N/A,INDIRECT(ADDRESS($B264+1,BH$230,1,1,"Actively Infected Trend")))</f>
        <v>#N/A</v>
      </c>
      <c r="BI264" s="18" t="e" cm="1">
        <f t="array" aca="1" ref="BI264" ca="1">IF(INDIRECT(ADDRESS($B264+1,BI$230,1,1,"Actively Infected Trend"))=0,#N/A,INDIRECT(ADDRESS($B264+1,BI$230,1,1,"Actively Infected Trend")))</f>
        <v>#N/A</v>
      </c>
      <c r="BJ264" s="18" cm="1">
        <f t="array" aca="1" ref="BJ264" ca="1">IF(INDIRECT(ADDRESS($B264+1,BJ$230,1,1,"Actively Infected Trend"))=0,#N/A,INDIRECT(ADDRESS($B264+1,BJ$230,1,1,"Actively Infected Trend")))</f>
        <v>0.44696903780000002</v>
      </c>
      <c r="BK264" s="18" cm="1">
        <f t="array" aca="1" ref="BK264" ca="1">IF(INDIRECT(ADDRESS($B264+1,BK$230,1,1,"Actively Infected Trend"))=0,#N/A,INDIRECT(ADDRESS($B264+1,BK$230,1,1,"Actively Infected Trend")))</f>
        <v>0.34524127430000001</v>
      </c>
      <c r="BL264" s="18" cm="1">
        <f t="array" aca="1" ref="BL264" ca="1">IF(INDIRECT(ADDRESS($B264+1,BL$230,1,1,"Actively Infected Trend"))=0,#N/A,INDIRECT(ADDRESS($B264+1,BL$230,1,1,"Actively Infected Trend")))</f>
        <v>0.28777585770000003</v>
      </c>
      <c r="BM264" s="18" cm="1">
        <f t="array" aca="1" ref="BM264" ca="1">IF(INDIRECT(ADDRESS($B264+1,BM$230,1,1,"Actively Infected Trend"))=0,#N/A,INDIRECT(ADDRESS($B264+1,BM$230,1,1,"Actively Infected Trend")))</f>
        <v>0.24950905470000001</v>
      </c>
      <c r="BN264" s="18" cm="1">
        <f t="array" aca="1" ref="BN264" ca="1">IF(INDIRECT(ADDRESS($B264+1,BN$230,1,1,"Actively Infected Trend"))=0,#N/A,INDIRECT(ADDRESS($B264+1,BN$230,1,1,"Actively Infected Trend")))</f>
        <v>0.25971305459999999</v>
      </c>
      <c r="BO264" s="18" cm="1">
        <f t="array" aca="1" ref="BO264" ca="1">IF(INDIRECT(ADDRESS($B264+1,BO$230,1,1,"Actively Infected Trend"))=0,#N/A,INDIRECT(ADDRESS($B264+1,BO$230,1,1,"Actively Infected Trend")))</f>
        <v>0.26822099459999998</v>
      </c>
      <c r="BP264" s="18" cm="1">
        <f t="array" aca="1" ref="BP264" ca="1">IF(INDIRECT(ADDRESS($B264+1,BP$230,1,1,"Actively Infected Trend"))=0,#N/A,INDIRECT(ADDRESS($B264+1,BP$230,1,1,"Actively Infected Trend")))</f>
        <v>0.27161172319999999</v>
      </c>
      <c r="BQ264" s="18" cm="1">
        <f t="array" aca="1" ref="BQ264" ca="1">IF(INDIRECT(ADDRESS($B264+1,BQ$230,1,1,"Actively Infected Trend"))=0,#N/A,INDIRECT(ADDRESS($B264+1,BQ$230,1,1,"Actively Infected Trend")))</f>
        <v>0.25182488250000001</v>
      </c>
      <c r="BR264" s="18" cm="1">
        <f t="array" aca="1" ref="BR264" ca="1">IF(INDIRECT(ADDRESS($B264+1,BR$230,1,1,"Actively Infected Trend"))=0,#N/A,INDIRECT(ADDRESS($B264+1,BR$230,1,1,"Actively Infected Trend")))</f>
        <v>0.2339743611</v>
      </c>
      <c r="BS264" s="18" cm="1">
        <f t="array" aca="1" ref="BS264" ca="1">IF(INDIRECT(ADDRESS($B264+1,BS$230,1,1,"Actively Infected Trend"))=0,#N/A,INDIRECT(ADDRESS($B264+1,BS$230,1,1,"Actively Infected Trend")))</f>
        <v>0.22661552439999999</v>
      </c>
      <c r="BT264" s="18" cm="1">
        <f t="array" aca="1" ref="BT264" ca="1">IF(INDIRECT(ADDRESS($B264+1,BT$230,1,1,"Actively Infected Trend"))=0,#N/A,INDIRECT(ADDRESS($B264+1,BT$230,1,1,"Actively Infected Trend")))</f>
        <v>0.23049674719999999</v>
      </c>
      <c r="BU264" s="18" cm="1">
        <f t="array" aca="1" ref="BU264" ca="1">IF(INDIRECT(ADDRESS($B264+1,BU$230,1,1,"Actively Infected Trend"))=0,#N/A,INDIRECT(ADDRESS($B264+1,BU$230,1,1,"Actively Infected Trend")))</f>
        <v>0.24550234970000001</v>
      </c>
      <c r="BV264" s="18" cm="1">
        <f t="array" aca="1" ref="BV264" ca="1">IF(INDIRECT(ADDRESS($B264+1,BV$230,1,1,"Actively Infected Trend"))=0,#N/A,INDIRECT(ADDRESS($B264+1,BV$230,1,1,"Actively Infected Trend")))</f>
        <v>0.23507978639999999</v>
      </c>
      <c r="BW264" s="18" cm="1">
        <f t="array" aca="1" ref="BW264" ca="1">IF(INDIRECT(ADDRESS($B264+1,BW$230,1,1,"Actively Infected Trend"))=0,#N/A,INDIRECT(ADDRESS($B264+1,BW$230,1,1,"Actively Infected Trend")))</f>
        <v>0.2251409275</v>
      </c>
      <c r="BX264" s="18" cm="1">
        <f t="array" aca="1" ref="BX264" ca="1">IF(INDIRECT(ADDRESS($B264+1,BX$230,1,1,"Actively Infected Trend"))=0,#N/A,INDIRECT(ADDRESS($B264+1,BX$230,1,1,"Actively Infected Trend")))</f>
        <v>0.2075682928</v>
      </c>
      <c r="BY264" s="18" cm="1">
        <f t="array" aca="1" ref="BY264" ca="1">IF(INDIRECT(ADDRESS($B264+1,BY$230,1,1,"Actively Infected Trend"))=0,#N/A,INDIRECT(ADDRESS($B264+1,BY$230,1,1,"Actively Infected Trend")))</f>
        <v>0.16986882389999999</v>
      </c>
      <c r="BZ264" s="18" cm="1">
        <f t="array" aca="1" ref="BZ264" ca="1">IF(INDIRECT(ADDRESS($B264+1,BZ$230,1,1,"Actively Infected Trend"))=0,#N/A,INDIRECT(ADDRESS($B264+1,BZ$230,1,1,"Actively Infected Trend")))</f>
        <v>0.14337245260000001</v>
      </c>
      <c r="CA264" s="18" cm="1">
        <f t="array" aca="1" ref="CA264" ca="1">IF(INDIRECT(ADDRESS($B264+1,CA$230,1,1,"Actively Infected Trend"))=0,#N/A,INDIRECT(ADDRESS($B264+1,CA$230,1,1,"Actively Infected Trend")))</f>
        <v>0.1185119833</v>
      </c>
      <c r="CB264" s="18" cm="1">
        <f t="array" aca="1" ref="CB264" ca="1">IF(INDIRECT(ADDRESS($B264+1,CB$230,1,1,"Actively Infected Trend"))=0,#N/A,INDIRECT(ADDRESS($B264+1,CB$230,1,1,"Actively Infected Trend")))</f>
        <v>0.1084010802</v>
      </c>
      <c r="CC264" s="18" cm="1">
        <f t="array" aca="1" ref="CC264" ca="1">IF(INDIRECT(ADDRESS($B264+1,CC$230,1,1,"Actively Infected Trend"))=0,#N/A,INDIRECT(ADDRESS($B264+1,CC$230,1,1,"Actively Infected Trend")))</f>
        <v>9.7249744299999996E-2</v>
      </c>
      <c r="CD264" s="18" cm="1">
        <f t="array" aca="1" ref="CD264" ca="1">IF(INDIRECT(ADDRESS($B264+1,CD$230,1,1,"Actively Infected Trend"))=0,#N/A,INDIRECT(ADDRESS($B264+1,CD$230,1,1,"Actively Infected Trend")))</f>
        <v>9.0145957600000007E-2</v>
      </c>
      <c r="CE264" s="18" cm="1">
        <f t="array" aca="1" ref="CE264" ca="1">IF(INDIRECT(ADDRESS($B264+1,CE$230,1,1,"Actively Infected Trend"))=0,#N/A,INDIRECT(ADDRESS($B264+1,CE$230,1,1,"Actively Infected Trend")))</f>
        <v>9.3359972299999996E-2</v>
      </c>
      <c r="CF264" s="18" cm="1">
        <f t="array" aca="1" ref="CF264" ca="1">IF(INDIRECT(ADDRESS($B264+1,CF$230,1,1,"Actively Infected Trend"))=0,#N/A,INDIRECT(ADDRESS($B264+1,CF$230,1,1,"Actively Infected Trend")))</f>
        <v>9.3274061000000005E-2</v>
      </c>
      <c r="CG264" s="18" cm="1">
        <f t="array" aca="1" ref="CG264" ca="1">IF(INDIRECT(ADDRESS($B264+1,CG$230,1,1,"Actively Infected Trend"))=0,#N/A,INDIRECT(ADDRESS($B264+1,CG$230,1,1,"Actively Infected Trend")))</f>
        <v>9.2609219000000007E-2</v>
      </c>
      <c r="CH264" s="18" cm="1">
        <f t="array" aca="1" ref="CH264" ca="1">IF(INDIRECT(ADDRESS($B264+1,CH$230,1,1,"Actively Infected Trend"))=0,#N/A,INDIRECT(ADDRESS($B264+1,CH$230,1,1,"Actively Infected Trend")))</f>
        <v>8.5245848799999996E-2</v>
      </c>
      <c r="CI264" s="18" cm="1">
        <f t="array" aca="1" ref="CI264" ca="1">IF(INDIRECT(ADDRESS($B264+1,CI$230,1,1,"Actively Infected Trend"))=0,#N/A,INDIRECT(ADDRESS($B264+1,CI$230,1,1,"Actively Infected Trend")))</f>
        <v>8.3591046000000002E-2</v>
      </c>
      <c r="CJ264" s="18" cm="1">
        <f t="array" aca="1" ref="CJ264" ca="1">IF(INDIRECT(ADDRESS($B264+1,CJ$230,1,1,"Actively Infected Trend"))=0,#N/A,INDIRECT(ADDRESS($B264+1,CJ$230,1,1,"Actively Infected Trend")))</f>
        <v>7.5938002300000002E-2</v>
      </c>
      <c r="CK264" s="18" t="e" cm="1">
        <f t="array" aca="1" ref="CK264" ca="1">IF(INDIRECT(ADDRESS($B264+1,CK$230,1,1,"Actively Infected Trend"))=0,#N/A,INDIRECT(ADDRESS($B264+1,CK$230,1,1,"Actively Infected Trend")))</f>
        <v>#N/A</v>
      </c>
      <c r="CL264" s="18" t="e" cm="1">
        <f t="array" aca="1" ref="CL264" ca="1">IF(INDIRECT(ADDRESS($B264+1,CL$230,1,1,"Actively Infected Trend"))=0,#N/A,INDIRECT(ADDRESS($B264+1,CL$230,1,1,"Actively Infected Trend")))</f>
        <v>#N/A</v>
      </c>
      <c r="CM264" s="18" t="e" cm="1">
        <f t="array" aca="1" ref="CM264" ca="1">IF(INDIRECT(ADDRESS($B264+1,CM$230,1,1,"Actively Infected Trend"))=0,#N/A,INDIRECT(ADDRESS($B264+1,CM$230,1,1,"Actively Infected Trend")))</f>
        <v>#N/A</v>
      </c>
      <c r="CN264" s="18" t="e" cm="1">
        <f t="array" aca="1" ref="CN264" ca="1">IF(INDIRECT(ADDRESS($B264+1,CN$230,1,1,"Actively Infected Trend"))=0,#N/A,INDIRECT(ADDRESS($B264+1,CN$230,1,1,"Actively Infected Trend")))</f>
        <v>#N/A</v>
      </c>
      <c r="CO264" s="18" t="e" cm="1">
        <f t="array" aca="1" ref="CO264" ca="1">IF(INDIRECT(ADDRESS($B264+1,CO$230,1,1,"Actively Infected Trend"))=0,#N/A,INDIRECT(ADDRESS($B264+1,CO$230,1,1,"Actively Infected Trend")))</f>
        <v>#N/A</v>
      </c>
      <c r="CP264" s="18" t="e" cm="1">
        <f t="array" aca="1" ref="CP264" ca="1">IF(INDIRECT(ADDRESS($B264+1,CP$230,1,1,"Actively Infected Trend"))=0,#N/A,INDIRECT(ADDRESS($B264+1,CP$230,1,1,"Actively Infected Trend")))</f>
        <v>#N/A</v>
      </c>
      <c r="CQ264" s="18" t="e" cm="1">
        <f t="array" aca="1" ref="CQ264" ca="1">IF(INDIRECT(ADDRESS($B264+1,CQ$230,1,1,"Actively Infected Trend"))=0,#N/A,INDIRECT(ADDRESS($B264+1,CQ$230,1,1,"Actively Infected Trend")))</f>
        <v>#N/A</v>
      </c>
      <c r="CR264" s="18" t="e" cm="1">
        <f t="array" aca="1" ref="CR264" ca="1">IF(INDIRECT(ADDRESS($B264+1,CR$230,1,1,"Actively Infected Trend"))=0,#N/A,INDIRECT(ADDRESS($B264+1,CR$230,1,1,"Actively Infected Trend")))</f>
        <v>#N/A</v>
      </c>
    </row>
    <row r="265" spans="1:96" x14ac:dyDescent="0.25">
      <c r="A265" t="str">
        <f t="shared" ca="1" si="351"/>
        <v>New Hampshire</v>
      </c>
      <c r="B265">
        <f t="shared" si="350"/>
        <v>34</v>
      </c>
      <c r="C265" t="str" cm="1">
        <f t="array" aca="1" ref="C265" ca="1">INDIRECT(ADDRESS($B265+1,1,1,1,"Actively Infected Trend"))</f>
        <v>US New Hampshire</v>
      </c>
      <c r="E265" s="18" t="e" cm="1">
        <f t="array" aca="1" ref="E265" ca="1">IF(INDIRECT(ADDRESS($B265+1,E$230,1,1,"Actively Infected Trend"))=0,#N/A,INDIRECT(ADDRESS($B265+1,E$230,1,1,"Actively Infected Trend")))</f>
        <v>#N/A</v>
      </c>
      <c r="F265" s="18" t="e" cm="1">
        <f t="array" aca="1" ref="F265" ca="1">IF(INDIRECT(ADDRESS($B265+1,F$230,1,1,"Actively Infected Trend"))=0,#N/A,INDIRECT(ADDRESS($B265+1,F$230,1,1,"Actively Infected Trend")))</f>
        <v>#N/A</v>
      </c>
      <c r="G265" s="18" t="e" cm="1">
        <f t="array" aca="1" ref="G265" ca="1">IF(INDIRECT(ADDRESS($B265+1,G$230,1,1,"Actively Infected Trend"))=0,#N/A,INDIRECT(ADDRESS($B265+1,G$230,1,1,"Actively Infected Trend")))</f>
        <v>#N/A</v>
      </c>
      <c r="H265" s="18" t="e" cm="1">
        <f t="array" aca="1" ref="H265" ca="1">IF(INDIRECT(ADDRESS($B265+1,H$230,1,1,"Actively Infected Trend"))=0,#N/A,INDIRECT(ADDRESS($B265+1,H$230,1,1,"Actively Infected Trend")))</f>
        <v>#N/A</v>
      </c>
      <c r="I265" s="18" t="e" cm="1">
        <f t="array" aca="1" ref="I265" ca="1">IF(INDIRECT(ADDRESS($B265+1,I$230,1,1,"Actively Infected Trend"))=0,#N/A,INDIRECT(ADDRESS($B265+1,I$230,1,1,"Actively Infected Trend")))</f>
        <v>#N/A</v>
      </c>
      <c r="J265" s="18" t="e" cm="1">
        <f t="array" aca="1" ref="J265" ca="1">IF(INDIRECT(ADDRESS($B265+1,J$230,1,1,"Actively Infected Trend"))=0,#N/A,INDIRECT(ADDRESS($B265+1,J$230,1,1,"Actively Infected Trend")))</f>
        <v>#N/A</v>
      </c>
      <c r="K265" s="18" t="e" cm="1">
        <f t="array" aca="1" ref="K265" ca="1">IF(INDIRECT(ADDRESS($B265+1,K$230,1,1,"Actively Infected Trend"))=0,#N/A,INDIRECT(ADDRESS($B265+1,K$230,1,1,"Actively Infected Trend")))</f>
        <v>#N/A</v>
      </c>
      <c r="L265" s="18" t="e" cm="1">
        <f t="array" aca="1" ref="L265" ca="1">IF(INDIRECT(ADDRESS($B265+1,L$230,1,1,"Actively Infected Trend"))=0,#N/A,INDIRECT(ADDRESS($B265+1,L$230,1,1,"Actively Infected Trend")))</f>
        <v>#N/A</v>
      </c>
      <c r="M265" s="18" t="e" cm="1">
        <f t="array" aca="1" ref="M265" ca="1">IF(INDIRECT(ADDRESS($B265+1,M$230,1,1,"Actively Infected Trend"))=0,#N/A,INDIRECT(ADDRESS($B265+1,M$230,1,1,"Actively Infected Trend")))</f>
        <v>#N/A</v>
      </c>
      <c r="N265" s="18" t="e" cm="1">
        <f t="array" aca="1" ref="N265" ca="1">IF(INDIRECT(ADDRESS($B265+1,N$230,1,1,"Actively Infected Trend"))=0,#N/A,INDIRECT(ADDRESS($B265+1,N$230,1,1,"Actively Infected Trend")))</f>
        <v>#N/A</v>
      </c>
      <c r="O265" s="18" t="e" cm="1">
        <f t="array" aca="1" ref="O265" ca="1">IF(INDIRECT(ADDRESS($B265+1,O$230,1,1,"Actively Infected Trend"))=0,#N/A,INDIRECT(ADDRESS($B265+1,O$230,1,1,"Actively Infected Trend")))</f>
        <v>#N/A</v>
      </c>
      <c r="P265" s="18" t="e" cm="1">
        <f t="array" aca="1" ref="P265" ca="1">IF(INDIRECT(ADDRESS($B265+1,P$230,1,1,"Actively Infected Trend"))=0,#N/A,INDIRECT(ADDRESS($B265+1,P$230,1,1,"Actively Infected Trend")))</f>
        <v>#N/A</v>
      </c>
      <c r="Q265" s="18" t="e" cm="1">
        <f t="array" aca="1" ref="Q265" ca="1">IF(INDIRECT(ADDRESS($B265+1,Q$230,1,1,"Actively Infected Trend"))=0,#N/A,INDIRECT(ADDRESS($B265+1,Q$230,1,1,"Actively Infected Trend")))</f>
        <v>#N/A</v>
      </c>
      <c r="R265" s="18" t="e" cm="1">
        <f t="array" aca="1" ref="R265" ca="1">IF(INDIRECT(ADDRESS($B265+1,R$230,1,1,"Actively Infected Trend"))=0,#N/A,INDIRECT(ADDRESS($B265+1,R$230,1,1,"Actively Infected Trend")))</f>
        <v>#N/A</v>
      </c>
      <c r="S265" s="18" t="e" cm="1">
        <f t="array" aca="1" ref="S265" ca="1">IF(INDIRECT(ADDRESS($B265+1,S$230,1,1,"Actively Infected Trend"))=0,#N/A,INDIRECT(ADDRESS($B265+1,S$230,1,1,"Actively Infected Trend")))</f>
        <v>#N/A</v>
      </c>
      <c r="T265" s="18" t="e" cm="1">
        <f t="array" aca="1" ref="T265" ca="1">IF(INDIRECT(ADDRESS($B265+1,T$230,1,1,"Actively Infected Trend"))=0,#N/A,INDIRECT(ADDRESS($B265+1,T$230,1,1,"Actively Infected Trend")))</f>
        <v>#N/A</v>
      </c>
      <c r="U265" s="18" t="e" cm="1">
        <f t="array" aca="1" ref="U265" ca="1">IF(INDIRECT(ADDRESS($B265+1,U$230,1,1,"Actively Infected Trend"))=0,#N/A,INDIRECT(ADDRESS($B265+1,U$230,1,1,"Actively Infected Trend")))</f>
        <v>#N/A</v>
      </c>
      <c r="V265" s="18" t="e" cm="1">
        <f t="array" aca="1" ref="V265" ca="1">IF(INDIRECT(ADDRESS($B265+1,V$230,1,1,"Actively Infected Trend"))=0,#N/A,INDIRECT(ADDRESS($B265+1,V$230,1,1,"Actively Infected Trend")))</f>
        <v>#N/A</v>
      </c>
      <c r="W265" s="18" t="e" cm="1">
        <f t="array" aca="1" ref="W265" ca="1">IF(INDIRECT(ADDRESS($B265+1,W$230,1,1,"Actively Infected Trend"))=0,#N/A,INDIRECT(ADDRESS($B265+1,W$230,1,1,"Actively Infected Trend")))</f>
        <v>#N/A</v>
      </c>
      <c r="X265" s="18" t="e" cm="1">
        <f t="array" aca="1" ref="X265" ca="1">IF(INDIRECT(ADDRESS($B265+1,X$230,1,1,"Actively Infected Trend"))=0,#N/A,INDIRECT(ADDRESS($B265+1,X$230,1,1,"Actively Infected Trend")))</f>
        <v>#N/A</v>
      </c>
      <c r="Y265" s="18" t="e" cm="1">
        <f t="array" aca="1" ref="Y265" ca="1">IF(INDIRECT(ADDRESS($B265+1,Y$230,1,1,"Actively Infected Trend"))=0,#N/A,INDIRECT(ADDRESS($B265+1,Y$230,1,1,"Actively Infected Trend")))</f>
        <v>#N/A</v>
      </c>
      <c r="Z265" s="18" t="e" cm="1">
        <f t="array" aca="1" ref="Z265" ca="1">IF(INDIRECT(ADDRESS($B265+1,Z$230,1,1,"Actively Infected Trend"))=0,#N/A,INDIRECT(ADDRESS($B265+1,Z$230,1,1,"Actively Infected Trend")))</f>
        <v>#N/A</v>
      </c>
      <c r="AA265" s="18" t="e" cm="1">
        <f t="array" aca="1" ref="AA265" ca="1">IF(INDIRECT(ADDRESS($B265+1,AA$230,1,1,"Actively Infected Trend"))=0,#N/A,INDIRECT(ADDRESS($B265+1,AA$230,1,1,"Actively Infected Trend")))</f>
        <v>#N/A</v>
      </c>
      <c r="AB265" s="18" t="e" cm="1">
        <f t="array" aca="1" ref="AB265" ca="1">IF(INDIRECT(ADDRESS($B265+1,AB$230,1,1,"Actively Infected Trend"))=0,#N/A,INDIRECT(ADDRESS($B265+1,AB$230,1,1,"Actively Infected Trend")))</f>
        <v>#N/A</v>
      </c>
      <c r="AC265" s="18" t="e" cm="1">
        <f t="array" aca="1" ref="AC265" ca="1">IF(INDIRECT(ADDRESS($B265+1,AC$230,1,1,"Actively Infected Trend"))=0,#N/A,INDIRECT(ADDRESS($B265+1,AC$230,1,1,"Actively Infected Trend")))</f>
        <v>#N/A</v>
      </c>
      <c r="AD265" s="18" t="e" cm="1">
        <f t="array" aca="1" ref="AD265" ca="1">IF(INDIRECT(ADDRESS($B265+1,AD$230,1,1,"Actively Infected Trend"))=0,#N/A,INDIRECT(ADDRESS($B265+1,AD$230,1,1,"Actively Infected Trend")))</f>
        <v>#N/A</v>
      </c>
      <c r="AE265" s="18" t="e" cm="1">
        <f t="array" aca="1" ref="AE265" ca="1">IF(INDIRECT(ADDRESS($B265+1,AE$230,1,1,"Actively Infected Trend"))=0,#N/A,INDIRECT(ADDRESS($B265+1,AE$230,1,1,"Actively Infected Trend")))</f>
        <v>#N/A</v>
      </c>
      <c r="AF265" s="18" t="e" cm="1">
        <f t="array" aca="1" ref="AF265" ca="1">IF(INDIRECT(ADDRESS($B265+1,AF$230,1,1,"Actively Infected Trend"))=0,#N/A,INDIRECT(ADDRESS($B265+1,AF$230,1,1,"Actively Infected Trend")))</f>
        <v>#N/A</v>
      </c>
      <c r="AG265" s="18" t="e" cm="1">
        <f t="array" aca="1" ref="AG265" ca="1">IF(INDIRECT(ADDRESS($B265+1,AG$230,1,1,"Actively Infected Trend"))=0,#N/A,INDIRECT(ADDRESS($B265+1,AG$230,1,1,"Actively Infected Trend")))</f>
        <v>#N/A</v>
      </c>
      <c r="AH265" s="18" t="e" cm="1">
        <f t="array" aca="1" ref="AH265" ca="1">IF(INDIRECT(ADDRESS($B265+1,AH$230,1,1,"Actively Infected Trend"))=0,#N/A,INDIRECT(ADDRESS($B265+1,AH$230,1,1,"Actively Infected Trend")))</f>
        <v>#N/A</v>
      </c>
      <c r="AI265" s="18" t="e" cm="1">
        <f t="array" aca="1" ref="AI265" ca="1">IF(INDIRECT(ADDRESS($B265+1,AI$230,1,1,"Actively Infected Trend"))=0,#N/A,INDIRECT(ADDRESS($B265+1,AI$230,1,1,"Actively Infected Trend")))</f>
        <v>#N/A</v>
      </c>
      <c r="AJ265" s="18" t="e" cm="1">
        <f t="array" aca="1" ref="AJ265" ca="1">IF(INDIRECT(ADDRESS($B265+1,AJ$230,1,1,"Actively Infected Trend"))=0,#N/A,INDIRECT(ADDRESS($B265+1,AJ$230,1,1,"Actively Infected Trend")))</f>
        <v>#N/A</v>
      </c>
      <c r="AK265" s="18" t="e" cm="1">
        <f t="array" aca="1" ref="AK265" ca="1">IF(INDIRECT(ADDRESS($B265+1,AK$230,1,1,"Actively Infected Trend"))=0,#N/A,INDIRECT(ADDRESS($B265+1,AK$230,1,1,"Actively Infected Trend")))</f>
        <v>#N/A</v>
      </c>
      <c r="AL265" s="18" t="e" cm="1">
        <f t="array" aca="1" ref="AL265" ca="1">IF(INDIRECT(ADDRESS($B265+1,AL$230,1,1,"Actively Infected Trend"))=0,#N/A,INDIRECT(ADDRESS($B265+1,AL$230,1,1,"Actively Infected Trend")))</f>
        <v>#N/A</v>
      </c>
      <c r="AM265" s="18" t="e" cm="1">
        <f t="array" aca="1" ref="AM265" ca="1">IF(INDIRECT(ADDRESS($B265+1,AM$230,1,1,"Actively Infected Trend"))=0,#N/A,INDIRECT(ADDRESS($B265+1,AM$230,1,1,"Actively Infected Trend")))</f>
        <v>#N/A</v>
      </c>
      <c r="AN265" s="18" t="e" cm="1">
        <f t="array" aca="1" ref="AN265" ca="1">IF(INDIRECT(ADDRESS($B265+1,AN$230,1,1,"Actively Infected Trend"))=0,#N/A,INDIRECT(ADDRESS($B265+1,AN$230,1,1,"Actively Infected Trend")))</f>
        <v>#N/A</v>
      </c>
      <c r="AO265" s="18" t="e" cm="1">
        <f t="array" aca="1" ref="AO265" ca="1">IF(INDIRECT(ADDRESS($B265+1,AO$230,1,1,"Actively Infected Trend"))=0,#N/A,INDIRECT(ADDRESS($B265+1,AO$230,1,1,"Actively Infected Trend")))</f>
        <v>#N/A</v>
      </c>
      <c r="AP265" s="18" t="e" cm="1">
        <f t="array" aca="1" ref="AP265" ca="1">IF(INDIRECT(ADDRESS($B265+1,AP$230,1,1,"Actively Infected Trend"))=0,#N/A,INDIRECT(ADDRESS($B265+1,AP$230,1,1,"Actively Infected Trend")))</f>
        <v>#N/A</v>
      </c>
      <c r="AQ265" s="18" t="e" cm="1">
        <f t="array" aca="1" ref="AQ265" ca="1">IF(INDIRECT(ADDRESS($B265+1,AQ$230,1,1,"Actively Infected Trend"))=0,#N/A,INDIRECT(ADDRESS($B265+1,AQ$230,1,1,"Actively Infected Trend")))</f>
        <v>#N/A</v>
      </c>
      <c r="AR265" s="18" t="e" cm="1">
        <f t="array" aca="1" ref="AR265" ca="1">IF(INDIRECT(ADDRESS($B265+1,AR$230,1,1,"Actively Infected Trend"))=0,#N/A,INDIRECT(ADDRESS($B265+1,AR$230,1,1,"Actively Infected Trend")))</f>
        <v>#N/A</v>
      </c>
      <c r="AS265" s="18" t="e" cm="1">
        <f t="array" aca="1" ref="AS265" ca="1">IF(INDIRECT(ADDRESS($B265+1,AS$230,1,1,"Actively Infected Trend"))=0,#N/A,INDIRECT(ADDRESS($B265+1,AS$230,1,1,"Actively Infected Trend")))</f>
        <v>#N/A</v>
      </c>
      <c r="AT265" s="18" t="e" cm="1">
        <f t="array" aca="1" ref="AT265" ca="1">IF(INDIRECT(ADDRESS($B265+1,AT$230,1,1,"Actively Infected Trend"))=0,#N/A,INDIRECT(ADDRESS($B265+1,AT$230,1,1,"Actively Infected Trend")))</f>
        <v>#N/A</v>
      </c>
      <c r="AU265" s="18" t="e" cm="1">
        <f t="array" aca="1" ref="AU265" ca="1">IF(INDIRECT(ADDRESS($B265+1,AU$230,1,1,"Actively Infected Trend"))=0,#N/A,INDIRECT(ADDRESS($B265+1,AU$230,1,1,"Actively Infected Trend")))</f>
        <v>#N/A</v>
      </c>
      <c r="AV265" s="18" t="e" cm="1">
        <f t="array" aca="1" ref="AV265" ca="1">IF(INDIRECT(ADDRESS($B265+1,AV$230,1,1,"Actively Infected Trend"))=0,#N/A,INDIRECT(ADDRESS($B265+1,AV$230,1,1,"Actively Infected Trend")))</f>
        <v>#N/A</v>
      </c>
      <c r="AW265" s="18" t="e" cm="1">
        <f t="array" aca="1" ref="AW265" ca="1">IF(INDIRECT(ADDRESS($B265+1,AW$230,1,1,"Actively Infected Trend"))=0,#N/A,INDIRECT(ADDRESS($B265+1,AW$230,1,1,"Actively Infected Trend")))</f>
        <v>#N/A</v>
      </c>
      <c r="AX265" s="18" t="e" cm="1">
        <f t="array" aca="1" ref="AX265" ca="1">IF(INDIRECT(ADDRESS($B265+1,AX$230,1,1,"Actively Infected Trend"))=0,#N/A,INDIRECT(ADDRESS($B265+1,AX$230,1,1,"Actively Infected Trend")))</f>
        <v>#N/A</v>
      </c>
      <c r="AY265" s="18" t="e" cm="1">
        <f t="array" aca="1" ref="AY265" ca="1">IF(INDIRECT(ADDRESS($B265+1,AY$230,1,1,"Actively Infected Trend"))=0,#N/A,INDIRECT(ADDRESS($B265+1,AY$230,1,1,"Actively Infected Trend")))</f>
        <v>#N/A</v>
      </c>
      <c r="AZ265" s="18" t="e" cm="1">
        <f t="array" aca="1" ref="AZ265" ca="1">IF(INDIRECT(ADDRESS($B265+1,AZ$230,1,1,"Actively Infected Trend"))=0,#N/A,INDIRECT(ADDRESS($B265+1,AZ$230,1,1,"Actively Infected Trend")))</f>
        <v>#N/A</v>
      </c>
      <c r="BA265" s="18" t="e" cm="1">
        <f t="array" aca="1" ref="BA265" ca="1">IF(INDIRECT(ADDRESS($B265+1,BA$230,1,1,"Actively Infected Trend"))=0,#N/A,INDIRECT(ADDRESS($B265+1,BA$230,1,1,"Actively Infected Trend")))</f>
        <v>#N/A</v>
      </c>
      <c r="BB265" s="18" t="e" cm="1">
        <f t="array" aca="1" ref="BB265" ca="1">IF(INDIRECT(ADDRESS($B265+1,BB$230,1,1,"Actively Infected Trend"))=0,#N/A,INDIRECT(ADDRESS($B265+1,BB$230,1,1,"Actively Infected Trend")))</f>
        <v>#N/A</v>
      </c>
      <c r="BC265" s="18" t="e" cm="1">
        <f t="array" aca="1" ref="BC265" ca="1">IF(INDIRECT(ADDRESS($B265+1,BC$230,1,1,"Actively Infected Trend"))=0,#N/A,INDIRECT(ADDRESS($B265+1,BC$230,1,1,"Actively Infected Trend")))</f>
        <v>#N/A</v>
      </c>
      <c r="BD265" s="18" t="e" cm="1">
        <f t="array" aca="1" ref="BD265" ca="1">IF(INDIRECT(ADDRESS($B265+1,BD$230,1,1,"Actively Infected Trend"))=0,#N/A,INDIRECT(ADDRESS($B265+1,BD$230,1,1,"Actively Infected Trend")))</f>
        <v>#N/A</v>
      </c>
      <c r="BE265" s="18" t="e" cm="1">
        <f t="array" aca="1" ref="BE265" ca="1">IF(INDIRECT(ADDRESS($B265+1,BE$230,1,1,"Actively Infected Trend"))=0,#N/A,INDIRECT(ADDRESS($B265+1,BE$230,1,1,"Actively Infected Trend")))</f>
        <v>#N/A</v>
      </c>
      <c r="BF265" s="18" t="e" cm="1">
        <f t="array" aca="1" ref="BF265" ca="1">IF(INDIRECT(ADDRESS($B265+1,BF$230,1,1,"Actively Infected Trend"))=0,#N/A,INDIRECT(ADDRESS($B265+1,BF$230,1,1,"Actively Infected Trend")))</f>
        <v>#N/A</v>
      </c>
      <c r="BG265" s="18" t="e" cm="1">
        <f t="array" aca="1" ref="BG265" ca="1">IF(INDIRECT(ADDRESS($B265+1,BG$230,1,1,"Actively Infected Trend"))=0,#N/A,INDIRECT(ADDRESS($B265+1,BG$230,1,1,"Actively Infected Trend")))</f>
        <v>#N/A</v>
      </c>
      <c r="BH265" s="18" t="e" cm="1">
        <f t="array" aca="1" ref="BH265" ca="1">IF(INDIRECT(ADDRESS($B265+1,BH$230,1,1,"Actively Infected Trend"))=0,#N/A,INDIRECT(ADDRESS($B265+1,BH$230,1,1,"Actively Infected Trend")))</f>
        <v>#N/A</v>
      </c>
      <c r="BI265" s="18" t="e" cm="1">
        <f t="array" aca="1" ref="BI265" ca="1">IF(INDIRECT(ADDRESS($B265+1,BI$230,1,1,"Actively Infected Trend"))=0,#N/A,INDIRECT(ADDRESS($B265+1,BI$230,1,1,"Actively Infected Trend")))</f>
        <v>#N/A</v>
      </c>
      <c r="BJ265" s="18" t="e" cm="1">
        <f t="array" aca="1" ref="BJ265" ca="1">IF(INDIRECT(ADDRESS($B265+1,BJ$230,1,1,"Actively Infected Trend"))=0,#N/A,INDIRECT(ADDRESS($B265+1,BJ$230,1,1,"Actively Infected Trend")))</f>
        <v>#N/A</v>
      </c>
      <c r="BK265" s="18" t="e" cm="1">
        <f t="array" aca="1" ref="BK265" ca="1">IF(INDIRECT(ADDRESS($B265+1,BK$230,1,1,"Actively Infected Trend"))=0,#N/A,INDIRECT(ADDRESS($B265+1,BK$230,1,1,"Actively Infected Trend")))</f>
        <v>#N/A</v>
      </c>
      <c r="BL265" s="18" cm="1">
        <f t="array" aca="1" ref="BL265" ca="1">IF(INDIRECT(ADDRESS($B265+1,BL$230,1,1,"Actively Infected Trend"))=0,#N/A,INDIRECT(ADDRESS($B265+1,BL$230,1,1,"Actively Infected Trend")))</f>
        <v>0.33552634180000002</v>
      </c>
      <c r="BM265" s="18" cm="1">
        <f t="array" aca="1" ref="BM265" ca="1">IF(INDIRECT(ADDRESS($B265+1,BM$230,1,1,"Actively Infected Trend"))=0,#N/A,INDIRECT(ADDRESS($B265+1,BM$230,1,1,"Actively Infected Trend")))</f>
        <v>0.31620172070000002</v>
      </c>
      <c r="BN265" s="18" cm="1">
        <f t="array" aca="1" ref="BN265" ca="1">IF(INDIRECT(ADDRESS($B265+1,BN$230,1,1,"Actively Infected Trend"))=0,#N/A,INDIRECT(ADDRESS($B265+1,BN$230,1,1,"Actively Infected Trend")))</f>
        <v>0.26165443640000002</v>
      </c>
      <c r="BO265" s="18" cm="1">
        <f t="array" aca="1" ref="BO265" ca="1">IF(INDIRECT(ADDRESS($B265+1,BO$230,1,1,"Actively Infected Trend"))=0,#N/A,INDIRECT(ADDRESS($B265+1,BO$230,1,1,"Actively Infected Trend")))</f>
        <v>0.2348053235</v>
      </c>
      <c r="BP265" s="18" cm="1">
        <f t="array" aca="1" ref="BP265" ca="1">IF(INDIRECT(ADDRESS($B265+1,BP$230,1,1,"Actively Infected Trend"))=0,#N/A,INDIRECT(ADDRESS($B265+1,BP$230,1,1,"Actively Infected Trend")))</f>
        <v>0.2116621045</v>
      </c>
      <c r="BQ265" s="18" cm="1">
        <f t="array" aca="1" ref="BQ265" ca="1">IF(INDIRECT(ADDRESS($B265+1,BQ$230,1,1,"Actively Infected Trend"))=0,#N/A,INDIRECT(ADDRESS($B265+1,BQ$230,1,1,"Actively Infected Trend")))</f>
        <v>0.21459539599999999</v>
      </c>
      <c r="BR265" s="18" cm="1">
        <f t="array" aca="1" ref="BR265" ca="1">IF(INDIRECT(ADDRESS($B265+1,BR$230,1,1,"Actively Infected Trend"))=0,#N/A,INDIRECT(ADDRESS($B265+1,BR$230,1,1,"Actively Infected Trend")))</f>
        <v>0.20276976190000001</v>
      </c>
      <c r="BS265" s="18" cm="1">
        <f t="array" aca="1" ref="BS265" ca="1">IF(INDIRECT(ADDRESS($B265+1,BS$230,1,1,"Actively Infected Trend"))=0,#N/A,INDIRECT(ADDRESS($B265+1,BS$230,1,1,"Actively Infected Trend")))</f>
        <v>0.19275003160000001</v>
      </c>
      <c r="BT265" s="18" cm="1">
        <f t="array" aca="1" ref="BT265" ca="1">IF(INDIRECT(ADDRESS($B265+1,BT$230,1,1,"Actively Infected Trend"))=0,#N/A,INDIRECT(ADDRESS($B265+1,BT$230,1,1,"Actively Infected Trend")))</f>
        <v>0.19309037649999999</v>
      </c>
      <c r="BU265" s="18" cm="1">
        <f t="array" aca="1" ref="BU265" ca="1">IF(INDIRECT(ADDRESS($B265+1,BU$230,1,1,"Actively Infected Trend"))=0,#N/A,INDIRECT(ADDRESS($B265+1,BU$230,1,1,"Actively Infected Trend")))</f>
        <v>0.20894936389999999</v>
      </c>
      <c r="BV265" s="18" cm="1">
        <f t="array" aca="1" ref="BV265" ca="1">IF(INDIRECT(ADDRESS($B265+1,BV$230,1,1,"Actively Infected Trend"))=0,#N/A,INDIRECT(ADDRESS($B265+1,BV$230,1,1,"Actively Infected Trend")))</f>
        <v>0.23066230400000001</v>
      </c>
      <c r="BW265" s="18" cm="1">
        <f t="array" aca="1" ref="BW265" ca="1">IF(INDIRECT(ADDRESS($B265+1,BW$230,1,1,"Actively Infected Trend"))=0,#N/A,INDIRECT(ADDRESS($B265+1,BW$230,1,1,"Actively Infected Trend")))</f>
        <v>0.24246878159999999</v>
      </c>
      <c r="BX265" s="18" cm="1">
        <f t="array" aca="1" ref="BX265" ca="1">IF(INDIRECT(ADDRESS($B265+1,BX$230,1,1,"Actively Infected Trend"))=0,#N/A,INDIRECT(ADDRESS($B265+1,BX$230,1,1,"Actively Infected Trend")))</f>
        <v>0.2378143603</v>
      </c>
      <c r="BY265" s="18" cm="1">
        <f t="array" aca="1" ref="BY265" ca="1">IF(INDIRECT(ADDRESS($B265+1,BY$230,1,1,"Actively Infected Trend"))=0,#N/A,INDIRECT(ADDRESS($B265+1,BY$230,1,1,"Actively Infected Trend")))</f>
        <v>0.1874767255</v>
      </c>
      <c r="BZ265" s="18" cm="1">
        <f t="array" aca="1" ref="BZ265" ca="1">IF(INDIRECT(ADDRESS($B265+1,BZ$230,1,1,"Actively Infected Trend"))=0,#N/A,INDIRECT(ADDRESS($B265+1,BZ$230,1,1,"Actively Infected Trend")))</f>
        <v>0.14707067779999999</v>
      </c>
      <c r="CA265" s="18" cm="1">
        <f t="array" aca="1" ref="CA265" ca="1">IF(INDIRECT(ADDRESS($B265+1,CA$230,1,1,"Actively Infected Trend"))=0,#N/A,INDIRECT(ADDRESS($B265+1,CA$230,1,1,"Actively Infected Trend")))</f>
        <v>0.1191066253</v>
      </c>
      <c r="CB265" s="18" cm="1">
        <f t="array" aca="1" ref="CB265" ca="1">IF(INDIRECT(ADDRESS($B265+1,CB$230,1,1,"Actively Infected Trend"))=0,#N/A,INDIRECT(ADDRESS($B265+1,CB$230,1,1,"Actively Infected Trend")))</f>
        <v>0.1190986907</v>
      </c>
      <c r="CC265" s="18" cm="1">
        <f t="array" aca="1" ref="CC265" ca="1">IF(INDIRECT(ADDRESS($B265+1,CC$230,1,1,"Actively Infected Trend"))=0,#N/A,INDIRECT(ADDRESS($B265+1,CC$230,1,1,"Actively Infected Trend")))</f>
        <v>0.12318820699999999</v>
      </c>
      <c r="CD265" s="18" cm="1">
        <f t="array" aca="1" ref="CD265" ca="1">IF(INDIRECT(ADDRESS($B265+1,CD$230,1,1,"Actively Infected Trend"))=0,#N/A,INDIRECT(ADDRESS($B265+1,CD$230,1,1,"Actively Infected Trend")))</f>
        <v>0.11967068610000001</v>
      </c>
      <c r="CE265" s="18" cm="1">
        <f t="array" aca="1" ref="CE265" ca="1">IF(INDIRECT(ADDRESS($B265+1,CE$230,1,1,"Actively Infected Trend"))=0,#N/A,INDIRECT(ADDRESS($B265+1,CE$230,1,1,"Actively Infected Trend")))</f>
        <v>0.1072926314</v>
      </c>
      <c r="CF265" s="18" cm="1">
        <f t="array" aca="1" ref="CF265" ca="1">IF(INDIRECT(ADDRESS($B265+1,CF$230,1,1,"Actively Infected Trend"))=0,#N/A,INDIRECT(ADDRESS($B265+1,CF$230,1,1,"Actively Infected Trend")))</f>
        <v>8.8351848900000002E-2</v>
      </c>
      <c r="CG265" s="18" cm="1">
        <f t="array" aca="1" ref="CG265" ca="1">IF(INDIRECT(ADDRESS($B265+1,CG$230,1,1,"Actively Infected Trend"))=0,#N/A,INDIRECT(ADDRESS($B265+1,CG$230,1,1,"Actively Infected Trend")))</f>
        <v>7.2908633700000003E-2</v>
      </c>
      <c r="CH265" s="18" cm="1">
        <f t="array" aca="1" ref="CH265" ca="1">IF(INDIRECT(ADDRESS($B265+1,CH$230,1,1,"Actively Infected Trend"))=0,#N/A,INDIRECT(ADDRESS($B265+1,CH$230,1,1,"Actively Infected Trend")))</f>
        <v>6.4049518099999994E-2</v>
      </c>
      <c r="CI265" s="18" cm="1">
        <f t="array" aca="1" ref="CI265" ca="1">IF(INDIRECT(ADDRESS($B265+1,CI$230,1,1,"Actively Infected Trend"))=0,#N/A,INDIRECT(ADDRESS($B265+1,CI$230,1,1,"Actively Infected Trend")))</f>
        <v>7.27700659E-2</v>
      </c>
      <c r="CJ265" s="18" cm="1">
        <f t="array" aca="1" ref="CJ265" ca="1">IF(INDIRECT(ADDRESS($B265+1,CJ$230,1,1,"Actively Infected Trend"))=0,#N/A,INDIRECT(ADDRESS($B265+1,CJ$230,1,1,"Actively Infected Trend")))</f>
        <v>7.8363646100000003E-2</v>
      </c>
      <c r="CK265" s="18" t="e" cm="1">
        <f t="array" aca="1" ref="CK265" ca="1">IF(INDIRECT(ADDRESS($B265+1,CK$230,1,1,"Actively Infected Trend"))=0,#N/A,INDIRECT(ADDRESS($B265+1,CK$230,1,1,"Actively Infected Trend")))</f>
        <v>#N/A</v>
      </c>
      <c r="CL265" s="18" t="e" cm="1">
        <f t="array" aca="1" ref="CL265" ca="1">IF(INDIRECT(ADDRESS($B265+1,CL$230,1,1,"Actively Infected Trend"))=0,#N/A,INDIRECT(ADDRESS($B265+1,CL$230,1,1,"Actively Infected Trend")))</f>
        <v>#N/A</v>
      </c>
      <c r="CM265" s="18" t="e" cm="1">
        <f t="array" aca="1" ref="CM265" ca="1">IF(INDIRECT(ADDRESS($B265+1,CM$230,1,1,"Actively Infected Trend"))=0,#N/A,INDIRECT(ADDRESS($B265+1,CM$230,1,1,"Actively Infected Trend")))</f>
        <v>#N/A</v>
      </c>
      <c r="CN265" s="18" t="e" cm="1">
        <f t="array" aca="1" ref="CN265" ca="1">IF(INDIRECT(ADDRESS($B265+1,CN$230,1,1,"Actively Infected Trend"))=0,#N/A,INDIRECT(ADDRESS($B265+1,CN$230,1,1,"Actively Infected Trend")))</f>
        <v>#N/A</v>
      </c>
      <c r="CO265" s="18" t="e" cm="1">
        <f t="array" aca="1" ref="CO265" ca="1">IF(INDIRECT(ADDRESS($B265+1,CO$230,1,1,"Actively Infected Trend"))=0,#N/A,INDIRECT(ADDRESS($B265+1,CO$230,1,1,"Actively Infected Trend")))</f>
        <v>#N/A</v>
      </c>
      <c r="CP265" s="18" t="e" cm="1">
        <f t="array" aca="1" ref="CP265" ca="1">IF(INDIRECT(ADDRESS($B265+1,CP$230,1,1,"Actively Infected Trend"))=0,#N/A,INDIRECT(ADDRESS($B265+1,CP$230,1,1,"Actively Infected Trend")))</f>
        <v>#N/A</v>
      </c>
      <c r="CQ265" s="18" t="e" cm="1">
        <f t="array" aca="1" ref="CQ265" ca="1">IF(INDIRECT(ADDRESS($B265+1,CQ$230,1,1,"Actively Infected Trend"))=0,#N/A,INDIRECT(ADDRESS($B265+1,CQ$230,1,1,"Actively Infected Trend")))</f>
        <v>#N/A</v>
      </c>
      <c r="CR265" s="18" t="e" cm="1">
        <f t="array" aca="1" ref="CR265" ca="1">IF(INDIRECT(ADDRESS($B265+1,CR$230,1,1,"Actively Infected Trend"))=0,#N/A,INDIRECT(ADDRESS($B265+1,CR$230,1,1,"Actively Infected Trend")))</f>
        <v>#N/A</v>
      </c>
    </row>
    <row r="266" spans="1:96" x14ac:dyDescent="0.25">
      <c r="A266" t="str">
        <f t="shared" ca="1" si="351"/>
        <v>New Jersey</v>
      </c>
      <c r="B266">
        <f t="shared" si="350"/>
        <v>35</v>
      </c>
      <c r="C266" t="str" cm="1">
        <f t="array" aca="1" ref="C266" ca="1">INDIRECT(ADDRESS($B266+1,1,1,1,"Actively Infected Trend"))</f>
        <v>US New Jersey</v>
      </c>
      <c r="E266" s="18" t="e" cm="1">
        <f t="array" aca="1" ref="E266" ca="1">IF(INDIRECT(ADDRESS($B266+1,E$230,1,1,"Actively Infected Trend"))=0,#N/A,INDIRECT(ADDRESS($B266+1,E$230,1,1,"Actively Infected Trend")))</f>
        <v>#N/A</v>
      </c>
      <c r="F266" s="18" t="e" cm="1">
        <f t="array" aca="1" ref="F266" ca="1">IF(INDIRECT(ADDRESS($B266+1,F$230,1,1,"Actively Infected Trend"))=0,#N/A,INDIRECT(ADDRESS($B266+1,F$230,1,1,"Actively Infected Trend")))</f>
        <v>#N/A</v>
      </c>
      <c r="G266" s="18" t="e" cm="1">
        <f t="array" aca="1" ref="G266" ca="1">IF(INDIRECT(ADDRESS($B266+1,G$230,1,1,"Actively Infected Trend"))=0,#N/A,INDIRECT(ADDRESS($B266+1,G$230,1,1,"Actively Infected Trend")))</f>
        <v>#N/A</v>
      </c>
      <c r="H266" s="18" t="e" cm="1">
        <f t="array" aca="1" ref="H266" ca="1">IF(INDIRECT(ADDRESS($B266+1,H$230,1,1,"Actively Infected Trend"))=0,#N/A,INDIRECT(ADDRESS($B266+1,H$230,1,1,"Actively Infected Trend")))</f>
        <v>#N/A</v>
      </c>
      <c r="I266" s="18" t="e" cm="1">
        <f t="array" aca="1" ref="I266" ca="1">IF(INDIRECT(ADDRESS($B266+1,I$230,1,1,"Actively Infected Trend"))=0,#N/A,INDIRECT(ADDRESS($B266+1,I$230,1,1,"Actively Infected Trend")))</f>
        <v>#N/A</v>
      </c>
      <c r="J266" s="18" t="e" cm="1">
        <f t="array" aca="1" ref="J266" ca="1">IF(INDIRECT(ADDRESS($B266+1,J$230,1,1,"Actively Infected Trend"))=0,#N/A,INDIRECT(ADDRESS($B266+1,J$230,1,1,"Actively Infected Trend")))</f>
        <v>#N/A</v>
      </c>
      <c r="K266" s="18" t="e" cm="1">
        <f t="array" aca="1" ref="K266" ca="1">IF(INDIRECT(ADDRESS($B266+1,K$230,1,1,"Actively Infected Trend"))=0,#N/A,INDIRECT(ADDRESS($B266+1,K$230,1,1,"Actively Infected Trend")))</f>
        <v>#N/A</v>
      </c>
      <c r="L266" s="18" t="e" cm="1">
        <f t="array" aca="1" ref="L266" ca="1">IF(INDIRECT(ADDRESS($B266+1,L$230,1,1,"Actively Infected Trend"))=0,#N/A,INDIRECT(ADDRESS($B266+1,L$230,1,1,"Actively Infected Trend")))</f>
        <v>#N/A</v>
      </c>
      <c r="M266" s="18" t="e" cm="1">
        <f t="array" aca="1" ref="M266" ca="1">IF(INDIRECT(ADDRESS($B266+1,M$230,1,1,"Actively Infected Trend"))=0,#N/A,INDIRECT(ADDRESS($B266+1,M$230,1,1,"Actively Infected Trend")))</f>
        <v>#N/A</v>
      </c>
      <c r="N266" s="18" t="e" cm="1">
        <f t="array" aca="1" ref="N266" ca="1">IF(INDIRECT(ADDRESS($B266+1,N$230,1,1,"Actively Infected Trend"))=0,#N/A,INDIRECT(ADDRESS($B266+1,N$230,1,1,"Actively Infected Trend")))</f>
        <v>#N/A</v>
      </c>
      <c r="O266" s="18" t="e" cm="1">
        <f t="array" aca="1" ref="O266" ca="1">IF(INDIRECT(ADDRESS($B266+1,O$230,1,1,"Actively Infected Trend"))=0,#N/A,INDIRECT(ADDRESS($B266+1,O$230,1,1,"Actively Infected Trend")))</f>
        <v>#N/A</v>
      </c>
      <c r="P266" s="18" t="e" cm="1">
        <f t="array" aca="1" ref="P266" ca="1">IF(INDIRECT(ADDRESS($B266+1,P$230,1,1,"Actively Infected Trend"))=0,#N/A,INDIRECT(ADDRESS($B266+1,P$230,1,1,"Actively Infected Trend")))</f>
        <v>#N/A</v>
      </c>
      <c r="Q266" s="18" t="e" cm="1">
        <f t="array" aca="1" ref="Q266" ca="1">IF(INDIRECT(ADDRESS($B266+1,Q$230,1,1,"Actively Infected Trend"))=0,#N/A,INDIRECT(ADDRESS($B266+1,Q$230,1,1,"Actively Infected Trend")))</f>
        <v>#N/A</v>
      </c>
      <c r="R266" s="18" t="e" cm="1">
        <f t="array" aca="1" ref="R266" ca="1">IF(INDIRECT(ADDRESS($B266+1,R$230,1,1,"Actively Infected Trend"))=0,#N/A,INDIRECT(ADDRESS($B266+1,R$230,1,1,"Actively Infected Trend")))</f>
        <v>#N/A</v>
      </c>
      <c r="S266" s="18" t="e" cm="1">
        <f t="array" aca="1" ref="S266" ca="1">IF(INDIRECT(ADDRESS($B266+1,S$230,1,1,"Actively Infected Trend"))=0,#N/A,INDIRECT(ADDRESS($B266+1,S$230,1,1,"Actively Infected Trend")))</f>
        <v>#N/A</v>
      </c>
      <c r="T266" s="18" t="e" cm="1">
        <f t="array" aca="1" ref="T266" ca="1">IF(INDIRECT(ADDRESS($B266+1,T$230,1,1,"Actively Infected Trend"))=0,#N/A,INDIRECT(ADDRESS($B266+1,T$230,1,1,"Actively Infected Trend")))</f>
        <v>#N/A</v>
      </c>
      <c r="U266" s="18" t="e" cm="1">
        <f t="array" aca="1" ref="U266" ca="1">IF(INDIRECT(ADDRESS($B266+1,U$230,1,1,"Actively Infected Trend"))=0,#N/A,INDIRECT(ADDRESS($B266+1,U$230,1,1,"Actively Infected Trend")))</f>
        <v>#N/A</v>
      </c>
      <c r="V266" s="18" t="e" cm="1">
        <f t="array" aca="1" ref="V266" ca="1">IF(INDIRECT(ADDRESS($B266+1,V$230,1,1,"Actively Infected Trend"))=0,#N/A,INDIRECT(ADDRESS($B266+1,V$230,1,1,"Actively Infected Trend")))</f>
        <v>#N/A</v>
      </c>
      <c r="W266" s="18" t="e" cm="1">
        <f t="array" aca="1" ref="W266" ca="1">IF(INDIRECT(ADDRESS($B266+1,W$230,1,1,"Actively Infected Trend"))=0,#N/A,INDIRECT(ADDRESS($B266+1,W$230,1,1,"Actively Infected Trend")))</f>
        <v>#N/A</v>
      </c>
      <c r="X266" s="18" t="e" cm="1">
        <f t="array" aca="1" ref="X266" ca="1">IF(INDIRECT(ADDRESS($B266+1,X$230,1,1,"Actively Infected Trend"))=0,#N/A,INDIRECT(ADDRESS($B266+1,X$230,1,1,"Actively Infected Trend")))</f>
        <v>#N/A</v>
      </c>
      <c r="Y266" s="18" t="e" cm="1">
        <f t="array" aca="1" ref="Y266" ca="1">IF(INDIRECT(ADDRESS($B266+1,Y$230,1,1,"Actively Infected Trend"))=0,#N/A,INDIRECT(ADDRESS($B266+1,Y$230,1,1,"Actively Infected Trend")))</f>
        <v>#N/A</v>
      </c>
      <c r="Z266" s="18" t="e" cm="1">
        <f t="array" aca="1" ref="Z266" ca="1">IF(INDIRECT(ADDRESS($B266+1,Z$230,1,1,"Actively Infected Trend"))=0,#N/A,INDIRECT(ADDRESS($B266+1,Z$230,1,1,"Actively Infected Trend")))</f>
        <v>#N/A</v>
      </c>
      <c r="AA266" s="18" t="e" cm="1">
        <f t="array" aca="1" ref="AA266" ca="1">IF(INDIRECT(ADDRESS($B266+1,AA$230,1,1,"Actively Infected Trend"))=0,#N/A,INDIRECT(ADDRESS($B266+1,AA$230,1,1,"Actively Infected Trend")))</f>
        <v>#N/A</v>
      </c>
      <c r="AB266" s="18" t="e" cm="1">
        <f t="array" aca="1" ref="AB266" ca="1">IF(INDIRECT(ADDRESS($B266+1,AB$230,1,1,"Actively Infected Trend"))=0,#N/A,INDIRECT(ADDRESS($B266+1,AB$230,1,1,"Actively Infected Trend")))</f>
        <v>#N/A</v>
      </c>
      <c r="AC266" s="18" t="e" cm="1">
        <f t="array" aca="1" ref="AC266" ca="1">IF(INDIRECT(ADDRESS($B266+1,AC$230,1,1,"Actively Infected Trend"))=0,#N/A,INDIRECT(ADDRESS($B266+1,AC$230,1,1,"Actively Infected Trend")))</f>
        <v>#N/A</v>
      </c>
      <c r="AD266" s="18" t="e" cm="1">
        <f t="array" aca="1" ref="AD266" ca="1">IF(INDIRECT(ADDRESS($B266+1,AD$230,1,1,"Actively Infected Trend"))=0,#N/A,INDIRECT(ADDRESS($B266+1,AD$230,1,1,"Actively Infected Trend")))</f>
        <v>#N/A</v>
      </c>
      <c r="AE266" s="18" t="e" cm="1">
        <f t="array" aca="1" ref="AE266" ca="1">IF(INDIRECT(ADDRESS($B266+1,AE$230,1,1,"Actively Infected Trend"))=0,#N/A,INDIRECT(ADDRESS($B266+1,AE$230,1,1,"Actively Infected Trend")))</f>
        <v>#N/A</v>
      </c>
      <c r="AF266" s="18" t="e" cm="1">
        <f t="array" aca="1" ref="AF266" ca="1">IF(INDIRECT(ADDRESS($B266+1,AF$230,1,1,"Actively Infected Trend"))=0,#N/A,INDIRECT(ADDRESS($B266+1,AF$230,1,1,"Actively Infected Trend")))</f>
        <v>#N/A</v>
      </c>
      <c r="AG266" s="18" t="e" cm="1">
        <f t="array" aca="1" ref="AG266" ca="1">IF(INDIRECT(ADDRESS($B266+1,AG$230,1,1,"Actively Infected Trend"))=0,#N/A,INDIRECT(ADDRESS($B266+1,AG$230,1,1,"Actively Infected Trend")))</f>
        <v>#N/A</v>
      </c>
      <c r="AH266" s="18" t="e" cm="1">
        <f t="array" aca="1" ref="AH266" ca="1">IF(INDIRECT(ADDRESS($B266+1,AH$230,1,1,"Actively Infected Trend"))=0,#N/A,INDIRECT(ADDRESS($B266+1,AH$230,1,1,"Actively Infected Trend")))</f>
        <v>#N/A</v>
      </c>
      <c r="AI266" s="18" t="e" cm="1">
        <f t="array" aca="1" ref="AI266" ca="1">IF(INDIRECT(ADDRESS($B266+1,AI$230,1,1,"Actively Infected Trend"))=0,#N/A,INDIRECT(ADDRESS($B266+1,AI$230,1,1,"Actively Infected Trend")))</f>
        <v>#N/A</v>
      </c>
      <c r="AJ266" s="18" t="e" cm="1">
        <f t="array" aca="1" ref="AJ266" ca="1">IF(INDIRECT(ADDRESS($B266+1,AJ$230,1,1,"Actively Infected Trend"))=0,#N/A,INDIRECT(ADDRESS($B266+1,AJ$230,1,1,"Actively Infected Trend")))</f>
        <v>#N/A</v>
      </c>
      <c r="AK266" s="18" t="e" cm="1">
        <f t="array" aca="1" ref="AK266" ca="1">IF(INDIRECT(ADDRESS($B266+1,AK$230,1,1,"Actively Infected Trend"))=0,#N/A,INDIRECT(ADDRESS($B266+1,AK$230,1,1,"Actively Infected Trend")))</f>
        <v>#N/A</v>
      </c>
      <c r="AL266" s="18" t="e" cm="1">
        <f t="array" aca="1" ref="AL266" ca="1">IF(INDIRECT(ADDRESS($B266+1,AL$230,1,1,"Actively Infected Trend"))=0,#N/A,INDIRECT(ADDRESS($B266+1,AL$230,1,1,"Actively Infected Trend")))</f>
        <v>#N/A</v>
      </c>
      <c r="AM266" s="18" t="e" cm="1">
        <f t="array" aca="1" ref="AM266" ca="1">IF(INDIRECT(ADDRESS($B266+1,AM$230,1,1,"Actively Infected Trend"))=0,#N/A,INDIRECT(ADDRESS($B266+1,AM$230,1,1,"Actively Infected Trend")))</f>
        <v>#N/A</v>
      </c>
      <c r="AN266" s="18" t="e" cm="1">
        <f t="array" aca="1" ref="AN266" ca="1">IF(INDIRECT(ADDRESS($B266+1,AN$230,1,1,"Actively Infected Trend"))=0,#N/A,INDIRECT(ADDRESS($B266+1,AN$230,1,1,"Actively Infected Trend")))</f>
        <v>#N/A</v>
      </c>
      <c r="AO266" s="18" t="e" cm="1">
        <f t="array" aca="1" ref="AO266" ca="1">IF(INDIRECT(ADDRESS($B266+1,AO$230,1,1,"Actively Infected Trend"))=0,#N/A,INDIRECT(ADDRESS($B266+1,AO$230,1,1,"Actively Infected Trend")))</f>
        <v>#N/A</v>
      </c>
      <c r="AP266" s="18" t="e" cm="1">
        <f t="array" aca="1" ref="AP266" ca="1">IF(INDIRECT(ADDRESS($B266+1,AP$230,1,1,"Actively Infected Trend"))=0,#N/A,INDIRECT(ADDRESS($B266+1,AP$230,1,1,"Actively Infected Trend")))</f>
        <v>#N/A</v>
      </c>
      <c r="AQ266" s="18" t="e" cm="1">
        <f t="array" aca="1" ref="AQ266" ca="1">IF(INDIRECT(ADDRESS($B266+1,AQ$230,1,1,"Actively Infected Trend"))=0,#N/A,INDIRECT(ADDRESS($B266+1,AQ$230,1,1,"Actively Infected Trend")))</f>
        <v>#N/A</v>
      </c>
      <c r="AR266" s="18" t="e" cm="1">
        <f t="array" aca="1" ref="AR266" ca="1">IF(INDIRECT(ADDRESS($B266+1,AR$230,1,1,"Actively Infected Trend"))=0,#N/A,INDIRECT(ADDRESS($B266+1,AR$230,1,1,"Actively Infected Trend")))</f>
        <v>#N/A</v>
      </c>
      <c r="AS266" s="18" t="e" cm="1">
        <f t="array" aca="1" ref="AS266" ca="1">IF(INDIRECT(ADDRESS($B266+1,AS$230,1,1,"Actively Infected Trend"))=0,#N/A,INDIRECT(ADDRESS($B266+1,AS$230,1,1,"Actively Infected Trend")))</f>
        <v>#N/A</v>
      </c>
      <c r="AT266" s="18" t="e" cm="1">
        <f t="array" aca="1" ref="AT266" ca="1">IF(INDIRECT(ADDRESS($B266+1,AT$230,1,1,"Actively Infected Trend"))=0,#N/A,INDIRECT(ADDRESS($B266+1,AT$230,1,1,"Actively Infected Trend")))</f>
        <v>#N/A</v>
      </c>
      <c r="AU266" s="18" t="e" cm="1">
        <f t="array" aca="1" ref="AU266" ca="1">IF(INDIRECT(ADDRESS($B266+1,AU$230,1,1,"Actively Infected Trend"))=0,#N/A,INDIRECT(ADDRESS($B266+1,AU$230,1,1,"Actively Infected Trend")))</f>
        <v>#N/A</v>
      </c>
      <c r="AV266" s="18" t="e" cm="1">
        <f t="array" aca="1" ref="AV266" ca="1">IF(INDIRECT(ADDRESS($B266+1,AV$230,1,1,"Actively Infected Trend"))=0,#N/A,INDIRECT(ADDRESS($B266+1,AV$230,1,1,"Actively Infected Trend")))</f>
        <v>#N/A</v>
      </c>
      <c r="AW266" s="18" t="e" cm="1">
        <f t="array" aca="1" ref="AW266" ca="1">IF(INDIRECT(ADDRESS($B266+1,AW$230,1,1,"Actively Infected Trend"))=0,#N/A,INDIRECT(ADDRESS($B266+1,AW$230,1,1,"Actively Infected Trend")))</f>
        <v>#N/A</v>
      </c>
      <c r="AX266" s="18" t="e" cm="1">
        <f t="array" aca="1" ref="AX266" ca="1">IF(INDIRECT(ADDRESS($B266+1,AX$230,1,1,"Actively Infected Trend"))=0,#N/A,INDIRECT(ADDRESS($B266+1,AX$230,1,1,"Actively Infected Trend")))</f>
        <v>#N/A</v>
      </c>
      <c r="AY266" s="18" t="e" cm="1">
        <f t="array" aca="1" ref="AY266" ca="1">IF(INDIRECT(ADDRESS($B266+1,AY$230,1,1,"Actively Infected Trend"))=0,#N/A,INDIRECT(ADDRESS($B266+1,AY$230,1,1,"Actively Infected Trend")))</f>
        <v>#N/A</v>
      </c>
      <c r="AZ266" s="18" t="e" cm="1">
        <f t="array" aca="1" ref="AZ266" ca="1">IF(INDIRECT(ADDRESS($B266+1,AZ$230,1,1,"Actively Infected Trend"))=0,#N/A,INDIRECT(ADDRESS($B266+1,AZ$230,1,1,"Actively Infected Trend")))</f>
        <v>#N/A</v>
      </c>
      <c r="BA266" s="18" t="e" cm="1">
        <f t="array" aca="1" ref="BA266" ca="1">IF(INDIRECT(ADDRESS($B266+1,BA$230,1,1,"Actively Infected Trend"))=0,#N/A,INDIRECT(ADDRESS($B266+1,BA$230,1,1,"Actively Infected Trend")))</f>
        <v>#N/A</v>
      </c>
      <c r="BB266" s="18" t="e" cm="1">
        <f t="array" aca="1" ref="BB266" ca="1">IF(INDIRECT(ADDRESS($B266+1,BB$230,1,1,"Actively Infected Trend"))=0,#N/A,INDIRECT(ADDRESS($B266+1,BB$230,1,1,"Actively Infected Trend")))</f>
        <v>#N/A</v>
      </c>
      <c r="BC266" s="18" t="e" cm="1">
        <f t="array" aca="1" ref="BC266" ca="1">IF(INDIRECT(ADDRESS($B266+1,BC$230,1,1,"Actively Infected Trend"))=0,#N/A,INDIRECT(ADDRESS($B266+1,BC$230,1,1,"Actively Infected Trend")))</f>
        <v>#N/A</v>
      </c>
      <c r="BD266" s="18" t="e" cm="1">
        <f t="array" aca="1" ref="BD266" ca="1">IF(INDIRECT(ADDRESS($B266+1,BD$230,1,1,"Actively Infected Trend"))=0,#N/A,INDIRECT(ADDRESS($B266+1,BD$230,1,1,"Actively Infected Trend")))</f>
        <v>#N/A</v>
      </c>
      <c r="BE266" s="18" t="e" cm="1">
        <f t="array" aca="1" ref="BE266" ca="1">IF(INDIRECT(ADDRESS($B266+1,BE$230,1,1,"Actively Infected Trend"))=0,#N/A,INDIRECT(ADDRESS($B266+1,BE$230,1,1,"Actively Infected Trend")))</f>
        <v>#N/A</v>
      </c>
      <c r="BF266" s="18" cm="1">
        <f t="array" aca="1" ref="BF266" ca="1">IF(INDIRECT(ADDRESS($B266+1,BF$230,1,1,"Actively Infected Trend"))=0,#N/A,INDIRECT(ADDRESS($B266+1,BF$230,1,1,"Actively Infected Trend")))</f>
        <v>0.4610041809</v>
      </c>
      <c r="BG266" s="18" cm="1">
        <f t="array" aca="1" ref="BG266" ca="1">IF(INDIRECT(ADDRESS($B266+1,BG$230,1,1,"Actively Infected Trend"))=0,#N/A,INDIRECT(ADDRESS($B266+1,BG$230,1,1,"Actively Infected Trend")))</f>
        <v>0.50642771180000001</v>
      </c>
      <c r="BH266" s="18" cm="1">
        <f t="array" aca="1" ref="BH266" ca="1">IF(INDIRECT(ADDRESS($B266+1,BH$230,1,1,"Actively Infected Trend"))=0,#N/A,INDIRECT(ADDRESS($B266+1,BH$230,1,1,"Actively Infected Trend")))</f>
        <v>0.51743031949999996</v>
      </c>
      <c r="BI266" s="18" cm="1">
        <f t="array" aca="1" ref="BI266" ca="1">IF(INDIRECT(ADDRESS($B266+1,BI$230,1,1,"Actively Infected Trend"))=0,#N/A,INDIRECT(ADDRESS($B266+1,BI$230,1,1,"Actively Infected Trend")))</f>
        <v>0.54901314649999999</v>
      </c>
      <c r="BJ266" s="18" cm="1">
        <f t="array" aca="1" ref="BJ266" ca="1">IF(INDIRECT(ADDRESS($B266+1,BJ$230,1,1,"Actively Infected Trend"))=0,#N/A,INDIRECT(ADDRESS($B266+1,BJ$230,1,1,"Actively Infected Trend")))</f>
        <v>0.60208135250000006</v>
      </c>
      <c r="BK266" s="18" cm="1">
        <f t="array" aca="1" ref="BK266" ca="1">IF(INDIRECT(ADDRESS($B266+1,BK$230,1,1,"Actively Infected Trend"))=0,#N/A,INDIRECT(ADDRESS($B266+1,BK$230,1,1,"Actively Infected Trend")))</f>
        <v>0.56436418970000002</v>
      </c>
      <c r="BL266" s="18" cm="1">
        <f t="array" aca="1" ref="BL266" ca="1">IF(INDIRECT(ADDRESS($B266+1,BL$230,1,1,"Actively Infected Trend"))=0,#N/A,INDIRECT(ADDRESS($B266+1,BL$230,1,1,"Actively Infected Trend")))</f>
        <v>0.53431192329999999</v>
      </c>
      <c r="BM266" s="18" cm="1">
        <f t="array" aca="1" ref="BM266" ca="1">IF(INDIRECT(ADDRESS($B266+1,BM$230,1,1,"Actively Infected Trend"))=0,#N/A,INDIRECT(ADDRESS($B266+1,BM$230,1,1,"Actively Infected Trend")))</f>
        <v>0.48033388929999998</v>
      </c>
      <c r="BN266" s="18" cm="1">
        <f t="array" aca="1" ref="BN266" ca="1">IF(INDIRECT(ADDRESS($B266+1,BN$230,1,1,"Actively Infected Trend"))=0,#N/A,INDIRECT(ADDRESS($B266+1,BN$230,1,1,"Actively Infected Trend")))</f>
        <v>0.43891794099999998</v>
      </c>
      <c r="BO266" s="18" cm="1">
        <f t="array" aca="1" ref="BO266" ca="1">IF(INDIRECT(ADDRESS($B266+1,BO$230,1,1,"Actively Infected Trend"))=0,#N/A,INDIRECT(ADDRESS($B266+1,BO$230,1,1,"Actively Infected Trend")))</f>
        <v>0.42771648499999998</v>
      </c>
      <c r="BP266" s="18" cm="1">
        <f t="array" aca="1" ref="BP266" ca="1">IF(INDIRECT(ADDRESS($B266+1,BP$230,1,1,"Actively Infected Trend"))=0,#N/A,INDIRECT(ADDRESS($B266+1,BP$230,1,1,"Actively Infected Trend")))</f>
        <v>0.39156649970000001</v>
      </c>
      <c r="BQ266" s="18" cm="1">
        <f t="array" aca="1" ref="BQ266" ca="1">IF(INDIRECT(ADDRESS($B266+1,BQ$230,1,1,"Actively Infected Trend"))=0,#N/A,INDIRECT(ADDRESS($B266+1,BQ$230,1,1,"Actively Infected Trend")))</f>
        <v>0.38385214410000001</v>
      </c>
      <c r="BR266" s="18" cm="1">
        <f t="array" aca="1" ref="BR266" ca="1">IF(INDIRECT(ADDRESS($B266+1,BR$230,1,1,"Actively Infected Trend"))=0,#N/A,INDIRECT(ADDRESS($B266+1,BR$230,1,1,"Actively Infected Trend")))</f>
        <v>0.35250069519999999</v>
      </c>
      <c r="BS266" s="18" cm="1">
        <f t="array" aca="1" ref="BS266" ca="1">IF(INDIRECT(ADDRESS($B266+1,BS$230,1,1,"Actively Infected Trend"))=0,#N/A,INDIRECT(ADDRESS($B266+1,BS$230,1,1,"Actively Infected Trend")))</f>
        <v>0.33976225310000002</v>
      </c>
      <c r="BT266" s="18" cm="1">
        <f t="array" aca="1" ref="BT266" ca="1">IF(INDIRECT(ADDRESS($B266+1,BT$230,1,1,"Actively Infected Trend"))=0,#N/A,INDIRECT(ADDRESS($B266+1,BT$230,1,1,"Actively Infected Trend")))</f>
        <v>0.32569835940000003</v>
      </c>
      <c r="BU266" s="18" cm="1">
        <f t="array" aca="1" ref="BU266" ca="1">IF(INDIRECT(ADDRESS($B266+1,BU$230,1,1,"Actively Infected Trend"))=0,#N/A,INDIRECT(ADDRESS($B266+1,BU$230,1,1,"Actively Infected Trend")))</f>
        <v>0.29142088999999999</v>
      </c>
      <c r="BV266" s="18" cm="1">
        <f t="array" aca="1" ref="BV266" ca="1">IF(INDIRECT(ADDRESS($B266+1,BV$230,1,1,"Actively Infected Trend"))=0,#N/A,INDIRECT(ADDRESS($B266+1,BV$230,1,1,"Actively Infected Trend")))</f>
        <v>0.25127985390000002</v>
      </c>
      <c r="BW266" s="18" cm="1">
        <f t="array" aca="1" ref="BW266" ca="1">IF(INDIRECT(ADDRESS($B266+1,BW$230,1,1,"Actively Infected Trend"))=0,#N/A,INDIRECT(ADDRESS($B266+1,BW$230,1,1,"Actively Infected Trend")))</f>
        <v>0.21456491459999999</v>
      </c>
      <c r="BX266" s="18" cm="1">
        <f t="array" aca="1" ref="BX266" ca="1">IF(INDIRECT(ADDRESS($B266+1,BX$230,1,1,"Actively Infected Trend"))=0,#N/A,INDIRECT(ADDRESS($B266+1,BX$230,1,1,"Actively Infected Trend")))</f>
        <v>0.19426427590000001</v>
      </c>
      <c r="BY266" s="18" cm="1">
        <f t="array" aca="1" ref="BY266" ca="1">IF(INDIRECT(ADDRESS($B266+1,BY$230,1,1,"Actively Infected Trend"))=0,#N/A,INDIRECT(ADDRESS($B266+1,BY$230,1,1,"Actively Infected Trend")))</f>
        <v>0.17769949709999999</v>
      </c>
      <c r="BZ266" s="18" cm="1">
        <f t="array" aca="1" ref="BZ266" ca="1">IF(INDIRECT(ADDRESS($B266+1,BZ$230,1,1,"Actively Infected Trend"))=0,#N/A,INDIRECT(ADDRESS($B266+1,BZ$230,1,1,"Actively Infected Trend")))</f>
        <v>0.17122852099999999</v>
      </c>
      <c r="CA266" s="18" cm="1">
        <f t="array" aca="1" ref="CA266" ca="1">IF(INDIRECT(ADDRESS($B266+1,CA$230,1,1,"Actively Infected Trend"))=0,#N/A,INDIRECT(ADDRESS($B266+1,CA$230,1,1,"Actively Infected Trend")))</f>
        <v>0.1604777657</v>
      </c>
      <c r="CB266" s="18" cm="1">
        <f t="array" aca="1" ref="CB266" ca="1">IF(INDIRECT(ADDRESS($B266+1,CB$230,1,1,"Actively Infected Trend"))=0,#N/A,INDIRECT(ADDRESS($B266+1,CB$230,1,1,"Actively Infected Trend")))</f>
        <v>0.15131920339999999</v>
      </c>
      <c r="CC266" s="18" cm="1">
        <f t="array" aca="1" ref="CC266" ca="1">IF(INDIRECT(ADDRESS($B266+1,CC$230,1,1,"Actively Infected Trend"))=0,#N/A,INDIRECT(ADDRESS($B266+1,CC$230,1,1,"Actively Infected Trend")))</f>
        <v>0.13253178639999999</v>
      </c>
      <c r="CD266" s="18" cm="1">
        <f t="array" aca="1" ref="CD266" ca="1">IF(INDIRECT(ADDRESS($B266+1,CD$230,1,1,"Actively Infected Trend"))=0,#N/A,INDIRECT(ADDRESS($B266+1,CD$230,1,1,"Actively Infected Trend")))</f>
        <v>0.1142440958</v>
      </c>
      <c r="CE266" s="18" cm="1">
        <f t="array" aca="1" ref="CE266" ca="1">IF(INDIRECT(ADDRESS($B266+1,CE$230,1,1,"Actively Infected Trend"))=0,#N/A,INDIRECT(ADDRESS($B266+1,CE$230,1,1,"Actively Infected Trend")))</f>
        <v>0.1030717012</v>
      </c>
      <c r="CF266" s="18" cm="1">
        <f t="array" aca="1" ref="CF266" ca="1">IF(INDIRECT(ADDRESS($B266+1,CF$230,1,1,"Actively Infected Trend"))=0,#N/A,INDIRECT(ADDRESS($B266+1,CF$230,1,1,"Actively Infected Trend")))</f>
        <v>9.4794788000000005E-2</v>
      </c>
      <c r="CG266" s="18" cm="1">
        <f t="array" aca="1" ref="CG266" ca="1">IF(INDIRECT(ADDRESS($B266+1,CG$230,1,1,"Actively Infected Trend"))=0,#N/A,INDIRECT(ADDRESS($B266+1,CG$230,1,1,"Actively Infected Trend")))</f>
        <v>9.1705147900000006E-2</v>
      </c>
      <c r="CH266" s="18" cm="1">
        <f t="array" aca="1" ref="CH266" ca="1">IF(INDIRECT(ADDRESS($B266+1,CH$230,1,1,"Actively Infected Trend"))=0,#N/A,INDIRECT(ADDRESS($B266+1,CH$230,1,1,"Actively Infected Trend")))</f>
        <v>8.9976162700000001E-2</v>
      </c>
      <c r="CI266" s="18" cm="1">
        <f t="array" aca="1" ref="CI266" ca="1">IF(INDIRECT(ADDRESS($B266+1,CI$230,1,1,"Actively Infected Trend"))=0,#N/A,INDIRECT(ADDRESS($B266+1,CI$230,1,1,"Actively Infected Trend")))</f>
        <v>8.9061440300000003E-2</v>
      </c>
      <c r="CJ266" s="18" cm="1">
        <f t="array" aca="1" ref="CJ266" ca="1">IF(INDIRECT(ADDRESS($B266+1,CJ$230,1,1,"Actively Infected Trend"))=0,#N/A,INDIRECT(ADDRESS($B266+1,CJ$230,1,1,"Actively Infected Trend")))</f>
        <v>8.6191677800000005E-2</v>
      </c>
      <c r="CK266" s="18" t="e" cm="1">
        <f t="array" aca="1" ref="CK266" ca="1">IF(INDIRECT(ADDRESS($B266+1,CK$230,1,1,"Actively Infected Trend"))=0,#N/A,INDIRECT(ADDRESS($B266+1,CK$230,1,1,"Actively Infected Trend")))</f>
        <v>#N/A</v>
      </c>
      <c r="CL266" s="18" t="e" cm="1">
        <f t="array" aca="1" ref="CL266" ca="1">IF(INDIRECT(ADDRESS($B266+1,CL$230,1,1,"Actively Infected Trend"))=0,#N/A,INDIRECT(ADDRESS($B266+1,CL$230,1,1,"Actively Infected Trend")))</f>
        <v>#N/A</v>
      </c>
      <c r="CM266" s="18" t="e" cm="1">
        <f t="array" aca="1" ref="CM266" ca="1">IF(INDIRECT(ADDRESS($B266+1,CM$230,1,1,"Actively Infected Trend"))=0,#N/A,INDIRECT(ADDRESS($B266+1,CM$230,1,1,"Actively Infected Trend")))</f>
        <v>#N/A</v>
      </c>
      <c r="CN266" s="18" t="e" cm="1">
        <f t="array" aca="1" ref="CN266" ca="1">IF(INDIRECT(ADDRESS($B266+1,CN$230,1,1,"Actively Infected Trend"))=0,#N/A,INDIRECT(ADDRESS($B266+1,CN$230,1,1,"Actively Infected Trend")))</f>
        <v>#N/A</v>
      </c>
      <c r="CO266" s="18" t="e" cm="1">
        <f t="array" aca="1" ref="CO266" ca="1">IF(INDIRECT(ADDRESS($B266+1,CO$230,1,1,"Actively Infected Trend"))=0,#N/A,INDIRECT(ADDRESS($B266+1,CO$230,1,1,"Actively Infected Trend")))</f>
        <v>#N/A</v>
      </c>
      <c r="CP266" s="18" t="e" cm="1">
        <f t="array" aca="1" ref="CP266" ca="1">IF(INDIRECT(ADDRESS($B266+1,CP$230,1,1,"Actively Infected Trend"))=0,#N/A,INDIRECT(ADDRESS($B266+1,CP$230,1,1,"Actively Infected Trend")))</f>
        <v>#N/A</v>
      </c>
      <c r="CQ266" s="18" t="e" cm="1">
        <f t="array" aca="1" ref="CQ266" ca="1">IF(INDIRECT(ADDRESS($B266+1,CQ$230,1,1,"Actively Infected Trend"))=0,#N/A,INDIRECT(ADDRESS($B266+1,CQ$230,1,1,"Actively Infected Trend")))</f>
        <v>#N/A</v>
      </c>
      <c r="CR266" s="18" t="e" cm="1">
        <f t="array" aca="1" ref="CR266" ca="1">IF(INDIRECT(ADDRESS($B266+1,CR$230,1,1,"Actively Infected Trend"))=0,#N/A,INDIRECT(ADDRESS($B266+1,CR$230,1,1,"Actively Infected Trend")))</f>
        <v>#N/A</v>
      </c>
    </row>
    <row r="267" spans="1:96" x14ac:dyDescent="0.25">
      <c r="A267" t="str">
        <f t="shared" ca="1" si="351"/>
        <v>New Mexico</v>
      </c>
      <c r="B267">
        <f t="shared" si="350"/>
        <v>36</v>
      </c>
      <c r="C267" t="str" cm="1">
        <f t="array" aca="1" ref="C267" ca="1">INDIRECT(ADDRESS($B267+1,1,1,1,"Actively Infected Trend"))</f>
        <v>US New Mexico</v>
      </c>
      <c r="E267" s="18" t="e" cm="1">
        <f t="array" aca="1" ref="E267" ca="1">IF(INDIRECT(ADDRESS($B267+1,E$230,1,1,"Actively Infected Trend"))=0,#N/A,INDIRECT(ADDRESS($B267+1,E$230,1,1,"Actively Infected Trend")))</f>
        <v>#N/A</v>
      </c>
      <c r="F267" s="18" t="e" cm="1">
        <f t="array" aca="1" ref="F267" ca="1">IF(INDIRECT(ADDRESS($B267+1,F$230,1,1,"Actively Infected Trend"))=0,#N/A,INDIRECT(ADDRESS($B267+1,F$230,1,1,"Actively Infected Trend")))</f>
        <v>#N/A</v>
      </c>
      <c r="G267" s="18" t="e" cm="1">
        <f t="array" aca="1" ref="G267" ca="1">IF(INDIRECT(ADDRESS($B267+1,G$230,1,1,"Actively Infected Trend"))=0,#N/A,INDIRECT(ADDRESS($B267+1,G$230,1,1,"Actively Infected Trend")))</f>
        <v>#N/A</v>
      </c>
      <c r="H267" s="18" t="e" cm="1">
        <f t="array" aca="1" ref="H267" ca="1">IF(INDIRECT(ADDRESS($B267+1,H$230,1,1,"Actively Infected Trend"))=0,#N/A,INDIRECT(ADDRESS($B267+1,H$230,1,1,"Actively Infected Trend")))</f>
        <v>#N/A</v>
      </c>
      <c r="I267" s="18" t="e" cm="1">
        <f t="array" aca="1" ref="I267" ca="1">IF(INDIRECT(ADDRESS($B267+1,I$230,1,1,"Actively Infected Trend"))=0,#N/A,INDIRECT(ADDRESS($B267+1,I$230,1,1,"Actively Infected Trend")))</f>
        <v>#N/A</v>
      </c>
      <c r="J267" s="18" t="e" cm="1">
        <f t="array" aca="1" ref="J267" ca="1">IF(INDIRECT(ADDRESS($B267+1,J$230,1,1,"Actively Infected Trend"))=0,#N/A,INDIRECT(ADDRESS($B267+1,J$230,1,1,"Actively Infected Trend")))</f>
        <v>#N/A</v>
      </c>
      <c r="K267" s="18" t="e" cm="1">
        <f t="array" aca="1" ref="K267" ca="1">IF(INDIRECT(ADDRESS($B267+1,K$230,1,1,"Actively Infected Trend"))=0,#N/A,INDIRECT(ADDRESS($B267+1,K$230,1,1,"Actively Infected Trend")))</f>
        <v>#N/A</v>
      </c>
      <c r="L267" s="18" t="e" cm="1">
        <f t="array" aca="1" ref="L267" ca="1">IF(INDIRECT(ADDRESS($B267+1,L$230,1,1,"Actively Infected Trend"))=0,#N/A,INDIRECT(ADDRESS($B267+1,L$230,1,1,"Actively Infected Trend")))</f>
        <v>#N/A</v>
      </c>
      <c r="M267" s="18" t="e" cm="1">
        <f t="array" aca="1" ref="M267" ca="1">IF(INDIRECT(ADDRESS($B267+1,M$230,1,1,"Actively Infected Trend"))=0,#N/A,INDIRECT(ADDRESS($B267+1,M$230,1,1,"Actively Infected Trend")))</f>
        <v>#N/A</v>
      </c>
      <c r="N267" s="18" t="e" cm="1">
        <f t="array" aca="1" ref="N267" ca="1">IF(INDIRECT(ADDRESS($B267+1,N$230,1,1,"Actively Infected Trend"))=0,#N/A,INDIRECT(ADDRESS($B267+1,N$230,1,1,"Actively Infected Trend")))</f>
        <v>#N/A</v>
      </c>
      <c r="O267" s="18" t="e" cm="1">
        <f t="array" aca="1" ref="O267" ca="1">IF(INDIRECT(ADDRESS($B267+1,O$230,1,1,"Actively Infected Trend"))=0,#N/A,INDIRECT(ADDRESS($B267+1,O$230,1,1,"Actively Infected Trend")))</f>
        <v>#N/A</v>
      </c>
      <c r="P267" s="18" t="e" cm="1">
        <f t="array" aca="1" ref="P267" ca="1">IF(INDIRECT(ADDRESS($B267+1,P$230,1,1,"Actively Infected Trend"))=0,#N/A,INDIRECT(ADDRESS($B267+1,P$230,1,1,"Actively Infected Trend")))</f>
        <v>#N/A</v>
      </c>
      <c r="Q267" s="18" t="e" cm="1">
        <f t="array" aca="1" ref="Q267" ca="1">IF(INDIRECT(ADDRESS($B267+1,Q$230,1,1,"Actively Infected Trend"))=0,#N/A,INDIRECT(ADDRESS($B267+1,Q$230,1,1,"Actively Infected Trend")))</f>
        <v>#N/A</v>
      </c>
      <c r="R267" s="18" t="e" cm="1">
        <f t="array" aca="1" ref="R267" ca="1">IF(INDIRECT(ADDRESS($B267+1,R$230,1,1,"Actively Infected Trend"))=0,#N/A,INDIRECT(ADDRESS($B267+1,R$230,1,1,"Actively Infected Trend")))</f>
        <v>#N/A</v>
      </c>
      <c r="S267" s="18" t="e" cm="1">
        <f t="array" aca="1" ref="S267" ca="1">IF(INDIRECT(ADDRESS($B267+1,S$230,1,1,"Actively Infected Trend"))=0,#N/A,INDIRECT(ADDRESS($B267+1,S$230,1,1,"Actively Infected Trend")))</f>
        <v>#N/A</v>
      </c>
      <c r="T267" s="18" t="e" cm="1">
        <f t="array" aca="1" ref="T267" ca="1">IF(INDIRECT(ADDRESS($B267+1,T$230,1,1,"Actively Infected Trend"))=0,#N/A,INDIRECT(ADDRESS($B267+1,T$230,1,1,"Actively Infected Trend")))</f>
        <v>#N/A</v>
      </c>
      <c r="U267" s="18" t="e" cm="1">
        <f t="array" aca="1" ref="U267" ca="1">IF(INDIRECT(ADDRESS($B267+1,U$230,1,1,"Actively Infected Trend"))=0,#N/A,INDIRECT(ADDRESS($B267+1,U$230,1,1,"Actively Infected Trend")))</f>
        <v>#N/A</v>
      </c>
      <c r="V267" s="18" t="e" cm="1">
        <f t="array" aca="1" ref="V267" ca="1">IF(INDIRECT(ADDRESS($B267+1,V$230,1,1,"Actively Infected Trend"))=0,#N/A,INDIRECT(ADDRESS($B267+1,V$230,1,1,"Actively Infected Trend")))</f>
        <v>#N/A</v>
      </c>
      <c r="W267" s="18" t="e" cm="1">
        <f t="array" aca="1" ref="W267" ca="1">IF(INDIRECT(ADDRESS($B267+1,W$230,1,1,"Actively Infected Trend"))=0,#N/A,INDIRECT(ADDRESS($B267+1,W$230,1,1,"Actively Infected Trend")))</f>
        <v>#N/A</v>
      </c>
      <c r="X267" s="18" t="e" cm="1">
        <f t="array" aca="1" ref="X267" ca="1">IF(INDIRECT(ADDRESS($B267+1,X$230,1,1,"Actively Infected Trend"))=0,#N/A,INDIRECT(ADDRESS($B267+1,X$230,1,1,"Actively Infected Trend")))</f>
        <v>#N/A</v>
      </c>
      <c r="Y267" s="18" t="e" cm="1">
        <f t="array" aca="1" ref="Y267" ca="1">IF(INDIRECT(ADDRESS($B267+1,Y$230,1,1,"Actively Infected Trend"))=0,#N/A,INDIRECT(ADDRESS($B267+1,Y$230,1,1,"Actively Infected Trend")))</f>
        <v>#N/A</v>
      </c>
      <c r="Z267" s="18" t="e" cm="1">
        <f t="array" aca="1" ref="Z267" ca="1">IF(INDIRECT(ADDRESS($B267+1,Z$230,1,1,"Actively Infected Trend"))=0,#N/A,INDIRECT(ADDRESS($B267+1,Z$230,1,1,"Actively Infected Trend")))</f>
        <v>#N/A</v>
      </c>
      <c r="AA267" s="18" t="e" cm="1">
        <f t="array" aca="1" ref="AA267" ca="1">IF(INDIRECT(ADDRESS($B267+1,AA$230,1,1,"Actively Infected Trend"))=0,#N/A,INDIRECT(ADDRESS($B267+1,AA$230,1,1,"Actively Infected Trend")))</f>
        <v>#N/A</v>
      </c>
      <c r="AB267" s="18" t="e" cm="1">
        <f t="array" aca="1" ref="AB267" ca="1">IF(INDIRECT(ADDRESS($B267+1,AB$230,1,1,"Actively Infected Trend"))=0,#N/A,INDIRECT(ADDRESS($B267+1,AB$230,1,1,"Actively Infected Trend")))</f>
        <v>#N/A</v>
      </c>
      <c r="AC267" s="18" t="e" cm="1">
        <f t="array" aca="1" ref="AC267" ca="1">IF(INDIRECT(ADDRESS($B267+1,AC$230,1,1,"Actively Infected Trend"))=0,#N/A,INDIRECT(ADDRESS($B267+1,AC$230,1,1,"Actively Infected Trend")))</f>
        <v>#N/A</v>
      </c>
      <c r="AD267" s="18" t="e" cm="1">
        <f t="array" aca="1" ref="AD267" ca="1">IF(INDIRECT(ADDRESS($B267+1,AD$230,1,1,"Actively Infected Trend"))=0,#N/A,INDIRECT(ADDRESS($B267+1,AD$230,1,1,"Actively Infected Trend")))</f>
        <v>#N/A</v>
      </c>
      <c r="AE267" s="18" t="e" cm="1">
        <f t="array" aca="1" ref="AE267" ca="1">IF(INDIRECT(ADDRESS($B267+1,AE$230,1,1,"Actively Infected Trend"))=0,#N/A,INDIRECT(ADDRESS($B267+1,AE$230,1,1,"Actively Infected Trend")))</f>
        <v>#N/A</v>
      </c>
      <c r="AF267" s="18" t="e" cm="1">
        <f t="array" aca="1" ref="AF267" ca="1">IF(INDIRECT(ADDRESS($B267+1,AF$230,1,1,"Actively Infected Trend"))=0,#N/A,INDIRECT(ADDRESS($B267+1,AF$230,1,1,"Actively Infected Trend")))</f>
        <v>#N/A</v>
      </c>
      <c r="AG267" s="18" t="e" cm="1">
        <f t="array" aca="1" ref="AG267" ca="1">IF(INDIRECT(ADDRESS($B267+1,AG$230,1,1,"Actively Infected Trend"))=0,#N/A,INDIRECT(ADDRESS($B267+1,AG$230,1,1,"Actively Infected Trend")))</f>
        <v>#N/A</v>
      </c>
      <c r="AH267" s="18" t="e" cm="1">
        <f t="array" aca="1" ref="AH267" ca="1">IF(INDIRECT(ADDRESS($B267+1,AH$230,1,1,"Actively Infected Trend"))=0,#N/A,INDIRECT(ADDRESS($B267+1,AH$230,1,1,"Actively Infected Trend")))</f>
        <v>#N/A</v>
      </c>
      <c r="AI267" s="18" t="e" cm="1">
        <f t="array" aca="1" ref="AI267" ca="1">IF(INDIRECT(ADDRESS($B267+1,AI$230,1,1,"Actively Infected Trend"))=0,#N/A,INDIRECT(ADDRESS($B267+1,AI$230,1,1,"Actively Infected Trend")))</f>
        <v>#N/A</v>
      </c>
      <c r="AJ267" s="18" t="e" cm="1">
        <f t="array" aca="1" ref="AJ267" ca="1">IF(INDIRECT(ADDRESS($B267+1,AJ$230,1,1,"Actively Infected Trend"))=0,#N/A,INDIRECT(ADDRESS($B267+1,AJ$230,1,1,"Actively Infected Trend")))</f>
        <v>#N/A</v>
      </c>
      <c r="AK267" s="18" t="e" cm="1">
        <f t="array" aca="1" ref="AK267" ca="1">IF(INDIRECT(ADDRESS($B267+1,AK$230,1,1,"Actively Infected Trend"))=0,#N/A,INDIRECT(ADDRESS($B267+1,AK$230,1,1,"Actively Infected Trend")))</f>
        <v>#N/A</v>
      </c>
      <c r="AL267" s="18" t="e" cm="1">
        <f t="array" aca="1" ref="AL267" ca="1">IF(INDIRECT(ADDRESS($B267+1,AL$230,1,1,"Actively Infected Trend"))=0,#N/A,INDIRECT(ADDRESS($B267+1,AL$230,1,1,"Actively Infected Trend")))</f>
        <v>#N/A</v>
      </c>
      <c r="AM267" s="18" t="e" cm="1">
        <f t="array" aca="1" ref="AM267" ca="1">IF(INDIRECT(ADDRESS($B267+1,AM$230,1,1,"Actively Infected Trend"))=0,#N/A,INDIRECT(ADDRESS($B267+1,AM$230,1,1,"Actively Infected Trend")))</f>
        <v>#N/A</v>
      </c>
      <c r="AN267" s="18" t="e" cm="1">
        <f t="array" aca="1" ref="AN267" ca="1">IF(INDIRECT(ADDRESS($B267+1,AN$230,1,1,"Actively Infected Trend"))=0,#N/A,INDIRECT(ADDRESS($B267+1,AN$230,1,1,"Actively Infected Trend")))</f>
        <v>#N/A</v>
      </c>
      <c r="AO267" s="18" t="e" cm="1">
        <f t="array" aca="1" ref="AO267" ca="1">IF(INDIRECT(ADDRESS($B267+1,AO$230,1,1,"Actively Infected Trend"))=0,#N/A,INDIRECT(ADDRESS($B267+1,AO$230,1,1,"Actively Infected Trend")))</f>
        <v>#N/A</v>
      </c>
      <c r="AP267" s="18" t="e" cm="1">
        <f t="array" aca="1" ref="AP267" ca="1">IF(INDIRECT(ADDRESS($B267+1,AP$230,1,1,"Actively Infected Trend"))=0,#N/A,INDIRECT(ADDRESS($B267+1,AP$230,1,1,"Actively Infected Trend")))</f>
        <v>#N/A</v>
      </c>
      <c r="AQ267" s="18" t="e" cm="1">
        <f t="array" aca="1" ref="AQ267" ca="1">IF(INDIRECT(ADDRESS($B267+1,AQ$230,1,1,"Actively Infected Trend"))=0,#N/A,INDIRECT(ADDRESS($B267+1,AQ$230,1,1,"Actively Infected Trend")))</f>
        <v>#N/A</v>
      </c>
      <c r="AR267" s="18" t="e" cm="1">
        <f t="array" aca="1" ref="AR267" ca="1">IF(INDIRECT(ADDRESS($B267+1,AR$230,1,1,"Actively Infected Trend"))=0,#N/A,INDIRECT(ADDRESS($B267+1,AR$230,1,1,"Actively Infected Trend")))</f>
        <v>#N/A</v>
      </c>
      <c r="AS267" s="18" t="e" cm="1">
        <f t="array" aca="1" ref="AS267" ca="1">IF(INDIRECT(ADDRESS($B267+1,AS$230,1,1,"Actively Infected Trend"))=0,#N/A,INDIRECT(ADDRESS($B267+1,AS$230,1,1,"Actively Infected Trend")))</f>
        <v>#N/A</v>
      </c>
      <c r="AT267" s="18" t="e" cm="1">
        <f t="array" aca="1" ref="AT267" ca="1">IF(INDIRECT(ADDRESS($B267+1,AT$230,1,1,"Actively Infected Trend"))=0,#N/A,INDIRECT(ADDRESS($B267+1,AT$230,1,1,"Actively Infected Trend")))</f>
        <v>#N/A</v>
      </c>
      <c r="AU267" s="18" t="e" cm="1">
        <f t="array" aca="1" ref="AU267" ca="1">IF(INDIRECT(ADDRESS($B267+1,AU$230,1,1,"Actively Infected Trend"))=0,#N/A,INDIRECT(ADDRESS($B267+1,AU$230,1,1,"Actively Infected Trend")))</f>
        <v>#N/A</v>
      </c>
      <c r="AV267" s="18" t="e" cm="1">
        <f t="array" aca="1" ref="AV267" ca="1">IF(INDIRECT(ADDRESS($B267+1,AV$230,1,1,"Actively Infected Trend"))=0,#N/A,INDIRECT(ADDRESS($B267+1,AV$230,1,1,"Actively Infected Trend")))</f>
        <v>#N/A</v>
      </c>
      <c r="AW267" s="18" t="e" cm="1">
        <f t="array" aca="1" ref="AW267" ca="1">IF(INDIRECT(ADDRESS($B267+1,AW$230,1,1,"Actively Infected Trend"))=0,#N/A,INDIRECT(ADDRESS($B267+1,AW$230,1,1,"Actively Infected Trend")))</f>
        <v>#N/A</v>
      </c>
      <c r="AX267" s="18" t="e" cm="1">
        <f t="array" aca="1" ref="AX267" ca="1">IF(INDIRECT(ADDRESS($B267+1,AX$230,1,1,"Actively Infected Trend"))=0,#N/A,INDIRECT(ADDRESS($B267+1,AX$230,1,1,"Actively Infected Trend")))</f>
        <v>#N/A</v>
      </c>
      <c r="AY267" s="18" t="e" cm="1">
        <f t="array" aca="1" ref="AY267" ca="1">IF(INDIRECT(ADDRESS($B267+1,AY$230,1,1,"Actively Infected Trend"))=0,#N/A,INDIRECT(ADDRESS($B267+1,AY$230,1,1,"Actively Infected Trend")))</f>
        <v>#N/A</v>
      </c>
      <c r="AZ267" s="18" t="e" cm="1">
        <f t="array" aca="1" ref="AZ267" ca="1">IF(INDIRECT(ADDRESS($B267+1,AZ$230,1,1,"Actively Infected Trend"))=0,#N/A,INDIRECT(ADDRESS($B267+1,AZ$230,1,1,"Actively Infected Trend")))</f>
        <v>#N/A</v>
      </c>
      <c r="BA267" s="18" t="e" cm="1">
        <f t="array" aca="1" ref="BA267" ca="1">IF(INDIRECT(ADDRESS($B267+1,BA$230,1,1,"Actively Infected Trend"))=0,#N/A,INDIRECT(ADDRESS($B267+1,BA$230,1,1,"Actively Infected Trend")))</f>
        <v>#N/A</v>
      </c>
      <c r="BB267" s="18" t="e" cm="1">
        <f t="array" aca="1" ref="BB267" ca="1">IF(INDIRECT(ADDRESS($B267+1,BB$230,1,1,"Actively Infected Trend"))=0,#N/A,INDIRECT(ADDRESS($B267+1,BB$230,1,1,"Actively Infected Trend")))</f>
        <v>#N/A</v>
      </c>
      <c r="BC267" s="18" t="e" cm="1">
        <f t="array" aca="1" ref="BC267" ca="1">IF(INDIRECT(ADDRESS($B267+1,BC$230,1,1,"Actively Infected Trend"))=0,#N/A,INDIRECT(ADDRESS($B267+1,BC$230,1,1,"Actively Infected Trend")))</f>
        <v>#N/A</v>
      </c>
      <c r="BD267" s="18" t="e" cm="1">
        <f t="array" aca="1" ref="BD267" ca="1">IF(INDIRECT(ADDRESS($B267+1,BD$230,1,1,"Actively Infected Trend"))=0,#N/A,INDIRECT(ADDRESS($B267+1,BD$230,1,1,"Actively Infected Trend")))</f>
        <v>#N/A</v>
      </c>
      <c r="BE267" s="18" t="e" cm="1">
        <f t="array" aca="1" ref="BE267" ca="1">IF(INDIRECT(ADDRESS($B267+1,BE$230,1,1,"Actively Infected Trend"))=0,#N/A,INDIRECT(ADDRESS($B267+1,BE$230,1,1,"Actively Infected Trend")))</f>
        <v>#N/A</v>
      </c>
      <c r="BF267" s="18" t="e" cm="1">
        <f t="array" aca="1" ref="BF267" ca="1">IF(INDIRECT(ADDRESS($B267+1,BF$230,1,1,"Actively Infected Trend"))=0,#N/A,INDIRECT(ADDRESS($B267+1,BF$230,1,1,"Actively Infected Trend")))</f>
        <v>#N/A</v>
      </c>
      <c r="BG267" s="18" t="e" cm="1">
        <f t="array" aca="1" ref="BG267" ca="1">IF(INDIRECT(ADDRESS($B267+1,BG$230,1,1,"Actively Infected Trend"))=0,#N/A,INDIRECT(ADDRESS($B267+1,BG$230,1,1,"Actively Infected Trend")))</f>
        <v>#N/A</v>
      </c>
      <c r="BH267" s="18" t="e" cm="1">
        <f t="array" aca="1" ref="BH267" ca="1">IF(INDIRECT(ADDRESS($B267+1,BH$230,1,1,"Actively Infected Trend"))=0,#N/A,INDIRECT(ADDRESS($B267+1,BH$230,1,1,"Actively Infected Trend")))</f>
        <v>#N/A</v>
      </c>
      <c r="BI267" s="18" t="e" cm="1">
        <f t="array" aca="1" ref="BI267" ca="1">IF(INDIRECT(ADDRESS($B267+1,BI$230,1,1,"Actively Infected Trend"))=0,#N/A,INDIRECT(ADDRESS($B267+1,BI$230,1,1,"Actively Infected Trend")))</f>
        <v>#N/A</v>
      </c>
      <c r="BJ267" s="18" cm="1">
        <f t="array" aca="1" ref="BJ267" ca="1">IF(INDIRECT(ADDRESS($B267+1,BJ$230,1,1,"Actively Infected Trend"))=0,#N/A,INDIRECT(ADDRESS($B267+1,BJ$230,1,1,"Actively Infected Trend")))</f>
        <v>0.25652125390000002</v>
      </c>
      <c r="BK267" s="18" cm="1">
        <f t="array" aca="1" ref="BK267" ca="1">IF(INDIRECT(ADDRESS($B267+1,BK$230,1,1,"Actively Infected Trend"))=0,#N/A,INDIRECT(ADDRESS($B267+1,BK$230,1,1,"Actively Infected Trend")))</f>
        <v>0.2641960881</v>
      </c>
      <c r="BL267" s="18" cm="1">
        <f t="array" aca="1" ref="BL267" ca="1">IF(INDIRECT(ADDRESS($B267+1,BL$230,1,1,"Actively Infected Trend"))=0,#N/A,INDIRECT(ADDRESS($B267+1,BL$230,1,1,"Actively Infected Trend")))</f>
        <v>0.26332320879999999</v>
      </c>
      <c r="BM267" s="18" cm="1">
        <f t="array" aca="1" ref="BM267" ca="1">IF(INDIRECT(ADDRESS($B267+1,BM$230,1,1,"Actively Infected Trend"))=0,#N/A,INDIRECT(ADDRESS($B267+1,BM$230,1,1,"Actively Infected Trend")))</f>
        <v>0.24044993540000001</v>
      </c>
      <c r="BN267" s="18" cm="1">
        <f t="array" aca="1" ref="BN267" ca="1">IF(INDIRECT(ADDRESS($B267+1,BN$230,1,1,"Actively Infected Trend"))=0,#N/A,INDIRECT(ADDRESS($B267+1,BN$230,1,1,"Actively Infected Trend")))</f>
        <v>0.20778090630000001</v>
      </c>
      <c r="BO267" s="18" cm="1">
        <f t="array" aca="1" ref="BO267" ca="1">IF(INDIRECT(ADDRESS($B267+1,BO$230,1,1,"Actively Infected Trend"))=0,#N/A,INDIRECT(ADDRESS($B267+1,BO$230,1,1,"Actively Infected Trend")))</f>
        <v>0.1849775028</v>
      </c>
      <c r="BP267" s="18" cm="1">
        <f t="array" aca="1" ref="BP267" ca="1">IF(INDIRECT(ADDRESS($B267+1,BP$230,1,1,"Actively Infected Trend"))=0,#N/A,INDIRECT(ADDRESS($B267+1,BP$230,1,1,"Actively Infected Trend")))</f>
        <v>0.16928355470000001</v>
      </c>
      <c r="BQ267" s="18" cm="1">
        <f t="array" aca="1" ref="BQ267" ca="1">IF(INDIRECT(ADDRESS($B267+1,BQ$230,1,1,"Actively Infected Trend"))=0,#N/A,INDIRECT(ADDRESS($B267+1,BQ$230,1,1,"Actively Infected Trend")))</f>
        <v>0.1710915268</v>
      </c>
      <c r="BR267" s="18" cm="1">
        <f t="array" aca="1" ref="BR267" ca="1">IF(INDIRECT(ADDRESS($B267+1,BR$230,1,1,"Actively Infected Trend"))=0,#N/A,INDIRECT(ADDRESS($B267+1,BR$230,1,1,"Actively Infected Trend")))</f>
        <v>0.18814202369999999</v>
      </c>
      <c r="BS267" s="18" cm="1">
        <f t="array" aca="1" ref="BS267" ca="1">IF(INDIRECT(ADDRESS($B267+1,BS$230,1,1,"Actively Infected Trend"))=0,#N/A,INDIRECT(ADDRESS($B267+1,BS$230,1,1,"Actively Infected Trend")))</f>
        <v>0.21693121009999999</v>
      </c>
      <c r="BT267" s="18" cm="1">
        <f t="array" aca="1" ref="BT267" ca="1">IF(INDIRECT(ADDRESS($B267+1,BT$230,1,1,"Actively Infected Trend"))=0,#N/A,INDIRECT(ADDRESS($B267+1,BT$230,1,1,"Actively Infected Trend")))</f>
        <v>0.2412575394</v>
      </c>
      <c r="BU267" s="18" cm="1">
        <f t="array" aca="1" ref="BU267" ca="1">IF(INDIRECT(ADDRESS($B267+1,BU$230,1,1,"Actively Infected Trend"))=0,#N/A,INDIRECT(ADDRESS($B267+1,BU$230,1,1,"Actively Infected Trend")))</f>
        <v>0.25186355249999998</v>
      </c>
      <c r="BV267" s="18" cm="1">
        <f t="array" aca="1" ref="BV267" ca="1">IF(INDIRECT(ADDRESS($B267+1,BV$230,1,1,"Actively Infected Trend"))=0,#N/A,INDIRECT(ADDRESS($B267+1,BV$230,1,1,"Actively Infected Trend")))</f>
        <v>0.24221747390000001</v>
      </c>
      <c r="BW267" s="18" cm="1">
        <f t="array" aca="1" ref="BW267" ca="1">IF(INDIRECT(ADDRESS($B267+1,BW$230,1,1,"Actively Infected Trend"))=0,#N/A,INDIRECT(ADDRESS($B267+1,BW$230,1,1,"Actively Infected Trend")))</f>
        <v>0.19903316809999999</v>
      </c>
      <c r="BX267" s="18" cm="1">
        <f t="array" aca="1" ref="BX267" ca="1">IF(INDIRECT(ADDRESS($B267+1,BX$230,1,1,"Actively Infected Trend"))=0,#N/A,INDIRECT(ADDRESS($B267+1,BX$230,1,1,"Actively Infected Trend")))</f>
        <v>0.15706156399999999</v>
      </c>
      <c r="BY267" s="18" cm="1">
        <f t="array" aca="1" ref="BY267" ca="1">IF(INDIRECT(ADDRESS($B267+1,BY$230,1,1,"Actively Infected Trend"))=0,#N/A,INDIRECT(ADDRESS($B267+1,BY$230,1,1,"Actively Infected Trend")))</f>
        <v>0.13433107159999999</v>
      </c>
      <c r="BZ267" s="18" cm="1">
        <f t="array" aca="1" ref="BZ267" ca="1">IF(INDIRECT(ADDRESS($B267+1,BZ$230,1,1,"Actively Infected Trend"))=0,#N/A,INDIRECT(ADDRESS($B267+1,BZ$230,1,1,"Actively Infected Trend")))</f>
        <v>0.1454339207</v>
      </c>
      <c r="CA267" s="18" cm="1">
        <f t="array" aca="1" ref="CA267" ca="1">IF(INDIRECT(ADDRESS($B267+1,CA$230,1,1,"Actively Infected Trend"))=0,#N/A,INDIRECT(ADDRESS($B267+1,CA$230,1,1,"Actively Infected Trend")))</f>
        <v>0.15703674049999999</v>
      </c>
      <c r="CB267" s="18" cm="1">
        <f t="array" aca="1" ref="CB267" ca="1">IF(INDIRECT(ADDRESS($B267+1,CB$230,1,1,"Actively Infected Trend"))=0,#N/A,INDIRECT(ADDRESS($B267+1,CB$230,1,1,"Actively Infected Trend")))</f>
        <v>0.1645049046</v>
      </c>
      <c r="CC267" s="18" cm="1">
        <f t="array" aca="1" ref="CC267" ca="1">IF(INDIRECT(ADDRESS($B267+1,CC$230,1,1,"Actively Infected Trend"))=0,#N/A,INDIRECT(ADDRESS($B267+1,CC$230,1,1,"Actively Infected Trend")))</f>
        <v>0.16407985999999999</v>
      </c>
      <c r="CD267" s="18" cm="1">
        <f t="array" aca="1" ref="CD267" ca="1">IF(INDIRECT(ADDRESS($B267+1,CD$230,1,1,"Actively Infected Trend"))=0,#N/A,INDIRECT(ADDRESS($B267+1,CD$230,1,1,"Actively Infected Trend")))</f>
        <v>0.15620817519999999</v>
      </c>
      <c r="CE267" s="18" cm="1">
        <f t="array" aca="1" ref="CE267" ca="1">IF(INDIRECT(ADDRESS($B267+1,CE$230,1,1,"Actively Infected Trend"))=0,#N/A,INDIRECT(ADDRESS($B267+1,CE$230,1,1,"Actively Infected Trend")))</f>
        <v>0.14871226979999999</v>
      </c>
      <c r="CF267" s="18" cm="1">
        <f t="array" aca="1" ref="CF267" ca="1">IF(INDIRECT(ADDRESS($B267+1,CF$230,1,1,"Actively Infected Trend"))=0,#N/A,INDIRECT(ADDRESS($B267+1,CF$230,1,1,"Actively Infected Trend")))</f>
        <v>0.15326876649999999</v>
      </c>
      <c r="CG267" s="18" cm="1">
        <f t="array" aca="1" ref="CG267" ca="1">IF(INDIRECT(ADDRESS($B267+1,CG$230,1,1,"Actively Infected Trend"))=0,#N/A,INDIRECT(ADDRESS($B267+1,CG$230,1,1,"Actively Infected Trend")))</f>
        <v>0.16387232369999999</v>
      </c>
      <c r="CH267" s="18" cm="1">
        <f t="array" aca="1" ref="CH267" ca="1">IF(INDIRECT(ADDRESS($B267+1,CH$230,1,1,"Actively Infected Trend"))=0,#N/A,INDIRECT(ADDRESS($B267+1,CH$230,1,1,"Actively Infected Trend")))</f>
        <v>0.15946259600000001</v>
      </c>
      <c r="CI267" s="18" cm="1">
        <f t="array" aca="1" ref="CI267" ca="1">IF(INDIRECT(ADDRESS($B267+1,CI$230,1,1,"Actively Infected Trend"))=0,#N/A,INDIRECT(ADDRESS($B267+1,CI$230,1,1,"Actively Infected Trend")))</f>
        <v>0.1380694458</v>
      </c>
      <c r="CJ267" s="18" cm="1">
        <f t="array" aca="1" ref="CJ267" ca="1">IF(INDIRECT(ADDRESS($B267+1,CJ$230,1,1,"Actively Infected Trend"))=0,#N/A,INDIRECT(ADDRESS($B267+1,CJ$230,1,1,"Actively Infected Trend")))</f>
        <v>0.1031898916</v>
      </c>
      <c r="CK267" s="18" t="e" cm="1">
        <f t="array" aca="1" ref="CK267" ca="1">IF(INDIRECT(ADDRESS($B267+1,CK$230,1,1,"Actively Infected Trend"))=0,#N/A,INDIRECT(ADDRESS($B267+1,CK$230,1,1,"Actively Infected Trend")))</f>
        <v>#N/A</v>
      </c>
      <c r="CL267" s="18" t="e" cm="1">
        <f t="array" aca="1" ref="CL267" ca="1">IF(INDIRECT(ADDRESS($B267+1,CL$230,1,1,"Actively Infected Trend"))=0,#N/A,INDIRECT(ADDRESS($B267+1,CL$230,1,1,"Actively Infected Trend")))</f>
        <v>#N/A</v>
      </c>
      <c r="CM267" s="18" t="e" cm="1">
        <f t="array" aca="1" ref="CM267" ca="1">IF(INDIRECT(ADDRESS($B267+1,CM$230,1,1,"Actively Infected Trend"))=0,#N/A,INDIRECT(ADDRESS($B267+1,CM$230,1,1,"Actively Infected Trend")))</f>
        <v>#N/A</v>
      </c>
      <c r="CN267" s="18" t="e" cm="1">
        <f t="array" aca="1" ref="CN267" ca="1">IF(INDIRECT(ADDRESS($B267+1,CN$230,1,1,"Actively Infected Trend"))=0,#N/A,INDIRECT(ADDRESS($B267+1,CN$230,1,1,"Actively Infected Trend")))</f>
        <v>#N/A</v>
      </c>
      <c r="CO267" s="18" t="e" cm="1">
        <f t="array" aca="1" ref="CO267" ca="1">IF(INDIRECT(ADDRESS($B267+1,CO$230,1,1,"Actively Infected Trend"))=0,#N/A,INDIRECT(ADDRESS($B267+1,CO$230,1,1,"Actively Infected Trend")))</f>
        <v>#N/A</v>
      </c>
      <c r="CP267" s="18" t="e" cm="1">
        <f t="array" aca="1" ref="CP267" ca="1">IF(INDIRECT(ADDRESS($B267+1,CP$230,1,1,"Actively Infected Trend"))=0,#N/A,INDIRECT(ADDRESS($B267+1,CP$230,1,1,"Actively Infected Trend")))</f>
        <v>#N/A</v>
      </c>
      <c r="CQ267" s="18" t="e" cm="1">
        <f t="array" aca="1" ref="CQ267" ca="1">IF(INDIRECT(ADDRESS($B267+1,CQ$230,1,1,"Actively Infected Trend"))=0,#N/A,INDIRECT(ADDRESS($B267+1,CQ$230,1,1,"Actively Infected Trend")))</f>
        <v>#N/A</v>
      </c>
      <c r="CR267" s="18" t="e" cm="1">
        <f t="array" aca="1" ref="CR267" ca="1">IF(INDIRECT(ADDRESS($B267+1,CR$230,1,1,"Actively Infected Trend"))=0,#N/A,INDIRECT(ADDRESS($B267+1,CR$230,1,1,"Actively Infected Trend")))</f>
        <v>#N/A</v>
      </c>
    </row>
    <row r="268" spans="1:96" x14ac:dyDescent="0.25">
      <c r="A268" t="str">
        <f t="shared" ca="1" si="351"/>
        <v>New York</v>
      </c>
      <c r="B268">
        <f t="shared" si="350"/>
        <v>37</v>
      </c>
      <c r="C268" t="str" cm="1">
        <f t="array" aca="1" ref="C268" ca="1">INDIRECT(ADDRESS($B268+1,1,1,1,"Actively Infected Trend"))</f>
        <v>US New York</v>
      </c>
      <c r="E268" s="18" t="e" cm="1">
        <f t="array" aca="1" ref="E268" ca="1">IF(INDIRECT(ADDRESS($B268+1,E$230,1,1,"Actively Infected Trend"))=0,#N/A,INDIRECT(ADDRESS($B268+1,E$230,1,1,"Actively Infected Trend")))</f>
        <v>#N/A</v>
      </c>
      <c r="F268" s="18" t="e" cm="1">
        <f t="array" aca="1" ref="F268" ca="1">IF(INDIRECT(ADDRESS($B268+1,F$230,1,1,"Actively Infected Trend"))=0,#N/A,INDIRECT(ADDRESS($B268+1,F$230,1,1,"Actively Infected Trend")))</f>
        <v>#N/A</v>
      </c>
      <c r="G268" s="18" t="e" cm="1">
        <f t="array" aca="1" ref="G268" ca="1">IF(INDIRECT(ADDRESS($B268+1,G$230,1,1,"Actively Infected Trend"))=0,#N/A,INDIRECT(ADDRESS($B268+1,G$230,1,1,"Actively Infected Trend")))</f>
        <v>#N/A</v>
      </c>
      <c r="H268" s="18" t="e" cm="1">
        <f t="array" aca="1" ref="H268" ca="1">IF(INDIRECT(ADDRESS($B268+1,H$230,1,1,"Actively Infected Trend"))=0,#N/A,INDIRECT(ADDRESS($B268+1,H$230,1,1,"Actively Infected Trend")))</f>
        <v>#N/A</v>
      </c>
      <c r="I268" s="18" t="e" cm="1">
        <f t="array" aca="1" ref="I268" ca="1">IF(INDIRECT(ADDRESS($B268+1,I$230,1,1,"Actively Infected Trend"))=0,#N/A,INDIRECT(ADDRESS($B268+1,I$230,1,1,"Actively Infected Trend")))</f>
        <v>#N/A</v>
      </c>
      <c r="J268" s="18" t="e" cm="1">
        <f t="array" aca="1" ref="J268" ca="1">IF(INDIRECT(ADDRESS($B268+1,J$230,1,1,"Actively Infected Trend"))=0,#N/A,INDIRECT(ADDRESS($B268+1,J$230,1,1,"Actively Infected Trend")))</f>
        <v>#N/A</v>
      </c>
      <c r="K268" s="18" t="e" cm="1">
        <f t="array" aca="1" ref="K268" ca="1">IF(INDIRECT(ADDRESS($B268+1,K$230,1,1,"Actively Infected Trend"))=0,#N/A,INDIRECT(ADDRESS($B268+1,K$230,1,1,"Actively Infected Trend")))</f>
        <v>#N/A</v>
      </c>
      <c r="L268" s="18" t="e" cm="1">
        <f t="array" aca="1" ref="L268" ca="1">IF(INDIRECT(ADDRESS($B268+1,L$230,1,1,"Actively Infected Trend"))=0,#N/A,INDIRECT(ADDRESS($B268+1,L$230,1,1,"Actively Infected Trend")))</f>
        <v>#N/A</v>
      </c>
      <c r="M268" s="18" t="e" cm="1">
        <f t="array" aca="1" ref="M268" ca="1">IF(INDIRECT(ADDRESS($B268+1,M$230,1,1,"Actively Infected Trend"))=0,#N/A,INDIRECT(ADDRESS($B268+1,M$230,1,1,"Actively Infected Trend")))</f>
        <v>#N/A</v>
      </c>
      <c r="N268" s="18" t="e" cm="1">
        <f t="array" aca="1" ref="N268" ca="1">IF(INDIRECT(ADDRESS($B268+1,N$230,1,1,"Actively Infected Trend"))=0,#N/A,INDIRECT(ADDRESS($B268+1,N$230,1,1,"Actively Infected Trend")))</f>
        <v>#N/A</v>
      </c>
      <c r="O268" s="18" t="e" cm="1">
        <f t="array" aca="1" ref="O268" ca="1">IF(INDIRECT(ADDRESS($B268+1,O$230,1,1,"Actively Infected Trend"))=0,#N/A,INDIRECT(ADDRESS($B268+1,O$230,1,1,"Actively Infected Trend")))</f>
        <v>#N/A</v>
      </c>
      <c r="P268" s="18" t="e" cm="1">
        <f t="array" aca="1" ref="P268" ca="1">IF(INDIRECT(ADDRESS($B268+1,P$230,1,1,"Actively Infected Trend"))=0,#N/A,INDIRECT(ADDRESS($B268+1,P$230,1,1,"Actively Infected Trend")))</f>
        <v>#N/A</v>
      </c>
      <c r="Q268" s="18" t="e" cm="1">
        <f t="array" aca="1" ref="Q268" ca="1">IF(INDIRECT(ADDRESS($B268+1,Q$230,1,1,"Actively Infected Trend"))=0,#N/A,INDIRECT(ADDRESS($B268+1,Q$230,1,1,"Actively Infected Trend")))</f>
        <v>#N/A</v>
      </c>
      <c r="R268" s="18" t="e" cm="1">
        <f t="array" aca="1" ref="R268" ca="1">IF(INDIRECT(ADDRESS($B268+1,R$230,1,1,"Actively Infected Trend"))=0,#N/A,INDIRECT(ADDRESS($B268+1,R$230,1,1,"Actively Infected Trend")))</f>
        <v>#N/A</v>
      </c>
      <c r="S268" s="18" t="e" cm="1">
        <f t="array" aca="1" ref="S268" ca="1">IF(INDIRECT(ADDRESS($B268+1,S$230,1,1,"Actively Infected Trend"))=0,#N/A,INDIRECT(ADDRESS($B268+1,S$230,1,1,"Actively Infected Trend")))</f>
        <v>#N/A</v>
      </c>
      <c r="T268" s="18" t="e" cm="1">
        <f t="array" aca="1" ref="T268" ca="1">IF(INDIRECT(ADDRESS($B268+1,T$230,1,1,"Actively Infected Trend"))=0,#N/A,INDIRECT(ADDRESS($B268+1,T$230,1,1,"Actively Infected Trend")))</f>
        <v>#N/A</v>
      </c>
      <c r="U268" s="18" t="e" cm="1">
        <f t="array" aca="1" ref="U268" ca="1">IF(INDIRECT(ADDRESS($B268+1,U$230,1,1,"Actively Infected Trend"))=0,#N/A,INDIRECT(ADDRESS($B268+1,U$230,1,1,"Actively Infected Trend")))</f>
        <v>#N/A</v>
      </c>
      <c r="V268" s="18" t="e" cm="1">
        <f t="array" aca="1" ref="V268" ca="1">IF(INDIRECT(ADDRESS($B268+1,V$230,1,1,"Actively Infected Trend"))=0,#N/A,INDIRECT(ADDRESS($B268+1,V$230,1,1,"Actively Infected Trend")))</f>
        <v>#N/A</v>
      </c>
      <c r="W268" s="18" t="e" cm="1">
        <f t="array" aca="1" ref="W268" ca="1">IF(INDIRECT(ADDRESS($B268+1,W$230,1,1,"Actively Infected Trend"))=0,#N/A,INDIRECT(ADDRESS($B268+1,W$230,1,1,"Actively Infected Trend")))</f>
        <v>#N/A</v>
      </c>
      <c r="X268" s="18" t="e" cm="1">
        <f t="array" aca="1" ref="X268" ca="1">IF(INDIRECT(ADDRESS($B268+1,X$230,1,1,"Actively Infected Trend"))=0,#N/A,INDIRECT(ADDRESS($B268+1,X$230,1,1,"Actively Infected Trend")))</f>
        <v>#N/A</v>
      </c>
      <c r="Y268" s="18" t="e" cm="1">
        <f t="array" aca="1" ref="Y268" ca="1">IF(INDIRECT(ADDRESS($B268+1,Y$230,1,1,"Actively Infected Trend"))=0,#N/A,INDIRECT(ADDRESS($B268+1,Y$230,1,1,"Actively Infected Trend")))</f>
        <v>#N/A</v>
      </c>
      <c r="Z268" s="18" t="e" cm="1">
        <f t="array" aca="1" ref="Z268" ca="1">IF(INDIRECT(ADDRESS($B268+1,Z$230,1,1,"Actively Infected Trend"))=0,#N/A,INDIRECT(ADDRESS($B268+1,Z$230,1,1,"Actively Infected Trend")))</f>
        <v>#N/A</v>
      </c>
      <c r="AA268" s="18" t="e" cm="1">
        <f t="array" aca="1" ref="AA268" ca="1">IF(INDIRECT(ADDRESS($B268+1,AA$230,1,1,"Actively Infected Trend"))=0,#N/A,INDIRECT(ADDRESS($B268+1,AA$230,1,1,"Actively Infected Trend")))</f>
        <v>#N/A</v>
      </c>
      <c r="AB268" s="18" t="e" cm="1">
        <f t="array" aca="1" ref="AB268" ca="1">IF(INDIRECT(ADDRESS($B268+1,AB$230,1,1,"Actively Infected Trend"))=0,#N/A,INDIRECT(ADDRESS($B268+1,AB$230,1,1,"Actively Infected Trend")))</f>
        <v>#N/A</v>
      </c>
      <c r="AC268" s="18" t="e" cm="1">
        <f t="array" aca="1" ref="AC268" ca="1">IF(INDIRECT(ADDRESS($B268+1,AC$230,1,1,"Actively Infected Trend"))=0,#N/A,INDIRECT(ADDRESS($B268+1,AC$230,1,1,"Actively Infected Trend")))</f>
        <v>#N/A</v>
      </c>
      <c r="AD268" s="18" t="e" cm="1">
        <f t="array" aca="1" ref="AD268" ca="1">IF(INDIRECT(ADDRESS($B268+1,AD$230,1,1,"Actively Infected Trend"))=0,#N/A,INDIRECT(ADDRESS($B268+1,AD$230,1,1,"Actively Infected Trend")))</f>
        <v>#N/A</v>
      </c>
      <c r="AE268" s="18" t="e" cm="1">
        <f t="array" aca="1" ref="AE268" ca="1">IF(INDIRECT(ADDRESS($B268+1,AE$230,1,1,"Actively Infected Trend"))=0,#N/A,INDIRECT(ADDRESS($B268+1,AE$230,1,1,"Actively Infected Trend")))</f>
        <v>#N/A</v>
      </c>
      <c r="AF268" s="18" t="e" cm="1">
        <f t="array" aca="1" ref="AF268" ca="1">IF(INDIRECT(ADDRESS($B268+1,AF$230,1,1,"Actively Infected Trend"))=0,#N/A,INDIRECT(ADDRESS($B268+1,AF$230,1,1,"Actively Infected Trend")))</f>
        <v>#N/A</v>
      </c>
      <c r="AG268" s="18" t="e" cm="1">
        <f t="array" aca="1" ref="AG268" ca="1">IF(INDIRECT(ADDRESS($B268+1,AG$230,1,1,"Actively Infected Trend"))=0,#N/A,INDIRECT(ADDRESS($B268+1,AG$230,1,1,"Actively Infected Trend")))</f>
        <v>#N/A</v>
      </c>
      <c r="AH268" s="18" t="e" cm="1">
        <f t="array" aca="1" ref="AH268" ca="1">IF(INDIRECT(ADDRESS($B268+1,AH$230,1,1,"Actively Infected Trend"))=0,#N/A,INDIRECT(ADDRESS($B268+1,AH$230,1,1,"Actively Infected Trend")))</f>
        <v>#N/A</v>
      </c>
      <c r="AI268" s="18" t="e" cm="1">
        <f t="array" aca="1" ref="AI268" ca="1">IF(INDIRECT(ADDRESS($B268+1,AI$230,1,1,"Actively Infected Trend"))=0,#N/A,INDIRECT(ADDRESS($B268+1,AI$230,1,1,"Actively Infected Trend")))</f>
        <v>#N/A</v>
      </c>
      <c r="AJ268" s="18" t="e" cm="1">
        <f t="array" aca="1" ref="AJ268" ca="1">IF(INDIRECT(ADDRESS($B268+1,AJ$230,1,1,"Actively Infected Trend"))=0,#N/A,INDIRECT(ADDRESS($B268+1,AJ$230,1,1,"Actively Infected Trend")))</f>
        <v>#N/A</v>
      </c>
      <c r="AK268" s="18" t="e" cm="1">
        <f t="array" aca="1" ref="AK268" ca="1">IF(INDIRECT(ADDRESS($B268+1,AK$230,1,1,"Actively Infected Trend"))=0,#N/A,INDIRECT(ADDRESS($B268+1,AK$230,1,1,"Actively Infected Trend")))</f>
        <v>#N/A</v>
      </c>
      <c r="AL268" s="18" t="e" cm="1">
        <f t="array" aca="1" ref="AL268" ca="1">IF(INDIRECT(ADDRESS($B268+1,AL$230,1,1,"Actively Infected Trend"))=0,#N/A,INDIRECT(ADDRESS($B268+1,AL$230,1,1,"Actively Infected Trend")))</f>
        <v>#N/A</v>
      </c>
      <c r="AM268" s="18" t="e" cm="1">
        <f t="array" aca="1" ref="AM268" ca="1">IF(INDIRECT(ADDRESS($B268+1,AM$230,1,1,"Actively Infected Trend"))=0,#N/A,INDIRECT(ADDRESS($B268+1,AM$230,1,1,"Actively Infected Trend")))</f>
        <v>#N/A</v>
      </c>
      <c r="AN268" s="18" t="e" cm="1">
        <f t="array" aca="1" ref="AN268" ca="1">IF(INDIRECT(ADDRESS($B268+1,AN$230,1,1,"Actively Infected Trend"))=0,#N/A,INDIRECT(ADDRESS($B268+1,AN$230,1,1,"Actively Infected Trend")))</f>
        <v>#N/A</v>
      </c>
      <c r="AO268" s="18" t="e" cm="1">
        <f t="array" aca="1" ref="AO268" ca="1">IF(INDIRECT(ADDRESS($B268+1,AO$230,1,1,"Actively Infected Trend"))=0,#N/A,INDIRECT(ADDRESS($B268+1,AO$230,1,1,"Actively Infected Trend")))</f>
        <v>#N/A</v>
      </c>
      <c r="AP268" s="18" t="e" cm="1">
        <f t="array" aca="1" ref="AP268" ca="1">IF(INDIRECT(ADDRESS($B268+1,AP$230,1,1,"Actively Infected Trend"))=0,#N/A,INDIRECT(ADDRESS($B268+1,AP$230,1,1,"Actively Infected Trend")))</f>
        <v>#N/A</v>
      </c>
      <c r="AQ268" s="18" t="e" cm="1">
        <f t="array" aca="1" ref="AQ268" ca="1">IF(INDIRECT(ADDRESS($B268+1,AQ$230,1,1,"Actively Infected Trend"))=0,#N/A,INDIRECT(ADDRESS($B268+1,AQ$230,1,1,"Actively Infected Trend")))</f>
        <v>#N/A</v>
      </c>
      <c r="AR268" s="18" t="e" cm="1">
        <f t="array" aca="1" ref="AR268" ca="1">IF(INDIRECT(ADDRESS($B268+1,AR$230,1,1,"Actively Infected Trend"))=0,#N/A,INDIRECT(ADDRESS($B268+1,AR$230,1,1,"Actively Infected Trend")))</f>
        <v>#N/A</v>
      </c>
      <c r="AS268" s="18" t="e" cm="1">
        <f t="array" aca="1" ref="AS268" ca="1">IF(INDIRECT(ADDRESS($B268+1,AS$230,1,1,"Actively Infected Trend"))=0,#N/A,INDIRECT(ADDRESS($B268+1,AS$230,1,1,"Actively Infected Trend")))</f>
        <v>#N/A</v>
      </c>
      <c r="AT268" s="18" t="e" cm="1">
        <f t="array" aca="1" ref="AT268" ca="1">IF(INDIRECT(ADDRESS($B268+1,AT$230,1,1,"Actively Infected Trend"))=0,#N/A,INDIRECT(ADDRESS($B268+1,AT$230,1,1,"Actively Infected Trend")))</f>
        <v>#N/A</v>
      </c>
      <c r="AU268" s="18" t="e" cm="1">
        <f t="array" aca="1" ref="AU268" ca="1">IF(INDIRECT(ADDRESS($B268+1,AU$230,1,1,"Actively Infected Trend"))=0,#N/A,INDIRECT(ADDRESS($B268+1,AU$230,1,1,"Actively Infected Trend")))</f>
        <v>#N/A</v>
      </c>
      <c r="AV268" s="18" t="e" cm="1">
        <f t="array" aca="1" ref="AV268" ca="1">IF(INDIRECT(ADDRESS($B268+1,AV$230,1,1,"Actively Infected Trend"))=0,#N/A,INDIRECT(ADDRESS($B268+1,AV$230,1,1,"Actively Infected Trend")))</f>
        <v>#N/A</v>
      </c>
      <c r="AW268" s="18" t="e" cm="1">
        <f t="array" aca="1" ref="AW268" ca="1">IF(INDIRECT(ADDRESS($B268+1,AW$230,1,1,"Actively Infected Trend"))=0,#N/A,INDIRECT(ADDRESS($B268+1,AW$230,1,1,"Actively Infected Trend")))</f>
        <v>#N/A</v>
      </c>
      <c r="AX268" s="18" t="e" cm="1">
        <f t="array" aca="1" ref="AX268" ca="1">IF(INDIRECT(ADDRESS($B268+1,AX$230,1,1,"Actively Infected Trend"))=0,#N/A,INDIRECT(ADDRESS($B268+1,AX$230,1,1,"Actively Infected Trend")))</f>
        <v>#N/A</v>
      </c>
      <c r="AY268" s="18" t="e" cm="1">
        <f t="array" aca="1" ref="AY268" ca="1">IF(INDIRECT(ADDRESS($B268+1,AY$230,1,1,"Actively Infected Trend"))=0,#N/A,INDIRECT(ADDRESS($B268+1,AY$230,1,1,"Actively Infected Trend")))</f>
        <v>#N/A</v>
      </c>
      <c r="AZ268" s="18" t="e" cm="1">
        <f t="array" aca="1" ref="AZ268" ca="1">IF(INDIRECT(ADDRESS($B268+1,AZ$230,1,1,"Actively Infected Trend"))=0,#N/A,INDIRECT(ADDRESS($B268+1,AZ$230,1,1,"Actively Infected Trend")))</f>
        <v>#N/A</v>
      </c>
      <c r="BA268" s="18" t="e" cm="1">
        <f t="array" aca="1" ref="BA268" ca="1">IF(INDIRECT(ADDRESS($B268+1,BA$230,1,1,"Actively Infected Trend"))=0,#N/A,INDIRECT(ADDRESS($B268+1,BA$230,1,1,"Actively Infected Trend")))</f>
        <v>#N/A</v>
      </c>
      <c r="BB268" s="18" cm="1">
        <f t="array" aca="1" ref="BB268" ca="1">IF(INDIRECT(ADDRESS($B268+1,BB$230,1,1,"Actively Infected Trend"))=0,#N/A,INDIRECT(ADDRESS($B268+1,BB$230,1,1,"Actively Infected Trend")))</f>
        <v>0.41891312629999999</v>
      </c>
      <c r="BC268" s="18" cm="1">
        <f t="array" aca="1" ref="BC268" ca="1">IF(INDIRECT(ADDRESS($B268+1,BC$230,1,1,"Actively Infected Trend"))=0,#N/A,INDIRECT(ADDRESS($B268+1,BC$230,1,1,"Actively Infected Trend")))</f>
        <v>0.34842925959999999</v>
      </c>
      <c r="BD268" s="18" cm="1">
        <f t="array" aca="1" ref="BD268" ca="1">IF(INDIRECT(ADDRESS($B268+1,BD$230,1,1,"Actively Infected Trend"))=0,#N/A,INDIRECT(ADDRESS($B268+1,BD$230,1,1,"Actively Infected Trend")))</f>
        <v>0.3114660192</v>
      </c>
      <c r="BE268" s="18" cm="1">
        <f t="array" aca="1" ref="BE268" ca="1">IF(INDIRECT(ADDRESS($B268+1,BE$230,1,1,"Actively Infected Trend"))=0,#N/A,INDIRECT(ADDRESS($B268+1,BE$230,1,1,"Actively Infected Trend")))</f>
        <v>0.31698700279999997</v>
      </c>
      <c r="BF268" s="18" cm="1">
        <f t="array" aca="1" ref="BF268" ca="1">IF(INDIRECT(ADDRESS($B268+1,BF$230,1,1,"Actively Infected Trend"))=0,#N/A,INDIRECT(ADDRESS($B268+1,BF$230,1,1,"Actively Infected Trend")))</f>
        <v>0.33386785279999998</v>
      </c>
      <c r="BG268" s="18" cm="1">
        <f t="array" aca="1" ref="BG268" ca="1">IF(INDIRECT(ADDRESS($B268+1,BG$230,1,1,"Actively Infected Trend"))=0,#N/A,INDIRECT(ADDRESS($B268+1,BG$230,1,1,"Actively Infected Trend")))</f>
        <v>0.33081663259999999</v>
      </c>
      <c r="BH268" s="18" cm="1">
        <f t="array" aca="1" ref="BH268" ca="1">IF(INDIRECT(ADDRESS($B268+1,BH$230,1,1,"Actively Infected Trend"))=0,#N/A,INDIRECT(ADDRESS($B268+1,BH$230,1,1,"Actively Infected Trend")))</f>
        <v>0.37285707820000002</v>
      </c>
      <c r="BI268" s="18" cm="1">
        <f t="array" aca="1" ref="BI268" ca="1">IF(INDIRECT(ADDRESS($B268+1,BI$230,1,1,"Actively Infected Trend"))=0,#N/A,INDIRECT(ADDRESS($B268+1,BI$230,1,1,"Actively Infected Trend")))</f>
        <v>0.41476150880000001</v>
      </c>
      <c r="BJ268" s="18" cm="1">
        <f t="array" aca="1" ref="BJ268" ca="1">IF(INDIRECT(ADDRESS($B268+1,BJ$230,1,1,"Actively Infected Trend"))=0,#N/A,INDIRECT(ADDRESS($B268+1,BJ$230,1,1,"Actively Infected Trend")))</f>
        <v>0.49184322419999998</v>
      </c>
      <c r="BK268" s="18" cm="1">
        <f t="array" aca="1" ref="BK268" ca="1">IF(INDIRECT(ADDRESS($B268+1,BK$230,1,1,"Actively Infected Trend"))=0,#N/A,INDIRECT(ADDRESS($B268+1,BK$230,1,1,"Actively Infected Trend")))</f>
        <v>0.58017307839999999</v>
      </c>
      <c r="BL268" s="18" cm="1">
        <f t="array" aca="1" ref="BL268" ca="1">IF(INDIRECT(ADDRESS($B268+1,BL$230,1,1,"Actively Infected Trend"))=0,#N/A,INDIRECT(ADDRESS($B268+1,BL$230,1,1,"Actively Infected Trend")))</f>
        <v>0.59461828829999996</v>
      </c>
      <c r="BM268" s="18" cm="1">
        <f t="array" aca="1" ref="BM268" ca="1">IF(INDIRECT(ADDRESS($B268+1,BM$230,1,1,"Actively Infected Trend"))=0,#N/A,INDIRECT(ADDRESS($B268+1,BM$230,1,1,"Actively Infected Trend")))</f>
        <v>0.60022794229999998</v>
      </c>
      <c r="BN268" s="18" cm="1">
        <f t="array" aca="1" ref="BN268" ca="1">IF(INDIRECT(ADDRESS($B268+1,BN$230,1,1,"Actively Infected Trend"))=0,#N/A,INDIRECT(ADDRESS($B268+1,BN$230,1,1,"Actively Infected Trend")))</f>
        <v>0.54442595250000003</v>
      </c>
      <c r="BO268" s="18" cm="1">
        <f t="array" aca="1" ref="BO268" ca="1">IF(INDIRECT(ADDRESS($B268+1,BO$230,1,1,"Actively Infected Trend"))=0,#N/A,INDIRECT(ADDRESS($B268+1,BO$230,1,1,"Actively Infected Trend")))</f>
        <v>0.46230689009999998</v>
      </c>
      <c r="BP268" s="18" cm="1">
        <f t="array" aca="1" ref="BP268" ca="1">IF(INDIRECT(ADDRESS($B268+1,BP$230,1,1,"Actively Infected Trend"))=0,#N/A,INDIRECT(ADDRESS($B268+1,BP$230,1,1,"Actively Infected Trend")))</f>
        <v>0.3789808368</v>
      </c>
      <c r="BQ268" s="18" cm="1">
        <f t="array" aca="1" ref="BQ268" ca="1">IF(INDIRECT(ADDRESS($B268+1,BQ$230,1,1,"Actively Infected Trend"))=0,#N/A,INDIRECT(ADDRESS($B268+1,BQ$230,1,1,"Actively Infected Trend")))</f>
        <v>0.3050694853</v>
      </c>
      <c r="BR268" s="18" cm="1">
        <f t="array" aca="1" ref="BR268" ca="1">IF(INDIRECT(ADDRESS($B268+1,BR$230,1,1,"Actively Infected Trend"))=0,#N/A,INDIRECT(ADDRESS($B268+1,BR$230,1,1,"Actively Infected Trend")))</f>
        <v>0.25133367979999999</v>
      </c>
      <c r="BS268" s="18" cm="1">
        <f t="array" aca="1" ref="BS268" ca="1">IF(INDIRECT(ADDRESS($B268+1,BS$230,1,1,"Actively Infected Trend"))=0,#N/A,INDIRECT(ADDRESS($B268+1,BS$230,1,1,"Actively Infected Trend")))</f>
        <v>0.21742517610000001</v>
      </c>
      <c r="BT268" s="18" cm="1">
        <f t="array" aca="1" ref="BT268" ca="1">IF(INDIRECT(ADDRESS($B268+1,BT$230,1,1,"Actively Infected Trend"))=0,#N/A,INDIRECT(ADDRESS($B268+1,BT$230,1,1,"Actively Infected Trend")))</f>
        <v>0.19575690609999999</v>
      </c>
      <c r="BU268" s="18" cm="1">
        <f t="array" aca="1" ref="BU268" ca="1">IF(INDIRECT(ADDRESS($B268+1,BU$230,1,1,"Actively Infected Trend"))=0,#N/A,INDIRECT(ADDRESS($B268+1,BU$230,1,1,"Actively Infected Trend")))</f>
        <v>0.1776941132</v>
      </c>
      <c r="BV268" s="18" cm="1">
        <f t="array" aca="1" ref="BV268" ca="1">IF(INDIRECT(ADDRESS($B268+1,BV$230,1,1,"Actively Infected Trend"))=0,#N/A,INDIRECT(ADDRESS($B268+1,BV$230,1,1,"Actively Infected Trend")))</f>
        <v>0.16036993729999999</v>
      </c>
      <c r="BW268" s="18" cm="1">
        <f t="array" aca="1" ref="BW268" ca="1">IF(INDIRECT(ADDRESS($B268+1,BW$230,1,1,"Actively Infected Trend"))=0,#N/A,INDIRECT(ADDRESS($B268+1,BW$230,1,1,"Actively Infected Trend")))</f>
        <v>0.14322837690000001</v>
      </c>
      <c r="BX268" s="18" cm="1">
        <f t="array" aca="1" ref="BX268" ca="1">IF(INDIRECT(ADDRESS($B268+1,BX$230,1,1,"Actively Infected Trend"))=0,#N/A,INDIRECT(ADDRESS($B268+1,BX$230,1,1,"Actively Infected Trend")))</f>
        <v>0.13235979740000001</v>
      </c>
      <c r="BY268" s="18" cm="1">
        <f t="array" aca="1" ref="BY268" ca="1">IF(INDIRECT(ADDRESS($B268+1,BY$230,1,1,"Actively Infected Trend"))=0,#N/A,INDIRECT(ADDRESS($B268+1,BY$230,1,1,"Actively Infected Trend")))</f>
        <v>0.12713088189999999</v>
      </c>
      <c r="BZ268" s="18" cm="1">
        <f t="array" aca="1" ref="BZ268" ca="1">IF(INDIRECT(ADDRESS($B268+1,BZ$230,1,1,"Actively Infected Trend"))=0,#N/A,INDIRECT(ADDRESS($B268+1,BZ$230,1,1,"Actively Infected Trend")))</f>
        <v>0.1235993317</v>
      </c>
      <c r="CA268" s="18" cm="1">
        <f t="array" aca="1" ref="CA268" ca="1">IF(INDIRECT(ADDRESS($B268+1,CA$230,1,1,"Actively Infected Trend"))=0,#N/A,INDIRECT(ADDRESS($B268+1,CA$230,1,1,"Actively Infected Trend")))</f>
        <v>0.1214438052</v>
      </c>
      <c r="CB268" s="18" cm="1">
        <f t="array" aca="1" ref="CB268" ca="1">IF(INDIRECT(ADDRESS($B268+1,CB$230,1,1,"Actively Infected Trend"))=0,#N/A,INDIRECT(ADDRESS($B268+1,CB$230,1,1,"Actively Infected Trend")))</f>
        <v>0.1169053728</v>
      </c>
      <c r="CC268" s="18" cm="1">
        <f t="array" aca="1" ref="CC268" ca="1">IF(INDIRECT(ADDRESS($B268+1,CC$230,1,1,"Actively Infected Trend"))=0,#N/A,INDIRECT(ADDRESS($B268+1,CC$230,1,1,"Actively Infected Trend")))</f>
        <v>0.1085456199</v>
      </c>
      <c r="CD268" s="18" cm="1">
        <f t="array" aca="1" ref="CD268" ca="1">IF(INDIRECT(ADDRESS($B268+1,CD$230,1,1,"Actively Infected Trend"))=0,#N/A,INDIRECT(ADDRESS($B268+1,CD$230,1,1,"Actively Infected Trend")))</f>
        <v>9.9622772200000001E-2</v>
      </c>
      <c r="CE268" s="18" cm="1">
        <f t="array" aca="1" ref="CE268" ca="1">IF(INDIRECT(ADDRESS($B268+1,CE$230,1,1,"Actively Infected Trend"))=0,#N/A,INDIRECT(ADDRESS($B268+1,CE$230,1,1,"Actively Infected Trend")))</f>
        <v>9.4612539600000004E-2</v>
      </c>
      <c r="CF268" s="18" cm="1">
        <f t="array" aca="1" ref="CF268" ca="1">IF(INDIRECT(ADDRESS($B268+1,CF$230,1,1,"Actively Infected Trend"))=0,#N/A,INDIRECT(ADDRESS($B268+1,CF$230,1,1,"Actively Infected Trend")))</f>
        <v>9.4412295300000004E-2</v>
      </c>
      <c r="CG268" s="18" cm="1">
        <f t="array" aca="1" ref="CG268" ca="1">IF(INDIRECT(ADDRESS($B268+1,CG$230,1,1,"Actively Infected Trend"))=0,#N/A,INDIRECT(ADDRESS($B268+1,CG$230,1,1,"Actively Infected Trend")))</f>
        <v>9.6831494599999998E-2</v>
      </c>
      <c r="CH268" s="18" cm="1">
        <f t="array" aca="1" ref="CH268" ca="1">IF(INDIRECT(ADDRESS($B268+1,CH$230,1,1,"Actively Infected Trend"))=0,#N/A,INDIRECT(ADDRESS($B268+1,CH$230,1,1,"Actively Infected Trend")))</f>
        <v>9.5525396700000001E-2</v>
      </c>
      <c r="CI268" s="18" cm="1">
        <f t="array" aca="1" ref="CI268" ca="1">IF(INDIRECT(ADDRESS($B268+1,CI$230,1,1,"Actively Infected Trend"))=0,#N/A,INDIRECT(ADDRESS($B268+1,CI$230,1,1,"Actively Infected Trend")))</f>
        <v>8.9935945700000006E-2</v>
      </c>
      <c r="CJ268" s="18" cm="1">
        <f t="array" aca="1" ref="CJ268" ca="1">IF(INDIRECT(ADDRESS($B268+1,CJ$230,1,1,"Actively Infected Trend"))=0,#N/A,INDIRECT(ADDRESS($B268+1,CJ$230,1,1,"Actively Infected Trend")))</f>
        <v>8.1974103600000001E-2</v>
      </c>
      <c r="CK268" s="18" t="e" cm="1">
        <f t="array" aca="1" ref="CK268" ca="1">IF(INDIRECT(ADDRESS($B268+1,CK$230,1,1,"Actively Infected Trend"))=0,#N/A,INDIRECT(ADDRESS($B268+1,CK$230,1,1,"Actively Infected Trend")))</f>
        <v>#N/A</v>
      </c>
      <c r="CL268" s="18" t="e" cm="1">
        <f t="array" aca="1" ref="CL268" ca="1">IF(INDIRECT(ADDRESS($B268+1,CL$230,1,1,"Actively Infected Trend"))=0,#N/A,INDIRECT(ADDRESS($B268+1,CL$230,1,1,"Actively Infected Trend")))</f>
        <v>#N/A</v>
      </c>
      <c r="CM268" s="18" t="e" cm="1">
        <f t="array" aca="1" ref="CM268" ca="1">IF(INDIRECT(ADDRESS($B268+1,CM$230,1,1,"Actively Infected Trend"))=0,#N/A,INDIRECT(ADDRESS($B268+1,CM$230,1,1,"Actively Infected Trend")))</f>
        <v>#N/A</v>
      </c>
      <c r="CN268" s="18" t="e" cm="1">
        <f t="array" aca="1" ref="CN268" ca="1">IF(INDIRECT(ADDRESS($B268+1,CN$230,1,1,"Actively Infected Trend"))=0,#N/A,INDIRECT(ADDRESS($B268+1,CN$230,1,1,"Actively Infected Trend")))</f>
        <v>#N/A</v>
      </c>
      <c r="CO268" s="18" t="e" cm="1">
        <f t="array" aca="1" ref="CO268" ca="1">IF(INDIRECT(ADDRESS($B268+1,CO$230,1,1,"Actively Infected Trend"))=0,#N/A,INDIRECT(ADDRESS($B268+1,CO$230,1,1,"Actively Infected Trend")))</f>
        <v>#N/A</v>
      </c>
      <c r="CP268" s="18" t="e" cm="1">
        <f t="array" aca="1" ref="CP268" ca="1">IF(INDIRECT(ADDRESS($B268+1,CP$230,1,1,"Actively Infected Trend"))=0,#N/A,INDIRECT(ADDRESS($B268+1,CP$230,1,1,"Actively Infected Trend")))</f>
        <v>#N/A</v>
      </c>
      <c r="CQ268" s="18" t="e" cm="1">
        <f t="array" aca="1" ref="CQ268" ca="1">IF(INDIRECT(ADDRESS($B268+1,CQ$230,1,1,"Actively Infected Trend"))=0,#N/A,INDIRECT(ADDRESS($B268+1,CQ$230,1,1,"Actively Infected Trend")))</f>
        <v>#N/A</v>
      </c>
      <c r="CR268" s="18" t="e" cm="1">
        <f t="array" aca="1" ref="CR268" ca="1">IF(INDIRECT(ADDRESS($B268+1,CR$230,1,1,"Actively Infected Trend"))=0,#N/A,INDIRECT(ADDRESS($B268+1,CR$230,1,1,"Actively Infected Trend")))</f>
        <v>#N/A</v>
      </c>
    </row>
    <row r="269" spans="1:96" x14ac:dyDescent="0.25">
      <c r="A269" t="str">
        <f t="shared" ca="1" si="351"/>
        <v>North Carolina</v>
      </c>
      <c r="B269">
        <f t="shared" si="350"/>
        <v>38</v>
      </c>
      <c r="C269" t="str" cm="1">
        <f t="array" aca="1" ref="C269" ca="1">INDIRECT(ADDRESS($B269+1,1,1,1,"Actively Infected Trend"))</f>
        <v>US North Carolina</v>
      </c>
      <c r="E269" s="18" t="e" cm="1">
        <f t="array" aca="1" ref="E269" ca="1">IF(INDIRECT(ADDRESS($B269+1,E$230,1,1,"Actively Infected Trend"))=0,#N/A,INDIRECT(ADDRESS($B269+1,E$230,1,1,"Actively Infected Trend")))</f>
        <v>#N/A</v>
      </c>
      <c r="F269" s="18" t="e" cm="1">
        <f t="array" aca="1" ref="F269" ca="1">IF(INDIRECT(ADDRESS($B269+1,F$230,1,1,"Actively Infected Trend"))=0,#N/A,INDIRECT(ADDRESS($B269+1,F$230,1,1,"Actively Infected Trend")))</f>
        <v>#N/A</v>
      </c>
      <c r="G269" s="18" t="e" cm="1">
        <f t="array" aca="1" ref="G269" ca="1">IF(INDIRECT(ADDRESS($B269+1,G$230,1,1,"Actively Infected Trend"))=0,#N/A,INDIRECT(ADDRESS($B269+1,G$230,1,1,"Actively Infected Trend")))</f>
        <v>#N/A</v>
      </c>
      <c r="H269" s="18" t="e" cm="1">
        <f t="array" aca="1" ref="H269" ca="1">IF(INDIRECT(ADDRESS($B269+1,H$230,1,1,"Actively Infected Trend"))=0,#N/A,INDIRECT(ADDRESS($B269+1,H$230,1,1,"Actively Infected Trend")))</f>
        <v>#N/A</v>
      </c>
      <c r="I269" s="18" t="e" cm="1">
        <f t="array" aca="1" ref="I269" ca="1">IF(INDIRECT(ADDRESS($B269+1,I$230,1,1,"Actively Infected Trend"))=0,#N/A,INDIRECT(ADDRESS($B269+1,I$230,1,1,"Actively Infected Trend")))</f>
        <v>#N/A</v>
      </c>
      <c r="J269" s="18" t="e" cm="1">
        <f t="array" aca="1" ref="J269" ca="1">IF(INDIRECT(ADDRESS($B269+1,J$230,1,1,"Actively Infected Trend"))=0,#N/A,INDIRECT(ADDRESS($B269+1,J$230,1,1,"Actively Infected Trend")))</f>
        <v>#N/A</v>
      </c>
      <c r="K269" s="18" t="e" cm="1">
        <f t="array" aca="1" ref="K269" ca="1">IF(INDIRECT(ADDRESS($B269+1,K$230,1,1,"Actively Infected Trend"))=0,#N/A,INDIRECT(ADDRESS($B269+1,K$230,1,1,"Actively Infected Trend")))</f>
        <v>#N/A</v>
      </c>
      <c r="L269" s="18" t="e" cm="1">
        <f t="array" aca="1" ref="L269" ca="1">IF(INDIRECT(ADDRESS($B269+1,L$230,1,1,"Actively Infected Trend"))=0,#N/A,INDIRECT(ADDRESS($B269+1,L$230,1,1,"Actively Infected Trend")))</f>
        <v>#N/A</v>
      </c>
      <c r="M269" s="18" t="e" cm="1">
        <f t="array" aca="1" ref="M269" ca="1">IF(INDIRECT(ADDRESS($B269+1,M$230,1,1,"Actively Infected Trend"))=0,#N/A,INDIRECT(ADDRESS($B269+1,M$230,1,1,"Actively Infected Trend")))</f>
        <v>#N/A</v>
      </c>
      <c r="N269" s="18" t="e" cm="1">
        <f t="array" aca="1" ref="N269" ca="1">IF(INDIRECT(ADDRESS($B269+1,N$230,1,1,"Actively Infected Trend"))=0,#N/A,INDIRECT(ADDRESS($B269+1,N$230,1,1,"Actively Infected Trend")))</f>
        <v>#N/A</v>
      </c>
      <c r="O269" s="18" t="e" cm="1">
        <f t="array" aca="1" ref="O269" ca="1">IF(INDIRECT(ADDRESS($B269+1,O$230,1,1,"Actively Infected Trend"))=0,#N/A,INDIRECT(ADDRESS($B269+1,O$230,1,1,"Actively Infected Trend")))</f>
        <v>#N/A</v>
      </c>
      <c r="P269" s="18" t="e" cm="1">
        <f t="array" aca="1" ref="P269" ca="1">IF(INDIRECT(ADDRESS($B269+1,P$230,1,1,"Actively Infected Trend"))=0,#N/A,INDIRECT(ADDRESS($B269+1,P$230,1,1,"Actively Infected Trend")))</f>
        <v>#N/A</v>
      </c>
      <c r="Q269" s="18" t="e" cm="1">
        <f t="array" aca="1" ref="Q269" ca="1">IF(INDIRECT(ADDRESS($B269+1,Q$230,1,1,"Actively Infected Trend"))=0,#N/A,INDIRECT(ADDRESS($B269+1,Q$230,1,1,"Actively Infected Trend")))</f>
        <v>#N/A</v>
      </c>
      <c r="R269" s="18" t="e" cm="1">
        <f t="array" aca="1" ref="R269" ca="1">IF(INDIRECT(ADDRESS($B269+1,R$230,1,1,"Actively Infected Trend"))=0,#N/A,INDIRECT(ADDRESS($B269+1,R$230,1,1,"Actively Infected Trend")))</f>
        <v>#N/A</v>
      </c>
      <c r="S269" s="18" t="e" cm="1">
        <f t="array" aca="1" ref="S269" ca="1">IF(INDIRECT(ADDRESS($B269+1,S$230,1,1,"Actively Infected Trend"))=0,#N/A,INDIRECT(ADDRESS($B269+1,S$230,1,1,"Actively Infected Trend")))</f>
        <v>#N/A</v>
      </c>
      <c r="T269" s="18" t="e" cm="1">
        <f t="array" aca="1" ref="T269" ca="1">IF(INDIRECT(ADDRESS($B269+1,T$230,1,1,"Actively Infected Trend"))=0,#N/A,INDIRECT(ADDRESS($B269+1,T$230,1,1,"Actively Infected Trend")))</f>
        <v>#N/A</v>
      </c>
      <c r="U269" s="18" t="e" cm="1">
        <f t="array" aca="1" ref="U269" ca="1">IF(INDIRECT(ADDRESS($B269+1,U$230,1,1,"Actively Infected Trend"))=0,#N/A,INDIRECT(ADDRESS($B269+1,U$230,1,1,"Actively Infected Trend")))</f>
        <v>#N/A</v>
      </c>
      <c r="V269" s="18" t="e" cm="1">
        <f t="array" aca="1" ref="V269" ca="1">IF(INDIRECT(ADDRESS($B269+1,V$230,1,1,"Actively Infected Trend"))=0,#N/A,INDIRECT(ADDRESS($B269+1,V$230,1,1,"Actively Infected Trend")))</f>
        <v>#N/A</v>
      </c>
      <c r="W269" s="18" t="e" cm="1">
        <f t="array" aca="1" ref="W269" ca="1">IF(INDIRECT(ADDRESS($B269+1,W$230,1,1,"Actively Infected Trend"))=0,#N/A,INDIRECT(ADDRESS($B269+1,W$230,1,1,"Actively Infected Trend")))</f>
        <v>#N/A</v>
      </c>
      <c r="X269" s="18" t="e" cm="1">
        <f t="array" aca="1" ref="X269" ca="1">IF(INDIRECT(ADDRESS($B269+1,X$230,1,1,"Actively Infected Trend"))=0,#N/A,INDIRECT(ADDRESS($B269+1,X$230,1,1,"Actively Infected Trend")))</f>
        <v>#N/A</v>
      </c>
      <c r="Y269" s="18" t="e" cm="1">
        <f t="array" aca="1" ref="Y269" ca="1">IF(INDIRECT(ADDRESS($B269+1,Y$230,1,1,"Actively Infected Trend"))=0,#N/A,INDIRECT(ADDRESS($B269+1,Y$230,1,1,"Actively Infected Trend")))</f>
        <v>#N/A</v>
      </c>
      <c r="Z269" s="18" t="e" cm="1">
        <f t="array" aca="1" ref="Z269" ca="1">IF(INDIRECT(ADDRESS($B269+1,Z$230,1,1,"Actively Infected Trend"))=0,#N/A,INDIRECT(ADDRESS($B269+1,Z$230,1,1,"Actively Infected Trend")))</f>
        <v>#N/A</v>
      </c>
      <c r="AA269" s="18" t="e" cm="1">
        <f t="array" aca="1" ref="AA269" ca="1">IF(INDIRECT(ADDRESS($B269+1,AA$230,1,1,"Actively Infected Trend"))=0,#N/A,INDIRECT(ADDRESS($B269+1,AA$230,1,1,"Actively Infected Trend")))</f>
        <v>#N/A</v>
      </c>
      <c r="AB269" s="18" t="e" cm="1">
        <f t="array" aca="1" ref="AB269" ca="1">IF(INDIRECT(ADDRESS($B269+1,AB$230,1,1,"Actively Infected Trend"))=0,#N/A,INDIRECT(ADDRESS($B269+1,AB$230,1,1,"Actively Infected Trend")))</f>
        <v>#N/A</v>
      </c>
      <c r="AC269" s="18" t="e" cm="1">
        <f t="array" aca="1" ref="AC269" ca="1">IF(INDIRECT(ADDRESS($B269+1,AC$230,1,1,"Actively Infected Trend"))=0,#N/A,INDIRECT(ADDRESS($B269+1,AC$230,1,1,"Actively Infected Trend")))</f>
        <v>#N/A</v>
      </c>
      <c r="AD269" s="18" t="e" cm="1">
        <f t="array" aca="1" ref="AD269" ca="1">IF(INDIRECT(ADDRESS($B269+1,AD$230,1,1,"Actively Infected Trend"))=0,#N/A,INDIRECT(ADDRESS($B269+1,AD$230,1,1,"Actively Infected Trend")))</f>
        <v>#N/A</v>
      </c>
      <c r="AE269" s="18" t="e" cm="1">
        <f t="array" aca="1" ref="AE269" ca="1">IF(INDIRECT(ADDRESS($B269+1,AE$230,1,1,"Actively Infected Trend"))=0,#N/A,INDIRECT(ADDRESS($B269+1,AE$230,1,1,"Actively Infected Trend")))</f>
        <v>#N/A</v>
      </c>
      <c r="AF269" s="18" t="e" cm="1">
        <f t="array" aca="1" ref="AF269" ca="1">IF(INDIRECT(ADDRESS($B269+1,AF$230,1,1,"Actively Infected Trend"))=0,#N/A,INDIRECT(ADDRESS($B269+1,AF$230,1,1,"Actively Infected Trend")))</f>
        <v>#N/A</v>
      </c>
      <c r="AG269" s="18" t="e" cm="1">
        <f t="array" aca="1" ref="AG269" ca="1">IF(INDIRECT(ADDRESS($B269+1,AG$230,1,1,"Actively Infected Trend"))=0,#N/A,INDIRECT(ADDRESS($B269+1,AG$230,1,1,"Actively Infected Trend")))</f>
        <v>#N/A</v>
      </c>
      <c r="AH269" s="18" t="e" cm="1">
        <f t="array" aca="1" ref="AH269" ca="1">IF(INDIRECT(ADDRESS($B269+1,AH$230,1,1,"Actively Infected Trend"))=0,#N/A,INDIRECT(ADDRESS($B269+1,AH$230,1,1,"Actively Infected Trend")))</f>
        <v>#N/A</v>
      </c>
      <c r="AI269" s="18" t="e" cm="1">
        <f t="array" aca="1" ref="AI269" ca="1">IF(INDIRECT(ADDRESS($B269+1,AI$230,1,1,"Actively Infected Trend"))=0,#N/A,INDIRECT(ADDRESS($B269+1,AI$230,1,1,"Actively Infected Trend")))</f>
        <v>#N/A</v>
      </c>
      <c r="AJ269" s="18" t="e" cm="1">
        <f t="array" aca="1" ref="AJ269" ca="1">IF(INDIRECT(ADDRESS($B269+1,AJ$230,1,1,"Actively Infected Trend"))=0,#N/A,INDIRECT(ADDRESS($B269+1,AJ$230,1,1,"Actively Infected Trend")))</f>
        <v>#N/A</v>
      </c>
      <c r="AK269" s="18" t="e" cm="1">
        <f t="array" aca="1" ref="AK269" ca="1">IF(INDIRECT(ADDRESS($B269+1,AK$230,1,1,"Actively Infected Trend"))=0,#N/A,INDIRECT(ADDRESS($B269+1,AK$230,1,1,"Actively Infected Trend")))</f>
        <v>#N/A</v>
      </c>
      <c r="AL269" s="18" t="e" cm="1">
        <f t="array" aca="1" ref="AL269" ca="1">IF(INDIRECT(ADDRESS($B269+1,AL$230,1,1,"Actively Infected Trend"))=0,#N/A,INDIRECT(ADDRESS($B269+1,AL$230,1,1,"Actively Infected Trend")))</f>
        <v>#N/A</v>
      </c>
      <c r="AM269" s="18" t="e" cm="1">
        <f t="array" aca="1" ref="AM269" ca="1">IF(INDIRECT(ADDRESS($B269+1,AM$230,1,1,"Actively Infected Trend"))=0,#N/A,INDIRECT(ADDRESS($B269+1,AM$230,1,1,"Actively Infected Trend")))</f>
        <v>#N/A</v>
      </c>
      <c r="AN269" s="18" t="e" cm="1">
        <f t="array" aca="1" ref="AN269" ca="1">IF(INDIRECT(ADDRESS($B269+1,AN$230,1,1,"Actively Infected Trend"))=0,#N/A,INDIRECT(ADDRESS($B269+1,AN$230,1,1,"Actively Infected Trend")))</f>
        <v>#N/A</v>
      </c>
      <c r="AO269" s="18" t="e" cm="1">
        <f t="array" aca="1" ref="AO269" ca="1">IF(INDIRECT(ADDRESS($B269+1,AO$230,1,1,"Actively Infected Trend"))=0,#N/A,INDIRECT(ADDRESS($B269+1,AO$230,1,1,"Actively Infected Trend")))</f>
        <v>#N/A</v>
      </c>
      <c r="AP269" s="18" t="e" cm="1">
        <f t="array" aca="1" ref="AP269" ca="1">IF(INDIRECT(ADDRESS($B269+1,AP$230,1,1,"Actively Infected Trend"))=0,#N/A,INDIRECT(ADDRESS($B269+1,AP$230,1,1,"Actively Infected Trend")))</f>
        <v>#N/A</v>
      </c>
      <c r="AQ269" s="18" t="e" cm="1">
        <f t="array" aca="1" ref="AQ269" ca="1">IF(INDIRECT(ADDRESS($B269+1,AQ$230,1,1,"Actively Infected Trend"))=0,#N/A,INDIRECT(ADDRESS($B269+1,AQ$230,1,1,"Actively Infected Trend")))</f>
        <v>#N/A</v>
      </c>
      <c r="AR269" s="18" t="e" cm="1">
        <f t="array" aca="1" ref="AR269" ca="1">IF(INDIRECT(ADDRESS($B269+1,AR$230,1,1,"Actively Infected Trend"))=0,#N/A,INDIRECT(ADDRESS($B269+1,AR$230,1,1,"Actively Infected Trend")))</f>
        <v>#N/A</v>
      </c>
      <c r="AS269" s="18" t="e" cm="1">
        <f t="array" aca="1" ref="AS269" ca="1">IF(INDIRECT(ADDRESS($B269+1,AS$230,1,1,"Actively Infected Trend"))=0,#N/A,INDIRECT(ADDRESS($B269+1,AS$230,1,1,"Actively Infected Trend")))</f>
        <v>#N/A</v>
      </c>
      <c r="AT269" s="18" t="e" cm="1">
        <f t="array" aca="1" ref="AT269" ca="1">IF(INDIRECT(ADDRESS($B269+1,AT$230,1,1,"Actively Infected Trend"))=0,#N/A,INDIRECT(ADDRESS($B269+1,AT$230,1,1,"Actively Infected Trend")))</f>
        <v>#N/A</v>
      </c>
      <c r="AU269" s="18" t="e" cm="1">
        <f t="array" aca="1" ref="AU269" ca="1">IF(INDIRECT(ADDRESS($B269+1,AU$230,1,1,"Actively Infected Trend"))=0,#N/A,INDIRECT(ADDRESS($B269+1,AU$230,1,1,"Actively Infected Trend")))</f>
        <v>#N/A</v>
      </c>
      <c r="AV269" s="18" t="e" cm="1">
        <f t="array" aca="1" ref="AV269" ca="1">IF(INDIRECT(ADDRESS($B269+1,AV$230,1,1,"Actively Infected Trend"))=0,#N/A,INDIRECT(ADDRESS($B269+1,AV$230,1,1,"Actively Infected Trend")))</f>
        <v>#N/A</v>
      </c>
      <c r="AW269" s="18" t="e" cm="1">
        <f t="array" aca="1" ref="AW269" ca="1">IF(INDIRECT(ADDRESS($B269+1,AW$230,1,1,"Actively Infected Trend"))=0,#N/A,INDIRECT(ADDRESS($B269+1,AW$230,1,1,"Actively Infected Trend")))</f>
        <v>#N/A</v>
      </c>
      <c r="AX269" s="18" t="e" cm="1">
        <f t="array" aca="1" ref="AX269" ca="1">IF(INDIRECT(ADDRESS($B269+1,AX$230,1,1,"Actively Infected Trend"))=0,#N/A,INDIRECT(ADDRESS($B269+1,AX$230,1,1,"Actively Infected Trend")))</f>
        <v>#N/A</v>
      </c>
      <c r="AY269" s="18" t="e" cm="1">
        <f t="array" aca="1" ref="AY269" ca="1">IF(INDIRECT(ADDRESS($B269+1,AY$230,1,1,"Actively Infected Trend"))=0,#N/A,INDIRECT(ADDRESS($B269+1,AY$230,1,1,"Actively Infected Trend")))</f>
        <v>#N/A</v>
      </c>
      <c r="AZ269" s="18" t="e" cm="1">
        <f t="array" aca="1" ref="AZ269" ca="1">IF(INDIRECT(ADDRESS($B269+1,AZ$230,1,1,"Actively Infected Trend"))=0,#N/A,INDIRECT(ADDRESS($B269+1,AZ$230,1,1,"Actively Infected Trend")))</f>
        <v>#N/A</v>
      </c>
      <c r="BA269" s="18" t="e" cm="1">
        <f t="array" aca="1" ref="BA269" ca="1">IF(INDIRECT(ADDRESS($B269+1,BA$230,1,1,"Actively Infected Trend"))=0,#N/A,INDIRECT(ADDRESS($B269+1,BA$230,1,1,"Actively Infected Trend")))</f>
        <v>#N/A</v>
      </c>
      <c r="BB269" s="18" t="e" cm="1">
        <f t="array" aca="1" ref="BB269" ca="1">IF(INDIRECT(ADDRESS($B269+1,BB$230,1,1,"Actively Infected Trend"))=0,#N/A,INDIRECT(ADDRESS($B269+1,BB$230,1,1,"Actively Infected Trend")))</f>
        <v>#N/A</v>
      </c>
      <c r="BC269" s="18" t="e" cm="1">
        <f t="array" aca="1" ref="BC269" ca="1">IF(INDIRECT(ADDRESS($B269+1,BC$230,1,1,"Actively Infected Trend"))=0,#N/A,INDIRECT(ADDRESS($B269+1,BC$230,1,1,"Actively Infected Trend")))</f>
        <v>#N/A</v>
      </c>
      <c r="BD269" s="18" t="e" cm="1">
        <f t="array" aca="1" ref="BD269" ca="1">IF(INDIRECT(ADDRESS($B269+1,BD$230,1,1,"Actively Infected Trend"))=0,#N/A,INDIRECT(ADDRESS($B269+1,BD$230,1,1,"Actively Infected Trend")))</f>
        <v>#N/A</v>
      </c>
      <c r="BE269" s="18" t="e" cm="1">
        <f t="array" aca="1" ref="BE269" ca="1">IF(INDIRECT(ADDRESS($B269+1,BE$230,1,1,"Actively Infected Trend"))=0,#N/A,INDIRECT(ADDRESS($B269+1,BE$230,1,1,"Actively Infected Trend")))</f>
        <v>#N/A</v>
      </c>
      <c r="BF269" s="18" t="e" cm="1">
        <f t="array" aca="1" ref="BF269" ca="1">IF(INDIRECT(ADDRESS($B269+1,BF$230,1,1,"Actively Infected Trend"))=0,#N/A,INDIRECT(ADDRESS($B269+1,BF$230,1,1,"Actively Infected Trend")))</f>
        <v>#N/A</v>
      </c>
      <c r="BG269" s="18" t="e" cm="1">
        <f t="array" aca="1" ref="BG269" ca="1">IF(INDIRECT(ADDRESS($B269+1,BG$230,1,1,"Actively Infected Trend"))=0,#N/A,INDIRECT(ADDRESS($B269+1,BG$230,1,1,"Actively Infected Trend")))</f>
        <v>#N/A</v>
      </c>
      <c r="BH269" s="18" t="e" cm="1">
        <f t="array" aca="1" ref="BH269" ca="1">IF(INDIRECT(ADDRESS($B269+1,BH$230,1,1,"Actively Infected Trend"))=0,#N/A,INDIRECT(ADDRESS($B269+1,BH$230,1,1,"Actively Infected Trend")))</f>
        <v>#N/A</v>
      </c>
      <c r="BI269" s="18" cm="1">
        <f t="array" aca="1" ref="BI269" ca="1">IF(INDIRECT(ADDRESS($B269+1,BI$230,1,1,"Actively Infected Trend"))=0,#N/A,INDIRECT(ADDRESS($B269+1,BI$230,1,1,"Actively Infected Trend")))</f>
        <v>0.28881259720000002</v>
      </c>
      <c r="BJ269" s="18" cm="1">
        <f t="array" aca="1" ref="BJ269" ca="1">IF(INDIRECT(ADDRESS($B269+1,BJ$230,1,1,"Actively Infected Trend"))=0,#N/A,INDIRECT(ADDRESS($B269+1,BJ$230,1,1,"Actively Infected Trend")))</f>
        <v>0.3032448881</v>
      </c>
      <c r="BK269" s="18" cm="1">
        <f t="array" aca="1" ref="BK269" ca="1">IF(INDIRECT(ADDRESS($B269+1,BK$230,1,1,"Actively Infected Trend"))=0,#N/A,INDIRECT(ADDRESS($B269+1,BK$230,1,1,"Actively Infected Trend")))</f>
        <v>0.36066823510000001</v>
      </c>
      <c r="BL269" s="18" cm="1">
        <f t="array" aca="1" ref="BL269" ca="1">IF(INDIRECT(ADDRESS($B269+1,BL$230,1,1,"Actively Infected Trend"))=0,#N/A,INDIRECT(ADDRESS($B269+1,BL$230,1,1,"Actively Infected Trend")))</f>
        <v>0.41706022329999998</v>
      </c>
      <c r="BM269" s="18" cm="1">
        <f t="array" aca="1" ref="BM269" ca="1">IF(INDIRECT(ADDRESS($B269+1,BM$230,1,1,"Actively Infected Trend"))=0,#N/A,INDIRECT(ADDRESS($B269+1,BM$230,1,1,"Actively Infected Trend")))</f>
        <v>0.43800250349999997</v>
      </c>
      <c r="BN269" s="18" cm="1">
        <f t="array" aca="1" ref="BN269" ca="1">IF(INDIRECT(ADDRESS($B269+1,BN$230,1,1,"Actively Infected Trend"))=0,#N/A,INDIRECT(ADDRESS($B269+1,BN$230,1,1,"Actively Infected Trend")))</f>
        <v>0.38764928050000003</v>
      </c>
      <c r="BO269" s="18" cm="1">
        <f t="array" aca="1" ref="BO269" ca="1">IF(INDIRECT(ADDRESS($B269+1,BO$230,1,1,"Actively Infected Trend"))=0,#N/A,INDIRECT(ADDRESS($B269+1,BO$230,1,1,"Actively Infected Trend")))</f>
        <v>0.34337919210000001</v>
      </c>
      <c r="BP269" s="18" cm="1">
        <f t="array" aca="1" ref="BP269" ca="1">IF(INDIRECT(ADDRESS($B269+1,BP$230,1,1,"Actively Infected Trend"))=0,#N/A,INDIRECT(ADDRESS($B269+1,BP$230,1,1,"Actively Infected Trend")))</f>
        <v>0.30719005789999998</v>
      </c>
      <c r="BQ269" s="18" cm="1">
        <f t="array" aca="1" ref="BQ269" ca="1">IF(INDIRECT(ADDRESS($B269+1,BQ$230,1,1,"Actively Infected Trend"))=0,#N/A,INDIRECT(ADDRESS($B269+1,BQ$230,1,1,"Actively Infected Trend")))</f>
        <v>0.28365394529999999</v>
      </c>
      <c r="BR269" s="18" cm="1">
        <f t="array" aca="1" ref="BR269" ca="1">IF(INDIRECT(ADDRESS($B269+1,BR$230,1,1,"Actively Infected Trend"))=0,#N/A,INDIRECT(ADDRESS($B269+1,BR$230,1,1,"Actively Infected Trend")))</f>
        <v>0.27343684579999999</v>
      </c>
      <c r="BS269" s="18" cm="1">
        <f t="array" aca="1" ref="BS269" ca="1">IF(INDIRECT(ADDRESS($B269+1,BS$230,1,1,"Actively Infected Trend"))=0,#N/A,INDIRECT(ADDRESS($B269+1,BS$230,1,1,"Actively Infected Trend")))</f>
        <v>0.25832565709999999</v>
      </c>
      <c r="BT269" s="18" cm="1">
        <f t="array" aca="1" ref="BT269" ca="1">IF(INDIRECT(ADDRESS($B269+1,BT$230,1,1,"Actively Infected Trend"))=0,#N/A,INDIRECT(ADDRESS($B269+1,BT$230,1,1,"Actively Infected Trend")))</f>
        <v>0.23656675930000001</v>
      </c>
      <c r="BU269" s="18" cm="1">
        <f t="array" aca="1" ref="BU269" ca="1">IF(INDIRECT(ADDRESS($B269+1,BU$230,1,1,"Actively Infected Trend"))=0,#N/A,INDIRECT(ADDRESS($B269+1,BU$230,1,1,"Actively Infected Trend")))</f>
        <v>0.2140403276</v>
      </c>
      <c r="BV269" s="18" cm="1">
        <f t="array" aca="1" ref="BV269" ca="1">IF(INDIRECT(ADDRESS($B269+1,BV$230,1,1,"Actively Infected Trend"))=0,#N/A,INDIRECT(ADDRESS($B269+1,BV$230,1,1,"Actively Infected Trend")))</f>
        <v>0.19751604989999999</v>
      </c>
      <c r="BW269" s="18" cm="1">
        <f t="array" aca="1" ref="BW269" ca="1">IF(INDIRECT(ADDRESS($B269+1,BW$230,1,1,"Actively Infected Trend"))=0,#N/A,INDIRECT(ADDRESS($B269+1,BW$230,1,1,"Actively Infected Trend")))</f>
        <v>0.17810891910000001</v>
      </c>
      <c r="BX269" s="18" cm="1">
        <f t="array" aca="1" ref="BX269" ca="1">IF(INDIRECT(ADDRESS($B269+1,BX$230,1,1,"Actively Infected Trend"))=0,#N/A,INDIRECT(ADDRESS($B269+1,BX$230,1,1,"Actively Infected Trend")))</f>
        <v>0.1676728529</v>
      </c>
      <c r="BY269" s="18" cm="1">
        <f t="array" aca="1" ref="BY269" ca="1">IF(INDIRECT(ADDRESS($B269+1,BY$230,1,1,"Actively Infected Trend"))=0,#N/A,INDIRECT(ADDRESS($B269+1,BY$230,1,1,"Actively Infected Trend")))</f>
        <v>0.14930106979999999</v>
      </c>
      <c r="BZ269" s="18" cm="1">
        <f t="array" aca="1" ref="BZ269" ca="1">IF(INDIRECT(ADDRESS($B269+1,BZ$230,1,1,"Actively Infected Trend"))=0,#N/A,INDIRECT(ADDRESS($B269+1,BZ$230,1,1,"Actively Infected Trend")))</f>
        <v>0.1448066704</v>
      </c>
      <c r="CA269" s="18" cm="1">
        <f t="array" aca="1" ref="CA269" ca="1">IF(INDIRECT(ADDRESS($B269+1,CA$230,1,1,"Actively Infected Trend"))=0,#N/A,INDIRECT(ADDRESS($B269+1,CA$230,1,1,"Actively Infected Trend")))</f>
        <v>0.14087899779999999</v>
      </c>
      <c r="CB269" s="18" cm="1">
        <f t="array" aca="1" ref="CB269" ca="1">IF(INDIRECT(ADDRESS($B269+1,CB$230,1,1,"Actively Infected Trend"))=0,#N/A,INDIRECT(ADDRESS($B269+1,CB$230,1,1,"Actively Infected Trend")))</f>
        <v>0.13726899670000001</v>
      </c>
      <c r="CC269" s="18" cm="1">
        <f t="array" aca="1" ref="CC269" ca="1">IF(INDIRECT(ADDRESS($B269+1,CC$230,1,1,"Actively Infected Trend"))=0,#N/A,INDIRECT(ADDRESS($B269+1,CC$230,1,1,"Actively Infected Trend")))</f>
        <v>0.1357478204</v>
      </c>
      <c r="CD269" s="18" cm="1">
        <f t="array" aca="1" ref="CD269" ca="1">IF(INDIRECT(ADDRESS($B269+1,CD$230,1,1,"Actively Infected Trend"))=0,#N/A,INDIRECT(ADDRESS($B269+1,CD$230,1,1,"Actively Infected Trend")))</f>
        <v>0.1247082379</v>
      </c>
      <c r="CE269" s="18" cm="1">
        <f t="array" aca="1" ref="CE269" ca="1">IF(INDIRECT(ADDRESS($B269+1,CE$230,1,1,"Actively Infected Trend"))=0,#N/A,INDIRECT(ADDRESS($B269+1,CE$230,1,1,"Actively Infected Trend")))</f>
        <v>0.11891013490000001</v>
      </c>
      <c r="CF269" s="18" cm="1">
        <f t="array" aca="1" ref="CF269" ca="1">IF(INDIRECT(ADDRESS($B269+1,CF$230,1,1,"Actively Infected Trend"))=0,#N/A,INDIRECT(ADDRESS($B269+1,CF$230,1,1,"Actively Infected Trend")))</f>
        <v>0.1085929846</v>
      </c>
      <c r="CG269" s="18" cm="1">
        <f t="array" aca="1" ref="CG269" ca="1">IF(INDIRECT(ADDRESS($B269+1,CG$230,1,1,"Actively Infected Trend"))=0,#N/A,INDIRECT(ADDRESS($B269+1,CG$230,1,1,"Actively Infected Trend")))</f>
        <v>0.1041141682</v>
      </c>
      <c r="CH269" s="18" cm="1">
        <f t="array" aca="1" ref="CH269" ca="1">IF(INDIRECT(ADDRESS($B269+1,CH$230,1,1,"Actively Infected Trend"))=0,#N/A,INDIRECT(ADDRESS($B269+1,CH$230,1,1,"Actively Infected Trend")))</f>
        <v>9.8246330199999996E-2</v>
      </c>
      <c r="CI269" s="18" cm="1">
        <f t="array" aca="1" ref="CI269" ca="1">IF(INDIRECT(ADDRESS($B269+1,CI$230,1,1,"Actively Infected Trend"))=0,#N/A,INDIRECT(ADDRESS($B269+1,CI$230,1,1,"Actively Infected Trend")))</f>
        <v>0.1001202097</v>
      </c>
      <c r="CJ269" s="18" cm="1">
        <f t="array" aca="1" ref="CJ269" ca="1">IF(INDIRECT(ADDRESS($B269+1,CJ$230,1,1,"Actively Infected Trend"))=0,#N/A,INDIRECT(ADDRESS($B269+1,CJ$230,1,1,"Actively Infected Trend")))</f>
        <v>9.8703198399999997E-2</v>
      </c>
      <c r="CK269" s="18" t="e" cm="1">
        <f t="array" aca="1" ref="CK269" ca="1">IF(INDIRECT(ADDRESS($B269+1,CK$230,1,1,"Actively Infected Trend"))=0,#N/A,INDIRECT(ADDRESS($B269+1,CK$230,1,1,"Actively Infected Trend")))</f>
        <v>#N/A</v>
      </c>
      <c r="CL269" s="18" t="e" cm="1">
        <f t="array" aca="1" ref="CL269" ca="1">IF(INDIRECT(ADDRESS($B269+1,CL$230,1,1,"Actively Infected Trend"))=0,#N/A,INDIRECT(ADDRESS($B269+1,CL$230,1,1,"Actively Infected Trend")))</f>
        <v>#N/A</v>
      </c>
      <c r="CM269" s="18" t="e" cm="1">
        <f t="array" aca="1" ref="CM269" ca="1">IF(INDIRECT(ADDRESS($B269+1,CM$230,1,1,"Actively Infected Trend"))=0,#N/A,INDIRECT(ADDRESS($B269+1,CM$230,1,1,"Actively Infected Trend")))</f>
        <v>#N/A</v>
      </c>
      <c r="CN269" s="18" t="e" cm="1">
        <f t="array" aca="1" ref="CN269" ca="1">IF(INDIRECT(ADDRESS($B269+1,CN$230,1,1,"Actively Infected Trend"))=0,#N/A,INDIRECT(ADDRESS($B269+1,CN$230,1,1,"Actively Infected Trend")))</f>
        <v>#N/A</v>
      </c>
      <c r="CO269" s="18" t="e" cm="1">
        <f t="array" aca="1" ref="CO269" ca="1">IF(INDIRECT(ADDRESS($B269+1,CO$230,1,1,"Actively Infected Trend"))=0,#N/A,INDIRECT(ADDRESS($B269+1,CO$230,1,1,"Actively Infected Trend")))</f>
        <v>#N/A</v>
      </c>
      <c r="CP269" s="18" t="e" cm="1">
        <f t="array" aca="1" ref="CP269" ca="1">IF(INDIRECT(ADDRESS($B269+1,CP$230,1,1,"Actively Infected Trend"))=0,#N/A,INDIRECT(ADDRESS($B269+1,CP$230,1,1,"Actively Infected Trend")))</f>
        <v>#N/A</v>
      </c>
      <c r="CQ269" s="18" t="e" cm="1">
        <f t="array" aca="1" ref="CQ269" ca="1">IF(INDIRECT(ADDRESS($B269+1,CQ$230,1,1,"Actively Infected Trend"))=0,#N/A,INDIRECT(ADDRESS($B269+1,CQ$230,1,1,"Actively Infected Trend")))</f>
        <v>#N/A</v>
      </c>
      <c r="CR269" s="18" t="e" cm="1">
        <f t="array" aca="1" ref="CR269" ca="1">IF(INDIRECT(ADDRESS($B269+1,CR$230,1,1,"Actively Infected Trend"))=0,#N/A,INDIRECT(ADDRESS($B269+1,CR$230,1,1,"Actively Infected Trend")))</f>
        <v>#N/A</v>
      </c>
    </row>
    <row r="270" spans="1:96" x14ac:dyDescent="0.25">
      <c r="A270" t="str">
        <f t="shared" ca="1" si="351"/>
        <v>North Dakota</v>
      </c>
      <c r="B270">
        <f t="shared" si="350"/>
        <v>39</v>
      </c>
      <c r="C270" t="str" cm="1">
        <f t="array" aca="1" ref="C270" ca="1">INDIRECT(ADDRESS($B270+1,1,1,1,"Actively Infected Trend"))</f>
        <v>US North Dakota</v>
      </c>
      <c r="E270" s="18" t="e" cm="1">
        <f t="array" aca="1" ref="E270" ca="1">IF(INDIRECT(ADDRESS($B270+1,E$230,1,1,"Actively Infected Trend"))=0,#N/A,INDIRECT(ADDRESS($B270+1,E$230,1,1,"Actively Infected Trend")))</f>
        <v>#N/A</v>
      </c>
      <c r="F270" s="18" t="e" cm="1">
        <f t="array" aca="1" ref="F270" ca="1">IF(INDIRECT(ADDRESS($B270+1,F$230,1,1,"Actively Infected Trend"))=0,#N/A,INDIRECT(ADDRESS($B270+1,F$230,1,1,"Actively Infected Trend")))</f>
        <v>#N/A</v>
      </c>
      <c r="G270" s="18" t="e" cm="1">
        <f t="array" aca="1" ref="G270" ca="1">IF(INDIRECT(ADDRESS($B270+1,G$230,1,1,"Actively Infected Trend"))=0,#N/A,INDIRECT(ADDRESS($B270+1,G$230,1,1,"Actively Infected Trend")))</f>
        <v>#N/A</v>
      </c>
      <c r="H270" s="18" t="e" cm="1">
        <f t="array" aca="1" ref="H270" ca="1">IF(INDIRECT(ADDRESS($B270+1,H$230,1,1,"Actively Infected Trend"))=0,#N/A,INDIRECT(ADDRESS($B270+1,H$230,1,1,"Actively Infected Trend")))</f>
        <v>#N/A</v>
      </c>
      <c r="I270" s="18" t="e" cm="1">
        <f t="array" aca="1" ref="I270" ca="1">IF(INDIRECT(ADDRESS($B270+1,I$230,1,1,"Actively Infected Trend"))=0,#N/A,INDIRECT(ADDRESS($B270+1,I$230,1,1,"Actively Infected Trend")))</f>
        <v>#N/A</v>
      </c>
      <c r="J270" s="18" t="e" cm="1">
        <f t="array" aca="1" ref="J270" ca="1">IF(INDIRECT(ADDRESS($B270+1,J$230,1,1,"Actively Infected Trend"))=0,#N/A,INDIRECT(ADDRESS($B270+1,J$230,1,1,"Actively Infected Trend")))</f>
        <v>#N/A</v>
      </c>
      <c r="K270" s="18" t="e" cm="1">
        <f t="array" aca="1" ref="K270" ca="1">IF(INDIRECT(ADDRESS($B270+1,K$230,1,1,"Actively Infected Trend"))=0,#N/A,INDIRECT(ADDRESS($B270+1,K$230,1,1,"Actively Infected Trend")))</f>
        <v>#N/A</v>
      </c>
      <c r="L270" s="18" t="e" cm="1">
        <f t="array" aca="1" ref="L270" ca="1">IF(INDIRECT(ADDRESS($B270+1,L$230,1,1,"Actively Infected Trend"))=0,#N/A,INDIRECT(ADDRESS($B270+1,L$230,1,1,"Actively Infected Trend")))</f>
        <v>#N/A</v>
      </c>
      <c r="M270" s="18" t="e" cm="1">
        <f t="array" aca="1" ref="M270" ca="1">IF(INDIRECT(ADDRESS($B270+1,M$230,1,1,"Actively Infected Trend"))=0,#N/A,INDIRECT(ADDRESS($B270+1,M$230,1,1,"Actively Infected Trend")))</f>
        <v>#N/A</v>
      </c>
      <c r="N270" s="18" t="e" cm="1">
        <f t="array" aca="1" ref="N270" ca="1">IF(INDIRECT(ADDRESS($B270+1,N$230,1,1,"Actively Infected Trend"))=0,#N/A,INDIRECT(ADDRESS($B270+1,N$230,1,1,"Actively Infected Trend")))</f>
        <v>#N/A</v>
      </c>
      <c r="O270" s="18" t="e" cm="1">
        <f t="array" aca="1" ref="O270" ca="1">IF(INDIRECT(ADDRESS($B270+1,O$230,1,1,"Actively Infected Trend"))=0,#N/A,INDIRECT(ADDRESS($B270+1,O$230,1,1,"Actively Infected Trend")))</f>
        <v>#N/A</v>
      </c>
      <c r="P270" s="18" t="e" cm="1">
        <f t="array" aca="1" ref="P270" ca="1">IF(INDIRECT(ADDRESS($B270+1,P$230,1,1,"Actively Infected Trend"))=0,#N/A,INDIRECT(ADDRESS($B270+1,P$230,1,1,"Actively Infected Trend")))</f>
        <v>#N/A</v>
      </c>
      <c r="Q270" s="18" t="e" cm="1">
        <f t="array" aca="1" ref="Q270" ca="1">IF(INDIRECT(ADDRESS($B270+1,Q$230,1,1,"Actively Infected Trend"))=0,#N/A,INDIRECT(ADDRESS($B270+1,Q$230,1,1,"Actively Infected Trend")))</f>
        <v>#N/A</v>
      </c>
      <c r="R270" s="18" t="e" cm="1">
        <f t="array" aca="1" ref="R270" ca="1">IF(INDIRECT(ADDRESS($B270+1,R$230,1,1,"Actively Infected Trend"))=0,#N/A,INDIRECT(ADDRESS($B270+1,R$230,1,1,"Actively Infected Trend")))</f>
        <v>#N/A</v>
      </c>
      <c r="S270" s="18" t="e" cm="1">
        <f t="array" aca="1" ref="S270" ca="1">IF(INDIRECT(ADDRESS($B270+1,S$230,1,1,"Actively Infected Trend"))=0,#N/A,INDIRECT(ADDRESS($B270+1,S$230,1,1,"Actively Infected Trend")))</f>
        <v>#N/A</v>
      </c>
      <c r="T270" s="18" t="e" cm="1">
        <f t="array" aca="1" ref="T270" ca="1">IF(INDIRECT(ADDRESS($B270+1,T$230,1,1,"Actively Infected Trend"))=0,#N/A,INDIRECT(ADDRESS($B270+1,T$230,1,1,"Actively Infected Trend")))</f>
        <v>#N/A</v>
      </c>
      <c r="U270" s="18" t="e" cm="1">
        <f t="array" aca="1" ref="U270" ca="1">IF(INDIRECT(ADDRESS($B270+1,U$230,1,1,"Actively Infected Trend"))=0,#N/A,INDIRECT(ADDRESS($B270+1,U$230,1,1,"Actively Infected Trend")))</f>
        <v>#N/A</v>
      </c>
      <c r="V270" s="18" t="e" cm="1">
        <f t="array" aca="1" ref="V270" ca="1">IF(INDIRECT(ADDRESS($B270+1,V$230,1,1,"Actively Infected Trend"))=0,#N/A,INDIRECT(ADDRESS($B270+1,V$230,1,1,"Actively Infected Trend")))</f>
        <v>#N/A</v>
      </c>
      <c r="W270" s="18" t="e" cm="1">
        <f t="array" aca="1" ref="W270" ca="1">IF(INDIRECT(ADDRESS($B270+1,W$230,1,1,"Actively Infected Trend"))=0,#N/A,INDIRECT(ADDRESS($B270+1,W$230,1,1,"Actively Infected Trend")))</f>
        <v>#N/A</v>
      </c>
      <c r="X270" s="18" t="e" cm="1">
        <f t="array" aca="1" ref="X270" ca="1">IF(INDIRECT(ADDRESS($B270+1,X$230,1,1,"Actively Infected Trend"))=0,#N/A,INDIRECT(ADDRESS($B270+1,X$230,1,1,"Actively Infected Trend")))</f>
        <v>#N/A</v>
      </c>
      <c r="Y270" s="18" t="e" cm="1">
        <f t="array" aca="1" ref="Y270" ca="1">IF(INDIRECT(ADDRESS($B270+1,Y$230,1,1,"Actively Infected Trend"))=0,#N/A,INDIRECT(ADDRESS($B270+1,Y$230,1,1,"Actively Infected Trend")))</f>
        <v>#N/A</v>
      </c>
      <c r="Z270" s="18" t="e" cm="1">
        <f t="array" aca="1" ref="Z270" ca="1">IF(INDIRECT(ADDRESS($B270+1,Z$230,1,1,"Actively Infected Trend"))=0,#N/A,INDIRECT(ADDRESS($B270+1,Z$230,1,1,"Actively Infected Trend")))</f>
        <v>#N/A</v>
      </c>
      <c r="AA270" s="18" t="e" cm="1">
        <f t="array" aca="1" ref="AA270" ca="1">IF(INDIRECT(ADDRESS($B270+1,AA$230,1,1,"Actively Infected Trend"))=0,#N/A,INDIRECT(ADDRESS($B270+1,AA$230,1,1,"Actively Infected Trend")))</f>
        <v>#N/A</v>
      </c>
      <c r="AB270" s="18" t="e" cm="1">
        <f t="array" aca="1" ref="AB270" ca="1">IF(INDIRECT(ADDRESS($B270+1,AB$230,1,1,"Actively Infected Trend"))=0,#N/A,INDIRECT(ADDRESS($B270+1,AB$230,1,1,"Actively Infected Trend")))</f>
        <v>#N/A</v>
      </c>
      <c r="AC270" s="18" t="e" cm="1">
        <f t="array" aca="1" ref="AC270" ca="1">IF(INDIRECT(ADDRESS($B270+1,AC$230,1,1,"Actively Infected Trend"))=0,#N/A,INDIRECT(ADDRESS($B270+1,AC$230,1,1,"Actively Infected Trend")))</f>
        <v>#N/A</v>
      </c>
      <c r="AD270" s="18" t="e" cm="1">
        <f t="array" aca="1" ref="AD270" ca="1">IF(INDIRECT(ADDRESS($B270+1,AD$230,1,1,"Actively Infected Trend"))=0,#N/A,INDIRECT(ADDRESS($B270+1,AD$230,1,1,"Actively Infected Trend")))</f>
        <v>#N/A</v>
      </c>
      <c r="AE270" s="18" t="e" cm="1">
        <f t="array" aca="1" ref="AE270" ca="1">IF(INDIRECT(ADDRESS($B270+1,AE$230,1,1,"Actively Infected Trend"))=0,#N/A,INDIRECT(ADDRESS($B270+1,AE$230,1,1,"Actively Infected Trend")))</f>
        <v>#N/A</v>
      </c>
      <c r="AF270" s="18" t="e" cm="1">
        <f t="array" aca="1" ref="AF270" ca="1">IF(INDIRECT(ADDRESS($B270+1,AF$230,1,1,"Actively Infected Trend"))=0,#N/A,INDIRECT(ADDRESS($B270+1,AF$230,1,1,"Actively Infected Trend")))</f>
        <v>#N/A</v>
      </c>
      <c r="AG270" s="18" t="e" cm="1">
        <f t="array" aca="1" ref="AG270" ca="1">IF(INDIRECT(ADDRESS($B270+1,AG$230,1,1,"Actively Infected Trend"))=0,#N/A,INDIRECT(ADDRESS($B270+1,AG$230,1,1,"Actively Infected Trend")))</f>
        <v>#N/A</v>
      </c>
      <c r="AH270" s="18" t="e" cm="1">
        <f t="array" aca="1" ref="AH270" ca="1">IF(INDIRECT(ADDRESS($B270+1,AH$230,1,1,"Actively Infected Trend"))=0,#N/A,INDIRECT(ADDRESS($B270+1,AH$230,1,1,"Actively Infected Trend")))</f>
        <v>#N/A</v>
      </c>
      <c r="AI270" s="18" t="e" cm="1">
        <f t="array" aca="1" ref="AI270" ca="1">IF(INDIRECT(ADDRESS($B270+1,AI$230,1,1,"Actively Infected Trend"))=0,#N/A,INDIRECT(ADDRESS($B270+1,AI$230,1,1,"Actively Infected Trend")))</f>
        <v>#N/A</v>
      </c>
      <c r="AJ270" s="18" t="e" cm="1">
        <f t="array" aca="1" ref="AJ270" ca="1">IF(INDIRECT(ADDRESS($B270+1,AJ$230,1,1,"Actively Infected Trend"))=0,#N/A,INDIRECT(ADDRESS($B270+1,AJ$230,1,1,"Actively Infected Trend")))</f>
        <v>#N/A</v>
      </c>
      <c r="AK270" s="18" t="e" cm="1">
        <f t="array" aca="1" ref="AK270" ca="1">IF(INDIRECT(ADDRESS($B270+1,AK$230,1,1,"Actively Infected Trend"))=0,#N/A,INDIRECT(ADDRESS($B270+1,AK$230,1,1,"Actively Infected Trend")))</f>
        <v>#N/A</v>
      </c>
      <c r="AL270" s="18" t="e" cm="1">
        <f t="array" aca="1" ref="AL270" ca="1">IF(INDIRECT(ADDRESS($B270+1,AL$230,1,1,"Actively Infected Trend"))=0,#N/A,INDIRECT(ADDRESS($B270+1,AL$230,1,1,"Actively Infected Trend")))</f>
        <v>#N/A</v>
      </c>
      <c r="AM270" s="18" t="e" cm="1">
        <f t="array" aca="1" ref="AM270" ca="1">IF(INDIRECT(ADDRESS($B270+1,AM$230,1,1,"Actively Infected Trend"))=0,#N/A,INDIRECT(ADDRESS($B270+1,AM$230,1,1,"Actively Infected Trend")))</f>
        <v>#N/A</v>
      </c>
      <c r="AN270" s="18" t="e" cm="1">
        <f t="array" aca="1" ref="AN270" ca="1">IF(INDIRECT(ADDRESS($B270+1,AN$230,1,1,"Actively Infected Trend"))=0,#N/A,INDIRECT(ADDRESS($B270+1,AN$230,1,1,"Actively Infected Trend")))</f>
        <v>#N/A</v>
      </c>
      <c r="AO270" s="18" t="e" cm="1">
        <f t="array" aca="1" ref="AO270" ca="1">IF(INDIRECT(ADDRESS($B270+1,AO$230,1,1,"Actively Infected Trend"))=0,#N/A,INDIRECT(ADDRESS($B270+1,AO$230,1,1,"Actively Infected Trend")))</f>
        <v>#N/A</v>
      </c>
      <c r="AP270" s="18" t="e" cm="1">
        <f t="array" aca="1" ref="AP270" ca="1">IF(INDIRECT(ADDRESS($B270+1,AP$230,1,1,"Actively Infected Trend"))=0,#N/A,INDIRECT(ADDRESS($B270+1,AP$230,1,1,"Actively Infected Trend")))</f>
        <v>#N/A</v>
      </c>
      <c r="AQ270" s="18" t="e" cm="1">
        <f t="array" aca="1" ref="AQ270" ca="1">IF(INDIRECT(ADDRESS($B270+1,AQ$230,1,1,"Actively Infected Trend"))=0,#N/A,INDIRECT(ADDRESS($B270+1,AQ$230,1,1,"Actively Infected Trend")))</f>
        <v>#N/A</v>
      </c>
      <c r="AR270" s="18" t="e" cm="1">
        <f t="array" aca="1" ref="AR270" ca="1">IF(INDIRECT(ADDRESS($B270+1,AR$230,1,1,"Actively Infected Trend"))=0,#N/A,INDIRECT(ADDRESS($B270+1,AR$230,1,1,"Actively Infected Trend")))</f>
        <v>#N/A</v>
      </c>
      <c r="AS270" s="18" t="e" cm="1">
        <f t="array" aca="1" ref="AS270" ca="1">IF(INDIRECT(ADDRESS($B270+1,AS$230,1,1,"Actively Infected Trend"))=0,#N/A,INDIRECT(ADDRESS($B270+1,AS$230,1,1,"Actively Infected Trend")))</f>
        <v>#N/A</v>
      </c>
      <c r="AT270" s="18" t="e" cm="1">
        <f t="array" aca="1" ref="AT270" ca="1">IF(INDIRECT(ADDRESS($B270+1,AT$230,1,1,"Actively Infected Trend"))=0,#N/A,INDIRECT(ADDRESS($B270+1,AT$230,1,1,"Actively Infected Trend")))</f>
        <v>#N/A</v>
      </c>
      <c r="AU270" s="18" t="e" cm="1">
        <f t="array" aca="1" ref="AU270" ca="1">IF(INDIRECT(ADDRESS($B270+1,AU$230,1,1,"Actively Infected Trend"))=0,#N/A,INDIRECT(ADDRESS($B270+1,AU$230,1,1,"Actively Infected Trend")))</f>
        <v>#N/A</v>
      </c>
      <c r="AV270" s="18" t="e" cm="1">
        <f t="array" aca="1" ref="AV270" ca="1">IF(INDIRECT(ADDRESS($B270+1,AV$230,1,1,"Actively Infected Trend"))=0,#N/A,INDIRECT(ADDRESS($B270+1,AV$230,1,1,"Actively Infected Trend")))</f>
        <v>#N/A</v>
      </c>
      <c r="AW270" s="18" t="e" cm="1">
        <f t="array" aca="1" ref="AW270" ca="1">IF(INDIRECT(ADDRESS($B270+1,AW$230,1,1,"Actively Infected Trend"))=0,#N/A,INDIRECT(ADDRESS($B270+1,AW$230,1,1,"Actively Infected Trend")))</f>
        <v>#N/A</v>
      </c>
      <c r="AX270" s="18" t="e" cm="1">
        <f t="array" aca="1" ref="AX270" ca="1">IF(INDIRECT(ADDRESS($B270+1,AX$230,1,1,"Actively Infected Trend"))=0,#N/A,INDIRECT(ADDRESS($B270+1,AX$230,1,1,"Actively Infected Trend")))</f>
        <v>#N/A</v>
      </c>
      <c r="AY270" s="18" t="e" cm="1">
        <f t="array" aca="1" ref="AY270" ca="1">IF(INDIRECT(ADDRESS($B270+1,AY$230,1,1,"Actively Infected Trend"))=0,#N/A,INDIRECT(ADDRESS($B270+1,AY$230,1,1,"Actively Infected Trend")))</f>
        <v>#N/A</v>
      </c>
      <c r="AZ270" s="18" t="e" cm="1">
        <f t="array" aca="1" ref="AZ270" ca="1">IF(INDIRECT(ADDRESS($B270+1,AZ$230,1,1,"Actively Infected Trend"))=0,#N/A,INDIRECT(ADDRESS($B270+1,AZ$230,1,1,"Actively Infected Trend")))</f>
        <v>#N/A</v>
      </c>
      <c r="BA270" s="18" t="e" cm="1">
        <f t="array" aca="1" ref="BA270" ca="1">IF(INDIRECT(ADDRESS($B270+1,BA$230,1,1,"Actively Infected Trend"))=0,#N/A,INDIRECT(ADDRESS($B270+1,BA$230,1,1,"Actively Infected Trend")))</f>
        <v>#N/A</v>
      </c>
      <c r="BB270" s="18" t="e" cm="1">
        <f t="array" aca="1" ref="BB270" ca="1">IF(INDIRECT(ADDRESS($B270+1,BB$230,1,1,"Actively Infected Trend"))=0,#N/A,INDIRECT(ADDRESS($B270+1,BB$230,1,1,"Actively Infected Trend")))</f>
        <v>#N/A</v>
      </c>
      <c r="BC270" s="18" t="e" cm="1">
        <f t="array" aca="1" ref="BC270" ca="1">IF(INDIRECT(ADDRESS($B270+1,BC$230,1,1,"Actively Infected Trend"))=0,#N/A,INDIRECT(ADDRESS($B270+1,BC$230,1,1,"Actively Infected Trend")))</f>
        <v>#N/A</v>
      </c>
      <c r="BD270" s="18" t="e" cm="1">
        <f t="array" aca="1" ref="BD270" ca="1">IF(INDIRECT(ADDRESS($B270+1,BD$230,1,1,"Actively Infected Trend"))=0,#N/A,INDIRECT(ADDRESS($B270+1,BD$230,1,1,"Actively Infected Trend")))</f>
        <v>#N/A</v>
      </c>
      <c r="BE270" s="18" t="e" cm="1">
        <f t="array" aca="1" ref="BE270" ca="1">IF(INDIRECT(ADDRESS($B270+1,BE$230,1,1,"Actively Infected Trend"))=0,#N/A,INDIRECT(ADDRESS($B270+1,BE$230,1,1,"Actively Infected Trend")))</f>
        <v>#N/A</v>
      </c>
      <c r="BF270" s="18" t="e" cm="1">
        <f t="array" aca="1" ref="BF270" ca="1">IF(INDIRECT(ADDRESS($B270+1,BF$230,1,1,"Actively Infected Trend"))=0,#N/A,INDIRECT(ADDRESS($B270+1,BF$230,1,1,"Actively Infected Trend")))</f>
        <v>#N/A</v>
      </c>
      <c r="BG270" s="18" t="e" cm="1">
        <f t="array" aca="1" ref="BG270" ca="1">IF(INDIRECT(ADDRESS($B270+1,BG$230,1,1,"Actively Infected Trend"))=0,#N/A,INDIRECT(ADDRESS($B270+1,BG$230,1,1,"Actively Infected Trend")))</f>
        <v>#N/A</v>
      </c>
      <c r="BH270" s="18" t="e" cm="1">
        <f t="array" aca="1" ref="BH270" ca="1">IF(INDIRECT(ADDRESS($B270+1,BH$230,1,1,"Actively Infected Trend"))=0,#N/A,INDIRECT(ADDRESS($B270+1,BH$230,1,1,"Actively Infected Trend")))</f>
        <v>#N/A</v>
      </c>
      <c r="BI270" s="18" t="e" cm="1">
        <f t="array" aca="1" ref="BI270" ca="1">IF(INDIRECT(ADDRESS($B270+1,BI$230,1,1,"Actively Infected Trend"))=0,#N/A,INDIRECT(ADDRESS($B270+1,BI$230,1,1,"Actively Infected Trend")))</f>
        <v>#N/A</v>
      </c>
      <c r="BJ270" s="18" t="e" cm="1">
        <f t="array" aca="1" ref="BJ270" ca="1">IF(INDIRECT(ADDRESS($B270+1,BJ$230,1,1,"Actively Infected Trend"))=0,#N/A,INDIRECT(ADDRESS($B270+1,BJ$230,1,1,"Actively Infected Trend")))</f>
        <v>#N/A</v>
      </c>
      <c r="BK270" s="18" t="e" cm="1">
        <f t="array" aca="1" ref="BK270" ca="1">IF(INDIRECT(ADDRESS($B270+1,BK$230,1,1,"Actively Infected Trend"))=0,#N/A,INDIRECT(ADDRESS($B270+1,BK$230,1,1,"Actively Infected Trend")))</f>
        <v>#N/A</v>
      </c>
      <c r="BL270" s="18" t="e" cm="1">
        <f t="array" aca="1" ref="BL270" ca="1">IF(INDIRECT(ADDRESS($B270+1,BL$230,1,1,"Actively Infected Trend"))=0,#N/A,INDIRECT(ADDRESS($B270+1,BL$230,1,1,"Actively Infected Trend")))</f>
        <v>#N/A</v>
      </c>
      <c r="BM270" s="18" t="e" cm="1">
        <f t="array" aca="1" ref="BM270" ca="1">IF(INDIRECT(ADDRESS($B270+1,BM$230,1,1,"Actively Infected Trend"))=0,#N/A,INDIRECT(ADDRESS($B270+1,BM$230,1,1,"Actively Infected Trend")))</f>
        <v>#N/A</v>
      </c>
      <c r="BN270" s="18" t="e" cm="1">
        <f t="array" aca="1" ref="BN270" ca="1">IF(INDIRECT(ADDRESS($B270+1,BN$230,1,1,"Actively Infected Trend"))=0,#N/A,INDIRECT(ADDRESS($B270+1,BN$230,1,1,"Actively Infected Trend")))</f>
        <v>#N/A</v>
      </c>
      <c r="BO270" s="18" t="e" cm="1">
        <f t="array" aca="1" ref="BO270" ca="1">IF(INDIRECT(ADDRESS($B270+1,BO$230,1,1,"Actively Infected Trend"))=0,#N/A,INDIRECT(ADDRESS($B270+1,BO$230,1,1,"Actively Infected Trend")))</f>
        <v>#N/A</v>
      </c>
      <c r="BP270" s="18" cm="1">
        <f t="array" aca="1" ref="BP270" ca="1">IF(INDIRECT(ADDRESS($B270+1,BP$230,1,1,"Actively Infected Trend"))=0,#N/A,INDIRECT(ADDRESS($B270+1,BP$230,1,1,"Actively Infected Trend")))</f>
        <v>0.13076971600000001</v>
      </c>
      <c r="BQ270" s="18" cm="1">
        <f t="array" aca="1" ref="BQ270" ca="1">IF(INDIRECT(ADDRESS($B270+1,BQ$230,1,1,"Actively Infected Trend"))=0,#N/A,INDIRECT(ADDRESS($B270+1,BQ$230,1,1,"Actively Infected Trend")))</f>
        <v>0.1312932154</v>
      </c>
      <c r="BR270" s="18" cm="1">
        <f t="array" aca="1" ref="BR270" ca="1">IF(INDIRECT(ADDRESS($B270+1,BR$230,1,1,"Actively Infected Trend"))=0,#N/A,INDIRECT(ADDRESS($B270+1,BR$230,1,1,"Actively Infected Trend")))</f>
        <v>0.15963706729999999</v>
      </c>
      <c r="BS270" s="18" cm="1">
        <f t="array" aca="1" ref="BS270" ca="1">IF(INDIRECT(ADDRESS($B270+1,BS$230,1,1,"Actively Infected Trend"))=0,#N/A,INDIRECT(ADDRESS($B270+1,BS$230,1,1,"Actively Infected Trend")))</f>
        <v>0.21355233739999999</v>
      </c>
      <c r="BT270" s="18" cm="1">
        <f t="array" aca="1" ref="BT270" ca="1">IF(INDIRECT(ADDRESS($B270+1,BT$230,1,1,"Actively Infected Trend"))=0,#N/A,INDIRECT(ADDRESS($B270+1,BT$230,1,1,"Actively Infected Trend")))</f>
        <v>0.24565940880000001</v>
      </c>
      <c r="BU270" s="18" cm="1">
        <f t="array" aca="1" ref="BU270" ca="1">IF(INDIRECT(ADDRESS($B270+1,BU$230,1,1,"Actively Infected Trend"))=0,#N/A,INDIRECT(ADDRESS($B270+1,BU$230,1,1,"Actively Infected Trend")))</f>
        <v>0.2385383559</v>
      </c>
      <c r="BV270" s="18" cm="1">
        <f t="array" aca="1" ref="BV270" ca="1">IF(INDIRECT(ADDRESS($B270+1,BV$230,1,1,"Actively Infected Trend"))=0,#N/A,INDIRECT(ADDRESS($B270+1,BV$230,1,1,"Actively Infected Trend")))</f>
        <v>0.213822708</v>
      </c>
      <c r="BW270" s="18" cm="1">
        <f t="array" aca="1" ref="BW270" ca="1">IF(INDIRECT(ADDRESS($B270+1,BW$230,1,1,"Actively Infected Trend"))=0,#N/A,INDIRECT(ADDRESS($B270+1,BW$230,1,1,"Actively Infected Trend")))</f>
        <v>0.17930713840000001</v>
      </c>
      <c r="BX270" s="18" cm="1">
        <f t="array" aca="1" ref="BX270" ca="1">IF(INDIRECT(ADDRESS($B270+1,BX$230,1,1,"Actively Infected Trend"))=0,#N/A,INDIRECT(ADDRESS($B270+1,BX$230,1,1,"Actively Infected Trend")))</f>
        <v>0.16321617799999999</v>
      </c>
      <c r="BY270" s="18" cm="1">
        <f t="array" aca="1" ref="BY270" ca="1">IF(INDIRECT(ADDRESS($B270+1,BY$230,1,1,"Actively Infected Trend"))=0,#N/A,INDIRECT(ADDRESS($B270+1,BY$230,1,1,"Actively Infected Trend")))</f>
        <v>0.14777817809999999</v>
      </c>
      <c r="BZ270" s="18" cm="1">
        <f t="array" aca="1" ref="BZ270" ca="1">IF(INDIRECT(ADDRESS($B270+1,BZ$230,1,1,"Actively Infected Trend"))=0,#N/A,INDIRECT(ADDRESS($B270+1,BZ$230,1,1,"Actively Infected Trend")))</f>
        <v>0.13748655339999999</v>
      </c>
      <c r="CA270" s="18" cm="1">
        <f t="array" aca="1" ref="CA270" ca="1">IF(INDIRECT(ADDRESS($B270+1,CA$230,1,1,"Actively Infected Trend"))=0,#N/A,INDIRECT(ADDRESS($B270+1,CA$230,1,1,"Actively Infected Trend")))</f>
        <v>0.1243470669</v>
      </c>
      <c r="CB270" s="18" cm="1">
        <f t="array" aca="1" ref="CB270" ca="1">IF(INDIRECT(ADDRESS($B270+1,CB$230,1,1,"Actively Infected Trend"))=0,#N/A,INDIRECT(ADDRESS($B270+1,CB$230,1,1,"Actively Infected Trend")))</f>
        <v>0.1117293402</v>
      </c>
      <c r="CC270" s="18" cm="1">
        <f t="array" aca="1" ref="CC270" ca="1">IF(INDIRECT(ADDRESS($B270+1,CC$230,1,1,"Actively Infected Trend"))=0,#N/A,INDIRECT(ADDRESS($B270+1,CC$230,1,1,"Actively Infected Trend")))</f>
        <v>0.1050312467</v>
      </c>
      <c r="CD270" s="18" cm="1">
        <f t="array" aca="1" ref="CD270" ca="1">IF(INDIRECT(ADDRESS($B270+1,CD$230,1,1,"Actively Infected Trend"))=0,#N/A,INDIRECT(ADDRESS($B270+1,CD$230,1,1,"Actively Infected Trend")))</f>
        <v>9.8450414599999994E-2</v>
      </c>
      <c r="CE270" s="18" cm="1">
        <f t="array" aca="1" ref="CE270" ca="1">IF(INDIRECT(ADDRESS($B270+1,CE$230,1,1,"Actively Infected Trend"))=0,#N/A,INDIRECT(ADDRESS($B270+1,CE$230,1,1,"Actively Infected Trend")))</f>
        <v>9.3467680799999994E-2</v>
      </c>
      <c r="CF270" s="18" cm="1">
        <f t="array" aca="1" ref="CF270" ca="1">IF(INDIRECT(ADDRESS($B270+1,CF$230,1,1,"Actively Infected Trend"))=0,#N/A,INDIRECT(ADDRESS($B270+1,CF$230,1,1,"Actively Infected Trend")))</f>
        <v>8.6129310200000003E-2</v>
      </c>
      <c r="CG270" s="18" cm="1">
        <f t="array" aca="1" ref="CG270" ca="1">IF(INDIRECT(ADDRESS($B270+1,CG$230,1,1,"Actively Infected Trend"))=0,#N/A,INDIRECT(ADDRESS($B270+1,CG$230,1,1,"Actively Infected Trend")))</f>
        <v>8.1697704999999995E-2</v>
      </c>
      <c r="CH270" s="18" cm="1">
        <f t="array" aca="1" ref="CH270" ca="1">IF(INDIRECT(ADDRESS($B270+1,CH$230,1,1,"Actively Infected Trend"))=0,#N/A,INDIRECT(ADDRESS($B270+1,CH$230,1,1,"Actively Infected Trend")))</f>
        <v>7.87879566E-2</v>
      </c>
      <c r="CI270" s="18" cm="1">
        <f t="array" aca="1" ref="CI270" ca="1">IF(INDIRECT(ADDRESS($B270+1,CI$230,1,1,"Actively Infected Trend"))=0,#N/A,INDIRECT(ADDRESS($B270+1,CI$230,1,1,"Actively Infected Trend")))</f>
        <v>7.95707997E-2</v>
      </c>
      <c r="CJ270" s="18" cm="1">
        <f t="array" aca="1" ref="CJ270" ca="1">IF(INDIRECT(ADDRESS($B270+1,CJ$230,1,1,"Actively Infected Trend"))=0,#N/A,INDIRECT(ADDRESS($B270+1,CJ$230,1,1,"Actively Infected Trend")))</f>
        <v>8.3589161199999998E-2</v>
      </c>
      <c r="CK270" s="18" t="e" cm="1">
        <f t="array" aca="1" ref="CK270" ca="1">IF(INDIRECT(ADDRESS($B270+1,CK$230,1,1,"Actively Infected Trend"))=0,#N/A,INDIRECT(ADDRESS($B270+1,CK$230,1,1,"Actively Infected Trend")))</f>
        <v>#N/A</v>
      </c>
      <c r="CL270" s="18" t="e" cm="1">
        <f t="array" aca="1" ref="CL270" ca="1">IF(INDIRECT(ADDRESS($B270+1,CL$230,1,1,"Actively Infected Trend"))=0,#N/A,INDIRECT(ADDRESS($B270+1,CL$230,1,1,"Actively Infected Trend")))</f>
        <v>#N/A</v>
      </c>
      <c r="CM270" s="18" t="e" cm="1">
        <f t="array" aca="1" ref="CM270" ca="1">IF(INDIRECT(ADDRESS($B270+1,CM$230,1,1,"Actively Infected Trend"))=0,#N/A,INDIRECT(ADDRESS($B270+1,CM$230,1,1,"Actively Infected Trend")))</f>
        <v>#N/A</v>
      </c>
      <c r="CN270" s="18" t="e" cm="1">
        <f t="array" aca="1" ref="CN270" ca="1">IF(INDIRECT(ADDRESS($B270+1,CN$230,1,1,"Actively Infected Trend"))=0,#N/A,INDIRECT(ADDRESS($B270+1,CN$230,1,1,"Actively Infected Trend")))</f>
        <v>#N/A</v>
      </c>
      <c r="CO270" s="18" t="e" cm="1">
        <f t="array" aca="1" ref="CO270" ca="1">IF(INDIRECT(ADDRESS($B270+1,CO$230,1,1,"Actively Infected Trend"))=0,#N/A,INDIRECT(ADDRESS($B270+1,CO$230,1,1,"Actively Infected Trend")))</f>
        <v>#N/A</v>
      </c>
      <c r="CP270" s="18" t="e" cm="1">
        <f t="array" aca="1" ref="CP270" ca="1">IF(INDIRECT(ADDRESS($B270+1,CP$230,1,1,"Actively Infected Trend"))=0,#N/A,INDIRECT(ADDRESS($B270+1,CP$230,1,1,"Actively Infected Trend")))</f>
        <v>#N/A</v>
      </c>
      <c r="CQ270" s="18" t="e" cm="1">
        <f t="array" aca="1" ref="CQ270" ca="1">IF(INDIRECT(ADDRESS($B270+1,CQ$230,1,1,"Actively Infected Trend"))=0,#N/A,INDIRECT(ADDRESS($B270+1,CQ$230,1,1,"Actively Infected Trend")))</f>
        <v>#N/A</v>
      </c>
      <c r="CR270" s="18" t="e" cm="1">
        <f t="array" aca="1" ref="CR270" ca="1">IF(INDIRECT(ADDRESS($B270+1,CR$230,1,1,"Actively Infected Trend"))=0,#N/A,INDIRECT(ADDRESS($B270+1,CR$230,1,1,"Actively Infected Trend")))</f>
        <v>#N/A</v>
      </c>
    </row>
    <row r="271" spans="1:96" x14ac:dyDescent="0.25">
      <c r="A271" t="str">
        <f t="shared" ca="1" si="351"/>
        <v>Ohio</v>
      </c>
      <c r="B271">
        <f t="shared" si="350"/>
        <v>40</v>
      </c>
      <c r="C271" t="str" cm="1">
        <f t="array" aca="1" ref="C271" ca="1">INDIRECT(ADDRESS($B271+1,1,1,1,"Actively Infected Trend"))</f>
        <v>US Ohio</v>
      </c>
      <c r="E271" s="18" t="e" cm="1">
        <f t="array" aca="1" ref="E271" ca="1">IF(INDIRECT(ADDRESS($B271+1,E$230,1,1,"Actively Infected Trend"))=0,#N/A,INDIRECT(ADDRESS($B271+1,E$230,1,1,"Actively Infected Trend")))</f>
        <v>#N/A</v>
      </c>
      <c r="F271" s="18" t="e" cm="1">
        <f t="array" aca="1" ref="F271" ca="1">IF(INDIRECT(ADDRESS($B271+1,F$230,1,1,"Actively Infected Trend"))=0,#N/A,INDIRECT(ADDRESS($B271+1,F$230,1,1,"Actively Infected Trend")))</f>
        <v>#N/A</v>
      </c>
      <c r="G271" s="18" t="e" cm="1">
        <f t="array" aca="1" ref="G271" ca="1">IF(INDIRECT(ADDRESS($B271+1,G$230,1,1,"Actively Infected Trend"))=0,#N/A,INDIRECT(ADDRESS($B271+1,G$230,1,1,"Actively Infected Trend")))</f>
        <v>#N/A</v>
      </c>
      <c r="H271" s="18" t="e" cm="1">
        <f t="array" aca="1" ref="H271" ca="1">IF(INDIRECT(ADDRESS($B271+1,H$230,1,1,"Actively Infected Trend"))=0,#N/A,INDIRECT(ADDRESS($B271+1,H$230,1,1,"Actively Infected Trend")))</f>
        <v>#N/A</v>
      </c>
      <c r="I271" s="18" t="e" cm="1">
        <f t="array" aca="1" ref="I271" ca="1">IF(INDIRECT(ADDRESS($B271+1,I$230,1,1,"Actively Infected Trend"))=0,#N/A,INDIRECT(ADDRESS($B271+1,I$230,1,1,"Actively Infected Trend")))</f>
        <v>#N/A</v>
      </c>
      <c r="J271" s="18" t="e" cm="1">
        <f t="array" aca="1" ref="J271" ca="1">IF(INDIRECT(ADDRESS($B271+1,J$230,1,1,"Actively Infected Trend"))=0,#N/A,INDIRECT(ADDRESS($B271+1,J$230,1,1,"Actively Infected Trend")))</f>
        <v>#N/A</v>
      </c>
      <c r="K271" s="18" t="e" cm="1">
        <f t="array" aca="1" ref="K271" ca="1">IF(INDIRECT(ADDRESS($B271+1,K$230,1,1,"Actively Infected Trend"))=0,#N/A,INDIRECT(ADDRESS($B271+1,K$230,1,1,"Actively Infected Trend")))</f>
        <v>#N/A</v>
      </c>
      <c r="L271" s="18" t="e" cm="1">
        <f t="array" aca="1" ref="L271" ca="1">IF(INDIRECT(ADDRESS($B271+1,L$230,1,1,"Actively Infected Trend"))=0,#N/A,INDIRECT(ADDRESS($B271+1,L$230,1,1,"Actively Infected Trend")))</f>
        <v>#N/A</v>
      </c>
      <c r="M271" s="18" t="e" cm="1">
        <f t="array" aca="1" ref="M271" ca="1">IF(INDIRECT(ADDRESS($B271+1,M$230,1,1,"Actively Infected Trend"))=0,#N/A,INDIRECT(ADDRESS($B271+1,M$230,1,1,"Actively Infected Trend")))</f>
        <v>#N/A</v>
      </c>
      <c r="N271" s="18" t="e" cm="1">
        <f t="array" aca="1" ref="N271" ca="1">IF(INDIRECT(ADDRESS($B271+1,N$230,1,1,"Actively Infected Trend"))=0,#N/A,INDIRECT(ADDRESS($B271+1,N$230,1,1,"Actively Infected Trend")))</f>
        <v>#N/A</v>
      </c>
      <c r="O271" s="18" t="e" cm="1">
        <f t="array" aca="1" ref="O271" ca="1">IF(INDIRECT(ADDRESS($B271+1,O$230,1,1,"Actively Infected Trend"))=0,#N/A,INDIRECT(ADDRESS($B271+1,O$230,1,1,"Actively Infected Trend")))</f>
        <v>#N/A</v>
      </c>
      <c r="P271" s="18" t="e" cm="1">
        <f t="array" aca="1" ref="P271" ca="1">IF(INDIRECT(ADDRESS($B271+1,P$230,1,1,"Actively Infected Trend"))=0,#N/A,INDIRECT(ADDRESS($B271+1,P$230,1,1,"Actively Infected Trend")))</f>
        <v>#N/A</v>
      </c>
      <c r="Q271" s="18" t="e" cm="1">
        <f t="array" aca="1" ref="Q271" ca="1">IF(INDIRECT(ADDRESS($B271+1,Q$230,1,1,"Actively Infected Trend"))=0,#N/A,INDIRECT(ADDRESS($B271+1,Q$230,1,1,"Actively Infected Trend")))</f>
        <v>#N/A</v>
      </c>
      <c r="R271" s="18" t="e" cm="1">
        <f t="array" aca="1" ref="R271" ca="1">IF(INDIRECT(ADDRESS($B271+1,R$230,1,1,"Actively Infected Trend"))=0,#N/A,INDIRECT(ADDRESS($B271+1,R$230,1,1,"Actively Infected Trend")))</f>
        <v>#N/A</v>
      </c>
      <c r="S271" s="18" t="e" cm="1">
        <f t="array" aca="1" ref="S271" ca="1">IF(INDIRECT(ADDRESS($B271+1,S$230,1,1,"Actively Infected Trend"))=0,#N/A,INDIRECT(ADDRESS($B271+1,S$230,1,1,"Actively Infected Trend")))</f>
        <v>#N/A</v>
      </c>
      <c r="T271" s="18" t="e" cm="1">
        <f t="array" aca="1" ref="T271" ca="1">IF(INDIRECT(ADDRESS($B271+1,T$230,1,1,"Actively Infected Trend"))=0,#N/A,INDIRECT(ADDRESS($B271+1,T$230,1,1,"Actively Infected Trend")))</f>
        <v>#N/A</v>
      </c>
      <c r="U271" s="18" t="e" cm="1">
        <f t="array" aca="1" ref="U271" ca="1">IF(INDIRECT(ADDRESS($B271+1,U$230,1,1,"Actively Infected Trend"))=0,#N/A,INDIRECT(ADDRESS($B271+1,U$230,1,1,"Actively Infected Trend")))</f>
        <v>#N/A</v>
      </c>
      <c r="V271" s="18" t="e" cm="1">
        <f t="array" aca="1" ref="V271" ca="1">IF(INDIRECT(ADDRESS($B271+1,V$230,1,1,"Actively Infected Trend"))=0,#N/A,INDIRECT(ADDRESS($B271+1,V$230,1,1,"Actively Infected Trend")))</f>
        <v>#N/A</v>
      </c>
      <c r="W271" s="18" t="e" cm="1">
        <f t="array" aca="1" ref="W271" ca="1">IF(INDIRECT(ADDRESS($B271+1,W$230,1,1,"Actively Infected Trend"))=0,#N/A,INDIRECT(ADDRESS($B271+1,W$230,1,1,"Actively Infected Trend")))</f>
        <v>#N/A</v>
      </c>
      <c r="X271" s="18" t="e" cm="1">
        <f t="array" aca="1" ref="X271" ca="1">IF(INDIRECT(ADDRESS($B271+1,X$230,1,1,"Actively Infected Trend"))=0,#N/A,INDIRECT(ADDRESS($B271+1,X$230,1,1,"Actively Infected Trend")))</f>
        <v>#N/A</v>
      </c>
      <c r="Y271" s="18" t="e" cm="1">
        <f t="array" aca="1" ref="Y271" ca="1">IF(INDIRECT(ADDRESS($B271+1,Y$230,1,1,"Actively Infected Trend"))=0,#N/A,INDIRECT(ADDRESS($B271+1,Y$230,1,1,"Actively Infected Trend")))</f>
        <v>#N/A</v>
      </c>
      <c r="Z271" s="18" t="e" cm="1">
        <f t="array" aca="1" ref="Z271" ca="1">IF(INDIRECT(ADDRESS($B271+1,Z$230,1,1,"Actively Infected Trend"))=0,#N/A,INDIRECT(ADDRESS($B271+1,Z$230,1,1,"Actively Infected Trend")))</f>
        <v>#N/A</v>
      </c>
      <c r="AA271" s="18" t="e" cm="1">
        <f t="array" aca="1" ref="AA271" ca="1">IF(INDIRECT(ADDRESS($B271+1,AA$230,1,1,"Actively Infected Trend"))=0,#N/A,INDIRECT(ADDRESS($B271+1,AA$230,1,1,"Actively Infected Trend")))</f>
        <v>#N/A</v>
      </c>
      <c r="AB271" s="18" t="e" cm="1">
        <f t="array" aca="1" ref="AB271" ca="1">IF(INDIRECT(ADDRESS($B271+1,AB$230,1,1,"Actively Infected Trend"))=0,#N/A,INDIRECT(ADDRESS($B271+1,AB$230,1,1,"Actively Infected Trend")))</f>
        <v>#N/A</v>
      </c>
      <c r="AC271" s="18" t="e" cm="1">
        <f t="array" aca="1" ref="AC271" ca="1">IF(INDIRECT(ADDRESS($B271+1,AC$230,1,1,"Actively Infected Trend"))=0,#N/A,INDIRECT(ADDRESS($B271+1,AC$230,1,1,"Actively Infected Trend")))</f>
        <v>#N/A</v>
      </c>
      <c r="AD271" s="18" t="e" cm="1">
        <f t="array" aca="1" ref="AD271" ca="1">IF(INDIRECT(ADDRESS($B271+1,AD$230,1,1,"Actively Infected Trend"))=0,#N/A,INDIRECT(ADDRESS($B271+1,AD$230,1,1,"Actively Infected Trend")))</f>
        <v>#N/A</v>
      </c>
      <c r="AE271" s="18" t="e" cm="1">
        <f t="array" aca="1" ref="AE271" ca="1">IF(INDIRECT(ADDRESS($B271+1,AE$230,1,1,"Actively Infected Trend"))=0,#N/A,INDIRECT(ADDRESS($B271+1,AE$230,1,1,"Actively Infected Trend")))</f>
        <v>#N/A</v>
      </c>
      <c r="AF271" s="18" t="e" cm="1">
        <f t="array" aca="1" ref="AF271" ca="1">IF(INDIRECT(ADDRESS($B271+1,AF$230,1,1,"Actively Infected Trend"))=0,#N/A,INDIRECT(ADDRESS($B271+1,AF$230,1,1,"Actively Infected Trend")))</f>
        <v>#N/A</v>
      </c>
      <c r="AG271" s="18" t="e" cm="1">
        <f t="array" aca="1" ref="AG271" ca="1">IF(INDIRECT(ADDRESS($B271+1,AG$230,1,1,"Actively Infected Trend"))=0,#N/A,INDIRECT(ADDRESS($B271+1,AG$230,1,1,"Actively Infected Trend")))</f>
        <v>#N/A</v>
      </c>
      <c r="AH271" s="18" t="e" cm="1">
        <f t="array" aca="1" ref="AH271" ca="1">IF(INDIRECT(ADDRESS($B271+1,AH$230,1,1,"Actively Infected Trend"))=0,#N/A,INDIRECT(ADDRESS($B271+1,AH$230,1,1,"Actively Infected Trend")))</f>
        <v>#N/A</v>
      </c>
      <c r="AI271" s="18" t="e" cm="1">
        <f t="array" aca="1" ref="AI271" ca="1">IF(INDIRECT(ADDRESS($B271+1,AI$230,1,1,"Actively Infected Trend"))=0,#N/A,INDIRECT(ADDRESS($B271+1,AI$230,1,1,"Actively Infected Trend")))</f>
        <v>#N/A</v>
      </c>
      <c r="AJ271" s="18" t="e" cm="1">
        <f t="array" aca="1" ref="AJ271" ca="1">IF(INDIRECT(ADDRESS($B271+1,AJ$230,1,1,"Actively Infected Trend"))=0,#N/A,INDIRECT(ADDRESS($B271+1,AJ$230,1,1,"Actively Infected Trend")))</f>
        <v>#N/A</v>
      </c>
      <c r="AK271" s="18" t="e" cm="1">
        <f t="array" aca="1" ref="AK271" ca="1">IF(INDIRECT(ADDRESS($B271+1,AK$230,1,1,"Actively Infected Trend"))=0,#N/A,INDIRECT(ADDRESS($B271+1,AK$230,1,1,"Actively Infected Trend")))</f>
        <v>#N/A</v>
      </c>
      <c r="AL271" s="18" t="e" cm="1">
        <f t="array" aca="1" ref="AL271" ca="1">IF(INDIRECT(ADDRESS($B271+1,AL$230,1,1,"Actively Infected Trend"))=0,#N/A,INDIRECT(ADDRESS($B271+1,AL$230,1,1,"Actively Infected Trend")))</f>
        <v>#N/A</v>
      </c>
      <c r="AM271" s="18" t="e" cm="1">
        <f t="array" aca="1" ref="AM271" ca="1">IF(INDIRECT(ADDRESS($B271+1,AM$230,1,1,"Actively Infected Trend"))=0,#N/A,INDIRECT(ADDRESS($B271+1,AM$230,1,1,"Actively Infected Trend")))</f>
        <v>#N/A</v>
      </c>
      <c r="AN271" s="18" t="e" cm="1">
        <f t="array" aca="1" ref="AN271" ca="1">IF(INDIRECT(ADDRESS($B271+1,AN$230,1,1,"Actively Infected Trend"))=0,#N/A,INDIRECT(ADDRESS($B271+1,AN$230,1,1,"Actively Infected Trend")))</f>
        <v>#N/A</v>
      </c>
      <c r="AO271" s="18" t="e" cm="1">
        <f t="array" aca="1" ref="AO271" ca="1">IF(INDIRECT(ADDRESS($B271+1,AO$230,1,1,"Actively Infected Trend"))=0,#N/A,INDIRECT(ADDRESS($B271+1,AO$230,1,1,"Actively Infected Trend")))</f>
        <v>#N/A</v>
      </c>
      <c r="AP271" s="18" t="e" cm="1">
        <f t="array" aca="1" ref="AP271" ca="1">IF(INDIRECT(ADDRESS($B271+1,AP$230,1,1,"Actively Infected Trend"))=0,#N/A,INDIRECT(ADDRESS($B271+1,AP$230,1,1,"Actively Infected Trend")))</f>
        <v>#N/A</v>
      </c>
      <c r="AQ271" s="18" t="e" cm="1">
        <f t="array" aca="1" ref="AQ271" ca="1">IF(INDIRECT(ADDRESS($B271+1,AQ$230,1,1,"Actively Infected Trend"))=0,#N/A,INDIRECT(ADDRESS($B271+1,AQ$230,1,1,"Actively Infected Trend")))</f>
        <v>#N/A</v>
      </c>
      <c r="AR271" s="18" t="e" cm="1">
        <f t="array" aca="1" ref="AR271" ca="1">IF(INDIRECT(ADDRESS($B271+1,AR$230,1,1,"Actively Infected Trend"))=0,#N/A,INDIRECT(ADDRESS($B271+1,AR$230,1,1,"Actively Infected Trend")))</f>
        <v>#N/A</v>
      </c>
      <c r="AS271" s="18" t="e" cm="1">
        <f t="array" aca="1" ref="AS271" ca="1">IF(INDIRECT(ADDRESS($B271+1,AS$230,1,1,"Actively Infected Trend"))=0,#N/A,INDIRECT(ADDRESS($B271+1,AS$230,1,1,"Actively Infected Trend")))</f>
        <v>#N/A</v>
      </c>
      <c r="AT271" s="18" t="e" cm="1">
        <f t="array" aca="1" ref="AT271" ca="1">IF(INDIRECT(ADDRESS($B271+1,AT$230,1,1,"Actively Infected Trend"))=0,#N/A,INDIRECT(ADDRESS($B271+1,AT$230,1,1,"Actively Infected Trend")))</f>
        <v>#N/A</v>
      </c>
      <c r="AU271" s="18" t="e" cm="1">
        <f t="array" aca="1" ref="AU271" ca="1">IF(INDIRECT(ADDRESS($B271+1,AU$230,1,1,"Actively Infected Trend"))=0,#N/A,INDIRECT(ADDRESS($B271+1,AU$230,1,1,"Actively Infected Trend")))</f>
        <v>#N/A</v>
      </c>
      <c r="AV271" s="18" t="e" cm="1">
        <f t="array" aca="1" ref="AV271" ca="1">IF(INDIRECT(ADDRESS($B271+1,AV$230,1,1,"Actively Infected Trend"))=0,#N/A,INDIRECT(ADDRESS($B271+1,AV$230,1,1,"Actively Infected Trend")))</f>
        <v>#N/A</v>
      </c>
      <c r="AW271" s="18" t="e" cm="1">
        <f t="array" aca="1" ref="AW271" ca="1">IF(INDIRECT(ADDRESS($B271+1,AW$230,1,1,"Actively Infected Trend"))=0,#N/A,INDIRECT(ADDRESS($B271+1,AW$230,1,1,"Actively Infected Trend")))</f>
        <v>#N/A</v>
      </c>
      <c r="AX271" s="18" t="e" cm="1">
        <f t="array" aca="1" ref="AX271" ca="1">IF(INDIRECT(ADDRESS($B271+1,AX$230,1,1,"Actively Infected Trend"))=0,#N/A,INDIRECT(ADDRESS($B271+1,AX$230,1,1,"Actively Infected Trend")))</f>
        <v>#N/A</v>
      </c>
      <c r="AY271" s="18" t="e" cm="1">
        <f t="array" aca="1" ref="AY271" ca="1">IF(INDIRECT(ADDRESS($B271+1,AY$230,1,1,"Actively Infected Trend"))=0,#N/A,INDIRECT(ADDRESS($B271+1,AY$230,1,1,"Actively Infected Trend")))</f>
        <v>#N/A</v>
      </c>
      <c r="AZ271" s="18" t="e" cm="1">
        <f t="array" aca="1" ref="AZ271" ca="1">IF(INDIRECT(ADDRESS($B271+1,AZ$230,1,1,"Actively Infected Trend"))=0,#N/A,INDIRECT(ADDRESS($B271+1,AZ$230,1,1,"Actively Infected Trend")))</f>
        <v>#N/A</v>
      </c>
      <c r="BA271" s="18" t="e" cm="1">
        <f t="array" aca="1" ref="BA271" ca="1">IF(INDIRECT(ADDRESS($B271+1,BA$230,1,1,"Actively Infected Trend"))=0,#N/A,INDIRECT(ADDRESS($B271+1,BA$230,1,1,"Actively Infected Trend")))</f>
        <v>#N/A</v>
      </c>
      <c r="BB271" s="18" t="e" cm="1">
        <f t="array" aca="1" ref="BB271" ca="1">IF(INDIRECT(ADDRESS($B271+1,BB$230,1,1,"Actively Infected Trend"))=0,#N/A,INDIRECT(ADDRESS($B271+1,BB$230,1,1,"Actively Infected Trend")))</f>
        <v>#N/A</v>
      </c>
      <c r="BC271" s="18" t="e" cm="1">
        <f t="array" aca="1" ref="BC271" ca="1">IF(INDIRECT(ADDRESS($B271+1,BC$230,1,1,"Actively Infected Trend"))=0,#N/A,INDIRECT(ADDRESS($B271+1,BC$230,1,1,"Actively Infected Trend")))</f>
        <v>#N/A</v>
      </c>
      <c r="BD271" s="18" t="e" cm="1">
        <f t="array" aca="1" ref="BD271" ca="1">IF(INDIRECT(ADDRESS($B271+1,BD$230,1,1,"Actively Infected Trend"))=0,#N/A,INDIRECT(ADDRESS($B271+1,BD$230,1,1,"Actively Infected Trend")))</f>
        <v>#N/A</v>
      </c>
      <c r="BE271" s="18" t="e" cm="1">
        <f t="array" aca="1" ref="BE271" ca="1">IF(INDIRECT(ADDRESS($B271+1,BE$230,1,1,"Actively Infected Trend"))=0,#N/A,INDIRECT(ADDRESS($B271+1,BE$230,1,1,"Actively Infected Trend")))</f>
        <v>#N/A</v>
      </c>
      <c r="BF271" s="18" t="e" cm="1">
        <f t="array" aca="1" ref="BF271" ca="1">IF(INDIRECT(ADDRESS($B271+1,BF$230,1,1,"Actively Infected Trend"))=0,#N/A,INDIRECT(ADDRESS($B271+1,BF$230,1,1,"Actively Infected Trend")))</f>
        <v>#N/A</v>
      </c>
      <c r="BG271" s="18" t="e" cm="1">
        <f t="array" aca="1" ref="BG271" ca="1">IF(INDIRECT(ADDRESS($B271+1,BG$230,1,1,"Actively Infected Trend"))=0,#N/A,INDIRECT(ADDRESS($B271+1,BG$230,1,1,"Actively Infected Trend")))</f>
        <v>#N/A</v>
      </c>
      <c r="BH271" s="18" t="e" cm="1">
        <f t="array" aca="1" ref="BH271" ca="1">IF(INDIRECT(ADDRESS($B271+1,BH$230,1,1,"Actively Infected Trend"))=0,#N/A,INDIRECT(ADDRESS($B271+1,BH$230,1,1,"Actively Infected Trend")))</f>
        <v>#N/A</v>
      </c>
      <c r="BI271" s="18" t="e" cm="1">
        <f t="array" aca="1" ref="BI271" ca="1">IF(INDIRECT(ADDRESS($B271+1,BI$230,1,1,"Actively Infected Trend"))=0,#N/A,INDIRECT(ADDRESS($B271+1,BI$230,1,1,"Actively Infected Trend")))</f>
        <v>#N/A</v>
      </c>
      <c r="BJ271" s="18" cm="1">
        <f t="array" aca="1" ref="BJ271" ca="1">IF(INDIRECT(ADDRESS($B271+1,BJ$230,1,1,"Actively Infected Trend"))=0,#N/A,INDIRECT(ADDRESS($B271+1,BJ$230,1,1,"Actively Infected Trend")))</f>
        <v>0.38952321159999997</v>
      </c>
      <c r="BK271" s="18" cm="1">
        <f t="array" aca="1" ref="BK271" ca="1">IF(INDIRECT(ADDRESS($B271+1,BK$230,1,1,"Actively Infected Trend"))=0,#N/A,INDIRECT(ADDRESS($B271+1,BK$230,1,1,"Actively Infected Trend")))</f>
        <v>0.36030906909999999</v>
      </c>
      <c r="BL271" s="18" cm="1">
        <f t="array" aca="1" ref="BL271" ca="1">IF(INDIRECT(ADDRESS($B271+1,BL$230,1,1,"Actively Infected Trend"))=0,#N/A,INDIRECT(ADDRESS($B271+1,BL$230,1,1,"Actively Infected Trend")))</f>
        <v>0.37198099890000003</v>
      </c>
      <c r="BM271" s="18" cm="1">
        <f t="array" aca="1" ref="BM271" ca="1">IF(INDIRECT(ADDRESS($B271+1,BM$230,1,1,"Actively Infected Trend"))=0,#N/A,INDIRECT(ADDRESS($B271+1,BM$230,1,1,"Actively Infected Trend")))</f>
        <v>0.39415505610000001</v>
      </c>
      <c r="BN271" s="18" cm="1">
        <f t="array" aca="1" ref="BN271" ca="1">IF(INDIRECT(ADDRESS($B271+1,BN$230,1,1,"Actively Infected Trend"))=0,#N/A,INDIRECT(ADDRESS($B271+1,BN$230,1,1,"Actively Infected Trend")))</f>
        <v>0.40123864399999998</v>
      </c>
      <c r="BO271" s="18" cm="1">
        <f t="array" aca="1" ref="BO271" ca="1">IF(INDIRECT(ADDRESS($B271+1,BO$230,1,1,"Actively Infected Trend"))=0,#N/A,INDIRECT(ADDRESS($B271+1,BO$230,1,1,"Actively Infected Trend")))</f>
        <v>0.38375682999999999</v>
      </c>
      <c r="BP271" s="18" cm="1">
        <f t="array" aca="1" ref="BP271" ca="1">IF(INDIRECT(ADDRESS($B271+1,BP$230,1,1,"Actively Infected Trend"))=0,#N/A,INDIRECT(ADDRESS($B271+1,BP$230,1,1,"Actively Infected Trend")))</f>
        <v>0.3419470214</v>
      </c>
      <c r="BQ271" s="18" cm="1">
        <f t="array" aca="1" ref="BQ271" ca="1">IF(INDIRECT(ADDRESS($B271+1,BQ$230,1,1,"Actively Infected Trend"))=0,#N/A,INDIRECT(ADDRESS($B271+1,BQ$230,1,1,"Actively Infected Trend")))</f>
        <v>0.29680217809999998</v>
      </c>
      <c r="BR271" s="18" cm="1">
        <f t="array" aca="1" ref="BR271" ca="1">IF(INDIRECT(ADDRESS($B271+1,BR$230,1,1,"Actively Infected Trend"))=0,#N/A,INDIRECT(ADDRESS($B271+1,BR$230,1,1,"Actively Infected Trend")))</f>
        <v>0.27488630809999998</v>
      </c>
      <c r="BS271" s="18" cm="1">
        <f t="array" aca="1" ref="BS271" ca="1">IF(INDIRECT(ADDRESS($B271+1,BS$230,1,1,"Actively Infected Trend"))=0,#N/A,INDIRECT(ADDRESS($B271+1,BS$230,1,1,"Actively Infected Trend")))</f>
        <v>0.26374147129999997</v>
      </c>
      <c r="BT271" s="18" cm="1">
        <f t="array" aca="1" ref="BT271" ca="1">IF(INDIRECT(ADDRESS($B271+1,BT$230,1,1,"Actively Infected Trend"))=0,#N/A,INDIRECT(ADDRESS($B271+1,BT$230,1,1,"Actively Infected Trend")))</f>
        <v>0.25718465579999999</v>
      </c>
      <c r="BU271" s="18" cm="1">
        <f t="array" aca="1" ref="BU271" ca="1">IF(INDIRECT(ADDRESS($B271+1,BU$230,1,1,"Actively Infected Trend"))=0,#N/A,INDIRECT(ADDRESS($B271+1,BU$230,1,1,"Actively Infected Trend")))</f>
        <v>0.2428531001</v>
      </c>
      <c r="BV271" s="18" cm="1">
        <f t="array" aca="1" ref="BV271" ca="1">IF(INDIRECT(ADDRESS($B271+1,BV$230,1,1,"Actively Infected Trend"))=0,#N/A,INDIRECT(ADDRESS($B271+1,BV$230,1,1,"Actively Infected Trend")))</f>
        <v>0.21553176139999999</v>
      </c>
      <c r="BW271" s="18" cm="1">
        <f t="array" aca="1" ref="BW271" ca="1">IF(INDIRECT(ADDRESS($B271+1,BW$230,1,1,"Actively Infected Trend"))=0,#N/A,INDIRECT(ADDRESS($B271+1,BW$230,1,1,"Actively Infected Trend")))</f>
        <v>0.18956176080000001</v>
      </c>
      <c r="BX271" s="18" cm="1">
        <f t="array" aca="1" ref="BX271" ca="1">IF(INDIRECT(ADDRESS($B271+1,BX$230,1,1,"Actively Infected Trend"))=0,#N/A,INDIRECT(ADDRESS($B271+1,BX$230,1,1,"Actively Infected Trend")))</f>
        <v>0.16884886090000001</v>
      </c>
      <c r="BY271" s="18" cm="1">
        <f t="array" aca="1" ref="BY271" ca="1">IF(INDIRECT(ADDRESS($B271+1,BY$230,1,1,"Actively Infected Trend"))=0,#N/A,INDIRECT(ADDRESS($B271+1,BY$230,1,1,"Actively Infected Trend")))</f>
        <v>0.1591038193</v>
      </c>
      <c r="BZ271" s="18" cm="1">
        <f t="array" aca="1" ref="BZ271" ca="1">IF(INDIRECT(ADDRESS($B271+1,BZ$230,1,1,"Actively Infected Trend"))=0,#N/A,INDIRECT(ADDRESS($B271+1,BZ$230,1,1,"Actively Infected Trend")))</f>
        <v>0.15555888239999999</v>
      </c>
      <c r="CA271" s="18" cm="1">
        <f t="array" aca="1" ref="CA271" ca="1">IF(INDIRECT(ADDRESS($B271+1,CA$230,1,1,"Actively Infected Trend"))=0,#N/A,INDIRECT(ADDRESS($B271+1,CA$230,1,1,"Actively Infected Trend")))</f>
        <v>0.14811591460000001</v>
      </c>
      <c r="CB271" s="18" cm="1">
        <f t="array" aca="1" ref="CB271" ca="1">IF(INDIRECT(ADDRESS($B271+1,CB$230,1,1,"Actively Infected Trend"))=0,#N/A,INDIRECT(ADDRESS($B271+1,CB$230,1,1,"Actively Infected Trend")))</f>
        <v>0.13831011060000001</v>
      </c>
      <c r="CC271" s="18" cm="1">
        <f t="array" aca="1" ref="CC271" ca="1">IF(INDIRECT(ADDRESS($B271+1,CC$230,1,1,"Actively Infected Trend"))=0,#N/A,INDIRECT(ADDRESS($B271+1,CC$230,1,1,"Actively Infected Trend")))</f>
        <v>0.1241209893</v>
      </c>
      <c r="CD271" s="18" cm="1">
        <f t="array" aca="1" ref="CD271" ca="1">IF(INDIRECT(ADDRESS($B271+1,CD$230,1,1,"Actively Infected Trend"))=0,#N/A,INDIRECT(ADDRESS($B271+1,CD$230,1,1,"Actively Infected Trend")))</f>
        <v>0.11161921380000001</v>
      </c>
      <c r="CE271" s="18" cm="1">
        <f t="array" aca="1" ref="CE271" ca="1">IF(INDIRECT(ADDRESS($B271+1,CE$230,1,1,"Actively Infected Trend"))=0,#N/A,INDIRECT(ADDRESS($B271+1,CE$230,1,1,"Actively Infected Trend")))</f>
        <v>0.1022717652</v>
      </c>
      <c r="CF271" s="18" cm="1">
        <f t="array" aca="1" ref="CF271" ca="1">IF(INDIRECT(ADDRESS($B271+1,CF$230,1,1,"Actively Infected Trend"))=0,#N/A,INDIRECT(ADDRESS($B271+1,CF$230,1,1,"Actively Infected Trend")))</f>
        <v>9.6415762599999996E-2</v>
      </c>
      <c r="CG271" s="18" cm="1">
        <f t="array" aca="1" ref="CG271" ca="1">IF(INDIRECT(ADDRESS($B271+1,CG$230,1,1,"Actively Infected Trend"))=0,#N/A,INDIRECT(ADDRESS($B271+1,CG$230,1,1,"Actively Infected Trend")))</f>
        <v>9.3247362299999997E-2</v>
      </c>
      <c r="CH271" s="18" cm="1">
        <f t="array" aca="1" ref="CH271" ca="1">IF(INDIRECT(ADDRESS($B271+1,CH$230,1,1,"Actively Infected Trend"))=0,#N/A,INDIRECT(ADDRESS($B271+1,CH$230,1,1,"Actively Infected Trend")))</f>
        <v>8.9145241700000002E-2</v>
      </c>
      <c r="CI271" s="18" cm="1">
        <f t="array" aca="1" ref="CI271" ca="1">IF(INDIRECT(ADDRESS($B271+1,CI$230,1,1,"Actively Infected Trend"))=0,#N/A,INDIRECT(ADDRESS($B271+1,CI$230,1,1,"Actively Infected Trend")))</f>
        <v>8.8069277500000001E-2</v>
      </c>
      <c r="CJ271" s="18" cm="1">
        <f t="array" aca="1" ref="CJ271" ca="1">IF(INDIRECT(ADDRESS($B271+1,CJ$230,1,1,"Actively Infected Trend"))=0,#N/A,INDIRECT(ADDRESS($B271+1,CJ$230,1,1,"Actively Infected Trend")))</f>
        <v>8.4906366699999999E-2</v>
      </c>
      <c r="CK271" s="18" t="e" cm="1">
        <f t="array" aca="1" ref="CK271" ca="1">IF(INDIRECT(ADDRESS($B271+1,CK$230,1,1,"Actively Infected Trend"))=0,#N/A,INDIRECT(ADDRESS($B271+1,CK$230,1,1,"Actively Infected Trend")))</f>
        <v>#N/A</v>
      </c>
      <c r="CL271" s="18" t="e" cm="1">
        <f t="array" aca="1" ref="CL271" ca="1">IF(INDIRECT(ADDRESS($B271+1,CL$230,1,1,"Actively Infected Trend"))=0,#N/A,INDIRECT(ADDRESS($B271+1,CL$230,1,1,"Actively Infected Trend")))</f>
        <v>#N/A</v>
      </c>
      <c r="CM271" s="18" t="e" cm="1">
        <f t="array" aca="1" ref="CM271" ca="1">IF(INDIRECT(ADDRESS($B271+1,CM$230,1,1,"Actively Infected Trend"))=0,#N/A,INDIRECT(ADDRESS($B271+1,CM$230,1,1,"Actively Infected Trend")))</f>
        <v>#N/A</v>
      </c>
      <c r="CN271" s="18" t="e" cm="1">
        <f t="array" aca="1" ref="CN271" ca="1">IF(INDIRECT(ADDRESS($B271+1,CN$230,1,1,"Actively Infected Trend"))=0,#N/A,INDIRECT(ADDRESS($B271+1,CN$230,1,1,"Actively Infected Trend")))</f>
        <v>#N/A</v>
      </c>
      <c r="CO271" s="18" t="e" cm="1">
        <f t="array" aca="1" ref="CO271" ca="1">IF(INDIRECT(ADDRESS($B271+1,CO$230,1,1,"Actively Infected Trend"))=0,#N/A,INDIRECT(ADDRESS($B271+1,CO$230,1,1,"Actively Infected Trend")))</f>
        <v>#N/A</v>
      </c>
      <c r="CP271" s="18" t="e" cm="1">
        <f t="array" aca="1" ref="CP271" ca="1">IF(INDIRECT(ADDRESS($B271+1,CP$230,1,1,"Actively Infected Trend"))=0,#N/A,INDIRECT(ADDRESS($B271+1,CP$230,1,1,"Actively Infected Trend")))</f>
        <v>#N/A</v>
      </c>
      <c r="CQ271" s="18" t="e" cm="1">
        <f t="array" aca="1" ref="CQ271" ca="1">IF(INDIRECT(ADDRESS($B271+1,CQ$230,1,1,"Actively Infected Trend"))=0,#N/A,INDIRECT(ADDRESS($B271+1,CQ$230,1,1,"Actively Infected Trend")))</f>
        <v>#N/A</v>
      </c>
      <c r="CR271" s="18" t="e" cm="1">
        <f t="array" aca="1" ref="CR271" ca="1">IF(INDIRECT(ADDRESS($B271+1,CR$230,1,1,"Actively Infected Trend"))=0,#N/A,INDIRECT(ADDRESS($B271+1,CR$230,1,1,"Actively Infected Trend")))</f>
        <v>#N/A</v>
      </c>
    </row>
    <row r="272" spans="1:96" x14ac:dyDescent="0.25">
      <c r="A272" t="str">
        <f t="shared" ca="1" si="351"/>
        <v>Oklahoma</v>
      </c>
      <c r="B272">
        <f t="shared" si="350"/>
        <v>41</v>
      </c>
      <c r="C272" t="str" cm="1">
        <f t="array" aca="1" ref="C272" ca="1">INDIRECT(ADDRESS($B272+1,1,1,1,"Actively Infected Trend"))</f>
        <v>US Oklahoma</v>
      </c>
      <c r="E272" s="18" t="e" cm="1">
        <f t="array" aca="1" ref="E272" ca="1">IF(INDIRECT(ADDRESS($B272+1,E$230,1,1,"Actively Infected Trend"))=0,#N/A,INDIRECT(ADDRESS($B272+1,E$230,1,1,"Actively Infected Trend")))</f>
        <v>#N/A</v>
      </c>
      <c r="F272" s="18" t="e" cm="1">
        <f t="array" aca="1" ref="F272" ca="1">IF(INDIRECT(ADDRESS($B272+1,F$230,1,1,"Actively Infected Trend"))=0,#N/A,INDIRECT(ADDRESS($B272+1,F$230,1,1,"Actively Infected Trend")))</f>
        <v>#N/A</v>
      </c>
      <c r="G272" s="18" t="e" cm="1">
        <f t="array" aca="1" ref="G272" ca="1">IF(INDIRECT(ADDRESS($B272+1,G$230,1,1,"Actively Infected Trend"))=0,#N/A,INDIRECT(ADDRESS($B272+1,G$230,1,1,"Actively Infected Trend")))</f>
        <v>#N/A</v>
      </c>
      <c r="H272" s="18" t="e" cm="1">
        <f t="array" aca="1" ref="H272" ca="1">IF(INDIRECT(ADDRESS($B272+1,H$230,1,1,"Actively Infected Trend"))=0,#N/A,INDIRECT(ADDRESS($B272+1,H$230,1,1,"Actively Infected Trend")))</f>
        <v>#N/A</v>
      </c>
      <c r="I272" s="18" t="e" cm="1">
        <f t="array" aca="1" ref="I272" ca="1">IF(INDIRECT(ADDRESS($B272+1,I$230,1,1,"Actively Infected Trend"))=0,#N/A,INDIRECT(ADDRESS($B272+1,I$230,1,1,"Actively Infected Trend")))</f>
        <v>#N/A</v>
      </c>
      <c r="J272" s="18" t="e" cm="1">
        <f t="array" aca="1" ref="J272" ca="1">IF(INDIRECT(ADDRESS($B272+1,J$230,1,1,"Actively Infected Trend"))=0,#N/A,INDIRECT(ADDRESS($B272+1,J$230,1,1,"Actively Infected Trend")))</f>
        <v>#N/A</v>
      </c>
      <c r="K272" s="18" t="e" cm="1">
        <f t="array" aca="1" ref="K272" ca="1">IF(INDIRECT(ADDRESS($B272+1,K$230,1,1,"Actively Infected Trend"))=0,#N/A,INDIRECT(ADDRESS($B272+1,K$230,1,1,"Actively Infected Trend")))</f>
        <v>#N/A</v>
      </c>
      <c r="L272" s="18" t="e" cm="1">
        <f t="array" aca="1" ref="L272" ca="1">IF(INDIRECT(ADDRESS($B272+1,L$230,1,1,"Actively Infected Trend"))=0,#N/A,INDIRECT(ADDRESS($B272+1,L$230,1,1,"Actively Infected Trend")))</f>
        <v>#N/A</v>
      </c>
      <c r="M272" s="18" t="e" cm="1">
        <f t="array" aca="1" ref="M272" ca="1">IF(INDIRECT(ADDRESS($B272+1,M$230,1,1,"Actively Infected Trend"))=0,#N/A,INDIRECT(ADDRESS($B272+1,M$230,1,1,"Actively Infected Trend")))</f>
        <v>#N/A</v>
      </c>
      <c r="N272" s="18" t="e" cm="1">
        <f t="array" aca="1" ref="N272" ca="1">IF(INDIRECT(ADDRESS($B272+1,N$230,1,1,"Actively Infected Trend"))=0,#N/A,INDIRECT(ADDRESS($B272+1,N$230,1,1,"Actively Infected Trend")))</f>
        <v>#N/A</v>
      </c>
      <c r="O272" s="18" t="e" cm="1">
        <f t="array" aca="1" ref="O272" ca="1">IF(INDIRECT(ADDRESS($B272+1,O$230,1,1,"Actively Infected Trend"))=0,#N/A,INDIRECT(ADDRESS($B272+1,O$230,1,1,"Actively Infected Trend")))</f>
        <v>#N/A</v>
      </c>
      <c r="P272" s="18" t="e" cm="1">
        <f t="array" aca="1" ref="P272" ca="1">IF(INDIRECT(ADDRESS($B272+1,P$230,1,1,"Actively Infected Trend"))=0,#N/A,INDIRECT(ADDRESS($B272+1,P$230,1,1,"Actively Infected Trend")))</f>
        <v>#N/A</v>
      </c>
      <c r="Q272" s="18" t="e" cm="1">
        <f t="array" aca="1" ref="Q272" ca="1">IF(INDIRECT(ADDRESS($B272+1,Q$230,1,1,"Actively Infected Trend"))=0,#N/A,INDIRECT(ADDRESS($B272+1,Q$230,1,1,"Actively Infected Trend")))</f>
        <v>#N/A</v>
      </c>
      <c r="R272" s="18" t="e" cm="1">
        <f t="array" aca="1" ref="R272" ca="1">IF(INDIRECT(ADDRESS($B272+1,R$230,1,1,"Actively Infected Trend"))=0,#N/A,INDIRECT(ADDRESS($B272+1,R$230,1,1,"Actively Infected Trend")))</f>
        <v>#N/A</v>
      </c>
      <c r="S272" s="18" t="e" cm="1">
        <f t="array" aca="1" ref="S272" ca="1">IF(INDIRECT(ADDRESS($B272+1,S$230,1,1,"Actively Infected Trend"))=0,#N/A,INDIRECT(ADDRESS($B272+1,S$230,1,1,"Actively Infected Trend")))</f>
        <v>#N/A</v>
      </c>
      <c r="T272" s="18" t="e" cm="1">
        <f t="array" aca="1" ref="T272" ca="1">IF(INDIRECT(ADDRESS($B272+1,T$230,1,1,"Actively Infected Trend"))=0,#N/A,INDIRECT(ADDRESS($B272+1,T$230,1,1,"Actively Infected Trend")))</f>
        <v>#N/A</v>
      </c>
      <c r="U272" s="18" t="e" cm="1">
        <f t="array" aca="1" ref="U272" ca="1">IF(INDIRECT(ADDRESS($B272+1,U$230,1,1,"Actively Infected Trend"))=0,#N/A,INDIRECT(ADDRESS($B272+1,U$230,1,1,"Actively Infected Trend")))</f>
        <v>#N/A</v>
      </c>
      <c r="V272" s="18" t="e" cm="1">
        <f t="array" aca="1" ref="V272" ca="1">IF(INDIRECT(ADDRESS($B272+1,V$230,1,1,"Actively Infected Trend"))=0,#N/A,INDIRECT(ADDRESS($B272+1,V$230,1,1,"Actively Infected Trend")))</f>
        <v>#N/A</v>
      </c>
      <c r="W272" s="18" t="e" cm="1">
        <f t="array" aca="1" ref="W272" ca="1">IF(INDIRECT(ADDRESS($B272+1,W$230,1,1,"Actively Infected Trend"))=0,#N/A,INDIRECT(ADDRESS($B272+1,W$230,1,1,"Actively Infected Trend")))</f>
        <v>#N/A</v>
      </c>
      <c r="X272" s="18" t="e" cm="1">
        <f t="array" aca="1" ref="X272" ca="1">IF(INDIRECT(ADDRESS($B272+1,X$230,1,1,"Actively Infected Trend"))=0,#N/A,INDIRECT(ADDRESS($B272+1,X$230,1,1,"Actively Infected Trend")))</f>
        <v>#N/A</v>
      </c>
      <c r="Y272" s="18" t="e" cm="1">
        <f t="array" aca="1" ref="Y272" ca="1">IF(INDIRECT(ADDRESS($B272+1,Y$230,1,1,"Actively Infected Trend"))=0,#N/A,INDIRECT(ADDRESS($B272+1,Y$230,1,1,"Actively Infected Trend")))</f>
        <v>#N/A</v>
      </c>
      <c r="Z272" s="18" t="e" cm="1">
        <f t="array" aca="1" ref="Z272" ca="1">IF(INDIRECT(ADDRESS($B272+1,Z$230,1,1,"Actively Infected Trend"))=0,#N/A,INDIRECT(ADDRESS($B272+1,Z$230,1,1,"Actively Infected Trend")))</f>
        <v>#N/A</v>
      </c>
      <c r="AA272" s="18" t="e" cm="1">
        <f t="array" aca="1" ref="AA272" ca="1">IF(INDIRECT(ADDRESS($B272+1,AA$230,1,1,"Actively Infected Trend"))=0,#N/A,INDIRECT(ADDRESS($B272+1,AA$230,1,1,"Actively Infected Trend")))</f>
        <v>#N/A</v>
      </c>
      <c r="AB272" s="18" t="e" cm="1">
        <f t="array" aca="1" ref="AB272" ca="1">IF(INDIRECT(ADDRESS($B272+1,AB$230,1,1,"Actively Infected Trend"))=0,#N/A,INDIRECT(ADDRESS($B272+1,AB$230,1,1,"Actively Infected Trend")))</f>
        <v>#N/A</v>
      </c>
      <c r="AC272" s="18" t="e" cm="1">
        <f t="array" aca="1" ref="AC272" ca="1">IF(INDIRECT(ADDRESS($B272+1,AC$230,1,1,"Actively Infected Trend"))=0,#N/A,INDIRECT(ADDRESS($B272+1,AC$230,1,1,"Actively Infected Trend")))</f>
        <v>#N/A</v>
      </c>
      <c r="AD272" s="18" t="e" cm="1">
        <f t="array" aca="1" ref="AD272" ca="1">IF(INDIRECT(ADDRESS($B272+1,AD$230,1,1,"Actively Infected Trend"))=0,#N/A,INDIRECT(ADDRESS($B272+1,AD$230,1,1,"Actively Infected Trend")))</f>
        <v>#N/A</v>
      </c>
      <c r="AE272" s="18" t="e" cm="1">
        <f t="array" aca="1" ref="AE272" ca="1">IF(INDIRECT(ADDRESS($B272+1,AE$230,1,1,"Actively Infected Trend"))=0,#N/A,INDIRECT(ADDRESS($B272+1,AE$230,1,1,"Actively Infected Trend")))</f>
        <v>#N/A</v>
      </c>
      <c r="AF272" s="18" t="e" cm="1">
        <f t="array" aca="1" ref="AF272" ca="1">IF(INDIRECT(ADDRESS($B272+1,AF$230,1,1,"Actively Infected Trend"))=0,#N/A,INDIRECT(ADDRESS($B272+1,AF$230,1,1,"Actively Infected Trend")))</f>
        <v>#N/A</v>
      </c>
      <c r="AG272" s="18" t="e" cm="1">
        <f t="array" aca="1" ref="AG272" ca="1">IF(INDIRECT(ADDRESS($B272+1,AG$230,1,1,"Actively Infected Trend"))=0,#N/A,INDIRECT(ADDRESS($B272+1,AG$230,1,1,"Actively Infected Trend")))</f>
        <v>#N/A</v>
      </c>
      <c r="AH272" s="18" t="e" cm="1">
        <f t="array" aca="1" ref="AH272" ca="1">IF(INDIRECT(ADDRESS($B272+1,AH$230,1,1,"Actively Infected Trend"))=0,#N/A,INDIRECT(ADDRESS($B272+1,AH$230,1,1,"Actively Infected Trend")))</f>
        <v>#N/A</v>
      </c>
      <c r="AI272" s="18" t="e" cm="1">
        <f t="array" aca="1" ref="AI272" ca="1">IF(INDIRECT(ADDRESS($B272+1,AI$230,1,1,"Actively Infected Trend"))=0,#N/A,INDIRECT(ADDRESS($B272+1,AI$230,1,1,"Actively Infected Trend")))</f>
        <v>#N/A</v>
      </c>
      <c r="AJ272" s="18" t="e" cm="1">
        <f t="array" aca="1" ref="AJ272" ca="1">IF(INDIRECT(ADDRESS($B272+1,AJ$230,1,1,"Actively Infected Trend"))=0,#N/A,INDIRECT(ADDRESS($B272+1,AJ$230,1,1,"Actively Infected Trend")))</f>
        <v>#N/A</v>
      </c>
      <c r="AK272" s="18" t="e" cm="1">
        <f t="array" aca="1" ref="AK272" ca="1">IF(INDIRECT(ADDRESS($B272+1,AK$230,1,1,"Actively Infected Trend"))=0,#N/A,INDIRECT(ADDRESS($B272+1,AK$230,1,1,"Actively Infected Trend")))</f>
        <v>#N/A</v>
      </c>
      <c r="AL272" s="18" t="e" cm="1">
        <f t="array" aca="1" ref="AL272" ca="1">IF(INDIRECT(ADDRESS($B272+1,AL$230,1,1,"Actively Infected Trend"))=0,#N/A,INDIRECT(ADDRESS($B272+1,AL$230,1,1,"Actively Infected Trend")))</f>
        <v>#N/A</v>
      </c>
      <c r="AM272" s="18" t="e" cm="1">
        <f t="array" aca="1" ref="AM272" ca="1">IF(INDIRECT(ADDRESS($B272+1,AM$230,1,1,"Actively Infected Trend"))=0,#N/A,INDIRECT(ADDRESS($B272+1,AM$230,1,1,"Actively Infected Trend")))</f>
        <v>#N/A</v>
      </c>
      <c r="AN272" s="18" t="e" cm="1">
        <f t="array" aca="1" ref="AN272" ca="1">IF(INDIRECT(ADDRESS($B272+1,AN$230,1,1,"Actively Infected Trend"))=0,#N/A,INDIRECT(ADDRESS($B272+1,AN$230,1,1,"Actively Infected Trend")))</f>
        <v>#N/A</v>
      </c>
      <c r="AO272" s="18" t="e" cm="1">
        <f t="array" aca="1" ref="AO272" ca="1">IF(INDIRECT(ADDRESS($B272+1,AO$230,1,1,"Actively Infected Trend"))=0,#N/A,INDIRECT(ADDRESS($B272+1,AO$230,1,1,"Actively Infected Trend")))</f>
        <v>#N/A</v>
      </c>
      <c r="AP272" s="18" t="e" cm="1">
        <f t="array" aca="1" ref="AP272" ca="1">IF(INDIRECT(ADDRESS($B272+1,AP$230,1,1,"Actively Infected Trend"))=0,#N/A,INDIRECT(ADDRESS($B272+1,AP$230,1,1,"Actively Infected Trend")))</f>
        <v>#N/A</v>
      </c>
      <c r="AQ272" s="18" t="e" cm="1">
        <f t="array" aca="1" ref="AQ272" ca="1">IF(INDIRECT(ADDRESS($B272+1,AQ$230,1,1,"Actively Infected Trend"))=0,#N/A,INDIRECT(ADDRESS($B272+1,AQ$230,1,1,"Actively Infected Trend")))</f>
        <v>#N/A</v>
      </c>
      <c r="AR272" s="18" t="e" cm="1">
        <f t="array" aca="1" ref="AR272" ca="1">IF(INDIRECT(ADDRESS($B272+1,AR$230,1,1,"Actively Infected Trend"))=0,#N/A,INDIRECT(ADDRESS($B272+1,AR$230,1,1,"Actively Infected Trend")))</f>
        <v>#N/A</v>
      </c>
      <c r="AS272" s="18" t="e" cm="1">
        <f t="array" aca="1" ref="AS272" ca="1">IF(INDIRECT(ADDRESS($B272+1,AS$230,1,1,"Actively Infected Trend"))=0,#N/A,INDIRECT(ADDRESS($B272+1,AS$230,1,1,"Actively Infected Trend")))</f>
        <v>#N/A</v>
      </c>
      <c r="AT272" s="18" t="e" cm="1">
        <f t="array" aca="1" ref="AT272" ca="1">IF(INDIRECT(ADDRESS($B272+1,AT$230,1,1,"Actively Infected Trend"))=0,#N/A,INDIRECT(ADDRESS($B272+1,AT$230,1,1,"Actively Infected Trend")))</f>
        <v>#N/A</v>
      </c>
      <c r="AU272" s="18" t="e" cm="1">
        <f t="array" aca="1" ref="AU272" ca="1">IF(INDIRECT(ADDRESS($B272+1,AU$230,1,1,"Actively Infected Trend"))=0,#N/A,INDIRECT(ADDRESS($B272+1,AU$230,1,1,"Actively Infected Trend")))</f>
        <v>#N/A</v>
      </c>
      <c r="AV272" s="18" t="e" cm="1">
        <f t="array" aca="1" ref="AV272" ca="1">IF(INDIRECT(ADDRESS($B272+1,AV$230,1,1,"Actively Infected Trend"))=0,#N/A,INDIRECT(ADDRESS($B272+1,AV$230,1,1,"Actively Infected Trend")))</f>
        <v>#N/A</v>
      </c>
      <c r="AW272" s="18" t="e" cm="1">
        <f t="array" aca="1" ref="AW272" ca="1">IF(INDIRECT(ADDRESS($B272+1,AW$230,1,1,"Actively Infected Trend"))=0,#N/A,INDIRECT(ADDRESS($B272+1,AW$230,1,1,"Actively Infected Trend")))</f>
        <v>#N/A</v>
      </c>
      <c r="AX272" s="18" t="e" cm="1">
        <f t="array" aca="1" ref="AX272" ca="1">IF(INDIRECT(ADDRESS($B272+1,AX$230,1,1,"Actively Infected Trend"))=0,#N/A,INDIRECT(ADDRESS($B272+1,AX$230,1,1,"Actively Infected Trend")))</f>
        <v>#N/A</v>
      </c>
      <c r="AY272" s="18" t="e" cm="1">
        <f t="array" aca="1" ref="AY272" ca="1">IF(INDIRECT(ADDRESS($B272+1,AY$230,1,1,"Actively Infected Trend"))=0,#N/A,INDIRECT(ADDRESS($B272+1,AY$230,1,1,"Actively Infected Trend")))</f>
        <v>#N/A</v>
      </c>
      <c r="AZ272" s="18" t="e" cm="1">
        <f t="array" aca="1" ref="AZ272" ca="1">IF(INDIRECT(ADDRESS($B272+1,AZ$230,1,1,"Actively Infected Trend"))=0,#N/A,INDIRECT(ADDRESS($B272+1,AZ$230,1,1,"Actively Infected Trend")))</f>
        <v>#N/A</v>
      </c>
      <c r="BA272" s="18" t="e" cm="1">
        <f t="array" aca="1" ref="BA272" ca="1">IF(INDIRECT(ADDRESS($B272+1,BA$230,1,1,"Actively Infected Trend"))=0,#N/A,INDIRECT(ADDRESS($B272+1,BA$230,1,1,"Actively Infected Trend")))</f>
        <v>#N/A</v>
      </c>
      <c r="BB272" s="18" t="e" cm="1">
        <f t="array" aca="1" ref="BB272" ca="1">IF(INDIRECT(ADDRESS($B272+1,BB$230,1,1,"Actively Infected Trend"))=0,#N/A,INDIRECT(ADDRESS($B272+1,BB$230,1,1,"Actively Infected Trend")))</f>
        <v>#N/A</v>
      </c>
      <c r="BC272" s="18" t="e" cm="1">
        <f t="array" aca="1" ref="BC272" ca="1">IF(INDIRECT(ADDRESS($B272+1,BC$230,1,1,"Actively Infected Trend"))=0,#N/A,INDIRECT(ADDRESS($B272+1,BC$230,1,1,"Actively Infected Trend")))</f>
        <v>#N/A</v>
      </c>
      <c r="BD272" s="18" t="e" cm="1">
        <f t="array" aca="1" ref="BD272" ca="1">IF(INDIRECT(ADDRESS($B272+1,BD$230,1,1,"Actively Infected Trend"))=0,#N/A,INDIRECT(ADDRESS($B272+1,BD$230,1,1,"Actively Infected Trend")))</f>
        <v>#N/A</v>
      </c>
      <c r="BE272" s="18" t="e" cm="1">
        <f t="array" aca="1" ref="BE272" ca="1">IF(INDIRECT(ADDRESS($B272+1,BE$230,1,1,"Actively Infected Trend"))=0,#N/A,INDIRECT(ADDRESS($B272+1,BE$230,1,1,"Actively Infected Trend")))</f>
        <v>#N/A</v>
      </c>
      <c r="BF272" s="18" t="e" cm="1">
        <f t="array" aca="1" ref="BF272" ca="1">IF(INDIRECT(ADDRESS($B272+1,BF$230,1,1,"Actively Infected Trend"))=0,#N/A,INDIRECT(ADDRESS($B272+1,BF$230,1,1,"Actively Infected Trend")))</f>
        <v>#N/A</v>
      </c>
      <c r="BG272" s="18" t="e" cm="1">
        <f t="array" aca="1" ref="BG272" ca="1">IF(INDIRECT(ADDRESS($B272+1,BG$230,1,1,"Actively Infected Trend"))=0,#N/A,INDIRECT(ADDRESS($B272+1,BG$230,1,1,"Actively Infected Trend")))</f>
        <v>#N/A</v>
      </c>
      <c r="BH272" s="18" t="e" cm="1">
        <f t="array" aca="1" ref="BH272" ca="1">IF(INDIRECT(ADDRESS($B272+1,BH$230,1,1,"Actively Infected Trend"))=0,#N/A,INDIRECT(ADDRESS($B272+1,BH$230,1,1,"Actively Infected Trend")))</f>
        <v>#N/A</v>
      </c>
      <c r="BI272" s="18" t="e" cm="1">
        <f t="array" aca="1" ref="BI272" ca="1">IF(INDIRECT(ADDRESS($B272+1,BI$230,1,1,"Actively Infected Trend"))=0,#N/A,INDIRECT(ADDRESS($B272+1,BI$230,1,1,"Actively Infected Trend")))</f>
        <v>#N/A</v>
      </c>
      <c r="BJ272" s="18" t="e" cm="1">
        <f t="array" aca="1" ref="BJ272" ca="1">IF(INDIRECT(ADDRESS($B272+1,BJ$230,1,1,"Actively Infected Trend"))=0,#N/A,INDIRECT(ADDRESS($B272+1,BJ$230,1,1,"Actively Infected Trend")))</f>
        <v>#N/A</v>
      </c>
      <c r="BK272" s="18" t="e" cm="1">
        <f t="array" aca="1" ref="BK272" ca="1">IF(INDIRECT(ADDRESS($B272+1,BK$230,1,1,"Actively Infected Trend"))=0,#N/A,INDIRECT(ADDRESS($B272+1,BK$230,1,1,"Actively Infected Trend")))</f>
        <v>#N/A</v>
      </c>
      <c r="BL272" s="18" t="e" cm="1">
        <f t="array" aca="1" ref="BL272" ca="1">IF(INDIRECT(ADDRESS($B272+1,BL$230,1,1,"Actively Infected Trend"))=0,#N/A,INDIRECT(ADDRESS($B272+1,BL$230,1,1,"Actively Infected Trend")))</f>
        <v>#N/A</v>
      </c>
      <c r="BM272" s="18" cm="1">
        <f t="array" aca="1" ref="BM272" ca="1">IF(INDIRECT(ADDRESS($B272+1,BM$230,1,1,"Actively Infected Trend"))=0,#N/A,INDIRECT(ADDRESS($B272+1,BM$230,1,1,"Actively Infected Trend")))</f>
        <v>0.32781357999999999</v>
      </c>
      <c r="BN272" s="18" cm="1">
        <f t="array" aca="1" ref="BN272" ca="1">IF(INDIRECT(ADDRESS($B272+1,BN$230,1,1,"Actively Infected Trend"))=0,#N/A,INDIRECT(ADDRESS($B272+1,BN$230,1,1,"Actively Infected Trend")))</f>
        <v>0.22810266230000001</v>
      </c>
      <c r="BO272" s="18" cm="1">
        <f t="array" aca="1" ref="BO272" ca="1">IF(INDIRECT(ADDRESS($B272+1,BO$230,1,1,"Actively Infected Trend"))=0,#N/A,INDIRECT(ADDRESS($B272+1,BO$230,1,1,"Actively Infected Trend")))</f>
        <v>0.20706915470000001</v>
      </c>
      <c r="BP272" s="18" cm="1">
        <f t="array" aca="1" ref="BP272" ca="1">IF(INDIRECT(ADDRESS($B272+1,BP$230,1,1,"Actively Infected Trend"))=0,#N/A,INDIRECT(ADDRESS($B272+1,BP$230,1,1,"Actively Infected Trend")))</f>
        <v>0.25290907460000001</v>
      </c>
      <c r="BQ272" s="18" cm="1">
        <f t="array" aca="1" ref="BQ272" ca="1">IF(INDIRECT(ADDRESS($B272+1,BQ$230,1,1,"Actively Infected Trend"))=0,#N/A,INDIRECT(ADDRESS($B272+1,BQ$230,1,1,"Actively Infected Trend")))</f>
        <v>0.33254137499999997</v>
      </c>
      <c r="BR272" s="18" cm="1">
        <f t="array" aca="1" ref="BR272" ca="1">IF(INDIRECT(ADDRESS($B272+1,BR$230,1,1,"Actively Infected Trend"))=0,#N/A,INDIRECT(ADDRESS($B272+1,BR$230,1,1,"Actively Infected Trend")))</f>
        <v>0.39211419689999999</v>
      </c>
      <c r="BS272" s="18" cm="1">
        <f t="array" aca="1" ref="BS272" ca="1">IF(INDIRECT(ADDRESS($B272+1,BS$230,1,1,"Actively Infected Trend"))=0,#N/A,INDIRECT(ADDRESS($B272+1,BS$230,1,1,"Actively Infected Trend")))</f>
        <v>0.4057078589</v>
      </c>
      <c r="BT272" s="18" cm="1">
        <f t="array" aca="1" ref="BT272" ca="1">IF(INDIRECT(ADDRESS($B272+1,BT$230,1,1,"Actively Infected Trend"))=0,#N/A,INDIRECT(ADDRESS($B272+1,BT$230,1,1,"Actively Infected Trend")))</f>
        <v>0.35203683699999999</v>
      </c>
      <c r="BU272" s="18" cm="1">
        <f t="array" aca="1" ref="BU272" ca="1">IF(INDIRECT(ADDRESS($B272+1,BU$230,1,1,"Actively Infected Trend"))=0,#N/A,INDIRECT(ADDRESS($B272+1,BU$230,1,1,"Actively Infected Trend")))</f>
        <v>0.26484744510000002</v>
      </c>
      <c r="BV272" s="18" cm="1">
        <f t="array" aca="1" ref="BV272" ca="1">IF(INDIRECT(ADDRESS($B272+1,BV$230,1,1,"Actively Infected Trend"))=0,#N/A,INDIRECT(ADDRESS($B272+1,BV$230,1,1,"Actively Infected Trend")))</f>
        <v>0.19871137420000001</v>
      </c>
      <c r="BW272" s="18" cm="1">
        <f t="array" aca="1" ref="BW272" ca="1">IF(INDIRECT(ADDRESS($B272+1,BW$230,1,1,"Actively Infected Trend"))=0,#N/A,INDIRECT(ADDRESS($B272+1,BW$230,1,1,"Actively Infected Trend")))</f>
        <v>0.1757523956</v>
      </c>
      <c r="BX272" s="18" cm="1">
        <f t="array" aca="1" ref="BX272" ca="1">IF(INDIRECT(ADDRESS($B272+1,BX$230,1,1,"Actively Infected Trend"))=0,#N/A,INDIRECT(ADDRESS($B272+1,BX$230,1,1,"Actively Infected Trend")))</f>
        <v>0.18607132539999999</v>
      </c>
      <c r="BY272" s="18" cm="1">
        <f t="array" aca="1" ref="BY272" ca="1">IF(INDIRECT(ADDRESS($B272+1,BY$230,1,1,"Actively Infected Trend"))=0,#N/A,INDIRECT(ADDRESS($B272+1,BY$230,1,1,"Actively Infected Trend")))</f>
        <v>0.20053634940000001</v>
      </c>
      <c r="BZ272" s="18" cm="1">
        <f t="array" aca="1" ref="BZ272" ca="1">IF(INDIRECT(ADDRESS($B272+1,BZ$230,1,1,"Actively Infected Trend"))=0,#N/A,INDIRECT(ADDRESS($B272+1,BZ$230,1,1,"Actively Infected Trend")))</f>
        <v>0.2062239417</v>
      </c>
      <c r="CA272" s="18" cm="1">
        <f t="array" aca="1" ref="CA272" ca="1">IF(INDIRECT(ADDRESS($B272+1,CA$230,1,1,"Actively Infected Trend"))=0,#N/A,INDIRECT(ADDRESS($B272+1,CA$230,1,1,"Actively Infected Trend")))</f>
        <v>0.18808225640000001</v>
      </c>
      <c r="CB272" s="18" cm="1">
        <f t="array" aca="1" ref="CB272" ca="1">IF(INDIRECT(ADDRESS($B272+1,CB$230,1,1,"Actively Infected Trend"))=0,#N/A,INDIRECT(ADDRESS($B272+1,CB$230,1,1,"Actively Infected Trend")))</f>
        <v>0.15608450560000001</v>
      </c>
      <c r="CC272" s="18" cm="1">
        <f t="array" aca="1" ref="CC272" ca="1">IF(INDIRECT(ADDRESS($B272+1,CC$230,1,1,"Actively Infected Trend"))=0,#N/A,INDIRECT(ADDRESS($B272+1,CC$230,1,1,"Actively Infected Trend")))</f>
        <v>0.1279659222</v>
      </c>
      <c r="CD272" s="18" cm="1">
        <f t="array" aca="1" ref="CD272" ca="1">IF(INDIRECT(ADDRESS($B272+1,CD$230,1,1,"Actively Infected Trend"))=0,#N/A,INDIRECT(ADDRESS($B272+1,CD$230,1,1,"Actively Infected Trend")))</f>
        <v>0.10452191080000001</v>
      </c>
      <c r="CE272" s="18" cm="1">
        <f t="array" aca="1" ref="CE272" ca="1">IF(INDIRECT(ADDRESS($B272+1,CE$230,1,1,"Actively Infected Trend"))=0,#N/A,INDIRECT(ADDRESS($B272+1,CE$230,1,1,"Actively Infected Trend")))</f>
        <v>9.7612737399999996E-2</v>
      </c>
      <c r="CF272" s="18" cm="1">
        <f t="array" aca="1" ref="CF272" ca="1">IF(INDIRECT(ADDRESS($B272+1,CF$230,1,1,"Actively Infected Trend"))=0,#N/A,INDIRECT(ADDRESS($B272+1,CF$230,1,1,"Actively Infected Trend")))</f>
        <v>9.2062959099999994E-2</v>
      </c>
      <c r="CG272" s="18" cm="1">
        <f t="array" aca="1" ref="CG272" ca="1">IF(INDIRECT(ADDRESS($B272+1,CG$230,1,1,"Actively Infected Trend"))=0,#N/A,INDIRECT(ADDRESS($B272+1,CG$230,1,1,"Actively Infected Trend")))</f>
        <v>8.9963705500000005E-2</v>
      </c>
      <c r="CH272" s="18" cm="1">
        <f t="array" aca="1" ref="CH272" ca="1">IF(INDIRECT(ADDRESS($B272+1,CH$230,1,1,"Actively Infected Trend"))=0,#N/A,INDIRECT(ADDRESS($B272+1,CH$230,1,1,"Actively Infected Trend")))</f>
        <v>8.7396235899999994E-2</v>
      </c>
      <c r="CI272" s="18" cm="1">
        <f t="array" aca="1" ref="CI272" ca="1">IF(INDIRECT(ADDRESS($B272+1,CI$230,1,1,"Actively Infected Trend"))=0,#N/A,INDIRECT(ADDRESS($B272+1,CI$230,1,1,"Actively Infected Trend")))</f>
        <v>7.8092442200000001E-2</v>
      </c>
      <c r="CJ272" s="18" cm="1">
        <f t="array" aca="1" ref="CJ272" ca="1">IF(INDIRECT(ADDRESS($B272+1,CJ$230,1,1,"Actively Infected Trend"))=0,#N/A,INDIRECT(ADDRESS($B272+1,CJ$230,1,1,"Actively Infected Trend")))</f>
        <v>7.5707303099999998E-2</v>
      </c>
      <c r="CK272" s="18" t="e" cm="1">
        <f t="array" aca="1" ref="CK272" ca="1">IF(INDIRECT(ADDRESS($B272+1,CK$230,1,1,"Actively Infected Trend"))=0,#N/A,INDIRECT(ADDRESS($B272+1,CK$230,1,1,"Actively Infected Trend")))</f>
        <v>#N/A</v>
      </c>
      <c r="CL272" s="18" t="e" cm="1">
        <f t="array" aca="1" ref="CL272" ca="1">IF(INDIRECT(ADDRESS($B272+1,CL$230,1,1,"Actively Infected Trend"))=0,#N/A,INDIRECT(ADDRESS($B272+1,CL$230,1,1,"Actively Infected Trend")))</f>
        <v>#N/A</v>
      </c>
      <c r="CM272" s="18" t="e" cm="1">
        <f t="array" aca="1" ref="CM272" ca="1">IF(INDIRECT(ADDRESS($B272+1,CM$230,1,1,"Actively Infected Trend"))=0,#N/A,INDIRECT(ADDRESS($B272+1,CM$230,1,1,"Actively Infected Trend")))</f>
        <v>#N/A</v>
      </c>
      <c r="CN272" s="18" t="e" cm="1">
        <f t="array" aca="1" ref="CN272" ca="1">IF(INDIRECT(ADDRESS($B272+1,CN$230,1,1,"Actively Infected Trend"))=0,#N/A,INDIRECT(ADDRESS($B272+1,CN$230,1,1,"Actively Infected Trend")))</f>
        <v>#N/A</v>
      </c>
      <c r="CO272" s="18" t="e" cm="1">
        <f t="array" aca="1" ref="CO272" ca="1">IF(INDIRECT(ADDRESS($B272+1,CO$230,1,1,"Actively Infected Trend"))=0,#N/A,INDIRECT(ADDRESS($B272+1,CO$230,1,1,"Actively Infected Trend")))</f>
        <v>#N/A</v>
      </c>
      <c r="CP272" s="18" t="e" cm="1">
        <f t="array" aca="1" ref="CP272" ca="1">IF(INDIRECT(ADDRESS($B272+1,CP$230,1,1,"Actively Infected Trend"))=0,#N/A,INDIRECT(ADDRESS($B272+1,CP$230,1,1,"Actively Infected Trend")))</f>
        <v>#N/A</v>
      </c>
      <c r="CQ272" s="18" t="e" cm="1">
        <f t="array" aca="1" ref="CQ272" ca="1">IF(INDIRECT(ADDRESS($B272+1,CQ$230,1,1,"Actively Infected Trend"))=0,#N/A,INDIRECT(ADDRESS($B272+1,CQ$230,1,1,"Actively Infected Trend")))</f>
        <v>#N/A</v>
      </c>
      <c r="CR272" s="18" t="e" cm="1">
        <f t="array" aca="1" ref="CR272" ca="1">IF(INDIRECT(ADDRESS($B272+1,CR$230,1,1,"Actively Infected Trend"))=0,#N/A,INDIRECT(ADDRESS($B272+1,CR$230,1,1,"Actively Infected Trend")))</f>
        <v>#N/A</v>
      </c>
    </row>
    <row r="273" spans="1:96" x14ac:dyDescent="0.25">
      <c r="A273" t="str">
        <f t="shared" ca="1" si="351"/>
        <v>Oregon</v>
      </c>
      <c r="B273">
        <f t="shared" si="350"/>
        <v>42</v>
      </c>
      <c r="C273" t="str" cm="1">
        <f t="array" aca="1" ref="C273" ca="1">INDIRECT(ADDRESS($B273+1,1,1,1,"Actively Infected Trend"))</f>
        <v>US Oregon</v>
      </c>
      <c r="E273" s="18" t="e" cm="1">
        <f t="array" aca="1" ref="E273" ca="1">IF(INDIRECT(ADDRESS($B273+1,E$230,1,1,"Actively Infected Trend"))=0,#N/A,INDIRECT(ADDRESS($B273+1,E$230,1,1,"Actively Infected Trend")))</f>
        <v>#N/A</v>
      </c>
      <c r="F273" s="18" t="e" cm="1">
        <f t="array" aca="1" ref="F273" ca="1">IF(INDIRECT(ADDRESS($B273+1,F$230,1,1,"Actively Infected Trend"))=0,#N/A,INDIRECT(ADDRESS($B273+1,F$230,1,1,"Actively Infected Trend")))</f>
        <v>#N/A</v>
      </c>
      <c r="G273" s="18" t="e" cm="1">
        <f t="array" aca="1" ref="G273" ca="1">IF(INDIRECT(ADDRESS($B273+1,G$230,1,1,"Actively Infected Trend"))=0,#N/A,INDIRECT(ADDRESS($B273+1,G$230,1,1,"Actively Infected Trend")))</f>
        <v>#N/A</v>
      </c>
      <c r="H273" s="18" t="e" cm="1">
        <f t="array" aca="1" ref="H273" ca="1">IF(INDIRECT(ADDRESS($B273+1,H$230,1,1,"Actively Infected Trend"))=0,#N/A,INDIRECT(ADDRESS($B273+1,H$230,1,1,"Actively Infected Trend")))</f>
        <v>#N/A</v>
      </c>
      <c r="I273" s="18" t="e" cm="1">
        <f t="array" aca="1" ref="I273" ca="1">IF(INDIRECT(ADDRESS($B273+1,I$230,1,1,"Actively Infected Trend"))=0,#N/A,INDIRECT(ADDRESS($B273+1,I$230,1,1,"Actively Infected Trend")))</f>
        <v>#N/A</v>
      </c>
      <c r="J273" s="18" t="e" cm="1">
        <f t="array" aca="1" ref="J273" ca="1">IF(INDIRECT(ADDRESS($B273+1,J$230,1,1,"Actively Infected Trend"))=0,#N/A,INDIRECT(ADDRESS($B273+1,J$230,1,1,"Actively Infected Trend")))</f>
        <v>#N/A</v>
      </c>
      <c r="K273" s="18" t="e" cm="1">
        <f t="array" aca="1" ref="K273" ca="1">IF(INDIRECT(ADDRESS($B273+1,K$230,1,1,"Actively Infected Trend"))=0,#N/A,INDIRECT(ADDRESS($B273+1,K$230,1,1,"Actively Infected Trend")))</f>
        <v>#N/A</v>
      </c>
      <c r="L273" s="18" t="e" cm="1">
        <f t="array" aca="1" ref="L273" ca="1">IF(INDIRECT(ADDRESS($B273+1,L$230,1,1,"Actively Infected Trend"))=0,#N/A,INDIRECT(ADDRESS($B273+1,L$230,1,1,"Actively Infected Trend")))</f>
        <v>#N/A</v>
      </c>
      <c r="M273" s="18" t="e" cm="1">
        <f t="array" aca="1" ref="M273" ca="1">IF(INDIRECT(ADDRESS($B273+1,M$230,1,1,"Actively Infected Trend"))=0,#N/A,INDIRECT(ADDRESS($B273+1,M$230,1,1,"Actively Infected Trend")))</f>
        <v>#N/A</v>
      </c>
      <c r="N273" s="18" t="e" cm="1">
        <f t="array" aca="1" ref="N273" ca="1">IF(INDIRECT(ADDRESS($B273+1,N$230,1,1,"Actively Infected Trend"))=0,#N/A,INDIRECT(ADDRESS($B273+1,N$230,1,1,"Actively Infected Trend")))</f>
        <v>#N/A</v>
      </c>
      <c r="O273" s="18" t="e" cm="1">
        <f t="array" aca="1" ref="O273" ca="1">IF(INDIRECT(ADDRESS($B273+1,O$230,1,1,"Actively Infected Trend"))=0,#N/A,INDIRECT(ADDRESS($B273+1,O$230,1,1,"Actively Infected Trend")))</f>
        <v>#N/A</v>
      </c>
      <c r="P273" s="18" t="e" cm="1">
        <f t="array" aca="1" ref="P273" ca="1">IF(INDIRECT(ADDRESS($B273+1,P$230,1,1,"Actively Infected Trend"))=0,#N/A,INDIRECT(ADDRESS($B273+1,P$230,1,1,"Actively Infected Trend")))</f>
        <v>#N/A</v>
      </c>
      <c r="Q273" s="18" t="e" cm="1">
        <f t="array" aca="1" ref="Q273" ca="1">IF(INDIRECT(ADDRESS($B273+1,Q$230,1,1,"Actively Infected Trend"))=0,#N/A,INDIRECT(ADDRESS($B273+1,Q$230,1,1,"Actively Infected Trend")))</f>
        <v>#N/A</v>
      </c>
      <c r="R273" s="18" t="e" cm="1">
        <f t="array" aca="1" ref="R273" ca="1">IF(INDIRECT(ADDRESS($B273+1,R$230,1,1,"Actively Infected Trend"))=0,#N/A,INDIRECT(ADDRESS($B273+1,R$230,1,1,"Actively Infected Trend")))</f>
        <v>#N/A</v>
      </c>
      <c r="S273" s="18" t="e" cm="1">
        <f t="array" aca="1" ref="S273" ca="1">IF(INDIRECT(ADDRESS($B273+1,S$230,1,1,"Actively Infected Trend"))=0,#N/A,INDIRECT(ADDRESS($B273+1,S$230,1,1,"Actively Infected Trend")))</f>
        <v>#N/A</v>
      </c>
      <c r="T273" s="18" t="e" cm="1">
        <f t="array" aca="1" ref="T273" ca="1">IF(INDIRECT(ADDRESS($B273+1,T$230,1,1,"Actively Infected Trend"))=0,#N/A,INDIRECT(ADDRESS($B273+1,T$230,1,1,"Actively Infected Trend")))</f>
        <v>#N/A</v>
      </c>
      <c r="U273" s="18" t="e" cm="1">
        <f t="array" aca="1" ref="U273" ca="1">IF(INDIRECT(ADDRESS($B273+1,U$230,1,1,"Actively Infected Trend"))=0,#N/A,INDIRECT(ADDRESS($B273+1,U$230,1,1,"Actively Infected Trend")))</f>
        <v>#N/A</v>
      </c>
      <c r="V273" s="18" t="e" cm="1">
        <f t="array" aca="1" ref="V273" ca="1">IF(INDIRECT(ADDRESS($B273+1,V$230,1,1,"Actively Infected Trend"))=0,#N/A,INDIRECT(ADDRESS($B273+1,V$230,1,1,"Actively Infected Trend")))</f>
        <v>#N/A</v>
      </c>
      <c r="W273" s="18" t="e" cm="1">
        <f t="array" aca="1" ref="W273" ca="1">IF(INDIRECT(ADDRESS($B273+1,W$230,1,1,"Actively Infected Trend"))=0,#N/A,INDIRECT(ADDRESS($B273+1,W$230,1,1,"Actively Infected Trend")))</f>
        <v>#N/A</v>
      </c>
      <c r="X273" s="18" t="e" cm="1">
        <f t="array" aca="1" ref="X273" ca="1">IF(INDIRECT(ADDRESS($B273+1,X$230,1,1,"Actively Infected Trend"))=0,#N/A,INDIRECT(ADDRESS($B273+1,X$230,1,1,"Actively Infected Trend")))</f>
        <v>#N/A</v>
      </c>
      <c r="Y273" s="18" t="e" cm="1">
        <f t="array" aca="1" ref="Y273" ca="1">IF(INDIRECT(ADDRESS($B273+1,Y$230,1,1,"Actively Infected Trend"))=0,#N/A,INDIRECT(ADDRESS($B273+1,Y$230,1,1,"Actively Infected Trend")))</f>
        <v>#N/A</v>
      </c>
      <c r="Z273" s="18" t="e" cm="1">
        <f t="array" aca="1" ref="Z273" ca="1">IF(INDIRECT(ADDRESS($B273+1,Z$230,1,1,"Actively Infected Trend"))=0,#N/A,INDIRECT(ADDRESS($B273+1,Z$230,1,1,"Actively Infected Trend")))</f>
        <v>#N/A</v>
      </c>
      <c r="AA273" s="18" t="e" cm="1">
        <f t="array" aca="1" ref="AA273" ca="1">IF(INDIRECT(ADDRESS($B273+1,AA$230,1,1,"Actively Infected Trend"))=0,#N/A,INDIRECT(ADDRESS($B273+1,AA$230,1,1,"Actively Infected Trend")))</f>
        <v>#N/A</v>
      </c>
      <c r="AB273" s="18" t="e" cm="1">
        <f t="array" aca="1" ref="AB273" ca="1">IF(INDIRECT(ADDRESS($B273+1,AB$230,1,1,"Actively Infected Trend"))=0,#N/A,INDIRECT(ADDRESS($B273+1,AB$230,1,1,"Actively Infected Trend")))</f>
        <v>#N/A</v>
      </c>
      <c r="AC273" s="18" t="e" cm="1">
        <f t="array" aca="1" ref="AC273" ca="1">IF(INDIRECT(ADDRESS($B273+1,AC$230,1,1,"Actively Infected Trend"))=0,#N/A,INDIRECT(ADDRESS($B273+1,AC$230,1,1,"Actively Infected Trend")))</f>
        <v>#N/A</v>
      </c>
      <c r="AD273" s="18" t="e" cm="1">
        <f t="array" aca="1" ref="AD273" ca="1">IF(INDIRECT(ADDRESS($B273+1,AD$230,1,1,"Actively Infected Trend"))=0,#N/A,INDIRECT(ADDRESS($B273+1,AD$230,1,1,"Actively Infected Trend")))</f>
        <v>#N/A</v>
      </c>
      <c r="AE273" s="18" t="e" cm="1">
        <f t="array" aca="1" ref="AE273" ca="1">IF(INDIRECT(ADDRESS($B273+1,AE$230,1,1,"Actively Infected Trend"))=0,#N/A,INDIRECT(ADDRESS($B273+1,AE$230,1,1,"Actively Infected Trend")))</f>
        <v>#N/A</v>
      </c>
      <c r="AF273" s="18" t="e" cm="1">
        <f t="array" aca="1" ref="AF273" ca="1">IF(INDIRECT(ADDRESS($B273+1,AF$230,1,1,"Actively Infected Trend"))=0,#N/A,INDIRECT(ADDRESS($B273+1,AF$230,1,1,"Actively Infected Trend")))</f>
        <v>#N/A</v>
      </c>
      <c r="AG273" s="18" t="e" cm="1">
        <f t="array" aca="1" ref="AG273" ca="1">IF(INDIRECT(ADDRESS($B273+1,AG$230,1,1,"Actively Infected Trend"))=0,#N/A,INDIRECT(ADDRESS($B273+1,AG$230,1,1,"Actively Infected Trend")))</f>
        <v>#N/A</v>
      </c>
      <c r="AH273" s="18" t="e" cm="1">
        <f t="array" aca="1" ref="AH273" ca="1">IF(INDIRECT(ADDRESS($B273+1,AH$230,1,1,"Actively Infected Trend"))=0,#N/A,INDIRECT(ADDRESS($B273+1,AH$230,1,1,"Actively Infected Trend")))</f>
        <v>#N/A</v>
      </c>
      <c r="AI273" s="18" t="e" cm="1">
        <f t="array" aca="1" ref="AI273" ca="1">IF(INDIRECT(ADDRESS($B273+1,AI$230,1,1,"Actively Infected Trend"))=0,#N/A,INDIRECT(ADDRESS($B273+1,AI$230,1,1,"Actively Infected Trend")))</f>
        <v>#N/A</v>
      </c>
      <c r="AJ273" s="18" t="e" cm="1">
        <f t="array" aca="1" ref="AJ273" ca="1">IF(INDIRECT(ADDRESS($B273+1,AJ$230,1,1,"Actively Infected Trend"))=0,#N/A,INDIRECT(ADDRESS($B273+1,AJ$230,1,1,"Actively Infected Trend")))</f>
        <v>#N/A</v>
      </c>
      <c r="AK273" s="18" t="e" cm="1">
        <f t="array" aca="1" ref="AK273" ca="1">IF(INDIRECT(ADDRESS($B273+1,AK$230,1,1,"Actively Infected Trend"))=0,#N/A,INDIRECT(ADDRESS($B273+1,AK$230,1,1,"Actively Infected Trend")))</f>
        <v>#N/A</v>
      </c>
      <c r="AL273" s="18" t="e" cm="1">
        <f t="array" aca="1" ref="AL273" ca="1">IF(INDIRECT(ADDRESS($B273+1,AL$230,1,1,"Actively Infected Trend"))=0,#N/A,INDIRECT(ADDRESS($B273+1,AL$230,1,1,"Actively Infected Trend")))</f>
        <v>#N/A</v>
      </c>
      <c r="AM273" s="18" t="e" cm="1">
        <f t="array" aca="1" ref="AM273" ca="1">IF(INDIRECT(ADDRESS($B273+1,AM$230,1,1,"Actively Infected Trend"))=0,#N/A,INDIRECT(ADDRESS($B273+1,AM$230,1,1,"Actively Infected Trend")))</f>
        <v>#N/A</v>
      </c>
      <c r="AN273" s="18" t="e" cm="1">
        <f t="array" aca="1" ref="AN273" ca="1">IF(INDIRECT(ADDRESS($B273+1,AN$230,1,1,"Actively Infected Trend"))=0,#N/A,INDIRECT(ADDRESS($B273+1,AN$230,1,1,"Actively Infected Trend")))</f>
        <v>#N/A</v>
      </c>
      <c r="AO273" s="18" t="e" cm="1">
        <f t="array" aca="1" ref="AO273" ca="1">IF(INDIRECT(ADDRESS($B273+1,AO$230,1,1,"Actively Infected Trend"))=0,#N/A,INDIRECT(ADDRESS($B273+1,AO$230,1,1,"Actively Infected Trend")))</f>
        <v>#N/A</v>
      </c>
      <c r="AP273" s="18" t="e" cm="1">
        <f t="array" aca="1" ref="AP273" ca="1">IF(INDIRECT(ADDRESS($B273+1,AP$230,1,1,"Actively Infected Trend"))=0,#N/A,INDIRECT(ADDRESS($B273+1,AP$230,1,1,"Actively Infected Trend")))</f>
        <v>#N/A</v>
      </c>
      <c r="AQ273" s="18" t="e" cm="1">
        <f t="array" aca="1" ref="AQ273" ca="1">IF(INDIRECT(ADDRESS($B273+1,AQ$230,1,1,"Actively Infected Trend"))=0,#N/A,INDIRECT(ADDRESS($B273+1,AQ$230,1,1,"Actively Infected Trend")))</f>
        <v>#N/A</v>
      </c>
      <c r="AR273" s="18" t="e" cm="1">
        <f t="array" aca="1" ref="AR273" ca="1">IF(INDIRECT(ADDRESS($B273+1,AR$230,1,1,"Actively Infected Trend"))=0,#N/A,INDIRECT(ADDRESS($B273+1,AR$230,1,1,"Actively Infected Trend")))</f>
        <v>#N/A</v>
      </c>
      <c r="AS273" s="18" t="e" cm="1">
        <f t="array" aca="1" ref="AS273" ca="1">IF(INDIRECT(ADDRESS($B273+1,AS$230,1,1,"Actively Infected Trend"))=0,#N/A,INDIRECT(ADDRESS($B273+1,AS$230,1,1,"Actively Infected Trend")))</f>
        <v>#N/A</v>
      </c>
      <c r="AT273" s="18" t="e" cm="1">
        <f t="array" aca="1" ref="AT273" ca="1">IF(INDIRECT(ADDRESS($B273+1,AT$230,1,1,"Actively Infected Trend"))=0,#N/A,INDIRECT(ADDRESS($B273+1,AT$230,1,1,"Actively Infected Trend")))</f>
        <v>#N/A</v>
      </c>
      <c r="AU273" s="18" t="e" cm="1">
        <f t="array" aca="1" ref="AU273" ca="1">IF(INDIRECT(ADDRESS($B273+1,AU$230,1,1,"Actively Infected Trend"))=0,#N/A,INDIRECT(ADDRESS($B273+1,AU$230,1,1,"Actively Infected Trend")))</f>
        <v>#N/A</v>
      </c>
      <c r="AV273" s="18" t="e" cm="1">
        <f t="array" aca="1" ref="AV273" ca="1">IF(INDIRECT(ADDRESS($B273+1,AV$230,1,1,"Actively Infected Trend"))=0,#N/A,INDIRECT(ADDRESS($B273+1,AV$230,1,1,"Actively Infected Trend")))</f>
        <v>#N/A</v>
      </c>
      <c r="AW273" s="18" t="e" cm="1">
        <f t="array" aca="1" ref="AW273" ca="1">IF(INDIRECT(ADDRESS($B273+1,AW$230,1,1,"Actively Infected Trend"))=0,#N/A,INDIRECT(ADDRESS($B273+1,AW$230,1,1,"Actively Infected Trend")))</f>
        <v>#N/A</v>
      </c>
      <c r="AX273" s="18" t="e" cm="1">
        <f t="array" aca="1" ref="AX273" ca="1">IF(INDIRECT(ADDRESS($B273+1,AX$230,1,1,"Actively Infected Trend"))=0,#N/A,INDIRECT(ADDRESS($B273+1,AX$230,1,1,"Actively Infected Trend")))</f>
        <v>#N/A</v>
      </c>
      <c r="AY273" s="18" t="e" cm="1">
        <f t="array" aca="1" ref="AY273" ca="1">IF(INDIRECT(ADDRESS($B273+1,AY$230,1,1,"Actively Infected Trend"))=0,#N/A,INDIRECT(ADDRESS($B273+1,AY$230,1,1,"Actively Infected Trend")))</f>
        <v>#N/A</v>
      </c>
      <c r="AZ273" s="18" t="e" cm="1">
        <f t="array" aca="1" ref="AZ273" ca="1">IF(INDIRECT(ADDRESS($B273+1,AZ$230,1,1,"Actively Infected Trend"))=0,#N/A,INDIRECT(ADDRESS($B273+1,AZ$230,1,1,"Actively Infected Trend")))</f>
        <v>#N/A</v>
      </c>
      <c r="BA273" s="18" t="e" cm="1">
        <f t="array" aca="1" ref="BA273" ca="1">IF(INDIRECT(ADDRESS($B273+1,BA$230,1,1,"Actively Infected Trend"))=0,#N/A,INDIRECT(ADDRESS($B273+1,BA$230,1,1,"Actively Infected Trend")))</f>
        <v>#N/A</v>
      </c>
      <c r="BB273" s="18" t="e" cm="1">
        <f t="array" aca="1" ref="BB273" ca="1">IF(INDIRECT(ADDRESS($B273+1,BB$230,1,1,"Actively Infected Trend"))=0,#N/A,INDIRECT(ADDRESS($B273+1,BB$230,1,1,"Actively Infected Trend")))</f>
        <v>#N/A</v>
      </c>
      <c r="BC273" s="18" t="e" cm="1">
        <f t="array" aca="1" ref="BC273" ca="1">IF(INDIRECT(ADDRESS($B273+1,BC$230,1,1,"Actively Infected Trend"))=0,#N/A,INDIRECT(ADDRESS($B273+1,BC$230,1,1,"Actively Infected Trend")))</f>
        <v>#N/A</v>
      </c>
      <c r="BD273" s="18" t="e" cm="1">
        <f t="array" aca="1" ref="BD273" ca="1">IF(INDIRECT(ADDRESS($B273+1,BD$230,1,1,"Actively Infected Trend"))=0,#N/A,INDIRECT(ADDRESS($B273+1,BD$230,1,1,"Actively Infected Trend")))</f>
        <v>#N/A</v>
      </c>
      <c r="BE273" s="18" cm="1">
        <f t="array" aca="1" ref="BE273" ca="1">IF(INDIRECT(ADDRESS($B273+1,BE$230,1,1,"Actively Infected Trend"))=0,#N/A,INDIRECT(ADDRESS($B273+1,BE$230,1,1,"Actively Infected Trend")))</f>
        <v>0.1909120758</v>
      </c>
      <c r="BF273" s="18" cm="1">
        <f t="array" aca="1" ref="BF273" ca="1">IF(INDIRECT(ADDRESS($B273+1,BF$230,1,1,"Actively Infected Trend"))=0,#N/A,INDIRECT(ADDRESS($B273+1,BF$230,1,1,"Actively Infected Trend")))</f>
        <v>0.19529021429999999</v>
      </c>
      <c r="BG273" s="18" cm="1">
        <f t="array" aca="1" ref="BG273" ca="1">IF(INDIRECT(ADDRESS($B273+1,BG$230,1,1,"Actively Infected Trend"))=0,#N/A,INDIRECT(ADDRESS($B273+1,BG$230,1,1,"Actively Infected Trend")))</f>
        <v>0.1656467908</v>
      </c>
      <c r="BH273" s="18" cm="1">
        <f t="array" aca="1" ref="BH273" ca="1">IF(INDIRECT(ADDRESS($B273+1,BH$230,1,1,"Actively Infected Trend"))=0,#N/A,INDIRECT(ADDRESS($B273+1,BH$230,1,1,"Actively Infected Trend")))</f>
        <v>0.13505818010000001</v>
      </c>
      <c r="BI273" s="18" cm="1">
        <f t="array" aca="1" ref="BI273" ca="1">IF(INDIRECT(ADDRESS($B273+1,BI$230,1,1,"Actively Infected Trend"))=0,#N/A,INDIRECT(ADDRESS($B273+1,BI$230,1,1,"Actively Infected Trend")))</f>
        <v>0.171535627</v>
      </c>
      <c r="BJ273" s="18" cm="1">
        <f t="array" aca="1" ref="BJ273" ca="1">IF(INDIRECT(ADDRESS($B273+1,BJ$230,1,1,"Actively Infected Trend"))=0,#N/A,INDIRECT(ADDRESS($B273+1,BJ$230,1,1,"Actively Infected Trend")))</f>
        <v>0.2141296737</v>
      </c>
      <c r="BK273" s="18" cm="1">
        <f t="array" aca="1" ref="BK273" ca="1">IF(INDIRECT(ADDRESS($B273+1,BK$230,1,1,"Actively Infected Trend"))=0,#N/A,INDIRECT(ADDRESS($B273+1,BK$230,1,1,"Actively Infected Trend")))</f>
        <v>0.27268122379999998</v>
      </c>
      <c r="BL273" s="18" cm="1">
        <f t="array" aca="1" ref="BL273" ca="1">IF(INDIRECT(ADDRESS($B273+1,BL$230,1,1,"Actively Infected Trend"))=0,#N/A,INDIRECT(ADDRESS($B273+1,BL$230,1,1,"Actively Infected Trend")))</f>
        <v>0.3072161565</v>
      </c>
      <c r="BM273" s="18" cm="1">
        <f t="array" aca="1" ref="BM273" ca="1">IF(INDIRECT(ADDRESS($B273+1,BM$230,1,1,"Actively Infected Trend"))=0,#N/A,INDIRECT(ADDRESS($B273+1,BM$230,1,1,"Actively Infected Trend")))</f>
        <v>0.2904263084</v>
      </c>
      <c r="BN273" s="18" cm="1">
        <f t="array" aca="1" ref="BN273" ca="1">IF(INDIRECT(ADDRESS($B273+1,BN$230,1,1,"Actively Infected Trend"))=0,#N/A,INDIRECT(ADDRESS($B273+1,BN$230,1,1,"Actively Infected Trend")))</f>
        <v>0.25497202260000001</v>
      </c>
      <c r="BO273" s="18" cm="1">
        <f t="array" aca="1" ref="BO273" ca="1">IF(INDIRECT(ADDRESS($B273+1,BO$230,1,1,"Actively Infected Trend"))=0,#N/A,INDIRECT(ADDRESS($B273+1,BO$230,1,1,"Actively Infected Trend")))</f>
        <v>0.20786446880000001</v>
      </c>
      <c r="BP273" s="18" cm="1">
        <f t="array" aca="1" ref="BP273" ca="1">IF(INDIRECT(ADDRESS($B273+1,BP$230,1,1,"Actively Infected Trend"))=0,#N/A,INDIRECT(ADDRESS($B273+1,BP$230,1,1,"Actively Infected Trend")))</f>
        <v>0.19842892100000001</v>
      </c>
      <c r="BQ273" s="18" cm="1">
        <f t="array" aca="1" ref="BQ273" ca="1">IF(INDIRECT(ADDRESS($B273+1,BQ$230,1,1,"Actively Infected Trend"))=0,#N/A,INDIRECT(ADDRESS($B273+1,BQ$230,1,1,"Actively Infected Trend")))</f>
        <v>0.1962714586</v>
      </c>
      <c r="BR273" s="18" cm="1">
        <f t="array" aca="1" ref="BR273" ca="1">IF(INDIRECT(ADDRESS($B273+1,BR$230,1,1,"Actively Infected Trend"))=0,#N/A,INDIRECT(ADDRESS($B273+1,BR$230,1,1,"Actively Infected Trend")))</f>
        <v>0.21370014670000001</v>
      </c>
      <c r="BS273" s="18" cm="1">
        <f t="array" aca="1" ref="BS273" ca="1">IF(INDIRECT(ADDRESS($B273+1,BS$230,1,1,"Actively Infected Trend"))=0,#N/A,INDIRECT(ADDRESS($B273+1,BS$230,1,1,"Actively Infected Trend")))</f>
        <v>0.23022608959999999</v>
      </c>
      <c r="BT273" s="18" cm="1">
        <f t="array" aca="1" ref="BT273" ca="1">IF(INDIRECT(ADDRESS($B273+1,BT$230,1,1,"Actively Infected Trend"))=0,#N/A,INDIRECT(ADDRESS($B273+1,BT$230,1,1,"Actively Infected Trend")))</f>
        <v>0.2268144335</v>
      </c>
      <c r="BU273" s="18" cm="1">
        <f t="array" aca="1" ref="BU273" ca="1">IF(INDIRECT(ADDRESS($B273+1,BU$230,1,1,"Actively Infected Trend"))=0,#N/A,INDIRECT(ADDRESS($B273+1,BU$230,1,1,"Actively Infected Trend")))</f>
        <v>0.2071329774</v>
      </c>
      <c r="BV273" s="18" cm="1">
        <f t="array" aca="1" ref="BV273" ca="1">IF(INDIRECT(ADDRESS($B273+1,BV$230,1,1,"Actively Infected Trend"))=0,#N/A,INDIRECT(ADDRESS($B273+1,BV$230,1,1,"Actively Infected Trend")))</f>
        <v>0.17459186030000001</v>
      </c>
      <c r="BW273" s="18" cm="1">
        <f t="array" aca="1" ref="BW273" ca="1">IF(INDIRECT(ADDRESS($B273+1,BW$230,1,1,"Actively Infected Trend"))=0,#N/A,INDIRECT(ADDRESS($B273+1,BW$230,1,1,"Actively Infected Trend")))</f>
        <v>0.15146797070000001</v>
      </c>
      <c r="BX273" s="18" cm="1">
        <f t="array" aca="1" ref="BX273" ca="1">IF(INDIRECT(ADDRESS($B273+1,BX$230,1,1,"Actively Infected Trend"))=0,#N/A,INDIRECT(ADDRESS($B273+1,BX$230,1,1,"Actively Infected Trend")))</f>
        <v>0.13216928519999999</v>
      </c>
      <c r="BY273" s="18" cm="1">
        <f t="array" aca="1" ref="BY273" ca="1">IF(INDIRECT(ADDRESS($B273+1,BY$230,1,1,"Actively Infected Trend"))=0,#N/A,INDIRECT(ADDRESS($B273+1,BY$230,1,1,"Actively Infected Trend")))</f>
        <v>0.1236595246</v>
      </c>
      <c r="BZ273" s="18" cm="1">
        <f t="array" aca="1" ref="BZ273" ca="1">IF(INDIRECT(ADDRESS($B273+1,BZ$230,1,1,"Actively Infected Trend"))=0,#N/A,INDIRECT(ADDRESS($B273+1,BZ$230,1,1,"Actively Infected Trend")))</f>
        <v>0.11880935250000001</v>
      </c>
      <c r="CA273" s="18" cm="1">
        <f t="array" aca="1" ref="CA273" ca="1">IF(INDIRECT(ADDRESS($B273+1,CA$230,1,1,"Actively Infected Trend"))=0,#N/A,INDIRECT(ADDRESS($B273+1,CA$230,1,1,"Actively Infected Trend")))</f>
        <v>0.1167645373</v>
      </c>
      <c r="CB273" s="18" cm="1">
        <f t="array" aca="1" ref="CB273" ca="1">IF(INDIRECT(ADDRESS($B273+1,CB$230,1,1,"Actively Infected Trend"))=0,#N/A,INDIRECT(ADDRESS($B273+1,CB$230,1,1,"Actively Infected Trend")))</f>
        <v>0.11033751379999999</v>
      </c>
      <c r="CC273" s="18" cm="1">
        <f t="array" aca="1" ref="CC273" ca="1">IF(INDIRECT(ADDRESS($B273+1,CC$230,1,1,"Actively Infected Trend"))=0,#N/A,INDIRECT(ADDRESS($B273+1,CC$230,1,1,"Actively Infected Trend")))</f>
        <v>0.1004072422</v>
      </c>
      <c r="CD273" s="18" cm="1">
        <f t="array" aca="1" ref="CD273" ca="1">IF(INDIRECT(ADDRESS($B273+1,CD$230,1,1,"Actively Infected Trend"))=0,#N/A,INDIRECT(ADDRESS($B273+1,CD$230,1,1,"Actively Infected Trend")))</f>
        <v>8.7537944100000001E-2</v>
      </c>
      <c r="CE273" s="18" cm="1">
        <f t="array" aca="1" ref="CE273" ca="1">IF(INDIRECT(ADDRESS($B273+1,CE$230,1,1,"Actively Infected Trend"))=0,#N/A,INDIRECT(ADDRESS($B273+1,CE$230,1,1,"Actively Infected Trend")))</f>
        <v>7.9408506300000001E-2</v>
      </c>
      <c r="CF273" s="18" cm="1">
        <f t="array" aca="1" ref="CF273" ca="1">IF(INDIRECT(ADDRESS($B273+1,CF$230,1,1,"Actively Infected Trend"))=0,#N/A,INDIRECT(ADDRESS($B273+1,CF$230,1,1,"Actively Infected Trend")))</f>
        <v>7.3922889500000005E-2</v>
      </c>
      <c r="CG273" s="18" cm="1">
        <f t="array" aca="1" ref="CG273" ca="1">IF(INDIRECT(ADDRESS($B273+1,CG$230,1,1,"Actively Infected Trend"))=0,#N/A,INDIRECT(ADDRESS($B273+1,CG$230,1,1,"Actively Infected Trend")))</f>
        <v>6.9771420799999997E-2</v>
      </c>
      <c r="CH273" s="18" cm="1">
        <f t="array" aca="1" ref="CH273" ca="1">IF(INDIRECT(ADDRESS($B273+1,CH$230,1,1,"Actively Infected Trend"))=0,#N/A,INDIRECT(ADDRESS($B273+1,CH$230,1,1,"Actively Infected Trend")))</f>
        <v>7.0974730999999999E-2</v>
      </c>
      <c r="CI273" s="18" cm="1">
        <f t="array" aca="1" ref="CI273" ca="1">IF(INDIRECT(ADDRESS($B273+1,CI$230,1,1,"Actively Infected Trend"))=0,#N/A,INDIRECT(ADDRESS($B273+1,CI$230,1,1,"Actively Infected Trend")))</f>
        <v>7.4851653599999998E-2</v>
      </c>
      <c r="CJ273" s="18" cm="1">
        <f t="array" aca="1" ref="CJ273" ca="1">IF(INDIRECT(ADDRESS($B273+1,CJ$230,1,1,"Actively Infected Trend"))=0,#N/A,INDIRECT(ADDRESS($B273+1,CJ$230,1,1,"Actively Infected Trend")))</f>
        <v>8.6224548999999998E-2</v>
      </c>
      <c r="CK273" s="18" t="e" cm="1">
        <f t="array" aca="1" ref="CK273" ca="1">IF(INDIRECT(ADDRESS($B273+1,CK$230,1,1,"Actively Infected Trend"))=0,#N/A,INDIRECT(ADDRESS($B273+1,CK$230,1,1,"Actively Infected Trend")))</f>
        <v>#N/A</v>
      </c>
      <c r="CL273" s="18" t="e" cm="1">
        <f t="array" aca="1" ref="CL273" ca="1">IF(INDIRECT(ADDRESS($B273+1,CL$230,1,1,"Actively Infected Trend"))=0,#N/A,INDIRECT(ADDRESS($B273+1,CL$230,1,1,"Actively Infected Trend")))</f>
        <v>#N/A</v>
      </c>
      <c r="CM273" s="18" t="e" cm="1">
        <f t="array" aca="1" ref="CM273" ca="1">IF(INDIRECT(ADDRESS($B273+1,CM$230,1,1,"Actively Infected Trend"))=0,#N/A,INDIRECT(ADDRESS($B273+1,CM$230,1,1,"Actively Infected Trend")))</f>
        <v>#N/A</v>
      </c>
      <c r="CN273" s="18" t="e" cm="1">
        <f t="array" aca="1" ref="CN273" ca="1">IF(INDIRECT(ADDRESS($B273+1,CN$230,1,1,"Actively Infected Trend"))=0,#N/A,INDIRECT(ADDRESS($B273+1,CN$230,1,1,"Actively Infected Trend")))</f>
        <v>#N/A</v>
      </c>
      <c r="CO273" s="18" t="e" cm="1">
        <f t="array" aca="1" ref="CO273" ca="1">IF(INDIRECT(ADDRESS($B273+1,CO$230,1,1,"Actively Infected Trend"))=0,#N/A,INDIRECT(ADDRESS($B273+1,CO$230,1,1,"Actively Infected Trend")))</f>
        <v>#N/A</v>
      </c>
      <c r="CP273" s="18" t="e" cm="1">
        <f t="array" aca="1" ref="CP273" ca="1">IF(INDIRECT(ADDRESS($B273+1,CP$230,1,1,"Actively Infected Trend"))=0,#N/A,INDIRECT(ADDRESS($B273+1,CP$230,1,1,"Actively Infected Trend")))</f>
        <v>#N/A</v>
      </c>
      <c r="CQ273" s="18" t="e" cm="1">
        <f t="array" aca="1" ref="CQ273" ca="1">IF(INDIRECT(ADDRESS($B273+1,CQ$230,1,1,"Actively Infected Trend"))=0,#N/A,INDIRECT(ADDRESS($B273+1,CQ$230,1,1,"Actively Infected Trend")))</f>
        <v>#N/A</v>
      </c>
      <c r="CR273" s="18" t="e" cm="1">
        <f t="array" aca="1" ref="CR273" ca="1">IF(INDIRECT(ADDRESS($B273+1,CR$230,1,1,"Actively Infected Trend"))=0,#N/A,INDIRECT(ADDRESS($B273+1,CR$230,1,1,"Actively Infected Trend")))</f>
        <v>#N/A</v>
      </c>
    </row>
    <row r="274" spans="1:96" x14ac:dyDescent="0.25">
      <c r="A274" t="str">
        <f t="shared" ca="1" si="351"/>
        <v>Pennsylvania</v>
      </c>
      <c r="B274">
        <f t="shared" si="350"/>
        <v>43</v>
      </c>
      <c r="C274" t="str" cm="1">
        <f t="array" aca="1" ref="C274" ca="1">INDIRECT(ADDRESS($B274+1,1,1,1,"Actively Infected Trend"))</f>
        <v>US Pennsylvania</v>
      </c>
      <c r="E274" s="18" t="e" cm="1">
        <f t="array" aca="1" ref="E274" ca="1">IF(INDIRECT(ADDRESS($B274+1,E$230,1,1,"Actively Infected Trend"))=0,#N/A,INDIRECT(ADDRESS($B274+1,E$230,1,1,"Actively Infected Trend")))</f>
        <v>#N/A</v>
      </c>
      <c r="F274" s="18" t="e" cm="1">
        <f t="array" aca="1" ref="F274" ca="1">IF(INDIRECT(ADDRESS($B274+1,F$230,1,1,"Actively Infected Trend"))=0,#N/A,INDIRECT(ADDRESS($B274+1,F$230,1,1,"Actively Infected Trend")))</f>
        <v>#N/A</v>
      </c>
      <c r="G274" s="18" t="e" cm="1">
        <f t="array" aca="1" ref="G274" ca="1">IF(INDIRECT(ADDRESS($B274+1,G$230,1,1,"Actively Infected Trend"))=0,#N/A,INDIRECT(ADDRESS($B274+1,G$230,1,1,"Actively Infected Trend")))</f>
        <v>#N/A</v>
      </c>
      <c r="H274" s="18" t="e" cm="1">
        <f t="array" aca="1" ref="H274" ca="1">IF(INDIRECT(ADDRESS($B274+1,H$230,1,1,"Actively Infected Trend"))=0,#N/A,INDIRECT(ADDRESS($B274+1,H$230,1,1,"Actively Infected Trend")))</f>
        <v>#N/A</v>
      </c>
      <c r="I274" s="18" t="e" cm="1">
        <f t="array" aca="1" ref="I274" ca="1">IF(INDIRECT(ADDRESS($B274+1,I$230,1,1,"Actively Infected Trend"))=0,#N/A,INDIRECT(ADDRESS($B274+1,I$230,1,1,"Actively Infected Trend")))</f>
        <v>#N/A</v>
      </c>
      <c r="J274" s="18" t="e" cm="1">
        <f t="array" aca="1" ref="J274" ca="1">IF(INDIRECT(ADDRESS($B274+1,J$230,1,1,"Actively Infected Trend"))=0,#N/A,INDIRECT(ADDRESS($B274+1,J$230,1,1,"Actively Infected Trend")))</f>
        <v>#N/A</v>
      </c>
      <c r="K274" s="18" t="e" cm="1">
        <f t="array" aca="1" ref="K274" ca="1">IF(INDIRECT(ADDRESS($B274+1,K$230,1,1,"Actively Infected Trend"))=0,#N/A,INDIRECT(ADDRESS($B274+1,K$230,1,1,"Actively Infected Trend")))</f>
        <v>#N/A</v>
      </c>
      <c r="L274" s="18" t="e" cm="1">
        <f t="array" aca="1" ref="L274" ca="1">IF(INDIRECT(ADDRESS($B274+1,L$230,1,1,"Actively Infected Trend"))=0,#N/A,INDIRECT(ADDRESS($B274+1,L$230,1,1,"Actively Infected Trend")))</f>
        <v>#N/A</v>
      </c>
      <c r="M274" s="18" t="e" cm="1">
        <f t="array" aca="1" ref="M274" ca="1">IF(INDIRECT(ADDRESS($B274+1,M$230,1,1,"Actively Infected Trend"))=0,#N/A,INDIRECT(ADDRESS($B274+1,M$230,1,1,"Actively Infected Trend")))</f>
        <v>#N/A</v>
      </c>
      <c r="N274" s="18" t="e" cm="1">
        <f t="array" aca="1" ref="N274" ca="1">IF(INDIRECT(ADDRESS($B274+1,N$230,1,1,"Actively Infected Trend"))=0,#N/A,INDIRECT(ADDRESS($B274+1,N$230,1,1,"Actively Infected Trend")))</f>
        <v>#N/A</v>
      </c>
      <c r="O274" s="18" t="e" cm="1">
        <f t="array" aca="1" ref="O274" ca="1">IF(INDIRECT(ADDRESS($B274+1,O$230,1,1,"Actively Infected Trend"))=0,#N/A,INDIRECT(ADDRESS($B274+1,O$230,1,1,"Actively Infected Trend")))</f>
        <v>#N/A</v>
      </c>
      <c r="P274" s="18" t="e" cm="1">
        <f t="array" aca="1" ref="P274" ca="1">IF(INDIRECT(ADDRESS($B274+1,P$230,1,1,"Actively Infected Trend"))=0,#N/A,INDIRECT(ADDRESS($B274+1,P$230,1,1,"Actively Infected Trend")))</f>
        <v>#N/A</v>
      </c>
      <c r="Q274" s="18" t="e" cm="1">
        <f t="array" aca="1" ref="Q274" ca="1">IF(INDIRECT(ADDRESS($B274+1,Q$230,1,1,"Actively Infected Trend"))=0,#N/A,INDIRECT(ADDRESS($B274+1,Q$230,1,1,"Actively Infected Trend")))</f>
        <v>#N/A</v>
      </c>
      <c r="R274" s="18" t="e" cm="1">
        <f t="array" aca="1" ref="R274" ca="1">IF(INDIRECT(ADDRESS($B274+1,R$230,1,1,"Actively Infected Trend"))=0,#N/A,INDIRECT(ADDRESS($B274+1,R$230,1,1,"Actively Infected Trend")))</f>
        <v>#N/A</v>
      </c>
      <c r="S274" s="18" t="e" cm="1">
        <f t="array" aca="1" ref="S274" ca="1">IF(INDIRECT(ADDRESS($B274+1,S$230,1,1,"Actively Infected Trend"))=0,#N/A,INDIRECT(ADDRESS($B274+1,S$230,1,1,"Actively Infected Trend")))</f>
        <v>#N/A</v>
      </c>
      <c r="T274" s="18" t="e" cm="1">
        <f t="array" aca="1" ref="T274" ca="1">IF(INDIRECT(ADDRESS($B274+1,T$230,1,1,"Actively Infected Trend"))=0,#N/A,INDIRECT(ADDRESS($B274+1,T$230,1,1,"Actively Infected Trend")))</f>
        <v>#N/A</v>
      </c>
      <c r="U274" s="18" t="e" cm="1">
        <f t="array" aca="1" ref="U274" ca="1">IF(INDIRECT(ADDRESS($B274+1,U$230,1,1,"Actively Infected Trend"))=0,#N/A,INDIRECT(ADDRESS($B274+1,U$230,1,1,"Actively Infected Trend")))</f>
        <v>#N/A</v>
      </c>
      <c r="V274" s="18" t="e" cm="1">
        <f t="array" aca="1" ref="V274" ca="1">IF(INDIRECT(ADDRESS($B274+1,V$230,1,1,"Actively Infected Trend"))=0,#N/A,INDIRECT(ADDRESS($B274+1,V$230,1,1,"Actively Infected Trend")))</f>
        <v>#N/A</v>
      </c>
      <c r="W274" s="18" t="e" cm="1">
        <f t="array" aca="1" ref="W274" ca="1">IF(INDIRECT(ADDRESS($B274+1,W$230,1,1,"Actively Infected Trend"))=0,#N/A,INDIRECT(ADDRESS($B274+1,W$230,1,1,"Actively Infected Trend")))</f>
        <v>#N/A</v>
      </c>
      <c r="X274" s="18" t="e" cm="1">
        <f t="array" aca="1" ref="X274" ca="1">IF(INDIRECT(ADDRESS($B274+1,X$230,1,1,"Actively Infected Trend"))=0,#N/A,INDIRECT(ADDRESS($B274+1,X$230,1,1,"Actively Infected Trend")))</f>
        <v>#N/A</v>
      </c>
      <c r="Y274" s="18" t="e" cm="1">
        <f t="array" aca="1" ref="Y274" ca="1">IF(INDIRECT(ADDRESS($B274+1,Y$230,1,1,"Actively Infected Trend"))=0,#N/A,INDIRECT(ADDRESS($B274+1,Y$230,1,1,"Actively Infected Trend")))</f>
        <v>#N/A</v>
      </c>
      <c r="Z274" s="18" t="e" cm="1">
        <f t="array" aca="1" ref="Z274" ca="1">IF(INDIRECT(ADDRESS($B274+1,Z$230,1,1,"Actively Infected Trend"))=0,#N/A,INDIRECT(ADDRESS($B274+1,Z$230,1,1,"Actively Infected Trend")))</f>
        <v>#N/A</v>
      </c>
      <c r="AA274" s="18" t="e" cm="1">
        <f t="array" aca="1" ref="AA274" ca="1">IF(INDIRECT(ADDRESS($B274+1,AA$230,1,1,"Actively Infected Trend"))=0,#N/A,INDIRECT(ADDRESS($B274+1,AA$230,1,1,"Actively Infected Trend")))</f>
        <v>#N/A</v>
      </c>
      <c r="AB274" s="18" t="e" cm="1">
        <f t="array" aca="1" ref="AB274" ca="1">IF(INDIRECT(ADDRESS($B274+1,AB$230,1,1,"Actively Infected Trend"))=0,#N/A,INDIRECT(ADDRESS($B274+1,AB$230,1,1,"Actively Infected Trend")))</f>
        <v>#N/A</v>
      </c>
      <c r="AC274" s="18" t="e" cm="1">
        <f t="array" aca="1" ref="AC274" ca="1">IF(INDIRECT(ADDRESS($B274+1,AC$230,1,1,"Actively Infected Trend"))=0,#N/A,INDIRECT(ADDRESS($B274+1,AC$230,1,1,"Actively Infected Trend")))</f>
        <v>#N/A</v>
      </c>
      <c r="AD274" s="18" t="e" cm="1">
        <f t="array" aca="1" ref="AD274" ca="1">IF(INDIRECT(ADDRESS($B274+1,AD$230,1,1,"Actively Infected Trend"))=0,#N/A,INDIRECT(ADDRESS($B274+1,AD$230,1,1,"Actively Infected Trend")))</f>
        <v>#N/A</v>
      </c>
      <c r="AE274" s="18" t="e" cm="1">
        <f t="array" aca="1" ref="AE274" ca="1">IF(INDIRECT(ADDRESS($B274+1,AE$230,1,1,"Actively Infected Trend"))=0,#N/A,INDIRECT(ADDRESS($B274+1,AE$230,1,1,"Actively Infected Trend")))</f>
        <v>#N/A</v>
      </c>
      <c r="AF274" s="18" t="e" cm="1">
        <f t="array" aca="1" ref="AF274" ca="1">IF(INDIRECT(ADDRESS($B274+1,AF$230,1,1,"Actively Infected Trend"))=0,#N/A,INDIRECT(ADDRESS($B274+1,AF$230,1,1,"Actively Infected Trend")))</f>
        <v>#N/A</v>
      </c>
      <c r="AG274" s="18" t="e" cm="1">
        <f t="array" aca="1" ref="AG274" ca="1">IF(INDIRECT(ADDRESS($B274+1,AG$230,1,1,"Actively Infected Trend"))=0,#N/A,INDIRECT(ADDRESS($B274+1,AG$230,1,1,"Actively Infected Trend")))</f>
        <v>#N/A</v>
      </c>
      <c r="AH274" s="18" t="e" cm="1">
        <f t="array" aca="1" ref="AH274" ca="1">IF(INDIRECT(ADDRESS($B274+1,AH$230,1,1,"Actively Infected Trend"))=0,#N/A,INDIRECT(ADDRESS($B274+1,AH$230,1,1,"Actively Infected Trend")))</f>
        <v>#N/A</v>
      </c>
      <c r="AI274" s="18" t="e" cm="1">
        <f t="array" aca="1" ref="AI274" ca="1">IF(INDIRECT(ADDRESS($B274+1,AI$230,1,1,"Actively Infected Trend"))=0,#N/A,INDIRECT(ADDRESS($B274+1,AI$230,1,1,"Actively Infected Trend")))</f>
        <v>#N/A</v>
      </c>
      <c r="AJ274" s="18" t="e" cm="1">
        <f t="array" aca="1" ref="AJ274" ca="1">IF(INDIRECT(ADDRESS($B274+1,AJ$230,1,1,"Actively Infected Trend"))=0,#N/A,INDIRECT(ADDRESS($B274+1,AJ$230,1,1,"Actively Infected Trend")))</f>
        <v>#N/A</v>
      </c>
      <c r="AK274" s="18" t="e" cm="1">
        <f t="array" aca="1" ref="AK274" ca="1">IF(INDIRECT(ADDRESS($B274+1,AK$230,1,1,"Actively Infected Trend"))=0,#N/A,INDIRECT(ADDRESS($B274+1,AK$230,1,1,"Actively Infected Trend")))</f>
        <v>#N/A</v>
      </c>
      <c r="AL274" s="18" t="e" cm="1">
        <f t="array" aca="1" ref="AL274" ca="1">IF(INDIRECT(ADDRESS($B274+1,AL$230,1,1,"Actively Infected Trend"))=0,#N/A,INDIRECT(ADDRESS($B274+1,AL$230,1,1,"Actively Infected Trend")))</f>
        <v>#N/A</v>
      </c>
      <c r="AM274" s="18" t="e" cm="1">
        <f t="array" aca="1" ref="AM274" ca="1">IF(INDIRECT(ADDRESS($B274+1,AM$230,1,1,"Actively Infected Trend"))=0,#N/A,INDIRECT(ADDRESS($B274+1,AM$230,1,1,"Actively Infected Trend")))</f>
        <v>#N/A</v>
      </c>
      <c r="AN274" s="18" t="e" cm="1">
        <f t="array" aca="1" ref="AN274" ca="1">IF(INDIRECT(ADDRESS($B274+1,AN$230,1,1,"Actively Infected Trend"))=0,#N/A,INDIRECT(ADDRESS($B274+1,AN$230,1,1,"Actively Infected Trend")))</f>
        <v>#N/A</v>
      </c>
      <c r="AO274" s="18" t="e" cm="1">
        <f t="array" aca="1" ref="AO274" ca="1">IF(INDIRECT(ADDRESS($B274+1,AO$230,1,1,"Actively Infected Trend"))=0,#N/A,INDIRECT(ADDRESS($B274+1,AO$230,1,1,"Actively Infected Trend")))</f>
        <v>#N/A</v>
      </c>
      <c r="AP274" s="18" t="e" cm="1">
        <f t="array" aca="1" ref="AP274" ca="1">IF(INDIRECT(ADDRESS($B274+1,AP$230,1,1,"Actively Infected Trend"))=0,#N/A,INDIRECT(ADDRESS($B274+1,AP$230,1,1,"Actively Infected Trend")))</f>
        <v>#N/A</v>
      </c>
      <c r="AQ274" s="18" t="e" cm="1">
        <f t="array" aca="1" ref="AQ274" ca="1">IF(INDIRECT(ADDRESS($B274+1,AQ$230,1,1,"Actively Infected Trend"))=0,#N/A,INDIRECT(ADDRESS($B274+1,AQ$230,1,1,"Actively Infected Trend")))</f>
        <v>#N/A</v>
      </c>
      <c r="AR274" s="18" t="e" cm="1">
        <f t="array" aca="1" ref="AR274" ca="1">IF(INDIRECT(ADDRESS($B274+1,AR$230,1,1,"Actively Infected Trend"))=0,#N/A,INDIRECT(ADDRESS($B274+1,AR$230,1,1,"Actively Infected Trend")))</f>
        <v>#N/A</v>
      </c>
      <c r="AS274" s="18" t="e" cm="1">
        <f t="array" aca="1" ref="AS274" ca="1">IF(INDIRECT(ADDRESS($B274+1,AS$230,1,1,"Actively Infected Trend"))=0,#N/A,INDIRECT(ADDRESS($B274+1,AS$230,1,1,"Actively Infected Trend")))</f>
        <v>#N/A</v>
      </c>
      <c r="AT274" s="18" t="e" cm="1">
        <f t="array" aca="1" ref="AT274" ca="1">IF(INDIRECT(ADDRESS($B274+1,AT$230,1,1,"Actively Infected Trend"))=0,#N/A,INDIRECT(ADDRESS($B274+1,AT$230,1,1,"Actively Infected Trend")))</f>
        <v>#N/A</v>
      </c>
      <c r="AU274" s="18" t="e" cm="1">
        <f t="array" aca="1" ref="AU274" ca="1">IF(INDIRECT(ADDRESS($B274+1,AU$230,1,1,"Actively Infected Trend"))=0,#N/A,INDIRECT(ADDRESS($B274+1,AU$230,1,1,"Actively Infected Trend")))</f>
        <v>#N/A</v>
      </c>
      <c r="AV274" s="18" t="e" cm="1">
        <f t="array" aca="1" ref="AV274" ca="1">IF(INDIRECT(ADDRESS($B274+1,AV$230,1,1,"Actively Infected Trend"))=0,#N/A,INDIRECT(ADDRESS($B274+1,AV$230,1,1,"Actively Infected Trend")))</f>
        <v>#N/A</v>
      </c>
      <c r="AW274" s="18" t="e" cm="1">
        <f t="array" aca="1" ref="AW274" ca="1">IF(INDIRECT(ADDRESS($B274+1,AW$230,1,1,"Actively Infected Trend"))=0,#N/A,INDIRECT(ADDRESS($B274+1,AW$230,1,1,"Actively Infected Trend")))</f>
        <v>#N/A</v>
      </c>
      <c r="AX274" s="18" t="e" cm="1">
        <f t="array" aca="1" ref="AX274" ca="1">IF(INDIRECT(ADDRESS($B274+1,AX$230,1,1,"Actively Infected Trend"))=0,#N/A,INDIRECT(ADDRESS($B274+1,AX$230,1,1,"Actively Infected Trend")))</f>
        <v>#N/A</v>
      </c>
      <c r="AY274" s="18" t="e" cm="1">
        <f t="array" aca="1" ref="AY274" ca="1">IF(INDIRECT(ADDRESS($B274+1,AY$230,1,1,"Actively Infected Trend"))=0,#N/A,INDIRECT(ADDRESS($B274+1,AY$230,1,1,"Actively Infected Trend")))</f>
        <v>#N/A</v>
      </c>
      <c r="AZ274" s="18" t="e" cm="1">
        <f t="array" aca="1" ref="AZ274" ca="1">IF(INDIRECT(ADDRESS($B274+1,AZ$230,1,1,"Actively Infected Trend"))=0,#N/A,INDIRECT(ADDRESS($B274+1,AZ$230,1,1,"Actively Infected Trend")))</f>
        <v>#N/A</v>
      </c>
      <c r="BA274" s="18" t="e" cm="1">
        <f t="array" aca="1" ref="BA274" ca="1">IF(INDIRECT(ADDRESS($B274+1,BA$230,1,1,"Actively Infected Trend"))=0,#N/A,INDIRECT(ADDRESS($B274+1,BA$230,1,1,"Actively Infected Trend")))</f>
        <v>#N/A</v>
      </c>
      <c r="BB274" s="18" t="e" cm="1">
        <f t="array" aca="1" ref="BB274" ca="1">IF(INDIRECT(ADDRESS($B274+1,BB$230,1,1,"Actively Infected Trend"))=0,#N/A,INDIRECT(ADDRESS($B274+1,BB$230,1,1,"Actively Infected Trend")))</f>
        <v>#N/A</v>
      </c>
      <c r="BC274" s="18" t="e" cm="1">
        <f t="array" aca="1" ref="BC274" ca="1">IF(INDIRECT(ADDRESS($B274+1,BC$230,1,1,"Actively Infected Trend"))=0,#N/A,INDIRECT(ADDRESS($B274+1,BC$230,1,1,"Actively Infected Trend")))</f>
        <v>#N/A</v>
      </c>
      <c r="BD274" s="18" t="e" cm="1">
        <f t="array" aca="1" ref="BD274" ca="1">IF(INDIRECT(ADDRESS($B274+1,BD$230,1,1,"Actively Infected Trend"))=0,#N/A,INDIRECT(ADDRESS($B274+1,BD$230,1,1,"Actively Infected Trend")))</f>
        <v>#N/A</v>
      </c>
      <c r="BE274" s="18" t="e" cm="1">
        <f t="array" aca="1" ref="BE274" ca="1">IF(INDIRECT(ADDRESS($B274+1,BE$230,1,1,"Actively Infected Trend"))=0,#N/A,INDIRECT(ADDRESS($B274+1,BE$230,1,1,"Actively Infected Trend")))</f>
        <v>#N/A</v>
      </c>
      <c r="BF274" s="18" cm="1">
        <f t="array" aca="1" ref="BF274" ca="1">IF(INDIRECT(ADDRESS($B274+1,BF$230,1,1,"Actively Infected Trend"))=0,#N/A,INDIRECT(ADDRESS($B274+1,BF$230,1,1,"Actively Infected Trend")))</f>
        <v>0.41188179260000002</v>
      </c>
      <c r="BG274" s="18" cm="1">
        <f t="array" aca="1" ref="BG274" ca="1">IF(INDIRECT(ADDRESS($B274+1,BG$230,1,1,"Actively Infected Trend"))=0,#N/A,INDIRECT(ADDRESS($B274+1,BG$230,1,1,"Actively Infected Trend")))</f>
        <v>0.38878729550000002</v>
      </c>
      <c r="BH274" s="18" cm="1">
        <f t="array" aca="1" ref="BH274" ca="1">IF(INDIRECT(ADDRESS($B274+1,BH$230,1,1,"Actively Infected Trend"))=0,#N/A,INDIRECT(ADDRESS($B274+1,BH$230,1,1,"Actively Infected Trend")))</f>
        <v>0.31328865550000001</v>
      </c>
      <c r="BI274" s="18" cm="1">
        <f t="array" aca="1" ref="BI274" ca="1">IF(INDIRECT(ADDRESS($B274+1,BI$230,1,1,"Actively Infected Trend"))=0,#N/A,INDIRECT(ADDRESS($B274+1,BI$230,1,1,"Actively Infected Trend")))</f>
        <v>0.29260728740000003</v>
      </c>
      <c r="BJ274" s="18" cm="1">
        <f t="array" aca="1" ref="BJ274" ca="1">IF(INDIRECT(ADDRESS($B274+1,BJ$230,1,1,"Actively Infected Trend"))=0,#N/A,INDIRECT(ADDRESS($B274+1,BJ$230,1,1,"Actively Infected Trend")))</f>
        <v>0.28834319339999998</v>
      </c>
      <c r="BK274" s="18" cm="1">
        <f t="array" aca="1" ref="BK274" ca="1">IF(INDIRECT(ADDRESS($B274+1,BK$230,1,1,"Actively Infected Trend"))=0,#N/A,INDIRECT(ADDRESS($B274+1,BK$230,1,1,"Actively Infected Trend")))</f>
        <v>0.33478038449999997</v>
      </c>
      <c r="BL274" s="18" cm="1">
        <f t="array" aca="1" ref="BL274" ca="1">IF(INDIRECT(ADDRESS($B274+1,BL$230,1,1,"Actively Infected Trend"))=0,#N/A,INDIRECT(ADDRESS($B274+1,BL$230,1,1,"Actively Infected Trend")))</f>
        <v>0.37242090249999998</v>
      </c>
      <c r="BM274" s="18" cm="1">
        <f t="array" aca="1" ref="BM274" ca="1">IF(INDIRECT(ADDRESS($B274+1,BM$230,1,1,"Actively Infected Trend"))=0,#N/A,INDIRECT(ADDRESS($B274+1,BM$230,1,1,"Actively Infected Trend")))</f>
        <v>0.38854642</v>
      </c>
      <c r="BN274" s="18" cm="1">
        <f t="array" aca="1" ref="BN274" ca="1">IF(INDIRECT(ADDRESS($B274+1,BN$230,1,1,"Actively Infected Trend"))=0,#N/A,INDIRECT(ADDRESS($B274+1,BN$230,1,1,"Actively Infected Trend")))</f>
        <v>0.38424691570000002</v>
      </c>
      <c r="BO274" s="18" cm="1">
        <f t="array" aca="1" ref="BO274" ca="1">IF(INDIRECT(ADDRESS($B274+1,BO$230,1,1,"Actively Infected Trend"))=0,#N/A,INDIRECT(ADDRESS($B274+1,BO$230,1,1,"Actively Infected Trend")))</f>
        <v>0.35983409649999998</v>
      </c>
      <c r="BP274" s="18" cm="1">
        <f t="array" aca="1" ref="BP274" ca="1">IF(INDIRECT(ADDRESS($B274+1,BP$230,1,1,"Actively Infected Trend"))=0,#N/A,INDIRECT(ADDRESS($B274+1,BP$230,1,1,"Actively Infected Trend")))</f>
        <v>0.34043299399999999</v>
      </c>
      <c r="BQ274" s="18" cm="1">
        <f t="array" aca="1" ref="BQ274" ca="1">IF(INDIRECT(ADDRESS($B274+1,BQ$230,1,1,"Actively Infected Trend"))=0,#N/A,INDIRECT(ADDRESS($B274+1,BQ$230,1,1,"Actively Infected Trend")))</f>
        <v>0.35014157769999998</v>
      </c>
      <c r="BR274" s="18" cm="1">
        <f t="array" aca="1" ref="BR274" ca="1">IF(INDIRECT(ADDRESS($B274+1,BR$230,1,1,"Actively Infected Trend"))=0,#N/A,INDIRECT(ADDRESS($B274+1,BR$230,1,1,"Actively Infected Trend")))</f>
        <v>0.36139406959999998</v>
      </c>
      <c r="BS274" s="18" cm="1">
        <f t="array" aca="1" ref="BS274" ca="1">IF(INDIRECT(ADDRESS($B274+1,BS$230,1,1,"Actively Infected Trend"))=0,#N/A,INDIRECT(ADDRESS($B274+1,BS$230,1,1,"Actively Infected Trend")))</f>
        <v>0.36125697610000002</v>
      </c>
      <c r="BT274" s="18" cm="1">
        <f t="array" aca="1" ref="BT274" ca="1">IF(INDIRECT(ADDRESS($B274+1,BT$230,1,1,"Actively Infected Trend"))=0,#N/A,INDIRECT(ADDRESS($B274+1,BT$230,1,1,"Actively Infected Trend")))</f>
        <v>0.3427495129</v>
      </c>
      <c r="BU274" s="18" cm="1">
        <f t="array" aca="1" ref="BU274" ca="1">IF(INDIRECT(ADDRESS($B274+1,BU$230,1,1,"Actively Infected Trend"))=0,#N/A,INDIRECT(ADDRESS($B274+1,BU$230,1,1,"Actively Infected Trend")))</f>
        <v>0.2981668583</v>
      </c>
      <c r="BV274" s="18" cm="1">
        <f t="array" aca="1" ref="BV274" ca="1">IF(INDIRECT(ADDRESS($B274+1,BV$230,1,1,"Actively Infected Trend"))=0,#N/A,INDIRECT(ADDRESS($B274+1,BV$230,1,1,"Actively Infected Trend")))</f>
        <v>0.25606269009999999</v>
      </c>
      <c r="BW274" s="18" cm="1">
        <f t="array" aca="1" ref="BW274" ca="1">IF(INDIRECT(ADDRESS($B274+1,BW$230,1,1,"Actively Infected Trend"))=0,#N/A,INDIRECT(ADDRESS($B274+1,BW$230,1,1,"Actively Infected Trend")))</f>
        <v>0.2249412724</v>
      </c>
      <c r="BX274" s="18" cm="1">
        <f t="array" aca="1" ref="BX274" ca="1">IF(INDIRECT(ADDRESS($B274+1,BX$230,1,1,"Actively Infected Trend"))=0,#N/A,INDIRECT(ADDRESS($B274+1,BX$230,1,1,"Actively Infected Trend")))</f>
        <v>0.21110684790000001</v>
      </c>
      <c r="BY274" s="18" cm="1">
        <f t="array" aca="1" ref="BY274" ca="1">IF(INDIRECT(ADDRESS($B274+1,BY$230,1,1,"Actively Infected Trend"))=0,#N/A,INDIRECT(ADDRESS($B274+1,BY$230,1,1,"Actively Infected Trend")))</f>
        <v>0.20692433330000001</v>
      </c>
      <c r="BZ274" s="18" cm="1">
        <f t="array" aca="1" ref="BZ274" ca="1">IF(INDIRECT(ADDRESS($B274+1,BZ$230,1,1,"Actively Infected Trend"))=0,#N/A,INDIRECT(ADDRESS($B274+1,BZ$230,1,1,"Actively Infected Trend")))</f>
        <v>0.2064464053</v>
      </c>
      <c r="CA274" s="18" cm="1">
        <f t="array" aca="1" ref="CA274" ca="1">IF(INDIRECT(ADDRESS($B274+1,CA$230,1,1,"Actively Infected Trend"))=0,#N/A,INDIRECT(ADDRESS($B274+1,CA$230,1,1,"Actively Infected Trend")))</f>
        <v>0.20241394779999999</v>
      </c>
      <c r="CB274" s="18" cm="1">
        <f t="array" aca="1" ref="CB274" ca="1">IF(INDIRECT(ADDRESS($B274+1,CB$230,1,1,"Actively Infected Trend"))=0,#N/A,INDIRECT(ADDRESS($B274+1,CB$230,1,1,"Actively Infected Trend")))</f>
        <v>0.1917506403</v>
      </c>
      <c r="CC274" s="18" cm="1">
        <f t="array" aca="1" ref="CC274" ca="1">IF(INDIRECT(ADDRESS($B274+1,CC$230,1,1,"Actively Infected Trend"))=0,#N/A,INDIRECT(ADDRESS($B274+1,CC$230,1,1,"Actively Infected Trend")))</f>
        <v>0.17462467109999999</v>
      </c>
      <c r="CD274" s="18" cm="1">
        <f t="array" aca="1" ref="CD274" ca="1">IF(INDIRECT(ADDRESS($B274+1,CD$230,1,1,"Actively Infected Trend"))=0,#N/A,INDIRECT(ADDRESS($B274+1,CD$230,1,1,"Actively Infected Trend")))</f>
        <v>0.1560225439</v>
      </c>
      <c r="CE274" s="18" cm="1">
        <f t="array" aca="1" ref="CE274" ca="1">IF(INDIRECT(ADDRESS($B274+1,CE$230,1,1,"Actively Infected Trend"))=0,#N/A,INDIRECT(ADDRESS($B274+1,CE$230,1,1,"Actively Infected Trend")))</f>
        <v>0.1445203598</v>
      </c>
      <c r="CF274" s="18" cm="1">
        <f t="array" aca="1" ref="CF274" ca="1">IF(INDIRECT(ADDRESS($B274+1,CF$230,1,1,"Actively Infected Trend"))=0,#N/A,INDIRECT(ADDRESS($B274+1,CF$230,1,1,"Actively Infected Trend")))</f>
        <v>0.1358465643</v>
      </c>
      <c r="CG274" s="18" cm="1">
        <f t="array" aca="1" ref="CG274" ca="1">IF(INDIRECT(ADDRESS($B274+1,CG$230,1,1,"Actively Infected Trend"))=0,#N/A,INDIRECT(ADDRESS($B274+1,CG$230,1,1,"Actively Infected Trend")))</f>
        <v>0.12912188459999999</v>
      </c>
      <c r="CH274" s="18" cm="1">
        <f t="array" aca="1" ref="CH274" ca="1">IF(INDIRECT(ADDRESS($B274+1,CH$230,1,1,"Actively Infected Trend"))=0,#N/A,INDIRECT(ADDRESS($B274+1,CH$230,1,1,"Actively Infected Trend")))</f>
        <v>0.1193285509</v>
      </c>
      <c r="CI274" s="18" cm="1">
        <f t="array" aca="1" ref="CI274" ca="1">IF(INDIRECT(ADDRESS($B274+1,CI$230,1,1,"Actively Infected Trend"))=0,#N/A,INDIRECT(ADDRESS($B274+1,CI$230,1,1,"Actively Infected Trend")))</f>
        <v>0.1058317963</v>
      </c>
      <c r="CJ274" s="18" cm="1">
        <f t="array" aca="1" ref="CJ274" ca="1">IF(INDIRECT(ADDRESS($B274+1,CJ$230,1,1,"Actively Infected Trend"))=0,#N/A,INDIRECT(ADDRESS($B274+1,CJ$230,1,1,"Actively Infected Trend")))</f>
        <v>9.1188015799999994E-2</v>
      </c>
      <c r="CK274" s="18" t="e" cm="1">
        <f t="array" aca="1" ref="CK274" ca="1">IF(INDIRECT(ADDRESS($B274+1,CK$230,1,1,"Actively Infected Trend"))=0,#N/A,INDIRECT(ADDRESS($B274+1,CK$230,1,1,"Actively Infected Trend")))</f>
        <v>#N/A</v>
      </c>
      <c r="CL274" s="18" t="e" cm="1">
        <f t="array" aca="1" ref="CL274" ca="1">IF(INDIRECT(ADDRESS($B274+1,CL$230,1,1,"Actively Infected Trend"))=0,#N/A,INDIRECT(ADDRESS($B274+1,CL$230,1,1,"Actively Infected Trend")))</f>
        <v>#N/A</v>
      </c>
      <c r="CM274" s="18" t="e" cm="1">
        <f t="array" aca="1" ref="CM274" ca="1">IF(INDIRECT(ADDRESS($B274+1,CM$230,1,1,"Actively Infected Trend"))=0,#N/A,INDIRECT(ADDRESS($B274+1,CM$230,1,1,"Actively Infected Trend")))</f>
        <v>#N/A</v>
      </c>
      <c r="CN274" s="18" t="e" cm="1">
        <f t="array" aca="1" ref="CN274" ca="1">IF(INDIRECT(ADDRESS($B274+1,CN$230,1,1,"Actively Infected Trend"))=0,#N/A,INDIRECT(ADDRESS($B274+1,CN$230,1,1,"Actively Infected Trend")))</f>
        <v>#N/A</v>
      </c>
      <c r="CO274" s="18" t="e" cm="1">
        <f t="array" aca="1" ref="CO274" ca="1">IF(INDIRECT(ADDRESS($B274+1,CO$230,1,1,"Actively Infected Trend"))=0,#N/A,INDIRECT(ADDRESS($B274+1,CO$230,1,1,"Actively Infected Trend")))</f>
        <v>#N/A</v>
      </c>
      <c r="CP274" s="18" t="e" cm="1">
        <f t="array" aca="1" ref="CP274" ca="1">IF(INDIRECT(ADDRESS($B274+1,CP$230,1,1,"Actively Infected Trend"))=0,#N/A,INDIRECT(ADDRESS($B274+1,CP$230,1,1,"Actively Infected Trend")))</f>
        <v>#N/A</v>
      </c>
      <c r="CQ274" s="18" t="e" cm="1">
        <f t="array" aca="1" ref="CQ274" ca="1">IF(INDIRECT(ADDRESS($B274+1,CQ$230,1,1,"Actively Infected Trend"))=0,#N/A,INDIRECT(ADDRESS($B274+1,CQ$230,1,1,"Actively Infected Trend")))</f>
        <v>#N/A</v>
      </c>
      <c r="CR274" s="18" t="e" cm="1">
        <f t="array" aca="1" ref="CR274" ca="1">IF(INDIRECT(ADDRESS($B274+1,CR$230,1,1,"Actively Infected Trend"))=0,#N/A,INDIRECT(ADDRESS($B274+1,CR$230,1,1,"Actively Infected Trend")))</f>
        <v>#N/A</v>
      </c>
    </row>
    <row r="275" spans="1:96" x14ac:dyDescent="0.25">
      <c r="A275" t="str">
        <f t="shared" ca="1" si="351"/>
        <v>Puerto Rico</v>
      </c>
      <c r="B275">
        <f t="shared" si="350"/>
        <v>44</v>
      </c>
      <c r="C275" t="str" cm="1">
        <f t="array" aca="1" ref="C275" ca="1">INDIRECT(ADDRESS($B275+1,1,1,1,"Actively Infected Trend"))</f>
        <v>US Puerto Rico</v>
      </c>
      <c r="E275" s="18" t="e" cm="1">
        <f t="array" aca="1" ref="E275" ca="1">IF(INDIRECT(ADDRESS($B275+1,E$230,1,1,"Actively Infected Trend"))=0,#N/A,INDIRECT(ADDRESS($B275+1,E$230,1,1,"Actively Infected Trend")))</f>
        <v>#N/A</v>
      </c>
      <c r="F275" s="18" t="e" cm="1">
        <f t="array" aca="1" ref="F275" ca="1">IF(INDIRECT(ADDRESS($B275+1,F$230,1,1,"Actively Infected Trend"))=0,#N/A,INDIRECT(ADDRESS($B275+1,F$230,1,1,"Actively Infected Trend")))</f>
        <v>#N/A</v>
      </c>
      <c r="G275" s="18" t="e" cm="1">
        <f t="array" aca="1" ref="G275" ca="1">IF(INDIRECT(ADDRESS($B275+1,G$230,1,1,"Actively Infected Trend"))=0,#N/A,INDIRECT(ADDRESS($B275+1,G$230,1,1,"Actively Infected Trend")))</f>
        <v>#N/A</v>
      </c>
      <c r="H275" s="18" t="e" cm="1">
        <f t="array" aca="1" ref="H275" ca="1">IF(INDIRECT(ADDRESS($B275+1,H$230,1,1,"Actively Infected Trend"))=0,#N/A,INDIRECT(ADDRESS($B275+1,H$230,1,1,"Actively Infected Trend")))</f>
        <v>#N/A</v>
      </c>
      <c r="I275" s="18" t="e" cm="1">
        <f t="array" aca="1" ref="I275" ca="1">IF(INDIRECT(ADDRESS($B275+1,I$230,1,1,"Actively Infected Trend"))=0,#N/A,INDIRECT(ADDRESS($B275+1,I$230,1,1,"Actively Infected Trend")))</f>
        <v>#N/A</v>
      </c>
      <c r="J275" s="18" t="e" cm="1">
        <f t="array" aca="1" ref="J275" ca="1">IF(INDIRECT(ADDRESS($B275+1,J$230,1,1,"Actively Infected Trend"))=0,#N/A,INDIRECT(ADDRESS($B275+1,J$230,1,1,"Actively Infected Trend")))</f>
        <v>#N/A</v>
      </c>
      <c r="K275" s="18" t="e" cm="1">
        <f t="array" aca="1" ref="K275" ca="1">IF(INDIRECT(ADDRESS($B275+1,K$230,1,1,"Actively Infected Trend"))=0,#N/A,INDIRECT(ADDRESS($B275+1,K$230,1,1,"Actively Infected Trend")))</f>
        <v>#N/A</v>
      </c>
      <c r="L275" s="18" t="e" cm="1">
        <f t="array" aca="1" ref="L275" ca="1">IF(INDIRECT(ADDRESS($B275+1,L$230,1,1,"Actively Infected Trend"))=0,#N/A,INDIRECT(ADDRESS($B275+1,L$230,1,1,"Actively Infected Trend")))</f>
        <v>#N/A</v>
      </c>
      <c r="M275" s="18" t="e" cm="1">
        <f t="array" aca="1" ref="M275" ca="1">IF(INDIRECT(ADDRESS($B275+1,M$230,1,1,"Actively Infected Trend"))=0,#N/A,INDIRECT(ADDRESS($B275+1,M$230,1,1,"Actively Infected Trend")))</f>
        <v>#N/A</v>
      </c>
      <c r="N275" s="18" t="e" cm="1">
        <f t="array" aca="1" ref="N275" ca="1">IF(INDIRECT(ADDRESS($B275+1,N$230,1,1,"Actively Infected Trend"))=0,#N/A,INDIRECT(ADDRESS($B275+1,N$230,1,1,"Actively Infected Trend")))</f>
        <v>#N/A</v>
      </c>
      <c r="O275" s="18" t="e" cm="1">
        <f t="array" aca="1" ref="O275" ca="1">IF(INDIRECT(ADDRESS($B275+1,O$230,1,1,"Actively Infected Trend"))=0,#N/A,INDIRECT(ADDRESS($B275+1,O$230,1,1,"Actively Infected Trend")))</f>
        <v>#N/A</v>
      </c>
      <c r="P275" s="18" t="e" cm="1">
        <f t="array" aca="1" ref="P275" ca="1">IF(INDIRECT(ADDRESS($B275+1,P$230,1,1,"Actively Infected Trend"))=0,#N/A,INDIRECT(ADDRESS($B275+1,P$230,1,1,"Actively Infected Trend")))</f>
        <v>#N/A</v>
      </c>
      <c r="Q275" s="18" t="e" cm="1">
        <f t="array" aca="1" ref="Q275" ca="1">IF(INDIRECT(ADDRESS($B275+1,Q$230,1,1,"Actively Infected Trend"))=0,#N/A,INDIRECT(ADDRESS($B275+1,Q$230,1,1,"Actively Infected Trend")))</f>
        <v>#N/A</v>
      </c>
      <c r="R275" s="18" t="e" cm="1">
        <f t="array" aca="1" ref="R275" ca="1">IF(INDIRECT(ADDRESS($B275+1,R$230,1,1,"Actively Infected Trend"))=0,#N/A,INDIRECT(ADDRESS($B275+1,R$230,1,1,"Actively Infected Trend")))</f>
        <v>#N/A</v>
      </c>
      <c r="S275" s="18" t="e" cm="1">
        <f t="array" aca="1" ref="S275" ca="1">IF(INDIRECT(ADDRESS($B275+1,S$230,1,1,"Actively Infected Trend"))=0,#N/A,INDIRECT(ADDRESS($B275+1,S$230,1,1,"Actively Infected Trend")))</f>
        <v>#N/A</v>
      </c>
      <c r="T275" s="18" t="e" cm="1">
        <f t="array" aca="1" ref="T275" ca="1">IF(INDIRECT(ADDRESS($B275+1,T$230,1,1,"Actively Infected Trend"))=0,#N/A,INDIRECT(ADDRESS($B275+1,T$230,1,1,"Actively Infected Trend")))</f>
        <v>#N/A</v>
      </c>
      <c r="U275" s="18" t="e" cm="1">
        <f t="array" aca="1" ref="U275" ca="1">IF(INDIRECT(ADDRESS($B275+1,U$230,1,1,"Actively Infected Trend"))=0,#N/A,INDIRECT(ADDRESS($B275+1,U$230,1,1,"Actively Infected Trend")))</f>
        <v>#N/A</v>
      </c>
      <c r="V275" s="18" t="e" cm="1">
        <f t="array" aca="1" ref="V275" ca="1">IF(INDIRECT(ADDRESS($B275+1,V$230,1,1,"Actively Infected Trend"))=0,#N/A,INDIRECT(ADDRESS($B275+1,V$230,1,1,"Actively Infected Trend")))</f>
        <v>#N/A</v>
      </c>
      <c r="W275" s="18" t="e" cm="1">
        <f t="array" aca="1" ref="W275" ca="1">IF(INDIRECT(ADDRESS($B275+1,W$230,1,1,"Actively Infected Trend"))=0,#N/A,INDIRECT(ADDRESS($B275+1,W$230,1,1,"Actively Infected Trend")))</f>
        <v>#N/A</v>
      </c>
      <c r="X275" s="18" t="e" cm="1">
        <f t="array" aca="1" ref="X275" ca="1">IF(INDIRECT(ADDRESS($B275+1,X$230,1,1,"Actively Infected Trend"))=0,#N/A,INDIRECT(ADDRESS($B275+1,X$230,1,1,"Actively Infected Trend")))</f>
        <v>#N/A</v>
      </c>
      <c r="Y275" s="18" t="e" cm="1">
        <f t="array" aca="1" ref="Y275" ca="1">IF(INDIRECT(ADDRESS($B275+1,Y$230,1,1,"Actively Infected Trend"))=0,#N/A,INDIRECT(ADDRESS($B275+1,Y$230,1,1,"Actively Infected Trend")))</f>
        <v>#N/A</v>
      </c>
      <c r="Z275" s="18" t="e" cm="1">
        <f t="array" aca="1" ref="Z275" ca="1">IF(INDIRECT(ADDRESS($B275+1,Z$230,1,1,"Actively Infected Trend"))=0,#N/A,INDIRECT(ADDRESS($B275+1,Z$230,1,1,"Actively Infected Trend")))</f>
        <v>#N/A</v>
      </c>
      <c r="AA275" s="18" t="e" cm="1">
        <f t="array" aca="1" ref="AA275" ca="1">IF(INDIRECT(ADDRESS($B275+1,AA$230,1,1,"Actively Infected Trend"))=0,#N/A,INDIRECT(ADDRESS($B275+1,AA$230,1,1,"Actively Infected Trend")))</f>
        <v>#N/A</v>
      </c>
      <c r="AB275" s="18" t="e" cm="1">
        <f t="array" aca="1" ref="AB275" ca="1">IF(INDIRECT(ADDRESS($B275+1,AB$230,1,1,"Actively Infected Trend"))=0,#N/A,INDIRECT(ADDRESS($B275+1,AB$230,1,1,"Actively Infected Trend")))</f>
        <v>#N/A</v>
      </c>
      <c r="AC275" s="18" t="e" cm="1">
        <f t="array" aca="1" ref="AC275" ca="1">IF(INDIRECT(ADDRESS($B275+1,AC$230,1,1,"Actively Infected Trend"))=0,#N/A,INDIRECT(ADDRESS($B275+1,AC$230,1,1,"Actively Infected Trend")))</f>
        <v>#N/A</v>
      </c>
      <c r="AD275" s="18" t="e" cm="1">
        <f t="array" aca="1" ref="AD275" ca="1">IF(INDIRECT(ADDRESS($B275+1,AD$230,1,1,"Actively Infected Trend"))=0,#N/A,INDIRECT(ADDRESS($B275+1,AD$230,1,1,"Actively Infected Trend")))</f>
        <v>#N/A</v>
      </c>
      <c r="AE275" s="18" t="e" cm="1">
        <f t="array" aca="1" ref="AE275" ca="1">IF(INDIRECT(ADDRESS($B275+1,AE$230,1,1,"Actively Infected Trend"))=0,#N/A,INDIRECT(ADDRESS($B275+1,AE$230,1,1,"Actively Infected Trend")))</f>
        <v>#N/A</v>
      </c>
      <c r="AF275" s="18" t="e" cm="1">
        <f t="array" aca="1" ref="AF275" ca="1">IF(INDIRECT(ADDRESS($B275+1,AF$230,1,1,"Actively Infected Trend"))=0,#N/A,INDIRECT(ADDRESS($B275+1,AF$230,1,1,"Actively Infected Trend")))</f>
        <v>#N/A</v>
      </c>
      <c r="AG275" s="18" t="e" cm="1">
        <f t="array" aca="1" ref="AG275" ca="1">IF(INDIRECT(ADDRESS($B275+1,AG$230,1,1,"Actively Infected Trend"))=0,#N/A,INDIRECT(ADDRESS($B275+1,AG$230,1,1,"Actively Infected Trend")))</f>
        <v>#N/A</v>
      </c>
      <c r="AH275" s="18" t="e" cm="1">
        <f t="array" aca="1" ref="AH275" ca="1">IF(INDIRECT(ADDRESS($B275+1,AH$230,1,1,"Actively Infected Trend"))=0,#N/A,INDIRECT(ADDRESS($B275+1,AH$230,1,1,"Actively Infected Trend")))</f>
        <v>#N/A</v>
      </c>
      <c r="AI275" s="18" t="e" cm="1">
        <f t="array" aca="1" ref="AI275" ca="1">IF(INDIRECT(ADDRESS($B275+1,AI$230,1,1,"Actively Infected Trend"))=0,#N/A,INDIRECT(ADDRESS($B275+1,AI$230,1,1,"Actively Infected Trend")))</f>
        <v>#N/A</v>
      </c>
      <c r="AJ275" s="18" t="e" cm="1">
        <f t="array" aca="1" ref="AJ275" ca="1">IF(INDIRECT(ADDRESS($B275+1,AJ$230,1,1,"Actively Infected Trend"))=0,#N/A,INDIRECT(ADDRESS($B275+1,AJ$230,1,1,"Actively Infected Trend")))</f>
        <v>#N/A</v>
      </c>
      <c r="AK275" s="18" t="e" cm="1">
        <f t="array" aca="1" ref="AK275" ca="1">IF(INDIRECT(ADDRESS($B275+1,AK$230,1,1,"Actively Infected Trend"))=0,#N/A,INDIRECT(ADDRESS($B275+1,AK$230,1,1,"Actively Infected Trend")))</f>
        <v>#N/A</v>
      </c>
      <c r="AL275" s="18" t="e" cm="1">
        <f t="array" aca="1" ref="AL275" ca="1">IF(INDIRECT(ADDRESS($B275+1,AL$230,1,1,"Actively Infected Trend"))=0,#N/A,INDIRECT(ADDRESS($B275+1,AL$230,1,1,"Actively Infected Trend")))</f>
        <v>#N/A</v>
      </c>
      <c r="AM275" s="18" t="e" cm="1">
        <f t="array" aca="1" ref="AM275" ca="1">IF(INDIRECT(ADDRESS($B275+1,AM$230,1,1,"Actively Infected Trend"))=0,#N/A,INDIRECT(ADDRESS($B275+1,AM$230,1,1,"Actively Infected Trend")))</f>
        <v>#N/A</v>
      </c>
      <c r="AN275" s="18" t="e" cm="1">
        <f t="array" aca="1" ref="AN275" ca="1">IF(INDIRECT(ADDRESS($B275+1,AN$230,1,1,"Actively Infected Trend"))=0,#N/A,INDIRECT(ADDRESS($B275+1,AN$230,1,1,"Actively Infected Trend")))</f>
        <v>#N/A</v>
      </c>
      <c r="AO275" s="18" t="e" cm="1">
        <f t="array" aca="1" ref="AO275" ca="1">IF(INDIRECT(ADDRESS($B275+1,AO$230,1,1,"Actively Infected Trend"))=0,#N/A,INDIRECT(ADDRESS($B275+1,AO$230,1,1,"Actively Infected Trend")))</f>
        <v>#N/A</v>
      </c>
      <c r="AP275" s="18" t="e" cm="1">
        <f t="array" aca="1" ref="AP275" ca="1">IF(INDIRECT(ADDRESS($B275+1,AP$230,1,1,"Actively Infected Trend"))=0,#N/A,INDIRECT(ADDRESS($B275+1,AP$230,1,1,"Actively Infected Trend")))</f>
        <v>#N/A</v>
      </c>
      <c r="AQ275" s="18" t="e" cm="1">
        <f t="array" aca="1" ref="AQ275" ca="1">IF(INDIRECT(ADDRESS($B275+1,AQ$230,1,1,"Actively Infected Trend"))=0,#N/A,INDIRECT(ADDRESS($B275+1,AQ$230,1,1,"Actively Infected Trend")))</f>
        <v>#N/A</v>
      </c>
      <c r="AR275" s="18" t="e" cm="1">
        <f t="array" aca="1" ref="AR275" ca="1">IF(INDIRECT(ADDRESS($B275+1,AR$230,1,1,"Actively Infected Trend"))=0,#N/A,INDIRECT(ADDRESS($B275+1,AR$230,1,1,"Actively Infected Trend")))</f>
        <v>#N/A</v>
      </c>
      <c r="AS275" s="18" t="e" cm="1">
        <f t="array" aca="1" ref="AS275" ca="1">IF(INDIRECT(ADDRESS($B275+1,AS$230,1,1,"Actively Infected Trend"))=0,#N/A,INDIRECT(ADDRESS($B275+1,AS$230,1,1,"Actively Infected Trend")))</f>
        <v>#N/A</v>
      </c>
      <c r="AT275" s="18" t="e" cm="1">
        <f t="array" aca="1" ref="AT275" ca="1">IF(INDIRECT(ADDRESS($B275+1,AT$230,1,1,"Actively Infected Trend"))=0,#N/A,INDIRECT(ADDRESS($B275+1,AT$230,1,1,"Actively Infected Trend")))</f>
        <v>#N/A</v>
      </c>
      <c r="AU275" s="18" t="e" cm="1">
        <f t="array" aca="1" ref="AU275" ca="1">IF(INDIRECT(ADDRESS($B275+1,AU$230,1,1,"Actively Infected Trend"))=0,#N/A,INDIRECT(ADDRESS($B275+1,AU$230,1,1,"Actively Infected Trend")))</f>
        <v>#N/A</v>
      </c>
      <c r="AV275" s="18" t="e" cm="1">
        <f t="array" aca="1" ref="AV275" ca="1">IF(INDIRECT(ADDRESS($B275+1,AV$230,1,1,"Actively Infected Trend"))=0,#N/A,INDIRECT(ADDRESS($B275+1,AV$230,1,1,"Actively Infected Trend")))</f>
        <v>#N/A</v>
      </c>
      <c r="AW275" s="18" t="e" cm="1">
        <f t="array" aca="1" ref="AW275" ca="1">IF(INDIRECT(ADDRESS($B275+1,AW$230,1,1,"Actively Infected Trend"))=0,#N/A,INDIRECT(ADDRESS($B275+1,AW$230,1,1,"Actively Infected Trend")))</f>
        <v>#N/A</v>
      </c>
      <c r="AX275" s="18" t="e" cm="1">
        <f t="array" aca="1" ref="AX275" ca="1">IF(INDIRECT(ADDRESS($B275+1,AX$230,1,1,"Actively Infected Trend"))=0,#N/A,INDIRECT(ADDRESS($B275+1,AX$230,1,1,"Actively Infected Trend")))</f>
        <v>#N/A</v>
      </c>
      <c r="AY275" s="18" t="e" cm="1">
        <f t="array" aca="1" ref="AY275" ca="1">IF(INDIRECT(ADDRESS($B275+1,AY$230,1,1,"Actively Infected Trend"))=0,#N/A,INDIRECT(ADDRESS($B275+1,AY$230,1,1,"Actively Infected Trend")))</f>
        <v>#N/A</v>
      </c>
      <c r="AZ275" s="18" t="e" cm="1">
        <f t="array" aca="1" ref="AZ275" ca="1">IF(INDIRECT(ADDRESS($B275+1,AZ$230,1,1,"Actively Infected Trend"))=0,#N/A,INDIRECT(ADDRESS($B275+1,AZ$230,1,1,"Actively Infected Trend")))</f>
        <v>#N/A</v>
      </c>
      <c r="BA275" s="18" t="e" cm="1">
        <f t="array" aca="1" ref="BA275" ca="1">IF(INDIRECT(ADDRESS($B275+1,BA$230,1,1,"Actively Infected Trend"))=0,#N/A,INDIRECT(ADDRESS($B275+1,BA$230,1,1,"Actively Infected Trend")))</f>
        <v>#N/A</v>
      </c>
      <c r="BB275" s="18" t="e" cm="1">
        <f t="array" aca="1" ref="BB275" ca="1">IF(INDIRECT(ADDRESS($B275+1,BB$230,1,1,"Actively Infected Trend"))=0,#N/A,INDIRECT(ADDRESS($B275+1,BB$230,1,1,"Actively Infected Trend")))</f>
        <v>#N/A</v>
      </c>
      <c r="BC275" s="18" t="e" cm="1">
        <f t="array" aca="1" ref="BC275" ca="1">IF(INDIRECT(ADDRESS($B275+1,BC$230,1,1,"Actively Infected Trend"))=0,#N/A,INDIRECT(ADDRESS($B275+1,BC$230,1,1,"Actively Infected Trend")))</f>
        <v>#N/A</v>
      </c>
      <c r="BD275" s="18" t="e" cm="1">
        <f t="array" aca="1" ref="BD275" ca="1">IF(INDIRECT(ADDRESS($B275+1,BD$230,1,1,"Actively Infected Trend"))=0,#N/A,INDIRECT(ADDRESS($B275+1,BD$230,1,1,"Actively Infected Trend")))</f>
        <v>#N/A</v>
      </c>
      <c r="BE275" s="18" t="e" cm="1">
        <f t="array" aca="1" ref="BE275" ca="1">IF(INDIRECT(ADDRESS($B275+1,BE$230,1,1,"Actively Infected Trend"))=0,#N/A,INDIRECT(ADDRESS($B275+1,BE$230,1,1,"Actively Infected Trend")))</f>
        <v>#N/A</v>
      </c>
      <c r="BF275" s="18" t="e" cm="1">
        <f t="array" aca="1" ref="BF275" ca="1">IF(INDIRECT(ADDRESS($B275+1,BF$230,1,1,"Actively Infected Trend"))=0,#N/A,INDIRECT(ADDRESS($B275+1,BF$230,1,1,"Actively Infected Trend")))</f>
        <v>#N/A</v>
      </c>
      <c r="BG275" s="18" t="e" cm="1">
        <f t="array" aca="1" ref="BG275" ca="1">IF(INDIRECT(ADDRESS($B275+1,BG$230,1,1,"Actively Infected Trend"))=0,#N/A,INDIRECT(ADDRESS($B275+1,BG$230,1,1,"Actively Infected Trend")))</f>
        <v>#N/A</v>
      </c>
      <c r="BH275" s="18" t="e" cm="1">
        <f t="array" aca="1" ref="BH275" ca="1">IF(INDIRECT(ADDRESS($B275+1,BH$230,1,1,"Actively Infected Trend"))=0,#N/A,INDIRECT(ADDRESS($B275+1,BH$230,1,1,"Actively Infected Trend")))</f>
        <v>#N/A</v>
      </c>
      <c r="BI275" s="18" t="e" cm="1">
        <f t="array" aca="1" ref="BI275" ca="1">IF(INDIRECT(ADDRESS($B275+1,BI$230,1,1,"Actively Infected Trend"))=0,#N/A,INDIRECT(ADDRESS($B275+1,BI$230,1,1,"Actively Infected Trend")))</f>
        <v>#N/A</v>
      </c>
      <c r="BJ275" s="18" t="e" cm="1">
        <f t="array" aca="1" ref="BJ275" ca="1">IF(INDIRECT(ADDRESS($B275+1,BJ$230,1,1,"Actively Infected Trend"))=0,#N/A,INDIRECT(ADDRESS($B275+1,BJ$230,1,1,"Actively Infected Trend")))</f>
        <v>#N/A</v>
      </c>
      <c r="BK275" s="18" t="e" cm="1">
        <f t="array" aca="1" ref="BK275" ca="1">IF(INDIRECT(ADDRESS($B275+1,BK$230,1,1,"Actively Infected Trend"))=0,#N/A,INDIRECT(ADDRESS($B275+1,BK$230,1,1,"Actively Infected Trend")))</f>
        <v>#N/A</v>
      </c>
      <c r="BL275" s="18" t="e" cm="1">
        <f t="array" aca="1" ref="BL275" ca="1">IF(INDIRECT(ADDRESS($B275+1,BL$230,1,1,"Actively Infected Trend"))=0,#N/A,INDIRECT(ADDRESS($B275+1,BL$230,1,1,"Actively Infected Trend")))</f>
        <v>#N/A</v>
      </c>
      <c r="BM275" s="18" t="e" cm="1">
        <f t="array" aca="1" ref="BM275" ca="1">IF(INDIRECT(ADDRESS($B275+1,BM$230,1,1,"Actively Infected Trend"))=0,#N/A,INDIRECT(ADDRESS($B275+1,BM$230,1,1,"Actively Infected Trend")))</f>
        <v>#N/A</v>
      </c>
      <c r="BN275" s="18" t="e" cm="1">
        <f t="array" aca="1" ref="BN275" ca="1">IF(INDIRECT(ADDRESS($B275+1,BN$230,1,1,"Actively Infected Trend"))=0,#N/A,INDIRECT(ADDRESS($B275+1,BN$230,1,1,"Actively Infected Trend")))</f>
        <v>#N/A</v>
      </c>
      <c r="BO275" s="18" t="e" cm="1">
        <f t="array" aca="1" ref="BO275" ca="1">IF(INDIRECT(ADDRESS($B275+1,BO$230,1,1,"Actively Infected Trend"))=0,#N/A,INDIRECT(ADDRESS($B275+1,BO$230,1,1,"Actively Infected Trend")))</f>
        <v>#N/A</v>
      </c>
      <c r="BP275" s="18" cm="1">
        <f t="array" aca="1" ref="BP275" ca="1">IF(INDIRECT(ADDRESS($B275+1,BP$230,1,1,"Actively Infected Trend"))=0,#N/A,INDIRECT(ADDRESS($B275+1,BP$230,1,1,"Actively Infected Trend")))</f>
        <v>0.27933900769999997</v>
      </c>
      <c r="BQ275" s="18" cm="1">
        <f t="array" aca="1" ref="BQ275" ca="1">IF(INDIRECT(ADDRESS($B275+1,BQ$230,1,1,"Actively Infected Trend"))=0,#N/A,INDIRECT(ADDRESS($B275+1,BQ$230,1,1,"Actively Infected Trend")))</f>
        <v>0.28542652340000002</v>
      </c>
      <c r="BR275" s="18" cm="1">
        <f t="array" aca="1" ref="BR275" ca="1">IF(INDIRECT(ADDRESS($B275+1,BR$230,1,1,"Actively Infected Trend"))=0,#N/A,INDIRECT(ADDRESS($B275+1,BR$230,1,1,"Actively Infected Trend")))</f>
        <v>0.27877885229999999</v>
      </c>
      <c r="BS275" s="18" cm="1">
        <f t="array" aca="1" ref="BS275" ca="1">IF(INDIRECT(ADDRESS($B275+1,BS$230,1,1,"Actively Infected Trend"))=0,#N/A,INDIRECT(ADDRESS($B275+1,BS$230,1,1,"Actively Infected Trend")))</f>
        <v>0.2797896621</v>
      </c>
      <c r="BT275" s="18" cm="1">
        <f t="array" aca="1" ref="BT275" ca="1">IF(INDIRECT(ADDRESS($B275+1,BT$230,1,1,"Actively Infected Trend"))=0,#N/A,INDIRECT(ADDRESS($B275+1,BT$230,1,1,"Actively Infected Trend")))</f>
        <v>0.27175393190000002</v>
      </c>
      <c r="BU275" s="18" cm="1">
        <f t="array" aca="1" ref="BU275" ca="1">IF(INDIRECT(ADDRESS($B275+1,BU$230,1,1,"Actively Infected Trend"))=0,#N/A,INDIRECT(ADDRESS($B275+1,BU$230,1,1,"Actively Infected Trend")))</f>
        <v>0.27995240469999999</v>
      </c>
      <c r="BV275" s="18" cm="1">
        <f t="array" aca="1" ref="BV275" ca="1">IF(INDIRECT(ADDRESS($B275+1,BV$230,1,1,"Actively Infected Trend"))=0,#N/A,INDIRECT(ADDRESS($B275+1,BV$230,1,1,"Actively Infected Trend")))</f>
        <v>0.30176015420000002</v>
      </c>
      <c r="BW275" s="18" cm="1">
        <f t="array" aca="1" ref="BW275" ca="1">IF(INDIRECT(ADDRESS($B275+1,BW$230,1,1,"Actively Infected Trend"))=0,#N/A,INDIRECT(ADDRESS($B275+1,BW$230,1,1,"Actively Infected Trend")))</f>
        <v>0.31441284790000001</v>
      </c>
      <c r="BX275" s="18" cm="1">
        <f t="array" aca="1" ref="BX275" ca="1">IF(INDIRECT(ADDRESS($B275+1,BX$230,1,1,"Actively Infected Trend"))=0,#N/A,INDIRECT(ADDRESS($B275+1,BX$230,1,1,"Actively Infected Trend")))</f>
        <v>0.29891464629999998</v>
      </c>
      <c r="BY275" s="18" cm="1">
        <f t="array" aca="1" ref="BY275" ca="1">IF(INDIRECT(ADDRESS($B275+1,BY$230,1,1,"Actively Infected Trend"))=0,#N/A,INDIRECT(ADDRESS($B275+1,BY$230,1,1,"Actively Infected Trend")))</f>
        <v>0.26066154600000002</v>
      </c>
      <c r="BZ275" s="18" cm="1">
        <f t="array" aca="1" ref="BZ275" ca="1">IF(INDIRECT(ADDRESS($B275+1,BZ$230,1,1,"Actively Infected Trend"))=0,#N/A,INDIRECT(ADDRESS($B275+1,BZ$230,1,1,"Actively Infected Trend")))</f>
        <v>0.21705799589999999</v>
      </c>
      <c r="CA275" s="18" cm="1">
        <f t="array" aca="1" ref="CA275" ca="1">IF(INDIRECT(ADDRESS($B275+1,CA$230,1,1,"Actively Infected Trend"))=0,#N/A,INDIRECT(ADDRESS($B275+1,CA$230,1,1,"Actively Infected Trend")))</f>
        <v>0.17751137010000001</v>
      </c>
      <c r="CB275" s="18" cm="1">
        <f t="array" aca="1" ref="CB275" ca="1">IF(INDIRECT(ADDRESS($B275+1,CB$230,1,1,"Actively Infected Trend"))=0,#N/A,INDIRECT(ADDRESS($B275+1,CB$230,1,1,"Actively Infected Trend")))</f>
        <v>0.15316497060000001</v>
      </c>
      <c r="CC275" s="18" cm="1">
        <f t="array" aca="1" ref="CC275" ca="1">IF(INDIRECT(ADDRESS($B275+1,CC$230,1,1,"Actively Infected Trend"))=0,#N/A,INDIRECT(ADDRESS($B275+1,CC$230,1,1,"Actively Infected Trend")))</f>
        <v>0.13243952589999999</v>
      </c>
      <c r="CD275" s="18" cm="1">
        <f t="array" aca="1" ref="CD275" ca="1">IF(INDIRECT(ADDRESS($B275+1,CD$230,1,1,"Actively Infected Trend"))=0,#N/A,INDIRECT(ADDRESS($B275+1,CD$230,1,1,"Actively Infected Trend")))</f>
        <v>0.1139575572</v>
      </c>
      <c r="CE275" s="18" cm="1">
        <f t="array" aca="1" ref="CE275" ca="1">IF(INDIRECT(ADDRESS($B275+1,CE$230,1,1,"Actively Infected Trend"))=0,#N/A,INDIRECT(ADDRESS($B275+1,CE$230,1,1,"Actively Infected Trend")))</f>
        <v>0.1047985397</v>
      </c>
      <c r="CF275" s="18" cm="1">
        <f t="array" aca="1" ref="CF275" ca="1">IF(INDIRECT(ADDRESS($B275+1,CF$230,1,1,"Actively Infected Trend"))=0,#N/A,INDIRECT(ADDRESS($B275+1,CF$230,1,1,"Actively Infected Trend")))</f>
        <v>0.1003018329</v>
      </c>
      <c r="CG275" s="18" cm="1">
        <f t="array" aca="1" ref="CG275" ca="1">IF(INDIRECT(ADDRESS($B275+1,CG$230,1,1,"Actively Infected Trend"))=0,#N/A,INDIRECT(ADDRESS($B275+1,CG$230,1,1,"Actively Infected Trend")))</f>
        <v>0.1020207108</v>
      </c>
      <c r="CH275" s="18" cm="1">
        <f t="array" aca="1" ref="CH275" ca="1">IF(INDIRECT(ADDRESS($B275+1,CH$230,1,1,"Actively Infected Trend"))=0,#N/A,INDIRECT(ADDRESS($B275+1,CH$230,1,1,"Actively Infected Trend")))</f>
        <v>0.1050868698</v>
      </c>
      <c r="CI275" s="18" cm="1">
        <f t="array" aca="1" ref="CI275" ca="1">IF(INDIRECT(ADDRESS($B275+1,CI$230,1,1,"Actively Infected Trend"))=0,#N/A,INDIRECT(ADDRESS($B275+1,CI$230,1,1,"Actively Infected Trend")))</f>
        <v>0.1037513003</v>
      </c>
      <c r="CJ275" s="18" cm="1">
        <f t="array" aca="1" ref="CJ275" ca="1">IF(INDIRECT(ADDRESS($B275+1,CJ$230,1,1,"Actively Infected Trend"))=0,#N/A,INDIRECT(ADDRESS($B275+1,CJ$230,1,1,"Actively Infected Trend")))</f>
        <v>0.1031663397</v>
      </c>
      <c r="CK275" s="18" t="e" cm="1">
        <f t="array" aca="1" ref="CK275" ca="1">IF(INDIRECT(ADDRESS($B275+1,CK$230,1,1,"Actively Infected Trend"))=0,#N/A,INDIRECT(ADDRESS($B275+1,CK$230,1,1,"Actively Infected Trend")))</f>
        <v>#N/A</v>
      </c>
      <c r="CL275" s="18" t="e" cm="1">
        <f t="array" aca="1" ref="CL275" ca="1">IF(INDIRECT(ADDRESS($B275+1,CL$230,1,1,"Actively Infected Trend"))=0,#N/A,INDIRECT(ADDRESS($B275+1,CL$230,1,1,"Actively Infected Trend")))</f>
        <v>#N/A</v>
      </c>
      <c r="CM275" s="18" t="e" cm="1">
        <f t="array" aca="1" ref="CM275" ca="1">IF(INDIRECT(ADDRESS($B275+1,CM$230,1,1,"Actively Infected Trend"))=0,#N/A,INDIRECT(ADDRESS($B275+1,CM$230,1,1,"Actively Infected Trend")))</f>
        <v>#N/A</v>
      </c>
      <c r="CN275" s="18" t="e" cm="1">
        <f t="array" aca="1" ref="CN275" ca="1">IF(INDIRECT(ADDRESS($B275+1,CN$230,1,1,"Actively Infected Trend"))=0,#N/A,INDIRECT(ADDRESS($B275+1,CN$230,1,1,"Actively Infected Trend")))</f>
        <v>#N/A</v>
      </c>
      <c r="CO275" s="18" t="e" cm="1">
        <f t="array" aca="1" ref="CO275" ca="1">IF(INDIRECT(ADDRESS($B275+1,CO$230,1,1,"Actively Infected Trend"))=0,#N/A,INDIRECT(ADDRESS($B275+1,CO$230,1,1,"Actively Infected Trend")))</f>
        <v>#N/A</v>
      </c>
      <c r="CP275" s="18" t="e" cm="1">
        <f t="array" aca="1" ref="CP275" ca="1">IF(INDIRECT(ADDRESS($B275+1,CP$230,1,1,"Actively Infected Trend"))=0,#N/A,INDIRECT(ADDRESS($B275+1,CP$230,1,1,"Actively Infected Trend")))</f>
        <v>#N/A</v>
      </c>
      <c r="CQ275" s="18" t="e" cm="1">
        <f t="array" aca="1" ref="CQ275" ca="1">IF(INDIRECT(ADDRESS($B275+1,CQ$230,1,1,"Actively Infected Trend"))=0,#N/A,INDIRECT(ADDRESS($B275+1,CQ$230,1,1,"Actively Infected Trend")))</f>
        <v>#N/A</v>
      </c>
      <c r="CR275" s="18" t="e" cm="1">
        <f t="array" aca="1" ref="CR275" ca="1">IF(INDIRECT(ADDRESS($B275+1,CR$230,1,1,"Actively Infected Trend"))=0,#N/A,INDIRECT(ADDRESS($B275+1,CR$230,1,1,"Actively Infected Trend")))</f>
        <v>#N/A</v>
      </c>
    </row>
    <row r="276" spans="1:96" x14ac:dyDescent="0.25">
      <c r="A276" t="str">
        <f t="shared" ca="1" si="351"/>
        <v>Rhode Island</v>
      </c>
      <c r="B276">
        <f t="shared" si="350"/>
        <v>45</v>
      </c>
      <c r="C276" t="str" cm="1">
        <f t="array" aca="1" ref="C276" ca="1">INDIRECT(ADDRESS($B276+1,1,1,1,"Actively Infected Trend"))</f>
        <v>US Rhode Island</v>
      </c>
      <c r="E276" s="18" t="e" cm="1">
        <f t="array" aca="1" ref="E276" ca="1">IF(INDIRECT(ADDRESS($B276+1,E$230,1,1,"Actively Infected Trend"))=0,#N/A,INDIRECT(ADDRESS($B276+1,E$230,1,1,"Actively Infected Trend")))</f>
        <v>#N/A</v>
      </c>
      <c r="F276" s="18" t="e" cm="1">
        <f t="array" aca="1" ref="F276" ca="1">IF(INDIRECT(ADDRESS($B276+1,F$230,1,1,"Actively Infected Trend"))=0,#N/A,INDIRECT(ADDRESS($B276+1,F$230,1,1,"Actively Infected Trend")))</f>
        <v>#N/A</v>
      </c>
      <c r="G276" s="18" t="e" cm="1">
        <f t="array" aca="1" ref="G276" ca="1">IF(INDIRECT(ADDRESS($B276+1,G$230,1,1,"Actively Infected Trend"))=0,#N/A,INDIRECT(ADDRESS($B276+1,G$230,1,1,"Actively Infected Trend")))</f>
        <v>#N/A</v>
      </c>
      <c r="H276" s="18" t="e" cm="1">
        <f t="array" aca="1" ref="H276" ca="1">IF(INDIRECT(ADDRESS($B276+1,H$230,1,1,"Actively Infected Trend"))=0,#N/A,INDIRECT(ADDRESS($B276+1,H$230,1,1,"Actively Infected Trend")))</f>
        <v>#N/A</v>
      </c>
      <c r="I276" s="18" t="e" cm="1">
        <f t="array" aca="1" ref="I276" ca="1">IF(INDIRECT(ADDRESS($B276+1,I$230,1,1,"Actively Infected Trend"))=0,#N/A,INDIRECT(ADDRESS($B276+1,I$230,1,1,"Actively Infected Trend")))</f>
        <v>#N/A</v>
      </c>
      <c r="J276" s="18" t="e" cm="1">
        <f t="array" aca="1" ref="J276" ca="1">IF(INDIRECT(ADDRESS($B276+1,J$230,1,1,"Actively Infected Trend"))=0,#N/A,INDIRECT(ADDRESS($B276+1,J$230,1,1,"Actively Infected Trend")))</f>
        <v>#N/A</v>
      </c>
      <c r="K276" s="18" t="e" cm="1">
        <f t="array" aca="1" ref="K276" ca="1">IF(INDIRECT(ADDRESS($B276+1,K$230,1,1,"Actively Infected Trend"))=0,#N/A,INDIRECT(ADDRESS($B276+1,K$230,1,1,"Actively Infected Trend")))</f>
        <v>#N/A</v>
      </c>
      <c r="L276" s="18" t="e" cm="1">
        <f t="array" aca="1" ref="L276" ca="1">IF(INDIRECT(ADDRESS($B276+1,L$230,1,1,"Actively Infected Trend"))=0,#N/A,INDIRECT(ADDRESS($B276+1,L$230,1,1,"Actively Infected Trend")))</f>
        <v>#N/A</v>
      </c>
      <c r="M276" s="18" t="e" cm="1">
        <f t="array" aca="1" ref="M276" ca="1">IF(INDIRECT(ADDRESS($B276+1,M$230,1,1,"Actively Infected Trend"))=0,#N/A,INDIRECT(ADDRESS($B276+1,M$230,1,1,"Actively Infected Trend")))</f>
        <v>#N/A</v>
      </c>
      <c r="N276" s="18" t="e" cm="1">
        <f t="array" aca="1" ref="N276" ca="1">IF(INDIRECT(ADDRESS($B276+1,N$230,1,1,"Actively Infected Trend"))=0,#N/A,INDIRECT(ADDRESS($B276+1,N$230,1,1,"Actively Infected Trend")))</f>
        <v>#N/A</v>
      </c>
      <c r="O276" s="18" t="e" cm="1">
        <f t="array" aca="1" ref="O276" ca="1">IF(INDIRECT(ADDRESS($B276+1,O$230,1,1,"Actively Infected Trend"))=0,#N/A,INDIRECT(ADDRESS($B276+1,O$230,1,1,"Actively Infected Trend")))</f>
        <v>#N/A</v>
      </c>
      <c r="P276" s="18" t="e" cm="1">
        <f t="array" aca="1" ref="P276" ca="1">IF(INDIRECT(ADDRESS($B276+1,P$230,1,1,"Actively Infected Trend"))=0,#N/A,INDIRECT(ADDRESS($B276+1,P$230,1,1,"Actively Infected Trend")))</f>
        <v>#N/A</v>
      </c>
      <c r="Q276" s="18" t="e" cm="1">
        <f t="array" aca="1" ref="Q276" ca="1">IF(INDIRECT(ADDRESS($B276+1,Q$230,1,1,"Actively Infected Trend"))=0,#N/A,INDIRECT(ADDRESS($B276+1,Q$230,1,1,"Actively Infected Trend")))</f>
        <v>#N/A</v>
      </c>
      <c r="R276" s="18" t="e" cm="1">
        <f t="array" aca="1" ref="R276" ca="1">IF(INDIRECT(ADDRESS($B276+1,R$230,1,1,"Actively Infected Trend"))=0,#N/A,INDIRECT(ADDRESS($B276+1,R$230,1,1,"Actively Infected Trend")))</f>
        <v>#N/A</v>
      </c>
      <c r="S276" s="18" t="e" cm="1">
        <f t="array" aca="1" ref="S276" ca="1">IF(INDIRECT(ADDRESS($B276+1,S$230,1,1,"Actively Infected Trend"))=0,#N/A,INDIRECT(ADDRESS($B276+1,S$230,1,1,"Actively Infected Trend")))</f>
        <v>#N/A</v>
      </c>
      <c r="T276" s="18" t="e" cm="1">
        <f t="array" aca="1" ref="T276" ca="1">IF(INDIRECT(ADDRESS($B276+1,T$230,1,1,"Actively Infected Trend"))=0,#N/A,INDIRECT(ADDRESS($B276+1,T$230,1,1,"Actively Infected Trend")))</f>
        <v>#N/A</v>
      </c>
      <c r="U276" s="18" t="e" cm="1">
        <f t="array" aca="1" ref="U276" ca="1">IF(INDIRECT(ADDRESS($B276+1,U$230,1,1,"Actively Infected Trend"))=0,#N/A,INDIRECT(ADDRESS($B276+1,U$230,1,1,"Actively Infected Trend")))</f>
        <v>#N/A</v>
      </c>
      <c r="V276" s="18" t="e" cm="1">
        <f t="array" aca="1" ref="V276" ca="1">IF(INDIRECT(ADDRESS($B276+1,V$230,1,1,"Actively Infected Trend"))=0,#N/A,INDIRECT(ADDRESS($B276+1,V$230,1,1,"Actively Infected Trend")))</f>
        <v>#N/A</v>
      </c>
      <c r="W276" s="18" t="e" cm="1">
        <f t="array" aca="1" ref="W276" ca="1">IF(INDIRECT(ADDRESS($B276+1,W$230,1,1,"Actively Infected Trend"))=0,#N/A,INDIRECT(ADDRESS($B276+1,W$230,1,1,"Actively Infected Trend")))</f>
        <v>#N/A</v>
      </c>
      <c r="X276" s="18" t="e" cm="1">
        <f t="array" aca="1" ref="X276" ca="1">IF(INDIRECT(ADDRESS($B276+1,X$230,1,1,"Actively Infected Trend"))=0,#N/A,INDIRECT(ADDRESS($B276+1,X$230,1,1,"Actively Infected Trend")))</f>
        <v>#N/A</v>
      </c>
      <c r="Y276" s="18" t="e" cm="1">
        <f t="array" aca="1" ref="Y276" ca="1">IF(INDIRECT(ADDRESS($B276+1,Y$230,1,1,"Actively Infected Trend"))=0,#N/A,INDIRECT(ADDRESS($B276+1,Y$230,1,1,"Actively Infected Trend")))</f>
        <v>#N/A</v>
      </c>
      <c r="Z276" s="18" t="e" cm="1">
        <f t="array" aca="1" ref="Z276" ca="1">IF(INDIRECT(ADDRESS($B276+1,Z$230,1,1,"Actively Infected Trend"))=0,#N/A,INDIRECT(ADDRESS($B276+1,Z$230,1,1,"Actively Infected Trend")))</f>
        <v>#N/A</v>
      </c>
      <c r="AA276" s="18" t="e" cm="1">
        <f t="array" aca="1" ref="AA276" ca="1">IF(INDIRECT(ADDRESS($B276+1,AA$230,1,1,"Actively Infected Trend"))=0,#N/A,INDIRECT(ADDRESS($B276+1,AA$230,1,1,"Actively Infected Trend")))</f>
        <v>#N/A</v>
      </c>
      <c r="AB276" s="18" t="e" cm="1">
        <f t="array" aca="1" ref="AB276" ca="1">IF(INDIRECT(ADDRESS($B276+1,AB$230,1,1,"Actively Infected Trend"))=0,#N/A,INDIRECT(ADDRESS($B276+1,AB$230,1,1,"Actively Infected Trend")))</f>
        <v>#N/A</v>
      </c>
      <c r="AC276" s="18" t="e" cm="1">
        <f t="array" aca="1" ref="AC276" ca="1">IF(INDIRECT(ADDRESS($B276+1,AC$230,1,1,"Actively Infected Trend"))=0,#N/A,INDIRECT(ADDRESS($B276+1,AC$230,1,1,"Actively Infected Trend")))</f>
        <v>#N/A</v>
      </c>
      <c r="AD276" s="18" t="e" cm="1">
        <f t="array" aca="1" ref="AD276" ca="1">IF(INDIRECT(ADDRESS($B276+1,AD$230,1,1,"Actively Infected Trend"))=0,#N/A,INDIRECT(ADDRESS($B276+1,AD$230,1,1,"Actively Infected Trend")))</f>
        <v>#N/A</v>
      </c>
      <c r="AE276" s="18" t="e" cm="1">
        <f t="array" aca="1" ref="AE276" ca="1">IF(INDIRECT(ADDRESS($B276+1,AE$230,1,1,"Actively Infected Trend"))=0,#N/A,INDIRECT(ADDRESS($B276+1,AE$230,1,1,"Actively Infected Trend")))</f>
        <v>#N/A</v>
      </c>
      <c r="AF276" s="18" t="e" cm="1">
        <f t="array" aca="1" ref="AF276" ca="1">IF(INDIRECT(ADDRESS($B276+1,AF$230,1,1,"Actively Infected Trend"))=0,#N/A,INDIRECT(ADDRESS($B276+1,AF$230,1,1,"Actively Infected Trend")))</f>
        <v>#N/A</v>
      </c>
      <c r="AG276" s="18" t="e" cm="1">
        <f t="array" aca="1" ref="AG276" ca="1">IF(INDIRECT(ADDRESS($B276+1,AG$230,1,1,"Actively Infected Trend"))=0,#N/A,INDIRECT(ADDRESS($B276+1,AG$230,1,1,"Actively Infected Trend")))</f>
        <v>#N/A</v>
      </c>
      <c r="AH276" s="18" t="e" cm="1">
        <f t="array" aca="1" ref="AH276" ca="1">IF(INDIRECT(ADDRESS($B276+1,AH$230,1,1,"Actively Infected Trend"))=0,#N/A,INDIRECT(ADDRESS($B276+1,AH$230,1,1,"Actively Infected Trend")))</f>
        <v>#N/A</v>
      </c>
      <c r="AI276" s="18" t="e" cm="1">
        <f t="array" aca="1" ref="AI276" ca="1">IF(INDIRECT(ADDRESS($B276+1,AI$230,1,1,"Actively Infected Trend"))=0,#N/A,INDIRECT(ADDRESS($B276+1,AI$230,1,1,"Actively Infected Trend")))</f>
        <v>#N/A</v>
      </c>
      <c r="AJ276" s="18" t="e" cm="1">
        <f t="array" aca="1" ref="AJ276" ca="1">IF(INDIRECT(ADDRESS($B276+1,AJ$230,1,1,"Actively Infected Trend"))=0,#N/A,INDIRECT(ADDRESS($B276+1,AJ$230,1,1,"Actively Infected Trend")))</f>
        <v>#N/A</v>
      </c>
      <c r="AK276" s="18" t="e" cm="1">
        <f t="array" aca="1" ref="AK276" ca="1">IF(INDIRECT(ADDRESS($B276+1,AK$230,1,1,"Actively Infected Trend"))=0,#N/A,INDIRECT(ADDRESS($B276+1,AK$230,1,1,"Actively Infected Trend")))</f>
        <v>#N/A</v>
      </c>
      <c r="AL276" s="18" t="e" cm="1">
        <f t="array" aca="1" ref="AL276" ca="1">IF(INDIRECT(ADDRESS($B276+1,AL$230,1,1,"Actively Infected Trend"))=0,#N/A,INDIRECT(ADDRESS($B276+1,AL$230,1,1,"Actively Infected Trend")))</f>
        <v>#N/A</v>
      </c>
      <c r="AM276" s="18" t="e" cm="1">
        <f t="array" aca="1" ref="AM276" ca="1">IF(INDIRECT(ADDRESS($B276+1,AM$230,1,1,"Actively Infected Trend"))=0,#N/A,INDIRECT(ADDRESS($B276+1,AM$230,1,1,"Actively Infected Trend")))</f>
        <v>#N/A</v>
      </c>
      <c r="AN276" s="18" t="e" cm="1">
        <f t="array" aca="1" ref="AN276" ca="1">IF(INDIRECT(ADDRESS($B276+1,AN$230,1,1,"Actively Infected Trend"))=0,#N/A,INDIRECT(ADDRESS($B276+1,AN$230,1,1,"Actively Infected Trend")))</f>
        <v>#N/A</v>
      </c>
      <c r="AO276" s="18" t="e" cm="1">
        <f t="array" aca="1" ref="AO276" ca="1">IF(INDIRECT(ADDRESS($B276+1,AO$230,1,1,"Actively Infected Trend"))=0,#N/A,INDIRECT(ADDRESS($B276+1,AO$230,1,1,"Actively Infected Trend")))</f>
        <v>#N/A</v>
      </c>
      <c r="AP276" s="18" t="e" cm="1">
        <f t="array" aca="1" ref="AP276" ca="1">IF(INDIRECT(ADDRESS($B276+1,AP$230,1,1,"Actively Infected Trend"))=0,#N/A,INDIRECT(ADDRESS($B276+1,AP$230,1,1,"Actively Infected Trend")))</f>
        <v>#N/A</v>
      </c>
      <c r="AQ276" s="18" t="e" cm="1">
        <f t="array" aca="1" ref="AQ276" ca="1">IF(INDIRECT(ADDRESS($B276+1,AQ$230,1,1,"Actively Infected Trend"))=0,#N/A,INDIRECT(ADDRESS($B276+1,AQ$230,1,1,"Actively Infected Trend")))</f>
        <v>#N/A</v>
      </c>
      <c r="AR276" s="18" t="e" cm="1">
        <f t="array" aca="1" ref="AR276" ca="1">IF(INDIRECT(ADDRESS($B276+1,AR$230,1,1,"Actively Infected Trend"))=0,#N/A,INDIRECT(ADDRESS($B276+1,AR$230,1,1,"Actively Infected Trend")))</f>
        <v>#N/A</v>
      </c>
      <c r="AS276" s="18" t="e" cm="1">
        <f t="array" aca="1" ref="AS276" ca="1">IF(INDIRECT(ADDRESS($B276+1,AS$230,1,1,"Actively Infected Trend"))=0,#N/A,INDIRECT(ADDRESS($B276+1,AS$230,1,1,"Actively Infected Trend")))</f>
        <v>#N/A</v>
      </c>
      <c r="AT276" s="18" t="e" cm="1">
        <f t="array" aca="1" ref="AT276" ca="1">IF(INDIRECT(ADDRESS($B276+1,AT$230,1,1,"Actively Infected Trend"))=0,#N/A,INDIRECT(ADDRESS($B276+1,AT$230,1,1,"Actively Infected Trend")))</f>
        <v>#N/A</v>
      </c>
      <c r="AU276" s="18" t="e" cm="1">
        <f t="array" aca="1" ref="AU276" ca="1">IF(INDIRECT(ADDRESS($B276+1,AU$230,1,1,"Actively Infected Trend"))=0,#N/A,INDIRECT(ADDRESS($B276+1,AU$230,1,1,"Actively Infected Trend")))</f>
        <v>#N/A</v>
      </c>
      <c r="AV276" s="18" t="e" cm="1">
        <f t="array" aca="1" ref="AV276" ca="1">IF(INDIRECT(ADDRESS($B276+1,AV$230,1,1,"Actively Infected Trend"))=0,#N/A,INDIRECT(ADDRESS($B276+1,AV$230,1,1,"Actively Infected Trend")))</f>
        <v>#N/A</v>
      </c>
      <c r="AW276" s="18" t="e" cm="1">
        <f t="array" aca="1" ref="AW276" ca="1">IF(INDIRECT(ADDRESS($B276+1,AW$230,1,1,"Actively Infected Trend"))=0,#N/A,INDIRECT(ADDRESS($B276+1,AW$230,1,1,"Actively Infected Trend")))</f>
        <v>#N/A</v>
      </c>
      <c r="AX276" s="18" t="e" cm="1">
        <f t="array" aca="1" ref="AX276" ca="1">IF(INDIRECT(ADDRESS($B276+1,AX$230,1,1,"Actively Infected Trend"))=0,#N/A,INDIRECT(ADDRESS($B276+1,AX$230,1,1,"Actively Infected Trend")))</f>
        <v>#N/A</v>
      </c>
      <c r="AY276" s="18" t="e" cm="1">
        <f t="array" aca="1" ref="AY276" ca="1">IF(INDIRECT(ADDRESS($B276+1,AY$230,1,1,"Actively Infected Trend"))=0,#N/A,INDIRECT(ADDRESS($B276+1,AY$230,1,1,"Actively Infected Trend")))</f>
        <v>#N/A</v>
      </c>
      <c r="AZ276" s="18" t="e" cm="1">
        <f t="array" aca="1" ref="AZ276" ca="1">IF(INDIRECT(ADDRESS($B276+1,AZ$230,1,1,"Actively Infected Trend"))=0,#N/A,INDIRECT(ADDRESS($B276+1,AZ$230,1,1,"Actively Infected Trend")))</f>
        <v>#N/A</v>
      </c>
      <c r="BA276" s="18" t="e" cm="1">
        <f t="array" aca="1" ref="BA276" ca="1">IF(INDIRECT(ADDRESS($B276+1,BA$230,1,1,"Actively Infected Trend"))=0,#N/A,INDIRECT(ADDRESS($B276+1,BA$230,1,1,"Actively Infected Trend")))</f>
        <v>#N/A</v>
      </c>
      <c r="BB276" s="18" t="e" cm="1">
        <f t="array" aca="1" ref="BB276" ca="1">IF(INDIRECT(ADDRESS($B276+1,BB$230,1,1,"Actively Infected Trend"))=0,#N/A,INDIRECT(ADDRESS($B276+1,BB$230,1,1,"Actively Infected Trend")))</f>
        <v>#N/A</v>
      </c>
      <c r="BC276" s="18" t="e" cm="1">
        <f t="array" aca="1" ref="BC276" ca="1">IF(INDIRECT(ADDRESS($B276+1,BC$230,1,1,"Actively Infected Trend"))=0,#N/A,INDIRECT(ADDRESS($B276+1,BC$230,1,1,"Actively Infected Trend")))</f>
        <v>#N/A</v>
      </c>
      <c r="BD276" s="18" t="e" cm="1">
        <f t="array" aca="1" ref="BD276" ca="1">IF(INDIRECT(ADDRESS($B276+1,BD$230,1,1,"Actively Infected Trend"))=0,#N/A,INDIRECT(ADDRESS($B276+1,BD$230,1,1,"Actively Infected Trend")))</f>
        <v>#N/A</v>
      </c>
      <c r="BE276" s="18" t="e" cm="1">
        <f t="array" aca="1" ref="BE276" ca="1">IF(INDIRECT(ADDRESS($B276+1,BE$230,1,1,"Actively Infected Trend"))=0,#N/A,INDIRECT(ADDRESS($B276+1,BE$230,1,1,"Actively Infected Trend")))</f>
        <v>#N/A</v>
      </c>
      <c r="BF276" s="18" t="e" cm="1">
        <f t="array" aca="1" ref="BF276" ca="1">IF(INDIRECT(ADDRESS($B276+1,BF$230,1,1,"Actively Infected Trend"))=0,#N/A,INDIRECT(ADDRESS($B276+1,BF$230,1,1,"Actively Infected Trend")))</f>
        <v>#N/A</v>
      </c>
      <c r="BG276" s="18" t="e" cm="1">
        <f t="array" aca="1" ref="BG276" ca="1">IF(INDIRECT(ADDRESS($B276+1,BG$230,1,1,"Actively Infected Trend"))=0,#N/A,INDIRECT(ADDRESS($B276+1,BG$230,1,1,"Actively Infected Trend")))</f>
        <v>#N/A</v>
      </c>
      <c r="BH276" s="18" t="e" cm="1">
        <f t="array" aca="1" ref="BH276" ca="1">IF(INDIRECT(ADDRESS($B276+1,BH$230,1,1,"Actively Infected Trend"))=0,#N/A,INDIRECT(ADDRESS($B276+1,BH$230,1,1,"Actively Infected Trend")))</f>
        <v>#N/A</v>
      </c>
      <c r="BI276" s="18" t="e" cm="1">
        <f t="array" aca="1" ref="BI276" ca="1">IF(INDIRECT(ADDRESS($B276+1,BI$230,1,1,"Actively Infected Trend"))=0,#N/A,INDIRECT(ADDRESS($B276+1,BI$230,1,1,"Actively Infected Trend")))</f>
        <v>#N/A</v>
      </c>
      <c r="BJ276" s="18" cm="1">
        <f t="array" aca="1" ref="BJ276" ca="1">IF(INDIRECT(ADDRESS($B276+1,BJ$230,1,1,"Actively Infected Trend"))=0,#N/A,INDIRECT(ADDRESS($B276+1,BJ$230,1,1,"Actively Infected Trend")))</f>
        <v>0.1716632277</v>
      </c>
      <c r="BK276" s="18" cm="1">
        <f t="array" aca="1" ref="BK276" ca="1">IF(INDIRECT(ADDRESS($B276+1,BK$230,1,1,"Actively Infected Trend"))=0,#N/A,INDIRECT(ADDRESS($B276+1,BK$230,1,1,"Actively Infected Trend")))</f>
        <v>0.22032986809999999</v>
      </c>
      <c r="BL276" s="18" cm="1">
        <f t="array" aca="1" ref="BL276" ca="1">IF(INDIRECT(ADDRESS($B276+1,BL$230,1,1,"Actively Infected Trend"))=0,#N/A,INDIRECT(ADDRESS($B276+1,BL$230,1,1,"Actively Infected Trend")))</f>
        <v>0.27097190040000002</v>
      </c>
      <c r="BM276" s="18" cm="1">
        <f t="array" aca="1" ref="BM276" ca="1">IF(INDIRECT(ADDRESS($B276+1,BM$230,1,1,"Actively Infected Trend"))=0,#N/A,INDIRECT(ADDRESS($B276+1,BM$230,1,1,"Actively Infected Trend")))</f>
        <v>0.28452428670000002</v>
      </c>
      <c r="BN276" s="18" cm="1">
        <f t="array" aca="1" ref="BN276" ca="1">IF(INDIRECT(ADDRESS($B276+1,BN$230,1,1,"Actively Infected Trend"))=0,#N/A,INDIRECT(ADDRESS($B276+1,BN$230,1,1,"Actively Infected Trend")))</f>
        <v>0.27135381060000002</v>
      </c>
      <c r="BO276" s="18" cm="1">
        <f t="array" aca="1" ref="BO276" ca="1">IF(INDIRECT(ADDRESS($B276+1,BO$230,1,1,"Actively Infected Trend"))=0,#N/A,INDIRECT(ADDRESS($B276+1,BO$230,1,1,"Actively Infected Trend")))</f>
        <v>0.2493097202</v>
      </c>
      <c r="BP276" s="18" cm="1">
        <f t="array" aca="1" ref="BP276" ca="1">IF(INDIRECT(ADDRESS($B276+1,BP$230,1,1,"Actively Infected Trend"))=0,#N/A,INDIRECT(ADDRESS($B276+1,BP$230,1,1,"Actively Infected Trend")))</f>
        <v>0.22751257820000001</v>
      </c>
      <c r="BQ276" s="18" cm="1">
        <f t="array" aca="1" ref="BQ276" ca="1">IF(INDIRECT(ADDRESS($B276+1,BQ$230,1,1,"Actively Infected Trend"))=0,#N/A,INDIRECT(ADDRESS($B276+1,BQ$230,1,1,"Actively Infected Trend")))</f>
        <v>0.21226341600000001</v>
      </c>
      <c r="BR276" s="18" cm="1">
        <f t="array" aca="1" ref="BR276" ca="1">IF(INDIRECT(ADDRESS($B276+1,BR$230,1,1,"Actively Infected Trend"))=0,#N/A,INDIRECT(ADDRESS($B276+1,BR$230,1,1,"Actively Infected Trend")))</f>
        <v>0.1969146269</v>
      </c>
      <c r="BS276" s="18" cm="1">
        <f t="array" aca="1" ref="BS276" ca="1">IF(INDIRECT(ADDRESS($B276+1,BS$230,1,1,"Actively Infected Trend"))=0,#N/A,INDIRECT(ADDRESS($B276+1,BS$230,1,1,"Actively Infected Trend")))</f>
        <v>0.19652458980000001</v>
      </c>
      <c r="BT276" s="18" cm="1">
        <f t="array" aca="1" ref="BT276" ca="1">IF(INDIRECT(ADDRESS($B276+1,BT$230,1,1,"Actively Infected Trend"))=0,#N/A,INDIRECT(ADDRESS($B276+1,BT$230,1,1,"Actively Infected Trend")))</f>
        <v>0.2086533951</v>
      </c>
      <c r="BU276" s="18" cm="1">
        <f t="array" aca="1" ref="BU276" ca="1">IF(INDIRECT(ADDRESS($B276+1,BU$230,1,1,"Actively Infected Trend"))=0,#N/A,INDIRECT(ADDRESS($B276+1,BU$230,1,1,"Actively Infected Trend")))</f>
        <v>0.23293406729999999</v>
      </c>
      <c r="BV276" s="18" cm="1">
        <f t="array" aca="1" ref="BV276" ca="1">IF(INDIRECT(ADDRESS($B276+1,BV$230,1,1,"Actively Infected Trend"))=0,#N/A,INDIRECT(ADDRESS($B276+1,BV$230,1,1,"Actively Infected Trend")))</f>
        <v>0.25264091290000001</v>
      </c>
      <c r="BW276" s="18" cm="1">
        <f t="array" aca="1" ref="BW276" ca="1">IF(INDIRECT(ADDRESS($B276+1,BW$230,1,1,"Actively Infected Trend"))=0,#N/A,INDIRECT(ADDRESS($B276+1,BW$230,1,1,"Actively Infected Trend")))</f>
        <v>0.25985948990000002</v>
      </c>
      <c r="BX276" s="18" cm="1">
        <f t="array" aca="1" ref="BX276" ca="1">IF(INDIRECT(ADDRESS($B276+1,BX$230,1,1,"Actively Infected Trend"))=0,#N/A,INDIRECT(ADDRESS($B276+1,BX$230,1,1,"Actively Infected Trend")))</f>
        <v>0.25183594949999999</v>
      </c>
      <c r="BY276" s="18" cm="1">
        <f t="array" aca="1" ref="BY276" ca="1">IF(INDIRECT(ADDRESS($B276+1,BY$230,1,1,"Actively Infected Trend"))=0,#N/A,INDIRECT(ADDRESS($B276+1,BY$230,1,1,"Actively Infected Trend")))</f>
        <v>0.21534542779999999</v>
      </c>
      <c r="BZ276" s="18" cm="1">
        <f t="array" aca="1" ref="BZ276" ca="1">IF(INDIRECT(ADDRESS($B276+1,BZ$230,1,1,"Actively Infected Trend"))=0,#N/A,INDIRECT(ADDRESS($B276+1,BZ$230,1,1,"Actively Infected Trend")))</f>
        <v>0.17813781740000001</v>
      </c>
      <c r="CA276" s="18" cm="1">
        <f t="array" aca="1" ref="CA276" ca="1">IF(INDIRECT(ADDRESS($B276+1,CA$230,1,1,"Actively Infected Trend"))=0,#N/A,INDIRECT(ADDRESS($B276+1,CA$230,1,1,"Actively Infected Trend")))</f>
        <v>0.15080776830000001</v>
      </c>
      <c r="CB276" s="18" cm="1">
        <f t="array" aca="1" ref="CB276" ca="1">IF(INDIRECT(ADDRESS($B276+1,CB$230,1,1,"Actively Infected Trend"))=0,#N/A,INDIRECT(ADDRESS($B276+1,CB$230,1,1,"Actively Infected Trend")))</f>
        <v>0.14620376600000001</v>
      </c>
      <c r="CC276" s="18" cm="1">
        <f t="array" aca="1" ref="CC276" ca="1">IF(INDIRECT(ADDRESS($B276+1,CC$230,1,1,"Actively Infected Trend"))=0,#N/A,INDIRECT(ADDRESS($B276+1,CC$230,1,1,"Actively Infected Trend")))</f>
        <v>0.1528629531</v>
      </c>
      <c r="CD276" s="18" cm="1">
        <f t="array" aca="1" ref="CD276" ca="1">IF(INDIRECT(ADDRESS($B276+1,CD$230,1,1,"Actively Infected Trend"))=0,#N/A,INDIRECT(ADDRESS($B276+1,CD$230,1,1,"Actively Infected Trend")))</f>
        <v>0.16194409279999999</v>
      </c>
      <c r="CE276" s="18" cm="1">
        <f t="array" aca="1" ref="CE276" ca="1">IF(INDIRECT(ADDRESS($B276+1,CE$230,1,1,"Actively Infected Trend"))=0,#N/A,INDIRECT(ADDRESS($B276+1,CE$230,1,1,"Actively Infected Trend")))</f>
        <v>0.17649952199999999</v>
      </c>
      <c r="CF276" s="18" cm="1">
        <f t="array" aca="1" ref="CF276" ca="1">IF(INDIRECT(ADDRESS($B276+1,CF$230,1,1,"Actively Infected Trend"))=0,#N/A,INDIRECT(ADDRESS($B276+1,CF$230,1,1,"Actively Infected Trend")))</f>
        <v>0.18447335500000001</v>
      </c>
      <c r="CG276" s="18" cm="1">
        <f t="array" aca="1" ref="CG276" ca="1">IF(INDIRECT(ADDRESS($B276+1,CG$230,1,1,"Actively Infected Trend"))=0,#N/A,INDIRECT(ADDRESS($B276+1,CG$230,1,1,"Actively Infected Trend")))</f>
        <v>0.1909103731</v>
      </c>
      <c r="CH276" s="18" cm="1">
        <f t="array" aca="1" ref="CH276" ca="1">IF(INDIRECT(ADDRESS($B276+1,CH$230,1,1,"Actively Infected Trend"))=0,#N/A,INDIRECT(ADDRESS($B276+1,CH$230,1,1,"Actively Infected Trend")))</f>
        <v>0.19011963679999999</v>
      </c>
      <c r="CI276" s="18" cm="1">
        <f t="array" aca="1" ref="CI276" ca="1">IF(INDIRECT(ADDRESS($B276+1,CI$230,1,1,"Actively Infected Trend"))=0,#N/A,INDIRECT(ADDRESS($B276+1,CI$230,1,1,"Actively Infected Trend")))</f>
        <v>0.1854298466</v>
      </c>
      <c r="CJ276" s="18" cm="1">
        <f t="array" aca="1" ref="CJ276" ca="1">IF(INDIRECT(ADDRESS($B276+1,CJ$230,1,1,"Actively Infected Trend"))=0,#N/A,INDIRECT(ADDRESS($B276+1,CJ$230,1,1,"Actively Infected Trend")))</f>
        <v>0.16946408539999999</v>
      </c>
      <c r="CK276" s="18" t="e" cm="1">
        <f t="array" aca="1" ref="CK276" ca="1">IF(INDIRECT(ADDRESS($B276+1,CK$230,1,1,"Actively Infected Trend"))=0,#N/A,INDIRECT(ADDRESS($B276+1,CK$230,1,1,"Actively Infected Trend")))</f>
        <v>#N/A</v>
      </c>
      <c r="CL276" s="18" t="e" cm="1">
        <f t="array" aca="1" ref="CL276" ca="1">IF(INDIRECT(ADDRESS($B276+1,CL$230,1,1,"Actively Infected Trend"))=0,#N/A,INDIRECT(ADDRESS($B276+1,CL$230,1,1,"Actively Infected Trend")))</f>
        <v>#N/A</v>
      </c>
      <c r="CM276" s="18" t="e" cm="1">
        <f t="array" aca="1" ref="CM276" ca="1">IF(INDIRECT(ADDRESS($B276+1,CM$230,1,1,"Actively Infected Trend"))=0,#N/A,INDIRECT(ADDRESS($B276+1,CM$230,1,1,"Actively Infected Trend")))</f>
        <v>#N/A</v>
      </c>
      <c r="CN276" s="18" t="e" cm="1">
        <f t="array" aca="1" ref="CN276" ca="1">IF(INDIRECT(ADDRESS($B276+1,CN$230,1,1,"Actively Infected Trend"))=0,#N/A,INDIRECT(ADDRESS($B276+1,CN$230,1,1,"Actively Infected Trend")))</f>
        <v>#N/A</v>
      </c>
      <c r="CO276" s="18" t="e" cm="1">
        <f t="array" aca="1" ref="CO276" ca="1">IF(INDIRECT(ADDRESS($B276+1,CO$230,1,1,"Actively Infected Trend"))=0,#N/A,INDIRECT(ADDRESS($B276+1,CO$230,1,1,"Actively Infected Trend")))</f>
        <v>#N/A</v>
      </c>
      <c r="CP276" s="18" t="e" cm="1">
        <f t="array" aca="1" ref="CP276" ca="1">IF(INDIRECT(ADDRESS($B276+1,CP$230,1,1,"Actively Infected Trend"))=0,#N/A,INDIRECT(ADDRESS($B276+1,CP$230,1,1,"Actively Infected Trend")))</f>
        <v>#N/A</v>
      </c>
      <c r="CQ276" s="18" t="e" cm="1">
        <f t="array" aca="1" ref="CQ276" ca="1">IF(INDIRECT(ADDRESS($B276+1,CQ$230,1,1,"Actively Infected Trend"))=0,#N/A,INDIRECT(ADDRESS($B276+1,CQ$230,1,1,"Actively Infected Trend")))</f>
        <v>#N/A</v>
      </c>
      <c r="CR276" s="18" t="e" cm="1">
        <f t="array" aca="1" ref="CR276" ca="1">IF(INDIRECT(ADDRESS($B276+1,CR$230,1,1,"Actively Infected Trend"))=0,#N/A,INDIRECT(ADDRESS($B276+1,CR$230,1,1,"Actively Infected Trend")))</f>
        <v>#N/A</v>
      </c>
    </row>
    <row r="277" spans="1:96" x14ac:dyDescent="0.25">
      <c r="A277" t="str">
        <f t="shared" ca="1" si="351"/>
        <v>South Carolina</v>
      </c>
      <c r="B277">
        <f t="shared" si="350"/>
        <v>46</v>
      </c>
      <c r="C277" t="str" cm="1">
        <f t="array" aca="1" ref="C277" ca="1">INDIRECT(ADDRESS($B277+1,1,1,1,"Actively Infected Trend"))</f>
        <v>US South Carolina</v>
      </c>
      <c r="E277" s="18" t="e" cm="1">
        <f t="array" aca="1" ref="E277" ca="1">IF(INDIRECT(ADDRESS($B277+1,E$230,1,1,"Actively Infected Trend"))=0,#N/A,INDIRECT(ADDRESS($B277+1,E$230,1,1,"Actively Infected Trend")))</f>
        <v>#N/A</v>
      </c>
      <c r="F277" s="18" t="e" cm="1">
        <f t="array" aca="1" ref="F277" ca="1">IF(INDIRECT(ADDRESS($B277+1,F$230,1,1,"Actively Infected Trend"))=0,#N/A,INDIRECT(ADDRESS($B277+1,F$230,1,1,"Actively Infected Trend")))</f>
        <v>#N/A</v>
      </c>
      <c r="G277" s="18" t="e" cm="1">
        <f t="array" aca="1" ref="G277" ca="1">IF(INDIRECT(ADDRESS($B277+1,G$230,1,1,"Actively Infected Trend"))=0,#N/A,INDIRECT(ADDRESS($B277+1,G$230,1,1,"Actively Infected Trend")))</f>
        <v>#N/A</v>
      </c>
      <c r="H277" s="18" t="e" cm="1">
        <f t="array" aca="1" ref="H277" ca="1">IF(INDIRECT(ADDRESS($B277+1,H$230,1,1,"Actively Infected Trend"))=0,#N/A,INDIRECT(ADDRESS($B277+1,H$230,1,1,"Actively Infected Trend")))</f>
        <v>#N/A</v>
      </c>
      <c r="I277" s="18" t="e" cm="1">
        <f t="array" aca="1" ref="I277" ca="1">IF(INDIRECT(ADDRESS($B277+1,I$230,1,1,"Actively Infected Trend"))=0,#N/A,INDIRECT(ADDRESS($B277+1,I$230,1,1,"Actively Infected Trend")))</f>
        <v>#N/A</v>
      </c>
      <c r="J277" s="18" t="e" cm="1">
        <f t="array" aca="1" ref="J277" ca="1">IF(INDIRECT(ADDRESS($B277+1,J$230,1,1,"Actively Infected Trend"))=0,#N/A,INDIRECT(ADDRESS($B277+1,J$230,1,1,"Actively Infected Trend")))</f>
        <v>#N/A</v>
      </c>
      <c r="K277" s="18" t="e" cm="1">
        <f t="array" aca="1" ref="K277" ca="1">IF(INDIRECT(ADDRESS($B277+1,K$230,1,1,"Actively Infected Trend"))=0,#N/A,INDIRECT(ADDRESS($B277+1,K$230,1,1,"Actively Infected Trend")))</f>
        <v>#N/A</v>
      </c>
      <c r="L277" s="18" t="e" cm="1">
        <f t="array" aca="1" ref="L277" ca="1">IF(INDIRECT(ADDRESS($B277+1,L$230,1,1,"Actively Infected Trend"))=0,#N/A,INDIRECT(ADDRESS($B277+1,L$230,1,1,"Actively Infected Trend")))</f>
        <v>#N/A</v>
      </c>
      <c r="M277" s="18" t="e" cm="1">
        <f t="array" aca="1" ref="M277" ca="1">IF(INDIRECT(ADDRESS($B277+1,M$230,1,1,"Actively Infected Trend"))=0,#N/A,INDIRECT(ADDRESS($B277+1,M$230,1,1,"Actively Infected Trend")))</f>
        <v>#N/A</v>
      </c>
      <c r="N277" s="18" t="e" cm="1">
        <f t="array" aca="1" ref="N277" ca="1">IF(INDIRECT(ADDRESS($B277+1,N$230,1,1,"Actively Infected Trend"))=0,#N/A,INDIRECT(ADDRESS($B277+1,N$230,1,1,"Actively Infected Trend")))</f>
        <v>#N/A</v>
      </c>
      <c r="O277" s="18" t="e" cm="1">
        <f t="array" aca="1" ref="O277" ca="1">IF(INDIRECT(ADDRESS($B277+1,O$230,1,1,"Actively Infected Trend"))=0,#N/A,INDIRECT(ADDRESS($B277+1,O$230,1,1,"Actively Infected Trend")))</f>
        <v>#N/A</v>
      </c>
      <c r="P277" s="18" t="e" cm="1">
        <f t="array" aca="1" ref="P277" ca="1">IF(INDIRECT(ADDRESS($B277+1,P$230,1,1,"Actively Infected Trend"))=0,#N/A,INDIRECT(ADDRESS($B277+1,P$230,1,1,"Actively Infected Trend")))</f>
        <v>#N/A</v>
      </c>
      <c r="Q277" s="18" t="e" cm="1">
        <f t="array" aca="1" ref="Q277" ca="1">IF(INDIRECT(ADDRESS($B277+1,Q$230,1,1,"Actively Infected Trend"))=0,#N/A,INDIRECT(ADDRESS($B277+1,Q$230,1,1,"Actively Infected Trend")))</f>
        <v>#N/A</v>
      </c>
      <c r="R277" s="18" t="e" cm="1">
        <f t="array" aca="1" ref="R277" ca="1">IF(INDIRECT(ADDRESS($B277+1,R$230,1,1,"Actively Infected Trend"))=0,#N/A,INDIRECT(ADDRESS($B277+1,R$230,1,1,"Actively Infected Trend")))</f>
        <v>#N/A</v>
      </c>
      <c r="S277" s="18" t="e" cm="1">
        <f t="array" aca="1" ref="S277" ca="1">IF(INDIRECT(ADDRESS($B277+1,S$230,1,1,"Actively Infected Trend"))=0,#N/A,INDIRECT(ADDRESS($B277+1,S$230,1,1,"Actively Infected Trend")))</f>
        <v>#N/A</v>
      </c>
      <c r="T277" s="18" t="e" cm="1">
        <f t="array" aca="1" ref="T277" ca="1">IF(INDIRECT(ADDRESS($B277+1,T$230,1,1,"Actively Infected Trend"))=0,#N/A,INDIRECT(ADDRESS($B277+1,T$230,1,1,"Actively Infected Trend")))</f>
        <v>#N/A</v>
      </c>
      <c r="U277" s="18" t="e" cm="1">
        <f t="array" aca="1" ref="U277" ca="1">IF(INDIRECT(ADDRESS($B277+1,U$230,1,1,"Actively Infected Trend"))=0,#N/A,INDIRECT(ADDRESS($B277+1,U$230,1,1,"Actively Infected Trend")))</f>
        <v>#N/A</v>
      </c>
      <c r="V277" s="18" t="e" cm="1">
        <f t="array" aca="1" ref="V277" ca="1">IF(INDIRECT(ADDRESS($B277+1,V$230,1,1,"Actively Infected Trend"))=0,#N/A,INDIRECT(ADDRESS($B277+1,V$230,1,1,"Actively Infected Trend")))</f>
        <v>#N/A</v>
      </c>
      <c r="W277" s="18" t="e" cm="1">
        <f t="array" aca="1" ref="W277" ca="1">IF(INDIRECT(ADDRESS($B277+1,W$230,1,1,"Actively Infected Trend"))=0,#N/A,INDIRECT(ADDRESS($B277+1,W$230,1,1,"Actively Infected Trend")))</f>
        <v>#N/A</v>
      </c>
      <c r="X277" s="18" t="e" cm="1">
        <f t="array" aca="1" ref="X277" ca="1">IF(INDIRECT(ADDRESS($B277+1,X$230,1,1,"Actively Infected Trend"))=0,#N/A,INDIRECT(ADDRESS($B277+1,X$230,1,1,"Actively Infected Trend")))</f>
        <v>#N/A</v>
      </c>
      <c r="Y277" s="18" t="e" cm="1">
        <f t="array" aca="1" ref="Y277" ca="1">IF(INDIRECT(ADDRESS($B277+1,Y$230,1,1,"Actively Infected Trend"))=0,#N/A,INDIRECT(ADDRESS($B277+1,Y$230,1,1,"Actively Infected Trend")))</f>
        <v>#N/A</v>
      </c>
      <c r="Z277" s="18" t="e" cm="1">
        <f t="array" aca="1" ref="Z277" ca="1">IF(INDIRECT(ADDRESS($B277+1,Z$230,1,1,"Actively Infected Trend"))=0,#N/A,INDIRECT(ADDRESS($B277+1,Z$230,1,1,"Actively Infected Trend")))</f>
        <v>#N/A</v>
      </c>
      <c r="AA277" s="18" t="e" cm="1">
        <f t="array" aca="1" ref="AA277" ca="1">IF(INDIRECT(ADDRESS($B277+1,AA$230,1,1,"Actively Infected Trend"))=0,#N/A,INDIRECT(ADDRESS($B277+1,AA$230,1,1,"Actively Infected Trend")))</f>
        <v>#N/A</v>
      </c>
      <c r="AB277" s="18" t="e" cm="1">
        <f t="array" aca="1" ref="AB277" ca="1">IF(INDIRECT(ADDRESS($B277+1,AB$230,1,1,"Actively Infected Trend"))=0,#N/A,INDIRECT(ADDRESS($B277+1,AB$230,1,1,"Actively Infected Trend")))</f>
        <v>#N/A</v>
      </c>
      <c r="AC277" s="18" t="e" cm="1">
        <f t="array" aca="1" ref="AC277" ca="1">IF(INDIRECT(ADDRESS($B277+1,AC$230,1,1,"Actively Infected Trend"))=0,#N/A,INDIRECT(ADDRESS($B277+1,AC$230,1,1,"Actively Infected Trend")))</f>
        <v>#N/A</v>
      </c>
      <c r="AD277" s="18" t="e" cm="1">
        <f t="array" aca="1" ref="AD277" ca="1">IF(INDIRECT(ADDRESS($B277+1,AD$230,1,1,"Actively Infected Trend"))=0,#N/A,INDIRECT(ADDRESS($B277+1,AD$230,1,1,"Actively Infected Trend")))</f>
        <v>#N/A</v>
      </c>
      <c r="AE277" s="18" t="e" cm="1">
        <f t="array" aca="1" ref="AE277" ca="1">IF(INDIRECT(ADDRESS($B277+1,AE$230,1,1,"Actively Infected Trend"))=0,#N/A,INDIRECT(ADDRESS($B277+1,AE$230,1,1,"Actively Infected Trend")))</f>
        <v>#N/A</v>
      </c>
      <c r="AF277" s="18" t="e" cm="1">
        <f t="array" aca="1" ref="AF277" ca="1">IF(INDIRECT(ADDRESS($B277+1,AF$230,1,1,"Actively Infected Trend"))=0,#N/A,INDIRECT(ADDRESS($B277+1,AF$230,1,1,"Actively Infected Trend")))</f>
        <v>#N/A</v>
      </c>
      <c r="AG277" s="18" t="e" cm="1">
        <f t="array" aca="1" ref="AG277" ca="1">IF(INDIRECT(ADDRESS($B277+1,AG$230,1,1,"Actively Infected Trend"))=0,#N/A,INDIRECT(ADDRESS($B277+1,AG$230,1,1,"Actively Infected Trend")))</f>
        <v>#N/A</v>
      </c>
      <c r="AH277" s="18" t="e" cm="1">
        <f t="array" aca="1" ref="AH277" ca="1">IF(INDIRECT(ADDRESS($B277+1,AH$230,1,1,"Actively Infected Trend"))=0,#N/A,INDIRECT(ADDRESS($B277+1,AH$230,1,1,"Actively Infected Trend")))</f>
        <v>#N/A</v>
      </c>
      <c r="AI277" s="18" t="e" cm="1">
        <f t="array" aca="1" ref="AI277" ca="1">IF(INDIRECT(ADDRESS($B277+1,AI$230,1,1,"Actively Infected Trend"))=0,#N/A,INDIRECT(ADDRESS($B277+1,AI$230,1,1,"Actively Infected Trend")))</f>
        <v>#N/A</v>
      </c>
      <c r="AJ277" s="18" t="e" cm="1">
        <f t="array" aca="1" ref="AJ277" ca="1">IF(INDIRECT(ADDRESS($B277+1,AJ$230,1,1,"Actively Infected Trend"))=0,#N/A,INDIRECT(ADDRESS($B277+1,AJ$230,1,1,"Actively Infected Trend")))</f>
        <v>#N/A</v>
      </c>
      <c r="AK277" s="18" t="e" cm="1">
        <f t="array" aca="1" ref="AK277" ca="1">IF(INDIRECT(ADDRESS($B277+1,AK$230,1,1,"Actively Infected Trend"))=0,#N/A,INDIRECT(ADDRESS($B277+1,AK$230,1,1,"Actively Infected Trend")))</f>
        <v>#N/A</v>
      </c>
      <c r="AL277" s="18" t="e" cm="1">
        <f t="array" aca="1" ref="AL277" ca="1">IF(INDIRECT(ADDRESS($B277+1,AL$230,1,1,"Actively Infected Trend"))=0,#N/A,INDIRECT(ADDRESS($B277+1,AL$230,1,1,"Actively Infected Trend")))</f>
        <v>#N/A</v>
      </c>
      <c r="AM277" s="18" t="e" cm="1">
        <f t="array" aca="1" ref="AM277" ca="1">IF(INDIRECT(ADDRESS($B277+1,AM$230,1,1,"Actively Infected Trend"))=0,#N/A,INDIRECT(ADDRESS($B277+1,AM$230,1,1,"Actively Infected Trend")))</f>
        <v>#N/A</v>
      </c>
      <c r="AN277" s="18" t="e" cm="1">
        <f t="array" aca="1" ref="AN277" ca="1">IF(INDIRECT(ADDRESS($B277+1,AN$230,1,1,"Actively Infected Trend"))=0,#N/A,INDIRECT(ADDRESS($B277+1,AN$230,1,1,"Actively Infected Trend")))</f>
        <v>#N/A</v>
      </c>
      <c r="AO277" s="18" t="e" cm="1">
        <f t="array" aca="1" ref="AO277" ca="1">IF(INDIRECT(ADDRESS($B277+1,AO$230,1,1,"Actively Infected Trend"))=0,#N/A,INDIRECT(ADDRESS($B277+1,AO$230,1,1,"Actively Infected Trend")))</f>
        <v>#N/A</v>
      </c>
      <c r="AP277" s="18" t="e" cm="1">
        <f t="array" aca="1" ref="AP277" ca="1">IF(INDIRECT(ADDRESS($B277+1,AP$230,1,1,"Actively Infected Trend"))=0,#N/A,INDIRECT(ADDRESS($B277+1,AP$230,1,1,"Actively Infected Trend")))</f>
        <v>#N/A</v>
      </c>
      <c r="AQ277" s="18" t="e" cm="1">
        <f t="array" aca="1" ref="AQ277" ca="1">IF(INDIRECT(ADDRESS($B277+1,AQ$230,1,1,"Actively Infected Trend"))=0,#N/A,INDIRECT(ADDRESS($B277+1,AQ$230,1,1,"Actively Infected Trend")))</f>
        <v>#N/A</v>
      </c>
      <c r="AR277" s="18" t="e" cm="1">
        <f t="array" aca="1" ref="AR277" ca="1">IF(INDIRECT(ADDRESS($B277+1,AR$230,1,1,"Actively Infected Trend"))=0,#N/A,INDIRECT(ADDRESS($B277+1,AR$230,1,1,"Actively Infected Trend")))</f>
        <v>#N/A</v>
      </c>
      <c r="AS277" s="18" t="e" cm="1">
        <f t="array" aca="1" ref="AS277" ca="1">IF(INDIRECT(ADDRESS($B277+1,AS$230,1,1,"Actively Infected Trend"))=0,#N/A,INDIRECT(ADDRESS($B277+1,AS$230,1,1,"Actively Infected Trend")))</f>
        <v>#N/A</v>
      </c>
      <c r="AT277" s="18" t="e" cm="1">
        <f t="array" aca="1" ref="AT277" ca="1">IF(INDIRECT(ADDRESS($B277+1,AT$230,1,1,"Actively Infected Trend"))=0,#N/A,INDIRECT(ADDRESS($B277+1,AT$230,1,1,"Actively Infected Trend")))</f>
        <v>#N/A</v>
      </c>
      <c r="AU277" s="18" t="e" cm="1">
        <f t="array" aca="1" ref="AU277" ca="1">IF(INDIRECT(ADDRESS($B277+1,AU$230,1,1,"Actively Infected Trend"))=0,#N/A,INDIRECT(ADDRESS($B277+1,AU$230,1,1,"Actively Infected Trend")))</f>
        <v>#N/A</v>
      </c>
      <c r="AV277" s="18" t="e" cm="1">
        <f t="array" aca="1" ref="AV277" ca="1">IF(INDIRECT(ADDRESS($B277+1,AV$230,1,1,"Actively Infected Trend"))=0,#N/A,INDIRECT(ADDRESS($B277+1,AV$230,1,1,"Actively Infected Trend")))</f>
        <v>#N/A</v>
      </c>
      <c r="AW277" s="18" t="e" cm="1">
        <f t="array" aca="1" ref="AW277" ca="1">IF(INDIRECT(ADDRESS($B277+1,AW$230,1,1,"Actively Infected Trend"))=0,#N/A,INDIRECT(ADDRESS($B277+1,AW$230,1,1,"Actively Infected Trend")))</f>
        <v>#N/A</v>
      </c>
      <c r="AX277" s="18" t="e" cm="1">
        <f t="array" aca="1" ref="AX277" ca="1">IF(INDIRECT(ADDRESS($B277+1,AX$230,1,1,"Actively Infected Trend"))=0,#N/A,INDIRECT(ADDRESS($B277+1,AX$230,1,1,"Actively Infected Trend")))</f>
        <v>#N/A</v>
      </c>
      <c r="AY277" s="18" t="e" cm="1">
        <f t="array" aca="1" ref="AY277" ca="1">IF(INDIRECT(ADDRESS($B277+1,AY$230,1,1,"Actively Infected Trend"))=0,#N/A,INDIRECT(ADDRESS($B277+1,AY$230,1,1,"Actively Infected Trend")))</f>
        <v>#N/A</v>
      </c>
      <c r="AZ277" s="18" t="e" cm="1">
        <f t="array" aca="1" ref="AZ277" ca="1">IF(INDIRECT(ADDRESS($B277+1,AZ$230,1,1,"Actively Infected Trend"))=0,#N/A,INDIRECT(ADDRESS($B277+1,AZ$230,1,1,"Actively Infected Trend")))</f>
        <v>#N/A</v>
      </c>
      <c r="BA277" s="18" t="e" cm="1">
        <f t="array" aca="1" ref="BA277" ca="1">IF(INDIRECT(ADDRESS($B277+1,BA$230,1,1,"Actively Infected Trend"))=0,#N/A,INDIRECT(ADDRESS($B277+1,BA$230,1,1,"Actively Infected Trend")))</f>
        <v>#N/A</v>
      </c>
      <c r="BB277" s="18" t="e" cm="1">
        <f t="array" aca="1" ref="BB277" ca="1">IF(INDIRECT(ADDRESS($B277+1,BB$230,1,1,"Actively Infected Trend"))=0,#N/A,INDIRECT(ADDRESS($B277+1,BB$230,1,1,"Actively Infected Trend")))</f>
        <v>#N/A</v>
      </c>
      <c r="BC277" s="18" t="e" cm="1">
        <f t="array" aca="1" ref="BC277" ca="1">IF(INDIRECT(ADDRESS($B277+1,BC$230,1,1,"Actively Infected Trend"))=0,#N/A,INDIRECT(ADDRESS($B277+1,BC$230,1,1,"Actively Infected Trend")))</f>
        <v>#N/A</v>
      </c>
      <c r="BD277" s="18" t="e" cm="1">
        <f t="array" aca="1" ref="BD277" ca="1">IF(INDIRECT(ADDRESS($B277+1,BD$230,1,1,"Actively Infected Trend"))=0,#N/A,INDIRECT(ADDRESS($B277+1,BD$230,1,1,"Actively Infected Trend")))</f>
        <v>#N/A</v>
      </c>
      <c r="BE277" s="18" t="e" cm="1">
        <f t="array" aca="1" ref="BE277" ca="1">IF(INDIRECT(ADDRESS($B277+1,BE$230,1,1,"Actively Infected Trend"))=0,#N/A,INDIRECT(ADDRESS($B277+1,BE$230,1,1,"Actively Infected Trend")))</f>
        <v>#N/A</v>
      </c>
      <c r="BF277" s="18" t="e" cm="1">
        <f t="array" aca="1" ref="BF277" ca="1">IF(INDIRECT(ADDRESS($B277+1,BF$230,1,1,"Actively Infected Trend"))=0,#N/A,INDIRECT(ADDRESS($B277+1,BF$230,1,1,"Actively Infected Trend")))</f>
        <v>#N/A</v>
      </c>
      <c r="BG277" s="18" t="e" cm="1">
        <f t="array" aca="1" ref="BG277" ca="1">IF(INDIRECT(ADDRESS($B277+1,BG$230,1,1,"Actively Infected Trend"))=0,#N/A,INDIRECT(ADDRESS($B277+1,BG$230,1,1,"Actively Infected Trend")))</f>
        <v>#N/A</v>
      </c>
      <c r="BH277" s="18" t="e" cm="1">
        <f t="array" aca="1" ref="BH277" ca="1">IF(INDIRECT(ADDRESS($B277+1,BH$230,1,1,"Actively Infected Trend"))=0,#N/A,INDIRECT(ADDRESS($B277+1,BH$230,1,1,"Actively Infected Trend")))</f>
        <v>#N/A</v>
      </c>
      <c r="BI277" s="18" cm="1">
        <f t="array" aca="1" ref="BI277" ca="1">IF(INDIRECT(ADDRESS($B277+1,BI$230,1,1,"Actively Infected Trend"))=0,#N/A,INDIRECT(ADDRESS($B277+1,BI$230,1,1,"Actively Infected Trend")))</f>
        <v>0.36973825020000001</v>
      </c>
      <c r="BJ277" s="18" cm="1">
        <f t="array" aca="1" ref="BJ277" ca="1">IF(INDIRECT(ADDRESS($B277+1,BJ$230,1,1,"Actively Infected Trend"))=0,#N/A,INDIRECT(ADDRESS($B277+1,BJ$230,1,1,"Actively Infected Trend")))</f>
        <v>0.39399388909999999</v>
      </c>
      <c r="BK277" s="18" cm="1">
        <f t="array" aca="1" ref="BK277" ca="1">IF(INDIRECT(ADDRESS($B277+1,BK$230,1,1,"Actively Infected Trend"))=0,#N/A,INDIRECT(ADDRESS($B277+1,BK$230,1,1,"Actively Infected Trend")))</f>
        <v>0.37484608260000002</v>
      </c>
      <c r="BL277" s="18" cm="1">
        <f t="array" aca="1" ref="BL277" ca="1">IF(INDIRECT(ADDRESS($B277+1,BL$230,1,1,"Actively Infected Trend"))=0,#N/A,INDIRECT(ADDRESS($B277+1,BL$230,1,1,"Actively Infected Trend")))</f>
        <v>0.40089490919999998</v>
      </c>
      <c r="BM277" s="18" cm="1">
        <f t="array" aca="1" ref="BM277" ca="1">IF(INDIRECT(ADDRESS($B277+1,BM$230,1,1,"Actively Infected Trend"))=0,#N/A,INDIRECT(ADDRESS($B277+1,BM$230,1,1,"Actively Infected Trend")))</f>
        <v>0.37720458270000001</v>
      </c>
      <c r="BN277" s="18" cm="1">
        <f t="array" aca="1" ref="BN277" ca="1">IF(INDIRECT(ADDRESS($B277+1,BN$230,1,1,"Actively Infected Trend"))=0,#N/A,INDIRECT(ADDRESS($B277+1,BN$230,1,1,"Actively Infected Trend")))</f>
        <v>0.41916909079999998</v>
      </c>
      <c r="BO277" s="18" cm="1">
        <f t="array" aca="1" ref="BO277" ca="1">IF(INDIRECT(ADDRESS($B277+1,BO$230,1,1,"Actively Infected Trend"))=0,#N/A,INDIRECT(ADDRESS($B277+1,BO$230,1,1,"Actively Infected Trend")))</f>
        <v>0.42700784390000002</v>
      </c>
      <c r="BP277" s="18" cm="1">
        <f t="array" aca="1" ref="BP277" ca="1">IF(INDIRECT(ADDRESS($B277+1,BP$230,1,1,"Actively Infected Trend"))=0,#N/A,INDIRECT(ADDRESS($B277+1,BP$230,1,1,"Actively Infected Trend")))</f>
        <v>0.38253340139999997</v>
      </c>
      <c r="BQ277" s="18" cm="1">
        <f t="array" aca="1" ref="BQ277" ca="1">IF(INDIRECT(ADDRESS($B277+1,BQ$230,1,1,"Actively Infected Trend"))=0,#N/A,INDIRECT(ADDRESS($B277+1,BQ$230,1,1,"Actively Infected Trend")))</f>
        <v>0.3117509826</v>
      </c>
      <c r="BR277" s="18" cm="1">
        <f t="array" aca="1" ref="BR277" ca="1">IF(INDIRECT(ADDRESS($B277+1,BR$230,1,1,"Actively Infected Trend"))=0,#N/A,INDIRECT(ADDRESS($B277+1,BR$230,1,1,"Actively Infected Trend")))</f>
        <v>0.21404221670000001</v>
      </c>
      <c r="BS277" s="18" cm="1">
        <f t="array" aca="1" ref="BS277" ca="1">IF(INDIRECT(ADDRESS($B277+1,BS$230,1,1,"Actively Infected Trend"))=0,#N/A,INDIRECT(ADDRESS($B277+1,BS$230,1,1,"Actively Infected Trend")))</f>
        <v>0.15348007059999999</v>
      </c>
      <c r="BT277" s="18" cm="1">
        <f t="array" aca="1" ref="BT277" ca="1">IF(INDIRECT(ADDRESS($B277+1,BT$230,1,1,"Actively Infected Trend"))=0,#N/A,INDIRECT(ADDRESS($B277+1,BT$230,1,1,"Actively Infected Trend")))</f>
        <v>0.1405337143</v>
      </c>
      <c r="BU277" s="18" cm="1">
        <f t="array" aca="1" ref="BU277" ca="1">IF(INDIRECT(ADDRESS($B277+1,BU$230,1,1,"Actively Infected Trend"))=0,#N/A,INDIRECT(ADDRESS($B277+1,BU$230,1,1,"Actively Infected Trend")))</f>
        <v>0.16379435780000001</v>
      </c>
      <c r="BV277" s="18" cm="1">
        <f t="array" aca="1" ref="BV277" ca="1">IF(INDIRECT(ADDRESS($B277+1,BV$230,1,1,"Actively Infected Trend"))=0,#N/A,INDIRECT(ADDRESS($B277+1,BV$230,1,1,"Actively Infected Trend")))</f>
        <v>0.19814788</v>
      </c>
      <c r="BW277" s="18" cm="1">
        <f t="array" aca="1" ref="BW277" ca="1">IF(INDIRECT(ADDRESS($B277+1,BW$230,1,1,"Actively Infected Trend"))=0,#N/A,INDIRECT(ADDRESS($B277+1,BW$230,1,1,"Actively Infected Trend")))</f>
        <v>0.2301841848</v>
      </c>
      <c r="BX277" s="18" cm="1">
        <f t="array" aca="1" ref="BX277" ca="1">IF(INDIRECT(ADDRESS($B277+1,BX$230,1,1,"Actively Infected Trend"))=0,#N/A,INDIRECT(ADDRESS($B277+1,BX$230,1,1,"Actively Infected Trend")))</f>
        <v>0.22396438129999999</v>
      </c>
      <c r="BY277" s="18" cm="1">
        <f t="array" aca="1" ref="BY277" ca="1">IF(INDIRECT(ADDRESS($B277+1,BY$230,1,1,"Actively Infected Trend"))=0,#N/A,INDIRECT(ADDRESS($B277+1,BY$230,1,1,"Actively Infected Trend")))</f>
        <v>0.20582508569999999</v>
      </c>
      <c r="BZ277" s="18" cm="1">
        <f t="array" aca="1" ref="BZ277" ca="1">IF(INDIRECT(ADDRESS($B277+1,BZ$230,1,1,"Actively Infected Trend"))=0,#N/A,INDIRECT(ADDRESS($B277+1,BZ$230,1,1,"Actively Infected Trend")))</f>
        <v>0.18423452400000001</v>
      </c>
      <c r="CA277" s="18" cm="1">
        <f t="array" aca="1" ref="CA277" ca="1">IF(INDIRECT(ADDRESS($B277+1,CA$230,1,1,"Actively Infected Trend"))=0,#N/A,INDIRECT(ADDRESS($B277+1,CA$230,1,1,"Actively Infected Trend")))</f>
        <v>0.16179725210000001</v>
      </c>
      <c r="CB277" s="18" cm="1">
        <f t="array" aca="1" ref="CB277" ca="1">IF(INDIRECT(ADDRESS($B277+1,CB$230,1,1,"Actively Infected Trend"))=0,#N/A,INDIRECT(ADDRESS($B277+1,CB$230,1,1,"Actively Infected Trend")))</f>
        <v>0.1392672794</v>
      </c>
      <c r="CC277" s="18" cm="1">
        <f t="array" aca="1" ref="CC277" ca="1">IF(INDIRECT(ADDRESS($B277+1,CC$230,1,1,"Actively Infected Trend"))=0,#N/A,INDIRECT(ADDRESS($B277+1,CC$230,1,1,"Actively Infected Trend")))</f>
        <v>0.11706475180000001</v>
      </c>
      <c r="CD277" s="18" cm="1">
        <f t="array" aca="1" ref="CD277" ca="1">IF(INDIRECT(ADDRESS($B277+1,CD$230,1,1,"Actively Infected Trend"))=0,#N/A,INDIRECT(ADDRESS($B277+1,CD$230,1,1,"Actively Infected Trend")))</f>
        <v>0.101328245</v>
      </c>
      <c r="CE277" s="18" cm="1">
        <f t="array" aca="1" ref="CE277" ca="1">IF(INDIRECT(ADDRESS($B277+1,CE$230,1,1,"Actively Infected Trend"))=0,#N/A,INDIRECT(ADDRESS($B277+1,CE$230,1,1,"Actively Infected Trend")))</f>
        <v>9.5789978100000006E-2</v>
      </c>
      <c r="CF277" s="18" cm="1">
        <f t="array" aca="1" ref="CF277" ca="1">IF(INDIRECT(ADDRESS($B277+1,CF$230,1,1,"Actively Infected Trend"))=0,#N/A,INDIRECT(ADDRESS($B277+1,CF$230,1,1,"Actively Infected Trend")))</f>
        <v>9.4557547500000005E-2</v>
      </c>
      <c r="CG277" s="18" cm="1">
        <f t="array" aca="1" ref="CG277" ca="1">IF(INDIRECT(ADDRESS($B277+1,CG$230,1,1,"Actively Infected Trend"))=0,#N/A,INDIRECT(ADDRESS($B277+1,CG$230,1,1,"Actively Infected Trend")))</f>
        <v>9.4380764500000006E-2</v>
      </c>
      <c r="CH277" s="18" cm="1">
        <f t="array" aca="1" ref="CH277" ca="1">IF(INDIRECT(ADDRESS($B277+1,CH$230,1,1,"Actively Infected Trend"))=0,#N/A,INDIRECT(ADDRESS($B277+1,CH$230,1,1,"Actively Infected Trend")))</f>
        <v>9.6822726600000006E-2</v>
      </c>
      <c r="CI277" s="18" cm="1">
        <f t="array" aca="1" ref="CI277" ca="1">IF(INDIRECT(ADDRESS($B277+1,CI$230,1,1,"Actively Infected Trend"))=0,#N/A,INDIRECT(ADDRESS($B277+1,CI$230,1,1,"Actively Infected Trend")))</f>
        <v>8.8131489300000004E-2</v>
      </c>
      <c r="CJ277" s="18" cm="1">
        <f t="array" aca="1" ref="CJ277" ca="1">IF(INDIRECT(ADDRESS($B277+1,CJ$230,1,1,"Actively Infected Trend"))=0,#N/A,INDIRECT(ADDRESS($B277+1,CJ$230,1,1,"Actively Infected Trend")))</f>
        <v>7.5119814199999996E-2</v>
      </c>
      <c r="CK277" s="18" t="e" cm="1">
        <f t="array" aca="1" ref="CK277" ca="1">IF(INDIRECT(ADDRESS($B277+1,CK$230,1,1,"Actively Infected Trend"))=0,#N/A,INDIRECT(ADDRESS($B277+1,CK$230,1,1,"Actively Infected Trend")))</f>
        <v>#N/A</v>
      </c>
      <c r="CL277" s="18" t="e" cm="1">
        <f t="array" aca="1" ref="CL277" ca="1">IF(INDIRECT(ADDRESS($B277+1,CL$230,1,1,"Actively Infected Trend"))=0,#N/A,INDIRECT(ADDRESS($B277+1,CL$230,1,1,"Actively Infected Trend")))</f>
        <v>#N/A</v>
      </c>
      <c r="CM277" s="18" t="e" cm="1">
        <f t="array" aca="1" ref="CM277" ca="1">IF(INDIRECT(ADDRESS($B277+1,CM$230,1,1,"Actively Infected Trend"))=0,#N/A,INDIRECT(ADDRESS($B277+1,CM$230,1,1,"Actively Infected Trend")))</f>
        <v>#N/A</v>
      </c>
      <c r="CN277" s="18" t="e" cm="1">
        <f t="array" aca="1" ref="CN277" ca="1">IF(INDIRECT(ADDRESS($B277+1,CN$230,1,1,"Actively Infected Trend"))=0,#N/A,INDIRECT(ADDRESS($B277+1,CN$230,1,1,"Actively Infected Trend")))</f>
        <v>#N/A</v>
      </c>
      <c r="CO277" s="18" t="e" cm="1">
        <f t="array" aca="1" ref="CO277" ca="1">IF(INDIRECT(ADDRESS($B277+1,CO$230,1,1,"Actively Infected Trend"))=0,#N/A,INDIRECT(ADDRESS($B277+1,CO$230,1,1,"Actively Infected Trend")))</f>
        <v>#N/A</v>
      </c>
      <c r="CP277" s="18" t="e" cm="1">
        <f t="array" aca="1" ref="CP277" ca="1">IF(INDIRECT(ADDRESS($B277+1,CP$230,1,1,"Actively Infected Trend"))=0,#N/A,INDIRECT(ADDRESS($B277+1,CP$230,1,1,"Actively Infected Trend")))</f>
        <v>#N/A</v>
      </c>
      <c r="CQ277" s="18" t="e" cm="1">
        <f t="array" aca="1" ref="CQ277" ca="1">IF(INDIRECT(ADDRESS($B277+1,CQ$230,1,1,"Actively Infected Trend"))=0,#N/A,INDIRECT(ADDRESS($B277+1,CQ$230,1,1,"Actively Infected Trend")))</f>
        <v>#N/A</v>
      </c>
      <c r="CR277" s="18" t="e" cm="1">
        <f t="array" aca="1" ref="CR277" ca="1">IF(INDIRECT(ADDRESS($B277+1,CR$230,1,1,"Actively Infected Trend"))=0,#N/A,INDIRECT(ADDRESS($B277+1,CR$230,1,1,"Actively Infected Trend")))</f>
        <v>#N/A</v>
      </c>
    </row>
    <row r="278" spans="1:96" x14ac:dyDescent="0.25">
      <c r="A278" t="str">
        <f t="shared" ca="1" si="351"/>
        <v>South Dakota</v>
      </c>
      <c r="B278">
        <f t="shared" si="350"/>
        <v>47</v>
      </c>
      <c r="C278" t="str" cm="1">
        <f t="array" aca="1" ref="C278" ca="1">INDIRECT(ADDRESS($B278+1,1,1,1,"Actively Infected Trend"))</f>
        <v>US South Dakota</v>
      </c>
      <c r="E278" s="18" t="e" cm="1">
        <f t="array" aca="1" ref="E278" ca="1">IF(INDIRECT(ADDRESS($B278+1,E$230,1,1,"Actively Infected Trend"))=0,#N/A,INDIRECT(ADDRESS($B278+1,E$230,1,1,"Actively Infected Trend")))</f>
        <v>#N/A</v>
      </c>
      <c r="F278" s="18" t="e" cm="1">
        <f t="array" aca="1" ref="F278" ca="1">IF(INDIRECT(ADDRESS($B278+1,F$230,1,1,"Actively Infected Trend"))=0,#N/A,INDIRECT(ADDRESS($B278+1,F$230,1,1,"Actively Infected Trend")))</f>
        <v>#N/A</v>
      </c>
      <c r="G278" s="18" t="e" cm="1">
        <f t="array" aca="1" ref="G278" ca="1">IF(INDIRECT(ADDRESS($B278+1,G$230,1,1,"Actively Infected Trend"))=0,#N/A,INDIRECT(ADDRESS($B278+1,G$230,1,1,"Actively Infected Trend")))</f>
        <v>#N/A</v>
      </c>
      <c r="H278" s="18" t="e" cm="1">
        <f t="array" aca="1" ref="H278" ca="1">IF(INDIRECT(ADDRESS($B278+1,H$230,1,1,"Actively Infected Trend"))=0,#N/A,INDIRECT(ADDRESS($B278+1,H$230,1,1,"Actively Infected Trend")))</f>
        <v>#N/A</v>
      </c>
      <c r="I278" s="18" t="e" cm="1">
        <f t="array" aca="1" ref="I278" ca="1">IF(INDIRECT(ADDRESS($B278+1,I$230,1,1,"Actively Infected Trend"))=0,#N/A,INDIRECT(ADDRESS($B278+1,I$230,1,1,"Actively Infected Trend")))</f>
        <v>#N/A</v>
      </c>
      <c r="J278" s="18" t="e" cm="1">
        <f t="array" aca="1" ref="J278" ca="1">IF(INDIRECT(ADDRESS($B278+1,J$230,1,1,"Actively Infected Trend"))=0,#N/A,INDIRECT(ADDRESS($B278+1,J$230,1,1,"Actively Infected Trend")))</f>
        <v>#N/A</v>
      </c>
      <c r="K278" s="18" t="e" cm="1">
        <f t="array" aca="1" ref="K278" ca="1">IF(INDIRECT(ADDRESS($B278+1,K$230,1,1,"Actively Infected Trend"))=0,#N/A,INDIRECT(ADDRESS($B278+1,K$230,1,1,"Actively Infected Trend")))</f>
        <v>#N/A</v>
      </c>
      <c r="L278" s="18" t="e" cm="1">
        <f t="array" aca="1" ref="L278" ca="1">IF(INDIRECT(ADDRESS($B278+1,L$230,1,1,"Actively Infected Trend"))=0,#N/A,INDIRECT(ADDRESS($B278+1,L$230,1,1,"Actively Infected Trend")))</f>
        <v>#N/A</v>
      </c>
      <c r="M278" s="18" t="e" cm="1">
        <f t="array" aca="1" ref="M278" ca="1">IF(INDIRECT(ADDRESS($B278+1,M$230,1,1,"Actively Infected Trend"))=0,#N/A,INDIRECT(ADDRESS($B278+1,M$230,1,1,"Actively Infected Trend")))</f>
        <v>#N/A</v>
      </c>
      <c r="N278" s="18" t="e" cm="1">
        <f t="array" aca="1" ref="N278" ca="1">IF(INDIRECT(ADDRESS($B278+1,N$230,1,1,"Actively Infected Trend"))=0,#N/A,INDIRECT(ADDRESS($B278+1,N$230,1,1,"Actively Infected Trend")))</f>
        <v>#N/A</v>
      </c>
      <c r="O278" s="18" t="e" cm="1">
        <f t="array" aca="1" ref="O278" ca="1">IF(INDIRECT(ADDRESS($B278+1,O$230,1,1,"Actively Infected Trend"))=0,#N/A,INDIRECT(ADDRESS($B278+1,O$230,1,1,"Actively Infected Trend")))</f>
        <v>#N/A</v>
      </c>
      <c r="P278" s="18" t="e" cm="1">
        <f t="array" aca="1" ref="P278" ca="1">IF(INDIRECT(ADDRESS($B278+1,P$230,1,1,"Actively Infected Trend"))=0,#N/A,INDIRECT(ADDRESS($B278+1,P$230,1,1,"Actively Infected Trend")))</f>
        <v>#N/A</v>
      </c>
      <c r="Q278" s="18" t="e" cm="1">
        <f t="array" aca="1" ref="Q278" ca="1">IF(INDIRECT(ADDRESS($B278+1,Q$230,1,1,"Actively Infected Trend"))=0,#N/A,INDIRECT(ADDRESS($B278+1,Q$230,1,1,"Actively Infected Trend")))</f>
        <v>#N/A</v>
      </c>
      <c r="R278" s="18" t="e" cm="1">
        <f t="array" aca="1" ref="R278" ca="1">IF(INDIRECT(ADDRESS($B278+1,R$230,1,1,"Actively Infected Trend"))=0,#N/A,INDIRECT(ADDRESS($B278+1,R$230,1,1,"Actively Infected Trend")))</f>
        <v>#N/A</v>
      </c>
      <c r="S278" s="18" t="e" cm="1">
        <f t="array" aca="1" ref="S278" ca="1">IF(INDIRECT(ADDRESS($B278+1,S$230,1,1,"Actively Infected Trend"))=0,#N/A,INDIRECT(ADDRESS($B278+1,S$230,1,1,"Actively Infected Trend")))</f>
        <v>#N/A</v>
      </c>
      <c r="T278" s="18" t="e" cm="1">
        <f t="array" aca="1" ref="T278" ca="1">IF(INDIRECT(ADDRESS($B278+1,T$230,1,1,"Actively Infected Trend"))=0,#N/A,INDIRECT(ADDRESS($B278+1,T$230,1,1,"Actively Infected Trend")))</f>
        <v>#N/A</v>
      </c>
      <c r="U278" s="18" t="e" cm="1">
        <f t="array" aca="1" ref="U278" ca="1">IF(INDIRECT(ADDRESS($B278+1,U$230,1,1,"Actively Infected Trend"))=0,#N/A,INDIRECT(ADDRESS($B278+1,U$230,1,1,"Actively Infected Trend")))</f>
        <v>#N/A</v>
      </c>
      <c r="V278" s="18" t="e" cm="1">
        <f t="array" aca="1" ref="V278" ca="1">IF(INDIRECT(ADDRESS($B278+1,V$230,1,1,"Actively Infected Trend"))=0,#N/A,INDIRECT(ADDRESS($B278+1,V$230,1,1,"Actively Infected Trend")))</f>
        <v>#N/A</v>
      </c>
      <c r="W278" s="18" t="e" cm="1">
        <f t="array" aca="1" ref="W278" ca="1">IF(INDIRECT(ADDRESS($B278+1,W$230,1,1,"Actively Infected Trend"))=0,#N/A,INDIRECT(ADDRESS($B278+1,W$230,1,1,"Actively Infected Trend")))</f>
        <v>#N/A</v>
      </c>
      <c r="X278" s="18" t="e" cm="1">
        <f t="array" aca="1" ref="X278" ca="1">IF(INDIRECT(ADDRESS($B278+1,X$230,1,1,"Actively Infected Trend"))=0,#N/A,INDIRECT(ADDRESS($B278+1,X$230,1,1,"Actively Infected Trend")))</f>
        <v>#N/A</v>
      </c>
      <c r="Y278" s="18" t="e" cm="1">
        <f t="array" aca="1" ref="Y278" ca="1">IF(INDIRECT(ADDRESS($B278+1,Y$230,1,1,"Actively Infected Trend"))=0,#N/A,INDIRECT(ADDRESS($B278+1,Y$230,1,1,"Actively Infected Trend")))</f>
        <v>#N/A</v>
      </c>
      <c r="Z278" s="18" t="e" cm="1">
        <f t="array" aca="1" ref="Z278" ca="1">IF(INDIRECT(ADDRESS($B278+1,Z$230,1,1,"Actively Infected Trend"))=0,#N/A,INDIRECT(ADDRESS($B278+1,Z$230,1,1,"Actively Infected Trend")))</f>
        <v>#N/A</v>
      </c>
      <c r="AA278" s="18" t="e" cm="1">
        <f t="array" aca="1" ref="AA278" ca="1">IF(INDIRECT(ADDRESS($B278+1,AA$230,1,1,"Actively Infected Trend"))=0,#N/A,INDIRECT(ADDRESS($B278+1,AA$230,1,1,"Actively Infected Trend")))</f>
        <v>#N/A</v>
      </c>
      <c r="AB278" s="18" t="e" cm="1">
        <f t="array" aca="1" ref="AB278" ca="1">IF(INDIRECT(ADDRESS($B278+1,AB$230,1,1,"Actively Infected Trend"))=0,#N/A,INDIRECT(ADDRESS($B278+1,AB$230,1,1,"Actively Infected Trend")))</f>
        <v>#N/A</v>
      </c>
      <c r="AC278" s="18" t="e" cm="1">
        <f t="array" aca="1" ref="AC278" ca="1">IF(INDIRECT(ADDRESS($B278+1,AC$230,1,1,"Actively Infected Trend"))=0,#N/A,INDIRECT(ADDRESS($B278+1,AC$230,1,1,"Actively Infected Trend")))</f>
        <v>#N/A</v>
      </c>
      <c r="AD278" s="18" t="e" cm="1">
        <f t="array" aca="1" ref="AD278" ca="1">IF(INDIRECT(ADDRESS($B278+1,AD$230,1,1,"Actively Infected Trend"))=0,#N/A,INDIRECT(ADDRESS($B278+1,AD$230,1,1,"Actively Infected Trend")))</f>
        <v>#N/A</v>
      </c>
      <c r="AE278" s="18" t="e" cm="1">
        <f t="array" aca="1" ref="AE278" ca="1">IF(INDIRECT(ADDRESS($B278+1,AE$230,1,1,"Actively Infected Trend"))=0,#N/A,INDIRECT(ADDRESS($B278+1,AE$230,1,1,"Actively Infected Trend")))</f>
        <v>#N/A</v>
      </c>
      <c r="AF278" s="18" t="e" cm="1">
        <f t="array" aca="1" ref="AF278" ca="1">IF(INDIRECT(ADDRESS($B278+1,AF$230,1,1,"Actively Infected Trend"))=0,#N/A,INDIRECT(ADDRESS($B278+1,AF$230,1,1,"Actively Infected Trend")))</f>
        <v>#N/A</v>
      </c>
      <c r="AG278" s="18" t="e" cm="1">
        <f t="array" aca="1" ref="AG278" ca="1">IF(INDIRECT(ADDRESS($B278+1,AG$230,1,1,"Actively Infected Trend"))=0,#N/A,INDIRECT(ADDRESS($B278+1,AG$230,1,1,"Actively Infected Trend")))</f>
        <v>#N/A</v>
      </c>
      <c r="AH278" s="18" t="e" cm="1">
        <f t="array" aca="1" ref="AH278" ca="1">IF(INDIRECT(ADDRESS($B278+1,AH$230,1,1,"Actively Infected Trend"))=0,#N/A,INDIRECT(ADDRESS($B278+1,AH$230,1,1,"Actively Infected Trend")))</f>
        <v>#N/A</v>
      </c>
      <c r="AI278" s="18" t="e" cm="1">
        <f t="array" aca="1" ref="AI278" ca="1">IF(INDIRECT(ADDRESS($B278+1,AI$230,1,1,"Actively Infected Trend"))=0,#N/A,INDIRECT(ADDRESS($B278+1,AI$230,1,1,"Actively Infected Trend")))</f>
        <v>#N/A</v>
      </c>
      <c r="AJ278" s="18" t="e" cm="1">
        <f t="array" aca="1" ref="AJ278" ca="1">IF(INDIRECT(ADDRESS($B278+1,AJ$230,1,1,"Actively Infected Trend"))=0,#N/A,INDIRECT(ADDRESS($B278+1,AJ$230,1,1,"Actively Infected Trend")))</f>
        <v>#N/A</v>
      </c>
      <c r="AK278" s="18" t="e" cm="1">
        <f t="array" aca="1" ref="AK278" ca="1">IF(INDIRECT(ADDRESS($B278+1,AK$230,1,1,"Actively Infected Trend"))=0,#N/A,INDIRECT(ADDRESS($B278+1,AK$230,1,1,"Actively Infected Trend")))</f>
        <v>#N/A</v>
      </c>
      <c r="AL278" s="18" t="e" cm="1">
        <f t="array" aca="1" ref="AL278" ca="1">IF(INDIRECT(ADDRESS($B278+1,AL$230,1,1,"Actively Infected Trend"))=0,#N/A,INDIRECT(ADDRESS($B278+1,AL$230,1,1,"Actively Infected Trend")))</f>
        <v>#N/A</v>
      </c>
      <c r="AM278" s="18" t="e" cm="1">
        <f t="array" aca="1" ref="AM278" ca="1">IF(INDIRECT(ADDRESS($B278+1,AM$230,1,1,"Actively Infected Trend"))=0,#N/A,INDIRECT(ADDRESS($B278+1,AM$230,1,1,"Actively Infected Trend")))</f>
        <v>#N/A</v>
      </c>
      <c r="AN278" s="18" t="e" cm="1">
        <f t="array" aca="1" ref="AN278" ca="1">IF(INDIRECT(ADDRESS($B278+1,AN$230,1,1,"Actively Infected Trend"))=0,#N/A,INDIRECT(ADDRESS($B278+1,AN$230,1,1,"Actively Infected Trend")))</f>
        <v>#N/A</v>
      </c>
      <c r="AO278" s="18" t="e" cm="1">
        <f t="array" aca="1" ref="AO278" ca="1">IF(INDIRECT(ADDRESS($B278+1,AO$230,1,1,"Actively Infected Trend"))=0,#N/A,INDIRECT(ADDRESS($B278+1,AO$230,1,1,"Actively Infected Trend")))</f>
        <v>#N/A</v>
      </c>
      <c r="AP278" s="18" t="e" cm="1">
        <f t="array" aca="1" ref="AP278" ca="1">IF(INDIRECT(ADDRESS($B278+1,AP$230,1,1,"Actively Infected Trend"))=0,#N/A,INDIRECT(ADDRESS($B278+1,AP$230,1,1,"Actively Infected Trend")))</f>
        <v>#N/A</v>
      </c>
      <c r="AQ278" s="18" t="e" cm="1">
        <f t="array" aca="1" ref="AQ278" ca="1">IF(INDIRECT(ADDRESS($B278+1,AQ$230,1,1,"Actively Infected Trend"))=0,#N/A,INDIRECT(ADDRESS($B278+1,AQ$230,1,1,"Actively Infected Trend")))</f>
        <v>#N/A</v>
      </c>
      <c r="AR278" s="18" t="e" cm="1">
        <f t="array" aca="1" ref="AR278" ca="1">IF(INDIRECT(ADDRESS($B278+1,AR$230,1,1,"Actively Infected Trend"))=0,#N/A,INDIRECT(ADDRESS($B278+1,AR$230,1,1,"Actively Infected Trend")))</f>
        <v>#N/A</v>
      </c>
      <c r="AS278" s="18" t="e" cm="1">
        <f t="array" aca="1" ref="AS278" ca="1">IF(INDIRECT(ADDRESS($B278+1,AS$230,1,1,"Actively Infected Trend"))=0,#N/A,INDIRECT(ADDRESS($B278+1,AS$230,1,1,"Actively Infected Trend")))</f>
        <v>#N/A</v>
      </c>
      <c r="AT278" s="18" t="e" cm="1">
        <f t="array" aca="1" ref="AT278" ca="1">IF(INDIRECT(ADDRESS($B278+1,AT$230,1,1,"Actively Infected Trend"))=0,#N/A,INDIRECT(ADDRESS($B278+1,AT$230,1,1,"Actively Infected Trend")))</f>
        <v>#N/A</v>
      </c>
      <c r="AU278" s="18" t="e" cm="1">
        <f t="array" aca="1" ref="AU278" ca="1">IF(INDIRECT(ADDRESS($B278+1,AU$230,1,1,"Actively Infected Trend"))=0,#N/A,INDIRECT(ADDRESS($B278+1,AU$230,1,1,"Actively Infected Trend")))</f>
        <v>#N/A</v>
      </c>
      <c r="AV278" s="18" t="e" cm="1">
        <f t="array" aca="1" ref="AV278" ca="1">IF(INDIRECT(ADDRESS($B278+1,AV$230,1,1,"Actively Infected Trend"))=0,#N/A,INDIRECT(ADDRESS($B278+1,AV$230,1,1,"Actively Infected Trend")))</f>
        <v>#N/A</v>
      </c>
      <c r="AW278" s="18" t="e" cm="1">
        <f t="array" aca="1" ref="AW278" ca="1">IF(INDIRECT(ADDRESS($B278+1,AW$230,1,1,"Actively Infected Trend"))=0,#N/A,INDIRECT(ADDRESS($B278+1,AW$230,1,1,"Actively Infected Trend")))</f>
        <v>#N/A</v>
      </c>
      <c r="AX278" s="18" t="e" cm="1">
        <f t="array" aca="1" ref="AX278" ca="1">IF(INDIRECT(ADDRESS($B278+1,AX$230,1,1,"Actively Infected Trend"))=0,#N/A,INDIRECT(ADDRESS($B278+1,AX$230,1,1,"Actively Infected Trend")))</f>
        <v>#N/A</v>
      </c>
      <c r="AY278" s="18" t="e" cm="1">
        <f t="array" aca="1" ref="AY278" ca="1">IF(INDIRECT(ADDRESS($B278+1,AY$230,1,1,"Actively Infected Trend"))=0,#N/A,INDIRECT(ADDRESS($B278+1,AY$230,1,1,"Actively Infected Trend")))</f>
        <v>#N/A</v>
      </c>
      <c r="AZ278" s="18" t="e" cm="1">
        <f t="array" aca="1" ref="AZ278" ca="1">IF(INDIRECT(ADDRESS($B278+1,AZ$230,1,1,"Actively Infected Trend"))=0,#N/A,INDIRECT(ADDRESS($B278+1,AZ$230,1,1,"Actively Infected Trend")))</f>
        <v>#N/A</v>
      </c>
      <c r="BA278" s="18" t="e" cm="1">
        <f t="array" aca="1" ref="BA278" ca="1">IF(INDIRECT(ADDRESS($B278+1,BA$230,1,1,"Actively Infected Trend"))=0,#N/A,INDIRECT(ADDRESS($B278+1,BA$230,1,1,"Actively Infected Trend")))</f>
        <v>#N/A</v>
      </c>
      <c r="BB278" s="18" t="e" cm="1">
        <f t="array" aca="1" ref="BB278" ca="1">IF(INDIRECT(ADDRESS($B278+1,BB$230,1,1,"Actively Infected Trend"))=0,#N/A,INDIRECT(ADDRESS($B278+1,BB$230,1,1,"Actively Infected Trend")))</f>
        <v>#N/A</v>
      </c>
      <c r="BC278" s="18" t="e" cm="1">
        <f t="array" aca="1" ref="BC278" ca="1">IF(INDIRECT(ADDRESS($B278+1,BC$230,1,1,"Actively Infected Trend"))=0,#N/A,INDIRECT(ADDRESS($B278+1,BC$230,1,1,"Actively Infected Trend")))</f>
        <v>#N/A</v>
      </c>
      <c r="BD278" s="18" t="e" cm="1">
        <f t="array" aca="1" ref="BD278" ca="1">IF(INDIRECT(ADDRESS($B278+1,BD$230,1,1,"Actively Infected Trend"))=0,#N/A,INDIRECT(ADDRESS($B278+1,BD$230,1,1,"Actively Infected Trend")))</f>
        <v>#N/A</v>
      </c>
      <c r="BE278" s="18" t="e" cm="1">
        <f t="array" aca="1" ref="BE278" ca="1">IF(INDIRECT(ADDRESS($B278+1,BE$230,1,1,"Actively Infected Trend"))=0,#N/A,INDIRECT(ADDRESS($B278+1,BE$230,1,1,"Actively Infected Trend")))</f>
        <v>#N/A</v>
      </c>
      <c r="BF278" s="18" t="e" cm="1">
        <f t="array" aca="1" ref="BF278" ca="1">IF(INDIRECT(ADDRESS($B278+1,BF$230,1,1,"Actively Infected Trend"))=0,#N/A,INDIRECT(ADDRESS($B278+1,BF$230,1,1,"Actively Infected Trend")))</f>
        <v>#N/A</v>
      </c>
      <c r="BG278" s="18" t="e" cm="1">
        <f t="array" aca="1" ref="BG278" ca="1">IF(INDIRECT(ADDRESS($B278+1,BG$230,1,1,"Actively Infected Trend"))=0,#N/A,INDIRECT(ADDRESS($B278+1,BG$230,1,1,"Actively Infected Trend")))</f>
        <v>#N/A</v>
      </c>
      <c r="BH278" s="18" t="e" cm="1">
        <f t="array" aca="1" ref="BH278" ca="1">IF(INDIRECT(ADDRESS($B278+1,BH$230,1,1,"Actively Infected Trend"))=0,#N/A,INDIRECT(ADDRESS($B278+1,BH$230,1,1,"Actively Infected Trend")))</f>
        <v>#N/A</v>
      </c>
      <c r="BI278" s="18" t="e" cm="1">
        <f t="array" aca="1" ref="BI278" ca="1">IF(INDIRECT(ADDRESS($B278+1,BI$230,1,1,"Actively Infected Trend"))=0,#N/A,INDIRECT(ADDRESS($B278+1,BI$230,1,1,"Actively Infected Trend")))</f>
        <v>#N/A</v>
      </c>
      <c r="BJ278" s="18" t="e" cm="1">
        <f t="array" aca="1" ref="BJ278" ca="1">IF(INDIRECT(ADDRESS($B278+1,BJ$230,1,1,"Actively Infected Trend"))=0,#N/A,INDIRECT(ADDRESS($B278+1,BJ$230,1,1,"Actively Infected Trend")))</f>
        <v>#N/A</v>
      </c>
      <c r="BK278" s="18" t="e" cm="1">
        <f t="array" aca="1" ref="BK278" ca="1">IF(INDIRECT(ADDRESS($B278+1,BK$230,1,1,"Actively Infected Trend"))=0,#N/A,INDIRECT(ADDRESS($B278+1,BK$230,1,1,"Actively Infected Trend")))</f>
        <v>#N/A</v>
      </c>
      <c r="BL278" s="18" t="e" cm="1">
        <f t="array" aca="1" ref="BL278" ca="1">IF(INDIRECT(ADDRESS($B278+1,BL$230,1,1,"Actively Infected Trend"))=0,#N/A,INDIRECT(ADDRESS($B278+1,BL$230,1,1,"Actively Infected Trend")))</f>
        <v>#N/A</v>
      </c>
      <c r="BM278" s="18" cm="1">
        <f t="array" aca="1" ref="BM278" ca="1">IF(INDIRECT(ADDRESS($B278+1,BM$230,1,1,"Actively Infected Trend"))=0,#N/A,INDIRECT(ADDRESS($B278+1,BM$230,1,1,"Actively Infected Trend")))</f>
        <v>0.1292357583</v>
      </c>
      <c r="BN278" s="18" cm="1">
        <f t="array" aca="1" ref="BN278" ca="1">IF(INDIRECT(ADDRESS($B278+1,BN$230,1,1,"Actively Infected Trend"))=0,#N/A,INDIRECT(ADDRESS($B278+1,BN$230,1,1,"Actively Infected Trend")))</f>
        <v>0.1719567062</v>
      </c>
      <c r="BO278" s="18" cm="1">
        <f t="array" aca="1" ref="BO278" ca="1">IF(INDIRECT(ADDRESS($B278+1,BO$230,1,1,"Actively Infected Trend"))=0,#N/A,INDIRECT(ADDRESS($B278+1,BO$230,1,1,"Actively Infected Trend")))</f>
        <v>0.19965567649999999</v>
      </c>
      <c r="BP278" s="18" cm="1">
        <f t="array" aca="1" ref="BP278" ca="1">IF(INDIRECT(ADDRESS($B278+1,BP$230,1,1,"Actively Infected Trend"))=0,#N/A,INDIRECT(ADDRESS($B278+1,BP$230,1,1,"Actively Infected Trend")))</f>
        <v>0.25202470560000001</v>
      </c>
      <c r="BQ278" s="18" cm="1">
        <f t="array" aca="1" ref="BQ278" ca="1">IF(INDIRECT(ADDRESS($B278+1,BQ$230,1,1,"Actively Infected Trend"))=0,#N/A,INDIRECT(ADDRESS($B278+1,BQ$230,1,1,"Actively Infected Trend")))</f>
        <v>0.26851693720000003</v>
      </c>
      <c r="BR278" s="18" cm="1">
        <f t="array" aca="1" ref="BR278" ca="1">IF(INDIRECT(ADDRESS($B278+1,BR$230,1,1,"Actively Infected Trend"))=0,#N/A,INDIRECT(ADDRESS($B278+1,BR$230,1,1,"Actively Infected Trend")))</f>
        <v>0.25468953030000002</v>
      </c>
      <c r="BS278" s="18" cm="1">
        <f t="array" aca="1" ref="BS278" ca="1">IF(INDIRECT(ADDRESS($B278+1,BS$230,1,1,"Actively Infected Trend"))=0,#N/A,INDIRECT(ADDRESS($B278+1,BS$230,1,1,"Actively Infected Trend")))</f>
        <v>0.2488772665</v>
      </c>
      <c r="BT278" s="18" cm="1">
        <f t="array" aca="1" ref="BT278" ca="1">IF(INDIRECT(ADDRESS($B278+1,BT$230,1,1,"Actively Infected Trend"))=0,#N/A,INDIRECT(ADDRESS($B278+1,BT$230,1,1,"Actively Infected Trend")))</f>
        <v>0.2412737495</v>
      </c>
      <c r="BU278" s="18" cm="1">
        <f t="array" aca="1" ref="BU278" ca="1">IF(INDIRECT(ADDRESS($B278+1,BU$230,1,1,"Actively Infected Trend"))=0,#N/A,INDIRECT(ADDRESS($B278+1,BU$230,1,1,"Actively Infected Trend")))</f>
        <v>0.24392219479999999</v>
      </c>
      <c r="BV278" s="18" cm="1">
        <f t="array" aca="1" ref="BV278" ca="1">IF(INDIRECT(ADDRESS($B278+1,BV$230,1,1,"Actively Infected Trend"))=0,#N/A,INDIRECT(ADDRESS($B278+1,BV$230,1,1,"Actively Infected Trend")))</f>
        <v>0.22081907880000001</v>
      </c>
      <c r="BW278" s="18" cm="1">
        <f t="array" aca="1" ref="BW278" ca="1">IF(INDIRECT(ADDRESS($B278+1,BW$230,1,1,"Actively Infected Trend"))=0,#N/A,INDIRECT(ADDRESS($B278+1,BW$230,1,1,"Actively Infected Trend")))</f>
        <v>0.20285785049999999</v>
      </c>
      <c r="BX278" s="18" cm="1">
        <f t="array" aca="1" ref="BX278" ca="1">IF(INDIRECT(ADDRESS($B278+1,BX$230,1,1,"Actively Infected Trend"))=0,#N/A,INDIRECT(ADDRESS($B278+1,BX$230,1,1,"Actively Infected Trend")))</f>
        <v>0.18236910040000001</v>
      </c>
      <c r="BY278" s="18" cm="1">
        <f t="array" aca="1" ref="BY278" ca="1">IF(INDIRECT(ADDRESS($B278+1,BY$230,1,1,"Actively Infected Trend"))=0,#N/A,INDIRECT(ADDRESS($B278+1,BY$230,1,1,"Actively Infected Trend")))</f>
        <v>0.18092252789999999</v>
      </c>
      <c r="BZ278" s="18" cm="1">
        <f t="array" aca="1" ref="BZ278" ca="1">IF(INDIRECT(ADDRESS($B278+1,BZ$230,1,1,"Actively Infected Trend"))=0,#N/A,INDIRECT(ADDRESS($B278+1,BZ$230,1,1,"Actively Infected Trend")))</f>
        <v>0.18740018350000001</v>
      </c>
      <c r="CA278" s="18" cm="1">
        <f t="array" aca="1" ref="CA278" ca="1">IF(INDIRECT(ADDRESS($B278+1,CA$230,1,1,"Actively Infected Trend"))=0,#N/A,INDIRECT(ADDRESS($B278+1,CA$230,1,1,"Actively Infected Trend")))</f>
        <v>0.18913929209999999</v>
      </c>
      <c r="CB278" s="18" cm="1">
        <f t="array" aca="1" ref="CB278" ca="1">IF(INDIRECT(ADDRESS($B278+1,CB$230,1,1,"Actively Infected Trend"))=0,#N/A,INDIRECT(ADDRESS($B278+1,CB$230,1,1,"Actively Infected Trend")))</f>
        <v>0.18254785479999999</v>
      </c>
      <c r="CC278" s="18" cm="1">
        <f t="array" aca="1" ref="CC278" ca="1">IF(INDIRECT(ADDRESS($B278+1,CC$230,1,1,"Actively Infected Trend"))=0,#N/A,INDIRECT(ADDRESS($B278+1,CC$230,1,1,"Actively Infected Trend")))</f>
        <v>0.1680467759</v>
      </c>
      <c r="CD278" s="18" cm="1">
        <f t="array" aca="1" ref="CD278" ca="1">IF(INDIRECT(ADDRESS($B278+1,CD$230,1,1,"Actively Infected Trend"))=0,#N/A,INDIRECT(ADDRESS($B278+1,CD$230,1,1,"Actively Infected Trend")))</f>
        <v>0.17218356409999999</v>
      </c>
      <c r="CE278" s="18" cm="1">
        <f t="array" aca="1" ref="CE278" ca="1">IF(INDIRECT(ADDRESS($B278+1,CE$230,1,1,"Actively Infected Trend"))=0,#N/A,INDIRECT(ADDRESS($B278+1,CE$230,1,1,"Actively Infected Trend")))</f>
        <v>0.17919190879999999</v>
      </c>
      <c r="CF278" s="18" cm="1">
        <f t="array" aca="1" ref="CF278" ca="1">IF(INDIRECT(ADDRESS($B278+1,CF$230,1,1,"Actively Infected Trend"))=0,#N/A,INDIRECT(ADDRESS($B278+1,CF$230,1,1,"Actively Infected Trend")))</f>
        <v>0.188094962</v>
      </c>
      <c r="CG278" s="18" cm="1">
        <f t="array" aca="1" ref="CG278" ca="1">IF(INDIRECT(ADDRESS($B278+1,CG$230,1,1,"Actively Infected Trend"))=0,#N/A,INDIRECT(ADDRESS($B278+1,CG$230,1,1,"Actively Infected Trend")))</f>
        <v>0.19481602919999999</v>
      </c>
      <c r="CH278" s="18" cm="1">
        <f t="array" aca="1" ref="CH278" ca="1">IF(INDIRECT(ADDRESS($B278+1,CH$230,1,1,"Actively Infected Trend"))=0,#N/A,INDIRECT(ADDRESS($B278+1,CH$230,1,1,"Actively Infected Trend")))</f>
        <v>0.1967852575</v>
      </c>
      <c r="CI278" s="18" cm="1">
        <f t="array" aca="1" ref="CI278" ca="1">IF(INDIRECT(ADDRESS($B278+1,CI$230,1,1,"Actively Infected Trend"))=0,#N/A,INDIRECT(ADDRESS($B278+1,CI$230,1,1,"Actively Infected Trend")))</f>
        <v>0.1999787509</v>
      </c>
      <c r="CJ278" s="18" cm="1">
        <f t="array" aca="1" ref="CJ278" ca="1">IF(INDIRECT(ADDRESS($B278+1,CJ$230,1,1,"Actively Infected Trend"))=0,#N/A,INDIRECT(ADDRESS($B278+1,CJ$230,1,1,"Actively Infected Trend")))</f>
        <v>0.1918217726</v>
      </c>
      <c r="CK278" s="18" t="e" cm="1">
        <f t="array" aca="1" ref="CK278" ca="1">IF(INDIRECT(ADDRESS($B278+1,CK$230,1,1,"Actively Infected Trend"))=0,#N/A,INDIRECT(ADDRESS($B278+1,CK$230,1,1,"Actively Infected Trend")))</f>
        <v>#N/A</v>
      </c>
      <c r="CL278" s="18" t="e" cm="1">
        <f t="array" aca="1" ref="CL278" ca="1">IF(INDIRECT(ADDRESS($B278+1,CL$230,1,1,"Actively Infected Trend"))=0,#N/A,INDIRECT(ADDRESS($B278+1,CL$230,1,1,"Actively Infected Trend")))</f>
        <v>#N/A</v>
      </c>
      <c r="CM278" s="18" t="e" cm="1">
        <f t="array" aca="1" ref="CM278" ca="1">IF(INDIRECT(ADDRESS($B278+1,CM$230,1,1,"Actively Infected Trend"))=0,#N/A,INDIRECT(ADDRESS($B278+1,CM$230,1,1,"Actively Infected Trend")))</f>
        <v>#N/A</v>
      </c>
      <c r="CN278" s="18" t="e" cm="1">
        <f t="array" aca="1" ref="CN278" ca="1">IF(INDIRECT(ADDRESS($B278+1,CN$230,1,1,"Actively Infected Trend"))=0,#N/A,INDIRECT(ADDRESS($B278+1,CN$230,1,1,"Actively Infected Trend")))</f>
        <v>#N/A</v>
      </c>
      <c r="CO278" s="18" t="e" cm="1">
        <f t="array" aca="1" ref="CO278" ca="1">IF(INDIRECT(ADDRESS($B278+1,CO$230,1,1,"Actively Infected Trend"))=0,#N/A,INDIRECT(ADDRESS($B278+1,CO$230,1,1,"Actively Infected Trend")))</f>
        <v>#N/A</v>
      </c>
      <c r="CP278" s="18" t="e" cm="1">
        <f t="array" aca="1" ref="CP278" ca="1">IF(INDIRECT(ADDRESS($B278+1,CP$230,1,1,"Actively Infected Trend"))=0,#N/A,INDIRECT(ADDRESS($B278+1,CP$230,1,1,"Actively Infected Trend")))</f>
        <v>#N/A</v>
      </c>
      <c r="CQ278" s="18" t="e" cm="1">
        <f t="array" aca="1" ref="CQ278" ca="1">IF(INDIRECT(ADDRESS($B278+1,CQ$230,1,1,"Actively Infected Trend"))=0,#N/A,INDIRECT(ADDRESS($B278+1,CQ$230,1,1,"Actively Infected Trend")))</f>
        <v>#N/A</v>
      </c>
      <c r="CR278" s="18" t="e" cm="1">
        <f t="array" aca="1" ref="CR278" ca="1">IF(INDIRECT(ADDRESS($B278+1,CR$230,1,1,"Actively Infected Trend"))=0,#N/A,INDIRECT(ADDRESS($B278+1,CR$230,1,1,"Actively Infected Trend")))</f>
        <v>#N/A</v>
      </c>
    </row>
    <row r="279" spans="1:96" x14ac:dyDescent="0.25">
      <c r="A279" t="str">
        <f t="shared" ca="1" si="351"/>
        <v>Tennessee</v>
      </c>
      <c r="B279">
        <f t="shared" si="350"/>
        <v>48</v>
      </c>
      <c r="C279" t="str" cm="1">
        <f t="array" aca="1" ref="C279" ca="1">INDIRECT(ADDRESS($B279+1,1,1,1,"Actively Infected Trend"))</f>
        <v>US Tennessee</v>
      </c>
      <c r="E279" s="18" t="e" cm="1">
        <f t="array" aca="1" ref="E279" ca="1">IF(INDIRECT(ADDRESS($B279+1,E$230,1,1,"Actively Infected Trend"))=0,#N/A,INDIRECT(ADDRESS($B279+1,E$230,1,1,"Actively Infected Trend")))</f>
        <v>#N/A</v>
      </c>
      <c r="F279" s="18" t="e" cm="1">
        <f t="array" aca="1" ref="F279" ca="1">IF(INDIRECT(ADDRESS($B279+1,F$230,1,1,"Actively Infected Trend"))=0,#N/A,INDIRECT(ADDRESS($B279+1,F$230,1,1,"Actively Infected Trend")))</f>
        <v>#N/A</v>
      </c>
      <c r="G279" s="18" t="e" cm="1">
        <f t="array" aca="1" ref="G279" ca="1">IF(INDIRECT(ADDRESS($B279+1,G$230,1,1,"Actively Infected Trend"))=0,#N/A,INDIRECT(ADDRESS($B279+1,G$230,1,1,"Actively Infected Trend")))</f>
        <v>#N/A</v>
      </c>
      <c r="H279" s="18" t="e" cm="1">
        <f t="array" aca="1" ref="H279" ca="1">IF(INDIRECT(ADDRESS($B279+1,H$230,1,1,"Actively Infected Trend"))=0,#N/A,INDIRECT(ADDRESS($B279+1,H$230,1,1,"Actively Infected Trend")))</f>
        <v>#N/A</v>
      </c>
      <c r="I279" s="18" t="e" cm="1">
        <f t="array" aca="1" ref="I279" ca="1">IF(INDIRECT(ADDRESS($B279+1,I$230,1,1,"Actively Infected Trend"))=0,#N/A,INDIRECT(ADDRESS($B279+1,I$230,1,1,"Actively Infected Trend")))</f>
        <v>#N/A</v>
      </c>
      <c r="J279" s="18" t="e" cm="1">
        <f t="array" aca="1" ref="J279" ca="1">IF(INDIRECT(ADDRESS($B279+1,J$230,1,1,"Actively Infected Trend"))=0,#N/A,INDIRECT(ADDRESS($B279+1,J$230,1,1,"Actively Infected Trend")))</f>
        <v>#N/A</v>
      </c>
      <c r="K279" s="18" t="e" cm="1">
        <f t="array" aca="1" ref="K279" ca="1">IF(INDIRECT(ADDRESS($B279+1,K$230,1,1,"Actively Infected Trend"))=0,#N/A,INDIRECT(ADDRESS($B279+1,K$230,1,1,"Actively Infected Trend")))</f>
        <v>#N/A</v>
      </c>
      <c r="L279" s="18" t="e" cm="1">
        <f t="array" aca="1" ref="L279" ca="1">IF(INDIRECT(ADDRESS($B279+1,L$230,1,1,"Actively Infected Trend"))=0,#N/A,INDIRECT(ADDRESS($B279+1,L$230,1,1,"Actively Infected Trend")))</f>
        <v>#N/A</v>
      </c>
      <c r="M279" s="18" t="e" cm="1">
        <f t="array" aca="1" ref="M279" ca="1">IF(INDIRECT(ADDRESS($B279+1,M$230,1,1,"Actively Infected Trend"))=0,#N/A,INDIRECT(ADDRESS($B279+1,M$230,1,1,"Actively Infected Trend")))</f>
        <v>#N/A</v>
      </c>
      <c r="N279" s="18" t="e" cm="1">
        <f t="array" aca="1" ref="N279" ca="1">IF(INDIRECT(ADDRESS($B279+1,N$230,1,1,"Actively Infected Trend"))=0,#N/A,INDIRECT(ADDRESS($B279+1,N$230,1,1,"Actively Infected Trend")))</f>
        <v>#N/A</v>
      </c>
      <c r="O279" s="18" t="e" cm="1">
        <f t="array" aca="1" ref="O279" ca="1">IF(INDIRECT(ADDRESS($B279+1,O$230,1,1,"Actively Infected Trend"))=0,#N/A,INDIRECT(ADDRESS($B279+1,O$230,1,1,"Actively Infected Trend")))</f>
        <v>#N/A</v>
      </c>
      <c r="P279" s="18" t="e" cm="1">
        <f t="array" aca="1" ref="P279" ca="1">IF(INDIRECT(ADDRESS($B279+1,P$230,1,1,"Actively Infected Trend"))=0,#N/A,INDIRECT(ADDRESS($B279+1,P$230,1,1,"Actively Infected Trend")))</f>
        <v>#N/A</v>
      </c>
      <c r="Q279" s="18" t="e" cm="1">
        <f t="array" aca="1" ref="Q279" ca="1">IF(INDIRECT(ADDRESS($B279+1,Q$230,1,1,"Actively Infected Trend"))=0,#N/A,INDIRECT(ADDRESS($B279+1,Q$230,1,1,"Actively Infected Trend")))</f>
        <v>#N/A</v>
      </c>
      <c r="R279" s="18" t="e" cm="1">
        <f t="array" aca="1" ref="R279" ca="1">IF(INDIRECT(ADDRESS($B279+1,R$230,1,1,"Actively Infected Trend"))=0,#N/A,INDIRECT(ADDRESS($B279+1,R$230,1,1,"Actively Infected Trend")))</f>
        <v>#N/A</v>
      </c>
      <c r="S279" s="18" t="e" cm="1">
        <f t="array" aca="1" ref="S279" ca="1">IF(INDIRECT(ADDRESS($B279+1,S$230,1,1,"Actively Infected Trend"))=0,#N/A,INDIRECT(ADDRESS($B279+1,S$230,1,1,"Actively Infected Trend")))</f>
        <v>#N/A</v>
      </c>
      <c r="T279" s="18" t="e" cm="1">
        <f t="array" aca="1" ref="T279" ca="1">IF(INDIRECT(ADDRESS($B279+1,T$230,1,1,"Actively Infected Trend"))=0,#N/A,INDIRECT(ADDRESS($B279+1,T$230,1,1,"Actively Infected Trend")))</f>
        <v>#N/A</v>
      </c>
      <c r="U279" s="18" t="e" cm="1">
        <f t="array" aca="1" ref="U279" ca="1">IF(INDIRECT(ADDRESS($B279+1,U$230,1,1,"Actively Infected Trend"))=0,#N/A,INDIRECT(ADDRESS($B279+1,U$230,1,1,"Actively Infected Trend")))</f>
        <v>#N/A</v>
      </c>
      <c r="V279" s="18" t="e" cm="1">
        <f t="array" aca="1" ref="V279" ca="1">IF(INDIRECT(ADDRESS($B279+1,V$230,1,1,"Actively Infected Trend"))=0,#N/A,INDIRECT(ADDRESS($B279+1,V$230,1,1,"Actively Infected Trend")))</f>
        <v>#N/A</v>
      </c>
      <c r="W279" s="18" t="e" cm="1">
        <f t="array" aca="1" ref="W279" ca="1">IF(INDIRECT(ADDRESS($B279+1,W$230,1,1,"Actively Infected Trend"))=0,#N/A,INDIRECT(ADDRESS($B279+1,W$230,1,1,"Actively Infected Trend")))</f>
        <v>#N/A</v>
      </c>
      <c r="X279" s="18" t="e" cm="1">
        <f t="array" aca="1" ref="X279" ca="1">IF(INDIRECT(ADDRESS($B279+1,X$230,1,1,"Actively Infected Trend"))=0,#N/A,INDIRECT(ADDRESS($B279+1,X$230,1,1,"Actively Infected Trend")))</f>
        <v>#N/A</v>
      </c>
      <c r="Y279" s="18" t="e" cm="1">
        <f t="array" aca="1" ref="Y279" ca="1">IF(INDIRECT(ADDRESS($B279+1,Y$230,1,1,"Actively Infected Trend"))=0,#N/A,INDIRECT(ADDRESS($B279+1,Y$230,1,1,"Actively Infected Trend")))</f>
        <v>#N/A</v>
      </c>
      <c r="Z279" s="18" t="e" cm="1">
        <f t="array" aca="1" ref="Z279" ca="1">IF(INDIRECT(ADDRESS($B279+1,Z$230,1,1,"Actively Infected Trend"))=0,#N/A,INDIRECT(ADDRESS($B279+1,Z$230,1,1,"Actively Infected Trend")))</f>
        <v>#N/A</v>
      </c>
      <c r="AA279" s="18" t="e" cm="1">
        <f t="array" aca="1" ref="AA279" ca="1">IF(INDIRECT(ADDRESS($B279+1,AA$230,1,1,"Actively Infected Trend"))=0,#N/A,INDIRECT(ADDRESS($B279+1,AA$230,1,1,"Actively Infected Trend")))</f>
        <v>#N/A</v>
      </c>
      <c r="AB279" s="18" t="e" cm="1">
        <f t="array" aca="1" ref="AB279" ca="1">IF(INDIRECT(ADDRESS($B279+1,AB$230,1,1,"Actively Infected Trend"))=0,#N/A,INDIRECT(ADDRESS($B279+1,AB$230,1,1,"Actively Infected Trend")))</f>
        <v>#N/A</v>
      </c>
      <c r="AC279" s="18" t="e" cm="1">
        <f t="array" aca="1" ref="AC279" ca="1">IF(INDIRECT(ADDRESS($B279+1,AC$230,1,1,"Actively Infected Trend"))=0,#N/A,INDIRECT(ADDRESS($B279+1,AC$230,1,1,"Actively Infected Trend")))</f>
        <v>#N/A</v>
      </c>
      <c r="AD279" s="18" t="e" cm="1">
        <f t="array" aca="1" ref="AD279" ca="1">IF(INDIRECT(ADDRESS($B279+1,AD$230,1,1,"Actively Infected Trend"))=0,#N/A,INDIRECT(ADDRESS($B279+1,AD$230,1,1,"Actively Infected Trend")))</f>
        <v>#N/A</v>
      </c>
      <c r="AE279" s="18" t="e" cm="1">
        <f t="array" aca="1" ref="AE279" ca="1">IF(INDIRECT(ADDRESS($B279+1,AE$230,1,1,"Actively Infected Trend"))=0,#N/A,INDIRECT(ADDRESS($B279+1,AE$230,1,1,"Actively Infected Trend")))</f>
        <v>#N/A</v>
      </c>
      <c r="AF279" s="18" t="e" cm="1">
        <f t="array" aca="1" ref="AF279" ca="1">IF(INDIRECT(ADDRESS($B279+1,AF$230,1,1,"Actively Infected Trend"))=0,#N/A,INDIRECT(ADDRESS($B279+1,AF$230,1,1,"Actively Infected Trend")))</f>
        <v>#N/A</v>
      </c>
      <c r="AG279" s="18" t="e" cm="1">
        <f t="array" aca="1" ref="AG279" ca="1">IF(INDIRECT(ADDRESS($B279+1,AG$230,1,1,"Actively Infected Trend"))=0,#N/A,INDIRECT(ADDRESS($B279+1,AG$230,1,1,"Actively Infected Trend")))</f>
        <v>#N/A</v>
      </c>
      <c r="AH279" s="18" t="e" cm="1">
        <f t="array" aca="1" ref="AH279" ca="1">IF(INDIRECT(ADDRESS($B279+1,AH$230,1,1,"Actively Infected Trend"))=0,#N/A,INDIRECT(ADDRESS($B279+1,AH$230,1,1,"Actively Infected Trend")))</f>
        <v>#N/A</v>
      </c>
      <c r="AI279" s="18" t="e" cm="1">
        <f t="array" aca="1" ref="AI279" ca="1">IF(INDIRECT(ADDRESS($B279+1,AI$230,1,1,"Actively Infected Trend"))=0,#N/A,INDIRECT(ADDRESS($B279+1,AI$230,1,1,"Actively Infected Trend")))</f>
        <v>#N/A</v>
      </c>
      <c r="AJ279" s="18" t="e" cm="1">
        <f t="array" aca="1" ref="AJ279" ca="1">IF(INDIRECT(ADDRESS($B279+1,AJ$230,1,1,"Actively Infected Trend"))=0,#N/A,INDIRECT(ADDRESS($B279+1,AJ$230,1,1,"Actively Infected Trend")))</f>
        <v>#N/A</v>
      </c>
      <c r="AK279" s="18" t="e" cm="1">
        <f t="array" aca="1" ref="AK279" ca="1">IF(INDIRECT(ADDRESS($B279+1,AK$230,1,1,"Actively Infected Trend"))=0,#N/A,INDIRECT(ADDRESS($B279+1,AK$230,1,1,"Actively Infected Trend")))</f>
        <v>#N/A</v>
      </c>
      <c r="AL279" s="18" t="e" cm="1">
        <f t="array" aca="1" ref="AL279" ca="1">IF(INDIRECT(ADDRESS($B279+1,AL$230,1,1,"Actively Infected Trend"))=0,#N/A,INDIRECT(ADDRESS($B279+1,AL$230,1,1,"Actively Infected Trend")))</f>
        <v>#N/A</v>
      </c>
      <c r="AM279" s="18" t="e" cm="1">
        <f t="array" aca="1" ref="AM279" ca="1">IF(INDIRECT(ADDRESS($B279+1,AM$230,1,1,"Actively Infected Trend"))=0,#N/A,INDIRECT(ADDRESS($B279+1,AM$230,1,1,"Actively Infected Trend")))</f>
        <v>#N/A</v>
      </c>
      <c r="AN279" s="18" t="e" cm="1">
        <f t="array" aca="1" ref="AN279" ca="1">IF(INDIRECT(ADDRESS($B279+1,AN$230,1,1,"Actively Infected Trend"))=0,#N/A,INDIRECT(ADDRESS($B279+1,AN$230,1,1,"Actively Infected Trend")))</f>
        <v>#N/A</v>
      </c>
      <c r="AO279" s="18" t="e" cm="1">
        <f t="array" aca="1" ref="AO279" ca="1">IF(INDIRECT(ADDRESS($B279+1,AO$230,1,1,"Actively Infected Trend"))=0,#N/A,INDIRECT(ADDRESS($B279+1,AO$230,1,1,"Actively Infected Trend")))</f>
        <v>#N/A</v>
      </c>
      <c r="AP279" s="18" t="e" cm="1">
        <f t="array" aca="1" ref="AP279" ca="1">IF(INDIRECT(ADDRESS($B279+1,AP$230,1,1,"Actively Infected Trend"))=0,#N/A,INDIRECT(ADDRESS($B279+1,AP$230,1,1,"Actively Infected Trend")))</f>
        <v>#N/A</v>
      </c>
      <c r="AQ279" s="18" t="e" cm="1">
        <f t="array" aca="1" ref="AQ279" ca="1">IF(INDIRECT(ADDRESS($B279+1,AQ$230,1,1,"Actively Infected Trend"))=0,#N/A,INDIRECT(ADDRESS($B279+1,AQ$230,1,1,"Actively Infected Trend")))</f>
        <v>#N/A</v>
      </c>
      <c r="AR279" s="18" t="e" cm="1">
        <f t="array" aca="1" ref="AR279" ca="1">IF(INDIRECT(ADDRESS($B279+1,AR$230,1,1,"Actively Infected Trend"))=0,#N/A,INDIRECT(ADDRESS($B279+1,AR$230,1,1,"Actively Infected Trend")))</f>
        <v>#N/A</v>
      </c>
      <c r="AS279" s="18" t="e" cm="1">
        <f t="array" aca="1" ref="AS279" ca="1">IF(INDIRECT(ADDRESS($B279+1,AS$230,1,1,"Actively Infected Trend"))=0,#N/A,INDIRECT(ADDRESS($B279+1,AS$230,1,1,"Actively Infected Trend")))</f>
        <v>#N/A</v>
      </c>
      <c r="AT279" s="18" t="e" cm="1">
        <f t="array" aca="1" ref="AT279" ca="1">IF(INDIRECT(ADDRESS($B279+1,AT$230,1,1,"Actively Infected Trend"))=0,#N/A,INDIRECT(ADDRESS($B279+1,AT$230,1,1,"Actively Infected Trend")))</f>
        <v>#N/A</v>
      </c>
      <c r="AU279" s="18" t="e" cm="1">
        <f t="array" aca="1" ref="AU279" ca="1">IF(INDIRECT(ADDRESS($B279+1,AU$230,1,1,"Actively Infected Trend"))=0,#N/A,INDIRECT(ADDRESS($B279+1,AU$230,1,1,"Actively Infected Trend")))</f>
        <v>#N/A</v>
      </c>
      <c r="AV279" s="18" t="e" cm="1">
        <f t="array" aca="1" ref="AV279" ca="1">IF(INDIRECT(ADDRESS($B279+1,AV$230,1,1,"Actively Infected Trend"))=0,#N/A,INDIRECT(ADDRESS($B279+1,AV$230,1,1,"Actively Infected Trend")))</f>
        <v>#N/A</v>
      </c>
      <c r="AW279" s="18" t="e" cm="1">
        <f t="array" aca="1" ref="AW279" ca="1">IF(INDIRECT(ADDRESS($B279+1,AW$230,1,1,"Actively Infected Trend"))=0,#N/A,INDIRECT(ADDRESS($B279+1,AW$230,1,1,"Actively Infected Trend")))</f>
        <v>#N/A</v>
      </c>
      <c r="AX279" s="18" t="e" cm="1">
        <f t="array" aca="1" ref="AX279" ca="1">IF(INDIRECT(ADDRESS($B279+1,AX$230,1,1,"Actively Infected Trend"))=0,#N/A,INDIRECT(ADDRESS($B279+1,AX$230,1,1,"Actively Infected Trend")))</f>
        <v>#N/A</v>
      </c>
      <c r="AY279" s="18" t="e" cm="1">
        <f t="array" aca="1" ref="AY279" ca="1">IF(INDIRECT(ADDRESS($B279+1,AY$230,1,1,"Actively Infected Trend"))=0,#N/A,INDIRECT(ADDRESS($B279+1,AY$230,1,1,"Actively Infected Trend")))</f>
        <v>#N/A</v>
      </c>
      <c r="AZ279" s="18" t="e" cm="1">
        <f t="array" aca="1" ref="AZ279" ca="1">IF(INDIRECT(ADDRESS($B279+1,AZ$230,1,1,"Actively Infected Trend"))=0,#N/A,INDIRECT(ADDRESS($B279+1,AZ$230,1,1,"Actively Infected Trend")))</f>
        <v>#N/A</v>
      </c>
      <c r="BA279" s="18" t="e" cm="1">
        <f t="array" aca="1" ref="BA279" ca="1">IF(INDIRECT(ADDRESS($B279+1,BA$230,1,1,"Actively Infected Trend"))=0,#N/A,INDIRECT(ADDRESS($B279+1,BA$230,1,1,"Actively Infected Trend")))</f>
        <v>#N/A</v>
      </c>
      <c r="BB279" s="18" t="e" cm="1">
        <f t="array" aca="1" ref="BB279" ca="1">IF(INDIRECT(ADDRESS($B279+1,BB$230,1,1,"Actively Infected Trend"))=0,#N/A,INDIRECT(ADDRESS($B279+1,BB$230,1,1,"Actively Infected Trend")))</f>
        <v>#N/A</v>
      </c>
      <c r="BC279" s="18" t="e" cm="1">
        <f t="array" aca="1" ref="BC279" ca="1">IF(INDIRECT(ADDRESS($B279+1,BC$230,1,1,"Actively Infected Trend"))=0,#N/A,INDIRECT(ADDRESS($B279+1,BC$230,1,1,"Actively Infected Trend")))</f>
        <v>#N/A</v>
      </c>
      <c r="BD279" s="18" t="e" cm="1">
        <f t="array" aca="1" ref="BD279" ca="1">IF(INDIRECT(ADDRESS($B279+1,BD$230,1,1,"Actively Infected Trend"))=0,#N/A,INDIRECT(ADDRESS($B279+1,BD$230,1,1,"Actively Infected Trend")))</f>
        <v>#N/A</v>
      </c>
      <c r="BE279" s="18" t="e" cm="1">
        <f t="array" aca="1" ref="BE279" ca="1">IF(INDIRECT(ADDRESS($B279+1,BE$230,1,1,"Actively Infected Trend"))=0,#N/A,INDIRECT(ADDRESS($B279+1,BE$230,1,1,"Actively Infected Trend")))</f>
        <v>#N/A</v>
      </c>
      <c r="BF279" s="18" t="e" cm="1">
        <f t="array" aca="1" ref="BF279" ca="1">IF(INDIRECT(ADDRESS($B279+1,BF$230,1,1,"Actively Infected Trend"))=0,#N/A,INDIRECT(ADDRESS($B279+1,BF$230,1,1,"Actively Infected Trend")))</f>
        <v>#N/A</v>
      </c>
      <c r="BG279" s="18" t="e" cm="1">
        <f t="array" aca="1" ref="BG279" ca="1">IF(INDIRECT(ADDRESS($B279+1,BG$230,1,1,"Actively Infected Trend"))=0,#N/A,INDIRECT(ADDRESS($B279+1,BG$230,1,1,"Actively Infected Trend")))</f>
        <v>#N/A</v>
      </c>
      <c r="BH279" s="18" cm="1">
        <f t="array" aca="1" ref="BH279" ca="1">IF(INDIRECT(ADDRESS($B279+1,BH$230,1,1,"Actively Infected Trend"))=0,#N/A,INDIRECT(ADDRESS($B279+1,BH$230,1,1,"Actively Infected Trend")))</f>
        <v>0.30526547269999998</v>
      </c>
      <c r="BI279" s="18" cm="1">
        <f t="array" aca="1" ref="BI279" ca="1">IF(INDIRECT(ADDRESS($B279+1,BI$230,1,1,"Actively Infected Trend"))=0,#N/A,INDIRECT(ADDRESS($B279+1,BI$230,1,1,"Actively Infected Trend")))</f>
        <v>0.30879858770000002</v>
      </c>
      <c r="BJ279" s="18" cm="1">
        <f t="array" aca="1" ref="BJ279" ca="1">IF(INDIRECT(ADDRESS($B279+1,BJ$230,1,1,"Actively Infected Trend"))=0,#N/A,INDIRECT(ADDRESS($B279+1,BJ$230,1,1,"Actively Infected Trend")))</f>
        <v>0.35524482099999999</v>
      </c>
      <c r="BK279" s="18" cm="1">
        <f t="array" aca="1" ref="BK279" ca="1">IF(INDIRECT(ADDRESS($B279+1,BK$230,1,1,"Actively Infected Trend"))=0,#N/A,INDIRECT(ADDRESS($B279+1,BK$230,1,1,"Actively Infected Trend")))</f>
        <v>0.40729668540000002</v>
      </c>
      <c r="BL279" s="18" cm="1">
        <f t="array" aca="1" ref="BL279" ca="1">IF(INDIRECT(ADDRESS($B279+1,BL$230,1,1,"Actively Infected Trend"))=0,#N/A,INDIRECT(ADDRESS($B279+1,BL$230,1,1,"Actively Infected Trend")))</f>
        <v>0.46507392400000003</v>
      </c>
      <c r="BM279" s="18" cm="1">
        <f t="array" aca="1" ref="BM279" ca="1">IF(INDIRECT(ADDRESS($B279+1,BM$230,1,1,"Actively Infected Trend"))=0,#N/A,INDIRECT(ADDRESS($B279+1,BM$230,1,1,"Actively Infected Trend")))</f>
        <v>0.4945851074</v>
      </c>
      <c r="BN279" s="18" cm="1">
        <f t="array" aca="1" ref="BN279" ca="1">IF(INDIRECT(ADDRESS($B279+1,BN$230,1,1,"Actively Infected Trend"))=0,#N/A,INDIRECT(ADDRESS($B279+1,BN$230,1,1,"Actively Infected Trend")))</f>
        <v>0.46579184829999998</v>
      </c>
      <c r="BO279" s="18" cm="1">
        <f t="array" aca="1" ref="BO279" ca="1">IF(INDIRECT(ADDRESS($B279+1,BO$230,1,1,"Actively Infected Trend"))=0,#N/A,INDIRECT(ADDRESS($B279+1,BO$230,1,1,"Actively Infected Trend")))</f>
        <v>0.39318582330000001</v>
      </c>
      <c r="BP279" s="18" cm="1">
        <f t="array" aca="1" ref="BP279" ca="1">IF(INDIRECT(ADDRESS($B279+1,BP$230,1,1,"Actively Infected Trend"))=0,#N/A,INDIRECT(ADDRESS($B279+1,BP$230,1,1,"Actively Infected Trend")))</f>
        <v>0.291665958</v>
      </c>
      <c r="BQ279" s="18" cm="1">
        <f t="array" aca="1" ref="BQ279" ca="1">IF(INDIRECT(ADDRESS($B279+1,BQ$230,1,1,"Actively Infected Trend"))=0,#N/A,INDIRECT(ADDRESS($B279+1,BQ$230,1,1,"Actively Infected Trend")))</f>
        <v>0.21939394409999999</v>
      </c>
      <c r="BR279" s="18" cm="1">
        <f t="array" aca="1" ref="BR279" ca="1">IF(INDIRECT(ADDRESS($B279+1,BR$230,1,1,"Actively Infected Trend"))=0,#N/A,INDIRECT(ADDRESS($B279+1,BR$230,1,1,"Actively Infected Trend")))</f>
        <v>0.1894958252</v>
      </c>
      <c r="BS279" s="18" cm="1">
        <f t="array" aca="1" ref="BS279" ca="1">IF(INDIRECT(ADDRESS($B279+1,BS$230,1,1,"Actively Infected Trend"))=0,#N/A,INDIRECT(ADDRESS($B279+1,BS$230,1,1,"Actively Infected Trend")))</f>
        <v>0.19021504659999999</v>
      </c>
      <c r="BT279" s="18" cm="1">
        <f t="array" aca="1" ref="BT279" ca="1">IF(INDIRECT(ADDRESS($B279+1,BT$230,1,1,"Actively Infected Trend"))=0,#N/A,INDIRECT(ADDRESS($B279+1,BT$230,1,1,"Actively Infected Trend")))</f>
        <v>0.19272798129999999</v>
      </c>
      <c r="BU279" s="18" cm="1">
        <f t="array" aca="1" ref="BU279" ca="1">IF(INDIRECT(ADDRESS($B279+1,BU$230,1,1,"Actively Infected Trend"))=0,#N/A,INDIRECT(ADDRESS($B279+1,BU$230,1,1,"Actively Infected Trend")))</f>
        <v>0.190128028</v>
      </c>
      <c r="BV279" s="18" cm="1">
        <f t="array" aca="1" ref="BV279" ca="1">IF(INDIRECT(ADDRESS($B279+1,BV$230,1,1,"Actively Infected Trend"))=0,#N/A,INDIRECT(ADDRESS($B279+1,BV$230,1,1,"Actively Infected Trend")))</f>
        <v>0.18080958790000001</v>
      </c>
      <c r="BW279" s="18" cm="1">
        <f t="array" aca="1" ref="BW279" ca="1">IF(INDIRECT(ADDRESS($B279+1,BW$230,1,1,"Actively Infected Trend"))=0,#N/A,INDIRECT(ADDRESS($B279+1,BW$230,1,1,"Actively Infected Trend")))</f>
        <v>0.1826138249</v>
      </c>
      <c r="BX279" s="18" cm="1">
        <f t="array" aca="1" ref="BX279" ca="1">IF(INDIRECT(ADDRESS($B279+1,BX$230,1,1,"Actively Infected Trend"))=0,#N/A,INDIRECT(ADDRESS($B279+1,BX$230,1,1,"Actively Infected Trend")))</f>
        <v>0.18211721189999999</v>
      </c>
      <c r="BY279" s="18" cm="1">
        <f t="array" aca="1" ref="BY279" ca="1">IF(INDIRECT(ADDRESS($B279+1,BY$230,1,1,"Actively Infected Trend"))=0,#N/A,INDIRECT(ADDRESS($B279+1,BY$230,1,1,"Actively Infected Trend")))</f>
        <v>0.1730438362</v>
      </c>
      <c r="BZ279" s="18" cm="1">
        <f t="array" aca="1" ref="BZ279" ca="1">IF(INDIRECT(ADDRESS($B279+1,BZ$230,1,1,"Actively Infected Trend"))=0,#N/A,INDIRECT(ADDRESS($B279+1,BZ$230,1,1,"Actively Infected Trend")))</f>
        <v>0.14933026360000001</v>
      </c>
      <c r="CA279" s="18" cm="1">
        <f t="array" aca="1" ref="CA279" ca="1">IF(INDIRECT(ADDRESS($B279+1,CA$230,1,1,"Actively Infected Trend"))=0,#N/A,INDIRECT(ADDRESS($B279+1,CA$230,1,1,"Actively Infected Trend")))</f>
        <v>0.120307002</v>
      </c>
      <c r="CB279" s="18" cm="1">
        <f t="array" aca="1" ref="CB279" ca="1">IF(INDIRECT(ADDRESS($B279+1,CB$230,1,1,"Actively Infected Trend"))=0,#N/A,INDIRECT(ADDRESS($B279+1,CB$230,1,1,"Actively Infected Trend")))</f>
        <v>0.10116307150000001</v>
      </c>
      <c r="CC279" s="18" cm="1">
        <f t="array" aca="1" ref="CC279" ca="1">IF(INDIRECT(ADDRESS($B279+1,CC$230,1,1,"Actively Infected Trend"))=0,#N/A,INDIRECT(ADDRESS($B279+1,CC$230,1,1,"Actively Infected Trend")))</f>
        <v>9.2045895099999997E-2</v>
      </c>
      <c r="CD279" s="18" cm="1">
        <f t="array" aca="1" ref="CD279" ca="1">IF(INDIRECT(ADDRESS($B279+1,CD$230,1,1,"Actively Infected Trend"))=0,#N/A,INDIRECT(ADDRESS($B279+1,CD$230,1,1,"Actively Infected Trend")))</f>
        <v>9.0678834099999994E-2</v>
      </c>
      <c r="CE279" s="18" cm="1">
        <f t="array" aca="1" ref="CE279" ca="1">IF(INDIRECT(ADDRESS($B279+1,CE$230,1,1,"Actively Infected Trend"))=0,#N/A,INDIRECT(ADDRESS($B279+1,CE$230,1,1,"Actively Infected Trend")))</f>
        <v>8.8180495900000003E-2</v>
      </c>
      <c r="CF279" s="18" cm="1">
        <f t="array" aca="1" ref="CF279" ca="1">IF(INDIRECT(ADDRESS($B279+1,CF$230,1,1,"Actively Infected Trend"))=0,#N/A,INDIRECT(ADDRESS($B279+1,CF$230,1,1,"Actively Infected Trend")))</f>
        <v>8.6901284300000006E-2</v>
      </c>
      <c r="CG279" s="18" cm="1">
        <f t="array" aca="1" ref="CG279" ca="1">IF(INDIRECT(ADDRESS($B279+1,CG$230,1,1,"Actively Infected Trend"))=0,#N/A,INDIRECT(ADDRESS($B279+1,CG$230,1,1,"Actively Infected Trend")))</f>
        <v>8.2004836299999995E-2</v>
      </c>
      <c r="CH279" s="18" cm="1">
        <f t="array" aca="1" ref="CH279" ca="1">IF(INDIRECT(ADDRESS($B279+1,CH$230,1,1,"Actively Infected Trend"))=0,#N/A,INDIRECT(ADDRESS($B279+1,CH$230,1,1,"Actively Infected Trend")))</f>
        <v>7.8487315299999999E-2</v>
      </c>
      <c r="CI279" s="18" cm="1">
        <f t="array" aca="1" ref="CI279" ca="1">IF(INDIRECT(ADDRESS($B279+1,CI$230,1,1,"Actively Infected Trend"))=0,#N/A,INDIRECT(ADDRESS($B279+1,CI$230,1,1,"Actively Infected Trend")))</f>
        <v>7.5932304399999997E-2</v>
      </c>
      <c r="CJ279" s="18" cm="1">
        <f t="array" aca="1" ref="CJ279" ca="1">IF(INDIRECT(ADDRESS($B279+1,CJ$230,1,1,"Actively Infected Trend"))=0,#N/A,INDIRECT(ADDRESS($B279+1,CJ$230,1,1,"Actively Infected Trend")))</f>
        <v>7.8609815799999996E-2</v>
      </c>
      <c r="CK279" s="18" t="e" cm="1">
        <f t="array" aca="1" ref="CK279" ca="1">IF(INDIRECT(ADDRESS($B279+1,CK$230,1,1,"Actively Infected Trend"))=0,#N/A,INDIRECT(ADDRESS($B279+1,CK$230,1,1,"Actively Infected Trend")))</f>
        <v>#N/A</v>
      </c>
      <c r="CL279" s="18" t="e" cm="1">
        <f t="array" aca="1" ref="CL279" ca="1">IF(INDIRECT(ADDRESS($B279+1,CL$230,1,1,"Actively Infected Trend"))=0,#N/A,INDIRECT(ADDRESS($B279+1,CL$230,1,1,"Actively Infected Trend")))</f>
        <v>#N/A</v>
      </c>
      <c r="CM279" s="18" t="e" cm="1">
        <f t="array" aca="1" ref="CM279" ca="1">IF(INDIRECT(ADDRESS($B279+1,CM$230,1,1,"Actively Infected Trend"))=0,#N/A,INDIRECT(ADDRESS($B279+1,CM$230,1,1,"Actively Infected Trend")))</f>
        <v>#N/A</v>
      </c>
      <c r="CN279" s="18" t="e" cm="1">
        <f t="array" aca="1" ref="CN279" ca="1">IF(INDIRECT(ADDRESS($B279+1,CN$230,1,1,"Actively Infected Trend"))=0,#N/A,INDIRECT(ADDRESS($B279+1,CN$230,1,1,"Actively Infected Trend")))</f>
        <v>#N/A</v>
      </c>
      <c r="CO279" s="18" t="e" cm="1">
        <f t="array" aca="1" ref="CO279" ca="1">IF(INDIRECT(ADDRESS($B279+1,CO$230,1,1,"Actively Infected Trend"))=0,#N/A,INDIRECT(ADDRESS($B279+1,CO$230,1,1,"Actively Infected Trend")))</f>
        <v>#N/A</v>
      </c>
      <c r="CP279" s="18" t="e" cm="1">
        <f t="array" aca="1" ref="CP279" ca="1">IF(INDIRECT(ADDRESS($B279+1,CP$230,1,1,"Actively Infected Trend"))=0,#N/A,INDIRECT(ADDRESS($B279+1,CP$230,1,1,"Actively Infected Trend")))</f>
        <v>#N/A</v>
      </c>
      <c r="CQ279" s="18" t="e" cm="1">
        <f t="array" aca="1" ref="CQ279" ca="1">IF(INDIRECT(ADDRESS($B279+1,CQ$230,1,1,"Actively Infected Trend"))=0,#N/A,INDIRECT(ADDRESS($B279+1,CQ$230,1,1,"Actively Infected Trend")))</f>
        <v>#N/A</v>
      </c>
      <c r="CR279" s="18" t="e" cm="1">
        <f t="array" aca="1" ref="CR279" ca="1">IF(INDIRECT(ADDRESS($B279+1,CR$230,1,1,"Actively Infected Trend"))=0,#N/A,INDIRECT(ADDRESS($B279+1,CR$230,1,1,"Actively Infected Trend")))</f>
        <v>#N/A</v>
      </c>
    </row>
    <row r="280" spans="1:96" x14ac:dyDescent="0.25">
      <c r="A280" t="str">
        <f t="shared" ca="1" si="351"/>
        <v>Texas</v>
      </c>
      <c r="B280">
        <f t="shared" si="350"/>
        <v>49</v>
      </c>
      <c r="C280" t="str" cm="1">
        <f t="array" aca="1" ref="C280" ca="1">INDIRECT(ADDRESS($B280+1,1,1,1,"Actively Infected Trend"))</f>
        <v>US Texas</v>
      </c>
      <c r="E280" s="18" t="e" cm="1">
        <f t="array" aca="1" ref="E280" ca="1">IF(INDIRECT(ADDRESS($B280+1,E$230,1,1,"Actively Infected Trend"))=0,#N/A,INDIRECT(ADDRESS($B280+1,E$230,1,1,"Actively Infected Trend")))</f>
        <v>#N/A</v>
      </c>
      <c r="F280" s="18" t="e" cm="1">
        <f t="array" aca="1" ref="F280" ca="1">IF(INDIRECT(ADDRESS($B280+1,F$230,1,1,"Actively Infected Trend"))=0,#N/A,INDIRECT(ADDRESS($B280+1,F$230,1,1,"Actively Infected Trend")))</f>
        <v>#N/A</v>
      </c>
      <c r="G280" s="18" t="e" cm="1">
        <f t="array" aca="1" ref="G280" ca="1">IF(INDIRECT(ADDRESS($B280+1,G$230,1,1,"Actively Infected Trend"))=0,#N/A,INDIRECT(ADDRESS($B280+1,G$230,1,1,"Actively Infected Trend")))</f>
        <v>#N/A</v>
      </c>
      <c r="H280" s="18" t="e" cm="1">
        <f t="array" aca="1" ref="H280" ca="1">IF(INDIRECT(ADDRESS($B280+1,H$230,1,1,"Actively Infected Trend"))=0,#N/A,INDIRECT(ADDRESS($B280+1,H$230,1,1,"Actively Infected Trend")))</f>
        <v>#N/A</v>
      </c>
      <c r="I280" s="18" t="e" cm="1">
        <f t="array" aca="1" ref="I280" ca="1">IF(INDIRECT(ADDRESS($B280+1,I$230,1,1,"Actively Infected Trend"))=0,#N/A,INDIRECT(ADDRESS($B280+1,I$230,1,1,"Actively Infected Trend")))</f>
        <v>#N/A</v>
      </c>
      <c r="J280" s="18" t="e" cm="1">
        <f t="array" aca="1" ref="J280" ca="1">IF(INDIRECT(ADDRESS($B280+1,J$230,1,1,"Actively Infected Trend"))=0,#N/A,INDIRECT(ADDRESS($B280+1,J$230,1,1,"Actively Infected Trend")))</f>
        <v>#N/A</v>
      </c>
      <c r="K280" s="18" t="e" cm="1">
        <f t="array" aca="1" ref="K280" ca="1">IF(INDIRECT(ADDRESS($B280+1,K$230,1,1,"Actively Infected Trend"))=0,#N/A,INDIRECT(ADDRESS($B280+1,K$230,1,1,"Actively Infected Trend")))</f>
        <v>#N/A</v>
      </c>
      <c r="L280" s="18" t="e" cm="1">
        <f t="array" aca="1" ref="L280" ca="1">IF(INDIRECT(ADDRESS($B280+1,L$230,1,1,"Actively Infected Trend"))=0,#N/A,INDIRECT(ADDRESS($B280+1,L$230,1,1,"Actively Infected Trend")))</f>
        <v>#N/A</v>
      </c>
      <c r="M280" s="18" t="e" cm="1">
        <f t="array" aca="1" ref="M280" ca="1">IF(INDIRECT(ADDRESS($B280+1,M$230,1,1,"Actively Infected Trend"))=0,#N/A,INDIRECT(ADDRESS($B280+1,M$230,1,1,"Actively Infected Trend")))</f>
        <v>#N/A</v>
      </c>
      <c r="N280" s="18" t="e" cm="1">
        <f t="array" aca="1" ref="N280" ca="1">IF(INDIRECT(ADDRESS($B280+1,N$230,1,1,"Actively Infected Trend"))=0,#N/A,INDIRECT(ADDRESS($B280+1,N$230,1,1,"Actively Infected Trend")))</f>
        <v>#N/A</v>
      </c>
      <c r="O280" s="18" t="e" cm="1">
        <f t="array" aca="1" ref="O280" ca="1">IF(INDIRECT(ADDRESS($B280+1,O$230,1,1,"Actively Infected Trend"))=0,#N/A,INDIRECT(ADDRESS($B280+1,O$230,1,1,"Actively Infected Trend")))</f>
        <v>#N/A</v>
      </c>
      <c r="P280" s="18" t="e" cm="1">
        <f t="array" aca="1" ref="P280" ca="1">IF(INDIRECT(ADDRESS($B280+1,P$230,1,1,"Actively Infected Trend"))=0,#N/A,INDIRECT(ADDRESS($B280+1,P$230,1,1,"Actively Infected Trend")))</f>
        <v>#N/A</v>
      </c>
      <c r="Q280" s="18" t="e" cm="1">
        <f t="array" aca="1" ref="Q280" ca="1">IF(INDIRECT(ADDRESS($B280+1,Q$230,1,1,"Actively Infected Trend"))=0,#N/A,INDIRECT(ADDRESS($B280+1,Q$230,1,1,"Actively Infected Trend")))</f>
        <v>#N/A</v>
      </c>
      <c r="R280" s="18" t="e" cm="1">
        <f t="array" aca="1" ref="R280" ca="1">IF(INDIRECT(ADDRESS($B280+1,R$230,1,1,"Actively Infected Trend"))=0,#N/A,INDIRECT(ADDRESS($B280+1,R$230,1,1,"Actively Infected Trend")))</f>
        <v>#N/A</v>
      </c>
      <c r="S280" s="18" t="e" cm="1">
        <f t="array" aca="1" ref="S280" ca="1">IF(INDIRECT(ADDRESS($B280+1,S$230,1,1,"Actively Infected Trend"))=0,#N/A,INDIRECT(ADDRESS($B280+1,S$230,1,1,"Actively Infected Trend")))</f>
        <v>#N/A</v>
      </c>
      <c r="T280" s="18" t="e" cm="1">
        <f t="array" aca="1" ref="T280" ca="1">IF(INDIRECT(ADDRESS($B280+1,T$230,1,1,"Actively Infected Trend"))=0,#N/A,INDIRECT(ADDRESS($B280+1,T$230,1,1,"Actively Infected Trend")))</f>
        <v>#N/A</v>
      </c>
      <c r="U280" s="18" t="e" cm="1">
        <f t="array" aca="1" ref="U280" ca="1">IF(INDIRECT(ADDRESS($B280+1,U$230,1,1,"Actively Infected Trend"))=0,#N/A,INDIRECT(ADDRESS($B280+1,U$230,1,1,"Actively Infected Trend")))</f>
        <v>#N/A</v>
      </c>
      <c r="V280" s="18" t="e" cm="1">
        <f t="array" aca="1" ref="V280" ca="1">IF(INDIRECT(ADDRESS($B280+1,V$230,1,1,"Actively Infected Trend"))=0,#N/A,INDIRECT(ADDRESS($B280+1,V$230,1,1,"Actively Infected Trend")))</f>
        <v>#N/A</v>
      </c>
      <c r="W280" s="18" t="e" cm="1">
        <f t="array" aca="1" ref="W280" ca="1">IF(INDIRECT(ADDRESS($B280+1,W$230,1,1,"Actively Infected Trend"))=0,#N/A,INDIRECT(ADDRESS($B280+1,W$230,1,1,"Actively Infected Trend")))</f>
        <v>#N/A</v>
      </c>
      <c r="X280" s="18" t="e" cm="1">
        <f t="array" aca="1" ref="X280" ca="1">IF(INDIRECT(ADDRESS($B280+1,X$230,1,1,"Actively Infected Trend"))=0,#N/A,INDIRECT(ADDRESS($B280+1,X$230,1,1,"Actively Infected Trend")))</f>
        <v>#N/A</v>
      </c>
      <c r="Y280" s="18" t="e" cm="1">
        <f t="array" aca="1" ref="Y280" ca="1">IF(INDIRECT(ADDRESS($B280+1,Y$230,1,1,"Actively Infected Trend"))=0,#N/A,INDIRECT(ADDRESS($B280+1,Y$230,1,1,"Actively Infected Trend")))</f>
        <v>#N/A</v>
      </c>
      <c r="Z280" s="18" t="e" cm="1">
        <f t="array" aca="1" ref="Z280" ca="1">IF(INDIRECT(ADDRESS($B280+1,Z$230,1,1,"Actively Infected Trend"))=0,#N/A,INDIRECT(ADDRESS($B280+1,Z$230,1,1,"Actively Infected Trend")))</f>
        <v>#N/A</v>
      </c>
      <c r="AA280" s="18" t="e" cm="1">
        <f t="array" aca="1" ref="AA280" ca="1">IF(INDIRECT(ADDRESS($B280+1,AA$230,1,1,"Actively Infected Trend"))=0,#N/A,INDIRECT(ADDRESS($B280+1,AA$230,1,1,"Actively Infected Trend")))</f>
        <v>#N/A</v>
      </c>
      <c r="AB280" s="18" t="e" cm="1">
        <f t="array" aca="1" ref="AB280" ca="1">IF(INDIRECT(ADDRESS($B280+1,AB$230,1,1,"Actively Infected Trend"))=0,#N/A,INDIRECT(ADDRESS($B280+1,AB$230,1,1,"Actively Infected Trend")))</f>
        <v>#N/A</v>
      </c>
      <c r="AC280" s="18" t="e" cm="1">
        <f t="array" aca="1" ref="AC280" ca="1">IF(INDIRECT(ADDRESS($B280+1,AC$230,1,1,"Actively Infected Trend"))=0,#N/A,INDIRECT(ADDRESS($B280+1,AC$230,1,1,"Actively Infected Trend")))</f>
        <v>#N/A</v>
      </c>
      <c r="AD280" s="18" t="e" cm="1">
        <f t="array" aca="1" ref="AD280" ca="1">IF(INDIRECT(ADDRESS($B280+1,AD$230,1,1,"Actively Infected Trend"))=0,#N/A,INDIRECT(ADDRESS($B280+1,AD$230,1,1,"Actively Infected Trend")))</f>
        <v>#N/A</v>
      </c>
      <c r="AE280" s="18" t="e" cm="1">
        <f t="array" aca="1" ref="AE280" ca="1">IF(INDIRECT(ADDRESS($B280+1,AE$230,1,1,"Actively Infected Trend"))=0,#N/A,INDIRECT(ADDRESS($B280+1,AE$230,1,1,"Actively Infected Trend")))</f>
        <v>#N/A</v>
      </c>
      <c r="AF280" s="18" t="e" cm="1">
        <f t="array" aca="1" ref="AF280" ca="1">IF(INDIRECT(ADDRESS($B280+1,AF$230,1,1,"Actively Infected Trend"))=0,#N/A,INDIRECT(ADDRESS($B280+1,AF$230,1,1,"Actively Infected Trend")))</f>
        <v>#N/A</v>
      </c>
      <c r="AG280" s="18" t="e" cm="1">
        <f t="array" aca="1" ref="AG280" ca="1">IF(INDIRECT(ADDRESS($B280+1,AG$230,1,1,"Actively Infected Trend"))=0,#N/A,INDIRECT(ADDRESS($B280+1,AG$230,1,1,"Actively Infected Trend")))</f>
        <v>#N/A</v>
      </c>
      <c r="AH280" s="18" t="e" cm="1">
        <f t="array" aca="1" ref="AH280" ca="1">IF(INDIRECT(ADDRESS($B280+1,AH$230,1,1,"Actively Infected Trend"))=0,#N/A,INDIRECT(ADDRESS($B280+1,AH$230,1,1,"Actively Infected Trend")))</f>
        <v>#N/A</v>
      </c>
      <c r="AI280" s="18" t="e" cm="1">
        <f t="array" aca="1" ref="AI280" ca="1">IF(INDIRECT(ADDRESS($B280+1,AI$230,1,1,"Actively Infected Trend"))=0,#N/A,INDIRECT(ADDRESS($B280+1,AI$230,1,1,"Actively Infected Trend")))</f>
        <v>#N/A</v>
      </c>
      <c r="AJ280" s="18" t="e" cm="1">
        <f t="array" aca="1" ref="AJ280" ca="1">IF(INDIRECT(ADDRESS($B280+1,AJ$230,1,1,"Actively Infected Trend"))=0,#N/A,INDIRECT(ADDRESS($B280+1,AJ$230,1,1,"Actively Infected Trend")))</f>
        <v>#N/A</v>
      </c>
      <c r="AK280" s="18" t="e" cm="1">
        <f t="array" aca="1" ref="AK280" ca="1">IF(INDIRECT(ADDRESS($B280+1,AK$230,1,1,"Actively Infected Trend"))=0,#N/A,INDIRECT(ADDRESS($B280+1,AK$230,1,1,"Actively Infected Trend")))</f>
        <v>#N/A</v>
      </c>
      <c r="AL280" s="18" t="e" cm="1">
        <f t="array" aca="1" ref="AL280" ca="1">IF(INDIRECT(ADDRESS($B280+1,AL$230,1,1,"Actively Infected Trend"))=0,#N/A,INDIRECT(ADDRESS($B280+1,AL$230,1,1,"Actively Infected Trend")))</f>
        <v>#N/A</v>
      </c>
      <c r="AM280" s="18" t="e" cm="1">
        <f t="array" aca="1" ref="AM280" ca="1">IF(INDIRECT(ADDRESS($B280+1,AM$230,1,1,"Actively Infected Trend"))=0,#N/A,INDIRECT(ADDRESS($B280+1,AM$230,1,1,"Actively Infected Trend")))</f>
        <v>#N/A</v>
      </c>
      <c r="AN280" s="18" t="e" cm="1">
        <f t="array" aca="1" ref="AN280" ca="1">IF(INDIRECT(ADDRESS($B280+1,AN$230,1,1,"Actively Infected Trend"))=0,#N/A,INDIRECT(ADDRESS($B280+1,AN$230,1,1,"Actively Infected Trend")))</f>
        <v>#N/A</v>
      </c>
      <c r="AO280" s="18" t="e" cm="1">
        <f t="array" aca="1" ref="AO280" ca="1">IF(INDIRECT(ADDRESS($B280+1,AO$230,1,1,"Actively Infected Trend"))=0,#N/A,INDIRECT(ADDRESS($B280+1,AO$230,1,1,"Actively Infected Trend")))</f>
        <v>#N/A</v>
      </c>
      <c r="AP280" s="18" t="e" cm="1">
        <f t="array" aca="1" ref="AP280" ca="1">IF(INDIRECT(ADDRESS($B280+1,AP$230,1,1,"Actively Infected Trend"))=0,#N/A,INDIRECT(ADDRESS($B280+1,AP$230,1,1,"Actively Infected Trend")))</f>
        <v>#N/A</v>
      </c>
      <c r="AQ280" s="18" t="e" cm="1">
        <f t="array" aca="1" ref="AQ280" ca="1">IF(INDIRECT(ADDRESS($B280+1,AQ$230,1,1,"Actively Infected Trend"))=0,#N/A,INDIRECT(ADDRESS($B280+1,AQ$230,1,1,"Actively Infected Trend")))</f>
        <v>#N/A</v>
      </c>
      <c r="AR280" s="18" t="e" cm="1">
        <f t="array" aca="1" ref="AR280" ca="1">IF(INDIRECT(ADDRESS($B280+1,AR$230,1,1,"Actively Infected Trend"))=0,#N/A,INDIRECT(ADDRESS($B280+1,AR$230,1,1,"Actively Infected Trend")))</f>
        <v>#N/A</v>
      </c>
      <c r="AS280" s="18" t="e" cm="1">
        <f t="array" aca="1" ref="AS280" ca="1">IF(INDIRECT(ADDRESS($B280+1,AS$230,1,1,"Actively Infected Trend"))=0,#N/A,INDIRECT(ADDRESS($B280+1,AS$230,1,1,"Actively Infected Trend")))</f>
        <v>#N/A</v>
      </c>
      <c r="AT280" s="18" t="e" cm="1">
        <f t="array" aca="1" ref="AT280" ca="1">IF(INDIRECT(ADDRESS($B280+1,AT$230,1,1,"Actively Infected Trend"))=0,#N/A,INDIRECT(ADDRESS($B280+1,AT$230,1,1,"Actively Infected Trend")))</f>
        <v>#N/A</v>
      </c>
      <c r="AU280" s="18" t="e" cm="1">
        <f t="array" aca="1" ref="AU280" ca="1">IF(INDIRECT(ADDRESS($B280+1,AU$230,1,1,"Actively Infected Trend"))=0,#N/A,INDIRECT(ADDRESS($B280+1,AU$230,1,1,"Actively Infected Trend")))</f>
        <v>#N/A</v>
      </c>
      <c r="AV280" s="18" t="e" cm="1">
        <f t="array" aca="1" ref="AV280" ca="1">IF(INDIRECT(ADDRESS($B280+1,AV$230,1,1,"Actively Infected Trend"))=0,#N/A,INDIRECT(ADDRESS($B280+1,AV$230,1,1,"Actively Infected Trend")))</f>
        <v>#N/A</v>
      </c>
      <c r="AW280" s="18" t="e" cm="1">
        <f t="array" aca="1" ref="AW280" ca="1">IF(INDIRECT(ADDRESS($B280+1,AW$230,1,1,"Actively Infected Trend"))=0,#N/A,INDIRECT(ADDRESS($B280+1,AW$230,1,1,"Actively Infected Trend")))</f>
        <v>#N/A</v>
      </c>
      <c r="AX280" s="18" t="e" cm="1">
        <f t="array" aca="1" ref="AX280" ca="1">IF(INDIRECT(ADDRESS($B280+1,AX$230,1,1,"Actively Infected Trend"))=0,#N/A,INDIRECT(ADDRESS($B280+1,AX$230,1,1,"Actively Infected Trend")))</f>
        <v>#N/A</v>
      </c>
      <c r="AY280" s="18" t="e" cm="1">
        <f t="array" aca="1" ref="AY280" ca="1">IF(INDIRECT(ADDRESS($B280+1,AY$230,1,1,"Actively Infected Trend"))=0,#N/A,INDIRECT(ADDRESS($B280+1,AY$230,1,1,"Actively Infected Trend")))</f>
        <v>#N/A</v>
      </c>
      <c r="AZ280" s="18" t="e" cm="1">
        <f t="array" aca="1" ref="AZ280" ca="1">IF(INDIRECT(ADDRESS($B280+1,AZ$230,1,1,"Actively Infected Trend"))=0,#N/A,INDIRECT(ADDRESS($B280+1,AZ$230,1,1,"Actively Infected Trend")))</f>
        <v>#N/A</v>
      </c>
      <c r="BA280" s="18" t="e" cm="1">
        <f t="array" aca="1" ref="BA280" ca="1">IF(INDIRECT(ADDRESS($B280+1,BA$230,1,1,"Actively Infected Trend"))=0,#N/A,INDIRECT(ADDRESS($B280+1,BA$230,1,1,"Actively Infected Trend")))</f>
        <v>#N/A</v>
      </c>
      <c r="BB280" s="18" t="e" cm="1">
        <f t="array" aca="1" ref="BB280" ca="1">IF(INDIRECT(ADDRESS($B280+1,BB$230,1,1,"Actively Infected Trend"))=0,#N/A,INDIRECT(ADDRESS($B280+1,BB$230,1,1,"Actively Infected Trend")))</f>
        <v>#N/A</v>
      </c>
      <c r="BC280" s="18" t="e" cm="1">
        <f t="array" aca="1" ref="BC280" ca="1">IF(INDIRECT(ADDRESS($B280+1,BC$230,1,1,"Actively Infected Trend"))=0,#N/A,INDIRECT(ADDRESS($B280+1,BC$230,1,1,"Actively Infected Trend")))</f>
        <v>#N/A</v>
      </c>
      <c r="BD280" s="18" t="e" cm="1">
        <f t="array" aca="1" ref="BD280" ca="1">IF(INDIRECT(ADDRESS($B280+1,BD$230,1,1,"Actively Infected Trend"))=0,#N/A,INDIRECT(ADDRESS($B280+1,BD$230,1,1,"Actively Infected Trend")))</f>
        <v>#N/A</v>
      </c>
      <c r="BE280" s="18" cm="1">
        <f t="array" aca="1" ref="BE280" ca="1">IF(INDIRECT(ADDRESS($B280+1,BE$230,1,1,"Actively Infected Trend"))=0,#N/A,INDIRECT(ADDRESS($B280+1,BE$230,1,1,"Actively Infected Trend")))</f>
        <v>0.3404561136</v>
      </c>
      <c r="BF280" s="18" cm="1">
        <f t="array" aca="1" ref="BF280" ca="1">IF(INDIRECT(ADDRESS($B280+1,BF$230,1,1,"Actively Infected Trend"))=0,#N/A,INDIRECT(ADDRESS($B280+1,BF$230,1,1,"Actively Infected Trend")))</f>
        <v>0.33474639340000001</v>
      </c>
      <c r="BG280" s="18" cm="1">
        <f t="array" aca="1" ref="BG280" ca="1">IF(INDIRECT(ADDRESS($B280+1,BG$230,1,1,"Actively Infected Trend"))=0,#N/A,INDIRECT(ADDRESS($B280+1,BG$230,1,1,"Actively Infected Trend")))</f>
        <v>0.30239358399999999</v>
      </c>
      <c r="BH280" s="18" cm="1">
        <f t="array" aca="1" ref="BH280" ca="1">IF(INDIRECT(ADDRESS($B280+1,BH$230,1,1,"Actively Infected Trend"))=0,#N/A,INDIRECT(ADDRESS($B280+1,BH$230,1,1,"Actively Infected Trend")))</f>
        <v>0.21174490039999999</v>
      </c>
      <c r="BI280" s="18" cm="1">
        <f t="array" aca="1" ref="BI280" ca="1">IF(INDIRECT(ADDRESS($B280+1,BI$230,1,1,"Actively Infected Trend"))=0,#N/A,INDIRECT(ADDRESS($B280+1,BI$230,1,1,"Actively Infected Trend")))</f>
        <v>0.1630749568</v>
      </c>
      <c r="BJ280" s="18" cm="1">
        <f t="array" aca="1" ref="BJ280" ca="1">IF(INDIRECT(ADDRESS($B280+1,BJ$230,1,1,"Actively Infected Trend"))=0,#N/A,INDIRECT(ADDRESS($B280+1,BJ$230,1,1,"Actively Infected Trend")))</f>
        <v>0.19117624059999999</v>
      </c>
      <c r="BK280" s="18" cm="1">
        <f t="array" aca="1" ref="BK280" ca="1">IF(INDIRECT(ADDRESS($B280+1,BK$230,1,1,"Actively Infected Trend"))=0,#N/A,INDIRECT(ADDRESS($B280+1,BK$230,1,1,"Actively Infected Trend")))</f>
        <v>0.2720429774</v>
      </c>
      <c r="BL280" s="18" cm="1">
        <f t="array" aca="1" ref="BL280" ca="1">IF(INDIRECT(ADDRESS($B280+1,BL$230,1,1,"Actively Infected Trend"))=0,#N/A,INDIRECT(ADDRESS($B280+1,BL$230,1,1,"Actively Infected Trend")))</f>
        <v>0.38975507980000001</v>
      </c>
      <c r="BM280" s="18" cm="1">
        <f t="array" aca="1" ref="BM280" ca="1">IF(INDIRECT(ADDRESS($B280+1,BM$230,1,1,"Actively Infected Trend"))=0,#N/A,INDIRECT(ADDRESS($B280+1,BM$230,1,1,"Actively Infected Trend")))</f>
        <v>0.43409236070000001</v>
      </c>
      <c r="BN280" s="18" cm="1">
        <f t="array" aca="1" ref="BN280" ca="1">IF(INDIRECT(ADDRESS($B280+1,BN$230,1,1,"Actively Infected Trend"))=0,#N/A,INDIRECT(ADDRESS($B280+1,BN$230,1,1,"Actively Infected Trend")))</f>
        <v>0.37196167689999998</v>
      </c>
      <c r="BO280" s="18" cm="1">
        <f t="array" aca="1" ref="BO280" ca="1">IF(INDIRECT(ADDRESS($B280+1,BO$230,1,1,"Actively Infected Trend"))=0,#N/A,INDIRECT(ADDRESS($B280+1,BO$230,1,1,"Actively Infected Trend")))</f>
        <v>0.27985823430000001</v>
      </c>
      <c r="BP280" s="18" cm="1">
        <f t="array" aca="1" ref="BP280" ca="1">IF(INDIRECT(ADDRESS($B280+1,BP$230,1,1,"Actively Infected Trend"))=0,#N/A,INDIRECT(ADDRESS($B280+1,BP$230,1,1,"Actively Infected Trend")))</f>
        <v>0.28907386810000002</v>
      </c>
      <c r="BQ280" s="18" cm="1">
        <f t="array" aca="1" ref="BQ280" ca="1">IF(INDIRECT(ADDRESS($B280+1,BQ$230,1,1,"Actively Infected Trend"))=0,#N/A,INDIRECT(ADDRESS($B280+1,BQ$230,1,1,"Actively Infected Trend")))</f>
        <v>0.35790821169999998</v>
      </c>
      <c r="BR280" s="18" cm="1">
        <f t="array" aca="1" ref="BR280" ca="1">IF(INDIRECT(ADDRESS($B280+1,BR$230,1,1,"Actively Infected Trend"))=0,#N/A,INDIRECT(ADDRESS($B280+1,BR$230,1,1,"Actively Infected Trend")))</f>
        <v>0.43647137050000001</v>
      </c>
      <c r="BS280" s="18" cm="1">
        <f t="array" aca="1" ref="BS280" ca="1">IF(INDIRECT(ADDRESS($B280+1,BS$230,1,1,"Actively Infected Trend"))=0,#N/A,INDIRECT(ADDRESS($B280+1,BS$230,1,1,"Actively Infected Trend")))</f>
        <v>0.48646858430000001</v>
      </c>
      <c r="BT280" s="18" cm="1">
        <f t="array" aca="1" ref="BT280" ca="1">IF(INDIRECT(ADDRESS($B280+1,BT$230,1,1,"Actively Infected Trend"))=0,#N/A,INDIRECT(ADDRESS($B280+1,BT$230,1,1,"Actively Infected Trend")))</f>
        <v>0.39070450610000002</v>
      </c>
      <c r="BU280" s="18" cm="1">
        <f t="array" aca="1" ref="BU280" ca="1">IF(INDIRECT(ADDRESS($B280+1,BU$230,1,1,"Actively Infected Trend"))=0,#N/A,INDIRECT(ADDRESS($B280+1,BU$230,1,1,"Actively Infected Trend")))</f>
        <v>0.28646790919999998</v>
      </c>
      <c r="BV280" s="18" cm="1">
        <f t="array" aca="1" ref="BV280" ca="1">IF(INDIRECT(ADDRESS($B280+1,BV$230,1,1,"Actively Infected Trend"))=0,#N/A,INDIRECT(ADDRESS($B280+1,BV$230,1,1,"Actively Infected Trend")))</f>
        <v>0.2108190657</v>
      </c>
      <c r="BW280" s="18" cm="1">
        <f t="array" aca="1" ref="BW280" ca="1">IF(INDIRECT(ADDRESS($B280+1,BW$230,1,1,"Actively Infected Trend"))=0,#N/A,INDIRECT(ADDRESS($B280+1,BW$230,1,1,"Actively Infected Trend")))</f>
        <v>0.18677850630000001</v>
      </c>
      <c r="BX280" s="18" cm="1">
        <f t="array" aca="1" ref="BX280" ca="1">IF(INDIRECT(ADDRESS($B280+1,BX$230,1,1,"Actively Infected Trend"))=0,#N/A,INDIRECT(ADDRESS($B280+1,BX$230,1,1,"Actively Infected Trend")))</f>
        <v>0.1769168102</v>
      </c>
      <c r="BY280" s="18" cm="1">
        <f t="array" aca="1" ref="BY280" ca="1">IF(INDIRECT(ADDRESS($B280+1,BY$230,1,1,"Actively Infected Trend"))=0,#N/A,INDIRECT(ADDRESS($B280+1,BY$230,1,1,"Actively Infected Trend")))</f>
        <v>0.17593275720000001</v>
      </c>
      <c r="BZ280" s="18" cm="1">
        <f t="array" aca="1" ref="BZ280" ca="1">IF(INDIRECT(ADDRESS($B280+1,BZ$230,1,1,"Actively Infected Trend"))=0,#N/A,INDIRECT(ADDRESS($B280+1,BZ$230,1,1,"Actively Infected Trend")))</f>
        <v>0.17540163689999999</v>
      </c>
      <c r="CA280" s="18" cm="1">
        <f t="array" aca="1" ref="CA280" ca="1">IF(INDIRECT(ADDRESS($B280+1,CA$230,1,1,"Actively Infected Trend"))=0,#N/A,INDIRECT(ADDRESS($B280+1,CA$230,1,1,"Actively Infected Trend")))</f>
        <v>0.16645359160000001</v>
      </c>
      <c r="CB280" s="18" cm="1">
        <f t="array" aca="1" ref="CB280" ca="1">IF(INDIRECT(ADDRESS($B280+1,CB$230,1,1,"Actively Infected Trend"))=0,#N/A,INDIRECT(ADDRESS($B280+1,CB$230,1,1,"Actively Infected Trend")))</f>
        <v>0.14779031570000001</v>
      </c>
      <c r="CC280" s="18" cm="1">
        <f t="array" aca="1" ref="CC280" ca="1">IF(INDIRECT(ADDRESS($B280+1,CC$230,1,1,"Actively Infected Trend"))=0,#N/A,INDIRECT(ADDRESS($B280+1,CC$230,1,1,"Actively Infected Trend")))</f>
        <v>0.1306166382</v>
      </c>
      <c r="CD280" s="18" cm="1">
        <f t="array" aca="1" ref="CD280" ca="1">IF(INDIRECT(ADDRESS($B280+1,CD$230,1,1,"Actively Infected Trend"))=0,#N/A,INDIRECT(ADDRESS($B280+1,CD$230,1,1,"Actively Infected Trend")))</f>
        <v>0.12827788400000001</v>
      </c>
      <c r="CE280" s="18" cm="1">
        <f t="array" aca="1" ref="CE280" ca="1">IF(INDIRECT(ADDRESS($B280+1,CE$230,1,1,"Actively Infected Trend"))=0,#N/A,INDIRECT(ADDRESS($B280+1,CE$230,1,1,"Actively Infected Trend")))</f>
        <v>0.12897087870000001</v>
      </c>
      <c r="CF280" s="18" cm="1">
        <f t="array" aca="1" ref="CF280" ca="1">IF(INDIRECT(ADDRESS($B280+1,CF$230,1,1,"Actively Infected Trend"))=0,#N/A,INDIRECT(ADDRESS($B280+1,CF$230,1,1,"Actively Infected Trend")))</f>
        <v>0.13540184329999999</v>
      </c>
      <c r="CG280" s="18" cm="1">
        <f t="array" aca="1" ref="CG280" ca="1">IF(INDIRECT(ADDRESS($B280+1,CG$230,1,1,"Actively Infected Trend"))=0,#N/A,INDIRECT(ADDRESS($B280+1,CG$230,1,1,"Actively Infected Trend")))</f>
        <v>0.1366600862</v>
      </c>
      <c r="CH280" s="18" cm="1">
        <f t="array" aca="1" ref="CH280" ca="1">IF(INDIRECT(ADDRESS($B280+1,CH$230,1,1,"Actively Infected Trend"))=0,#N/A,INDIRECT(ADDRESS($B280+1,CH$230,1,1,"Actively Infected Trend")))</f>
        <v>0.13504158190000001</v>
      </c>
      <c r="CI280" s="18" cm="1">
        <f t="array" aca="1" ref="CI280" ca="1">IF(INDIRECT(ADDRESS($B280+1,CI$230,1,1,"Actively Infected Trend"))=0,#N/A,INDIRECT(ADDRESS($B280+1,CI$230,1,1,"Actively Infected Trend")))</f>
        <v>0.1190854158</v>
      </c>
      <c r="CJ280" s="18" cm="1">
        <f t="array" aca="1" ref="CJ280" ca="1">IF(INDIRECT(ADDRESS($B280+1,CJ$230,1,1,"Actively Infected Trend"))=0,#N/A,INDIRECT(ADDRESS($B280+1,CJ$230,1,1,"Actively Infected Trend")))</f>
        <v>9.8842575799999999E-2</v>
      </c>
      <c r="CK280" s="18" t="e" cm="1">
        <f t="array" aca="1" ref="CK280" ca="1">IF(INDIRECT(ADDRESS($B280+1,CK$230,1,1,"Actively Infected Trend"))=0,#N/A,INDIRECT(ADDRESS($B280+1,CK$230,1,1,"Actively Infected Trend")))</f>
        <v>#N/A</v>
      </c>
      <c r="CL280" s="18" t="e" cm="1">
        <f t="array" aca="1" ref="CL280" ca="1">IF(INDIRECT(ADDRESS($B280+1,CL$230,1,1,"Actively Infected Trend"))=0,#N/A,INDIRECT(ADDRESS($B280+1,CL$230,1,1,"Actively Infected Trend")))</f>
        <v>#N/A</v>
      </c>
      <c r="CM280" s="18" t="e" cm="1">
        <f t="array" aca="1" ref="CM280" ca="1">IF(INDIRECT(ADDRESS($B280+1,CM$230,1,1,"Actively Infected Trend"))=0,#N/A,INDIRECT(ADDRESS($B280+1,CM$230,1,1,"Actively Infected Trend")))</f>
        <v>#N/A</v>
      </c>
      <c r="CN280" s="18" t="e" cm="1">
        <f t="array" aca="1" ref="CN280" ca="1">IF(INDIRECT(ADDRESS($B280+1,CN$230,1,1,"Actively Infected Trend"))=0,#N/A,INDIRECT(ADDRESS($B280+1,CN$230,1,1,"Actively Infected Trend")))</f>
        <v>#N/A</v>
      </c>
      <c r="CO280" s="18" t="e" cm="1">
        <f t="array" aca="1" ref="CO280" ca="1">IF(INDIRECT(ADDRESS($B280+1,CO$230,1,1,"Actively Infected Trend"))=0,#N/A,INDIRECT(ADDRESS($B280+1,CO$230,1,1,"Actively Infected Trend")))</f>
        <v>#N/A</v>
      </c>
      <c r="CP280" s="18" t="e" cm="1">
        <f t="array" aca="1" ref="CP280" ca="1">IF(INDIRECT(ADDRESS($B280+1,CP$230,1,1,"Actively Infected Trend"))=0,#N/A,INDIRECT(ADDRESS($B280+1,CP$230,1,1,"Actively Infected Trend")))</f>
        <v>#N/A</v>
      </c>
      <c r="CQ280" s="18" t="e" cm="1">
        <f t="array" aca="1" ref="CQ280" ca="1">IF(INDIRECT(ADDRESS($B280+1,CQ$230,1,1,"Actively Infected Trend"))=0,#N/A,INDIRECT(ADDRESS($B280+1,CQ$230,1,1,"Actively Infected Trend")))</f>
        <v>#N/A</v>
      </c>
      <c r="CR280" s="18" t="e" cm="1">
        <f t="array" aca="1" ref="CR280" ca="1">IF(INDIRECT(ADDRESS($B280+1,CR$230,1,1,"Actively Infected Trend"))=0,#N/A,INDIRECT(ADDRESS($B280+1,CR$230,1,1,"Actively Infected Trend")))</f>
        <v>#N/A</v>
      </c>
    </row>
    <row r="281" spans="1:96" x14ac:dyDescent="0.25">
      <c r="A281" t="str">
        <f t="shared" ca="1" si="351"/>
        <v>Utah</v>
      </c>
      <c r="B281">
        <f t="shared" si="350"/>
        <v>50</v>
      </c>
      <c r="C281" t="str" cm="1">
        <f t="array" aca="1" ref="C281" ca="1">INDIRECT(ADDRESS($B281+1,1,1,1,"Actively Infected Trend"))</f>
        <v>US Utah</v>
      </c>
      <c r="E281" s="18" t="e" cm="1">
        <f t="array" aca="1" ref="E281" ca="1">IF(INDIRECT(ADDRESS($B281+1,E$230,1,1,"Actively Infected Trend"))=0,#N/A,INDIRECT(ADDRESS($B281+1,E$230,1,1,"Actively Infected Trend")))</f>
        <v>#N/A</v>
      </c>
      <c r="F281" s="18" t="e" cm="1">
        <f t="array" aca="1" ref="F281" ca="1">IF(INDIRECT(ADDRESS($B281+1,F$230,1,1,"Actively Infected Trend"))=0,#N/A,INDIRECT(ADDRESS($B281+1,F$230,1,1,"Actively Infected Trend")))</f>
        <v>#N/A</v>
      </c>
      <c r="G281" s="18" t="e" cm="1">
        <f t="array" aca="1" ref="G281" ca="1">IF(INDIRECT(ADDRESS($B281+1,G$230,1,1,"Actively Infected Trend"))=0,#N/A,INDIRECT(ADDRESS($B281+1,G$230,1,1,"Actively Infected Trend")))</f>
        <v>#N/A</v>
      </c>
      <c r="H281" s="18" t="e" cm="1">
        <f t="array" aca="1" ref="H281" ca="1">IF(INDIRECT(ADDRESS($B281+1,H$230,1,1,"Actively Infected Trend"))=0,#N/A,INDIRECT(ADDRESS($B281+1,H$230,1,1,"Actively Infected Trend")))</f>
        <v>#N/A</v>
      </c>
      <c r="I281" s="18" t="e" cm="1">
        <f t="array" aca="1" ref="I281" ca="1">IF(INDIRECT(ADDRESS($B281+1,I$230,1,1,"Actively Infected Trend"))=0,#N/A,INDIRECT(ADDRESS($B281+1,I$230,1,1,"Actively Infected Trend")))</f>
        <v>#N/A</v>
      </c>
      <c r="J281" s="18" t="e" cm="1">
        <f t="array" aca="1" ref="J281" ca="1">IF(INDIRECT(ADDRESS($B281+1,J$230,1,1,"Actively Infected Trend"))=0,#N/A,INDIRECT(ADDRESS($B281+1,J$230,1,1,"Actively Infected Trend")))</f>
        <v>#N/A</v>
      </c>
      <c r="K281" s="18" t="e" cm="1">
        <f t="array" aca="1" ref="K281" ca="1">IF(INDIRECT(ADDRESS($B281+1,K$230,1,1,"Actively Infected Trend"))=0,#N/A,INDIRECT(ADDRESS($B281+1,K$230,1,1,"Actively Infected Trend")))</f>
        <v>#N/A</v>
      </c>
      <c r="L281" s="18" t="e" cm="1">
        <f t="array" aca="1" ref="L281" ca="1">IF(INDIRECT(ADDRESS($B281+1,L$230,1,1,"Actively Infected Trend"))=0,#N/A,INDIRECT(ADDRESS($B281+1,L$230,1,1,"Actively Infected Trend")))</f>
        <v>#N/A</v>
      </c>
      <c r="M281" s="18" t="e" cm="1">
        <f t="array" aca="1" ref="M281" ca="1">IF(INDIRECT(ADDRESS($B281+1,M$230,1,1,"Actively Infected Trend"))=0,#N/A,INDIRECT(ADDRESS($B281+1,M$230,1,1,"Actively Infected Trend")))</f>
        <v>#N/A</v>
      </c>
      <c r="N281" s="18" t="e" cm="1">
        <f t="array" aca="1" ref="N281" ca="1">IF(INDIRECT(ADDRESS($B281+1,N$230,1,1,"Actively Infected Trend"))=0,#N/A,INDIRECT(ADDRESS($B281+1,N$230,1,1,"Actively Infected Trend")))</f>
        <v>#N/A</v>
      </c>
      <c r="O281" s="18" t="e" cm="1">
        <f t="array" aca="1" ref="O281" ca="1">IF(INDIRECT(ADDRESS($B281+1,O$230,1,1,"Actively Infected Trend"))=0,#N/A,INDIRECT(ADDRESS($B281+1,O$230,1,1,"Actively Infected Trend")))</f>
        <v>#N/A</v>
      </c>
      <c r="P281" s="18" t="e" cm="1">
        <f t="array" aca="1" ref="P281" ca="1">IF(INDIRECT(ADDRESS($B281+1,P$230,1,1,"Actively Infected Trend"))=0,#N/A,INDIRECT(ADDRESS($B281+1,P$230,1,1,"Actively Infected Trend")))</f>
        <v>#N/A</v>
      </c>
      <c r="Q281" s="18" t="e" cm="1">
        <f t="array" aca="1" ref="Q281" ca="1">IF(INDIRECT(ADDRESS($B281+1,Q$230,1,1,"Actively Infected Trend"))=0,#N/A,INDIRECT(ADDRESS($B281+1,Q$230,1,1,"Actively Infected Trend")))</f>
        <v>#N/A</v>
      </c>
      <c r="R281" s="18" t="e" cm="1">
        <f t="array" aca="1" ref="R281" ca="1">IF(INDIRECT(ADDRESS($B281+1,R$230,1,1,"Actively Infected Trend"))=0,#N/A,INDIRECT(ADDRESS($B281+1,R$230,1,1,"Actively Infected Trend")))</f>
        <v>#N/A</v>
      </c>
      <c r="S281" s="18" t="e" cm="1">
        <f t="array" aca="1" ref="S281" ca="1">IF(INDIRECT(ADDRESS($B281+1,S$230,1,1,"Actively Infected Trend"))=0,#N/A,INDIRECT(ADDRESS($B281+1,S$230,1,1,"Actively Infected Trend")))</f>
        <v>#N/A</v>
      </c>
      <c r="T281" s="18" t="e" cm="1">
        <f t="array" aca="1" ref="T281" ca="1">IF(INDIRECT(ADDRESS($B281+1,T$230,1,1,"Actively Infected Trend"))=0,#N/A,INDIRECT(ADDRESS($B281+1,T$230,1,1,"Actively Infected Trend")))</f>
        <v>#N/A</v>
      </c>
      <c r="U281" s="18" t="e" cm="1">
        <f t="array" aca="1" ref="U281" ca="1">IF(INDIRECT(ADDRESS($B281+1,U$230,1,1,"Actively Infected Trend"))=0,#N/A,INDIRECT(ADDRESS($B281+1,U$230,1,1,"Actively Infected Trend")))</f>
        <v>#N/A</v>
      </c>
      <c r="V281" s="18" t="e" cm="1">
        <f t="array" aca="1" ref="V281" ca="1">IF(INDIRECT(ADDRESS($B281+1,V$230,1,1,"Actively Infected Trend"))=0,#N/A,INDIRECT(ADDRESS($B281+1,V$230,1,1,"Actively Infected Trend")))</f>
        <v>#N/A</v>
      </c>
      <c r="W281" s="18" t="e" cm="1">
        <f t="array" aca="1" ref="W281" ca="1">IF(INDIRECT(ADDRESS($B281+1,W$230,1,1,"Actively Infected Trend"))=0,#N/A,INDIRECT(ADDRESS($B281+1,W$230,1,1,"Actively Infected Trend")))</f>
        <v>#N/A</v>
      </c>
      <c r="X281" s="18" t="e" cm="1">
        <f t="array" aca="1" ref="X281" ca="1">IF(INDIRECT(ADDRESS($B281+1,X$230,1,1,"Actively Infected Trend"))=0,#N/A,INDIRECT(ADDRESS($B281+1,X$230,1,1,"Actively Infected Trend")))</f>
        <v>#N/A</v>
      </c>
      <c r="Y281" s="18" t="e" cm="1">
        <f t="array" aca="1" ref="Y281" ca="1">IF(INDIRECT(ADDRESS($B281+1,Y$230,1,1,"Actively Infected Trend"))=0,#N/A,INDIRECT(ADDRESS($B281+1,Y$230,1,1,"Actively Infected Trend")))</f>
        <v>#N/A</v>
      </c>
      <c r="Z281" s="18" t="e" cm="1">
        <f t="array" aca="1" ref="Z281" ca="1">IF(INDIRECT(ADDRESS($B281+1,Z$230,1,1,"Actively Infected Trend"))=0,#N/A,INDIRECT(ADDRESS($B281+1,Z$230,1,1,"Actively Infected Trend")))</f>
        <v>#N/A</v>
      </c>
      <c r="AA281" s="18" t="e" cm="1">
        <f t="array" aca="1" ref="AA281" ca="1">IF(INDIRECT(ADDRESS($B281+1,AA$230,1,1,"Actively Infected Trend"))=0,#N/A,INDIRECT(ADDRESS($B281+1,AA$230,1,1,"Actively Infected Trend")))</f>
        <v>#N/A</v>
      </c>
      <c r="AB281" s="18" t="e" cm="1">
        <f t="array" aca="1" ref="AB281" ca="1">IF(INDIRECT(ADDRESS($B281+1,AB$230,1,1,"Actively Infected Trend"))=0,#N/A,INDIRECT(ADDRESS($B281+1,AB$230,1,1,"Actively Infected Trend")))</f>
        <v>#N/A</v>
      </c>
      <c r="AC281" s="18" t="e" cm="1">
        <f t="array" aca="1" ref="AC281" ca="1">IF(INDIRECT(ADDRESS($B281+1,AC$230,1,1,"Actively Infected Trend"))=0,#N/A,INDIRECT(ADDRESS($B281+1,AC$230,1,1,"Actively Infected Trend")))</f>
        <v>#N/A</v>
      </c>
      <c r="AD281" s="18" t="e" cm="1">
        <f t="array" aca="1" ref="AD281" ca="1">IF(INDIRECT(ADDRESS($B281+1,AD$230,1,1,"Actively Infected Trend"))=0,#N/A,INDIRECT(ADDRESS($B281+1,AD$230,1,1,"Actively Infected Trend")))</f>
        <v>#N/A</v>
      </c>
      <c r="AE281" s="18" t="e" cm="1">
        <f t="array" aca="1" ref="AE281" ca="1">IF(INDIRECT(ADDRESS($B281+1,AE$230,1,1,"Actively Infected Trend"))=0,#N/A,INDIRECT(ADDRESS($B281+1,AE$230,1,1,"Actively Infected Trend")))</f>
        <v>#N/A</v>
      </c>
      <c r="AF281" s="18" t="e" cm="1">
        <f t="array" aca="1" ref="AF281" ca="1">IF(INDIRECT(ADDRESS($B281+1,AF$230,1,1,"Actively Infected Trend"))=0,#N/A,INDIRECT(ADDRESS($B281+1,AF$230,1,1,"Actively Infected Trend")))</f>
        <v>#N/A</v>
      </c>
      <c r="AG281" s="18" t="e" cm="1">
        <f t="array" aca="1" ref="AG281" ca="1">IF(INDIRECT(ADDRESS($B281+1,AG$230,1,1,"Actively Infected Trend"))=0,#N/A,INDIRECT(ADDRESS($B281+1,AG$230,1,1,"Actively Infected Trend")))</f>
        <v>#N/A</v>
      </c>
      <c r="AH281" s="18" t="e" cm="1">
        <f t="array" aca="1" ref="AH281" ca="1">IF(INDIRECT(ADDRESS($B281+1,AH$230,1,1,"Actively Infected Trend"))=0,#N/A,INDIRECT(ADDRESS($B281+1,AH$230,1,1,"Actively Infected Trend")))</f>
        <v>#N/A</v>
      </c>
      <c r="AI281" s="18" t="e" cm="1">
        <f t="array" aca="1" ref="AI281" ca="1">IF(INDIRECT(ADDRESS($B281+1,AI$230,1,1,"Actively Infected Trend"))=0,#N/A,INDIRECT(ADDRESS($B281+1,AI$230,1,1,"Actively Infected Trend")))</f>
        <v>#N/A</v>
      </c>
      <c r="AJ281" s="18" t="e" cm="1">
        <f t="array" aca="1" ref="AJ281" ca="1">IF(INDIRECT(ADDRESS($B281+1,AJ$230,1,1,"Actively Infected Trend"))=0,#N/A,INDIRECT(ADDRESS($B281+1,AJ$230,1,1,"Actively Infected Trend")))</f>
        <v>#N/A</v>
      </c>
      <c r="AK281" s="18" t="e" cm="1">
        <f t="array" aca="1" ref="AK281" ca="1">IF(INDIRECT(ADDRESS($B281+1,AK$230,1,1,"Actively Infected Trend"))=0,#N/A,INDIRECT(ADDRESS($B281+1,AK$230,1,1,"Actively Infected Trend")))</f>
        <v>#N/A</v>
      </c>
      <c r="AL281" s="18" t="e" cm="1">
        <f t="array" aca="1" ref="AL281" ca="1">IF(INDIRECT(ADDRESS($B281+1,AL$230,1,1,"Actively Infected Trend"))=0,#N/A,INDIRECT(ADDRESS($B281+1,AL$230,1,1,"Actively Infected Trend")))</f>
        <v>#N/A</v>
      </c>
      <c r="AM281" s="18" t="e" cm="1">
        <f t="array" aca="1" ref="AM281" ca="1">IF(INDIRECT(ADDRESS($B281+1,AM$230,1,1,"Actively Infected Trend"))=0,#N/A,INDIRECT(ADDRESS($B281+1,AM$230,1,1,"Actively Infected Trend")))</f>
        <v>#N/A</v>
      </c>
      <c r="AN281" s="18" t="e" cm="1">
        <f t="array" aca="1" ref="AN281" ca="1">IF(INDIRECT(ADDRESS($B281+1,AN$230,1,1,"Actively Infected Trend"))=0,#N/A,INDIRECT(ADDRESS($B281+1,AN$230,1,1,"Actively Infected Trend")))</f>
        <v>#N/A</v>
      </c>
      <c r="AO281" s="18" t="e" cm="1">
        <f t="array" aca="1" ref="AO281" ca="1">IF(INDIRECT(ADDRESS($B281+1,AO$230,1,1,"Actively Infected Trend"))=0,#N/A,INDIRECT(ADDRESS($B281+1,AO$230,1,1,"Actively Infected Trend")))</f>
        <v>#N/A</v>
      </c>
      <c r="AP281" s="18" t="e" cm="1">
        <f t="array" aca="1" ref="AP281" ca="1">IF(INDIRECT(ADDRESS($B281+1,AP$230,1,1,"Actively Infected Trend"))=0,#N/A,INDIRECT(ADDRESS($B281+1,AP$230,1,1,"Actively Infected Trend")))</f>
        <v>#N/A</v>
      </c>
      <c r="AQ281" s="18" t="e" cm="1">
        <f t="array" aca="1" ref="AQ281" ca="1">IF(INDIRECT(ADDRESS($B281+1,AQ$230,1,1,"Actively Infected Trend"))=0,#N/A,INDIRECT(ADDRESS($B281+1,AQ$230,1,1,"Actively Infected Trend")))</f>
        <v>#N/A</v>
      </c>
      <c r="AR281" s="18" t="e" cm="1">
        <f t="array" aca="1" ref="AR281" ca="1">IF(INDIRECT(ADDRESS($B281+1,AR$230,1,1,"Actively Infected Trend"))=0,#N/A,INDIRECT(ADDRESS($B281+1,AR$230,1,1,"Actively Infected Trend")))</f>
        <v>#N/A</v>
      </c>
      <c r="AS281" s="18" t="e" cm="1">
        <f t="array" aca="1" ref="AS281" ca="1">IF(INDIRECT(ADDRESS($B281+1,AS$230,1,1,"Actively Infected Trend"))=0,#N/A,INDIRECT(ADDRESS($B281+1,AS$230,1,1,"Actively Infected Trend")))</f>
        <v>#N/A</v>
      </c>
      <c r="AT281" s="18" t="e" cm="1">
        <f t="array" aca="1" ref="AT281" ca="1">IF(INDIRECT(ADDRESS($B281+1,AT$230,1,1,"Actively Infected Trend"))=0,#N/A,INDIRECT(ADDRESS($B281+1,AT$230,1,1,"Actively Infected Trend")))</f>
        <v>#N/A</v>
      </c>
      <c r="AU281" s="18" t="e" cm="1">
        <f t="array" aca="1" ref="AU281" ca="1">IF(INDIRECT(ADDRESS($B281+1,AU$230,1,1,"Actively Infected Trend"))=0,#N/A,INDIRECT(ADDRESS($B281+1,AU$230,1,1,"Actively Infected Trend")))</f>
        <v>#N/A</v>
      </c>
      <c r="AV281" s="18" t="e" cm="1">
        <f t="array" aca="1" ref="AV281" ca="1">IF(INDIRECT(ADDRESS($B281+1,AV$230,1,1,"Actively Infected Trend"))=0,#N/A,INDIRECT(ADDRESS($B281+1,AV$230,1,1,"Actively Infected Trend")))</f>
        <v>#N/A</v>
      </c>
      <c r="AW281" s="18" t="e" cm="1">
        <f t="array" aca="1" ref="AW281" ca="1">IF(INDIRECT(ADDRESS($B281+1,AW$230,1,1,"Actively Infected Trend"))=0,#N/A,INDIRECT(ADDRESS($B281+1,AW$230,1,1,"Actively Infected Trend")))</f>
        <v>#N/A</v>
      </c>
      <c r="AX281" s="18" t="e" cm="1">
        <f t="array" aca="1" ref="AX281" ca="1">IF(INDIRECT(ADDRESS($B281+1,AX$230,1,1,"Actively Infected Trend"))=0,#N/A,INDIRECT(ADDRESS($B281+1,AX$230,1,1,"Actively Infected Trend")))</f>
        <v>#N/A</v>
      </c>
      <c r="AY281" s="18" t="e" cm="1">
        <f t="array" aca="1" ref="AY281" ca="1">IF(INDIRECT(ADDRESS($B281+1,AY$230,1,1,"Actively Infected Trend"))=0,#N/A,INDIRECT(ADDRESS($B281+1,AY$230,1,1,"Actively Infected Trend")))</f>
        <v>#N/A</v>
      </c>
      <c r="AZ281" s="18" t="e" cm="1">
        <f t="array" aca="1" ref="AZ281" ca="1">IF(INDIRECT(ADDRESS($B281+1,AZ$230,1,1,"Actively Infected Trend"))=0,#N/A,INDIRECT(ADDRESS($B281+1,AZ$230,1,1,"Actively Infected Trend")))</f>
        <v>#N/A</v>
      </c>
      <c r="BA281" s="18" t="e" cm="1">
        <f t="array" aca="1" ref="BA281" ca="1">IF(INDIRECT(ADDRESS($B281+1,BA$230,1,1,"Actively Infected Trend"))=0,#N/A,INDIRECT(ADDRESS($B281+1,BA$230,1,1,"Actively Infected Trend")))</f>
        <v>#N/A</v>
      </c>
      <c r="BB281" s="18" t="e" cm="1">
        <f t="array" aca="1" ref="BB281" ca="1">IF(INDIRECT(ADDRESS($B281+1,BB$230,1,1,"Actively Infected Trend"))=0,#N/A,INDIRECT(ADDRESS($B281+1,BB$230,1,1,"Actively Infected Trend")))</f>
        <v>#N/A</v>
      </c>
      <c r="BC281" s="18" t="e" cm="1">
        <f t="array" aca="1" ref="BC281" ca="1">IF(INDIRECT(ADDRESS($B281+1,BC$230,1,1,"Actively Infected Trend"))=0,#N/A,INDIRECT(ADDRESS($B281+1,BC$230,1,1,"Actively Infected Trend")))</f>
        <v>#N/A</v>
      </c>
      <c r="BD281" s="18" t="e" cm="1">
        <f t="array" aca="1" ref="BD281" ca="1">IF(INDIRECT(ADDRESS($B281+1,BD$230,1,1,"Actively Infected Trend"))=0,#N/A,INDIRECT(ADDRESS($B281+1,BD$230,1,1,"Actively Infected Trend")))</f>
        <v>#N/A</v>
      </c>
      <c r="BE281" s="18" t="e" cm="1">
        <f t="array" aca="1" ref="BE281" ca="1">IF(INDIRECT(ADDRESS($B281+1,BE$230,1,1,"Actively Infected Trend"))=0,#N/A,INDIRECT(ADDRESS($B281+1,BE$230,1,1,"Actively Infected Trend")))</f>
        <v>#N/A</v>
      </c>
      <c r="BF281" s="18" t="e" cm="1">
        <f t="array" aca="1" ref="BF281" ca="1">IF(INDIRECT(ADDRESS($B281+1,BF$230,1,1,"Actively Infected Trend"))=0,#N/A,INDIRECT(ADDRESS($B281+1,BF$230,1,1,"Actively Infected Trend")))</f>
        <v>#N/A</v>
      </c>
      <c r="BG281" s="18" t="e" cm="1">
        <f t="array" aca="1" ref="BG281" ca="1">IF(INDIRECT(ADDRESS($B281+1,BG$230,1,1,"Actively Infected Trend"))=0,#N/A,INDIRECT(ADDRESS($B281+1,BG$230,1,1,"Actively Infected Trend")))</f>
        <v>#N/A</v>
      </c>
      <c r="BH281" s="18" t="e" cm="1">
        <f t="array" aca="1" ref="BH281" ca="1">IF(INDIRECT(ADDRESS($B281+1,BH$230,1,1,"Actively Infected Trend"))=0,#N/A,INDIRECT(ADDRESS($B281+1,BH$230,1,1,"Actively Infected Trend")))</f>
        <v>#N/A</v>
      </c>
      <c r="BI281" s="18" t="e" cm="1">
        <f t="array" aca="1" ref="BI281" ca="1">IF(INDIRECT(ADDRESS($B281+1,BI$230,1,1,"Actively Infected Trend"))=0,#N/A,INDIRECT(ADDRESS($B281+1,BI$230,1,1,"Actively Infected Trend")))</f>
        <v>#N/A</v>
      </c>
      <c r="BJ281" s="18" t="e" cm="1">
        <f t="array" aca="1" ref="BJ281" ca="1">IF(INDIRECT(ADDRESS($B281+1,BJ$230,1,1,"Actively Infected Trend"))=0,#N/A,INDIRECT(ADDRESS($B281+1,BJ$230,1,1,"Actively Infected Trend")))</f>
        <v>#N/A</v>
      </c>
      <c r="BK281" s="18" cm="1">
        <f t="array" aca="1" ref="BK281" ca="1">IF(INDIRECT(ADDRESS($B281+1,BK$230,1,1,"Actively Infected Trend"))=0,#N/A,INDIRECT(ADDRESS($B281+1,BK$230,1,1,"Actively Infected Trend")))</f>
        <v>0.3173777035</v>
      </c>
      <c r="BL281" s="18" cm="1">
        <f t="array" aca="1" ref="BL281" ca="1">IF(INDIRECT(ADDRESS($B281+1,BL$230,1,1,"Actively Infected Trend"))=0,#N/A,INDIRECT(ADDRESS($B281+1,BL$230,1,1,"Actively Infected Trend")))</f>
        <v>0.29138289740000001</v>
      </c>
      <c r="BM281" s="18" cm="1">
        <f t="array" aca="1" ref="BM281" ca="1">IF(INDIRECT(ADDRESS($B281+1,BM$230,1,1,"Actively Infected Trend"))=0,#N/A,INDIRECT(ADDRESS($B281+1,BM$230,1,1,"Actively Infected Trend")))</f>
        <v>0.2956548725</v>
      </c>
      <c r="BN281" s="18" cm="1">
        <f t="array" aca="1" ref="BN281" ca="1">IF(INDIRECT(ADDRESS($B281+1,BN$230,1,1,"Actively Infected Trend"))=0,#N/A,INDIRECT(ADDRESS($B281+1,BN$230,1,1,"Actively Infected Trend")))</f>
        <v>0.31616029270000001</v>
      </c>
      <c r="BO281" s="18" cm="1">
        <f t="array" aca="1" ref="BO281" ca="1">IF(INDIRECT(ADDRESS($B281+1,BO$230,1,1,"Actively Infected Trend"))=0,#N/A,INDIRECT(ADDRESS($B281+1,BO$230,1,1,"Actively Infected Trend")))</f>
        <v>0.30849530959999999</v>
      </c>
      <c r="BP281" s="18" cm="1">
        <f t="array" aca="1" ref="BP281" ca="1">IF(INDIRECT(ADDRESS($B281+1,BP$230,1,1,"Actively Infected Trend"))=0,#N/A,INDIRECT(ADDRESS($B281+1,BP$230,1,1,"Actively Infected Trend")))</f>
        <v>0.29140979449999999</v>
      </c>
      <c r="BQ281" s="18" cm="1">
        <f t="array" aca="1" ref="BQ281" ca="1">IF(INDIRECT(ADDRESS($B281+1,BQ$230,1,1,"Actively Infected Trend"))=0,#N/A,INDIRECT(ADDRESS($B281+1,BQ$230,1,1,"Actively Infected Trend")))</f>
        <v>0.25240306759999998</v>
      </c>
      <c r="BR281" s="18" cm="1">
        <f t="array" aca="1" ref="BR281" ca="1">IF(INDIRECT(ADDRESS($B281+1,BR$230,1,1,"Actively Infected Trend"))=0,#N/A,INDIRECT(ADDRESS($B281+1,BR$230,1,1,"Actively Infected Trend")))</f>
        <v>0.21205529810000001</v>
      </c>
      <c r="BS281" s="18" cm="1">
        <f t="array" aca="1" ref="BS281" ca="1">IF(INDIRECT(ADDRESS($B281+1,BS$230,1,1,"Actively Infected Trend"))=0,#N/A,INDIRECT(ADDRESS($B281+1,BS$230,1,1,"Actively Infected Trend")))</f>
        <v>0.1967757674</v>
      </c>
      <c r="BT281" s="18" cm="1">
        <f t="array" aca="1" ref="BT281" ca="1">IF(INDIRECT(ADDRESS($B281+1,BT$230,1,1,"Actively Infected Trend"))=0,#N/A,INDIRECT(ADDRESS($B281+1,BT$230,1,1,"Actively Infected Trend")))</f>
        <v>0.1963592143</v>
      </c>
      <c r="BU281" s="18" cm="1">
        <f t="array" aca="1" ref="BU281" ca="1">IF(INDIRECT(ADDRESS($B281+1,BU$230,1,1,"Actively Infected Trend"))=0,#N/A,INDIRECT(ADDRESS($B281+1,BU$230,1,1,"Actively Infected Trend")))</f>
        <v>0.20372248949999999</v>
      </c>
      <c r="BV281" s="18" cm="1">
        <f t="array" aca="1" ref="BV281" ca="1">IF(INDIRECT(ADDRESS($B281+1,BV$230,1,1,"Actively Infected Trend"))=0,#N/A,INDIRECT(ADDRESS($B281+1,BV$230,1,1,"Actively Infected Trend")))</f>
        <v>0.19506010630000001</v>
      </c>
      <c r="BW281" s="18" cm="1">
        <f t="array" aca="1" ref="BW281" ca="1">IF(INDIRECT(ADDRESS($B281+1,BW$230,1,1,"Actively Infected Trend"))=0,#N/A,INDIRECT(ADDRESS($B281+1,BW$230,1,1,"Actively Infected Trend")))</f>
        <v>0.17268946669999999</v>
      </c>
      <c r="BX281" s="18" cm="1">
        <f t="array" aca="1" ref="BX281" ca="1">IF(INDIRECT(ADDRESS($B281+1,BX$230,1,1,"Actively Infected Trend"))=0,#N/A,INDIRECT(ADDRESS($B281+1,BX$230,1,1,"Actively Infected Trend")))</f>
        <v>0.14395137059999999</v>
      </c>
      <c r="BY281" s="18" cm="1">
        <f t="array" aca="1" ref="BY281" ca="1">IF(INDIRECT(ADDRESS($B281+1,BY$230,1,1,"Actively Infected Trend"))=0,#N/A,INDIRECT(ADDRESS($B281+1,BY$230,1,1,"Actively Infected Trend")))</f>
        <v>0.13048215220000001</v>
      </c>
      <c r="BZ281" s="18" cm="1">
        <f t="array" aca="1" ref="BZ281" ca="1">IF(INDIRECT(ADDRESS($B281+1,BZ$230,1,1,"Actively Infected Trend"))=0,#N/A,INDIRECT(ADDRESS($B281+1,BZ$230,1,1,"Actively Infected Trend")))</f>
        <v>0.1287541854</v>
      </c>
      <c r="CA281" s="18" cm="1">
        <f t="array" aca="1" ref="CA281" ca="1">IF(INDIRECT(ADDRESS($B281+1,CA$230,1,1,"Actively Infected Trend"))=0,#N/A,INDIRECT(ADDRESS($B281+1,CA$230,1,1,"Actively Infected Trend")))</f>
        <v>0.1369273922</v>
      </c>
      <c r="CB281" s="18" cm="1">
        <f t="array" aca="1" ref="CB281" ca="1">IF(INDIRECT(ADDRESS($B281+1,CB$230,1,1,"Actively Infected Trend"))=0,#N/A,INDIRECT(ADDRESS($B281+1,CB$230,1,1,"Actively Infected Trend")))</f>
        <v>0.14385976959999999</v>
      </c>
      <c r="CC281" s="18" cm="1">
        <f t="array" aca="1" ref="CC281" ca="1">IF(INDIRECT(ADDRESS($B281+1,CC$230,1,1,"Actively Infected Trend"))=0,#N/A,INDIRECT(ADDRESS($B281+1,CC$230,1,1,"Actively Infected Trend")))</f>
        <v>0.13018379329999999</v>
      </c>
      <c r="CD281" s="18" cm="1">
        <f t="array" aca="1" ref="CD281" ca="1">IF(INDIRECT(ADDRESS($B281+1,CD$230,1,1,"Actively Infected Trend"))=0,#N/A,INDIRECT(ADDRESS($B281+1,CD$230,1,1,"Actively Infected Trend")))</f>
        <v>0.1087519619</v>
      </c>
      <c r="CE281" s="18" cm="1">
        <f t="array" aca="1" ref="CE281" ca="1">IF(INDIRECT(ADDRESS($B281+1,CE$230,1,1,"Actively Infected Trend"))=0,#N/A,INDIRECT(ADDRESS($B281+1,CE$230,1,1,"Actively Infected Trend")))</f>
        <v>8.49408569E-2</v>
      </c>
      <c r="CF281" s="18" cm="1">
        <f t="array" aca="1" ref="CF281" ca="1">IF(INDIRECT(ADDRESS($B281+1,CF$230,1,1,"Actively Infected Trend"))=0,#N/A,INDIRECT(ADDRESS($B281+1,CF$230,1,1,"Actively Infected Trend")))</f>
        <v>7.6613793599999994E-2</v>
      </c>
      <c r="CG281" s="18" cm="1">
        <f t="array" aca="1" ref="CG281" ca="1">IF(INDIRECT(ADDRESS($B281+1,CG$230,1,1,"Actively Infected Trend"))=0,#N/A,INDIRECT(ADDRESS($B281+1,CG$230,1,1,"Actively Infected Trend")))</f>
        <v>7.9569452600000007E-2</v>
      </c>
      <c r="CH281" s="18" cm="1">
        <f t="array" aca="1" ref="CH281" ca="1">IF(INDIRECT(ADDRESS($B281+1,CH$230,1,1,"Actively Infected Trend"))=0,#N/A,INDIRECT(ADDRESS($B281+1,CH$230,1,1,"Actively Infected Trend")))</f>
        <v>8.5586085699999995E-2</v>
      </c>
      <c r="CI281" s="18" cm="1">
        <f t="array" aca="1" ref="CI281" ca="1">IF(INDIRECT(ADDRESS($B281+1,CI$230,1,1,"Actively Infected Trend"))=0,#N/A,INDIRECT(ADDRESS($B281+1,CI$230,1,1,"Actively Infected Trend")))</f>
        <v>8.2548635400000001E-2</v>
      </c>
      <c r="CJ281" s="18" cm="1">
        <f t="array" aca="1" ref="CJ281" ca="1">IF(INDIRECT(ADDRESS($B281+1,CJ$230,1,1,"Actively Infected Trend"))=0,#N/A,INDIRECT(ADDRESS($B281+1,CJ$230,1,1,"Actively Infected Trend")))</f>
        <v>7.1963980799999994E-2</v>
      </c>
      <c r="CK281" s="18" t="e" cm="1">
        <f t="array" aca="1" ref="CK281" ca="1">IF(INDIRECT(ADDRESS($B281+1,CK$230,1,1,"Actively Infected Trend"))=0,#N/A,INDIRECT(ADDRESS($B281+1,CK$230,1,1,"Actively Infected Trend")))</f>
        <v>#N/A</v>
      </c>
      <c r="CL281" s="18" t="e" cm="1">
        <f t="array" aca="1" ref="CL281" ca="1">IF(INDIRECT(ADDRESS($B281+1,CL$230,1,1,"Actively Infected Trend"))=0,#N/A,INDIRECT(ADDRESS($B281+1,CL$230,1,1,"Actively Infected Trend")))</f>
        <v>#N/A</v>
      </c>
      <c r="CM281" s="18" t="e" cm="1">
        <f t="array" aca="1" ref="CM281" ca="1">IF(INDIRECT(ADDRESS($B281+1,CM$230,1,1,"Actively Infected Trend"))=0,#N/A,INDIRECT(ADDRESS($B281+1,CM$230,1,1,"Actively Infected Trend")))</f>
        <v>#N/A</v>
      </c>
      <c r="CN281" s="18" t="e" cm="1">
        <f t="array" aca="1" ref="CN281" ca="1">IF(INDIRECT(ADDRESS($B281+1,CN$230,1,1,"Actively Infected Trend"))=0,#N/A,INDIRECT(ADDRESS($B281+1,CN$230,1,1,"Actively Infected Trend")))</f>
        <v>#N/A</v>
      </c>
      <c r="CO281" s="18" t="e" cm="1">
        <f t="array" aca="1" ref="CO281" ca="1">IF(INDIRECT(ADDRESS($B281+1,CO$230,1,1,"Actively Infected Trend"))=0,#N/A,INDIRECT(ADDRESS($B281+1,CO$230,1,1,"Actively Infected Trend")))</f>
        <v>#N/A</v>
      </c>
      <c r="CP281" s="18" t="e" cm="1">
        <f t="array" aca="1" ref="CP281" ca="1">IF(INDIRECT(ADDRESS($B281+1,CP$230,1,1,"Actively Infected Trend"))=0,#N/A,INDIRECT(ADDRESS($B281+1,CP$230,1,1,"Actively Infected Trend")))</f>
        <v>#N/A</v>
      </c>
      <c r="CQ281" s="18" t="e" cm="1">
        <f t="array" aca="1" ref="CQ281" ca="1">IF(INDIRECT(ADDRESS($B281+1,CQ$230,1,1,"Actively Infected Trend"))=0,#N/A,INDIRECT(ADDRESS($B281+1,CQ$230,1,1,"Actively Infected Trend")))</f>
        <v>#N/A</v>
      </c>
      <c r="CR281" s="18" t="e" cm="1">
        <f t="array" aca="1" ref="CR281" ca="1">IF(INDIRECT(ADDRESS($B281+1,CR$230,1,1,"Actively Infected Trend"))=0,#N/A,INDIRECT(ADDRESS($B281+1,CR$230,1,1,"Actively Infected Trend")))</f>
        <v>#N/A</v>
      </c>
    </row>
    <row r="282" spans="1:96" x14ac:dyDescent="0.25">
      <c r="A282" t="str">
        <f t="shared" ca="1" si="351"/>
        <v>Vermont</v>
      </c>
      <c r="B282">
        <f t="shared" si="350"/>
        <v>51</v>
      </c>
      <c r="C282" t="str" cm="1">
        <f t="array" aca="1" ref="C282" ca="1">INDIRECT(ADDRESS($B282+1,1,1,1,"Actively Infected Trend"))</f>
        <v>US Vermont</v>
      </c>
      <c r="E282" s="18" t="e" cm="1">
        <f t="array" aca="1" ref="E282" ca="1">IF(INDIRECT(ADDRESS($B282+1,E$230,1,1,"Actively Infected Trend"))=0,#N/A,INDIRECT(ADDRESS($B282+1,E$230,1,1,"Actively Infected Trend")))</f>
        <v>#N/A</v>
      </c>
      <c r="F282" s="18" t="e" cm="1">
        <f t="array" aca="1" ref="F282" ca="1">IF(INDIRECT(ADDRESS($B282+1,F$230,1,1,"Actively Infected Trend"))=0,#N/A,INDIRECT(ADDRESS($B282+1,F$230,1,1,"Actively Infected Trend")))</f>
        <v>#N/A</v>
      </c>
      <c r="G282" s="18" t="e" cm="1">
        <f t="array" aca="1" ref="G282" ca="1">IF(INDIRECT(ADDRESS($B282+1,G$230,1,1,"Actively Infected Trend"))=0,#N/A,INDIRECT(ADDRESS($B282+1,G$230,1,1,"Actively Infected Trend")))</f>
        <v>#N/A</v>
      </c>
      <c r="H282" s="18" t="e" cm="1">
        <f t="array" aca="1" ref="H282" ca="1">IF(INDIRECT(ADDRESS($B282+1,H$230,1,1,"Actively Infected Trend"))=0,#N/A,INDIRECT(ADDRESS($B282+1,H$230,1,1,"Actively Infected Trend")))</f>
        <v>#N/A</v>
      </c>
      <c r="I282" s="18" t="e" cm="1">
        <f t="array" aca="1" ref="I282" ca="1">IF(INDIRECT(ADDRESS($B282+1,I$230,1,1,"Actively Infected Trend"))=0,#N/A,INDIRECT(ADDRESS($B282+1,I$230,1,1,"Actively Infected Trend")))</f>
        <v>#N/A</v>
      </c>
      <c r="J282" s="18" t="e" cm="1">
        <f t="array" aca="1" ref="J282" ca="1">IF(INDIRECT(ADDRESS($B282+1,J$230,1,1,"Actively Infected Trend"))=0,#N/A,INDIRECT(ADDRESS($B282+1,J$230,1,1,"Actively Infected Trend")))</f>
        <v>#N/A</v>
      </c>
      <c r="K282" s="18" t="e" cm="1">
        <f t="array" aca="1" ref="K282" ca="1">IF(INDIRECT(ADDRESS($B282+1,K$230,1,1,"Actively Infected Trend"))=0,#N/A,INDIRECT(ADDRESS($B282+1,K$230,1,1,"Actively Infected Trend")))</f>
        <v>#N/A</v>
      </c>
      <c r="L282" s="18" t="e" cm="1">
        <f t="array" aca="1" ref="L282" ca="1">IF(INDIRECT(ADDRESS($B282+1,L$230,1,1,"Actively Infected Trend"))=0,#N/A,INDIRECT(ADDRESS($B282+1,L$230,1,1,"Actively Infected Trend")))</f>
        <v>#N/A</v>
      </c>
      <c r="M282" s="18" t="e" cm="1">
        <f t="array" aca="1" ref="M282" ca="1">IF(INDIRECT(ADDRESS($B282+1,M$230,1,1,"Actively Infected Trend"))=0,#N/A,INDIRECT(ADDRESS($B282+1,M$230,1,1,"Actively Infected Trend")))</f>
        <v>#N/A</v>
      </c>
      <c r="N282" s="18" t="e" cm="1">
        <f t="array" aca="1" ref="N282" ca="1">IF(INDIRECT(ADDRESS($B282+1,N$230,1,1,"Actively Infected Trend"))=0,#N/A,INDIRECT(ADDRESS($B282+1,N$230,1,1,"Actively Infected Trend")))</f>
        <v>#N/A</v>
      </c>
      <c r="O282" s="18" t="e" cm="1">
        <f t="array" aca="1" ref="O282" ca="1">IF(INDIRECT(ADDRESS($B282+1,O$230,1,1,"Actively Infected Trend"))=0,#N/A,INDIRECT(ADDRESS($B282+1,O$230,1,1,"Actively Infected Trend")))</f>
        <v>#N/A</v>
      </c>
      <c r="P282" s="18" t="e" cm="1">
        <f t="array" aca="1" ref="P282" ca="1">IF(INDIRECT(ADDRESS($B282+1,P$230,1,1,"Actively Infected Trend"))=0,#N/A,INDIRECT(ADDRESS($B282+1,P$230,1,1,"Actively Infected Trend")))</f>
        <v>#N/A</v>
      </c>
      <c r="Q282" s="18" t="e" cm="1">
        <f t="array" aca="1" ref="Q282" ca="1">IF(INDIRECT(ADDRESS($B282+1,Q$230,1,1,"Actively Infected Trend"))=0,#N/A,INDIRECT(ADDRESS($B282+1,Q$230,1,1,"Actively Infected Trend")))</f>
        <v>#N/A</v>
      </c>
      <c r="R282" s="18" t="e" cm="1">
        <f t="array" aca="1" ref="R282" ca="1">IF(INDIRECT(ADDRESS($B282+1,R$230,1,1,"Actively Infected Trend"))=0,#N/A,INDIRECT(ADDRESS($B282+1,R$230,1,1,"Actively Infected Trend")))</f>
        <v>#N/A</v>
      </c>
      <c r="S282" s="18" t="e" cm="1">
        <f t="array" aca="1" ref="S282" ca="1">IF(INDIRECT(ADDRESS($B282+1,S$230,1,1,"Actively Infected Trend"))=0,#N/A,INDIRECT(ADDRESS($B282+1,S$230,1,1,"Actively Infected Trend")))</f>
        <v>#N/A</v>
      </c>
      <c r="T282" s="18" t="e" cm="1">
        <f t="array" aca="1" ref="T282" ca="1">IF(INDIRECT(ADDRESS($B282+1,T$230,1,1,"Actively Infected Trend"))=0,#N/A,INDIRECT(ADDRESS($B282+1,T$230,1,1,"Actively Infected Trend")))</f>
        <v>#N/A</v>
      </c>
      <c r="U282" s="18" t="e" cm="1">
        <f t="array" aca="1" ref="U282" ca="1">IF(INDIRECT(ADDRESS($B282+1,U$230,1,1,"Actively Infected Trend"))=0,#N/A,INDIRECT(ADDRESS($B282+1,U$230,1,1,"Actively Infected Trend")))</f>
        <v>#N/A</v>
      </c>
      <c r="V282" s="18" t="e" cm="1">
        <f t="array" aca="1" ref="V282" ca="1">IF(INDIRECT(ADDRESS($B282+1,V$230,1,1,"Actively Infected Trend"))=0,#N/A,INDIRECT(ADDRESS($B282+1,V$230,1,1,"Actively Infected Trend")))</f>
        <v>#N/A</v>
      </c>
      <c r="W282" s="18" t="e" cm="1">
        <f t="array" aca="1" ref="W282" ca="1">IF(INDIRECT(ADDRESS($B282+1,W$230,1,1,"Actively Infected Trend"))=0,#N/A,INDIRECT(ADDRESS($B282+1,W$230,1,1,"Actively Infected Trend")))</f>
        <v>#N/A</v>
      </c>
      <c r="X282" s="18" t="e" cm="1">
        <f t="array" aca="1" ref="X282" ca="1">IF(INDIRECT(ADDRESS($B282+1,X$230,1,1,"Actively Infected Trend"))=0,#N/A,INDIRECT(ADDRESS($B282+1,X$230,1,1,"Actively Infected Trend")))</f>
        <v>#N/A</v>
      </c>
      <c r="Y282" s="18" t="e" cm="1">
        <f t="array" aca="1" ref="Y282" ca="1">IF(INDIRECT(ADDRESS($B282+1,Y$230,1,1,"Actively Infected Trend"))=0,#N/A,INDIRECT(ADDRESS($B282+1,Y$230,1,1,"Actively Infected Trend")))</f>
        <v>#N/A</v>
      </c>
      <c r="Z282" s="18" t="e" cm="1">
        <f t="array" aca="1" ref="Z282" ca="1">IF(INDIRECT(ADDRESS($B282+1,Z$230,1,1,"Actively Infected Trend"))=0,#N/A,INDIRECT(ADDRESS($B282+1,Z$230,1,1,"Actively Infected Trend")))</f>
        <v>#N/A</v>
      </c>
      <c r="AA282" s="18" t="e" cm="1">
        <f t="array" aca="1" ref="AA282" ca="1">IF(INDIRECT(ADDRESS($B282+1,AA$230,1,1,"Actively Infected Trend"))=0,#N/A,INDIRECT(ADDRESS($B282+1,AA$230,1,1,"Actively Infected Trend")))</f>
        <v>#N/A</v>
      </c>
      <c r="AB282" s="18" t="e" cm="1">
        <f t="array" aca="1" ref="AB282" ca="1">IF(INDIRECT(ADDRESS($B282+1,AB$230,1,1,"Actively Infected Trend"))=0,#N/A,INDIRECT(ADDRESS($B282+1,AB$230,1,1,"Actively Infected Trend")))</f>
        <v>#N/A</v>
      </c>
      <c r="AC282" s="18" t="e" cm="1">
        <f t="array" aca="1" ref="AC282" ca="1">IF(INDIRECT(ADDRESS($B282+1,AC$230,1,1,"Actively Infected Trend"))=0,#N/A,INDIRECT(ADDRESS($B282+1,AC$230,1,1,"Actively Infected Trend")))</f>
        <v>#N/A</v>
      </c>
      <c r="AD282" s="18" t="e" cm="1">
        <f t="array" aca="1" ref="AD282" ca="1">IF(INDIRECT(ADDRESS($B282+1,AD$230,1,1,"Actively Infected Trend"))=0,#N/A,INDIRECT(ADDRESS($B282+1,AD$230,1,1,"Actively Infected Trend")))</f>
        <v>#N/A</v>
      </c>
      <c r="AE282" s="18" t="e" cm="1">
        <f t="array" aca="1" ref="AE282" ca="1">IF(INDIRECT(ADDRESS($B282+1,AE$230,1,1,"Actively Infected Trend"))=0,#N/A,INDIRECT(ADDRESS($B282+1,AE$230,1,1,"Actively Infected Trend")))</f>
        <v>#N/A</v>
      </c>
      <c r="AF282" s="18" t="e" cm="1">
        <f t="array" aca="1" ref="AF282" ca="1">IF(INDIRECT(ADDRESS($B282+1,AF$230,1,1,"Actively Infected Trend"))=0,#N/A,INDIRECT(ADDRESS($B282+1,AF$230,1,1,"Actively Infected Trend")))</f>
        <v>#N/A</v>
      </c>
      <c r="AG282" s="18" t="e" cm="1">
        <f t="array" aca="1" ref="AG282" ca="1">IF(INDIRECT(ADDRESS($B282+1,AG$230,1,1,"Actively Infected Trend"))=0,#N/A,INDIRECT(ADDRESS($B282+1,AG$230,1,1,"Actively Infected Trend")))</f>
        <v>#N/A</v>
      </c>
      <c r="AH282" s="18" t="e" cm="1">
        <f t="array" aca="1" ref="AH282" ca="1">IF(INDIRECT(ADDRESS($B282+1,AH$230,1,1,"Actively Infected Trend"))=0,#N/A,INDIRECT(ADDRESS($B282+1,AH$230,1,1,"Actively Infected Trend")))</f>
        <v>#N/A</v>
      </c>
      <c r="AI282" s="18" t="e" cm="1">
        <f t="array" aca="1" ref="AI282" ca="1">IF(INDIRECT(ADDRESS($B282+1,AI$230,1,1,"Actively Infected Trend"))=0,#N/A,INDIRECT(ADDRESS($B282+1,AI$230,1,1,"Actively Infected Trend")))</f>
        <v>#N/A</v>
      </c>
      <c r="AJ282" s="18" t="e" cm="1">
        <f t="array" aca="1" ref="AJ282" ca="1">IF(INDIRECT(ADDRESS($B282+1,AJ$230,1,1,"Actively Infected Trend"))=0,#N/A,INDIRECT(ADDRESS($B282+1,AJ$230,1,1,"Actively Infected Trend")))</f>
        <v>#N/A</v>
      </c>
      <c r="AK282" s="18" t="e" cm="1">
        <f t="array" aca="1" ref="AK282" ca="1">IF(INDIRECT(ADDRESS($B282+1,AK$230,1,1,"Actively Infected Trend"))=0,#N/A,INDIRECT(ADDRESS($B282+1,AK$230,1,1,"Actively Infected Trend")))</f>
        <v>#N/A</v>
      </c>
      <c r="AL282" s="18" t="e" cm="1">
        <f t="array" aca="1" ref="AL282" ca="1">IF(INDIRECT(ADDRESS($B282+1,AL$230,1,1,"Actively Infected Trend"))=0,#N/A,INDIRECT(ADDRESS($B282+1,AL$230,1,1,"Actively Infected Trend")))</f>
        <v>#N/A</v>
      </c>
      <c r="AM282" s="18" t="e" cm="1">
        <f t="array" aca="1" ref="AM282" ca="1">IF(INDIRECT(ADDRESS($B282+1,AM$230,1,1,"Actively Infected Trend"))=0,#N/A,INDIRECT(ADDRESS($B282+1,AM$230,1,1,"Actively Infected Trend")))</f>
        <v>#N/A</v>
      </c>
      <c r="AN282" s="18" t="e" cm="1">
        <f t="array" aca="1" ref="AN282" ca="1">IF(INDIRECT(ADDRESS($B282+1,AN$230,1,1,"Actively Infected Trend"))=0,#N/A,INDIRECT(ADDRESS($B282+1,AN$230,1,1,"Actively Infected Trend")))</f>
        <v>#N/A</v>
      </c>
      <c r="AO282" s="18" t="e" cm="1">
        <f t="array" aca="1" ref="AO282" ca="1">IF(INDIRECT(ADDRESS($B282+1,AO$230,1,1,"Actively Infected Trend"))=0,#N/A,INDIRECT(ADDRESS($B282+1,AO$230,1,1,"Actively Infected Trend")))</f>
        <v>#N/A</v>
      </c>
      <c r="AP282" s="18" t="e" cm="1">
        <f t="array" aca="1" ref="AP282" ca="1">IF(INDIRECT(ADDRESS($B282+1,AP$230,1,1,"Actively Infected Trend"))=0,#N/A,INDIRECT(ADDRESS($B282+1,AP$230,1,1,"Actively Infected Trend")))</f>
        <v>#N/A</v>
      </c>
      <c r="AQ282" s="18" t="e" cm="1">
        <f t="array" aca="1" ref="AQ282" ca="1">IF(INDIRECT(ADDRESS($B282+1,AQ$230,1,1,"Actively Infected Trend"))=0,#N/A,INDIRECT(ADDRESS($B282+1,AQ$230,1,1,"Actively Infected Trend")))</f>
        <v>#N/A</v>
      </c>
      <c r="AR282" s="18" t="e" cm="1">
        <f t="array" aca="1" ref="AR282" ca="1">IF(INDIRECT(ADDRESS($B282+1,AR$230,1,1,"Actively Infected Trend"))=0,#N/A,INDIRECT(ADDRESS($B282+1,AR$230,1,1,"Actively Infected Trend")))</f>
        <v>#N/A</v>
      </c>
      <c r="AS282" s="18" t="e" cm="1">
        <f t="array" aca="1" ref="AS282" ca="1">IF(INDIRECT(ADDRESS($B282+1,AS$230,1,1,"Actively Infected Trend"))=0,#N/A,INDIRECT(ADDRESS($B282+1,AS$230,1,1,"Actively Infected Trend")))</f>
        <v>#N/A</v>
      </c>
      <c r="AT282" s="18" t="e" cm="1">
        <f t="array" aca="1" ref="AT282" ca="1">IF(INDIRECT(ADDRESS($B282+1,AT$230,1,1,"Actively Infected Trend"))=0,#N/A,INDIRECT(ADDRESS($B282+1,AT$230,1,1,"Actively Infected Trend")))</f>
        <v>#N/A</v>
      </c>
      <c r="AU282" s="18" t="e" cm="1">
        <f t="array" aca="1" ref="AU282" ca="1">IF(INDIRECT(ADDRESS($B282+1,AU$230,1,1,"Actively Infected Trend"))=0,#N/A,INDIRECT(ADDRESS($B282+1,AU$230,1,1,"Actively Infected Trend")))</f>
        <v>#N/A</v>
      </c>
      <c r="AV282" s="18" t="e" cm="1">
        <f t="array" aca="1" ref="AV282" ca="1">IF(INDIRECT(ADDRESS($B282+1,AV$230,1,1,"Actively Infected Trend"))=0,#N/A,INDIRECT(ADDRESS($B282+1,AV$230,1,1,"Actively Infected Trend")))</f>
        <v>#N/A</v>
      </c>
      <c r="AW282" s="18" t="e" cm="1">
        <f t="array" aca="1" ref="AW282" ca="1">IF(INDIRECT(ADDRESS($B282+1,AW$230,1,1,"Actively Infected Trend"))=0,#N/A,INDIRECT(ADDRESS($B282+1,AW$230,1,1,"Actively Infected Trend")))</f>
        <v>#N/A</v>
      </c>
      <c r="AX282" s="18" t="e" cm="1">
        <f t="array" aca="1" ref="AX282" ca="1">IF(INDIRECT(ADDRESS($B282+1,AX$230,1,1,"Actively Infected Trend"))=0,#N/A,INDIRECT(ADDRESS($B282+1,AX$230,1,1,"Actively Infected Trend")))</f>
        <v>#N/A</v>
      </c>
      <c r="AY282" s="18" t="e" cm="1">
        <f t="array" aca="1" ref="AY282" ca="1">IF(INDIRECT(ADDRESS($B282+1,AY$230,1,1,"Actively Infected Trend"))=0,#N/A,INDIRECT(ADDRESS($B282+1,AY$230,1,1,"Actively Infected Trend")))</f>
        <v>#N/A</v>
      </c>
      <c r="AZ282" s="18" t="e" cm="1">
        <f t="array" aca="1" ref="AZ282" ca="1">IF(INDIRECT(ADDRESS($B282+1,AZ$230,1,1,"Actively Infected Trend"))=0,#N/A,INDIRECT(ADDRESS($B282+1,AZ$230,1,1,"Actively Infected Trend")))</f>
        <v>#N/A</v>
      </c>
      <c r="BA282" s="18" t="e" cm="1">
        <f t="array" aca="1" ref="BA282" ca="1">IF(INDIRECT(ADDRESS($B282+1,BA$230,1,1,"Actively Infected Trend"))=0,#N/A,INDIRECT(ADDRESS($B282+1,BA$230,1,1,"Actively Infected Trend")))</f>
        <v>#N/A</v>
      </c>
      <c r="BB282" s="18" t="e" cm="1">
        <f t="array" aca="1" ref="BB282" ca="1">IF(INDIRECT(ADDRESS($B282+1,BB$230,1,1,"Actively Infected Trend"))=0,#N/A,INDIRECT(ADDRESS($B282+1,BB$230,1,1,"Actively Infected Trend")))</f>
        <v>#N/A</v>
      </c>
      <c r="BC282" s="18" t="e" cm="1">
        <f t="array" aca="1" ref="BC282" ca="1">IF(INDIRECT(ADDRESS($B282+1,BC$230,1,1,"Actively Infected Trend"))=0,#N/A,INDIRECT(ADDRESS($B282+1,BC$230,1,1,"Actively Infected Trend")))</f>
        <v>#N/A</v>
      </c>
      <c r="BD282" s="18" t="e" cm="1">
        <f t="array" aca="1" ref="BD282" ca="1">IF(INDIRECT(ADDRESS($B282+1,BD$230,1,1,"Actively Infected Trend"))=0,#N/A,INDIRECT(ADDRESS($B282+1,BD$230,1,1,"Actively Infected Trend")))</f>
        <v>#N/A</v>
      </c>
      <c r="BE282" s="18" t="e" cm="1">
        <f t="array" aca="1" ref="BE282" ca="1">IF(INDIRECT(ADDRESS($B282+1,BE$230,1,1,"Actively Infected Trend"))=0,#N/A,INDIRECT(ADDRESS($B282+1,BE$230,1,1,"Actively Infected Trend")))</f>
        <v>#N/A</v>
      </c>
      <c r="BF282" s="18" t="e" cm="1">
        <f t="array" aca="1" ref="BF282" ca="1">IF(INDIRECT(ADDRESS($B282+1,BF$230,1,1,"Actively Infected Trend"))=0,#N/A,INDIRECT(ADDRESS($B282+1,BF$230,1,1,"Actively Infected Trend")))</f>
        <v>#N/A</v>
      </c>
      <c r="BG282" s="18" t="e" cm="1">
        <f t="array" aca="1" ref="BG282" ca="1">IF(INDIRECT(ADDRESS($B282+1,BG$230,1,1,"Actively Infected Trend"))=0,#N/A,INDIRECT(ADDRESS($B282+1,BG$230,1,1,"Actively Infected Trend")))</f>
        <v>#N/A</v>
      </c>
      <c r="BH282" s="18" t="e" cm="1">
        <f t="array" aca="1" ref="BH282" ca="1">IF(INDIRECT(ADDRESS($B282+1,BH$230,1,1,"Actively Infected Trend"))=0,#N/A,INDIRECT(ADDRESS($B282+1,BH$230,1,1,"Actively Infected Trend")))</f>
        <v>#N/A</v>
      </c>
      <c r="BI282" s="18" t="e" cm="1">
        <f t="array" aca="1" ref="BI282" ca="1">IF(INDIRECT(ADDRESS($B282+1,BI$230,1,1,"Actively Infected Trend"))=0,#N/A,INDIRECT(ADDRESS($B282+1,BI$230,1,1,"Actively Infected Trend")))</f>
        <v>#N/A</v>
      </c>
      <c r="BJ282" s="18" t="e" cm="1">
        <f t="array" aca="1" ref="BJ282" ca="1">IF(INDIRECT(ADDRESS($B282+1,BJ$230,1,1,"Actively Infected Trend"))=0,#N/A,INDIRECT(ADDRESS($B282+1,BJ$230,1,1,"Actively Infected Trend")))</f>
        <v>#N/A</v>
      </c>
      <c r="BK282" s="18" t="e" cm="1">
        <f t="array" aca="1" ref="BK282" ca="1">IF(INDIRECT(ADDRESS($B282+1,BK$230,1,1,"Actively Infected Trend"))=0,#N/A,INDIRECT(ADDRESS($B282+1,BK$230,1,1,"Actively Infected Trend")))</f>
        <v>#N/A</v>
      </c>
      <c r="BL282" s="18" t="e" cm="1">
        <f t="array" aca="1" ref="BL282" ca="1">IF(INDIRECT(ADDRESS($B282+1,BL$230,1,1,"Actively Infected Trend"))=0,#N/A,INDIRECT(ADDRESS($B282+1,BL$230,1,1,"Actively Infected Trend")))</f>
        <v>#N/A</v>
      </c>
      <c r="BM282" s="18" t="e" cm="1">
        <f t="array" aca="1" ref="BM282" ca="1">IF(INDIRECT(ADDRESS($B282+1,BM$230,1,1,"Actively Infected Trend"))=0,#N/A,INDIRECT(ADDRESS($B282+1,BM$230,1,1,"Actively Infected Trend")))</f>
        <v>#N/A</v>
      </c>
      <c r="BN282" s="18" cm="1">
        <f t="array" aca="1" ref="BN282" ca="1">IF(INDIRECT(ADDRESS($B282+1,BN$230,1,1,"Actively Infected Trend"))=0,#N/A,INDIRECT(ADDRESS($B282+1,BN$230,1,1,"Actively Infected Trend")))</f>
        <v>0.37093379430000001</v>
      </c>
      <c r="BO282" s="18" cm="1">
        <f t="array" aca="1" ref="BO282" ca="1">IF(INDIRECT(ADDRESS($B282+1,BO$230,1,1,"Actively Infected Trend"))=0,#N/A,INDIRECT(ADDRESS($B282+1,BO$230,1,1,"Actively Infected Trend")))</f>
        <v>0.3610918843</v>
      </c>
      <c r="BP282" s="18" cm="1">
        <f t="array" aca="1" ref="BP282" ca="1">IF(INDIRECT(ADDRESS($B282+1,BP$230,1,1,"Actively Infected Trend"))=0,#N/A,INDIRECT(ADDRESS($B282+1,BP$230,1,1,"Actively Infected Trend")))</f>
        <v>0.36120174269999999</v>
      </c>
      <c r="BQ282" s="18" cm="1">
        <f t="array" aca="1" ref="BQ282" ca="1">IF(INDIRECT(ADDRESS($B282+1,BQ$230,1,1,"Actively Infected Trend"))=0,#N/A,INDIRECT(ADDRESS($B282+1,BQ$230,1,1,"Actively Infected Trend")))</f>
        <v>0.3460454141</v>
      </c>
      <c r="BR282" s="18" cm="1">
        <f t="array" aca="1" ref="BR282" ca="1">IF(INDIRECT(ADDRESS($B282+1,BR$230,1,1,"Actively Infected Trend"))=0,#N/A,INDIRECT(ADDRESS($B282+1,BR$230,1,1,"Actively Infected Trend")))</f>
        <v>0.30751446230000001</v>
      </c>
      <c r="BS282" s="18" cm="1">
        <f t="array" aca="1" ref="BS282" ca="1">IF(INDIRECT(ADDRESS($B282+1,BS$230,1,1,"Actively Infected Trend"))=0,#N/A,INDIRECT(ADDRESS($B282+1,BS$230,1,1,"Actively Infected Trend")))</f>
        <v>0.2717542932</v>
      </c>
      <c r="BT282" s="18" cm="1">
        <f t="array" aca="1" ref="BT282" ca="1">IF(INDIRECT(ADDRESS($B282+1,BT$230,1,1,"Actively Infected Trend"))=0,#N/A,INDIRECT(ADDRESS($B282+1,BT$230,1,1,"Actively Infected Trend")))</f>
        <v>0.2222781238</v>
      </c>
      <c r="BU282" s="18" cm="1">
        <f t="array" aca="1" ref="BU282" ca="1">IF(INDIRECT(ADDRESS($B282+1,BU$230,1,1,"Actively Infected Trend"))=0,#N/A,INDIRECT(ADDRESS($B282+1,BU$230,1,1,"Actively Infected Trend")))</f>
        <v>0.17723467809999999</v>
      </c>
      <c r="BV282" s="18" cm="1">
        <f t="array" aca="1" ref="BV282" ca="1">IF(INDIRECT(ADDRESS($B282+1,BV$230,1,1,"Actively Infected Trend"))=0,#N/A,INDIRECT(ADDRESS($B282+1,BV$230,1,1,"Actively Infected Trend")))</f>
        <v>0.1459807612</v>
      </c>
      <c r="BW282" s="18" cm="1">
        <f t="array" aca="1" ref="BW282" ca="1">IF(INDIRECT(ADDRESS($B282+1,BW$230,1,1,"Actively Infected Trend"))=0,#N/A,INDIRECT(ADDRESS($B282+1,BW$230,1,1,"Actively Infected Trend")))</f>
        <v>0.12749623869999999</v>
      </c>
      <c r="BX282" s="18" cm="1">
        <f t="array" aca="1" ref="BX282" ca="1">IF(INDIRECT(ADDRESS($B282+1,BX$230,1,1,"Actively Infected Trend"))=0,#N/A,INDIRECT(ADDRESS($B282+1,BX$230,1,1,"Actively Infected Trend")))</f>
        <v>0.11629517039999999</v>
      </c>
      <c r="BY282" s="18" cm="1">
        <f t="array" aca="1" ref="BY282" ca="1">IF(INDIRECT(ADDRESS($B282+1,BY$230,1,1,"Actively Infected Trend"))=0,#N/A,INDIRECT(ADDRESS($B282+1,BY$230,1,1,"Actively Infected Trend")))</f>
        <v>0.1138536535</v>
      </c>
      <c r="BZ282" s="18" cm="1">
        <f t="array" aca="1" ref="BZ282" ca="1">IF(INDIRECT(ADDRESS($B282+1,BZ$230,1,1,"Actively Infected Trend"))=0,#N/A,INDIRECT(ADDRESS($B282+1,BZ$230,1,1,"Actively Infected Trend")))</f>
        <v>0.1200401779</v>
      </c>
      <c r="CA282" s="18" cm="1">
        <f t="array" aca="1" ref="CA282" ca="1">IF(INDIRECT(ADDRESS($B282+1,CA$230,1,1,"Actively Infected Trend"))=0,#N/A,INDIRECT(ADDRESS($B282+1,CA$230,1,1,"Actively Infected Trend")))</f>
        <v>0.1319772816</v>
      </c>
      <c r="CB282" s="18" cm="1">
        <f t="array" aca="1" ref="CB282" ca="1">IF(INDIRECT(ADDRESS($B282+1,CB$230,1,1,"Actively Infected Trend"))=0,#N/A,INDIRECT(ADDRESS($B282+1,CB$230,1,1,"Actively Infected Trend")))</f>
        <v>0.14311904950000001</v>
      </c>
      <c r="CC282" s="18" cm="1">
        <f t="array" aca="1" ref="CC282" ca="1">IF(INDIRECT(ADDRESS($B282+1,CC$230,1,1,"Actively Infected Trend"))=0,#N/A,INDIRECT(ADDRESS($B282+1,CC$230,1,1,"Actively Infected Trend")))</f>
        <v>0.1398586785</v>
      </c>
      <c r="CD282" s="18" cm="1">
        <f t="array" aca="1" ref="CD282" ca="1">IF(INDIRECT(ADDRESS($B282+1,CD$230,1,1,"Actively Infected Trend"))=0,#N/A,INDIRECT(ADDRESS($B282+1,CD$230,1,1,"Actively Infected Trend")))</f>
        <v>0.12226233359999999</v>
      </c>
      <c r="CE282" s="18" cm="1">
        <f t="array" aca="1" ref="CE282" ca="1">IF(INDIRECT(ADDRESS($B282+1,CE$230,1,1,"Actively Infected Trend"))=0,#N/A,INDIRECT(ADDRESS($B282+1,CE$230,1,1,"Actively Infected Trend")))</f>
        <v>9.8054216E-2</v>
      </c>
      <c r="CF282" s="18" cm="1">
        <f t="array" aca="1" ref="CF282" ca="1">IF(INDIRECT(ADDRESS($B282+1,CF$230,1,1,"Actively Infected Trend"))=0,#N/A,INDIRECT(ADDRESS($B282+1,CF$230,1,1,"Actively Infected Trend")))</f>
        <v>8.1939169000000006E-2</v>
      </c>
      <c r="CG282" s="18" cm="1">
        <f t="array" aca="1" ref="CG282" ca="1">IF(INDIRECT(ADDRESS($B282+1,CG$230,1,1,"Actively Infected Trend"))=0,#N/A,INDIRECT(ADDRESS($B282+1,CG$230,1,1,"Actively Infected Trend")))</f>
        <v>7.7971425400000002E-2</v>
      </c>
      <c r="CH282" s="18" cm="1">
        <f t="array" aca="1" ref="CH282" ca="1">IF(INDIRECT(ADDRESS($B282+1,CH$230,1,1,"Actively Infected Trend"))=0,#N/A,INDIRECT(ADDRESS($B282+1,CH$230,1,1,"Actively Infected Trend")))</f>
        <v>7.8066147000000002E-2</v>
      </c>
      <c r="CI282" s="18" cm="1">
        <f t="array" aca="1" ref="CI282" ca="1">IF(INDIRECT(ADDRESS($B282+1,CI$230,1,1,"Actively Infected Trend"))=0,#N/A,INDIRECT(ADDRESS($B282+1,CI$230,1,1,"Actively Infected Trend")))</f>
        <v>7.3899109099999999E-2</v>
      </c>
      <c r="CJ282" s="18" cm="1">
        <f t="array" aca="1" ref="CJ282" ca="1">IF(INDIRECT(ADDRESS($B282+1,CJ$230,1,1,"Actively Infected Trend"))=0,#N/A,INDIRECT(ADDRESS($B282+1,CJ$230,1,1,"Actively Infected Trend")))</f>
        <v>6.3670201699999998E-2</v>
      </c>
      <c r="CK282" s="18" t="e" cm="1">
        <f t="array" aca="1" ref="CK282" ca="1">IF(INDIRECT(ADDRESS($B282+1,CK$230,1,1,"Actively Infected Trend"))=0,#N/A,INDIRECT(ADDRESS($B282+1,CK$230,1,1,"Actively Infected Trend")))</f>
        <v>#N/A</v>
      </c>
      <c r="CL282" s="18" t="e" cm="1">
        <f t="array" aca="1" ref="CL282" ca="1">IF(INDIRECT(ADDRESS($B282+1,CL$230,1,1,"Actively Infected Trend"))=0,#N/A,INDIRECT(ADDRESS($B282+1,CL$230,1,1,"Actively Infected Trend")))</f>
        <v>#N/A</v>
      </c>
      <c r="CM282" s="18" t="e" cm="1">
        <f t="array" aca="1" ref="CM282" ca="1">IF(INDIRECT(ADDRESS($B282+1,CM$230,1,1,"Actively Infected Trend"))=0,#N/A,INDIRECT(ADDRESS($B282+1,CM$230,1,1,"Actively Infected Trend")))</f>
        <v>#N/A</v>
      </c>
      <c r="CN282" s="18" t="e" cm="1">
        <f t="array" aca="1" ref="CN282" ca="1">IF(INDIRECT(ADDRESS($B282+1,CN$230,1,1,"Actively Infected Trend"))=0,#N/A,INDIRECT(ADDRESS($B282+1,CN$230,1,1,"Actively Infected Trend")))</f>
        <v>#N/A</v>
      </c>
      <c r="CO282" s="18" t="e" cm="1">
        <f t="array" aca="1" ref="CO282" ca="1">IF(INDIRECT(ADDRESS($B282+1,CO$230,1,1,"Actively Infected Trend"))=0,#N/A,INDIRECT(ADDRESS($B282+1,CO$230,1,1,"Actively Infected Trend")))</f>
        <v>#N/A</v>
      </c>
      <c r="CP282" s="18" t="e" cm="1">
        <f t="array" aca="1" ref="CP282" ca="1">IF(INDIRECT(ADDRESS($B282+1,CP$230,1,1,"Actively Infected Trend"))=0,#N/A,INDIRECT(ADDRESS($B282+1,CP$230,1,1,"Actively Infected Trend")))</f>
        <v>#N/A</v>
      </c>
      <c r="CQ282" s="18" t="e" cm="1">
        <f t="array" aca="1" ref="CQ282" ca="1">IF(INDIRECT(ADDRESS($B282+1,CQ$230,1,1,"Actively Infected Trend"))=0,#N/A,INDIRECT(ADDRESS($B282+1,CQ$230,1,1,"Actively Infected Trend")))</f>
        <v>#N/A</v>
      </c>
      <c r="CR282" s="18" t="e" cm="1">
        <f t="array" aca="1" ref="CR282" ca="1">IF(INDIRECT(ADDRESS($B282+1,CR$230,1,1,"Actively Infected Trend"))=0,#N/A,INDIRECT(ADDRESS($B282+1,CR$230,1,1,"Actively Infected Trend")))</f>
        <v>#N/A</v>
      </c>
    </row>
    <row r="283" spans="1:96" x14ac:dyDescent="0.25">
      <c r="A283" t="str">
        <f t="shared" ca="1" si="351"/>
        <v>Virgin Islands</v>
      </c>
      <c r="B283">
        <f t="shared" si="350"/>
        <v>52</v>
      </c>
      <c r="C283" t="str" cm="1">
        <f t="array" aca="1" ref="C283" ca="1">INDIRECT(ADDRESS($B283+1,1,1,1,"Actively Infected Trend"))</f>
        <v>US Virgin Islands</v>
      </c>
      <c r="E283" s="18" t="e" cm="1">
        <f t="array" aca="1" ref="E283" ca="1">IF(INDIRECT(ADDRESS($B283+1,E$230,1,1,"Actively Infected Trend"))=0,#N/A,INDIRECT(ADDRESS($B283+1,E$230,1,1,"Actively Infected Trend")))</f>
        <v>#N/A</v>
      </c>
      <c r="F283" s="18" t="e" cm="1">
        <f t="array" aca="1" ref="F283" ca="1">IF(INDIRECT(ADDRESS($B283+1,F$230,1,1,"Actively Infected Trend"))=0,#N/A,INDIRECT(ADDRESS($B283+1,F$230,1,1,"Actively Infected Trend")))</f>
        <v>#N/A</v>
      </c>
      <c r="G283" s="18" t="e" cm="1">
        <f t="array" aca="1" ref="G283" ca="1">IF(INDIRECT(ADDRESS($B283+1,G$230,1,1,"Actively Infected Trend"))=0,#N/A,INDIRECT(ADDRESS($B283+1,G$230,1,1,"Actively Infected Trend")))</f>
        <v>#N/A</v>
      </c>
      <c r="H283" s="18" t="e" cm="1">
        <f t="array" aca="1" ref="H283" ca="1">IF(INDIRECT(ADDRESS($B283+1,H$230,1,1,"Actively Infected Trend"))=0,#N/A,INDIRECT(ADDRESS($B283+1,H$230,1,1,"Actively Infected Trend")))</f>
        <v>#N/A</v>
      </c>
      <c r="I283" s="18" t="e" cm="1">
        <f t="array" aca="1" ref="I283" ca="1">IF(INDIRECT(ADDRESS($B283+1,I$230,1,1,"Actively Infected Trend"))=0,#N/A,INDIRECT(ADDRESS($B283+1,I$230,1,1,"Actively Infected Trend")))</f>
        <v>#N/A</v>
      </c>
      <c r="J283" s="18" t="e" cm="1">
        <f t="array" aca="1" ref="J283" ca="1">IF(INDIRECT(ADDRESS($B283+1,J$230,1,1,"Actively Infected Trend"))=0,#N/A,INDIRECT(ADDRESS($B283+1,J$230,1,1,"Actively Infected Trend")))</f>
        <v>#N/A</v>
      </c>
      <c r="K283" s="18" t="e" cm="1">
        <f t="array" aca="1" ref="K283" ca="1">IF(INDIRECT(ADDRESS($B283+1,K$230,1,1,"Actively Infected Trend"))=0,#N/A,INDIRECT(ADDRESS($B283+1,K$230,1,1,"Actively Infected Trend")))</f>
        <v>#N/A</v>
      </c>
      <c r="L283" s="18" t="e" cm="1">
        <f t="array" aca="1" ref="L283" ca="1">IF(INDIRECT(ADDRESS($B283+1,L$230,1,1,"Actively Infected Trend"))=0,#N/A,INDIRECT(ADDRESS($B283+1,L$230,1,1,"Actively Infected Trend")))</f>
        <v>#N/A</v>
      </c>
      <c r="M283" s="18" t="e" cm="1">
        <f t="array" aca="1" ref="M283" ca="1">IF(INDIRECT(ADDRESS($B283+1,M$230,1,1,"Actively Infected Trend"))=0,#N/A,INDIRECT(ADDRESS($B283+1,M$230,1,1,"Actively Infected Trend")))</f>
        <v>#N/A</v>
      </c>
      <c r="N283" s="18" t="e" cm="1">
        <f t="array" aca="1" ref="N283" ca="1">IF(INDIRECT(ADDRESS($B283+1,N$230,1,1,"Actively Infected Trend"))=0,#N/A,INDIRECT(ADDRESS($B283+1,N$230,1,1,"Actively Infected Trend")))</f>
        <v>#N/A</v>
      </c>
      <c r="O283" s="18" t="e" cm="1">
        <f t="array" aca="1" ref="O283" ca="1">IF(INDIRECT(ADDRESS($B283+1,O$230,1,1,"Actively Infected Trend"))=0,#N/A,INDIRECT(ADDRESS($B283+1,O$230,1,1,"Actively Infected Trend")))</f>
        <v>#N/A</v>
      </c>
      <c r="P283" s="18" t="e" cm="1">
        <f t="array" aca="1" ref="P283" ca="1">IF(INDIRECT(ADDRESS($B283+1,P$230,1,1,"Actively Infected Trend"))=0,#N/A,INDIRECT(ADDRESS($B283+1,P$230,1,1,"Actively Infected Trend")))</f>
        <v>#N/A</v>
      </c>
      <c r="Q283" s="18" t="e" cm="1">
        <f t="array" aca="1" ref="Q283" ca="1">IF(INDIRECT(ADDRESS($B283+1,Q$230,1,1,"Actively Infected Trend"))=0,#N/A,INDIRECT(ADDRESS($B283+1,Q$230,1,1,"Actively Infected Trend")))</f>
        <v>#N/A</v>
      </c>
      <c r="R283" s="18" t="e" cm="1">
        <f t="array" aca="1" ref="R283" ca="1">IF(INDIRECT(ADDRESS($B283+1,R$230,1,1,"Actively Infected Trend"))=0,#N/A,INDIRECT(ADDRESS($B283+1,R$230,1,1,"Actively Infected Trend")))</f>
        <v>#N/A</v>
      </c>
      <c r="S283" s="18" t="e" cm="1">
        <f t="array" aca="1" ref="S283" ca="1">IF(INDIRECT(ADDRESS($B283+1,S$230,1,1,"Actively Infected Trend"))=0,#N/A,INDIRECT(ADDRESS($B283+1,S$230,1,1,"Actively Infected Trend")))</f>
        <v>#N/A</v>
      </c>
      <c r="T283" s="18" t="e" cm="1">
        <f t="array" aca="1" ref="T283" ca="1">IF(INDIRECT(ADDRESS($B283+1,T$230,1,1,"Actively Infected Trend"))=0,#N/A,INDIRECT(ADDRESS($B283+1,T$230,1,1,"Actively Infected Trend")))</f>
        <v>#N/A</v>
      </c>
      <c r="U283" s="18" t="e" cm="1">
        <f t="array" aca="1" ref="U283" ca="1">IF(INDIRECT(ADDRESS($B283+1,U$230,1,1,"Actively Infected Trend"))=0,#N/A,INDIRECT(ADDRESS($B283+1,U$230,1,1,"Actively Infected Trend")))</f>
        <v>#N/A</v>
      </c>
      <c r="V283" s="18" t="e" cm="1">
        <f t="array" aca="1" ref="V283" ca="1">IF(INDIRECT(ADDRESS($B283+1,V$230,1,1,"Actively Infected Trend"))=0,#N/A,INDIRECT(ADDRESS($B283+1,V$230,1,1,"Actively Infected Trend")))</f>
        <v>#N/A</v>
      </c>
      <c r="W283" s="18" t="e" cm="1">
        <f t="array" aca="1" ref="W283" ca="1">IF(INDIRECT(ADDRESS($B283+1,W$230,1,1,"Actively Infected Trend"))=0,#N/A,INDIRECT(ADDRESS($B283+1,W$230,1,1,"Actively Infected Trend")))</f>
        <v>#N/A</v>
      </c>
      <c r="X283" s="18" t="e" cm="1">
        <f t="array" aca="1" ref="X283" ca="1">IF(INDIRECT(ADDRESS($B283+1,X$230,1,1,"Actively Infected Trend"))=0,#N/A,INDIRECT(ADDRESS($B283+1,X$230,1,1,"Actively Infected Trend")))</f>
        <v>#N/A</v>
      </c>
      <c r="Y283" s="18" t="e" cm="1">
        <f t="array" aca="1" ref="Y283" ca="1">IF(INDIRECT(ADDRESS($B283+1,Y$230,1,1,"Actively Infected Trend"))=0,#N/A,INDIRECT(ADDRESS($B283+1,Y$230,1,1,"Actively Infected Trend")))</f>
        <v>#N/A</v>
      </c>
      <c r="Z283" s="18" t="e" cm="1">
        <f t="array" aca="1" ref="Z283" ca="1">IF(INDIRECT(ADDRESS($B283+1,Z$230,1,1,"Actively Infected Trend"))=0,#N/A,INDIRECT(ADDRESS($B283+1,Z$230,1,1,"Actively Infected Trend")))</f>
        <v>#N/A</v>
      </c>
      <c r="AA283" s="18" t="e" cm="1">
        <f t="array" aca="1" ref="AA283" ca="1">IF(INDIRECT(ADDRESS($B283+1,AA$230,1,1,"Actively Infected Trend"))=0,#N/A,INDIRECT(ADDRESS($B283+1,AA$230,1,1,"Actively Infected Trend")))</f>
        <v>#N/A</v>
      </c>
      <c r="AB283" s="18" t="e" cm="1">
        <f t="array" aca="1" ref="AB283" ca="1">IF(INDIRECT(ADDRESS($B283+1,AB$230,1,1,"Actively Infected Trend"))=0,#N/A,INDIRECT(ADDRESS($B283+1,AB$230,1,1,"Actively Infected Trend")))</f>
        <v>#N/A</v>
      </c>
      <c r="AC283" s="18" t="e" cm="1">
        <f t="array" aca="1" ref="AC283" ca="1">IF(INDIRECT(ADDRESS($B283+1,AC$230,1,1,"Actively Infected Trend"))=0,#N/A,INDIRECT(ADDRESS($B283+1,AC$230,1,1,"Actively Infected Trend")))</f>
        <v>#N/A</v>
      </c>
      <c r="AD283" s="18" t="e" cm="1">
        <f t="array" aca="1" ref="AD283" ca="1">IF(INDIRECT(ADDRESS($B283+1,AD$230,1,1,"Actively Infected Trend"))=0,#N/A,INDIRECT(ADDRESS($B283+1,AD$230,1,1,"Actively Infected Trend")))</f>
        <v>#N/A</v>
      </c>
      <c r="AE283" s="18" t="e" cm="1">
        <f t="array" aca="1" ref="AE283" ca="1">IF(INDIRECT(ADDRESS($B283+1,AE$230,1,1,"Actively Infected Trend"))=0,#N/A,INDIRECT(ADDRESS($B283+1,AE$230,1,1,"Actively Infected Trend")))</f>
        <v>#N/A</v>
      </c>
      <c r="AF283" s="18" t="e" cm="1">
        <f t="array" aca="1" ref="AF283" ca="1">IF(INDIRECT(ADDRESS($B283+1,AF$230,1,1,"Actively Infected Trend"))=0,#N/A,INDIRECT(ADDRESS($B283+1,AF$230,1,1,"Actively Infected Trend")))</f>
        <v>#N/A</v>
      </c>
      <c r="AG283" s="18" t="e" cm="1">
        <f t="array" aca="1" ref="AG283" ca="1">IF(INDIRECT(ADDRESS($B283+1,AG$230,1,1,"Actively Infected Trend"))=0,#N/A,INDIRECT(ADDRESS($B283+1,AG$230,1,1,"Actively Infected Trend")))</f>
        <v>#N/A</v>
      </c>
      <c r="AH283" s="18" t="e" cm="1">
        <f t="array" aca="1" ref="AH283" ca="1">IF(INDIRECT(ADDRESS($B283+1,AH$230,1,1,"Actively Infected Trend"))=0,#N/A,INDIRECT(ADDRESS($B283+1,AH$230,1,1,"Actively Infected Trend")))</f>
        <v>#N/A</v>
      </c>
      <c r="AI283" s="18" t="e" cm="1">
        <f t="array" aca="1" ref="AI283" ca="1">IF(INDIRECT(ADDRESS($B283+1,AI$230,1,1,"Actively Infected Trend"))=0,#N/A,INDIRECT(ADDRESS($B283+1,AI$230,1,1,"Actively Infected Trend")))</f>
        <v>#N/A</v>
      </c>
      <c r="AJ283" s="18" t="e" cm="1">
        <f t="array" aca="1" ref="AJ283" ca="1">IF(INDIRECT(ADDRESS($B283+1,AJ$230,1,1,"Actively Infected Trend"))=0,#N/A,INDIRECT(ADDRESS($B283+1,AJ$230,1,1,"Actively Infected Trend")))</f>
        <v>#N/A</v>
      </c>
      <c r="AK283" s="18" t="e" cm="1">
        <f t="array" aca="1" ref="AK283" ca="1">IF(INDIRECT(ADDRESS($B283+1,AK$230,1,1,"Actively Infected Trend"))=0,#N/A,INDIRECT(ADDRESS($B283+1,AK$230,1,1,"Actively Infected Trend")))</f>
        <v>#N/A</v>
      </c>
      <c r="AL283" s="18" t="e" cm="1">
        <f t="array" aca="1" ref="AL283" ca="1">IF(INDIRECT(ADDRESS($B283+1,AL$230,1,1,"Actively Infected Trend"))=0,#N/A,INDIRECT(ADDRESS($B283+1,AL$230,1,1,"Actively Infected Trend")))</f>
        <v>#N/A</v>
      </c>
      <c r="AM283" s="18" t="e" cm="1">
        <f t="array" aca="1" ref="AM283" ca="1">IF(INDIRECT(ADDRESS($B283+1,AM$230,1,1,"Actively Infected Trend"))=0,#N/A,INDIRECT(ADDRESS($B283+1,AM$230,1,1,"Actively Infected Trend")))</f>
        <v>#N/A</v>
      </c>
      <c r="AN283" s="18" t="e" cm="1">
        <f t="array" aca="1" ref="AN283" ca="1">IF(INDIRECT(ADDRESS($B283+1,AN$230,1,1,"Actively Infected Trend"))=0,#N/A,INDIRECT(ADDRESS($B283+1,AN$230,1,1,"Actively Infected Trend")))</f>
        <v>#N/A</v>
      </c>
      <c r="AO283" s="18" t="e" cm="1">
        <f t="array" aca="1" ref="AO283" ca="1">IF(INDIRECT(ADDRESS($B283+1,AO$230,1,1,"Actively Infected Trend"))=0,#N/A,INDIRECT(ADDRESS($B283+1,AO$230,1,1,"Actively Infected Trend")))</f>
        <v>#N/A</v>
      </c>
      <c r="AP283" s="18" t="e" cm="1">
        <f t="array" aca="1" ref="AP283" ca="1">IF(INDIRECT(ADDRESS($B283+1,AP$230,1,1,"Actively Infected Trend"))=0,#N/A,INDIRECT(ADDRESS($B283+1,AP$230,1,1,"Actively Infected Trend")))</f>
        <v>#N/A</v>
      </c>
      <c r="AQ283" s="18" t="e" cm="1">
        <f t="array" aca="1" ref="AQ283" ca="1">IF(INDIRECT(ADDRESS($B283+1,AQ$230,1,1,"Actively Infected Trend"))=0,#N/A,INDIRECT(ADDRESS($B283+1,AQ$230,1,1,"Actively Infected Trend")))</f>
        <v>#N/A</v>
      </c>
      <c r="AR283" s="18" t="e" cm="1">
        <f t="array" aca="1" ref="AR283" ca="1">IF(INDIRECT(ADDRESS($B283+1,AR$230,1,1,"Actively Infected Trend"))=0,#N/A,INDIRECT(ADDRESS($B283+1,AR$230,1,1,"Actively Infected Trend")))</f>
        <v>#N/A</v>
      </c>
      <c r="AS283" s="18" t="e" cm="1">
        <f t="array" aca="1" ref="AS283" ca="1">IF(INDIRECT(ADDRESS($B283+1,AS$230,1,1,"Actively Infected Trend"))=0,#N/A,INDIRECT(ADDRESS($B283+1,AS$230,1,1,"Actively Infected Trend")))</f>
        <v>#N/A</v>
      </c>
      <c r="AT283" s="18" t="e" cm="1">
        <f t="array" aca="1" ref="AT283" ca="1">IF(INDIRECT(ADDRESS($B283+1,AT$230,1,1,"Actively Infected Trend"))=0,#N/A,INDIRECT(ADDRESS($B283+1,AT$230,1,1,"Actively Infected Trend")))</f>
        <v>#N/A</v>
      </c>
      <c r="AU283" s="18" t="e" cm="1">
        <f t="array" aca="1" ref="AU283" ca="1">IF(INDIRECT(ADDRESS($B283+1,AU$230,1,1,"Actively Infected Trend"))=0,#N/A,INDIRECT(ADDRESS($B283+1,AU$230,1,1,"Actively Infected Trend")))</f>
        <v>#N/A</v>
      </c>
      <c r="AV283" s="18" t="e" cm="1">
        <f t="array" aca="1" ref="AV283" ca="1">IF(INDIRECT(ADDRESS($B283+1,AV$230,1,1,"Actively Infected Trend"))=0,#N/A,INDIRECT(ADDRESS($B283+1,AV$230,1,1,"Actively Infected Trend")))</f>
        <v>#N/A</v>
      </c>
      <c r="AW283" s="18" t="e" cm="1">
        <f t="array" aca="1" ref="AW283" ca="1">IF(INDIRECT(ADDRESS($B283+1,AW$230,1,1,"Actively Infected Trend"))=0,#N/A,INDIRECT(ADDRESS($B283+1,AW$230,1,1,"Actively Infected Trend")))</f>
        <v>#N/A</v>
      </c>
      <c r="AX283" s="18" t="e" cm="1">
        <f t="array" aca="1" ref="AX283" ca="1">IF(INDIRECT(ADDRESS($B283+1,AX$230,1,1,"Actively Infected Trend"))=0,#N/A,INDIRECT(ADDRESS($B283+1,AX$230,1,1,"Actively Infected Trend")))</f>
        <v>#N/A</v>
      </c>
      <c r="AY283" s="18" t="e" cm="1">
        <f t="array" aca="1" ref="AY283" ca="1">IF(INDIRECT(ADDRESS($B283+1,AY$230,1,1,"Actively Infected Trend"))=0,#N/A,INDIRECT(ADDRESS($B283+1,AY$230,1,1,"Actively Infected Trend")))</f>
        <v>#N/A</v>
      </c>
      <c r="AZ283" s="18" t="e" cm="1">
        <f t="array" aca="1" ref="AZ283" ca="1">IF(INDIRECT(ADDRESS($B283+1,AZ$230,1,1,"Actively Infected Trend"))=0,#N/A,INDIRECT(ADDRESS($B283+1,AZ$230,1,1,"Actively Infected Trend")))</f>
        <v>#N/A</v>
      </c>
      <c r="BA283" s="18" t="e" cm="1">
        <f t="array" aca="1" ref="BA283" ca="1">IF(INDIRECT(ADDRESS($B283+1,BA$230,1,1,"Actively Infected Trend"))=0,#N/A,INDIRECT(ADDRESS($B283+1,BA$230,1,1,"Actively Infected Trend")))</f>
        <v>#N/A</v>
      </c>
      <c r="BB283" s="18" t="e" cm="1">
        <f t="array" aca="1" ref="BB283" ca="1">IF(INDIRECT(ADDRESS($B283+1,BB$230,1,1,"Actively Infected Trend"))=0,#N/A,INDIRECT(ADDRESS($B283+1,BB$230,1,1,"Actively Infected Trend")))</f>
        <v>#N/A</v>
      </c>
      <c r="BC283" s="18" t="e" cm="1">
        <f t="array" aca="1" ref="BC283" ca="1">IF(INDIRECT(ADDRESS($B283+1,BC$230,1,1,"Actively Infected Trend"))=0,#N/A,INDIRECT(ADDRESS($B283+1,BC$230,1,1,"Actively Infected Trend")))</f>
        <v>#N/A</v>
      </c>
      <c r="BD283" s="18" t="e" cm="1">
        <f t="array" aca="1" ref="BD283" ca="1">IF(INDIRECT(ADDRESS($B283+1,BD$230,1,1,"Actively Infected Trend"))=0,#N/A,INDIRECT(ADDRESS($B283+1,BD$230,1,1,"Actively Infected Trend")))</f>
        <v>#N/A</v>
      </c>
      <c r="BE283" s="18" t="e" cm="1">
        <f t="array" aca="1" ref="BE283" ca="1">IF(INDIRECT(ADDRESS($B283+1,BE$230,1,1,"Actively Infected Trend"))=0,#N/A,INDIRECT(ADDRESS($B283+1,BE$230,1,1,"Actively Infected Trend")))</f>
        <v>#N/A</v>
      </c>
      <c r="BF283" s="18" t="e" cm="1">
        <f t="array" aca="1" ref="BF283" ca="1">IF(INDIRECT(ADDRESS($B283+1,BF$230,1,1,"Actively Infected Trend"))=0,#N/A,INDIRECT(ADDRESS($B283+1,BF$230,1,1,"Actively Infected Trend")))</f>
        <v>#N/A</v>
      </c>
      <c r="BG283" s="18" t="e" cm="1">
        <f t="array" aca="1" ref="BG283" ca="1">IF(INDIRECT(ADDRESS($B283+1,BG$230,1,1,"Actively Infected Trend"))=0,#N/A,INDIRECT(ADDRESS($B283+1,BG$230,1,1,"Actively Infected Trend")))</f>
        <v>#N/A</v>
      </c>
      <c r="BH283" s="18" t="e" cm="1">
        <f t="array" aca="1" ref="BH283" ca="1">IF(INDIRECT(ADDRESS($B283+1,BH$230,1,1,"Actively Infected Trend"))=0,#N/A,INDIRECT(ADDRESS($B283+1,BH$230,1,1,"Actively Infected Trend")))</f>
        <v>#N/A</v>
      </c>
      <c r="BI283" s="18" t="e" cm="1">
        <f t="array" aca="1" ref="BI283" ca="1">IF(INDIRECT(ADDRESS($B283+1,BI$230,1,1,"Actively Infected Trend"))=0,#N/A,INDIRECT(ADDRESS($B283+1,BI$230,1,1,"Actively Infected Trend")))</f>
        <v>#N/A</v>
      </c>
      <c r="BJ283" s="18" t="e" cm="1">
        <f t="array" aca="1" ref="BJ283" ca="1">IF(INDIRECT(ADDRESS($B283+1,BJ$230,1,1,"Actively Infected Trend"))=0,#N/A,INDIRECT(ADDRESS($B283+1,BJ$230,1,1,"Actively Infected Trend")))</f>
        <v>#N/A</v>
      </c>
      <c r="BK283" s="18" t="e" cm="1">
        <f t="array" aca="1" ref="BK283" ca="1">IF(INDIRECT(ADDRESS($B283+1,BK$230,1,1,"Actively Infected Trend"))=0,#N/A,INDIRECT(ADDRESS($B283+1,BK$230,1,1,"Actively Infected Trend")))</f>
        <v>#N/A</v>
      </c>
      <c r="BL283" s="18" t="e" cm="1">
        <f t="array" aca="1" ref="BL283" ca="1">IF(INDIRECT(ADDRESS($B283+1,BL$230,1,1,"Actively Infected Trend"))=0,#N/A,INDIRECT(ADDRESS($B283+1,BL$230,1,1,"Actively Infected Trend")))</f>
        <v>#N/A</v>
      </c>
      <c r="BM283" s="18" t="e" cm="1">
        <f t="array" aca="1" ref="BM283" ca="1">IF(INDIRECT(ADDRESS($B283+1,BM$230,1,1,"Actively Infected Trend"))=0,#N/A,INDIRECT(ADDRESS($B283+1,BM$230,1,1,"Actively Infected Trend")))</f>
        <v>#N/A</v>
      </c>
      <c r="BN283" s="18" t="e" cm="1">
        <f t="array" aca="1" ref="BN283" ca="1">IF(INDIRECT(ADDRESS($B283+1,BN$230,1,1,"Actively Infected Trend"))=0,#N/A,INDIRECT(ADDRESS($B283+1,BN$230,1,1,"Actively Infected Trend")))</f>
        <v>#N/A</v>
      </c>
      <c r="BO283" s="18" t="e" cm="1">
        <f t="array" aca="1" ref="BO283" ca="1">IF(INDIRECT(ADDRESS($B283+1,BO$230,1,1,"Actively Infected Trend"))=0,#N/A,INDIRECT(ADDRESS($B283+1,BO$230,1,1,"Actively Infected Trend")))</f>
        <v>#N/A</v>
      </c>
      <c r="BP283" s="18" t="e" cm="1">
        <f t="array" aca="1" ref="BP283" ca="1">IF(INDIRECT(ADDRESS($B283+1,BP$230,1,1,"Actively Infected Trend"))=0,#N/A,INDIRECT(ADDRESS($B283+1,BP$230,1,1,"Actively Infected Trend")))</f>
        <v>#N/A</v>
      </c>
      <c r="BQ283" s="18" t="e" cm="1">
        <f t="array" aca="1" ref="BQ283" ca="1">IF(INDIRECT(ADDRESS($B283+1,BQ$230,1,1,"Actively Infected Trend"))=0,#N/A,INDIRECT(ADDRESS($B283+1,BQ$230,1,1,"Actively Infected Trend")))</f>
        <v>#N/A</v>
      </c>
      <c r="BR283" s="18" t="e" cm="1">
        <f t="array" aca="1" ref="BR283" ca="1">IF(INDIRECT(ADDRESS($B283+1,BR$230,1,1,"Actively Infected Trend"))=0,#N/A,INDIRECT(ADDRESS($B283+1,BR$230,1,1,"Actively Infected Trend")))</f>
        <v>#N/A</v>
      </c>
      <c r="BS283" s="18" t="e" cm="1">
        <f t="array" aca="1" ref="BS283" ca="1">IF(INDIRECT(ADDRESS($B283+1,BS$230,1,1,"Actively Infected Trend"))=0,#N/A,INDIRECT(ADDRESS($B283+1,BS$230,1,1,"Actively Infected Trend")))</f>
        <v>#N/A</v>
      </c>
      <c r="BT283" s="18" t="e" cm="1">
        <f t="array" aca="1" ref="BT283" ca="1">IF(INDIRECT(ADDRESS($B283+1,BT$230,1,1,"Actively Infected Trend"))=0,#N/A,INDIRECT(ADDRESS($B283+1,BT$230,1,1,"Actively Infected Trend")))</f>
        <v>#N/A</v>
      </c>
      <c r="BU283" s="18" t="e" cm="1">
        <f t="array" aca="1" ref="BU283" ca="1">IF(INDIRECT(ADDRESS($B283+1,BU$230,1,1,"Actively Infected Trend"))=0,#N/A,INDIRECT(ADDRESS($B283+1,BU$230,1,1,"Actively Infected Trend")))</f>
        <v>#N/A</v>
      </c>
      <c r="BV283" s="18" t="e" cm="1">
        <f t="array" aca="1" ref="BV283" ca="1">IF(INDIRECT(ADDRESS($B283+1,BV$230,1,1,"Actively Infected Trend"))=0,#N/A,INDIRECT(ADDRESS($B283+1,BV$230,1,1,"Actively Infected Trend")))</f>
        <v>#N/A</v>
      </c>
      <c r="BW283" s="18" t="e" cm="1">
        <f t="array" aca="1" ref="BW283" ca="1">IF(INDIRECT(ADDRESS($B283+1,BW$230,1,1,"Actively Infected Trend"))=0,#N/A,INDIRECT(ADDRESS($B283+1,BW$230,1,1,"Actively Infected Trend")))</f>
        <v>#N/A</v>
      </c>
      <c r="BX283" s="18" t="e" cm="1">
        <f t="array" aca="1" ref="BX283" ca="1">IF(INDIRECT(ADDRESS($B283+1,BX$230,1,1,"Actively Infected Trend"))=0,#N/A,INDIRECT(ADDRESS($B283+1,BX$230,1,1,"Actively Infected Trend")))</f>
        <v>#N/A</v>
      </c>
      <c r="BY283" s="18" t="e" cm="1">
        <f t="array" aca="1" ref="BY283" ca="1">IF(INDIRECT(ADDRESS($B283+1,BY$230,1,1,"Actively Infected Trend"))=0,#N/A,INDIRECT(ADDRESS($B283+1,BY$230,1,1,"Actively Infected Trend")))</f>
        <v>#N/A</v>
      </c>
      <c r="BZ283" s="18" t="e" cm="1">
        <f t="array" aca="1" ref="BZ283" ca="1">IF(INDIRECT(ADDRESS($B283+1,BZ$230,1,1,"Actively Infected Trend"))=0,#N/A,INDIRECT(ADDRESS($B283+1,BZ$230,1,1,"Actively Infected Trend")))</f>
        <v>#N/A</v>
      </c>
      <c r="CA283" s="18" t="e" cm="1">
        <f t="array" aca="1" ref="CA283" ca="1">IF(INDIRECT(ADDRESS($B283+1,CA$230,1,1,"Actively Infected Trend"))=0,#N/A,INDIRECT(ADDRESS($B283+1,CA$230,1,1,"Actively Infected Trend")))</f>
        <v>#N/A</v>
      </c>
      <c r="CB283" s="18" t="e" cm="1">
        <f t="array" aca="1" ref="CB283" ca="1">IF(INDIRECT(ADDRESS($B283+1,CB$230,1,1,"Actively Infected Trend"))=0,#N/A,INDIRECT(ADDRESS($B283+1,CB$230,1,1,"Actively Infected Trend")))</f>
        <v>#N/A</v>
      </c>
      <c r="CC283" s="18" t="e" cm="1">
        <f t="array" aca="1" ref="CC283" ca="1">IF(INDIRECT(ADDRESS($B283+1,CC$230,1,1,"Actively Infected Trend"))=0,#N/A,INDIRECT(ADDRESS($B283+1,CC$230,1,1,"Actively Infected Trend")))</f>
        <v>#N/A</v>
      </c>
      <c r="CD283" s="18" t="e" cm="1">
        <f t="array" aca="1" ref="CD283" ca="1">IF(INDIRECT(ADDRESS($B283+1,CD$230,1,1,"Actively Infected Trend"))=0,#N/A,INDIRECT(ADDRESS($B283+1,CD$230,1,1,"Actively Infected Trend")))</f>
        <v>#N/A</v>
      </c>
      <c r="CE283" s="18" t="e" cm="1">
        <f t="array" aca="1" ref="CE283" ca="1">IF(INDIRECT(ADDRESS($B283+1,CE$230,1,1,"Actively Infected Trend"))=0,#N/A,INDIRECT(ADDRESS($B283+1,CE$230,1,1,"Actively Infected Trend")))</f>
        <v>#N/A</v>
      </c>
      <c r="CF283" s="18" t="e" cm="1">
        <f t="array" aca="1" ref="CF283" ca="1">IF(INDIRECT(ADDRESS($B283+1,CF$230,1,1,"Actively Infected Trend"))=0,#N/A,INDIRECT(ADDRESS($B283+1,CF$230,1,1,"Actively Infected Trend")))</f>
        <v>#N/A</v>
      </c>
      <c r="CG283" s="18" t="e" cm="1">
        <f t="array" aca="1" ref="CG283" ca="1">IF(INDIRECT(ADDRESS($B283+1,CG$230,1,1,"Actively Infected Trend"))=0,#N/A,INDIRECT(ADDRESS($B283+1,CG$230,1,1,"Actively Infected Trend")))</f>
        <v>#N/A</v>
      </c>
      <c r="CH283" s="18" t="e" cm="1">
        <f t="array" aca="1" ref="CH283" ca="1">IF(INDIRECT(ADDRESS($B283+1,CH$230,1,1,"Actively Infected Trend"))=0,#N/A,INDIRECT(ADDRESS($B283+1,CH$230,1,1,"Actively Infected Trend")))</f>
        <v>#N/A</v>
      </c>
      <c r="CI283" s="18" t="e" cm="1">
        <f t="array" aca="1" ref="CI283" ca="1">IF(INDIRECT(ADDRESS($B283+1,CI$230,1,1,"Actively Infected Trend"))=0,#N/A,INDIRECT(ADDRESS($B283+1,CI$230,1,1,"Actively Infected Trend")))</f>
        <v>#N/A</v>
      </c>
      <c r="CJ283" s="18" t="e" cm="1">
        <f t="array" aca="1" ref="CJ283" ca="1">IF(INDIRECT(ADDRESS($B283+1,CJ$230,1,1,"Actively Infected Trend"))=0,#N/A,INDIRECT(ADDRESS($B283+1,CJ$230,1,1,"Actively Infected Trend")))</f>
        <v>#N/A</v>
      </c>
      <c r="CK283" s="18" t="e" cm="1">
        <f t="array" aca="1" ref="CK283" ca="1">IF(INDIRECT(ADDRESS($B283+1,CK$230,1,1,"Actively Infected Trend"))=0,#N/A,INDIRECT(ADDRESS($B283+1,CK$230,1,1,"Actively Infected Trend")))</f>
        <v>#N/A</v>
      </c>
      <c r="CL283" s="18" t="e" cm="1">
        <f t="array" aca="1" ref="CL283" ca="1">IF(INDIRECT(ADDRESS($B283+1,CL$230,1,1,"Actively Infected Trend"))=0,#N/A,INDIRECT(ADDRESS($B283+1,CL$230,1,1,"Actively Infected Trend")))</f>
        <v>#N/A</v>
      </c>
      <c r="CM283" s="18" t="e" cm="1">
        <f t="array" aca="1" ref="CM283" ca="1">IF(INDIRECT(ADDRESS($B283+1,CM$230,1,1,"Actively Infected Trend"))=0,#N/A,INDIRECT(ADDRESS($B283+1,CM$230,1,1,"Actively Infected Trend")))</f>
        <v>#N/A</v>
      </c>
      <c r="CN283" s="18" t="e" cm="1">
        <f t="array" aca="1" ref="CN283" ca="1">IF(INDIRECT(ADDRESS($B283+1,CN$230,1,1,"Actively Infected Trend"))=0,#N/A,INDIRECT(ADDRESS($B283+1,CN$230,1,1,"Actively Infected Trend")))</f>
        <v>#N/A</v>
      </c>
      <c r="CO283" s="18" t="e" cm="1">
        <f t="array" aca="1" ref="CO283" ca="1">IF(INDIRECT(ADDRESS($B283+1,CO$230,1,1,"Actively Infected Trend"))=0,#N/A,INDIRECT(ADDRESS($B283+1,CO$230,1,1,"Actively Infected Trend")))</f>
        <v>#N/A</v>
      </c>
      <c r="CP283" s="18" t="e" cm="1">
        <f t="array" aca="1" ref="CP283" ca="1">IF(INDIRECT(ADDRESS($B283+1,CP$230,1,1,"Actively Infected Trend"))=0,#N/A,INDIRECT(ADDRESS($B283+1,CP$230,1,1,"Actively Infected Trend")))</f>
        <v>#N/A</v>
      </c>
      <c r="CQ283" s="18" t="e" cm="1">
        <f t="array" aca="1" ref="CQ283" ca="1">IF(INDIRECT(ADDRESS($B283+1,CQ$230,1,1,"Actively Infected Trend"))=0,#N/A,INDIRECT(ADDRESS($B283+1,CQ$230,1,1,"Actively Infected Trend")))</f>
        <v>#N/A</v>
      </c>
      <c r="CR283" s="18" t="e" cm="1">
        <f t="array" aca="1" ref="CR283" ca="1">IF(INDIRECT(ADDRESS($B283+1,CR$230,1,1,"Actively Infected Trend"))=0,#N/A,INDIRECT(ADDRESS($B283+1,CR$230,1,1,"Actively Infected Trend")))</f>
        <v>#N/A</v>
      </c>
    </row>
    <row r="284" spans="1:96" x14ac:dyDescent="0.25">
      <c r="A284" t="str">
        <f t="shared" ca="1" si="351"/>
        <v>Virgin Islands</v>
      </c>
      <c r="B284">
        <f t="shared" si="350"/>
        <v>53</v>
      </c>
      <c r="C284" t="str" cm="1">
        <f t="array" aca="1" ref="C284" ca="1">INDIRECT(ADDRESS($B284+1,1,1,1,"Actively Infected Trend"))</f>
        <v>US Virgin Islands</v>
      </c>
      <c r="E284" s="18" t="e" cm="1">
        <f t="array" aca="1" ref="E284" ca="1">IF(INDIRECT(ADDRESS($B284+1,E$230,1,1,"Actively Infected Trend"))=0,#N/A,INDIRECT(ADDRESS($B284+1,E$230,1,1,"Actively Infected Trend")))</f>
        <v>#N/A</v>
      </c>
      <c r="F284" s="18" t="e" cm="1">
        <f t="array" aca="1" ref="F284" ca="1">IF(INDIRECT(ADDRESS($B284+1,F$230,1,1,"Actively Infected Trend"))=0,#N/A,INDIRECT(ADDRESS($B284+1,F$230,1,1,"Actively Infected Trend")))</f>
        <v>#N/A</v>
      </c>
      <c r="G284" s="18" t="e" cm="1">
        <f t="array" aca="1" ref="G284" ca="1">IF(INDIRECT(ADDRESS($B284+1,G$230,1,1,"Actively Infected Trend"))=0,#N/A,INDIRECT(ADDRESS($B284+1,G$230,1,1,"Actively Infected Trend")))</f>
        <v>#N/A</v>
      </c>
      <c r="H284" s="18" t="e" cm="1">
        <f t="array" aca="1" ref="H284" ca="1">IF(INDIRECT(ADDRESS($B284+1,H$230,1,1,"Actively Infected Trend"))=0,#N/A,INDIRECT(ADDRESS($B284+1,H$230,1,1,"Actively Infected Trend")))</f>
        <v>#N/A</v>
      </c>
      <c r="I284" s="18" t="e" cm="1">
        <f t="array" aca="1" ref="I284" ca="1">IF(INDIRECT(ADDRESS($B284+1,I$230,1,1,"Actively Infected Trend"))=0,#N/A,INDIRECT(ADDRESS($B284+1,I$230,1,1,"Actively Infected Trend")))</f>
        <v>#N/A</v>
      </c>
      <c r="J284" s="18" t="e" cm="1">
        <f t="array" aca="1" ref="J284" ca="1">IF(INDIRECT(ADDRESS($B284+1,J$230,1,1,"Actively Infected Trend"))=0,#N/A,INDIRECT(ADDRESS($B284+1,J$230,1,1,"Actively Infected Trend")))</f>
        <v>#N/A</v>
      </c>
      <c r="K284" s="18" t="e" cm="1">
        <f t="array" aca="1" ref="K284" ca="1">IF(INDIRECT(ADDRESS($B284+1,K$230,1,1,"Actively Infected Trend"))=0,#N/A,INDIRECT(ADDRESS($B284+1,K$230,1,1,"Actively Infected Trend")))</f>
        <v>#N/A</v>
      </c>
      <c r="L284" s="18" t="e" cm="1">
        <f t="array" aca="1" ref="L284" ca="1">IF(INDIRECT(ADDRESS($B284+1,L$230,1,1,"Actively Infected Trend"))=0,#N/A,INDIRECT(ADDRESS($B284+1,L$230,1,1,"Actively Infected Trend")))</f>
        <v>#N/A</v>
      </c>
      <c r="M284" s="18" t="e" cm="1">
        <f t="array" aca="1" ref="M284" ca="1">IF(INDIRECT(ADDRESS($B284+1,M$230,1,1,"Actively Infected Trend"))=0,#N/A,INDIRECT(ADDRESS($B284+1,M$230,1,1,"Actively Infected Trend")))</f>
        <v>#N/A</v>
      </c>
      <c r="N284" s="18" t="e" cm="1">
        <f t="array" aca="1" ref="N284" ca="1">IF(INDIRECT(ADDRESS($B284+1,N$230,1,1,"Actively Infected Trend"))=0,#N/A,INDIRECT(ADDRESS($B284+1,N$230,1,1,"Actively Infected Trend")))</f>
        <v>#N/A</v>
      </c>
      <c r="O284" s="18" t="e" cm="1">
        <f t="array" aca="1" ref="O284" ca="1">IF(INDIRECT(ADDRESS($B284+1,O$230,1,1,"Actively Infected Trend"))=0,#N/A,INDIRECT(ADDRESS($B284+1,O$230,1,1,"Actively Infected Trend")))</f>
        <v>#N/A</v>
      </c>
      <c r="P284" s="18" t="e" cm="1">
        <f t="array" aca="1" ref="P284" ca="1">IF(INDIRECT(ADDRESS($B284+1,P$230,1,1,"Actively Infected Trend"))=0,#N/A,INDIRECT(ADDRESS($B284+1,P$230,1,1,"Actively Infected Trend")))</f>
        <v>#N/A</v>
      </c>
      <c r="Q284" s="18" t="e" cm="1">
        <f t="array" aca="1" ref="Q284" ca="1">IF(INDIRECT(ADDRESS($B284+1,Q$230,1,1,"Actively Infected Trend"))=0,#N/A,INDIRECT(ADDRESS($B284+1,Q$230,1,1,"Actively Infected Trend")))</f>
        <v>#N/A</v>
      </c>
      <c r="R284" s="18" t="e" cm="1">
        <f t="array" aca="1" ref="R284" ca="1">IF(INDIRECT(ADDRESS($B284+1,R$230,1,1,"Actively Infected Trend"))=0,#N/A,INDIRECT(ADDRESS($B284+1,R$230,1,1,"Actively Infected Trend")))</f>
        <v>#N/A</v>
      </c>
      <c r="S284" s="18" t="e" cm="1">
        <f t="array" aca="1" ref="S284" ca="1">IF(INDIRECT(ADDRESS($B284+1,S$230,1,1,"Actively Infected Trend"))=0,#N/A,INDIRECT(ADDRESS($B284+1,S$230,1,1,"Actively Infected Trend")))</f>
        <v>#N/A</v>
      </c>
      <c r="T284" s="18" t="e" cm="1">
        <f t="array" aca="1" ref="T284" ca="1">IF(INDIRECT(ADDRESS($B284+1,T$230,1,1,"Actively Infected Trend"))=0,#N/A,INDIRECT(ADDRESS($B284+1,T$230,1,1,"Actively Infected Trend")))</f>
        <v>#N/A</v>
      </c>
      <c r="U284" s="18" t="e" cm="1">
        <f t="array" aca="1" ref="U284" ca="1">IF(INDIRECT(ADDRESS($B284+1,U$230,1,1,"Actively Infected Trend"))=0,#N/A,INDIRECT(ADDRESS($B284+1,U$230,1,1,"Actively Infected Trend")))</f>
        <v>#N/A</v>
      </c>
      <c r="V284" s="18" t="e" cm="1">
        <f t="array" aca="1" ref="V284" ca="1">IF(INDIRECT(ADDRESS($B284+1,V$230,1,1,"Actively Infected Trend"))=0,#N/A,INDIRECT(ADDRESS($B284+1,V$230,1,1,"Actively Infected Trend")))</f>
        <v>#N/A</v>
      </c>
      <c r="W284" s="18" t="e" cm="1">
        <f t="array" aca="1" ref="W284" ca="1">IF(INDIRECT(ADDRESS($B284+1,W$230,1,1,"Actively Infected Trend"))=0,#N/A,INDIRECT(ADDRESS($B284+1,W$230,1,1,"Actively Infected Trend")))</f>
        <v>#N/A</v>
      </c>
      <c r="X284" s="18" t="e" cm="1">
        <f t="array" aca="1" ref="X284" ca="1">IF(INDIRECT(ADDRESS($B284+1,X$230,1,1,"Actively Infected Trend"))=0,#N/A,INDIRECT(ADDRESS($B284+1,X$230,1,1,"Actively Infected Trend")))</f>
        <v>#N/A</v>
      </c>
      <c r="Y284" s="18" t="e" cm="1">
        <f t="array" aca="1" ref="Y284" ca="1">IF(INDIRECT(ADDRESS($B284+1,Y$230,1,1,"Actively Infected Trend"))=0,#N/A,INDIRECT(ADDRESS($B284+1,Y$230,1,1,"Actively Infected Trend")))</f>
        <v>#N/A</v>
      </c>
      <c r="Z284" s="18" t="e" cm="1">
        <f t="array" aca="1" ref="Z284" ca="1">IF(INDIRECT(ADDRESS($B284+1,Z$230,1,1,"Actively Infected Trend"))=0,#N/A,INDIRECT(ADDRESS($B284+1,Z$230,1,1,"Actively Infected Trend")))</f>
        <v>#N/A</v>
      </c>
      <c r="AA284" s="18" t="e" cm="1">
        <f t="array" aca="1" ref="AA284" ca="1">IF(INDIRECT(ADDRESS($B284+1,AA$230,1,1,"Actively Infected Trend"))=0,#N/A,INDIRECT(ADDRESS($B284+1,AA$230,1,1,"Actively Infected Trend")))</f>
        <v>#N/A</v>
      </c>
      <c r="AB284" s="18" t="e" cm="1">
        <f t="array" aca="1" ref="AB284" ca="1">IF(INDIRECT(ADDRESS($B284+1,AB$230,1,1,"Actively Infected Trend"))=0,#N/A,INDIRECT(ADDRESS($B284+1,AB$230,1,1,"Actively Infected Trend")))</f>
        <v>#N/A</v>
      </c>
      <c r="AC284" s="18" t="e" cm="1">
        <f t="array" aca="1" ref="AC284" ca="1">IF(INDIRECT(ADDRESS($B284+1,AC$230,1,1,"Actively Infected Trend"))=0,#N/A,INDIRECT(ADDRESS($B284+1,AC$230,1,1,"Actively Infected Trend")))</f>
        <v>#N/A</v>
      </c>
      <c r="AD284" s="18" t="e" cm="1">
        <f t="array" aca="1" ref="AD284" ca="1">IF(INDIRECT(ADDRESS($B284+1,AD$230,1,1,"Actively Infected Trend"))=0,#N/A,INDIRECT(ADDRESS($B284+1,AD$230,1,1,"Actively Infected Trend")))</f>
        <v>#N/A</v>
      </c>
      <c r="AE284" s="18" t="e" cm="1">
        <f t="array" aca="1" ref="AE284" ca="1">IF(INDIRECT(ADDRESS($B284+1,AE$230,1,1,"Actively Infected Trend"))=0,#N/A,INDIRECT(ADDRESS($B284+1,AE$230,1,1,"Actively Infected Trend")))</f>
        <v>#N/A</v>
      </c>
      <c r="AF284" s="18" t="e" cm="1">
        <f t="array" aca="1" ref="AF284" ca="1">IF(INDIRECT(ADDRESS($B284+1,AF$230,1,1,"Actively Infected Trend"))=0,#N/A,INDIRECT(ADDRESS($B284+1,AF$230,1,1,"Actively Infected Trend")))</f>
        <v>#N/A</v>
      </c>
      <c r="AG284" s="18" t="e" cm="1">
        <f t="array" aca="1" ref="AG284" ca="1">IF(INDIRECT(ADDRESS($B284+1,AG$230,1,1,"Actively Infected Trend"))=0,#N/A,INDIRECT(ADDRESS($B284+1,AG$230,1,1,"Actively Infected Trend")))</f>
        <v>#N/A</v>
      </c>
      <c r="AH284" s="18" t="e" cm="1">
        <f t="array" aca="1" ref="AH284" ca="1">IF(INDIRECT(ADDRESS($B284+1,AH$230,1,1,"Actively Infected Trend"))=0,#N/A,INDIRECT(ADDRESS($B284+1,AH$230,1,1,"Actively Infected Trend")))</f>
        <v>#N/A</v>
      </c>
      <c r="AI284" s="18" t="e" cm="1">
        <f t="array" aca="1" ref="AI284" ca="1">IF(INDIRECT(ADDRESS($B284+1,AI$230,1,1,"Actively Infected Trend"))=0,#N/A,INDIRECT(ADDRESS($B284+1,AI$230,1,1,"Actively Infected Trend")))</f>
        <v>#N/A</v>
      </c>
      <c r="AJ284" s="18" t="e" cm="1">
        <f t="array" aca="1" ref="AJ284" ca="1">IF(INDIRECT(ADDRESS($B284+1,AJ$230,1,1,"Actively Infected Trend"))=0,#N/A,INDIRECT(ADDRESS($B284+1,AJ$230,1,1,"Actively Infected Trend")))</f>
        <v>#N/A</v>
      </c>
      <c r="AK284" s="18" t="e" cm="1">
        <f t="array" aca="1" ref="AK284" ca="1">IF(INDIRECT(ADDRESS($B284+1,AK$230,1,1,"Actively Infected Trend"))=0,#N/A,INDIRECT(ADDRESS($B284+1,AK$230,1,1,"Actively Infected Trend")))</f>
        <v>#N/A</v>
      </c>
      <c r="AL284" s="18" t="e" cm="1">
        <f t="array" aca="1" ref="AL284" ca="1">IF(INDIRECT(ADDRESS($B284+1,AL$230,1,1,"Actively Infected Trend"))=0,#N/A,INDIRECT(ADDRESS($B284+1,AL$230,1,1,"Actively Infected Trend")))</f>
        <v>#N/A</v>
      </c>
      <c r="AM284" s="18" t="e" cm="1">
        <f t="array" aca="1" ref="AM284" ca="1">IF(INDIRECT(ADDRESS($B284+1,AM$230,1,1,"Actively Infected Trend"))=0,#N/A,INDIRECT(ADDRESS($B284+1,AM$230,1,1,"Actively Infected Trend")))</f>
        <v>#N/A</v>
      </c>
      <c r="AN284" s="18" t="e" cm="1">
        <f t="array" aca="1" ref="AN284" ca="1">IF(INDIRECT(ADDRESS($B284+1,AN$230,1,1,"Actively Infected Trend"))=0,#N/A,INDIRECT(ADDRESS($B284+1,AN$230,1,1,"Actively Infected Trend")))</f>
        <v>#N/A</v>
      </c>
      <c r="AO284" s="18" t="e" cm="1">
        <f t="array" aca="1" ref="AO284" ca="1">IF(INDIRECT(ADDRESS($B284+1,AO$230,1,1,"Actively Infected Trend"))=0,#N/A,INDIRECT(ADDRESS($B284+1,AO$230,1,1,"Actively Infected Trend")))</f>
        <v>#N/A</v>
      </c>
      <c r="AP284" s="18" t="e" cm="1">
        <f t="array" aca="1" ref="AP284" ca="1">IF(INDIRECT(ADDRESS($B284+1,AP$230,1,1,"Actively Infected Trend"))=0,#N/A,INDIRECT(ADDRESS($B284+1,AP$230,1,1,"Actively Infected Trend")))</f>
        <v>#N/A</v>
      </c>
      <c r="AQ284" s="18" t="e" cm="1">
        <f t="array" aca="1" ref="AQ284" ca="1">IF(INDIRECT(ADDRESS($B284+1,AQ$230,1,1,"Actively Infected Trend"))=0,#N/A,INDIRECT(ADDRESS($B284+1,AQ$230,1,1,"Actively Infected Trend")))</f>
        <v>#N/A</v>
      </c>
      <c r="AR284" s="18" t="e" cm="1">
        <f t="array" aca="1" ref="AR284" ca="1">IF(INDIRECT(ADDRESS($B284+1,AR$230,1,1,"Actively Infected Trend"))=0,#N/A,INDIRECT(ADDRESS($B284+1,AR$230,1,1,"Actively Infected Trend")))</f>
        <v>#N/A</v>
      </c>
      <c r="AS284" s="18" t="e" cm="1">
        <f t="array" aca="1" ref="AS284" ca="1">IF(INDIRECT(ADDRESS($B284+1,AS$230,1,1,"Actively Infected Trend"))=0,#N/A,INDIRECT(ADDRESS($B284+1,AS$230,1,1,"Actively Infected Trend")))</f>
        <v>#N/A</v>
      </c>
      <c r="AT284" s="18" t="e" cm="1">
        <f t="array" aca="1" ref="AT284" ca="1">IF(INDIRECT(ADDRESS($B284+1,AT$230,1,1,"Actively Infected Trend"))=0,#N/A,INDIRECT(ADDRESS($B284+1,AT$230,1,1,"Actively Infected Trend")))</f>
        <v>#N/A</v>
      </c>
      <c r="AU284" s="18" t="e" cm="1">
        <f t="array" aca="1" ref="AU284" ca="1">IF(INDIRECT(ADDRESS($B284+1,AU$230,1,1,"Actively Infected Trend"))=0,#N/A,INDIRECT(ADDRESS($B284+1,AU$230,1,1,"Actively Infected Trend")))</f>
        <v>#N/A</v>
      </c>
      <c r="AV284" s="18" t="e" cm="1">
        <f t="array" aca="1" ref="AV284" ca="1">IF(INDIRECT(ADDRESS($B284+1,AV$230,1,1,"Actively Infected Trend"))=0,#N/A,INDIRECT(ADDRESS($B284+1,AV$230,1,1,"Actively Infected Trend")))</f>
        <v>#N/A</v>
      </c>
      <c r="AW284" s="18" t="e" cm="1">
        <f t="array" aca="1" ref="AW284" ca="1">IF(INDIRECT(ADDRESS($B284+1,AW$230,1,1,"Actively Infected Trend"))=0,#N/A,INDIRECT(ADDRESS($B284+1,AW$230,1,1,"Actively Infected Trend")))</f>
        <v>#N/A</v>
      </c>
      <c r="AX284" s="18" t="e" cm="1">
        <f t="array" aca="1" ref="AX284" ca="1">IF(INDIRECT(ADDRESS($B284+1,AX$230,1,1,"Actively Infected Trend"))=0,#N/A,INDIRECT(ADDRESS($B284+1,AX$230,1,1,"Actively Infected Trend")))</f>
        <v>#N/A</v>
      </c>
      <c r="AY284" s="18" t="e" cm="1">
        <f t="array" aca="1" ref="AY284" ca="1">IF(INDIRECT(ADDRESS($B284+1,AY$230,1,1,"Actively Infected Trend"))=0,#N/A,INDIRECT(ADDRESS($B284+1,AY$230,1,1,"Actively Infected Trend")))</f>
        <v>#N/A</v>
      </c>
      <c r="AZ284" s="18" t="e" cm="1">
        <f t="array" aca="1" ref="AZ284" ca="1">IF(INDIRECT(ADDRESS($B284+1,AZ$230,1,1,"Actively Infected Trend"))=0,#N/A,INDIRECT(ADDRESS($B284+1,AZ$230,1,1,"Actively Infected Trend")))</f>
        <v>#N/A</v>
      </c>
      <c r="BA284" s="18" t="e" cm="1">
        <f t="array" aca="1" ref="BA284" ca="1">IF(INDIRECT(ADDRESS($B284+1,BA$230,1,1,"Actively Infected Trend"))=0,#N/A,INDIRECT(ADDRESS($B284+1,BA$230,1,1,"Actively Infected Trend")))</f>
        <v>#N/A</v>
      </c>
      <c r="BB284" s="18" t="e" cm="1">
        <f t="array" aca="1" ref="BB284" ca="1">IF(INDIRECT(ADDRESS($B284+1,BB$230,1,1,"Actively Infected Trend"))=0,#N/A,INDIRECT(ADDRESS($B284+1,BB$230,1,1,"Actively Infected Trend")))</f>
        <v>#N/A</v>
      </c>
      <c r="BC284" s="18" t="e" cm="1">
        <f t="array" aca="1" ref="BC284" ca="1">IF(INDIRECT(ADDRESS($B284+1,BC$230,1,1,"Actively Infected Trend"))=0,#N/A,INDIRECT(ADDRESS($B284+1,BC$230,1,1,"Actively Infected Trend")))</f>
        <v>#N/A</v>
      </c>
      <c r="BD284" s="18" t="e" cm="1">
        <f t="array" aca="1" ref="BD284" ca="1">IF(INDIRECT(ADDRESS($B284+1,BD$230,1,1,"Actively Infected Trend"))=0,#N/A,INDIRECT(ADDRESS($B284+1,BD$230,1,1,"Actively Infected Trend")))</f>
        <v>#N/A</v>
      </c>
      <c r="BE284" s="18" t="e" cm="1">
        <f t="array" aca="1" ref="BE284" ca="1">IF(INDIRECT(ADDRESS($B284+1,BE$230,1,1,"Actively Infected Trend"))=0,#N/A,INDIRECT(ADDRESS($B284+1,BE$230,1,1,"Actively Infected Trend")))</f>
        <v>#N/A</v>
      </c>
      <c r="BF284" s="18" t="e" cm="1">
        <f t="array" aca="1" ref="BF284" ca="1">IF(INDIRECT(ADDRESS($B284+1,BF$230,1,1,"Actively Infected Trend"))=0,#N/A,INDIRECT(ADDRESS($B284+1,BF$230,1,1,"Actively Infected Trend")))</f>
        <v>#N/A</v>
      </c>
      <c r="BG284" s="18" t="e" cm="1">
        <f t="array" aca="1" ref="BG284" ca="1">IF(INDIRECT(ADDRESS($B284+1,BG$230,1,1,"Actively Infected Trend"))=0,#N/A,INDIRECT(ADDRESS($B284+1,BG$230,1,1,"Actively Infected Trend")))</f>
        <v>#N/A</v>
      </c>
      <c r="BH284" s="18" t="e" cm="1">
        <f t="array" aca="1" ref="BH284" ca="1">IF(INDIRECT(ADDRESS($B284+1,BH$230,1,1,"Actively Infected Trend"))=0,#N/A,INDIRECT(ADDRESS($B284+1,BH$230,1,1,"Actively Infected Trend")))</f>
        <v>#N/A</v>
      </c>
      <c r="BI284" s="18" t="e" cm="1">
        <f t="array" aca="1" ref="BI284" ca="1">IF(INDIRECT(ADDRESS($B284+1,BI$230,1,1,"Actively Infected Trend"))=0,#N/A,INDIRECT(ADDRESS($B284+1,BI$230,1,1,"Actively Infected Trend")))</f>
        <v>#N/A</v>
      </c>
      <c r="BJ284" s="18" t="e" cm="1">
        <f t="array" aca="1" ref="BJ284" ca="1">IF(INDIRECT(ADDRESS($B284+1,BJ$230,1,1,"Actively Infected Trend"))=0,#N/A,INDIRECT(ADDRESS($B284+1,BJ$230,1,1,"Actively Infected Trend")))</f>
        <v>#N/A</v>
      </c>
      <c r="BK284" s="18" t="e" cm="1">
        <f t="array" aca="1" ref="BK284" ca="1">IF(INDIRECT(ADDRESS($B284+1,BK$230,1,1,"Actively Infected Trend"))=0,#N/A,INDIRECT(ADDRESS($B284+1,BK$230,1,1,"Actively Infected Trend")))</f>
        <v>#N/A</v>
      </c>
      <c r="BL284" s="18" t="e" cm="1">
        <f t="array" aca="1" ref="BL284" ca="1">IF(INDIRECT(ADDRESS($B284+1,BL$230,1,1,"Actively Infected Trend"))=0,#N/A,INDIRECT(ADDRESS($B284+1,BL$230,1,1,"Actively Infected Trend")))</f>
        <v>#N/A</v>
      </c>
      <c r="BM284" s="18" t="e" cm="1">
        <f t="array" aca="1" ref="BM284" ca="1">IF(INDIRECT(ADDRESS($B284+1,BM$230,1,1,"Actively Infected Trend"))=0,#N/A,INDIRECT(ADDRESS($B284+1,BM$230,1,1,"Actively Infected Trend")))</f>
        <v>#N/A</v>
      </c>
      <c r="BN284" s="18" t="e" cm="1">
        <f t="array" aca="1" ref="BN284" ca="1">IF(INDIRECT(ADDRESS($B284+1,BN$230,1,1,"Actively Infected Trend"))=0,#N/A,INDIRECT(ADDRESS($B284+1,BN$230,1,1,"Actively Infected Trend")))</f>
        <v>#N/A</v>
      </c>
      <c r="BO284" s="18" t="e" cm="1">
        <f t="array" aca="1" ref="BO284" ca="1">IF(INDIRECT(ADDRESS($B284+1,BO$230,1,1,"Actively Infected Trend"))=0,#N/A,INDIRECT(ADDRESS($B284+1,BO$230,1,1,"Actively Infected Trend")))</f>
        <v>#N/A</v>
      </c>
      <c r="BP284" s="18" t="e" cm="1">
        <f t="array" aca="1" ref="BP284" ca="1">IF(INDIRECT(ADDRESS($B284+1,BP$230,1,1,"Actively Infected Trend"))=0,#N/A,INDIRECT(ADDRESS($B284+1,BP$230,1,1,"Actively Infected Trend")))</f>
        <v>#N/A</v>
      </c>
      <c r="BQ284" s="18" t="e" cm="1">
        <f t="array" aca="1" ref="BQ284" ca="1">IF(INDIRECT(ADDRESS($B284+1,BQ$230,1,1,"Actively Infected Trend"))=0,#N/A,INDIRECT(ADDRESS($B284+1,BQ$230,1,1,"Actively Infected Trend")))</f>
        <v>#N/A</v>
      </c>
      <c r="BR284" s="18" t="e" cm="1">
        <f t="array" aca="1" ref="BR284" ca="1">IF(INDIRECT(ADDRESS($B284+1,BR$230,1,1,"Actively Infected Trend"))=0,#N/A,INDIRECT(ADDRESS($B284+1,BR$230,1,1,"Actively Infected Trend")))</f>
        <v>#N/A</v>
      </c>
      <c r="BS284" s="18" cm="1">
        <f t="array" aca="1" ref="BS284" ca="1">IF(INDIRECT(ADDRESS($B284+1,BS$230,1,1,"Actively Infected Trend"))=0,#N/A,INDIRECT(ADDRESS($B284+1,BS$230,1,1,"Actively Infected Trend")))</f>
        <v>6.6448244099999998E-2</v>
      </c>
      <c r="BT284" s="18" cm="1">
        <f t="array" aca="1" ref="BT284" ca="1">IF(INDIRECT(ADDRESS($B284+1,BT$230,1,1,"Actively Infected Trend"))=0,#N/A,INDIRECT(ADDRESS($B284+1,BT$230,1,1,"Actively Infected Trend")))</f>
        <v>5.0763957800000002E-2</v>
      </c>
      <c r="BU284" s="18" cm="1">
        <f t="array" aca="1" ref="BU284" ca="1">IF(INDIRECT(ADDRESS($B284+1,BU$230,1,1,"Actively Infected Trend"))=0,#N/A,INDIRECT(ADDRESS($B284+1,BU$230,1,1,"Actively Infected Trend")))</f>
        <v>8.8544073200000004E-2</v>
      </c>
      <c r="BV284" s="18" cm="1">
        <f t="array" aca="1" ref="BV284" ca="1">IF(INDIRECT(ADDRESS($B284+1,BV$230,1,1,"Actively Infected Trend"))=0,#N/A,INDIRECT(ADDRESS($B284+1,BV$230,1,1,"Actively Infected Trend")))</f>
        <v>0.1166947643</v>
      </c>
      <c r="BW284" s="18" cm="1">
        <f t="array" aca="1" ref="BW284" ca="1">IF(INDIRECT(ADDRESS($B284+1,BW$230,1,1,"Actively Infected Trend"))=0,#N/A,INDIRECT(ADDRESS($B284+1,BW$230,1,1,"Actively Infected Trend")))</f>
        <v>0.12600312459999999</v>
      </c>
      <c r="BX284" s="18" cm="1">
        <f t="array" aca="1" ref="BX284" ca="1">IF(INDIRECT(ADDRESS($B284+1,BX$230,1,1,"Actively Infected Trend"))=0,#N/A,INDIRECT(ADDRESS($B284+1,BX$230,1,1,"Actively Infected Trend")))</f>
        <v>0.1173501117</v>
      </c>
      <c r="BY284" s="18" cm="1">
        <f t="array" aca="1" ref="BY284" ca="1">IF(INDIRECT(ADDRESS($B284+1,BY$230,1,1,"Actively Infected Trend"))=0,#N/A,INDIRECT(ADDRESS($B284+1,BY$230,1,1,"Actively Infected Trend")))</f>
        <v>8.9614959300000005E-2</v>
      </c>
      <c r="BZ284" s="18" cm="1">
        <f t="array" aca="1" ref="BZ284" ca="1">IF(INDIRECT(ADDRESS($B284+1,BZ$230,1,1,"Actively Infected Trend"))=0,#N/A,INDIRECT(ADDRESS($B284+1,BZ$230,1,1,"Actively Infected Trend")))</f>
        <v>8.4897958900000001E-2</v>
      </c>
      <c r="CA284" s="18" cm="1">
        <f t="array" aca="1" ref="CA284" ca="1">IF(INDIRECT(ADDRESS($B284+1,CA$230,1,1,"Actively Infected Trend"))=0,#N/A,INDIRECT(ADDRESS($B284+1,CA$230,1,1,"Actively Infected Trend")))</f>
        <v>9.0605978399999995E-2</v>
      </c>
      <c r="CB284" s="18" cm="1">
        <f t="array" aca="1" ref="CB284" ca="1">IF(INDIRECT(ADDRESS($B284+1,CB$230,1,1,"Actively Infected Trend"))=0,#N/A,INDIRECT(ADDRESS($B284+1,CB$230,1,1,"Actively Infected Trend")))</f>
        <v>0.1128212765</v>
      </c>
      <c r="CC284" s="18" cm="1">
        <f t="array" aca="1" ref="CC284" ca="1">IF(INDIRECT(ADDRESS($B284+1,CC$230,1,1,"Actively Infected Trend"))=0,#N/A,INDIRECT(ADDRESS($B284+1,CC$230,1,1,"Actively Infected Trend")))</f>
        <v>9.6109577099999996E-2</v>
      </c>
      <c r="CD284" s="18" cm="1">
        <f t="array" aca="1" ref="CD284" ca="1">IF(INDIRECT(ADDRESS($B284+1,CD$230,1,1,"Actively Infected Trend"))=0,#N/A,INDIRECT(ADDRESS($B284+1,CD$230,1,1,"Actively Infected Trend")))</f>
        <v>7.3783078500000002E-2</v>
      </c>
      <c r="CE284" s="18" cm="1">
        <f t="array" aca="1" ref="CE284" ca="1">IF(INDIRECT(ADDRESS($B284+1,CE$230,1,1,"Actively Infected Trend"))=0,#N/A,INDIRECT(ADDRESS($B284+1,CE$230,1,1,"Actively Infected Trend")))</f>
        <v>4.9987065900000002E-2</v>
      </c>
      <c r="CF284" s="18" cm="1">
        <f t="array" aca="1" ref="CF284" ca="1">IF(INDIRECT(ADDRESS($B284+1,CF$230,1,1,"Actively Infected Trend"))=0,#N/A,INDIRECT(ADDRESS($B284+1,CF$230,1,1,"Actively Infected Trend")))</f>
        <v>4.9305605600000003E-2</v>
      </c>
      <c r="CG284" s="18" cm="1">
        <f t="array" aca="1" ref="CG284" ca="1">IF(INDIRECT(ADDRESS($B284+1,CG$230,1,1,"Actively Infected Trend"))=0,#N/A,INDIRECT(ADDRESS($B284+1,CG$230,1,1,"Actively Infected Trend")))</f>
        <v>5.8375783399999999E-2</v>
      </c>
      <c r="CH284" s="18" cm="1">
        <f t="array" aca="1" ref="CH284" ca="1">IF(INDIRECT(ADDRESS($B284+1,CH$230,1,1,"Actively Infected Trend"))=0,#N/A,INDIRECT(ADDRESS($B284+1,CH$230,1,1,"Actively Infected Trend")))</f>
        <v>6.5387465899999997E-2</v>
      </c>
      <c r="CI284" s="18" cm="1">
        <f t="array" aca="1" ref="CI284" ca="1">IF(INDIRECT(ADDRESS($B284+1,CI$230,1,1,"Actively Infected Trend"))=0,#N/A,INDIRECT(ADDRESS($B284+1,CI$230,1,1,"Actively Infected Trend")))</f>
        <v>7.7193329899999996E-2</v>
      </c>
      <c r="CJ284" s="18" cm="1">
        <f t="array" aca="1" ref="CJ284" ca="1">IF(INDIRECT(ADDRESS($B284+1,CJ$230,1,1,"Actively Infected Trend"))=0,#N/A,INDIRECT(ADDRESS($B284+1,CJ$230,1,1,"Actively Infected Trend")))</f>
        <v>5.26050011E-2</v>
      </c>
      <c r="CK284" s="18" t="e" cm="1">
        <f t="array" aca="1" ref="CK284" ca="1">IF(INDIRECT(ADDRESS($B284+1,CK$230,1,1,"Actively Infected Trend"))=0,#N/A,INDIRECT(ADDRESS($B284+1,CK$230,1,1,"Actively Infected Trend")))</f>
        <v>#N/A</v>
      </c>
      <c r="CL284" s="18" t="e" cm="1">
        <f t="array" aca="1" ref="CL284" ca="1">IF(INDIRECT(ADDRESS($B284+1,CL$230,1,1,"Actively Infected Trend"))=0,#N/A,INDIRECT(ADDRESS($B284+1,CL$230,1,1,"Actively Infected Trend")))</f>
        <v>#N/A</v>
      </c>
      <c r="CM284" s="18" t="e" cm="1">
        <f t="array" aca="1" ref="CM284" ca="1">IF(INDIRECT(ADDRESS($B284+1,CM$230,1,1,"Actively Infected Trend"))=0,#N/A,INDIRECT(ADDRESS($B284+1,CM$230,1,1,"Actively Infected Trend")))</f>
        <v>#N/A</v>
      </c>
      <c r="CN284" s="18" t="e" cm="1">
        <f t="array" aca="1" ref="CN284" ca="1">IF(INDIRECT(ADDRESS($B284+1,CN$230,1,1,"Actively Infected Trend"))=0,#N/A,INDIRECT(ADDRESS($B284+1,CN$230,1,1,"Actively Infected Trend")))</f>
        <v>#N/A</v>
      </c>
      <c r="CO284" s="18" t="e" cm="1">
        <f t="array" aca="1" ref="CO284" ca="1">IF(INDIRECT(ADDRESS($B284+1,CO$230,1,1,"Actively Infected Trend"))=0,#N/A,INDIRECT(ADDRESS($B284+1,CO$230,1,1,"Actively Infected Trend")))</f>
        <v>#N/A</v>
      </c>
      <c r="CP284" s="18" t="e" cm="1">
        <f t="array" aca="1" ref="CP284" ca="1">IF(INDIRECT(ADDRESS($B284+1,CP$230,1,1,"Actively Infected Trend"))=0,#N/A,INDIRECT(ADDRESS($B284+1,CP$230,1,1,"Actively Infected Trend")))</f>
        <v>#N/A</v>
      </c>
      <c r="CQ284" s="18" t="e" cm="1">
        <f t="array" aca="1" ref="CQ284" ca="1">IF(INDIRECT(ADDRESS($B284+1,CQ$230,1,1,"Actively Infected Trend"))=0,#N/A,INDIRECT(ADDRESS($B284+1,CQ$230,1,1,"Actively Infected Trend")))</f>
        <v>#N/A</v>
      </c>
      <c r="CR284" s="18" t="e" cm="1">
        <f t="array" aca="1" ref="CR284" ca="1">IF(INDIRECT(ADDRESS($B284+1,CR$230,1,1,"Actively Infected Trend"))=0,#N/A,INDIRECT(ADDRESS($B284+1,CR$230,1,1,"Actively Infected Trend")))</f>
        <v>#N/A</v>
      </c>
    </row>
    <row r="285" spans="1:96" x14ac:dyDescent="0.25">
      <c r="A285" t="str">
        <f t="shared" ca="1" si="351"/>
        <v>Virginia</v>
      </c>
      <c r="B285">
        <f t="shared" si="350"/>
        <v>54</v>
      </c>
      <c r="C285" t="str" cm="1">
        <f t="array" aca="1" ref="C285" ca="1">INDIRECT(ADDRESS($B285+1,1,1,1,"Actively Infected Trend"))</f>
        <v>US Virginia</v>
      </c>
      <c r="E285" s="18" t="e" cm="1">
        <f t="array" aca="1" ref="E285" ca="1">IF(INDIRECT(ADDRESS($B285+1,E$230,1,1,"Actively Infected Trend"))=0,#N/A,INDIRECT(ADDRESS($B285+1,E$230,1,1,"Actively Infected Trend")))</f>
        <v>#N/A</v>
      </c>
      <c r="F285" s="18" t="e" cm="1">
        <f t="array" aca="1" ref="F285" ca="1">IF(INDIRECT(ADDRESS($B285+1,F$230,1,1,"Actively Infected Trend"))=0,#N/A,INDIRECT(ADDRESS($B285+1,F$230,1,1,"Actively Infected Trend")))</f>
        <v>#N/A</v>
      </c>
      <c r="G285" s="18" t="e" cm="1">
        <f t="array" aca="1" ref="G285" ca="1">IF(INDIRECT(ADDRESS($B285+1,G$230,1,1,"Actively Infected Trend"))=0,#N/A,INDIRECT(ADDRESS($B285+1,G$230,1,1,"Actively Infected Trend")))</f>
        <v>#N/A</v>
      </c>
      <c r="H285" s="18" t="e" cm="1">
        <f t="array" aca="1" ref="H285" ca="1">IF(INDIRECT(ADDRESS($B285+1,H$230,1,1,"Actively Infected Trend"))=0,#N/A,INDIRECT(ADDRESS($B285+1,H$230,1,1,"Actively Infected Trend")))</f>
        <v>#N/A</v>
      </c>
      <c r="I285" s="18" t="e" cm="1">
        <f t="array" aca="1" ref="I285" ca="1">IF(INDIRECT(ADDRESS($B285+1,I$230,1,1,"Actively Infected Trend"))=0,#N/A,INDIRECT(ADDRESS($B285+1,I$230,1,1,"Actively Infected Trend")))</f>
        <v>#N/A</v>
      </c>
      <c r="J285" s="18" t="e" cm="1">
        <f t="array" aca="1" ref="J285" ca="1">IF(INDIRECT(ADDRESS($B285+1,J$230,1,1,"Actively Infected Trend"))=0,#N/A,INDIRECT(ADDRESS($B285+1,J$230,1,1,"Actively Infected Trend")))</f>
        <v>#N/A</v>
      </c>
      <c r="K285" s="18" t="e" cm="1">
        <f t="array" aca="1" ref="K285" ca="1">IF(INDIRECT(ADDRESS($B285+1,K$230,1,1,"Actively Infected Trend"))=0,#N/A,INDIRECT(ADDRESS($B285+1,K$230,1,1,"Actively Infected Trend")))</f>
        <v>#N/A</v>
      </c>
      <c r="L285" s="18" t="e" cm="1">
        <f t="array" aca="1" ref="L285" ca="1">IF(INDIRECT(ADDRESS($B285+1,L$230,1,1,"Actively Infected Trend"))=0,#N/A,INDIRECT(ADDRESS($B285+1,L$230,1,1,"Actively Infected Trend")))</f>
        <v>#N/A</v>
      </c>
      <c r="M285" s="18" t="e" cm="1">
        <f t="array" aca="1" ref="M285" ca="1">IF(INDIRECT(ADDRESS($B285+1,M$230,1,1,"Actively Infected Trend"))=0,#N/A,INDIRECT(ADDRESS($B285+1,M$230,1,1,"Actively Infected Trend")))</f>
        <v>#N/A</v>
      </c>
      <c r="N285" s="18" t="e" cm="1">
        <f t="array" aca="1" ref="N285" ca="1">IF(INDIRECT(ADDRESS($B285+1,N$230,1,1,"Actively Infected Trend"))=0,#N/A,INDIRECT(ADDRESS($B285+1,N$230,1,1,"Actively Infected Trend")))</f>
        <v>#N/A</v>
      </c>
      <c r="O285" s="18" t="e" cm="1">
        <f t="array" aca="1" ref="O285" ca="1">IF(INDIRECT(ADDRESS($B285+1,O$230,1,1,"Actively Infected Trend"))=0,#N/A,INDIRECT(ADDRESS($B285+1,O$230,1,1,"Actively Infected Trend")))</f>
        <v>#N/A</v>
      </c>
      <c r="P285" s="18" t="e" cm="1">
        <f t="array" aca="1" ref="P285" ca="1">IF(INDIRECT(ADDRESS($B285+1,P$230,1,1,"Actively Infected Trend"))=0,#N/A,INDIRECT(ADDRESS($B285+1,P$230,1,1,"Actively Infected Trend")))</f>
        <v>#N/A</v>
      </c>
      <c r="Q285" s="18" t="e" cm="1">
        <f t="array" aca="1" ref="Q285" ca="1">IF(INDIRECT(ADDRESS($B285+1,Q$230,1,1,"Actively Infected Trend"))=0,#N/A,INDIRECT(ADDRESS($B285+1,Q$230,1,1,"Actively Infected Trend")))</f>
        <v>#N/A</v>
      </c>
      <c r="R285" s="18" t="e" cm="1">
        <f t="array" aca="1" ref="R285" ca="1">IF(INDIRECT(ADDRESS($B285+1,R$230,1,1,"Actively Infected Trend"))=0,#N/A,INDIRECT(ADDRESS($B285+1,R$230,1,1,"Actively Infected Trend")))</f>
        <v>#N/A</v>
      </c>
      <c r="S285" s="18" t="e" cm="1">
        <f t="array" aca="1" ref="S285" ca="1">IF(INDIRECT(ADDRESS($B285+1,S$230,1,1,"Actively Infected Trend"))=0,#N/A,INDIRECT(ADDRESS($B285+1,S$230,1,1,"Actively Infected Trend")))</f>
        <v>#N/A</v>
      </c>
      <c r="T285" s="18" t="e" cm="1">
        <f t="array" aca="1" ref="T285" ca="1">IF(INDIRECT(ADDRESS($B285+1,T$230,1,1,"Actively Infected Trend"))=0,#N/A,INDIRECT(ADDRESS($B285+1,T$230,1,1,"Actively Infected Trend")))</f>
        <v>#N/A</v>
      </c>
      <c r="U285" s="18" t="e" cm="1">
        <f t="array" aca="1" ref="U285" ca="1">IF(INDIRECT(ADDRESS($B285+1,U$230,1,1,"Actively Infected Trend"))=0,#N/A,INDIRECT(ADDRESS($B285+1,U$230,1,1,"Actively Infected Trend")))</f>
        <v>#N/A</v>
      </c>
      <c r="V285" s="18" t="e" cm="1">
        <f t="array" aca="1" ref="V285" ca="1">IF(INDIRECT(ADDRESS($B285+1,V$230,1,1,"Actively Infected Trend"))=0,#N/A,INDIRECT(ADDRESS($B285+1,V$230,1,1,"Actively Infected Trend")))</f>
        <v>#N/A</v>
      </c>
      <c r="W285" s="18" t="e" cm="1">
        <f t="array" aca="1" ref="W285" ca="1">IF(INDIRECT(ADDRESS($B285+1,W$230,1,1,"Actively Infected Trend"))=0,#N/A,INDIRECT(ADDRESS($B285+1,W$230,1,1,"Actively Infected Trend")))</f>
        <v>#N/A</v>
      </c>
      <c r="X285" s="18" t="e" cm="1">
        <f t="array" aca="1" ref="X285" ca="1">IF(INDIRECT(ADDRESS($B285+1,X$230,1,1,"Actively Infected Trend"))=0,#N/A,INDIRECT(ADDRESS($B285+1,X$230,1,1,"Actively Infected Trend")))</f>
        <v>#N/A</v>
      </c>
      <c r="Y285" s="18" t="e" cm="1">
        <f t="array" aca="1" ref="Y285" ca="1">IF(INDIRECT(ADDRESS($B285+1,Y$230,1,1,"Actively Infected Trend"))=0,#N/A,INDIRECT(ADDRESS($B285+1,Y$230,1,1,"Actively Infected Trend")))</f>
        <v>#N/A</v>
      </c>
      <c r="Z285" s="18" t="e" cm="1">
        <f t="array" aca="1" ref="Z285" ca="1">IF(INDIRECT(ADDRESS($B285+1,Z$230,1,1,"Actively Infected Trend"))=0,#N/A,INDIRECT(ADDRESS($B285+1,Z$230,1,1,"Actively Infected Trend")))</f>
        <v>#N/A</v>
      </c>
      <c r="AA285" s="18" t="e" cm="1">
        <f t="array" aca="1" ref="AA285" ca="1">IF(INDIRECT(ADDRESS($B285+1,AA$230,1,1,"Actively Infected Trend"))=0,#N/A,INDIRECT(ADDRESS($B285+1,AA$230,1,1,"Actively Infected Trend")))</f>
        <v>#N/A</v>
      </c>
      <c r="AB285" s="18" t="e" cm="1">
        <f t="array" aca="1" ref="AB285" ca="1">IF(INDIRECT(ADDRESS($B285+1,AB$230,1,1,"Actively Infected Trend"))=0,#N/A,INDIRECT(ADDRESS($B285+1,AB$230,1,1,"Actively Infected Trend")))</f>
        <v>#N/A</v>
      </c>
      <c r="AC285" s="18" t="e" cm="1">
        <f t="array" aca="1" ref="AC285" ca="1">IF(INDIRECT(ADDRESS($B285+1,AC$230,1,1,"Actively Infected Trend"))=0,#N/A,INDIRECT(ADDRESS($B285+1,AC$230,1,1,"Actively Infected Trend")))</f>
        <v>#N/A</v>
      </c>
      <c r="AD285" s="18" t="e" cm="1">
        <f t="array" aca="1" ref="AD285" ca="1">IF(INDIRECT(ADDRESS($B285+1,AD$230,1,1,"Actively Infected Trend"))=0,#N/A,INDIRECT(ADDRESS($B285+1,AD$230,1,1,"Actively Infected Trend")))</f>
        <v>#N/A</v>
      </c>
      <c r="AE285" s="18" t="e" cm="1">
        <f t="array" aca="1" ref="AE285" ca="1">IF(INDIRECT(ADDRESS($B285+1,AE$230,1,1,"Actively Infected Trend"))=0,#N/A,INDIRECT(ADDRESS($B285+1,AE$230,1,1,"Actively Infected Trend")))</f>
        <v>#N/A</v>
      </c>
      <c r="AF285" s="18" t="e" cm="1">
        <f t="array" aca="1" ref="AF285" ca="1">IF(INDIRECT(ADDRESS($B285+1,AF$230,1,1,"Actively Infected Trend"))=0,#N/A,INDIRECT(ADDRESS($B285+1,AF$230,1,1,"Actively Infected Trend")))</f>
        <v>#N/A</v>
      </c>
      <c r="AG285" s="18" t="e" cm="1">
        <f t="array" aca="1" ref="AG285" ca="1">IF(INDIRECT(ADDRESS($B285+1,AG$230,1,1,"Actively Infected Trend"))=0,#N/A,INDIRECT(ADDRESS($B285+1,AG$230,1,1,"Actively Infected Trend")))</f>
        <v>#N/A</v>
      </c>
      <c r="AH285" s="18" t="e" cm="1">
        <f t="array" aca="1" ref="AH285" ca="1">IF(INDIRECT(ADDRESS($B285+1,AH$230,1,1,"Actively Infected Trend"))=0,#N/A,INDIRECT(ADDRESS($B285+1,AH$230,1,1,"Actively Infected Trend")))</f>
        <v>#N/A</v>
      </c>
      <c r="AI285" s="18" t="e" cm="1">
        <f t="array" aca="1" ref="AI285" ca="1">IF(INDIRECT(ADDRESS($B285+1,AI$230,1,1,"Actively Infected Trend"))=0,#N/A,INDIRECT(ADDRESS($B285+1,AI$230,1,1,"Actively Infected Trend")))</f>
        <v>#N/A</v>
      </c>
      <c r="AJ285" s="18" t="e" cm="1">
        <f t="array" aca="1" ref="AJ285" ca="1">IF(INDIRECT(ADDRESS($B285+1,AJ$230,1,1,"Actively Infected Trend"))=0,#N/A,INDIRECT(ADDRESS($B285+1,AJ$230,1,1,"Actively Infected Trend")))</f>
        <v>#N/A</v>
      </c>
      <c r="AK285" s="18" t="e" cm="1">
        <f t="array" aca="1" ref="AK285" ca="1">IF(INDIRECT(ADDRESS($B285+1,AK$230,1,1,"Actively Infected Trend"))=0,#N/A,INDIRECT(ADDRESS($B285+1,AK$230,1,1,"Actively Infected Trend")))</f>
        <v>#N/A</v>
      </c>
      <c r="AL285" s="18" t="e" cm="1">
        <f t="array" aca="1" ref="AL285" ca="1">IF(INDIRECT(ADDRESS($B285+1,AL$230,1,1,"Actively Infected Trend"))=0,#N/A,INDIRECT(ADDRESS($B285+1,AL$230,1,1,"Actively Infected Trend")))</f>
        <v>#N/A</v>
      </c>
      <c r="AM285" s="18" t="e" cm="1">
        <f t="array" aca="1" ref="AM285" ca="1">IF(INDIRECT(ADDRESS($B285+1,AM$230,1,1,"Actively Infected Trend"))=0,#N/A,INDIRECT(ADDRESS($B285+1,AM$230,1,1,"Actively Infected Trend")))</f>
        <v>#N/A</v>
      </c>
      <c r="AN285" s="18" t="e" cm="1">
        <f t="array" aca="1" ref="AN285" ca="1">IF(INDIRECT(ADDRESS($B285+1,AN$230,1,1,"Actively Infected Trend"))=0,#N/A,INDIRECT(ADDRESS($B285+1,AN$230,1,1,"Actively Infected Trend")))</f>
        <v>#N/A</v>
      </c>
      <c r="AO285" s="18" t="e" cm="1">
        <f t="array" aca="1" ref="AO285" ca="1">IF(INDIRECT(ADDRESS($B285+1,AO$230,1,1,"Actively Infected Trend"))=0,#N/A,INDIRECT(ADDRESS($B285+1,AO$230,1,1,"Actively Infected Trend")))</f>
        <v>#N/A</v>
      </c>
      <c r="AP285" s="18" t="e" cm="1">
        <f t="array" aca="1" ref="AP285" ca="1">IF(INDIRECT(ADDRESS($B285+1,AP$230,1,1,"Actively Infected Trend"))=0,#N/A,INDIRECT(ADDRESS($B285+1,AP$230,1,1,"Actively Infected Trend")))</f>
        <v>#N/A</v>
      </c>
      <c r="AQ285" s="18" t="e" cm="1">
        <f t="array" aca="1" ref="AQ285" ca="1">IF(INDIRECT(ADDRESS($B285+1,AQ$230,1,1,"Actively Infected Trend"))=0,#N/A,INDIRECT(ADDRESS($B285+1,AQ$230,1,1,"Actively Infected Trend")))</f>
        <v>#N/A</v>
      </c>
      <c r="AR285" s="18" t="e" cm="1">
        <f t="array" aca="1" ref="AR285" ca="1">IF(INDIRECT(ADDRESS($B285+1,AR$230,1,1,"Actively Infected Trend"))=0,#N/A,INDIRECT(ADDRESS($B285+1,AR$230,1,1,"Actively Infected Trend")))</f>
        <v>#N/A</v>
      </c>
      <c r="AS285" s="18" t="e" cm="1">
        <f t="array" aca="1" ref="AS285" ca="1">IF(INDIRECT(ADDRESS($B285+1,AS$230,1,1,"Actively Infected Trend"))=0,#N/A,INDIRECT(ADDRESS($B285+1,AS$230,1,1,"Actively Infected Trend")))</f>
        <v>#N/A</v>
      </c>
      <c r="AT285" s="18" t="e" cm="1">
        <f t="array" aca="1" ref="AT285" ca="1">IF(INDIRECT(ADDRESS($B285+1,AT$230,1,1,"Actively Infected Trend"))=0,#N/A,INDIRECT(ADDRESS($B285+1,AT$230,1,1,"Actively Infected Trend")))</f>
        <v>#N/A</v>
      </c>
      <c r="AU285" s="18" t="e" cm="1">
        <f t="array" aca="1" ref="AU285" ca="1">IF(INDIRECT(ADDRESS($B285+1,AU$230,1,1,"Actively Infected Trend"))=0,#N/A,INDIRECT(ADDRESS($B285+1,AU$230,1,1,"Actively Infected Trend")))</f>
        <v>#N/A</v>
      </c>
      <c r="AV285" s="18" t="e" cm="1">
        <f t="array" aca="1" ref="AV285" ca="1">IF(INDIRECT(ADDRESS($B285+1,AV$230,1,1,"Actively Infected Trend"))=0,#N/A,INDIRECT(ADDRESS($B285+1,AV$230,1,1,"Actively Infected Trend")))</f>
        <v>#N/A</v>
      </c>
      <c r="AW285" s="18" t="e" cm="1">
        <f t="array" aca="1" ref="AW285" ca="1">IF(INDIRECT(ADDRESS($B285+1,AW$230,1,1,"Actively Infected Trend"))=0,#N/A,INDIRECT(ADDRESS($B285+1,AW$230,1,1,"Actively Infected Trend")))</f>
        <v>#N/A</v>
      </c>
      <c r="AX285" s="18" t="e" cm="1">
        <f t="array" aca="1" ref="AX285" ca="1">IF(INDIRECT(ADDRESS($B285+1,AX$230,1,1,"Actively Infected Trend"))=0,#N/A,INDIRECT(ADDRESS($B285+1,AX$230,1,1,"Actively Infected Trend")))</f>
        <v>#N/A</v>
      </c>
      <c r="AY285" s="18" t="e" cm="1">
        <f t="array" aca="1" ref="AY285" ca="1">IF(INDIRECT(ADDRESS($B285+1,AY$230,1,1,"Actively Infected Trend"))=0,#N/A,INDIRECT(ADDRESS($B285+1,AY$230,1,1,"Actively Infected Trend")))</f>
        <v>#N/A</v>
      </c>
      <c r="AZ285" s="18" t="e" cm="1">
        <f t="array" aca="1" ref="AZ285" ca="1">IF(INDIRECT(ADDRESS($B285+1,AZ$230,1,1,"Actively Infected Trend"))=0,#N/A,INDIRECT(ADDRESS($B285+1,AZ$230,1,1,"Actively Infected Trend")))</f>
        <v>#N/A</v>
      </c>
      <c r="BA285" s="18" t="e" cm="1">
        <f t="array" aca="1" ref="BA285" ca="1">IF(INDIRECT(ADDRESS($B285+1,BA$230,1,1,"Actively Infected Trend"))=0,#N/A,INDIRECT(ADDRESS($B285+1,BA$230,1,1,"Actively Infected Trend")))</f>
        <v>#N/A</v>
      </c>
      <c r="BB285" s="18" t="e" cm="1">
        <f t="array" aca="1" ref="BB285" ca="1">IF(INDIRECT(ADDRESS($B285+1,BB$230,1,1,"Actively Infected Trend"))=0,#N/A,INDIRECT(ADDRESS($B285+1,BB$230,1,1,"Actively Infected Trend")))</f>
        <v>#N/A</v>
      </c>
      <c r="BC285" s="18" t="e" cm="1">
        <f t="array" aca="1" ref="BC285" ca="1">IF(INDIRECT(ADDRESS($B285+1,BC$230,1,1,"Actively Infected Trend"))=0,#N/A,INDIRECT(ADDRESS($B285+1,BC$230,1,1,"Actively Infected Trend")))</f>
        <v>#N/A</v>
      </c>
      <c r="BD285" s="18" t="e" cm="1">
        <f t="array" aca="1" ref="BD285" ca="1">IF(INDIRECT(ADDRESS($B285+1,BD$230,1,1,"Actively Infected Trend"))=0,#N/A,INDIRECT(ADDRESS($B285+1,BD$230,1,1,"Actively Infected Trend")))</f>
        <v>#N/A</v>
      </c>
      <c r="BE285" s="18" t="e" cm="1">
        <f t="array" aca="1" ref="BE285" ca="1">IF(INDIRECT(ADDRESS($B285+1,BE$230,1,1,"Actively Infected Trend"))=0,#N/A,INDIRECT(ADDRESS($B285+1,BE$230,1,1,"Actively Infected Trend")))</f>
        <v>#N/A</v>
      </c>
      <c r="BF285" s="18" t="e" cm="1">
        <f t="array" aca="1" ref="BF285" ca="1">IF(INDIRECT(ADDRESS($B285+1,BF$230,1,1,"Actively Infected Trend"))=0,#N/A,INDIRECT(ADDRESS($B285+1,BF$230,1,1,"Actively Infected Trend")))</f>
        <v>#N/A</v>
      </c>
      <c r="BG285" s="18" t="e" cm="1">
        <f t="array" aca="1" ref="BG285" ca="1">IF(INDIRECT(ADDRESS($B285+1,BG$230,1,1,"Actively Infected Trend"))=0,#N/A,INDIRECT(ADDRESS($B285+1,BG$230,1,1,"Actively Infected Trend")))</f>
        <v>#N/A</v>
      </c>
      <c r="BH285" s="18" t="e" cm="1">
        <f t="array" aca="1" ref="BH285" ca="1">IF(INDIRECT(ADDRESS($B285+1,BH$230,1,1,"Actively Infected Trend"))=0,#N/A,INDIRECT(ADDRESS($B285+1,BH$230,1,1,"Actively Infected Trend")))</f>
        <v>#N/A</v>
      </c>
      <c r="BI285" s="18" cm="1">
        <f t="array" aca="1" ref="BI285" ca="1">IF(INDIRECT(ADDRESS($B285+1,BI$230,1,1,"Actively Infected Trend"))=0,#N/A,INDIRECT(ADDRESS($B285+1,BI$230,1,1,"Actively Infected Trend")))</f>
        <v>0.2355809123</v>
      </c>
      <c r="BJ285" s="18" cm="1">
        <f t="array" aca="1" ref="BJ285" ca="1">IF(INDIRECT(ADDRESS($B285+1,BJ$230,1,1,"Actively Infected Trend"))=0,#N/A,INDIRECT(ADDRESS($B285+1,BJ$230,1,1,"Actively Infected Trend")))</f>
        <v>0.21050323169999999</v>
      </c>
      <c r="BK285" s="18" cm="1">
        <f t="array" aca="1" ref="BK285" ca="1">IF(INDIRECT(ADDRESS($B285+1,BK$230,1,1,"Actively Infected Trend"))=0,#N/A,INDIRECT(ADDRESS($B285+1,BK$230,1,1,"Actively Infected Trend")))</f>
        <v>0.21249017610000001</v>
      </c>
      <c r="BL285" s="18" cm="1">
        <f t="array" aca="1" ref="BL285" ca="1">IF(INDIRECT(ADDRESS($B285+1,BL$230,1,1,"Actively Infected Trend"))=0,#N/A,INDIRECT(ADDRESS($B285+1,BL$230,1,1,"Actively Infected Trend")))</f>
        <v>0.22199116150000001</v>
      </c>
      <c r="BM285" s="18" cm="1">
        <f t="array" aca="1" ref="BM285" ca="1">IF(INDIRECT(ADDRESS($B285+1,BM$230,1,1,"Actively Infected Trend"))=0,#N/A,INDIRECT(ADDRESS($B285+1,BM$230,1,1,"Actively Infected Trend")))</f>
        <v>0.25937125700000002</v>
      </c>
      <c r="BN285" s="18" cm="1">
        <f t="array" aca="1" ref="BN285" ca="1">IF(INDIRECT(ADDRESS($B285+1,BN$230,1,1,"Actively Infected Trend"))=0,#N/A,INDIRECT(ADDRESS($B285+1,BN$230,1,1,"Actively Infected Trend")))</f>
        <v>0.27959691739999998</v>
      </c>
      <c r="BO285" s="18" cm="1">
        <f t="array" aca="1" ref="BO285" ca="1">IF(INDIRECT(ADDRESS($B285+1,BO$230,1,1,"Actively Infected Trend"))=0,#N/A,INDIRECT(ADDRESS($B285+1,BO$230,1,1,"Actively Infected Trend")))</f>
        <v>0.28706443700000001</v>
      </c>
      <c r="BP285" s="18" cm="1">
        <f t="array" aca="1" ref="BP285" ca="1">IF(INDIRECT(ADDRESS($B285+1,BP$230,1,1,"Actively Infected Trend"))=0,#N/A,INDIRECT(ADDRESS($B285+1,BP$230,1,1,"Actively Infected Trend")))</f>
        <v>0.2758332369</v>
      </c>
      <c r="BQ285" s="18" cm="1">
        <f t="array" aca="1" ref="BQ285" ca="1">IF(INDIRECT(ADDRESS($B285+1,BQ$230,1,1,"Actively Infected Trend"))=0,#N/A,INDIRECT(ADDRESS($B285+1,BQ$230,1,1,"Actively Infected Trend")))</f>
        <v>0.24762265659999999</v>
      </c>
      <c r="BR285" s="18" cm="1">
        <f t="array" aca="1" ref="BR285" ca="1">IF(INDIRECT(ADDRESS($B285+1,BR$230,1,1,"Actively Infected Trend"))=0,#N/A,INDIRECT(ADDRESS($B285+1,BR$230,1,1,"Actively Infected Trend")))</f>
        <v>0.24751800530000001</v>
      </c>
      <c r="BS285" s="18" cm="1">
        <f t="array" aca="1" ref="BS285" ca="1">IF(INDIRECT(ADDRESS($B285+1,BS$230,1,1,"Actively Infected Trend"))=0,#N/A,INDIRECT(ADDRESS($B285+1,BS$230,1,1,"Actively Infected Trend")))</f>
        <v>0.2526675746</v>
      </c>
      <c r="BT285" s="18" cm="1">
        <f t="array" aca="1" ref="BT285" ca="1">IF(INDIRECT(ADDRESS($B285+1,BT$230,1,1,"Actively Infected Trend"))=0,#N/A,INDIRECT(ADDRESS($B285+1,BT$230,1,1,"Actively Infected Trend")))</f>
        <v>0.25608598449999997</v>
      </c>
      <c r="BU285" s="18" cm="1">
        <f t="array" aca="1" ref="BU285" ca="1">IF(INDIRECT(ADDRESS($B285+1,BU$230,1,1,"Actively Infected Trend"))=0,#N/A,INDIRECT(ADDRESS($B285+1,BU$230,1,1,"Actively Infected Trend")))</f>
        <v>0.24671639379999999</v>
      </c>
      <c r="BV285" s="18" cm="1">
        <f t="array" aca="1" ref="BV285" ca="1">IF(INDIRECT(ADDRESS($B285+1,BV$230,1,1,"Actively Infected Trend"))=0,#N/A,INDIRECT(ADDRESS($B285+1,BV$230,1,1,"Actively Infected Trend")))</f>
        <v>0.22608262809999999</v>
      </c>
      <c r="BW285" s="18" cm="1">
        <f t="array" aca="1" ref="BW285" ca="1">IF(INDIRECT(ADDRESS($B285+1,BW$230,1,1,"Actively Infected Trend"))=0,#N/A,INDIRECT(ADDRESS($B285+1,BW$230,1,1,"Actively Infected Trend")))</f>
        <v>0.21223811040000001</v>
      </c>
      <c r="BX285" s="18" cm="1">
        <f t="array" aca="1" ref="BX285" ca="1">IF(INDIRECT(ADDRESS($B285+1,BX$230,1,1,"Actively Infected Trend"))=0,#N/A,INDIRECT(ADDRESS($B285+1,BX$230,1,1,"Actively Infected Trend")))</f>
        <v>0.19840452189999999</v>
      </c>
      <c r="BY285" s="18" cm="1">
        <f t="array" aca="1" ref="BY285" ca="1">IF(INDIRECT(ADDRESS($B285+1,BY$230,1,1,"Actively Infected Trend"))=0,#N/A,INDIRECT(ADDRESS($B285+1,BY$230,1,1,"Actively Infected Trend")))</f>
        <v>0.1948215952</v>
      </c>
      <c r="BZ285" s="18" cm="1">
        <f t="array" aca="1" ref="BZ285" ca="1">IF(INDIRECT(ADDRESS($B285+1,BZ$230,1,1,"Actively Infected Trend"))=0,#N/A,INDIRECT(ADDRESS($B285+1,BZ$230,1,1,"Actively Infected Trend")))</f>
        <v>0.19205399619999999</v>
      </c>
      <c r="CA285" s="18" cm="1">
        <f t="array" aca="1" ref="CA285" ca="1">IF(INDIRECT(ADDRESS($B285+1,CA$230,1,1,"Actively Infected Trend"))=0,#N/A,INDIRECT(ADDRESS($B285+1,CA$230,1,1,"Actively Infected Trend")))</f>
        <v>0.18636756870000001</v>
      </c>
      <c r="CB285" s="18" cm="1">
        <f t="array" aca="1" ref="CB285" ca="1">IF(INDIRECT(ADDRESS($B285+1,CB$230,1,1,"Actively Infected Trend"))=0,#N/A,INDIRECT(ADDRESS($B285+1,CB$230,1,1,"Actively Infected Trend")))</f>
        <v>0.1708236806</v>
      </c>
      <c r="CC285" s="18" cm="1">
        <f t="array" aca="1" ref="CC285" ca="1">IF(INDIRECT(ADDRESS($B285+1,CC$230,1,1,"Actively Infected Trend"))=0,#N/A,INDIRECT(ADDRESS($B285+1,CC$230,1,1,"Actively Infected Trend")))</f>
        <v>0.15554015069999999</v>
      </c>
      <c r="CD285" s="18" cm="1">
        <f t="array" aca="1" ref="CD285" ca="1">IF(INDIRECT(ADDRESS($B285+1,CD$230,1,1,"Actively Infected Trend"))=0,#N/A,INDIRECT(ADDRESS($B285+1,CD$230,1,1,"Actively Infected Trend")))</f>
        <v>0.14146039830000001</v>
      </c>
      <c r="CE285" s="18" cm="1">
        <f t="array" aca="1" ref="CE285" ca="1">IF(INDIRECT(ADDRESS($B285+1,CE$230,1,1,"Actively Infected Trend"))=0,#N/A,INDIRECT(ADDRESS($B285+1,CE$230,1,1,"Actively Infected Trend")))</f>
        <v>0.1330488349</v>
      </c>
      <c r="CF285" s="18" cm="1">
        <f t="array" aca="1" ref="CF285" ca="1">IF(INDIRECT(ADDRESS($B285+1,CF$230,1,1,"Actively Infected Trend"))=0,#N/A,INDIRECT(ADDRESS($B285+1,CF$230,1,1,"Actively Infected Trend")))</f>
        <v>0.13151565409999999</v>
      </c>
      <c r="CG285" s="18" cm="1">
        <f t="array" aca="1" ref="CG285" ca="1">IF(INDIRECT(ADDRESS($B285+1,CG$230,1,1,"Actively Infected Trend"))=0,#N/A,INDIRECT(ADDRESS($B285+1,CG$230,1,1,"Actively Infected Trend")))</f>
        <v>0.1334551802</v>
      </c>
      <c r="CH285" s="18" cm="1">
        <f t="array" aca="1" ref="CH285" ca="1">IF(INDIRECT(ADDRESS($B285+1,CH$230,1,1,"Actively Infected Trend"))=0,#N/A,INDIRECT(ADDRESS($B285+1,CH$230,1,1,"Actively Infected Trend")))</f>
        <v>0.13004724479999999</v>
      </c>
      <c r="CI285" s="18" cm="1">
        <f t="array" aca="1" ref="CI285" ca="1">IF(INDIRECT(ADDRESS($B285+1,CI$230,1,1,"Actively Infected Trend"))=0,#N/A,INDIRECT(ADDRESS($B285+1,CI$230,1,1,"Actively Infected Trend")))</f>
        <v>0.12082361430000001</v>
      </c>
      <c r="CJ285" s="18" cm="1">
        <f t="array" aca="1" ref="CJ285" ca="1">IF(INDIRECT(ADDRESS($B285+1,CJ$230,1,1,"Actively Infected Trend"))=0,#N/A,INDIRECT(ADDRESS($B285+1,CJ$230,1,1,"Actively Infected Trend")))</f>
        <v>0.11239154260000001</v>
      </c>
      <c r="CK285" s="18" t="e" cm="1">
        <f t="array" aca="1" ref="CK285" ca="1">IF(INDIRECT(ADDRESS($B285+1,CK$230,1,1,"Actively Infected Trend"))=0,#N/A,INDIRECT(ADDRESS($B285+1,CK$230,1,1,"Actively Infected Trend")))</f>
        <v>#N/A</v>
      </c>
      <c r="CL285" s="18" t="e" cm="1">
        <f t="array" aca="1" ref="CL285" ca="1">IF(INDIRECT(ADDRESS($B285+1,CL$230,1,1,"Actively Infected Trend"))=0,#N/A,INDIRECT(ADDRESS($B285+1,CL$230,1,1,"Actively Infected Trend")))</f>
        <v>#N/A</v>
      </c>
      <c r="CM285" s="18" t="e" cm="1">
        <f t="array" aca="1" ref="CM285" ca="1">IF(INDIRECT(ADDRESS($B285+1,CM$230,1,1,"Actively Infected Trend"))=0,#N/A,INDIRECT(ADDRESS($B285+1,CM$230,1,1,"Actively Infected Trend")))</f>
        <v>#N/A</v>
      </c>
      <c r="CN285" s="18" t="e" cm="1">
        <f t="array" aca="1" ref="CN285" ca="1">IF(INDIRECT(ADDRESS($B285+1,CN$230,1,1,"Actively Infected Trend"))=0,#N/A,INDIRECT(ADDRESS($B285+1,CN$230,1,1,"Actively Infected Trend")))</f>
        <v>#N/A</v>
      </c>
      <c r="CO285" s="18" t="e" cm="1">
        <f t="array" aca="1" ref="CO285" ca="1">IF(INDIRECT(ADDRESS($B285+1,CO$230,1,1,"Actively Infected Trend"))=0,#N/A,INDIRECT(ADDRESS($B285+1,CO$230,1,1,"Actively Infected Trend")))</f>
        <v>#N/A</v>
      </c>
      <c r="CP285" s="18" t="e" cm="1">
        <f t="array" aca="1" ref="CP285" ca="1">IF(INDIRECT(ADDRESS($B285+1,CP$230,1,1,"Actively Infected Trend"))=0,#N/A,INDIRECT(ADDRESS($B285+1,CP$230,1,1,"Actively Infected Trend")))</f>
        <v>#N/A</v>
      </c>
      <c r="CQ285" s="18" t="e" cm="1">
        <f t="array" aca="1" ref="CQ285" ca="1">IF(INDIRECT(ADDRESS($B285+1,CQ$230,1,1,"Actively Infected Trend"))=0,#N/A,INDIRECT(ADDRESS($B285+1,CQ$230,1,1,"Actively Infected Trend")))</f>
        <v>#N/A</v>
      </c>
      <c r="CR285" s="18" t="e" cm="1">
        <f t="array" aca="1" ref="CR285" ca="1">IF(INDIRECT(ADDRESS($B285+1,CR$230,1,1,"Actively Infected Trend"))=0,#N/A,INDIRECT(ADDRESS($B285+1,CR$230,1,1,"Actively Infected Trend")))</f>
        <v>#N/A</v>
      </c>
    </row>
    <row r="286" spans="1:96" x14ac:dyDescent="0.25">
      <c r="A286" t="str">
        <f t="shared" ca="1" si="351"/>
        <v>Washington</v>
      </c>
      <c r="B286">
        <f t="shared" si="350"/>
        <v>55</v>
      </c>
      <c r="C286" t="str" cm="1">
        <f t="array" aca="1" ref="C286" ca="1">INDIRECT(ADDRESS($B286+1,1,1,1,"Actively Infected Trend"))</f>
        <v>US Washington</v>
      </c>
      <c r="E286" s="18" t="e" cm="1">
        <f t="array" aca="1" ref="E286" ca="1">IF(INDIRECT(ADDRESS($B286+1,E$230,1,1,"Actively Infected Trend"))=0,#N/A,INDIRECT(ADDRESS($B286+1,E$230,1,1,"Actively Infected Trend")))</f>
        <v>#N/A</v>
      </c>
      <c r="F286" s="18" t="e" cm="1">
        <f t="array" aca="1" ref="F286" ca="1">IF(INDIRECT(ADDRESS($B286+1,F$230,1,1,"Actively Infected Trend"))=0,#N/A,INDIRECT(ADDRESS($B286+1,F$230,1,1,"Actively Infected Trend")))</f>
        <v>#N/A</v>
      </c>
      <c r="G286" s="18" t="e" cm="1">
        <f t="array" aca="1" ref="G286" ca="1">IF(INDIRECT(ADDRESS($B286+1,G$230,1,1,"Actively Infected Trend"))=0,#N/A,INDIRECT(ADDRESS($B286+1,G$230,1,1,"Actively Infected Trend")))</f>
        <v>#N/A</v>
      </c>
      <c r="H286" s="18" t="e" cm="1">
        <f t="array" aca="1" ref="H286" ca="1">IF(INDIRECT(ADDRESS($B286+1,H$230,1,1,"Actively Infected Trend"))=0,#N/A,INDIRECT(ADDRESS($B286+1,H$230,1,1,"Actively Infected Trend")))</f>
        <v>#N/A</v>
      </c>
      <c r="I286" s="18" t="e" cm="1">
        <f t="array" aca="1" ref="I286" ca="1">IF(INDIRECT(ADDRESS($B286+1,I$230,1,1,"Actively Infected Trend"))=0,#N/A,INDIRECT(ADDRESS($B286+1,I$230,1,1,"Actively Infected Trend")))</f>
        <v>#N/A</v>
      </c>
      <c r="J286" s="18" t="e" cm="1">
        <f t="array" aca="1" ref="J286" ca="1">IF(INDIRECT(ADDRESS($B286+1,J$230,1,1,"Actively Infected Trend"))=0,#N/A,INDIRECT(ADDRESS($B286+1,J$230,1,1,"Actively Infected Trend")))</f>
        <v>#N/A</v>
      </c>
      <c r="K286" s="18" t="e" cm="1">
        <f t="array" aca="1" ref="K286" ca="1">IF(INDIRECT(ADDRESS($B286+1,K$230,1,1,"Actively Infected Trend"))=0,#N/A,INDIRECT(ADDRESS($B286+1,K$230,1,1,"Actively Infected Trend")))</f>
        <v>#N/A</v>
      </c>
      <c r="L286" s="18" t="e" cm="1">
        <f t="array" aca="1" ref="L286" ca="1">IF(INDIRECT(ADDRESS($B286+1,L$230,1,1,"Actively Infected Trend"))=0,#N/A,INDIRECT(ADDRESS($B286+1,L$230,1,1,"Actively Infected Trend")))</f>
        <v>#N/A</v>
      </c>
      <c r="M286" s="18" t="e" cm="1">
        <f t="array" aca="1" ref="M286" ca="1">IF(INDIRECT(ADDRESS($B286+1,M$230,1,1,"Actively Infected Trend"))=0,#N/A,INDIRECT(ADDRESS($B286+1,M$230,1,1,"Actively Infected Trend")))</f>
        <v>#N/A</v>
      </c>
      <c r="N286" s="18" t="e" cm="1">
        <f t="array" aca="1" ref="N286" ca="1">IF(INDIRECT(ADDRESS($B286+1,N$230,1,1,"Actively Infected Trend"))=0,#N/A,INDIRECT(ADDRESS($B286+1,N$230,1,1,"Actively Infected Trend")))</f>
        <v>#N/A</v>
      </c>
      <c r="O286" s="18" t="e" cm="1">
        <f t="array" aca="1" ref="O286" ca="1">IF(INDIRECT(ADDRESS($B286+1,O$230,1,1,"Actively Infected Trend"))=0,#N/A,INDIRECT(ADDRESS($B286+1,O$230,1,1,"Actively Infected Trend")))</f>
        <v>#N/A</v>
      </c>
      <c r="P286" s="18" t="e" cm="1">
        <f t="array" aca="1" ref="P286" ca="1">IF(INDIRECT(ADDRESS($B286+1,P$230,1,1,"Actively Infected Trend"))=0,#N/A,INDIRECT(ADDRESS($B286+1,P$230,1,1,"Actively Infected Trend")))</f>
        <v>#N/A</v>
      </c>
      <c r="Q286" s="18" t="e" cm="1">
        <f t="array" aca="1" ref="Q286" ca="1">IF(INDIRECT(ADDRESS($B286+1,Q$230,1,1,"Actively Infected Trend"))=0,#N/A,INDIRECT(ADDRESS($B286+1,Q$230,1,1,"Actively Infected Trend")))</f>
        <v>#N/A</v>
      </c>
      <c r="R286" s="18" t="e" cm="1">
        <f t="array" aca="1" ref="R286" ca="1">IF(INDIRECT(ADDRESS($B286+1,R$230,1,1,"Actively Infected Trend"))=0,#N/A,INDIRECT(ADDRESS($B286+1,R$230,1,1,"Actively Infected Trend")))</f>
        <v>#N/A</v>
      </c>
      <c r="S286" s="18" t="e" cm="1">
        <f t="array" aca="1" ref="S286" ca="1">IF(INDIRECT(ADDRESS($B286+1,S$230,1,1,"Actively Infected Trend"))=0,#N/A,INDIRECT(ADDRESS($B286+1,S$230,1,1,"Actively Infected Trend")))</f>
        <v>#N/A</v>
      </c>
      <c r="T286" s="18" t="e" cm="1">
        <f t="array" aca="1" ref="T286" ca="1">IF(INDIRECT(ADDRESS($B286+1,T$230,1,1,"Actively Infected Trend"))=0,#N/A,INDIRECT(ADDRESS($B286+1,T$230,1,1,"Actively Infected Trend")))</f>
        <v>#N/A</v>
      </c>
      <c r="U286" s="18" t="e" cm="1">
        <f t="array" aca="1" ref="U286" ca="1">IF(INDIRECT(ADDRESS($B286+1,U$230,1,1,"Actively Infected Trend"))=0,#N/A,INDIRECT(ADDRESS($B286+1,U$230,1,1,"Actively Infected Trend")))</f>
        <v>#N/A</v>
      </c>
      <c r="V286" s="18" t="e" cm="1">
        <f t="array" aca="1" ref="V286" ca="1">IF(INDIRECT(ADDRESS($B286+1,V$230,1,1,"Actively Infected Trend"))=0,#N/A,INDIRECT(ADDRESS($B286+1,V$230,1,1,"Actively Infected Trend")))</f>
        <v>#N/A</v>
      </c>
      <c r="W286" s="18" t="e" cm="1">
        <f t="array" aca="1" ref="W286" ca="1">IF(INDIRECT(ADDRESS($B286+1,W$230,1,1,"Actively Infected Trend"))=0,#N/A,INDIRECT(ADDRESS($B286+1,W$230,1,1,"Actively Infected Trend")))</f>
        <v>#N/A</v>
      </c>
      <c r="X286" s="18" t="e" cm="1">
        <f t="array" aca="1" ref="X286" ca="1">IF(INDIRECT(ADDRESS($B286+1,X$230,1,1,"Actively Infected Trend"))=0,#N/A,INDIRECT(ADDRESS($B286+1,X$230,1,1,"Actively Infected Trend")))</f>
        <v>#N/A</v>
      </c>
      <c r="Y286" s="18" t="e" cm="1">
        <f t="array" aca="1" ref="Y286" ca="1">IF(INDIRECT(ADDRESS($B286+1,Y$230,1,1,"Actively Infected Trend"))=0,#N/A,INDIRECT(ADDRESS($B286+1,Y$230,1,1,"Actively Infected Trend")))</f>
        <v>#N/A</v>
      </c>
      <c r="Z286" s="18" t="e" cm="1">
        <f t="array" aca="1" ref="Z286" ca="1">IF(INDIRECT(ADDRESS($B286+1,Z$230,1,1,"Actively Infected Trend"))=0,#N/A,INDIRECT(ADDRESS($B286+1,Z$230,1,1,"Actively Infected Trend")))</f>
        <v>#N/A</v>
      </c>
      <c r="AA286" s="18" t="e" cm="1">
        <f t="array" aca="1" ref="AA286" ca="1">IF(INDIRECT(ADDRESS($B286+1,AA$230,1,1,"Actively Infected Trend"))=0,#N/A,INDIRECT(ADDRESS($B286+1,AA$230,1,1,"Actively Infected Trend")))</f>
        <v>#N/A</v>
      </c>
      <c r="AB286" s="18" t="e" cm="1">
        <f t="array" aca="1" ref="AB286" ca="1">IF(INDIRECT(ADDRESS($B286+1,AB$230,1,1,"Actively Infected Trend"))=0,#N/A,INDIRECT(ADDRESS($B286+1,AB$230,1,1,"Actively Infected Trend")))</f>
        <v>#N/A</v>
      </c>
      <c r="AC286" s="18" t="e" cm="1">
        <f t="array" aca="1" ref="AC286" ca="1">IF(INDIRECT(ADDRESS($B286+1,AC$230,1,1,"Actively Infected Trend"))=0,#N/A,INDIRECT(ADDRESS($B286+1,AC$230,1,1,"Actively Infected Trend")))</f>
        <v>#N/A</v>
      </c>
      <c r="AD286" s="18" t="e" cm="1">
        <f t="array" aca="1" ref="AD286" ca="1">IF(INDIRECT(ADDRESS($B286+1,AD$230,1,1,"Actively Infected Trend"))=0,#N/A,INDIRECT(ADDRESS($B286+1,AD$230,1,1,"Actively Infected Trend")))</f>
        <v>#N/A</v>
      </c>
      <c r="AE286" s="18" t="e" cm="1">
        <f t="array" aca="1" ref="AE286" ca="1">IF(INDIRECT(ADDRESS($B286+1,AE$230,1,1,"Actively Infected Trend"))=0,#N/A,INDIRECT(ADDRESS($B286+1,AE$230,1,1,"Actively Infected Trend")))</f>
        <v>#N/A</v>
      </c>
      <c r="AF286" s="18" t="e" cm="1">
        <f t="array" aca="1" ref="AF286" ca="1">IF(INDIRECT(ADDRESS($B286+1,AF$230,1,1,"Actively Infected Trend"))=0,#N/A,INDIRECT(ADDRESS($B286+1,AF$230,1,1,"Actively Infected Trend")))</f>
        <v>#N/A</v>
      </c>
      <c r="AG286" s="18" t="e" cm="1">
        <f t="array" aca="1" ref="AG286" ca="1">IF(INDIRECT(ADDRESS($B286+1,AG$230,1,1,"Actively Infected Trend"))=0,#N/A,INDIRECT(ADDRESS($B286+1,AG$230,1,1,"Actively Infected Trend")))</f>
        <v>#N/A</v>
      </c>
      <c r="AH286" s="18" t="e" cm="1">
        <f t="array" aca="1" ref="AH286" ca="1">IF(INDIRECT(ADDRESS($B286+1,AH$230,1,1,"Actively Infected Trend"))=0,#N/A,INDIRECT(ADDRESS($B286+1,AH$230,1,1,"Actively Infected Trend")))</f>
        <v>#N/A</v>
      </c>
      <c r="AI286" s="18" t="e" cm="1">
        <f t="array" aca="1" ref="AI286" ca="1">IF(INDIRECT(ADDRESS($B286+1,AI$230,1,1,"Actively Infected Trend"))=0,#N/A,INDIRECT(ADDRESS($B286+1,AI$230,1,1,"Actively Infected Trend")))</f>
        <v>#N/A</v>
      </c>
      <c r="AJ286" s="18" t="e" cm="1">
        <f t="array" aca="1" ref="AJ286" ca="1">IF(INDIRECT(ADDRESS($B286+1,AJ$230,1,1,"Actively Infected Trend"))=0,#N/A,INDIRECT(ADDRESS($B286+1,AJ$230,1,1,"Actively Infected Trend")))</f>
        <v>#N/A</v>
      </c>
      <c r="AK286" s="18" t="e" cm="1">
        <f t="array" aca="1" ref="AK286" ca="1">IF(INDIRECT(ADDRESS($B286+1,AK$230,1,1,"Actively Infected Trend"))=0,#N/A,INDIRECT(ADDRESS($B286+1,AK$230,1,1,"Actively Infected Trend")))</f>
        <v>#N/A</v>
      </c>
      <c r="AL286" s="18" t="e" cm="1">
        <f t="array" aca="1" ref="AL286" ca="1">IF(INDIRECT(ADDRESS($B286+1,AL$230,1,1,"Actively Infected Trend"))=0,#N/A,INDIRECT(ADDRESS($B286+1,AL$230,1,1,"Actively Infected Trend")))</f>
        <v>#N/A</v>
      </c>
      <c r="AM286" s="18" t="e" cm="1">
        <f t="array" aca="1" ref="AM286" ca="1">IF(INDIRECT(ADDRESS($B286+1,AM$230,1,1,"Actively Infected Trend"))=0,#N/A,INDIRECT(ADDRESS($B286+1,AM$230,1,1,"Actively Infected Trend")))</f>
        <v>#N/A</v>
      </c>
      <c r="AN286" s="18" t="e" cm="1">
        <f t="array" aca="1" ref="AN286" ca="1">IF(INDIRECT(ADDRESS($B286+1,AN$230,1,1,"Actively Infected Trend"))=0,#N/A,INDIRECT(ADDRESS($B286+1,AN$230,1,1,"Actively Infected Trend")))</f>
        <v>#N/A</v>
      </c>
      <c r="AO286" s="18" t="e" cm="1">
        <f t="array" aca="1" ref="AO286" ca="1">IF(INDIRECT(ADDRESS($B286+1,AO$230,1,1,"Actively Infected Trend"))=0,#N/A,INDIRECT(ADDRESS($B286+1,AO$230,1,1,"Actively Infected Trend")))</f>
        <v>#N/A</v>
      </c>
      <c r="AP286" s="18" t="e" cm="1">
        <f t="array" aca="1" ref="AP286" ca="1">IF(INDIRECT(ADDRESS($B286+1,AP$230,1,1,"Actively Infected Trend"))=0,#N/A,INDIRECT(ADDRESS($B286+1,AP$230,1,1,"Actively Infected Trend")))</f>
        <v>#N/A</v>
      </c>
      <c r="AQ286" s="18" t="e" cm="1">
        <f t="array" aca="1" ref="AQ286" ca="1">IF(INDIRECT(ADDRESS($B286+1,AQ$230,1,1,"Actively Infected Trend"))=0,#N/A,INDIRECT(ADDRESS($B286+1,AQ$230,1,1,"Actively Infected Trend")))</f>
        <v>#N/A</v>
      </c>
      <c r="AR286" s="18" t="e" cm="1">
        <f t="array" aca="1" ref="AR286" ca="1">IF(INDIRECT(ADDRESS($B286+1,AR$230,1,1,"Actively Infected Trend"))=0,#N/A,INDIRECT(ADDRESS($B286+1,AR$230,1,1,"Actively Infected Trend")))</f>
        <v>#N/A</v>
      </c>
      <c r="AS286" s="18" t="e" cm="1">
        <f t="array" aca="1" ref="AS286" ca="1">IF(INDIRECT(ADDRESS($B286+1,AS$230,1,1,"Actively Infected Trend"))=0,#N/A,INDIRECT(ADDRESS($B286+1,AS$230,1,1,"Actively Infected Trend")))</f>
        <v>#N/A</v>
      </c>
      <c r="AT286" s="18" t="e" cm="1">
        <f t="array" aca="1" ref="AT286" ca="1">IF(INDIRECT(ADDRESS($B286+1,AT$230,1,1,"Actively Infected Trend"))=0,#N/A,INDIRECT(ADDRESS($B286+1,AT$230,1,1,"Actively Infected Trend")))</f>
        <v>#N/A</v>
      </c>
      <c r="AU286" s="18" t="e" cm="1">
        <f t="array" aca="1" ref="AU286" ca="1">IF(INDIRECT(ADDRESS($B286+1,AU$230,1,1,"Actively Infected Trend"))=0,#N/A,INDIRECT(ADDRESS($B286+1,AU$230,1,1,"Actively Infected Trend")))</f>
        <v>#N/A</v>
      </c>
      <c r="AV286" s="18" t="e" cm="1">
        <f t="array" aca="1" ref="AV286" ca="1">IF(INDIRECT(ADDRESS($B286+1,AV$230,1,1,"Actively Infected Trend"))=0,#N/A,INDIRECT(ADDRESS($B286+1,AV$230,1,1,"Actively Infected Trend")))</f>
        <v>#N/A</v>
      </c>
      <c r="AW286" s="18" cm="1">
        <f t="array" aca="1" ref="AW286" ca="1">IF(INDIRECT(ADDRESS($B286+1,AW$230,1,1,"Actively Infected Trend"))=0,#N/A,INDIRECT(ADDRESS($B286+1,AW$230,1,1,"Actively Infected Trend")))</f>
        <v>0.49255652820000001</v>
      </c>
      <c r="AX286" s="18" cm="1">
        <f t="array" aca="1" ref="AX286" ca="1">IF(INDIRECT(ADDRESS($B286+1,AX$230,1,1,"Actively Infected Trend"))=0,#N/A,INDIRECT(ADDRESS($B286+1,AX$230,1,1,"Actively Infected Trend")))</f>
        <v>0.43132169100000001</v>
      </c>
      <c r="AY286" s="18" cm="1">
        <f t="array" aca="1" ref="AY286" ca="1">IF(INDIRECT(ADDRESS($B286+1,AY$230,1,1,"Actively Infected Trend"))=0,#N/A,INDIRECT(ADDRESS($B286+1,AY$230,1,1,"Actively Infected Trend")))</f>
        <v>0.41276496359999998</v>
      </c>
      <c r="AZ286" s="18" cm="1">
        <f t="array" aca="1" ref="AZ286" ca="1">IF(INDIRECT(ADDRESS($B286+1,AZ$230,1,1,"Actively Infected Trend"))=0,#N/A,INDIRECT(ADDRESS($B286+1,AZ$230,1,1,"Actively Infected Trend")))</f>
        <v>0.39274219640000002</v>
      </c>
      <c r="BA286" s="18" cm="1">
        <f t="array" aca="1" ref="BA286" ca="1">IF(INDIRECT(ADDRESS($B286+1,BA$230,1,1,"Actively Infected Trend"))=0,#N/A,INDIRECT(ADDRESS($B286+1,BA$230,1,1,"Actively Infected Trend")))</f>
        <v>0.35520585560000001</v>
      </c>
      <c r="BB286" s="18" cm="1">
        <f t="array" aca="1" ref="BB286" ca="1">IF(INDIRECT(ADDRESS($B286+1,BB$230,1,1,"Actively Infected Trend"))=0,#N/A,INDIRECT(ADDRESS($B286+1,BB$230,1,1,"Actively Infected Trend")))</f>
        <v>0.32481184839999999</v>
      </c>
      <c r="BC286" s="18" cm="1">
        <f t="array" aca="1" ref="BC286" ca="1">IF(INDIRECT(ADDRESS($B286+1,BC$230,1,1,"Actively Infected Trend"))=0,#N/A,INDIRECT(ADDRESS($B286+1,BC$230,1,1,"Actively Infected Trend")))</f>
        <v>0.27222541459999999</v>
      </c>
      <c r="BD286" s="18" cm="1">
        <f t="array" aca="1" ref="BD286" ca="1">IF(INDIRECT(ADDRESS($B286+1,BD$230,1,1,"Actively Infected Trend"))=0,#N/A,INDIRECT(ADDRESS($B286+1,BD$230,1,1,"Actively Infected Trend")))</f>
        <v>0.23680959260000001</v>
      </c>
      <c r="BE286" s="18" cm="1">
        <f t="array" aca="1" ref="BE286" ca="1">IF(INDIRECT(ADDRESS($B286+1,BE$230,1,1,"Actively Infected Trend"))=0,#N/A,INDIRECT(ADDRESS($B286+1,BE$230,1,1,"Actively Infected Trend")))</f>
        <v>0.2135800699</v>
      </c>
      <c r="BF286" s="18" cm="1">
        <f t="array" aca="1" ref="BF286" ca="1">IF(INDIRECT(ADDRESS($B286+1,BF$230,1,1,"Actively Infected Trend"))=0,#N/A,INDIRECT(ADDRESS($B286+1,BF$230,1,1,"Actively Infected Trend")))</f>
        <v>0.20088928759999999</v>
      </c>
      <c r="BG286" s="18" cm="1">
        <f t="array" aca="1" ref="BG286" ca="1">IF(INDIRECT(ADDRESS($B286+1,BG$230,1,1,"Actively Infected Trend"))=0,#N/A,INDIRECT(ADDRESS($B286+1,BG$230,1,1,"Actively Infected Trend")))</f>
        <v>0.1971687936</v>
      </c>
      <c r="BH286" s="18" cm="1">
        <f t="array" aca="1" ref="BH286" ca="1">IF(INDIRECT(ADDRESS($B286+1,BH$230,1,1,"Actively Infected Trend"))=0,#N/A,INDIRECT(ADDRESS($B286+1,BH$230,1,1,"Actively Infected Trend")))</f>
        <v>0.1804629204</v>
      </c>
      <c r="BI286" s="18" cm="1">
        <f t="array" aca="1" ref="BI286" ca="1">IF(INDIRECT(ADDRESS($B286+1,BI$230,1,1,"Actively Infected Trend"))=0,#N/A,INDIRECT(ADDRESS($B286+1,BI$230,1,1,"Actively Infected Trend")))</f>
        <v>0.16859025850000001</v>
      </c>
      <c r="BJ286" s="18" cm="1">
        <f t="array" aca="1" ref="BJ286" ca="1">IF(INDIRECT(ADDRESS($B286+1,BJ$230,1,1,"Actively Infected Trend"))=0,#N/A,INDIRECT(ADDRESS($B286+1,BJ$230,1,1,"Actively Infected Trend")))</f>
        <v>0.1545793439</v>
      </c>
      <c r="BK286" s="18" cm="1">
        <f t="array" aca="1" ref="BK286" ca="1">IF(INDIRECT(ADDRESS($B286+1,BK$230,1,1,"Actively Infected Trend"))=0,#N/A,INDIRECT(ADDRESS($B286+1,BK$230,1,1,"Actively Infected Trend")))</f>
        <v>0.15412486189999999</v>
      </c>
      <c r="BL286" s="18" cm="1">
        <f t="array" aca="1" ref="BL286" ca="1">IF(INDIRECT(ADDRESS($B286+1,BL$230,1,1,"Actively Infected Trend"))=0,#N/A,INDIRECT(ADDRESS($B286+1,BL$230,1,1,"Actively Infected Trend")))</f>
        <v>0.14918155829999999</v>
      </c>
      <c r="BM286" s="18" cm="1">
        <f t="array" aca="1" ref="BM286" ca="1">IF(INDIRECT(ADDRESS($B286+1,BM$230,1,1,"Actively Infected Trend"))=0,#N/A,INDIRECT(ADDRESS($B286+1,BM$230,1,1,"Actively Infected Trend")))</f>
        <v>0.1490294134</v>
      </c>
      <c r="BN286" s="18" cm="1">
        <f t="array" aca="1" ref="BN286" ca="1">IF(INDIRECT(ADDRESS($B286+1,BN$230,1,1,"Actively Infected Trend"))=0,#N/A,INDIRECT(ADDRESS($B286+1,BN$230,1,1,"Actively Infected Trend")))</f>
        <v>0.14853788330000001</v>
      </c>
      <c r="BO286" s="18" cm="1">
        <f t="array" aca="1" ref="BO286" ca="1">IF(INDIRECT(ADDRESS($B286+1,BO$230,1,1,"Actively Infected Trend"))=0,#N/A,INDIRECT(ADDRESS($B286+1,BO$230,1,1,"Actively Infected Trend")))</f>
        <v>0.14472955579999999</v>
      </c>
      <c r="BP286" s="18" cm="1">
        <f t="array" aca="1" ref="BP286" ca="1">IF(INDIRECT(ADDRESS($B286+1,BP$230,1,1,"Actively Infected Trend"))=0,#N/A,INDIRECT(ADDRESS($B286+1,BP$230,1,1,"Actively Infected Trend")))</f>
        <v>0.1475417305</v>
      </c>
      <c r="BQ286" s="18" cm="1">
        <f t="array" aca="1" ref="BQ286" ca="1">IF(INDIRECT(ADDRESS($B286+1,BQ$230,1,1,"Actively Infected Trend"))=0,#N/A,INDIRECT(ADDRESS($B286+1,BQ$230,1,1,"Actively Infected Trend")))</f>
        <v>0.15291705180000001</v>
      </c>
      <c r="BR286" s="18" cm="1">
        <f t="array" aca="1" ref="BR286" ca="1">IF(INDIRECT(ADDRESS($B286+1,BR$230,1,1,"Actively Infected Trend"))=0,#N/A,INDIRECT(ADDRESS($B286+1,BR$230,1,1,"Actively Infected Trend")))</f>
        <v>0.16571903369999999</v>
      </c>
      <c r="BS286" s="18" cm="1">
        <f t="array" aca="1" ref="BS286" ca="1">IF(INDIRECT(ADDRESS($B286+1,BS$230,1,1,"Actively Infected Trend"))=0,#N/A,INDIRECT(ADDRESS($B286+1,BS$230,1,1,"Actively Infected Trend")))</f>
        <v>0.168296369</v>
      </c>
      <c r="BT286" s="18" cm="1">
        <f t="array" aca="1" ref="BT286" ca="1">IF(INDIRECT(ADDRESS($B286+1,BT$230,1,1,"Actively Infected Trend"))=0,#N/A,INDIRECT(ADDRESS($B286+1,BT$230,1,1,"Actively Infected Trend")))</f>
        <v>0.16145821160000001</v>
      </c>
      <c r="BU286" s="18" cm="1">
        <f t="array" aca="1" ref="BU286" ca="1">IF(INDIRECT(ADDRESS($B286+1,BU$230,1,1,"Actively Infected Trend"))=0,#N/A,INDIRECT(ADDRESS($B286+1,BU$230,1,1,"Actively Infected Trend")))</f>
        <v>0.1454370757</v>
      </c>
      <c r="BV286" s="18" cm="1">
        <f t="array" aca="1" ref="BV286" ca="1">IF(INDIRECT(ADDRESS($B286+1,BV$230,1,1,"Actively Infected Trend"))=0,#N/A,INDIRECT(ADDRESS($B286+1,BV$230,1,1,"Actively Infected Trend")))</f>
        <v>0.12978826979999999</v>
      </c>
      <c r="BW286" s="18" cm="1">
        <f t="array" aca="1" ref="BW286" ca="1">IF(INDIRECT(ADDRESS($B286+1,BW$230,1,1,"Actively Infected Trend"))=0,#N/A,INDIRECT(ADDRESS($B286+1,BW$230,1,1,"Actively Infected Trend")))</f>
        <v>0.11928837339999999</v>
      </c>
      <c r="BX286" s="18" cm="1">
        <f t="array" aca="1" ref="BX286" ca="1">IF(INDIRECT(ADDRESS($B286+1,BX$230,1,1,"Actively Infected Trend"))=0,#N/A,INDIRECT(ADDRESS($B286+1,BX$230,1,1,"Actively Infected Trend")))</f>
        <v>0.1111434812</v>
      </c>
      <c r="BY286" s="18" cm="1">
        <f t="array" aca="1" ref="BY286" ca="1">IF(INDIRECT(ADDRESS($B286+1,BY$230,1,1,"Actively Infected Trend"))=0,#N/A,INDIRECT(ADDRESS($B286+1,BY$230,1,1,"Actively Infected Trend")))</f>
        <v>0.1076799052</v>
      </c>
      <c r="BZ286" s="18" cm="1">
        <f t="array" aca="1" ref="BZ286" ca="1">IF(INDIRECT(ADDRESS($B286+1,BZ$230,1,1,"Actively Infected Trend"))=0,#N/A,INDIRECT(ADDRESS($B286+1,BZ$230,1,1,"Actively Infected Trend")))</f>
        <v>0.1027020683</v>
      </c>
      <c r="CA286" s="18" cm="1">
        <f t="array" aca="1" ref="CA286" ca="1">IF(INDIRECT(ADDRESS($B286+1,CA$230,1,1,"Actively Infected Trend"))=0,#N/A,INDIRECT(ADDRESS($B286+1,CA$230,1,1,"Actively Infected Trend")))</f>
        <v>9.5339067700000002E-2</v>
      </c>
      <c r="CB286" s="18" cm="1">
        <f t="array" aca="1" ref="CB286" ca="1">IF(INDIRECT(ADDRESS($B286+1,CB$230,1,1,"Actively Infected Trend"))=0,#N/A,INDIRECT(ADDRESS($B286+1,CB$230,1,1,"Actively Infected Trend")))</f>
        <v>8.6864604400000003E-2</v>
      </c>
      <c r="CC286" s="18" cm="1">
        <f t="array" aca="1" ref="CC286" ca="1">IF(INDIRECT(ADDRESS($B286+1,CC$230,1,1,"Actively Infected Trend"))=0,#N/A,INDIRECT(ADDRESS($B286+1,CC$230,1,1,"Actively Infected Trend")))</f>
        <v>7.86563542E-2</v>
      </c>
      <c r="CD286" s="18" cm="1">
        <f t="array" aca="1" ref="CD286" ca="1">IF(INDIRECT(ADDRESS($B286+1,CD$230,1,1,"Actively Infected Trend"))=0,#N/A,INDIRECT(ADDRESS($B286+1,CD$230,1,1,"Actively Infected Trend")))</f>
        <v>7.5503921500000001E-2</v>
      </c>
      <c r="CE286" s="18" cm="1">
        <f t="array" aca="1" ref="CE286" ca="1">IF(INDIRECT(ADDRESS($B286+1,CE$230,1,1,"Actively Infected Trend"))=0,#N/A,INDIRECT(ADDRESS($B286+1,CE$230,1,1,"Actively Infected Trend")))</f>
        <v>7.1771320599999994E-2</v>
      </c>
      <c r="CF286" s="18" cm="1">
        <f t="array" aca="1" ref="CF286" ca="1">IF(INDIRECT(ADDRESS($B286+1,CF$230,1,1,"Actively Infected Trend"))=0,#N/A,INDIRECT(ADDRESS($B286+1,CF$230,1,1,"Actively Infected Trend")))</f>
        <v>7.3121964299999995E-2</v>
      </c>
      <c r="CG286" s="18" cm="1">
        <f t="array" aca="1" ref="CG286" ca="1">IF(INDIRECT(ADDRESS($B286+1,CG$230,1,1,"Actively Infected Trend"))=0,#N/A,INDIRECT(ADDRESS($B286+1,CG$230,1,1,"Actively Infected Trend")))</f>
        <v>7.0590258399999994E-2</v>
      </c>
      <c r="CH286" s="18" cm="1">
        <f t="array" aca="1" ref="CH286" ca="1">IF(INDIRECT(ADDRESS($B286+1,CH$230,1,1,"Actively Infected Trend"))=0,#N/A,INDIRECT(ADDRESS($B286+1,CH$230,1,1,"Actively Infected Trend")))</f>
        <v>6.2704446799999994E-2</v>
      </c>
      <c r="CI286" s="18" cm="1">
        <f t="array" aca="1" ref="CI286" ca="1">IF(INDIRECT(ADDRESS($B286+1,CI$230,1,1,"Actively Infected Trend"))=0,#N/A,INDIRECT(ADDRESS($B286+1,CI$230,1,1,"Actively Infected Trend")))</f>
        <v>4.9980237699999999E-2</v>
      </c>
      <c r="CJ286" s="18" cm="1">
        <f t="array" aca="1" ref="CJ286" ca="1">IF(INDIRECT(ADDRESS($B286+1,CJ$230,1,1,"Actively Infected Trend"))=0,#N/A,INDIRECT(ADDRESS($B286+1,CJ$230,1,1,"Actively Infected Trend")))</f>
        <v>3.4846487799999999E-2</v>
      </c>
      <c r="CK286" s="18" t="e" cm="1">
        <f t="array" aca="1" ref="CK286" ca="1">IF(INDIRECT(ADDRESS($B286+1,CK$230,1,1,"Actively Infected Trend"))=0,#N/A,INDIRECT(ADDRESS($B286+1,CK$230,1,1,"Actively Infected Trend")))</f>
        <v>#N/A</v>
      </c>
      <c r="CL286" s="18" t="e" cm="1">
        <f t="array" aca="1" ref="CL286" ca="1">IF(INDIRECT(ADDRESS($B286+1,CL$230,1,1,"Actively Infected Trend"))=0,#N/A,INDIRECT(ADDRESS($B286+1,CL$230,1,1,"Actively Infected Trend")))</f>
        <v>#N/A</v>
      </c>
      <c r="CM286" s="18" t="e" cm="1">
        <f t="array" aca="1" ref="CM286" ca="1">IF(INDIRECT(ADDRESS($B286+1,CM$230,1,1,"Actively Infected Trend"))=0,#N/A,INDIRECT(ADDRESS($B286+1,CM$230,1,1,"Actively Infected Trend")))</f>
        <v>#N/A</v>
      </c>
      <c r="CN286" s="18" t="e" cm="1">
        <f t="array" aca="1" ref="CN286" ca="1">IF(INDIRECT(ADDRESS($B286+1,CN$230,1,1,"Actively Infected Trend"))=0,#N/A,INDIRECT(ADDRESS($B286+1,CN$230,1,1,"Actively Infected Trend")))</f>
        <v>#N/A</v>
      </c>
      <c r="CO286" s="18" t="e" cm="1">
        <f t="array" aca="1" ref="CO286" ca="1">IF(INDIRECT(ADDRESS($B286+1,CO$230,1,1,"Actively Infected Trend"))=0,#N/A,INDIRECT(ADDRESS($B286+1,CO$230,1,1,"Actively Infected Trend")))</f>
        <v>#N/A</v>
      </c>
      <c r="CP286" s="18" t="e" cm="1">
        <f t="array" aca="1" ref="CP286" ca="1">IF(INDIRECT(ADDRESS($B286+1,CP$230,1,1,"Actively Infected Trend"))=0,#N/A,INDIRECT(ADDRESS($B286+1,CP$230,1,1,"Actively Infected Trend")))</f>
        <v>#N/A</v>
      </c>
      <c r="CQ286" s="18" t="e" cm="1">
        <f t="array" aca="1" ref="CQ286" ca="1">IF(INDIRECT(ADDRESS($B286+1,CQ$230,1,1,"Actively Infected Trend"))=0,#N/A,INDIRECT(ADDRESS($B286+1,CQ$230,1,1,"Actively Infected Trend")))</f>
        <v>#N/A</v>
      </c>
      <c r="CR286" s="18" t="e" cm="1">
        <f t="array" aca="1" ref="CR286" ca="1">IF(INDIRECT(ADDRESS($B286+1,CR$230,1,1,"Actively Infected Trend"))=0,#N/A,INDIRECT(ADDRESS($B286+1,CR$230,1,1,"Actively Infected Trend")))</f>
        <v>#N/A</v>
      </c>
    </row>
    <row r="287" spans="1:96" x14ac:dyDescent="0.25">
      <c r="A287" t="str">
        <f t="shared" ca="1" si="351"/>
        <v>West Virginia</v>
      </c>
      <c r="B287">
        <f t="shared" si="350"/>
        <v>56</v>
      </c>
      <c r="C287" t="str" cm="1">
        <f t="array" aca="1" ref="C287" ca="1">INDIRECT(ADDRESS($B287+1,1,1,1,"Actively Infected Trend"))</f>
        <v>US West Virginia</v>
      </c>
      <c r="E287" s="18" t="e" cm="1">
        <f t="array" aca="1" ref="E287" ca="1">IF(INDIRECT(ADDRESS($B287+1,E$230,1,1,"Actively Infected Trend"))=0,#N/A,INDIRECT(ADDRESS($B287+1,E$230,1,1,"Actively Infected Trend")))</f>
        <v>#N/A</v>
      </c>
      <c r="F287" s="18" t="e" cm="1">
        <f t="array" aca="1" ref="F287" ca="1">IF(INDIRECT(ADDRESS($B287+1,F$230,1,1,"Actively Infected Trend"))=0,#N/A,INDIRECT(ADDRESS($B287+1,F$230,1,1,"Actively Infected Trend")))</f>
        <v>#N/A</v>
      </c>
      <c r="G287" s="18" t="e" cm="1">
        <f t="array" aca="1" ref="G287" ca="1">IF(INDIRECT(ADDRESS($B287+1,G$230,1,1,"Actively Infected Trend"))=0,#N/A,INDIRECT(ADDRESS($B287+1,G$230,1,1,"Actively Infected Trend")))</f>
        <v>#N/A</v>
      </c>
      <c r="H287" s="18" t="e" cm="1">
        <f t="array" aca="1" ref="H287" ca="1">IF(INDIRECT(ADDRESS($B287+1,H$230,1,1,"Actively Infected Trend"))=0,#N/A,INDIRECT(ADDRESS($B287+1,H$230,1,1,"Actively Infected Trend")))</f>
        <v>#N/A</v>
      </c>
      <c r="I287" s="18" t="e" cm="1">
        <f t="array" aca="1" ref="I287" ca="1">IF(INDIRECT(ADDRESS($B287+1,I$230,1,1,"Actively Infected Trend"))=0,#N/A,INDIRECT(ADDRESS($B287+1,I$230,1,1,"Actively Infected Trend")))</f>
        <v>#N/A</v>
      </c>
      <c r="J287" s="18" t="e" cm="1">
        <f t="array" aca="1" ref="J287" ca="1">IF(INDIRECT(ADDRESS($B287+1,J$230,1,1,"Actively Infected Trend"))=0,#N/A,INDIRECT(ADDRESS($B287+1,J$230,1,1,"Actively Infected Trend")))</f>
        <v>#N/A</v>
      </c>
      <c r="K287" s="18" t="e" cm="1">
        <f t="array" aca="1" ref="K287" ca="1">IF(INDIRECT(ADDRESS($B287+1,K$230,1,1,"Actively Infected Trend"))=0,#N/A,INDIRECT(ADDRESS($B287+1,K$230,1,1,"Actively Infected Trend")))</f>
        <v>#N/A</v>
      </c>
      <c r="L287" s="18" t="e" cm="1">
        <f t="array" aca="1" ref="L287" ca="1">IF(INDIRECT(ADDRESS($B287+1,L$230,1,1,"Actively Infected Trend"))=0,#N/A,INDIRECT(ADDRESS($B287+1,L$230,1,1,"Actively Infected Trend")))</f>
        <v>#N/A</v>
      </c>
      <c r="M287" s="18" t="e" cm="1">
        <f t="array" aca="1" ref="M287" ca="1">IF(INDIRECT(ADDRESS($B287+1,M$230,1,1,"Actively Infected Trend"))=0,#N/A,INDIRECT(ADDRESS($B287+1,M$230,1,1,"Actively Infected Trend")))</f>
        <v>#N/A</v>
      </c>
      <c r="N287" s="18" t="e" cm="1">
        <f t="array" aca="1" ref="N287" ca="1">IF(INDIRECT(ADDRESS($B287+1,N$230,1,1,"Actively Infected Trend"))=0,#N/A,INDIRECT(ADDRESS($B287+1,N$230,1,1,"Actively Infected Trend")))</f>
        <v>#N/A</v>
      </c>
      <c r="O287" s="18" t="e" cm="1">
        <f t="array" aca="1" ref="O287" ca="1">IF(INDIRECT(ADDRESS($B287+1,O$230,1,1,"Actively Infected Trend"))=0,#N/A,INDIRECT(ADDRESS($B287+1,O$230,1,1,"Actively Infected Trend")))</f>
        <v>#N/A</v>
      </c>
      <c r="P287" s="18" t="e" cm="1">
        <f t="array" aca="1" ref="P287" ca="1">IF(INDIRECT(ADDRESS($B287+1,P$230,1,1,"Actively Infected Trend"))=0,#N/A,INDIRECT(ADDRESS($B287+1,P$230,1,1,"Actively Infected Trend")))</f>
        <v>#N/A</v>
      </c>
      <c r="Q287" s="18" t="e" cm="1">
        <f t="array" aca="1" ref="Q287" ca="1">IF(INDIRECT(ADDRESS($B287+1,Q$230,1,1,"Actively Infected Trend"))=0,#N/A,INDIRECT(ADDRESS($B287+1,Q$230,1,1,"Actively Infected Trend")))</f>
        <v>#N/A</v>
      </c>
      <c r="R287" s="18" t="e" cm="1">
        <f t="array" aca="1" ref="R287" ca="1">IF(INDIRECT(ADDRESS($B287+1,R$230,1,1,"Actively Infected Trend"))=0,#N/A,INDIRECT(ADDRESS($B287+1,R$230,1,1,"Actively Infected Trend")))</f>
        <v>#N/A</v>
      </c>
      <c r="S287" s="18" t="e" cm="1">
        <f t="array" aca="1" ref="S287" ca="1">IF(INDIRECT(ADDRESS($B287+1,S$230,1,1,"Actively Infected Trend"))=0,#N/A,INDIRECT(ADDRESS($B287+1,S$230,1,1,"Actively Infected Trend")))</f>
        <v>#N/A</v>
      </c>
      <c r="T287" s="18" t="e" cm="1">
        <f t="array" aca="1" ref="T287" ca="1">IF(INDIRECT(ADDRESS($B287+1,T$230,1,1,"Actively Infected Trend"))=0,#N/A,INDIRECT(ADDRESS($B287+1,T$230,1,1,"Actively Infected Trend")))</f>
        <v>#N/A</v>
      </c>
      <c r="U287" s="18" t="e" cm="1">
        <f t="array" aca="1" ref="U287" ca="1">IF(INDIRECT(ADDRESS($B287+1,U$230,1,1,"Actively Infected Trend"))=0,#N/A,INDIRECT(ADDRESS($B287+1,U$230,1,1,"Actively Infected Trend")))</f>
        <v>#N/A</v>
      </c>
      <c r="V287" s="18" t="e" cm="1">
        <f t="array" aca="1" ref="V287" ca="1">IF(INDIRECT(ADDRESS($B287+1,V$230,1,1,"Actively Infected Trend"))=0,#N/A,INDIRECT(ADDRESS($B287+1,V$230,1,1,"Actively Infected Trend")))</f>
        <v>#N/A</v>
      </c>
      <c r="W287" s="18" t="e" cm="1">
        <f t="array" aca="1" ref="W287" ca="1">IF(INDIRECT(ADDRESS($B287+1,W$230,1,1,"Actively Infected Trend"))=0,#N/A,INDIRECT(ADDRESS($B287+1,W$230,1,1,"Actively Infected Trend")))</f>
        <v>#N/A</v>
      </c>
      <c r="X287" s="18" t="e" cm="1">
        <f t="array" aca="1" ref="X287" ca="1">IF(INDIRECT(ADDRESS($B287+1,X$230,1,1,"Actively Infected Trend"))=0,#N/A,INDIRECT(ADDRESS($B287+1,X$230,1,1,"Actively Infected Trend")))</f>
        <v>#N/A</v>
      </c>
      <c r="Y287" s="18" t="e" cm="1">
        <f t="array" aca="1" ref="Y287" ca="1">IF(INDIRECT(ADDRESS($B287+1,Y$230,1,1,"Actively Infected Trend"))=0,#N/A,INDIRECT(ADDRESS($B287+1,Y$230,1,1,"Actively Infected Trend")))</f>
        <v>#N/A</v>
      </c>
      <c r="Z287" s="18" t="e" cm="1">
        <f t="array" aca="1" ref="Z287" ca="1">IF(INDIRECT(ADDRESS($B287+1,Z$230,1,1,"Actively Infected Trend"))=0,#N/A,INDIRECT(ADDRESS($B287+1,Z$230,1,1,"Actively Infected Trend")))</f>
        <v>#N/A</v>
      </c>
      <c r="AA287" s="18" t="e" cm="1">
        <f t="array" aca="1" ref="AA287" ca="1">IF(INDIRECT(ADDRESS($B287+1,AA$230,1,1,"Actively Infected Trend"))=0,#N/A,INDIRECT(ADDRESS($B287+1,AA$230,1,1,"Actively Infected Trend")))</f>
        <v>#N/A</v>
      </c>
      <c r="AB287" s="18" t="e" cm="1">
        <f t="array" aca="1" ref="AB287" ca="1">IF(INDIRECT(ADDRESS($B287+1,AB$230,1,1,"Actively Infected Trend"))=0,#N/A,INDIRECT(ADDRESS($B287+1,AB$230,1,1,"Actively Infected Trend")))</f>
        <v>#N/A</v>
      </c>
      <c r="AC287" s="18" t="e" cm="1">
        <f t="array" aca="1" ref="AC287" ca="1">IF(INDIRECT(ADDRESS($B287+1,AC$230,1,1,"Actively Infected Trend"))=0,#N/A,INDIRECT(ADDRESS($B287+1,AC$230,1,1,"Actively Infected Trend")))</f>
        <v>#N/A</v>
      </c>
      <c r="AD287" s="18" t="e" cm="1">
        <f t="array" aca="1" ref="AD287" ca="1">IF(INDIRECT(ADDRESS($B287+1,AD$230,1,1,"Actively Infected Trend"))=0,#N/A,INDIRECT(ADDRESS($B287+1,AD$230,1,1,"Actively Infected Trend")))</f>
        <v>#N/A</v>
      </c>
      <c r="AE287" s="18" t="e" cm="1">
        <f t="array" aca="1" ref="AE287" ca="1">IF(INDIRECT(ADDRESS($B287+1,AE$230,1,1,"Actively Infected Trend"))=0,#N/A,INDIRECT(ADDRESS($B287+1,AE$230,1,1,"Actively Infected Trend")))</f>
        <v>#N/A</v>
      </c>
      <c r="AF287" s="18" t="e" cm="1">
        <f t="array" aca="1" ref="AF287" ca="1">IF(INDIRECT(ADDRESS($B287+1,AF$230,1,1,"Actively Infected Trend"))=0,#N/A,INDIRECT(ADDRESS($B287+1,AF$230,1,1,"Actively Infected Trend")))</f>
        <v>#N/A</v>
      </c>
      <c r="AG287" s="18" t="e" cm="1">
        <f t="array" aca="1" ref="AG287" ca="1">IF(INDIRECT(ADDRESS($B287+1,AG$230,1,1,"Actively Infected Trend"))=0,#N/A,INDIRECT(ADDRESS($B287+1,AG$230,1,1,"Actively Infected Trend")))</f>
        <v>#N/A</v>
      </c>
      <c r="AH287" s="18" t="e" cm="1">
        <f t="array" aca="1" ref="AH287" ca="1">IF(INDIRECT(ADDRESS($B287+1,AH$230,1,1,"Actively Infected Trend"))=0,#N/A,INDIRECT(ADDRESS($B287+1,AH$230,1,1,"Actively Infected Trend")))</f>
        <v>#N/A</v>
      </c>
      <c r="AI287" s="18" t="e" cm="1">
        <f t="array" aca="1" ref="AI287" ca="1">IF(INDIRECT(ADDRESS($B287+1,AI$230,1,1,"Actively Infected Trend"))=0,#N/A,INDIRECT(ADDRESS($B287+1,AI$230,1,1,"Actively Infected Trend")))</f>
        <v>#N/A</v>
      </c>
      <c r="AJ287" s="18" t="e" cm="1">
        <f t="array" aca="1" ref="AJ287" ca="1">IF(INDIRECT(ADDRESS($B287+1,AJ$230,1,1,"Actively Infected Trend"))=0,#N/A,INDIRECT(ADDRESS($B287+1,AJ$230,1,1,"Actively Infected Trend")))</f>
        <v>#N/A</v>
      </c>
      <c r="AK287" s="18" t="e" cm="1">
        <f t="array" aca="1" ref="AK287" ca="1">IF(INDIRECT(ADDRESS($B287+1,AK$230,1,1,"Actively Infected Trend"))=0,#N/A,INDIRECT(ADDRESS($B287+1,AK$230,1,1,"Actively Infected Trend")))</f>
        <v>#N/A</v>
      </c>
      <c r="AL287" s="18" t="e" cm="1">
        <f t="array" aca="1" ref="AL287" ca="1">IF(INDIRECT(ADDRESS($B287+1,AL$230,1,1,"Actively Infected Trend"))=0,#N/A,INDIRECT(ADDRESS($B287+1,AL$230,1,1,"Actively Infected Trend")))</f>
        <v>#N/A</v>
      </c>
      <c r="AM287" s="18" t="e" cm="1">
        <f t="array" aca="1" ref="AM287" ca="1">IF(INDIRECT(ADDRESS($B287+1,AM$230,1,1,"Actively Infected Trend"))=0,#N/A,INDIRECT(ADDRESS($B287+1,AM$230,1,1,"Actively Infected Trend")))</f>
        <v>#N/A</v>
      </c>
      <c r="AN287" s="18" t="e" cm="1">
        <f t="array" aca="1" ref="AN287" ca="1">IF(INDIRECT(ADDRESS($B287+1,AN$230,1,1,"Actively Infected Trend"))=0,#N/A,INDIRECT(ADDRESS($B287+1,AN$230,1,1,"Actively Infected Trend")))</f>
        <v>#N/A</v>
      </c>
      <c r="AO287" s="18" t="e" cm="1">
        <f t="array" aca="1" ref="AO287" ca="1">IF(INDIRECT(ADDRESS($B287+1,AO$230,1,1,"Actively Infected Trend"))=0,#N/A,INDIRECT(ADDRESS($B287+1,AO$230,1,1,"Actively Infected Trend")))</f>
        <v>#N/A</v>
      </c>
      <c r="AP287" s="18" t="e" cm="1">
        <f t="array" aca="1" ref="AP287" ca="1">IF(INDIRECT(ADDRESS($B287+1,AP$230,1,1,"Actively Infected Trend"))=0,#N/A,INDIRECT(ADDRESS($B287+1,AP$230,1,1,"Actively Infected Trend")))</f>
        <v>#N/A</v>
      </c>
      <c r="AQ287" s="18" t="e" cm="1">
        <f t="array" aca="1" ref="AQ287" ca="1">IF(INDIRECT(ADDRESS($B287+1,AQ$230,1,1,"Actively Infected Trend"))=0,#N/A,INDIRECT(ADDRESS($B287+1,AQ$230,1,1,"Actively Infected Trend")))</f>
        <v>#N/A</v>
      </c>
      <c r="AR287" s="18" t="e" cm="1">
        <f t="array" aca="1" ref="AR287" ca="1">IF(INDIRECT(ADDRESS($B287+1,AR$230,1,1,"Actively Infected Trend"))=0,#N/A,INDIRECT(ADDRESS($B287+1,AR$230,1,1,"Actively Infected Trend")))</f>
        <v>#N/A</v>
      </c>
      <c r="AS287" s="18" t="e" cm="1">
        <f t="array" aca="1" ref="AS287" ca="1">IF(INDIRECT(ADDRESS($B287+1,AS$230,1,1,"Actively Infected Trend"))=0,#N/A,INDIRECT(ADDRESS($B287+1,AS$230,1,1,"Actively Infected Trend")))</f>
        <v>#N/A</v>
      </c>
      <c r="AT287" s="18" t="e" cm="1">
        <f t="array" aca="1" ref="AT287" ca="1">IF(INDIRECT(ADDRESS($B287+1,AT$230,1,1,"Actively Infected Trend"))=0,#N/A,INDIRECT(ADDRESS($B287+1,AT$230,1,1,"Actively Infected Trend")))</f>
        <v>#N/A</v>
      </c>
      <c r="AU287" s="18" t="e" cm="1">
        <f t="array" aca="1" ref="AU287" ca="1">IF(INDIRECT(ADDRESS($B287+1,AU$230,1,1,"Actively Infected Trend"))=0,#N/A,INDIRECT(ADDRESS($B287+1,AU$230,1,1,"Actively Infected Trend")))</f>
        <v>#N/A</v>
      </c>
      <c r="AV287" s="18" t="e" cm="1">
        <f t="array" aca="1" ref="AV287" ca="1">IF(INDIRECT(ADDRESS($B287+1,AV$230,1,1,"Actively Infected Trend"))=0,#N/A,INDIRECT(ADDRESS($B287+1,AV$230,1,1,"Actively Infected Trend")))</f>
        <v>#N/A</v>
      </c>
      <c r="AW287" s="18" t="e" cm="1">
        <f t="array" aca="1" ref="AW287" ca="1">IF(INDIRECT(ADDRESS($B287+1,AW$230,1,1,"Actively Infected Trend"))=0,#N/A,INDIRECT(ADDRESS($B287+1,AW$230,1,1,"Actively Infected Trend")))</f>
        <v>#N/A</v>
      </c>
      <c r="AX287" s="18" t="e" cm="1">
        <f t="array" aca="1" ref="AX287" ca="1">IF(INDIRECT(ADDRESS($B287+1,AX$230,1,1,"Actively Infected Trend"))=0,#N/A,INDIRECT(ADDRESS($B287+1,AX$230,1,1,"Actively Infected Trend")))</f>
        <v>#N/A</v>
      </c>
      <c r="AY287" s="18" t="e" cm="1">
        <f t="array" aca="1" ref="AY287" ca="1">IF(INDIRECT(ADDRESS($B287+1,AY$230,1,1,"Actively Infected Trend"))=0,#N/A,INDIRECT(ADDRESS($B287+1,AY$230,1,1,"Actively Infected Trend")))</f>
        <v>#N/A</v>
      </c>
      <c r="AZ287" s="18" t="e" cm="1">
        <f t="array" aca="1" ref="AZ287" ca="1">IF(INDIRECT(ADDRESS($B287+1,AZ$230,1,1,"Actively Infected Trend"))=0,#N/A,INDIRECT(ADDRESS($B287+1,AZ$230,1,1,"Actively Infected Trend")))</f>
        <v>#N/A</v>
      </c>
      <c r="BA287" s="18" t="e" cm="1">
        <f t="array" aca="1" ref="BA287" ca="1">IF(INDIRECT(ADDRESS($B287+1,BA$230,1,1,"Actively Infected Trend"))=0,#N/A,INDIRECT(ADDRESS($B287+1,BA$230,1,1,"Actively Infected Trend")))</f>
        <v>#N/A</v>
      </c>
      <c r="BB287" s="18" t="e" cm="1">
        <f t="array" aca="1" ref="BB287" ca="1">IF(INDIRECT(ADDRESS($B287+1,BB$230,1,1,"Actively Infected Trend"))=0,#N/A,INDIRECT(ADDRESS($B287+1,BB$230,1,1,"Actively Infected Trend")))</f>
        <v>#N/A</v>
      </c>
      <c r="BC287" s="18" t="e" cm="1">
        <f t="array" aca="1" ref="BC287" ca="1">IF(INDIRECT(ADDRESS($B287+1,BC$230,1,1,"Actively Infected Trend"))=0,#N/A,INDIRECT(ADDRESS($B287+1,BC$230,1,1,"Actively Infected Trend")))</f>
        <v>#N/A</v>
      </c>
      <c r="BD287" s="18" t="e" cm="1">
        <f t="array" aca="1" ref="BD287" ca="1">IF(INDIRECT(ADDRESS($B287+1,BD$230,1,1,"Actively Infected Trend"))=0,#N/A,INDIRECT(ADDRESS($B287+1,BD$230,1,1,"Actively Infected Trend")))</f>
        <v>#N/A</v>
      </c>
      <c r="BE287" s="18" t="e" cm="1">
        <f t="array" aca="1" ref="BE287" ca="1">IF(INDIRECT(ADDRESS($B287+1,BE$230,1,1,"Actively Infected Trend"))=0,#N/A,INDIRECT(ADDRESS($B287+1,BE$230,1,1,"Actively Infected Trend")))</f>
        <v>#N/A</v>
      </c>
      <c r="BF287" s="18" t="e" cm="1">
        <f t="array" aca="1" ref="BF287" ca="1">IF(INDIRECT(ADDRESS($B287+1,BF$230,1,1,"Actively Infected Trend"))=0,#N/A,INDIRECT(ADDRESS($B287+1,BF$230,1,1,"Actively Infected Trend")))</f>
        <v>#N/A</v>
      </c>
      <c r="BG287" s="18" t="e" cm="1">
        <f t="array" aca="1" ref="BG287" ca="1">IF(INDIRECT(ADDRESS($B287+1,BG$230,1,1,"Actively Infected Trend"))=0,#N/A,INDIRECT(ADDRESS($B287+1,BG$230,1,1,"Actively Infected Trend")))</f>
        <v>#N/A</v>
      </c>
      <c r="BH287" s="18" t="e" cm="1">
        <f t="array" aca="1" ref="BH287" ca="1">IF(INDIRECT(ADDRESS($B287+1,BH$230,1,1,"Actively Infected Trend"))=0,#N/A,INDIRECT(ADDRESS($B287+1,BH$230,1,1,"Actively Infected Trend")))</f>
        <v>#N/A</v>
      </c>
      <c r="BI287" s="18" t="e" cm="1">
        <f t="array" aca="1" ref="BI287" ca="1">IF(INDIRECT(ADDRESS($B287+1,BI$230,1,1,"Actively Infected Trend"))=0,#N/A,INDIRECT(ADDRESS($B287+1,BI$230,1,1,"Actively Infected Trend")))</f>
        <v>#N/A</v>
      </c>
      <c r="BJ287" s="18" t="e" cm="1">
        <f t="array" aca="1" ref="BJ287" ca="1">IF(INDIRECT(ADDRESS($B287+1,BJ$230,1,1,"Actively Infected Trend"))=0,#N/A,INDIRECT(ADDRESS($B287+1,BJ$230,1,1,"Actively Infected Trend")))</f>
        <v>#N/A</v>
      </c>
      <c r="BK287" s="18" t="e" cm="1">
        <f t="array" aca="1" ref="BK287" ca="1">IF(INDIRECT(ADDRESS($B287+1,BK$230,1,1,"Actively Infected Trend"))=0,#N/A,INDIRECT(ADDRESS($B287+1,BK$230,1,1,"Actively Infected Trend")))</f>
        <v>#N/A</v>
      </c>
      <c r="BL287" s="18" t="e" cm="1">
        <f t="array" aca="1" ref="BL287" ca="1">IF(INDIRECT(ADDRESS($B287+1,BL$230,1,1,"Actively Infected Trend"))=0,#N/A,INDIRECT(ADDRESS($B287+1,BL$230,1,1,"Actively Infected Trend")))</f>
        <v>#N/A</v>
      </c>
      <c r="BM287" s="18" t="e" cm="1">
        <f t="array" aca="1" ref="BM287" ca="1">IF(INDIRECT(ADDRESS($B287+1,BM$230,1,1,"Actively Infected Trend"))=0,#N/A,INDIRECT(ADDRESS($B287+1,BM$230,1,1,"Actively Infected Trend")))</f>
        <v>#N/A</v>
      </c>
      <c r="BN287" s="18" t="e" cm="1">
        <f t="array" aca="1" ref="BN287" ca="1">IF(INDIRECT(ADDRESS($B287+1,BN$230,1,1,"Actively Infected Trend"))=0,#N/A,INDIRECT(ADDRESS($B287+1,BN$230,1,1,"Actively Infected Trend")))</f>
        <v>#N/A</v>
      </c>
      <c r="BO287" s="18" t="e" cm="1">
        <f t="array" aca="1" ref="BO287" ca="1">IF(INDIRECT(ADDRESS($B287+1,BO$230,1,1,"Actively Infected Trend"))=0,#N/A,INDIRECT(ADDRESS($B287+1,BO$230,1,1,"Actively Infected Trend")))</f>
        <v>#N/A</v>
      </c>
      <c r="BP287" s="18" t="e" cm="1">
        <f t="array" aca="1" ref="BP287" ca="1">IF(INDIRECT(ADDRESS($B287+1,BP$230,1,1,"Actively Infected Trend"))=0,#N/A,INDIRECT(ADDRESS($B287+1,BP$230,1,1,"Actively Infected Trend")))</f>
        <v>#N/A</v>
      </c>
      <c r="BQ287" s="18" t="e" cm="1">
        <f t="array" aca="1" ref="BQ287" ca="1">IF(INDIRECT(ADDRESS($B287+1,BQ$230,1,1,"Actively Infected Trend"))=0,#N/A,INDIRECT(ADDRESS($B287+1,BQ$230,1,1,"Actively Infected Trend")))</f>
        <v>#N/A</v>
      </c>
      <c r="BR287" s="18" cm="1">
        <f t="array" aca="1" ref="BR287" ca="1">IF(INDIRECT(ADDRESS($B287+1,BR$230,1,1,"Actively Infected Trend"))=0,#N/A,INDIRECT(ADDRESS($B287+1,BR$230,1,1,"Actively Infected Trend")))</f>
        <v>0.43635195640000002</v>
      </c>
      <c r="BS287" s="18" cm="1">
        <f t="array" aca="1" ref="BS287" ca="1">IF(INDIRECT(ADDRESS($B287+1,BS$230,1,1,"Actively Infected Trend"))=0,#N/A,INDIRECT(ADDRESS($B287+1,BS$230,1,1,"Actively Infected Trend")))</f>
        <v>0.46813470979999999</v>
      </c>
      <c r="BT287" s="18" cm="1">
        <f t="array" aca="1" ref="BT287" ca="1">IF(INDIRECT(ADDRESS($B287+1,BT$230,1,1,"Actively Infected Trend"))=0,#N/A,INDIRECT(ADDRESS($B287+1,BT$230,1,1,"Actively Infected Trend")))</f>
        <v>0.39619442379999997</v>
      </c>
      <c r="BU287" s="18" cm="1">
        <f t="array" aca="1" ref="BU287" ca="1">IF(INDIRECT(ADDRESS($B287+1,BU$230,1,1,"Actively Infected Trend"))=0,#N/A,INDIRECT(ADDRESS($B287+1,BU$230,1,1,"Actively Infected Trend")))</f>
        <v>0.32359931349999999</v>
      </c>
      <c r="BV287" s="18" cm="1">
        <f t="array" aca="1" ref="BV287" ca="1">IF(INDIRECT(ADDRESS($B287+1,BV$230,1,1,"Actively Infected Trend"))=0,#N/A,INDIRECT(ADDRESS($B287+1,BV$230,1,1,"Actively Infected Trend")))</f>
        <v>0.24822395529999999</v>
      </c>
      <c r="BW287" s="18" cm="1">
        <f t="array" aca="1" ref="BW287" ca="1">IF(INDIRECT(ADDRESS($B287+1,BW$230,1,1,"Actively Infected Trend"))=0,#N/A,INDIRECT(ADDRESS($B287+1,BW$230,1,1,"Actively Infected Trend")))</f>
        <v>0.21172801690000001</v>
      </c>
      <c r="BX287" s="18" cm="1">
        <f t="array" aca="1" ref="BX287" ca="1">IF(INDIRECT(ADDRESS($B287+1,BX$230,1,1,"Actively Infected Trend"))=0,#N/A,INDIRECT(ADDRESS($B287+1,BX$230,1,1,"Actively Infected Trend")))</f>
        <v>0.1909671812</v>
      </c>
      <c r="BY287" s="18" cm="1">
        <f t="array" aca="1" ref="BY287" ca="1">IF(INDIRECT(ADDRESS($B287+1,BY$230,1,1,"Actively Infected Trend"))=0,#N/A,INDIRECT(ADDRESS($B287+1,BY$230,1,1,"Actively Infected Trend")))</f>
        <v>0.18337109709999999</v>
      </c>
      <c r="BZ287" s="18" cm="1">
        <f t="array" aca="1" ref="BZ287" ca="1">IF(INDIRECT(ADDRESS($B287+1,BZ$230,1,1,"Actively Infected Trend"))=0,#N/A,INDIRECT(ADDRESS($B287+1,BZ$230,1,1,"Actively Infected Trend")))</f>
        <v>0.170602108</v>
      </c>
      <c r="CA287" s="18" cm="1">
        <f t="array" aca="1" ref="CA287" ca="1">IF(INDIRECT(ADDRESS($B287+1,CA$230,1,1,"Actively Infected Trend"))=0,#N/A,INDIRECT(ADDRESS($B287+1,CA$230,1,1,"Actively Infected Trend")))</f>
        <v>0.1576272829</v>
      </c>
      <c r="CB287" s="18" cm="1">
        <f t="array" aca="1" ref="CB287" ca="1">IF(INDIRECT(ADDRESS($B287+1,CB$230,1,1,"Actively Infected Trend"))=0,#N/A,INDIRECT(ADDRESS($B287+1,CB$230,1,1,"Actively Infected Trend")))</f>
        <v>0.14315743919999999</v>
      </c>
      <c r="CC287" s="18" cm="1">
        <f t="array" aca="1" ref="CC287" ca="1">IF(INDIRECT(ADDRESS($B287+1,CC$230,1,1,"Actively Infected Trend"))=0,#N/A,INDIRECT(ADDRESS($B287+1,CC$230,1,1,"Actively Infected Trend")))</f>
        <v>0.14483216909999999</v>
      </c>
      <c r="CD287" s="18" cm="1">
        <f t="array" aca="1" ref="CD287" ca="1">IF(INDIRECT(ADDRESS($B287+1,CD$230,1,1,"Actively Infected Trend"))=0,#N/A,INDIRECT(ADDRESS($B287+1,CD$230,1,1,"Actively Infected Trend")))</f>
        <v>0.14683501069999999</v>
      </c>
      <c r="CE287" s="18" cm="1">
        <f t="array" aca="1" ref="CE287" ca="1">IF(INDIRECT(ADDRESS($B287+1,CE$230,1,1,"Actively Infected Trend"))=0,#N/A,INDIRECT(ADDRESS($B287+1,CE$230,1,1,"Actively Infected Trend")))</f>
        <v>0.14914199010000001</v>
      </c>
      <c r="CF287" s="18" cm="1">
        <f t="array" aca="1" ref="CF287" ca="1">IF(INDIRECT(ADDRESS($B287+1,CF$230,1,1,"Actively Infected Trend"))=0,#N/A,INDIRECT(ADDRESS($B287+1,CF$230,1,1,"Actively Infected Trend")))</f>
        <v>0.14821729140000001</v>
      </c>
      <c r="CG287" s="18" cm="1">
        <f t="array" aca="1" ref="CG287" ca="1">IF(INDIRECT(ADDRESS($B287+1,CG$230,1,1,"Actively Infected Trend"))=0,#N/A,INDIRECT(ADDRESS($B287+1,CG$230,1,1,"Actively Infected Trend")))</f>
        <v>0.1345766417</v>
      </c>
      <c r="CH287" s="18" cm="1">
        <f t="array" aca="1" ref="CH287" ca="1">IF(INDIRECT(ADDRESS($B287+1,CH$230,1,1,"Actively Infected Trend"))=0,#N/A,INDIRECT(ADDRESS($B287+1,CH$230,1,1,"Actively Infected Trend")))</f>
        <v>0.1145377021</v>
      </c>
      <c r="CI287" s="18" cm="1">
        <f t="array" aca="1" ref="CI287" ca="1">IF(INDIRECT(ADDRESS($B287+1,CI$230,1,1,"Actively Infected Trend"))=0,#N/A,INDIRECT(ADDRESS($B287+1,CI$230,1,1,"Actively Infected Trend")))</f>
        <v>8.4486413100000005E-2</v>
      </c>
      <c r="CJ287" s="18" cm="1">
        <f t="array" aca="1" ref="CJ287" ca="1">IF(INDIRECT(ADDRESS($B287+1,CJ$230,1,1,"Actively Infected Trend"))=0,#N/A,INDIRECT(ADDRESS($B287+1,CJ$230,1,1,"Actively Infected Trend")))</f>
        <v>6.81344968E-2</v>
      </c>
      <c r="CK287" s="18" t="e" cm="1">
        <f t="array" aca="1" ref="CK287" ca="1">IF(INDIRECT(ADDRESS($B287+1,CK$230,1,1,"Actively Infected Trend"))=0,#N/A,INDIRECT(ADDRESS($B287+1,CK$230,1,1,"Actively Infected Trend")))</f>
        <v>#N/A</v>
      </c>
      <c r="CL287" s="18" t="e" cm="1">
        <f t="array" aca="1" ref="CL287" ca="1">IF(INDIRECT(ADDRESS($B287+1,CL$230,1,1,"Actively Infected Trend"))=0,#N/A,INDIRECT(ADDRESS($B287+1,CL$230,1,1,"Actively Infected Trend")))</f>
        <v>#N/A</v>
      </c>
      <c r="CM287" s="18" t="e" cm="1">
        <f t="array" aca="1" ref="CM287" ca="1">IF(INDIRECT(ADDRESS($B287+1,CM$230,1,1,"Actively Infected Trend"))=0,#N/A,INDIRECT(ADDRESS($B287+1,CM$230,1,1,"Actively Infected Trend")))</f>
        <v>#N/A</v>
      </c>
      <c r="CN287" s="18" t="e" cm="1">
        <f t="array" aca="1" ref="CN287" ca="1">IF(INDIRECT(ADDRESS($B287+1,CN$230,1,1,"Actively Infected Trend"))=0,#N/A,INDIRECT(ADDRESS($B287+1,CN$230,1,1,"Actively Infected Trend")))</f>
        <v>#N/A</v>
      </c>
      <c r="CO287" s="18" t="e" cm="1">
        <f t="array" aca="1" ref="CO287" ca="1">IF(INDIRECT(ADDRESS($B287+1,CO$230,1,1,"Actively Infected Trend"))=0,#N/A,INDIRECT(ADDRESS($B287+1,CO$230,1,1,"Actively Infected Trend")))</f>
        <v>#N/A</v>
      </c>
      <c r="CP287" s="18" t="e" cm="1">
        <f t="array" aca="1" ref="CP287" ca="1">IF(INDIRECT(ADDRESS($B287+1,CP$230,1,1,"Actively Infected Trend"))=0,#N/A,INDIRECT(ADDRESS($B287+1,CP$230,1,1,"Actively Infected Trend")))</f>
        <v>#N/A</v>
      </c>
      <c r="CQ287" s="18" t="e" cm="1">
        <f t="array" aca="1" ref="CQ287" ca="1">IF(INDIRECT(ADDRESS($B287+1,CQ$230,1,1,"Actively Infected Trend"))=0,#N/A,INDIRECT(ADDRESS($B287+1,CQ$230,1,1,"Actively Infected Trend")))</f>
        <v>#N/A</v>
      </c>
      <c r="CR287" s="18" t="e" cm="1">
        <f t="array" aca="1" ref="CR287" ca="1">IF(INDIRECT(ADDRESS($B287+1,CR$230,1,1,"Actively Infected Trend"))=0,#N/A,INDIRECT(ADDRESS($B287+1,CR$230,1,1,"Actively Infected Trend")))</f>
        <v>#N/A</v>
      </c>
    </row>
    <row r="288" spans="1:96" x14ac:dyDescent="0.25">
      <c r="A288" t="str">
        <f t="shared" ca="1" si="351"/>
        <v>Wisconsin</v>
      </c>
      <c r="B288">
        <f t="shared" si="350"/>
        <v>57</v>
      </c>
      <c r="C288" t="str" cm="1">
        <f t="array" aca="1" ref="C288" ca="1">INDIRECT(ADDRESS($B288+1,1,1,1,"Actively Infected Trend"))</f>
        <v>US Wisconsin</v>
      </c>
      <c r="E288" s="18" t="e" cm="1">
        <f t="array" aca="1" ref="E288" ca="1">IF(INDIRECT(ADDRESS($B288+1,E$230,1,1,"Actively Infected Trend"))=0,#N/A,INDIRECT(ADDRESS($B288+1,E$230,1,1,"Actively Infected Trend")))</f>
        <v>#N/A</v>
      </c>
      <c r="F288" s="18" t="e" cm="1">
        <f t="array" aca="1" ref="F288" ca="1">IF(INDIRECT(ADDRESS($B288+1,F$230,1,1,"Actively Infected Trend"))=0,#N/A,INDIRECT(ADDRESS($B288+1,F$230,1,1,"Actively Infected Trend")))</f>
        <v>#N/A</v>
      </c>
      <c r="G288" s="18" t="e" cm="1">
        <f t="array" aca="1" ref="G288" ca="1">IF(INDIRECT(ADDRESS($B288+1,G$230,1,1,"Actively Infected Trend"))=0,#N/A,INDIRECT(ADDRESS($B288+1,G$230,1,1,"Actively Infected Trend")))</f>
        <v>#N/A</v>
      </c>
      <c r="H288" s="18" t="e" cm="1">
        <f t="array" aca="1" ref="H288" ca="1">IF(INDIRECT(ADDRESS($B288+1,H$230,1,1,"Actively Infected Trend"))=0,#N/A,INDIRECT(ADDRESS($B288+1,H$230,1,1,"Actively Infected Trend")))</f>
        <v>#N/A</v>
      </c>
      <c r="I288" s="18" t="e" cm="1">
        <f t="array" aca="1" ref="I288" ca="1">IF(INDIRECT(ADDRESS($B288+1,I$230,1,1,"Actively Infected Trend"))=0,#N/A,INDIRECT(ADDRESS($B288+1,I$230,1,1,"Actively Infected Trend")))</f>
        <v>#N/A</v>
      </c>
      <c r="J288" s="18" t="e" cm="1">
        <f t="array" aca="1" ref="J288" ca="1">IF(INDIRECT(ADDRESS($B288+1,J$230,1,1,"Actively Infected Trend"))=0,#N/A,INDIRECT(ADDRESS($B288+1,J$230,1,1,"Actively Infected Trend")))</f>
        <v>#N/A</v>
      </c>
      <c r="K288" s="18" t="e" cm="1">
        <f t="array" aca="1" ref="K288" ca="1">IF(INDIRECT(ADDRESS($B288+1,K$230,1,1,"Actively Infected Trend"))=0,#N/A,INDIRECT(ADDRESS($B288+1,K$230,1,1,"Actively Infected Trend")))</f>
        <v>#N/A</v>
      </c>
      <c r="L288" s="18" t="e" cm="1">
        <f t="array" aca="1" ref="L288" ca="1">IF(INDIRECT(ADDRESS($B288+1,L$230,1,1,"Actively Infected Trend"))=0,#N/A,INDIRECT(ADDRESS($B288+1,L$230,1,1,"Actively Infected Trend")))</f>
        <v>#N/A</v>
      </c>
      <c r="M288" s="18" t="e" cm="1">
        <f t="array" aca="1" ref="M288" ca="1">IF(INDIRECT(ADDRESS($B288+1,M$230,1,1,"Actively Infected Trend"))=0,#N/A,INDIRECT(ADDRESS($B288+1,M$230,1,1,"Actively Infected Trend")))</f>
        <v>#N/A</v>
      </c>
      <c r="N288" s="18" t="e" cm="1">
        <f t="array" aca="1" ref="N288" ca="1">IF(INDIRECT(ADDRESS($B288+1,N$230,1,1,"Actively Infected Trend"))=0,#N/A,INDIRECT(ADDRESS($B288+1,N$230,1,1,"Actively Infected Trend")))</f>
        <v>#N/A</v>
      </c>
      <c r="O288" s="18" t="e" cm="1">
        <f t="array" aca="1" ref="O288" ca="1">IF(INDIRECT(ADDRESS($B288+1,O$230,1,1,"Actively Infected Trend"))=0,#N/A,INDIRECT(ADDRESS($B288+1,O$230,1,1,"Actively Infected Trend")))</f>
        <v>#N/A</v>
      </c>
      <c r="P288" s="18" t="e" cm="1">
        <f t="array" aca="1" ref="P288" ca="1">IF(INDIRECT(ADDRESS($B288+1,P$230,1,1,"Actively Infected Trend"))=0,#N/A,INDIRECT(ADDRESS($B288+1,P$230,1,1,"Actively Infected Trend")))</f>
        <v>#N/A</v>
      </c>
      <c r="Q288" s="18" t="e" cm="1">
        <f t="array" aca="1" ref="Q288" ca="1">IF(INDIRECT(ADDRESS($B288+1,Q$230,1,1,"Actively Infected Trend"))=0,#N/A,INDIRECT(ADDRESS($B288+1,Q$230,1,1,"Actively Infected Trend")))</f>
        <v>#N/A</v>
      </c>
      <c r="R288" s="18" t="e" cm="1">
        <f t="array" aca="1" ref="R288" ca="1">IF(INDIRECT(ADDRESS($B288+1,R$230,1,1,"Actively Infected Trend"))=0,#N/A,INDIRECT(ADDRESS($B288+1,R$230,1,1,"Actively Infected Trend")))</f>
        <v>#N/A</v>
      </c>
      <c r="S288" s="18" t="e" cm="1">
        <f t="array" aca="1" ref="S288" ca="1">IF(INDIRECT(ADDRESS($B288+1,S$230,1,1,"Actively Infected Trend"))=0,#N/A,INDIRECT(ADDRESS($B288+1,S$230,1,1,"Actively Infected Trend")))</f>
        <v>#N/A</v>
      </c>
      <c r="T288" s="18" t="e" cm="1">
        <f t="array" aca="1" ref="T288" ca="1">IF(INDIRECT(ADDRESS($B288+1,T$230,1,1,"Actively Infected Trend"))=0,#N/A,INDIRECT(ADDRESS($B288+1,T$230,1,1,"Actively Infected Trend")))</f>
        <v>#N/A</v>
      </c>
      <c r="U288" s="18" t="e" cm="1">
        <f t="array" aca="1" ref="U288" ca="1">IF(INDIRECT(ADDRESS($B288+1,U$230,1,1,"Actively Infected Trend"))=0,#N/A,INDIRECT(ADDRESS($B288+1,U$230,1,1,"Actively Infected Trend")))</f>
        <v>#N/A</v>
      </c>
      <c r="V288" s="18" t="e" cm="1">
        <f t="array" aca="1" ref="V288" ca="1">IF(INDIRECT(ADDRESS($B288+1,V$230,1,1,"Actively Infected Trend"))=0,#N/A,INDIRECT(ADDRESS($B288+1,V$230,1,1,"Actively Infected Trend")))</f>
        <v>#N/A</v>
      </c>
      <c r="W288" s="18" t="e" cm="1">
        <f t="array" aca="1" ref="W288" ca="1">IF(INDIRECT(ADDRESS($B288+1,W$230,1,1,"Actively Infected Trend"))=0,#N/A,INDIRECT(ADDRESS($B288+1,W$230,1,1,"Actively Infected Trend")))</f>
        <v>#N/A</v>
      </c>
      <c r="X288" s="18" t="e" cm="1">
        <f t="array" aca="1" ref="X288" ca="1">IF(INDIRECT(ADDRESS($B288+1,X$230,1,1,"Actively Infected Trend"))=0,#N/A,INDIRECT(ADDRESS($B288+1,X$230,1,1,"Actively Infected Trend")))</f>
        <v>#N/A</v>
      </c>
      <c r="Y288" s="18" t="e" cm="1">
        <f t="array" aca="1" ref="Y288" ca="1">IF(INDIRECT(ADDRESS($B288+1,Y$230,1,1,"Actively Infected Trend"))=0,#N/A,INDIRECT(ADDRESS($B288+1,Y$230,1,1,"Actively Infected Trend")))</f>
        <v>#N/A</v>
      </c>
      <c r="Z288" s="18" t="e" cm="1">
        <f t="array" aca="1" ref="Z288" ca="1">IF(INDIRECT(ADDRESS($B288+1,Z$230,1,1,"Actively Infected Trend"))=0,#N/A,INDIRECT(ADDRESS($B288+1,Z$230,1,1,"Actively Infected Trend")))</f>
        <v>#N/A</v>
      </c>
      <c r="AA288" s="18" t="e" cm="1">
        <f t="array" aca="1" ref="AA288" ca="1">IF(INDIRECT(ADDRESS($B288+1,AA$230,1,1,"Actively Infected Trend"))=0,#N/A,INDIRECT(ADDRESS($B288+1,AA$230,1,1,"Actively Infected Trend")))</f>
        <v>#N/A</v>
      </c>
      <c r="AB288" s="18" t="e" cm="1">
        <f t="array" aca="1" ref="AB288" ca="1">IF(INDIRECT(ADDRESS($B288+1,AB$230,1,1,"Actively Infected Trend"))=0,#N/A,INDIRECT(ADDRESS($B288+1,AB$230,1,1,"Actively Infected Trend")))</f>
        <v>#N/A</v>
      </c>
      <c r="AC288" s="18" t="e" cm="1">
        <f t="array" aca="1" ref="AC288" ca="1">IF(INDIRECT(ADDRESS($B288+1,AC$230,1,1,"Actively Infected Trend"))=0,#N/A,INDIRECT(ADDRESS($B288+1,AC$230,1,1,"Actively Infected Trend")))</f>
        <v>#N/A</v>
      </c>
      <c r="AD288" s="18" t="e" cm="1">
        <f t="array" aca="1" ref="AD288" ca="1">IF(INDIRECT(ADDRESS($B288+1,AD$230,1,1,"Actively Infected Trend"))=0,#N/A,INDIRECT(ADDRESS($B288+1,AD$230,1,1,"Actively Infected Trend")))</f>
        <v>#N/A</v>
      </c>
      <c r="AE288" s="18" t="e" cm="1">
        <f t="array" aca="1" ref="AE288" ca="1">IF(INDIRECT(ADDRESS($B288+1,AE$230,1,1,"Actively Infected Trend"))=0,#N/A,INDIRECT(ADDRESS($B288+1,AE$230,1,1,"Actively Infected Trend")))</f>
        <v>#N/A</v>
      </c>
      <c r="AF288" s="18" t="e" cm="1">
        <f t="array" aca="1" ref="AF288" ca="1">IF(INDIRECT(ADDRESS($B288+1,AF$230,1,1,"Actively Infected Trend"))=0,#N/A,INDIRECT(ADDRESS($B288+1,AF$230,1,1,"Actively Infected Trend")))</f>
        <v>#N/A</v>
      </c>
      <c r="AG288" s="18" t="e" cm="1">
        <f t="array" aca="1" ref="AG288" ca="1">IF(INDIRECT(ADDRESS($B288+1,AG$230,1,1,"Actively Infected Trend"))=0,#N/A,INDIRECT(ADDRESS($B288+1,AG$230,1,1,"Actively Infected Trend")))</f>
        <v>#N/A</v>
      </c>
      <c r="AH288" s="18" t="e" cm="1">
        <f t="array" aca="1" ref="AH288" ca="1">IF(INDIRECT(ADDRESS($B288+1,AH$230,1,1,"Actively Infected Trend"))=0,#N/A,INDIRECT(ADDRESS($B288+1,AH$230,1,1,"Actively Infected Trend")))</f>
        <v>#N/A</v>
      </c>
      <c r="AI288" s="18" t="e" cm="1">
        <f t="array" aca="1" ref="AI288" ca="1">IF(INDIRECT(ADDRESS($B288+1,AI$230,1,1,"Actively Infected Trend"))=0,#N/A,INDIRECT(ADDRESS($B288+1,AI$230,1,1,"Actively Infected Trend")))</f>
        <v>#N/A</v>
      </c>
      <c r="AJ288" s="18" t="e" cm="1">
        <f t="array" aca="1" ref="AJ288" ca="1">IF(INDIRECT(ADDRESS($B288+1,AJ$230,1,1,"Actively Infected Trend"))=0,#N/A,INDIRECT(ADDRESS($B288+1,AJ$230,1,1,"Actively Infected Trend")))</f>
        <v>#N/A</v>
      </c>
      <c r="AK288" s="18" t="e" cm="1">
        <f t="array" aca="1" ref="AK288" ca="1">IF(INDIRECT(ADDRESS($B288+1,AK$230,1,1,"Actively Infected Trend"))=0,#N/A,INDIRECT(ADDRESS($B288+1,AK$230,1,1,"Actively Infected Trend")))</f>
        <v>#N/A</v>
      </c>
      <c r="AL288" s="18" t="e" cm="1">
        <f t="array" aca="1" ref="AL288" ca="1">IF(INDIRECT(ADDRESS($B288+1,AL$230,1,1,"Actively Infected Trend"))=0,#N/A,INDIRECT(ADDRESS($B288+1,AL$230,1,1,"Actively Infected Trend")))</f>
        <v>#N/A</v>
      </c>
      <c r="AM288" s="18" t="e" cm="1">
        <f t="array" aca="1" ref="AM288" ca="1">IF(INDIRECT(ADDRESS($B288+1,AM$230,1,1,"Actively Infected Trend"))=0,#N/A,INDIRECT(ADDRESS($B288+1,AM$230,1,1,"Actively Infected Trend")))</f>
        <v>#N/A</v>
      </c>
      <c r="AN288" s="18" t="e" cm="1">
        <f t="array" aca="1" ref="AN288" ca="1">IF(INDIRECT(ADDRESS($B288+1,AN$230,1,1,"Actively Infected Trend"))=0,#N/A,INDIRECT(ADDRESS($B288+1,AN$230,1,1,"Actively Infected Trend")))</f>
        <v>#N/A</v>
      </c>
      <c r="AO288" s="18" t="e" cm="1">
        <f t="array" aca="1" ref="AO288" ca="1">IF(INDIRECT(ADDRESS($B288+1,AO$230,1,1,"Actively Infected Trend"))=0,#N/A,INDIRECT(ADDRESS($B288+1,AO$230,1,1,"Actively Infected Trend")))</f>
        <v>#N/A</v>
      </c>
      <c r="AP288" s="18" t="e" cm="1">
        <f t="array" aca="1" ref="AP288" ca="1">IF(INDIRECT(ADDRESS($B288+1,AP$230,1,1,"Actively Infected Trend"))=0,#N/A,INDIRECT(ADDRESS($B288+1,AP$230,1,1,"Actively Infected Trend")))</f>
        <v>#N/A</v>
      </c>
      <c r="AQ288" s="18" t="e" cm="1">
        <f t="array" aca="1" ref="AQ288" ca="1">IF(INDIRECT(ADDRESS($B288+1,AQ$230,1,1,"Actively Infected Trend"))=0,#N/A,INDIRECT(ADDRESS($B288+1,AQ$230,1,1,"Actively Infected Trend")))</f>
        <v>#N/A</v>
      </c>
      <c r="AR288" s="18" t="e" cm="1">
        <f t="array" aca="1" ref="AR288" ca="1">IF(INDIRECT(ADDRESS($B288+1,AR$230,1,1,"Actively Infected Trend"))=0,#N/A,INDIRECT(ADDRESS($B288+1,AR$230,1,1,"Actively Infected Trend")))</f>
        <v>#N/A</v>
      </c>
      <c r="AS288" s="18" t="e" cm="1">
        <f t="array" aca="1" ref="AS288" ca="1">IF(INDIRECT(ADDRESS($B288+1,AS$230,1,1,"Actively Infected Trend"))=0,#N/A,INDIRECT(ADDRESS($B288+1,AS$230,1,1,"Actively Infected Trend")))</f>
        <v>#N/A</v>
      </c>
      <c r="AT288" s="18" t="e" cm="1">
        <f t="array" aca="1" ref="AT288" ca="1">IF(INDIRECT(ADDRESS($B288+1,AT$230,1,1,"Actively Infected Trend"))=0,#N/A,INDIRECT(ADDRESS($B288+1,AT$230,1,1,"Actively Infected Trend")))</f>
        <v>#N/A</v>
      </c>
      <c r="AU288" s="18" t="e" cm="1">
        <f t="array" aca="1" ref="AU288" ca="1">IF(INDIRECT(ADDRESS($B288+1,AU$230,1,1,"Actively Infected Trend"))=0,#N/A,INDIRECT(ADDRESS($B288+1,AU$230,1,1,"Actively Infected Trend")))</f>
        <v>#N/A</v>
      </c>
      <c r="AV288" s="18" t="e" cm="1">
        <f t="array" aca="1" ref="AV288" ca="1">IF(INDIRECT(ADDRESS($B288+1,AV$230,1,1,"Actively Infected Trend"))=0,#N/A,INDIRECT(ADDRESS($B288+1,AV$230,1,1,"Actively Infected Trend")))</f>
        <v>#N/A</v>
      </c>
      <c r="AW288" s="18" t="e" cm="1">
        <f t="array" aca="1" ref="AW288" ca="1">IF(INDIRECT(ADDRESS($B288+1,AW$230,1,1,"Actively Infected Trend"))=0,#N/A,INDIRECT(ADDRESS($B288+1,AW$230,1,1,"Actively Infected Trend")))</f>
        <v>#N/A</v>
      </c>
      <c r="AX288" s="18" t="e" cm="1">
        <f t="array" aca="1" ref="AX288" ca="1">IF(INDIRECT(ADDRESS($B288+1,AX$230,1,1,"Actively Infected Trend"))=0,#N/A,INDIRECT(ADDRESS($B288+1,AX$230,1,1,"Actively Infected Trend")))</f>
        <v>#N/A</v>
      </c>
      <c r="AY288" s="18" t="e" cm="1">
        <f t="array" aca="1" ref="AY288" ca="1">IF(INDIRECT(ADDRESS($B288+1,AY$230,1,1,"Actively Infected Trend"))=0,#N/A,INDIRECT(ADDRESS($B288+1,AY$230,1,1,"Actively Infected Trend")))</f>
        <v>#N/A</v>
      </c>
      <c r="AZ288" s="18" t="e" cm="1">
        <f t="array" aca="1" ref="AZ288" ca="1">IF(INDIRECT(ADDRESS($B288+1,AZ$230,1,1,"Actively Infected Trend"))=0,#N/A,INDIRECT(ADDRESS($B288+1,AZ$230,1,1,"Actively Infected Trend")))</f>
        <v>#N/A</v>
      </c>
      <c r="BA288" s="18" t="e" cm="1">
        <f t="array" aca="1" ref="BA288" ca="1">IF(INDIRECT(ADDRESS($B288+1,BA$230,1,1,"Actively Infected Trend"))=0,#N/A,INDIRECT(ADDRESS($B288+1,BA$230,1,1,"Actively Infected Trend")))</f>
        <v>#N/A</v>
      </c>
      <c r="BB288" s="18" t="e" cm="1">
        <f t="array" aca="1" ref="BB288" ca="1">IF(INDIRECT(ADDRESS($B288+1,BB$230,1,1,"Actively Infected Trend"))=0,#N/A,INDIRECT(ADDRESS($B288+1,BB$230,1,1,"Actively Infected Trend")))</f>
        <v>#N/A</v>
      </c>
      <c r="BC288" s="18" t="e" cm="1">
        <f t="array" aca="1" ref="BC288" ca="1">IF(INDIRECT(ADDRESS($B288+1,BC$230,1,1,"Actively Infected Trend"))=0,#N/A,INDIRECT(ADDRESS($B288+1,BC$230,1,1,"Actively Infected Trend")))</f>
        <v>#N/A</v>
      </c>
      <c r="BD288" s="18" t="e" cm="1">
        <f t="array" aca="1" ref="BD288" ca="1">IF(INDIRECT(ADDRESS($B288+1,BD$230,1,1,"Actively Infected Trend"))=0,#N/A,INDIRECT(ADDRESS($B288+1,BD$230,1,1,"Actively Infected Trend")))</f>
        <v>#N/A</v>
      </c>
      <c r="BE288" s="18" t="e" cm="1">
        <f t="array" aca="1" ref="BE288" ca="1">IF(INDIRECT(ADDRESS($B288+1,BE$230,1,1,"Actively Infected Trend"))=0,#N/A,INDIRECT(ADDRESS($B288+1,BE$230,1,1,"Actively Infected Trend")))</f>
        <v>#N/A</v>
      </c>
      <c r="BF288" s="18" t="e" cm="1">
        <f t="array" aca="1" ref="BF288" ca="1">IF(INDIRECT(ADDRESS($B288+1,BF$230,1,1,"Actively Infected Trend"))=0,#N/A,INDIRECT(ADDRESS($B288+1,BF$230,1,1,"Actively Infected Trend")))</f>
        <v>#N/A</v>
      </c>
      <c r="BG288" s="18" t="e" cm="1">
        <f t="array" aca="1" ref="BG288" ca="1">IF(INDIRECT(ADDRESS($B288+1,BG$230,1,1,"Actively Infected Trend"))=0,#N/A,INDIRECT(ADDRESS($B288+1,BG$230,1,1,"Actively Infected Trend")))</f>
        <v>#N/A</v>
      </c>
      <c r="BH288" s="18" t="e" cm="1">
        <f t="array" aca="1" ref="BH288" ca="1">IF(INDIRECT(ADDRESS($B288+1,BH$230,1,1,"Actively Infected Trend"))=0,#N/A,INDIRECT(ADDRESS($B288+1,BH$230,1,1,"Actively Infected Trend")))</f>
        <v>#N/A</v>
      </c>
      <c r="BI288" s="18" t="e" cm="1">
        <f t="array" aca="1" ref="BI288" ca="1">IF(INDIRECT(ADDRESS($B288+1,BI$230,1,1,"Actively Infected Trend"))=0,#N/A,INDIRECT(ADDRESS($B288+1,BI$230,1,1,"Actively Infected Trend")))</f>
        <v>#N/A</v>
      </c>
      <c r="BJ288" s="18" cm="1">
        <f t="array" aca="1" ref="BJ288" ca="1">IF(INDIRECT(ADDRESS($B288+1,BJ$230,1,1,"Actively Infected Trend"))=0,#N/A,INDIRECT(ADDRESS($B288+1,BJ$230,1,1,"Actively Infected Trend")))</f>
        <v>0.44027279689999999</v>
      </c>
      <c r="BK288" s="18" cm="1">
        <f t="array" aca="1" ref="BK288" ca="1">IF(INDIRECT(ADDRESS($B288+1,BK$230,1,1,"Actively Infected Trend"))=0,#N/A,INDIRECT(ADDRESS($B288+1,BK$230,1,1,"Actively Infected Trend")))</f>
        <v>0.4554132722</v>
      </c>
      <c r="BL288" s="18" cm="1">
        <f t="array" aca="1" ref="BL288" ca="1">IF(INDIRECT(ADDRESS($B288+1,BL$230,1,1,"Actively Infected Trend"))=0,#N/A,INDIRECT(ADDRESS($B288+1,BL$230,1,1,"Actively Infected Trend")))</f>
        <v>0.4398441857</v>
      </c>
      <c r="BM288" s="18" cm="1">
        <f t="array" aca="1" ref="BM288" ca="1">IF(INDIRECT(ADDRESS($B288+1,BM$230,1,1,"Actively Infected Trend"))=0,#N/A,INDIRECT(ADDRESS($B288+1,BM$230,1,1,"Actively Infected Trend")))</f>
        <v>0.40731526379999999</v>
      </c>
      <c r="BN288" s="18" cm="1">
        <f t="array" aca="1" ref="BN288" ca="1">IF(INDIRECT(ADDRESS($B288+1,BN$230,1,1,"Actively Infected Trend"))=0,#N/A,INDIRECT(ADDRESS($B288+1,BN$230,1,1,"Actively Infected Trend")))</f>
        <v>0.3467651108</v>
      </c>
      <c r="BO288" s="18" cm="1">
        <f t="array" aca="1" ref="BO288" ca="1">IF(INDIRECT(ADDRESS($B288+1,BO$230,1,1,"Actively Infected Trend"))=0,#N/A,INDIRECT(ADDRESS($B288+1,BO$230,1,1,"Actively Infected Trend")))</f>
        <v>0.28423310169999999</v>
      </c>
      <c r="BP288" s="18" cm="1">
        <f t="array" aca="1" ref="BP288" ca="1">IF(INDIRECT(ADDRESS($B288+1,BP$230,1,1,"Actively Infected Trend"))=0,#N/A,INDIRECT(ADDRESS($B288+1,BP$230,1,1,"Actively Infected Trend")))</f>
        <v>0.23035280869999999</v>
      </c>
      <c r="BQ288" s="18" cm="1">
        <f t="array" aca="1" ref="BQ288" ca="1">IF(INDIRECT(ADDRESS($B288+1,BQ$230,1,1,"Actively Infected Trend"))=0,#N/A,INDIRECT(ADDRESS($B288+1,BQ$230,1,1,"Actively Infected Trend")))</f>
        <v>0.19223376140000001</v>
      </c>
      <c r="BR288" s="18" cm="1">
        <f t="array" aca="1" ref="BR288" ca="1">IF(INDIRECT(ADDRESS($B288+1,BR$230,1,1,"Actively Infected Trend"))=0,#N/A,INDIRECT(ADDRESS($B288+1,BR$230,1,1,"Actively Infected Trend")))</f>
        <v>0.1893363908</v>
      </c>
      <c r="BS288" s="18" cm="1">
        <f t="array" aca="1" ref="BS288" ca="1">IF(INDIRECT(ADDRESS($B288+1,BS$230,1,1,"Actively Infected Trend"))=0,#N/A,INDIRECT(ADDRESS($B288+1,BS$230,1,1,"Actively Infected Trend")))</f>
        <v>0.1969766057</v>
      </c>
      <c r="BT288" s="18" cm="1">
        <f t="array" aca="1" ref="BT288" ca="1">IF(INDIRECT(ADDRESS($B288+1,BT$230,1,1,"Actively Infected Trend"))=0,#N/A,INDIRECT(ADDRESS($B288+1,BT$230,1,1,"Actively Infected Trend")))</f>
        <v>0.19782098910000001</v>
      </c>
      <c r="BU288" s="18" cm="1">
        <f t="array" aca="1" ref="BU288" ca="1">IF(INDIRECT(ADDRESS($B288+1,BU$230,1,1,"Actively Infected Trend"))=0,#N/A,INDIRECT(ADDRESS($B288+1,BU$230,1,1,"Actively Infected Trend")))</f>
        <v>0.18092195180000001</v>
      </c>
      <c r="BV288" s="18" cm="1">
        <f t="array" aca="1" ref="BV288" ca="1">IF(INDIRECT(ADDRESS($B288+1,BV$230,1,1,"Actively Infected Trend"))=0,#N/A,INDIRECT(ADDRESS($B288+1,BV$230,1,1,"Actively Infected Trend")))</f>
        <v>0.15448843919999999</v>
      </c>
      <c r="BW288" s="18" cm="1">
        <f t="array" aca="1" ref="BW288" ca="1">IF(INDIRECT(ADDRESS($B288+1,BW$230,1,1,"Actively Infected Trend"))=0,#N/A,INDIRECT(ADDRESS($B288+1,BW$230,1,1,"Actively Infected Trend")))</f>
        <v>0.13835833610000001</v>
      </c>
      <c r="BX288" s="18" cm="1">
        <f t="array" aca="1" ref="BX288" ca="1">IF(INDIRECT(ADDRESS($B288+1,BX$230,1,1,"Actively Infected Trend"))=0,#N/A,INDIRECT(ADDRESS($B288+1,BX$230,1,1,"Actively Infected Trend")))</f>
        <v>0.1318183252</v>
      </c>
      <c r="BY288" s="18" cm="1">
        <f t="array" aca="1" ref="BY288" ca="1">IF(INDIRECT(ADDRESS($B288+1,BY$230,1,1,"Actively Infected Trend"))=0,#N/A,INDIRECT(ADDRESS($B288+1,BY$230,1,1,"Actively Infected Trend")))</f>
        <v>0.13236960179999999</v>
      </c>
      <c r="BZ288" s="18" cm="1">
        <f t="array" aca="1" ref="BZ288" ca="1">IF(INDIRECT(ADDRESS($B288+1,BZ$230,1,1,"Actively Infected Trend"))=0,#N/A,INDIRECT(ADDRESS($B288+1,BZ$230,1,1,"Actively Infected Trend")))</f>
        <v>0.13602239520000001</v>
      </c>
      <c r="CA288" s="18" cm="1">
        <f t="array" aca="1" ref="CA288" ca="1">IF(INDIRECT(ADDRESS($B288+1,CA$230,1,1,"Actively Infected Trend"))=0,#N/A,INDIRECT(ADDRESS($B288+1,CA$230,1,1,"Actively Infected Trend")))</f>
        <v>0.1342893412</v>
      </c>
      <c r="CB288" s="18" cm="1">
        <f t="array" aca="1" ref="CB288" ca="1">IF(INDIRECT(ADDRESS($B288+1,CB$230,1,1,"Actively Infected Trend"))=0,#N/A,INDIRECT(ADDRESS($B288+1,CB$230,1,1,"Actively Infected Trend")))</f>
        <v>0.1224441439</v>
      </c>
      <c r="CC288" s="18" cm="1">
        <f t="array" aca="1" ref="CC288" ca="1">IF(INDIRECT(ADDRESS($B288+1,CC$230,1,1,"Actively Infected Trend"))=0,#N/A,INDIRECT(ADDRESS($B288+1,CC$230,1,1,"Actively Infected Trend")))</f>
        <v>0.10740192580000001</v>
      </c>
      <c r="CD288" s="18" cm="1">
        <f t="array" aca="1" ref="CD288" ca="1">IF(INDIRECT(ADDRESS($B288+1,CD$230,1,1,"Actively Infected Trend"))=0,#N/A,INDIRECT(ADDRESS($B288+1,CD$230,1,1,"Actively Infected Trend")))</f>
        <v>9.9175237900000004E-2</v>
      </c>
      <c r="CE288" s="18" cm="1">
        <f t="array" aca="1" ref="CE288" ca="1">IF(INDIRECT(ADDRESS($B288+1,CE$230,1,1,"Actively Infected Trend"))=0,#N/A,INDIRECT(ADDRESS($B288+1,CE$230,1,1,"Actively Infected Trend")))</f>
        <v>9.1551709100000003E-2</v>
      </c>
      <c r="CF288" s="18" cm="1">
        <f t="array" aca="1" ref="CF288" ca="1">IF(INDIRECT(ADDRESS($B288+1,CF$230,1,1,"Actively Infected Trend"))=0,#N/A,INDIRECT(ADDRESS($B288+1,CF$230,1,1,"Actively Infected Trend")))</f>
        <v>8.6926793299999999E-2</v>
      </c>
      <c r="CG288" s="18" cm="1">
        <f t="array" aca="1" ref="CG288" ca="1">IF(INDIRECT(ADDRESS($B288+1,CG$230,1,1,"Actively Infected Trend"))=0,#N/A,INDIRECT(ADDRESS($B288+1,CG$230,1,1,"Actively Infected Trend")))</f>
        <v>8.53835654E-2</v>
      </c>
      <c r="CH288" s="18" cm="1">
        <f t="array" aca="1" ref="CH288" ca="1">IF(INDIRECT(ADDRESS($B288+1,CH$230,1,1,"Actively Infected Trend"))=0,#N/A,INDIRECT(ADDRESS($B288+1,CH$230,1,1,"Actively Infected Trend")))</f>
        <v>8.2084234000000006E-2</v>
      </c>
      <c r="CI288" s="18" cm="1">
        <f t="array" aca="1" ref="CI288" ca="1">IF(INDIRECT(ADDRESS($B288+1,CI$230,1,1,"Actively Infected Trend"))=0,#N/A,INDIRECT(ADDRESS($B288+1,CI$230,1,1,"Actively Infected Trend")))</f>
        <v>7.7325347099999997E-2</v>
      </c>
      <c r="CJ288" s="18" cm="1">
        <f t="array" aca="1" ref="CJ288" ca="1">IF(INDIRECT(ADDRESS($B288+1,CJ$230,1,1,"Actively Infected Trend"))=0,#N/A,INDIRECT(ADDRESS($B288+1,CJ$230,1,1,"Actively Infected Trend")))</f>
        <v>7.0077170499999994E-2</v>
      </c>
      <c r="CK288" s="18" t="e" cm="1">
        <f t="array" aca="1" ref="CK288" ca="1">IF(INDIRECT(ADDRESS($B288+1,CK$230,1,1,"Actively Infected Trend"))=0,#N/A,INDIRECT(ADDRESS($B288+1,CK$230,1,1,"Actively Infected Trend")))</f>
        <v>#N/A</v>
      </c>
      <c r="CL288" s="18" t="e" cm="1">
        <f t="array" aca="1" ref="CL288" ca="1">IF(INDIRECT(ADDRESS($B288+1,CL$230,1,1,"Actively Infected Trend"))=0,#N/A,INDIRECT(ADDRESS($B288+1,CL$230,1,1,"Actively Infected Trend")))</f>
        <v>#N/A</v>
      </c>
      <c r="CM288" s="18" t="e" cm="1">
        <f t="array" aca="1" ref="CM288" ca="1">IF(INDIRECT(ADDRESS($B288+1,CM$230,1,1,"Actively Infected Trend"))=0,#N/A,INDIRECT(ADDRESS($B288+1,CM$230,1,1,"Actively Infected Trend")))</f>
        <v>#N/A</v>
      </c>
      <c r="CN288" s="18" t="e" cm="1">
        <f t="array" aca="1" ref="CN288" ca="1">IF(INDIRECT(ADDRESS($B288+1,CN$230,1,1,"Actively Infected Trend"))=0,#N/A,INDIRECT(ADDRESS($B288+1,CN$230,1,1,"Actively Infected Trend")))</f>
        <v>#N/A</v>
      </c>
      <c r="CO288" s="18" t="e" cm="1">
        <f t="array" aca="1" ref="CO288" ca="1">IF(INDIRECT(ADDRESS($B288+1,CO$230,1,1,"Actively Infected Trend"))=0,#N/A,INDIRECT(ADDRESS($B288+1,CO$230,1,1,"Actively Infected Trend")))</f>
        <v>#N/A</v>
      </c>
      <c r="CP288" s="18" t="e" cm="1">
        <f t="array" aca="1" ref="CP288" ca="1">IF(INDIRECT(ADDRESS($B288+1,CP$230,1,1,"Actively Infected Trend"))=0,#N/A,INDIRECT(ADDRESS($B288+1,CP$230,1,1,"Actively Infected Trend")))</f>
        <v>#N/A</v>
      </c>
      <c r="CQ288" s="18" t="e" cm="1">
        <f t="array" aca="1" ref="CQ288" ca="1">IF(INDIRECT(ADDRESS($B288+1,CQ$230,1,1,"Actively Infected Trend"))=0,#N/A,INDIRECT(ADDRESS($B288+1,CQ$230,1,1,"Actively Infected Trend")))</f>
        <v>#N/A</v>
      </c>
      <c r="CR288" s="18" t="e" cm="1">
        <f t="array" aca="1" ref="CR288" ca="1">IF(INDIRECT(ADDRESS($B288+1,CR$230,1,1,"Actively Infected Trend"))=0,#N/A,INDIRECT(ADDRESS($B288+1,CR$230,1,1,"Actively Infected Trend")))</f>
        <v>#N/A</v>
      </c>
    </row>
    <row r="289" spans="1:96" x14ac:dyDescent="0.25">
      <c r="A289" t="str">
        <f t="shared" ca="1" si="351"/>
        <v>Wyoming</v>
      </c>
      <c r="B289">
        <f t="shared" si="350"/>
        <v>58</v>
      </c>
      <c r="C289" t="str" cm="1">
        <f t="array" aca="1" ref="C289" ca="1">INDIRECT(ADDRESS($B289+1,1,1,1,"Actively Infected Trend"))</f>
        <v>US Wyoming</v>
      </c>
      <c r="E289" s="18" t="e" cm="1">
        <f t="array" aca="1" ref="E289" ca="1">IF(INDIRECT(ADDRESS($B289+1,E$230,1,1,"Actively Infected Trend"))=0,#N/A,INDIRECT(ADDRESS($B289+1,E$230,1,1,"Actively Infected Trend")))</f>
        <v>#N/A</v>
      </c>
      <c r="F289" s="18" t="e" cm="1">
        <f t="array" aca="1" ref="F289" ca="1">IF(INDIRECT(ADDRESS($B289+1,F$230,1,1,"Actively Infected Trend"))=0,#N/A,INDIRECT(ADDRESS($B289+1,F$230,1,1,"Actively Infected Trend")))</f>
        <v>#N/A</v>
      </c>
      <c r="G289" s="18" t="e" cm="1">
        <f t="array" aca="1" ref="G289" ca="1">IF(INDIRECT(ADDRESS($B289+1,G$230,1,1,"Actively Infected Trend"))=0,#N/A,INDIRECT(ADDRESS($B289+1,G$230,1,1,"Actively Infected Trend")))</f>
        <v>#N/A</v>
      </c>
      <c r="H289" s="18" t="e" cm="1">
        <f t="array" aca="1" ref="H289" ca="1">IF(INDIRECT(ADDRESS($B289+1,H$230,1,1,"Actively Infected Trend"))=0,#N/A,INDIRECT(ADDRESS($B289+1,H$230,1,1,"Actively Infected Trend")))</f>
        <v>#N/A</v>
      </c>
      <c r="I289" s="18" t="e" cm="1">
        <f t="array" aca="1" ref="I289" ca="1">IF(INDIRECT(ADDRESS($B289+1,I$230,1,1,"Actively Infected Trend"))=0,#N/A,INDIRECT(ADDRESS($B289+1,I$230,1,1,"Actively Infected Trend")))</f>
        <v>#N/A</v>
      </c>
      <c r="J289" s="18" t="e" cm="1">
        <f t="array" aca="1" ref="J289" ca="1">IF(INDIRECT(ADDRESS($B289+1,J$230,1,1,"Actively Infected Trend"))=0,#N/A,INDIRECT(ADDRESS($B289+1,J$230,1,1,"Actively Infected Trend")))</f>
        <v>#N/A</v>
      </c>
      <c r="K289" s="18" t="e" cm="1">
        <f t="array" aca="1" ref="K289" ca="1">IF(INDIRECT(ADDRESS($B289+1,K$230,1,1,"Actively Infected Trend"))=0,#N/A,INDIRECT(ADDRESS($B289+1,K$230,1,1,"Actively Infected Trend")))</f>
        <v>#N/A</v>
      </c>
      <c r="L289" s="18" t="e" cm="1">
        <f t="array" aca="1" ref="L289" ca="1">IF(INDIRECT(ADDRESS($B289+1,L$230,1,1,"Actively Infected Trend"))=0,#N/A,INDIRECT(ADDRESS($B289+1,L$230,1,1,"Actively Infected Trend")))</f>
        <v>#N/A</v>
      </c>
      <c r="M289" s="18" t="e" cm="1">
        <f t="array" aca="1" ref="M289" ca="1">IF(INDIRECT(ADDRESS($B289+1,M$230,1,1,"Actively Infected Trend"))=0,#N/A,INDIRECT(ADDRESS($B289+1,M$230,1,1,"Actively Infected Trend")))</f>
        <v>#N/A</v>
      </c>
      <c r="N289" s="18" t="e" cm="1">
        <f t="array" aca="1" ref="N289" ca="1">IF(INDIRECT(ADDRESS($B289+1,N$230,1,1,"Actively Infected Trend"))=0,#N/A,INDIRECT(ADDRESS($B289+1,N$230,1,1,"Actively Infected Trend")))</f>
        <v>#N/A</v>
      </c>
      <c r="O289" s="18" t="e" cm="1">
        <f t="array" aca="1" ref="O289" ca="1">IF(INDIRECT(ADDRESS($B289+1,O$230,1,1,"Actively Infected Trend"))=0,#N/A,INDIRECT(ADDRESS($B289+1,O$230,1,1,"Actively Infected Trend")))</f>
        <v>#N/A</v>
      </c>
      <c r="P289" s="18" t="e" cm="1">
        <f t="array" aca="1" ref="P289" ca="1">IF(INDIRECT(ADDRESS($B289+1,P$230,1,1,"Actively Infected Trend"))=0,#N/A,INDIRECT(ADDRESS($B289+1,P$230,1,1,"Actively Infected Trend")))</f>
        <v>#N/A</v>
      </c>
      <c r="Q289" s="18" t="e" cm="1">
        <f t="array" aca="1" ref="Q289" ca="1">IF(INDIRECT(ADDRESS($B289+1,Q$230,1,1,"Actively Infected Trend"))=0,#N/A,INDIRECT(ADDRESS($B289+1,Q$230,1,1,"Actively Infected Trend")))</f>
        <v>#N/A</v>
      </c>
      <c r="R289" s="18" t="e" cm="1">
        <f t="array" aca="1" ref="R289" ca="1">IF(INDIRECT(ADDRESS($B289+1,R$230,1,1,"Actively Infected Trend"))=0,#N/A,INDIRECT(ADDRESS($B289+1,R$230,1,1,"Actively Infected Trend")))</f>
        <v>#N/A</v>
      </c>
      <c r="S289" s="18" t="e" cm="1">
        <f t="array" aca="1" ref="S289" ca="1">IF(INDIRECT(ADDRESS($B289+1,S$230,1,1,"Actively Infected Trend"))=0,#N/A,INDIRECT(ADDRESS($B289+1,S$230,1,1,"Actively Infected Trend")))</f>
        <v>#N/A</v>
      </c>
      <c r="T289" s="18" t="e" cm="1">
        <f t="array" aca="1" ref="T289" ca="1">IF(INDIRECT(ADDRESS($B289+1,T$230,1,1,"Actively Infected Trend"))=0,#N/A,INDIRECT(ADDRESS($B289+1,T$230,1,1,"Actively Infected Trend")))</f>
        <v>#N/A</v>
      </c>
      <c r="U289" s="18" t="e" cm="1">
        <f t="array" aca="1" ref="U289" ca="1">IF(INDIRECT(ADDRESS($B289+1,U$230,1,1,"Actively Infected Trend"))=0,#N/A,INDIRECT(ADDRESS($B289+1,U$230,1,1,"Actively Infected Trend")))</f>
        <v>#N/A</v>
      </c>
      <c r="V289" s="18" t="e" cm="1">
        <f t="array" aca="1" ref="V289" ca="1">IF(INDIRECT(ADDRESS($B289+1,V$230,1,1,"Actively Infected Trend"))=0,#N/A,INDIRECT(ADDRESS($B289+1,V$230,1,1,"Actively Infected Trend")))</f>
        <v>#N/A</v>
      </c>
      <c r="W289" s="18" t="e" cm="1">
        <f t="array" aca="1" ref="W289" ca="1">IF(INDIRECT(ADDRESS($B289+1,W$230,1,1,"Actively Infected Trend"))=0,#N/A,INDIRECT(ADDRESS($B289+1,W$230,1,1,"Actively Infected Trend")))</f>
        <v>#N/A</v>
      </c>
      <c r="X289" s="18" t="e" cm="1">
        <f t="array" aca="1" ref="X289" ca="1">IF(INDIRECT(ADDRESS($B289+1,X$230,1,1,"Actively Infected Trend"))=0,#N/A,INDIRECT(ADDRESS($B289+1,X$230,1,1,"Actively Infected Trend")))</f>
        <v>#N/A</v>
      </c>
      <c r="Y289" s="18" t="e" cm="1">
        <f t="array" aca="1" ref="Y289" ca="1">IF(INDIRECT(ADDRESS($B289+1,Y$230,1,1,"Actively Infected Trend"))=0,#N/A,INDIRECT(ADDRESS($B289+1,Y$230,1,1,"Actively Infected Trend")))</f>
        <v>#N/A</v>
      </c>
      <c r="Z289" s="18" t="e" cm="1">
        <f t="array" aca="1" ref="Z289" ca="1">IF(INDIRECT(ADDRESS($B289+1,Z$230,1,1,"Actively Infected Trend"))=0,#N/A,INDIRECT(ADDRESS($B289+1,Z$230,1,1,"Actively Infected Trend")))</f>
        <v>#N/A</v>
      </c>
      <c r="AA289" s="18" t="e" cm="1">
        <f t="array" aca="1" ref="AA289" ca="1">IF(INDIRECT(ADDRESS($B289+1,AA$230,1,1,"Actively Infected Trend"))=0,#N/A,INDIRECT(ADDRESS($B289+1,AA$230,1,1,"Actively Infected Trend")))</f>
        <v>#N/A</v>
      </c>
      <c r="AB289" s="18" t="e" cm="1">
        <f t="array" aca="1" ref="AB289" ca="1">IF(INDIRECT(ADDRESS($B289+1,AB$230,1,1,"Actively Infected Trend"))=0,#N/A,INDIRECT(ADDRESS($B289+1,AB$230,1,1,"Actively Infected Trend")))</f>
        <v>#N/A</v>
      </c>
      <c r="AC289" s="18" t="e" cm="1">
        <f t="array" aca="1" ref="AC289" ca="1">IF(INDIRECT(ADDRESS($B289+1,AC$230,1,1,"Actively Infected Trend"))=0,#N/A,INDIRECT(ADDRESS($B289+1,AC$230,1,1,"Actively Infected Trend")))</f>
        <v>#N/A</v>
      </c>
      <c r="AD289" s="18" t="e" cm="1">
        <f t="array" aca="1" ref="AD289" ca="1">IF(INDIRECT(ADDRESS($B289+1,AD$230,1,1,"Actively Infected Trend"))=0,#N/A,INDIRECT(ADDRESS($B289+1,AD$230,1,1,"Actively Infected Trend")))</f>
        <v>#N/A</v>
      </c>
      <c r="AE289" s="18" t="e" cm="1">
        <f t="array" aca="1" ref="AE289" ca="1">IF(INDIRECT(ADDRESS($B289+1,AE$230,1,1,"Actively Infected Trend"))=0,#N/A,INDIRECT(ADDRESS($B289+1,AE$230,1,1,"Actively Infected Trend")))</f>
        <v>#N/A</v>
      </c>
      <c r="AF289" s="18" t="e" cm="1">
        <f t="array" aca="1" ref="AF289" ca="1">IF(INDIRECT(ADDRESS($B289+1,AF$230,1,1,"Actively Infected Trend"))=0,#N/A,INDIRECT(ADDRESS($B289+1,AF$230,1,1,"Actively Infected Trend")))</f>
        <v>#N/A</v>
      </c>
      <c r="AG289" s="18" t="e" cm="1">
        <f t="array" aca="1" ref="AG289" ca="1">IF(INDIRECT(ADDRESS($B289+1,AG$230,1,1,"Actively Infected Trend"))=0,#N/A,INDIRECT(ADDRESS($B289+1,AG$230,1,1,"Actively Infected Trend")))</f>
        <v>#N/A</v>
      </c>
      <c r="AH289" s="18" t="e" cm="1">
        <f t="array" aca="1" ref="AH289" ca="1">IF(INDIRECT(ADDRESS($B289+1,AH$230,1,1,"Actively Infected Trend"))=0,#N/A,INDIRECT(ADDRESS($B289+1,AH$230,1,1,"Actively Infected Trend")))</f>
        <v>#N/A</v>
      </c>
      <c r="AI289" s="18" t="e" cm="1">
        <f t="array" aca="1" ref="AI289" ca="1">IF(INDIRECT(ADDRESS($B289+1,AI$230,1,1,"Actively Infected Trend"))=0,#N/A,INDIRECT(ADDRESS($B289+1,AI$230,1,1,"Actively Infected Trend")))</f>
        <v>#N/A</v>
      </c>
      <c r="AJ289" s="18" t="e" cm="1">
        <f t="array" aca="1" ref="AJ289" ca="1">IF(INDIRECT(ADDRESS($B289+1,AJ$230,1,1,"Actively Infected Trend"))=0,#N/A,INDIRECT(ADDRESS($B289+1,AJ$230,1,1,"Actively Infected Trend")))</f>
        <v>#N/A</v>
      </c>
      <c r="AK289" s="18" t="e" cm="1">
        <f t="array" aca="1" ref="AK289" ca="1">IF(INDIRECT(ADDRESS($B289+1,AK$230,1,1,"Actively Infected Trend"))=0,#N/A,INDIRECT(ADDRESS($B289+1,AK$230,1,1,"Actively Infected Trend")))</f>
        <v>#N/A</v>
      </c>
      <c r="AL289" s="18" t="e" cm="1">
        <f t="array" aca="1" ref="AL289" ca="1">IF(INDIRECT(ADDRESS($B289+1,AL$230,1,1,"Actively Infected Trend"))=0,#N/A,INDIRECT(ADDRESS($B289+1,AL$230,1,1,"Actively Infected Trend")))</f>
        <v>#N/A</v>
      </c>
      <c r="AM289" s="18" t="e" cm="1">
        <f t="array" aca="1" ref="AM289" ca="1">IF(INDIRECT(ADDRESS($B289+1,AM$230,1,1,"Actively Infected Trend"))=0,#N/A,INDIRECT(ADDRESS($B289+1,AM$230,1,1,"Actively Infected Trend")))</f>
        <v>#N/A</v>
      </c>
      <c r="AN289" s="18" t="e" cm="1">
        <f t="array" aca="1" ref="AN289" ca="1">IF(INDIRECT(ADDRESS($B289+1,AN$230,1,1,"Actively Infected Trend"))=0,#N/A,INDIRECT(ADDRESS($B289+1,AN$230,1,1,"Actively Infected Trend")))</f>
        <v>#N/A</v>
      </c>
      <c r="AO289" s="18" t="e" cm="1">
        <f t="array" aca="1" ref="AO289" ca="1">IF(INDIRECT(ADDRESS($B289+1,AO$230,1,1,"Actively Infected Trend"))=0,#N/A,INDIRECT(ADDRESS($B289+1,AO$230,1,1,"Actively Infected Trend")))</f>
        <v>#N/A</v>
      </c>
      <c r="AP289" s="18" t="e" cm="1">
        <f t="array" aca="1" ref="AP289" ca="1">IF(INDIRECT(ADDRESS($B289+1,AP$230,1,1,"Actively Infected Trend"))=0,#N/A,INDIRECT(ADDRESS($B289+1,AP$230,1,1,"Actively Infected Trend")))</f>
        <v>#N/A</v>
      </c>
      <c r="AQ289" s="18" t="e" cm="1">
        <f t="array" aca="1" ref="AQ289" ca="1">IF(INDIRECT(ADDRESS($B289+1,AQ$230,1,1,"Actively Infected Trend"))=0,#N/A,INDIRECT(ADDRESS($B289+1,AQ$230,1,1,"Actively Infected Trend")))</f>
        <v>#N/A</v>
      </c>
      <c r="AR289" s="18" t="e" cm="1">
        <f t="array" aca="1" ref="AR289" ca="1">IF(INDIRECT(ADDRESS($B289+1,AR$230,1,1,"Actively Infected Trend"))=0,#N/A,INDIRECT(ADDRESS($B289+1,AR$230,1,1,"Actively Infected Trend")))</f>
        <v>#N/A</v>
      </c>
      <c r="AS289" s="18" t="e" cm="1">
        <f t="array" aca="1" ref="AS289" ca="1">IF(INDIRECT(ADDRESS($B289+1,AS$230,1,1,"Actively Infected Trend"))=0,#N/A,INDIRECT(ADDRESS($B289+1,AS$230,1,1,"Actively Infected Trend")))</f>
        <v>#N/A</v>
      </c>
      <c r="AT289" s="18" t="e" cm="1">
        <f t="array" aca="1" ref="AT289" ca="1">IF(INDIRECT(ADDRESS($B289+1,AT$230,1,1,"Actively Infected Trend"))=0,#N/A,INDIRECT(ADDRESS($B289+1,AT$230,1,1,"Actively Infected Trend")))</f>
        <v>#N/A</v>
      </c>
      <c r="AU289" s="18" t="e" cm="1">
        <f t="array" aca="1" ref="AU289" ca="1">IF(INDIRECT(ADDRESS($B289+1,AU$230,1,1,"Actively Infected Trend"))=0,#N/A,INDIRECT(ADDRESS($B289+1,AU$230,1,1,"Actively Infected Trend")))</f>
        <v>#N/A</v>
      </c>
      <c r="AV289" s="18" t="e" cm="1">
        <f t="array" aca="1" ref="AV289" ca="1">IF(INDIRECT(ADDRESS($B289+1,AV$230,1,1,"Actively Infected Trend"))=0,#N/A,INDIRECT(ADDRESS($B289+1,AV$230,1,1,"Actively Infected Trend")))</f>
        <v>#N/A</v>
      </c>
      <c r="AW289" s="18" t="e" cm="1">
        <f t="array" aca="1" ref="AW289" ca="1">IF(INDIRECT(ADDRESS($B289+1,AW$230,1,1,"Actively Infected Trend"))=0,#N/A,INDIRECT(ADDRESS($B289+1,AW$230,1,1,"Actively Infected Trend")))</f>
        <v>#N/A</v>
      </c>
      <c r="AX289" s="18" t="e" cm="1">
        <f t="array" aca="1" ref="AX289" ca="1">IF(INDIRECT(ADDRESS($B289+1,AX$230,1,1,"Actively Infected Trend"))=0,#N/A,INDIRECT(ADDRESS($B289+1,AX$230,1,1,"Actively Infected Trend")))</f>
        <v>#N/A</v>
      </c>
      <c r="AY289" s="18" t="e" cm="1">
        <f t="array" aca="1" ref="AY289" ca="1">IF(INDIRECT(ADDRESS($B289+1,AY$230,1,1,"Actively Infected Trend"))=0,#N/A,INDIRECT(ADDRESS($B289+1,AY$230,1,1,"Actively Infected Trend")))</f>
        <v>#N/A</v>
      </c>
      <c r="AZ289" s="18" t="e" cm="1">
        <f t="array" aca="1" ref="AZ289" ca="1">IF(INDIRECT(ADDRESS($B289+1,AZ$230,1,1,"Actively Infected Trend"))=0,#N/A,INDIRECT(ADDRESS($B289+1,AZ$230,1,1,"Actively Infected Trend")))</f>
        <v>#N/A</v>
      </c>
      <c r="BA289" s="18" t="e" cm="1">
        <f t="array" aca="1" ref="BA289" ca="1">IF(INDIRECT(ADDRESS($B289+1,BA$230,1,1,"Actively Infected Trend"))=0,#N/A,INDIRECT(ADDRESS($B289+1,BA$230,1,1,"Actively Infected Trend")))</f>
        <v>#N/A</v>
      </c>
      <c r="BB289" s="18" t="e" cm="1">
        <f t="array" aca="1" ref="BB289" ca="1">IF(INDIRECT(ADDRESS($B289+1,BB$230,1,1,"Actively Infected Trend"))=0,#N/A,INDIRECT(ADDRESS($B289+1,BB$230,1,1,"Actively Infected Trend")))</f>
        <v>#N/A</v>
      </c>
      <c r="BC289" s="18" t="e" cm="1">
        <f t="array" aca="1" ref="BC289" ca="1">IF(INDIRECT(ADDRESS($B289+1,BC$230,1,1,"Actively Infected Trend"))=0,#N/A,INDIRECT(ADDRESS($B289+1,BC$230,1,1,"Actively Infected Trend")))</f>
        <v>#N/A</v>
      </c>
      <c r="BD289" s="18" t="e" cm="1">
        <f t="array" aca="1" ref="BD289" ca="1">IF(INDIRECT(ADDRESS($B289+1,BD$230,1,1,"Actively Infected Trend"))=0,#N/A,INDIRECT(ADDRESS($B289+1,BD$230,1,1,"Actively Infected Trend")))</f>
        <v>#N/A</v>
      </c>
      <c r="BE289" s="18" t="e" cm="1">
        <f t="array" aca="1" ref="BE289" ca="1">IF(INDIRECT(ADDRESS($B289+1,BE$230,1,1,"Actively Infected Trend"))=0,#N/A,INDIRECT(ADDRESS($B289+1,BE$230,1,1,"Actively Infected Trend")))</f>
        <v>#N/A</v>
      </c>
      <c r="BF289" s="18" t="e" cm="1">
        <f t="array" aca="1" ref="BF289" ca="1">IF(INDIRECT(ADDRESS($B289+1,BF$230,1,1,"Actively Infected Trend"))=0,#N/A,INDIRECT(ADDRESS($B289+1,BF$230,1,1,"Actively Infected Trend")))</f>
        <v>#N/A</v>
      </c>
      <c r="BG289" s="18" t="e" cm="1">
        <f t="array" aca="1" ref="BG289" ca="1">IF(INDIRECT(ADDRESS($B289+1,BG$230,1,1,"Actively Infected Trend"))=0,#N/A,INDIRECT(ADDRESS($B289+1,BG$230,1,1,"Actively Infected Trend")))</f>
        <v>#N/A</v>
      </c>
      <c r="BH289" s="18" t="e" cm="1">
        <f t="array" aca="1" ref="BH289" ca="1">IF(INDIRECT(ADDRESS($B289+1,BH$230,1,1,"Actively Infected Trend"))=0,#N/A,INDIRECT(ADDRESS($B289+1,BH$230,1,1,"Actively Infected Trend")))</f>
        <v>#N/A</v>
      </c>
      <c r="BI289" s="18" t="e" cm="1">
        <f t="array" aca="1" ref="BI289" ca="1">IF(INDIRECT(ADDRESS($B289+1,BI$230,1,1,"Actively Infected Trend"))=0,#N/A,INDIRECT(ADDRESS($B289+1,BI$230,1,1,"Actively Infected Trend")))</f>
        <v>#N/A</v>
      </c>
      <c r="BJ289" s="18" t="e" cm="1">
        <f t="array" aca="1" ref="BJ289" ca="1">IF(INDIRECT(ADDRESS($B289+1,BJ$230,1,1,"Actively Infected Trend"))=0,#N/A,INDIRECT(ADDRESS($B289+1,BJ$230,1,1,"Actively Infected Trend")))</f>
        <v>#N/A</v>
      </c>
      <c r="BK289" s="18" t="e" cm="1">
        <f t="array" aca="1" ref="BK289" ca="1">IF(INDIRECT(ADDRESS($B289+1,BK$230,1,1,"Actively Infected Trend"))=0,#N/A,INDIRECT(ADDRESS($B289+1,BK$230,1,1,"Actively Infected Trend")))</f>
        <v>#N/A</v>
      </c>
      <c r="BL289" s="18" t="e" cm="1">
        <f t="array" aca="1" ref="BL289" ca="1">IF(INDIRECT(ADDRESS($B289+1,BL$230,1,1,"Actively Infected Trend"))=0,#N/A,INDIRECT(ADDRESS($B289+1,BL$230,1,1,"Actively Infected Trend")))</f>
        <v>#N/A</v>
      </c>
      <c r="BM289" s="18" t="e" cm="1">
        <f t="array" aca="1" ref="BM289" ca="1">IF(INDIRECT(ADDRESS($B289+1,BM$230,1,1,"Actively Infected Trend"))=0,#N/A,INDIRECT(ADDRESS($B289+1,BM$230,1,1,"Actively Infected Trend")))</f>
        <v>#N/A</v>
      </c>
      <c r="BN289" s="18" cm="1">
        <f t="array" aca="1" ref="BN289" ca="1">IF(INDIRECT(ADDRESS($B289+1,BN$230,1,1,"Actively Infected Trend"))=0,#N/A,INDIRECT(ADDRESS($B289+1,BN$230,1,1,"Actively Infected Trend")))</f>
        <v>0.1414676325</v>
      </c>
      <c r="BO289" s="18" cm="1">
        <f t="array" aca="1" ref="BO289" ca="1">IF(INDIRECT(ADDRESS($B289+1,BO$230,1,1,"Actively Infected Trend"))=0,#N/A,INDIRECT(ADDRESS($B289+1,BO$230,1,1,"Actively Infected Trend")))</f>
        <v>0.1102120504</v>
      </c>
      <c r="BP289" s="18" cm="1">
        <f t="array" aca="1" ref="BP289" ca="1">IF(INDIRECT(ADDRESS($B289+1,BP$230,1,1,"Actively Infected Trend"))=0,#N/A,INDIRECT(ADDRESS($B289+1,BP$230,1,1,"Actively Infected Trend")))</f>
        <v>0.13336810339999999</v>
      </c>
      <c r="BQ289" s="18" cm="1">
        <f t="array" aca="1" ref="BQ289" ca="1">IF(INDIRECT(ADDRESS($B289+1,BQ$230,1,1,"Actively Infected Trend"))=0,#N/A,INDIRECT(ADDRESS($B289+1,BQ$230,1,1,"Actively Infected Trend")))</f>
        <v>0.1788309132</v>
      </c>
      <c r="BR289" s="18" cm="1">
        <f t="array" aca="1" ref="BR289" ca="1">IF(INDIRECT(ADDRESS($B289+1,BR$230,1,1,"Actively Infected Trend"))=0,#N/A,INDIRECT(ADDRESS($B289+1,BR$230,1,1,"Actively Infected Trend")))</f>
        <v>0.2331704071</v>
      </c>
      <c r="BS289" s="18" cm="1">
        <f t="array" aca="1" ref="BS289" ca="1">IF(INDIRECT(ADDRESS($B289+1,BS$230,1,1,"Actively Infected Trend"))=0,#N/A,INDIRECT(ADDRESS($B289+1,BS$230,1,1,"Actively Infected Trend")))</f>
        <v>0.27593487970000002</v>
      </c>
      <c r="BT289" s="18" cm="1">
        <f t="array" aca="1" ref="BT289" ca="1">IF(INDIRECT(ADDRESS($B289+1,BT$230,1,1,"Actively Infected Trend"))=0,#N/A,INDIRECT(ADDRESS($B289+1,BT$230,1,1,"Actively Infected Trend")))</f>
        <v>0.25405174359999999</v>
      </c>
      <c r="BU289" s="18" cm="1">
        <f t="array" aca="1" ref="BU289" ca="1">IF(INDIRECT(ADDRESS($B289+1,BU$230,1,1,"Actively Infected Trend"))=0,#N/A,INDIRECT(ADDRESS($B289+1,BU$230,1,1,"Actively Infected Trend")))</f>
        <v>0.20745407469999999</v>
      </c>
      <c r="BV289" s="18" cm="1">
        <f t="array" aca="1" ref="BV289" ca="1">IF(INDIRECT(ADDRESS($B289+1,BV$230,1,1,"Actively Infected Trend"))=0,#N/A,INDIRECT(ADDRESS($B289+1,BV$230,1,1,"Actively Infected Trend")))</f>
        <v>0.16179592670000001</v>
      </c>
      <c r="BW289" s="18" cm="1">
        <f t="array" aca="1" ref="BW289" ca="1">IF(INDIRECT(ADDRESS($B289+1,BW$230,1,1,"Actively Infected Trend"))=0,#N/A,INDIRECT(ADDRESS($B289+1,BW$230,1,1,"Actively Infected Trend")))</f>
        <v>0.1457633508</v>
      </c>
      <c r="BX289" s="18" cm="1">
        <f t="array" aca="1" ref="BX289" ca="1">IF(INDIRECT(ADDRESS($B289+1,BX$230,1,1,"Actively Infected Trend"))=0,#N/A,INDIRECT(ADDRESS($B289+1,BX$230,1,1,"Actively Infected Trend")))</f>
        <v>0.1485102093</v>
      </c>
      <c r="BY289" s="18" cm="1">
        <f t="array" aca="1" ref="BY289" ca="1">IF(INDIRECT(ADDRESS($B289+1,BY$230,1,1,"Actively Infected Trend"))=0,#N/A,INDIRECT(ADDRESS($B289+1,BY$230,1,1,"Actively Infected Trend")))</f>
        <v>0.15823090640000001</v>
      </c>
      <c r="BZ289" s="18" cm="1">
        <f t="array" aca="1" ref="BZ289" ca="1">IF(INDIRECT(ADDRESS($B289+1,BZ$230,1,1,"Actively Infected Trend"))=0,#N/A,INDIRECT(ADDRESS($B289+1,BZ$230,1,1,"Actively Infected Trend")))</f>
        <v>0.1668248557</v>
      </c>
      <c r="CA289" s="18" cm="1">
        <f t="array" aca="1" ref="CA289" ca="1">IF(INDIRECT(ADDRESS($B289+1,CA$230,1,1,"Actively Infected Trend"))=0,#N/A,INDIRECT(ADDRESS($B289+1,CA$230,1,1,"Actively Infected Trend")))</f>
        <v>0.14983933020000001</v>
      </c>
      <c r="CB289" s="18" cm="1">
        <f t="array" aca="1" ref="CB289" ca="1">IF(INDIRECT(ADDRESS($B289+1,CB$230,1,1,"Actively Infected Trend"))=0,#N/A,INDIRECT(ADDRESS($B289+1,CB$230,1,1,"Actively Infected Trend")))</f>
        <v>0.12740074339999999</v>
      </c>
      <c r="CC289" s="18" cm="1">
        <f t="array" aca="1" ref="CC289" ca="1">IF(INDIRECT(ADDRESS($B289+1,CC$230,1,1,"Actively Infected Trend"))=0,#N/A,INDIRECT(ADDRESS($B289+1,CC$230,1,1,"Actively Infected Trend")))</f>
        <v>0.10349330280000001</v>
      </c>
      <c r="CD289" s="18" cm="1">
        <f t="array" aca="1" ref="CD289" ca="1">IF(INDIRECT(ADDRESS($B289+1,CD$230,1,1,"Actively Infected Trend"))=0,#N/A,INDIRECT(ADDRESS($B289+1,CD$230,1,1,"Actively Infected Trend")))</f>
        <v>8.3767383400000006E-2</v>
      </c>
      <c r="CE289" s="18" cm="1">
        <f t="array" aca="1" ref="CE289" ca="1">IF(INDIRECT(ADDRESS($B289+1,CE$230,1,1,"Actively Infected Trend"))=0,#N/A,INDIRECT(ADDRESS($B289+1,CE$230,1,1,"Actively Infected Trend")))</f>
        <v>6.6681882799999995E-2</v>
      </c>
      <c r="CF289" s="18" cm="1">
        <f t="array" aca="1" ref="CF289" ca="1">IF(INDIRECT(ADDRESS($B289+1,CF$230,1,1,"Actively Infected Trend"))=0,#N/A,INDIRECT(ADDRESS($B289+1,CF$230,1,1,"Actively Infected Trend")))</f>
        <v>8.6239863799999997E-2</v>
      </c>
      <c r="CG289" s="18" cm="1">
        <f t="array" aca="1" ref="CG289" ca="1">IF(INDIRECT(ADDRESS($B289+1,CG$230,1,1,"Actively Infected Trend"))=0,#N/A,INDIRECT(ADDRESS($B289+1,CG$230,1,1,"Actively Infected Trend")))</f>
        <v>9.9372985299999994E-2</v>
      </c>
      <c r="CH289" s="18" cm="1">
        <f t="array" aca="1" ref="CH289" ca="1">IF(INDIRECT(ADDRESS($B289+1,CH$230,1,1,"Actively Infected Trend"))=0,#N/A,INDIRECT(ADDRESS($B289+1,CH$230,1,1,"Actively Infected Trend")))</f>
        <v>0.1035017231</v>
      </c>
      <c r="CI289" s="18" cm="1">
        <f t="array" aca="1" ref="CI289" ca="1">IF(INDIRECT(ADDRESS($B289+1,CI$230,1,1,"Actively Infected Trend"))=0,#N/A,INDIRECT(ADDRESS($B289+1,CI$230,1,1,"Actively Infected Trend")))</f>
        <v>7.2639556999999993E-2</v>
      </c>
      <c r="CJ289" s="18" cm="1">
        <f t="array" aca="1" ref="CJ289" ca="1">IF(INDIRECT(ADDRESS($B289+1,CJ$230,1,1,"Actively Infected Trend"))=0,#N/A,INDIRECT(ADDRESS($B289+1,CJ$230,1,1,"Actively Infected Trend")))</f>
        <v>2.4689460199999999E-2</v>
      </c>
      <c r="CK289" s="18" t="e" cm="1">
        <f t="array" aca="1" ref="CK289" ca="1">IF(INDIRECT(ADDRESS($B289+1,CK$230,1,1,"Actively Infected Trend"))=0,#N/A,INDIRECT(ADDRESS($B289+1,CK$230,1,1,"Actively Infected Trend")))</f>
        <v>#N/A</v>
      </c>
      <c r="CL289" s="18" t="e" cm="1">
        <f t="array" aca="1" ref="CL289" ca="1">IF(INDIRECT(ADDRESS($B289+1,CL$230,1,1,"Actively Infected Trend"))=0,#N/A,INDIRECT(ADDRESS($B289+1,CL$230,1,1,"Actively Infected Trend")))</f>
        <v>#N/A</v>
      </c>
      <c r="CM289" s="18" t="e" cm="1">
        <f t="array" aca="1" ref="CM289" ca="1">IF(INDIRECT(ADDRESS($B289+1,CM$230,1,1,"Actively Infected Trend"))=0,#N/A,INDIRECT(ADDRESS($B289+1,CM$230,1,1,"Actively Infected Trend")))</f>
        <v>#N/A</v>
      </c>
      <c r="CN289" s="18" t="e" cm="1">
        <f t="array" aca="1" ref="CN289" ca="1">IF(INDIRECT(ADDRESS($B289+1,CN$230,1,1,"Actively Infected Trend"))=0,#N/A,INDIRECT(ADDRESS($B289+1,CN$230,1,1,"Actively Infected Trend")))</f>
        <v>#N/A</v>
      </c>
      <c r="CO289" s="18" t="e" cm="1">
        <f t="array" aca="1" ref="CO289" ca="1">IF(INDIRECT(ADDRESS($B289+1,CO$230,1,1,"Actively Infected Trend"))=0,#N/A,INDIRECT(ADDRESS($B289+1,CO$230,1,1,"Actively Infected Trend")))</f>
        <v>#N/A</v>
      </c>
      <c r="CP289" s="18" t="e" cm="1">
        <f t="array" aca="1" ref="CP289" ca="1">IF(INDIRECT(ADDRESS($B289+1,CP$230,1,1,"Actively Infected Trend"))=0,#N/A,INDIRECT(ADDRESS($B289+1,CP$230,1,1,"Actively Infected Trend")))</f>
        <v>#N/A</v>
      </c>
      <c r="CQ289" s="18" t="e" cm="1">
        <f t="array" aca="1" ref="CQ289" ca="1">IF(INDIRECT(ADDRESS($B289+1,CQ$230,1,1,"Actively Infected Trend"))=0,#N/A,INDIRECT(ADDRESS($B289+1,CQ$230,1,1,"Actively Infected Trend")))</f>
        <v>#N/A</v>
      </c>
      <c r="CR289" s="18" t="e" cm="1">
        <f t="array" aca="1" ref="CR289" ca="1">IF(INDIRECT(ADDRESS($B289+1,CR$230,1,1,"Actively Infected Trend"))=0,#N/A,INDIRECT(ADDRESS($B289+1,CR$230,1,1,"Actively Infected Trend")))</f>
        <v>#N/A</v>
      </c>
    </row>
    <row r="290" spans="1:96" x14ac:dyDescent="0.25">
      <c r="B290">
        <f t="shared" si="350"/>
        <v>59</v>
      </c>
      <c r="C290" cm="1">
        <f t="array" aca="1" ref="C290" ca="1">INDIRECT(ADDRESS($B290+1,1,1,1,"Actively Infected Trend"))</f>
        <v>0</v>
      </c>
      <c r="E290" s="18" t="e" cm="1">
        <f t="array" aca="1" ref="E290" ca="1">IF(INDIRECT(ADDRESS($B290+1,E$230,1,1,"Actively Infected Trend"))=0,#N/A,INDIRECT(ADDRESS($B290+1,E$230,1,1,"Actively Infected Trend")))</f>
        <v>#N/A</v>
      </c>
      <c r="F290" s="18" t="e" cm="1">
        <f t="array" aca="1" ref="F290" ca="1">IF(INDIRECT(ADDRESS($B290+1,F$230,1,1,"Actively Infected Trend"))=0,#N/A,INDIRECT(ADDRESS($B290+1,F$230,1,1,"Actively Infected Trend")))</f>
        <v>#N/A</v>
      </c>
      <c r="G290" s="18" t="e" cm="1">
        <f t="array" aca="1" ref="G290" ca="1">IF(INDIRECT(ADDRESS($B290+1,G$230,1,1,"Actively Infected Trend"))=0,#N/A,INDIRECT(ADDRESS($B290+1,G$230,1,1,"Actively Infected Trend")))</f>
        <v>#N/A</v>
      </c>
      <c r="H290" s="18" t="e" cm="1">
        <f t="array" aca="1" ref="H290" ca="1">IF(INDIRECT(ADDRESS($B290+1,H$230,1,1,"Actively Infected Trend"))=0,#N/A,INDIRECT(ADDRESS($B290+1,H$230,1,1,"Actively Infected Trend")))</f>
        <v>#N/A</v>
      </c>
      <c r="I290" s="18" t="e" cm="1">
        <f t="array" aca="1" ref="I290" ca="1">IF(INDIRECT(ADDRESS($B290+1,I$230,1,1,"Actively Infected Trend"))=0,#N/A,INDIRECT(ADDRESS($B290+1,I$230,1,1,"Actively Infected Trend")))</f>
        <v>#N/A</v>
      </c>
      <c r="J290" s="18" t="e" cm="1">
        <f t="array" aca="1" ref="J290" ca="1">IF(INDIRECT(ADDRESS($B290+1,J$230,1,1,"Actively Infected Trend"))=0,#N/A,INDIRECT(ADDRESS($B290+1,J$230,1,1,"Actively Infected Trend")))</f>
        <v>#N/A</v>
      </c>
      <c r="K290" s="18" t="e" cm="1">
        <f t="array" aca="1" ref="K290" ca="1">IF(INDIRECT(ADDRESS($B290+1,K$230,1,1,"Actively Infected Trend"))=0,#N/A,INDIRECT(ADDRESS($B290+1,K$230,1,1,"Actively Infected Trend")))</f>
        <v>#N/A</v>
      </c>
      <c r="L290" s="18" t="e" cm="1">
        <f t="array" aca="1" ref="L290" ca="1">IF(INDIRECT(ADDRESS($B290+1,L$230,1,1,"Actively Infected Trend"))=0,#N/A,INDIRECT(ADDRESS($B290+1,L$230,1,1,"Actively Infected Trend")))</f>
        <v>#N/A</v>
      </c>
      <c r="M290" s="18" t="e" cm="1">
        <f t="array" aca="1" ref="M290" ca="1">IF(INDIRECT(ADDRESS($B290+1,M$230,1,1,"Actively Infected Trend"))=0,#N/A,INDIRECT(ADDRESS($B290+1,M$230,1,1,"Actively Infected Trend")))</f>
        <v>#N/A</v>
      </c>
      <c r="N290" s="18" t="e" cm="1">
        <f t="array" aca="1" ref="N290" ca="1">IF(INDIRECT(ADDRESS($B290+1,N$230,1,1,"Actively Infected Trend"))=0,#N/A,INDIRECT(ADDRESS($B290+1,N$230,1,1,"Actively Infected Trend")))</f>
        <v>#N/A</v>
      </c>
      <c r="O290" s="18" t="e" cm="1">
        <f t="array" aca="1" ref="O290" ca="1">IF(INDIRECT(ADDRESS($B290+1,O$230,1,1,"Actively Infected Trend"))=0,#N/A,INDIRECT(ADDRESS($B290+1,O$230,1,1,"Actively Infected Trend")))</f>
        <v>#N/A</v>
      </c>
      <c r="P290" s="18" t="e" cm="1">
        <f t="array" aca="1" ref="P290" ca="1">IF(INDIRECT(ADDRESS($B290+1,P$230,1,1,"Actively Infected Trend"))=0,#N/A,INDIRECT(ADDRESS($B290+1,P$230,1,1,"Actively Infected Trend")))</f>
        <v>#N/A</v>
      </c>
      <c r="Q290" s="18" t="e" cm="1">
        <f t="array" aca="1" ref="Q290" ca="1">IF(INDIRECT(ADDRESS($B290+1,Q$230,1,1,"Actively Infected Trend"))=0,#N/A,INDIRECT(ADDRESS($B290+1,Q$230,1,1,"Actively Infected Trend")))</f>
        <v>#N/A</v>
      </c>
      <c r="R290" s="18" t="e" cm="1">
        <f t="array" aca="1" ref="R290" ca="1">IF(INDIRECT(ADDRESS($B290+1,R$230,1,1,"Actively Infected Trend"))=0,#N/A,INDIRECT(ADDRESS($B290+1,R$230,1,1,"Actively Infected Trend")))</f>
        <v>#N/A</v>
      </c>
      <c r="S290" s="18" t="e" cm="1">
        <f t="array" aca="1" ref="S290" ca="1">IF(INDIRECT(ADDRESS($B290+1,S$230,1,1,"Actively Infected Trend"))=0,#N/A,INDIRECT(ADDRESS($B290+1,S$230,1,1,"Actively Infected Trend")))</f>
        <v>#N/A</v>
      </c>
      <c r="T290" s="18" t="e" cm="1">
        <f t="array" aca="1" ref="T290" ca="1">IF(INDIRECT(ADDRESS($B290+1,T$230,1,1,"Actively Infected Trend"))=0,#N/A,INDIRECT(ADDRESS($B290+1,T$230,1,1,"Actively Infected Trend")))</f>
        <v>#N/A</v>
      </c>
      <c r="U290" s="18" t="e" cm="1">
        <f t="array" aca="1" ref="U290" ca="1">IF(INDIRECT(ADDRESS($B290+1,U$230,1,1,"Actively Infected Trend"))=0,#N/A,INDIRECT(ADDRESS($B290+1,U$230,1,1,"Actively Infected Trend")))</f>
        <v>#N/A</v>
      </c>
      <c r="V290" s="18" t="e" cm="1">
        <f t="array" aca="1" ref="V290" ca="1">IF(INDIRECT(ADDRESS($B290+1,V$230,1,1,"Actively Infected Trend"))=0,#N/A,INDIRECT(ADDRESS($B290+1,V$230,1,1,"Actively Infected Trend")))</f>
        <v>#N/A</v>
      </c>
      <c r="W290" s="18" t="e" cm="1">
        <f t="array" aca="1" ref="W290" ca="1">IF(INDIRECT(ADDRESS($B290+1,W$230,1,1,"Actively Infected Trend"))=0,#N/A,INDIRECT(ADDRESS($B290+1,W$230,1,1,"Actively Infected Trend")))</f>
        <v>#N/A</v>
      </c>
      <c r="X290" s="18" t="e" cm="1">
        <f t="array" aca="1" ref="X290" ca="1">IF(INDIRECT(ADDRESS($B290+1,X$230,1,1,"Actively Infected Trend"))=0,#N/A,INDIRECT(ADDRESS($B290+1,X$230,1,1,"Actively Infected Trend")))</f>
        <v>#N/A</v>
      </c>
      <c r="Y290" s="18" t="e" cm="1">
        <f t="array" aca="1" ref="Y290" ca="1">IF(INDIRECT(ADDRESS($B290+1,Y$230,1,1,"Actively Infected Trend"))=0,#N/A,INDIRECT(ADDRESS($B290+1,Y$230,1,1,"Actively Infected Trend")))</f>
        <v>#N/A</v>
      </c>
      <c r="Z290" s="18" t="e" cm="1">
        <f t="array" aca="1" ref="Z290" ca="1">IF(INDIRECT(ADDRESS($B290+1,Z$230,1,1,"Actively Infected Trend"))=0,#N/A,INDIRECT(ADDRESS($B290+1,Z$230,1,1,"Actively Infected Trend")))</f>
        <v>#N/A</v>
      </c>
      <c r="AA290" s="18" t="e" cm="1">
        <f t="array" aca="1" ref="AA290" ca="1">IF(INDIRECT(ADDRESS($B290+1,AA$230,1,1,"Actively Infected Trend"))=0,#N/A,INDIRECT(ADDRESS($B290+1,AA$230,1,1,"Actively Infected Trend")))</f>
        <v>#N/A</v>
      </c>
      <c r="AB290" s="18" t="e" cm="1">
        <f t="array" aca="1" ref="AB290" ca="1">IF(INDIRECT(ADDRESS($B290+1,AB$230,1,1,"Actively Infected Trend"))=0,#N/A,INDIRECT(ADDRESS($B290+1,AB$230,1,1,"Actively Infected Trend")))</f>
        <v>#N/A</v>
      </c>
      <c r="AC290" s="18" t="e" cm="1">
        <f t="array" aca="1" ref="AC290" ca="1">IF(INDIRECT(ADDRESS($B290+1,AC$230,1,1,"Actively Infected Trend"))=0,#N/A,INDIRECT(ADDRESS($B290+1,AC$230,1,1,"Actively Infected Trend")))</f>
        <v>#N/A</v>
      </c>
      <c r="AD290" s="18" t="e" cm="1">
        <f t="array" aca="1" ref="AD290" ca="1">IF(INDIRECT(ADDRESS($B290+1,AD$230,1,1,"Actively Infected Trend"))=0,#N/A,INDIRECT(ADDRESS($B290+1,AD$230,1,1,"Actively Infected Trend")))</f>
        <v>#N/A</v>
      </c>
      <c r="AE290" s="18" t="e" cm="1">
        <f t="array" aca="1" ref="AE290" ca="1">IF(INDIRECT(ADDRESS($B290+1,AE$230,1,1,"Actively Infected Trend"))=0,#N/A,INDIRECT(ADDRESS($B290+1,AE$230,1,1,"Actively Infected Trend")))</f>
        <v>#N/A</v>
      </c>
      <c r="AF290" s="18" t="e" cm="1">
        <f t="array" aca="1" ref="AF290" ca="1">IF(INDIRECT(ADDRESS($B290+1,AF$230,1,1,"Actively Infected Trend"))=0,#N/A,INDIRECT(ADDRESS($B290+1,AF$230,1,1,"Actively Infected Trend")))</f>
        <v>#N/A</v>
      </c>
      <c r="AG290" s="18" t="e" cm="1">
        <f t="array" aca="1" ref="AG290" ca="1">IF(INDIRECT(ADDRESS($B290+1,AG$230,1,1,"Actively Infected Trend"))=0,#N/A,INDIRECT(ADDRESS($B290+1,AG$230,1,1,"Actively Infected Trend")))</f>
        <v>#N/A</v>
      </c>
      <c r="AH290" s="18" t="e" cm="1">
        <f t="array" aca="1" ref="AH290" ca="1">IF(INDIRECT(ADDRESS($B290+1,AH$230,1,1,"Actively Infected Trend"))=0,#N/A,INDIRECT(ADDRESS($B290+1,AH$230,1,1,"Actively Infected Trend")))</f>
        <v>#N/A</v>
      </c>
      <c r="AI290" s="18" t="e" cm="1">
        <f t="array" aca="1" ref="AI290" ca="1">IF(INDIRECT(ADDRESS($B290+1,AI$230,1,1,"Actively Infected Trend"))=0,#N/A,INDIRECT(ADDRESS($B290+1,AI$230,1,1,"Actively Infected Trend")))</f>
        <v>#N/A</v>
      </c>
      <c r="AJ290" s="18" t="e" cm="1">
        <f t="array" aca="1" ref="AJ290" ca="1">IF(INDIRECT(ADDRESS($B290+1,AJ$230,1,1,"Actively Infected Trend"))=0,#N/A,INDIRECT(ADDRESS($B290+1,AJ$230,1,1,"Actively Infected Trend")))</f>
        <v>#N/A</v>
      </c>
      <c r="AK290" s="18" t="e" cm="1">
        <f t="array" aca="1" ref="AK290" ca="1">IF(INDIRECT(ADDRESS($B290+1,AK$230,1,1,"Actively Infected Trend"))=0,#N/A,INDIRECT(ADDRESS($B290+1,AK$230,1,1,"Actively Infected Trend")))</f>
        <v>#N/A</v>
      </c>
      <c r="AL290" s="18" t="e" cm="1">
        <f t="array" aca="1" ref="AL290" ca="1">IF(INDIRECT(ADDRESS($B290+1,AL$230,1,1,"Actively Infected Trend"))=0,#N/A,INDIRECT(ADDRESS($B290+1,AL$230,1,1,"Actively Infected Trend")))</f>
        <v>#N/A</v>
      </c>
      <c r="AM290" s="18" t="e" cm="1">
        <f t="array" aca="1" ref="AM290" ca="1">IF(INDIRECT(ADDRESS($B290+1,AM$230,1,1,"Actively Infected Trend"))=0,#N/A,INDIRECT(ADDRESS($B290+1,AM$230,1,1,"Actively Infected Trend")))</f>
        <v>#N/A</v>
      </c>
      <c r="AN290" s="18" t="e" cm="1">
        <f t="array" aca="1" ref="AN290" ca="1">IF(INDIRECT(ADDRESS($B290+1,AN$230,1,1,"Actively Infected Trend"))=0,#N/A,INDIRECT(ADDRESS($B290+1,AN$230,1,1,"Actively Infected Trend")))</f>
        <v>#N/A</v>
      </c>
      <c r="AO290" s="18" t="e" cm="1">
        <f t="array" aca="1" ref="AO290" ca="1">IF(INDIRECT(ADDRESS($B290+1,AO$230,1,1,"Actively Infected Trend"))=0,#N/A,INDIRECT(ADDRESS($B290+1,AO$230,1,1,"Actively Infected Trend")))</f>
        <v>#N/A</v>
      </c>
      <c r="AP290" s="18" t="e" cm="1">
        <f t="array" aca="1" ref="AP290" ca="1">IF(INDIRECT(ADDRESS($B290+1,AP$230,1,1,"Actively Infected Trend"))=0,#N/A,INDIRECT(ADDRESS($B290+1,AP$230,1,1,"Actively Infected Trend")))</f>
        <v>#N/A</v>
      </c>
      <c r="AQ290" s="18" t="e" cm="1">
        <f t="array" aca="1" ref="AQ290" ca="1">IF(INDIRECT(ADDRESS($B290+1,AQ$230,1,1,"Actively Infected Trend"))=0,#N/A,INDIRECT(ADDRESS($B290+1,AQ$230,1,1,"Actively Infected Trend")))</f>
        <v>#N/A</v>
      </c>
      <c r="AR290" s="18" t="e" cm="1">
        <f t="array" aca="1" ref="AR290" ca="1">IF(INDIRECT(ADDRESS($B290+1,AR$230,1,1,"Actively Infected Trend"))=0,#N/A,INDIRECT(ADDRESS($B290+1,AR$230,1,1,"Actively Infected Trend")))</f>
        <v>#N/A</v>
      </c>
      <c r="AS290" s="18" t="e" cm="1">
        <f t="array" aca="1" ref="AS290" ca="1">IF(INDIRECT(ADDRESS($B290+1,AS$230,1,1,"Actively Infected Trend"))=0,#N/A,INDIRECT(ADDRESS($B290+1,AS$230,1,1,"Actively Infected Trend")))</f>
        <v>#N/A</v>
      </c>
      <c r="AT290" s="18" t="e" cm="1">
        <f t="array" aca="1" ref="AT290" ca="1">IF(INDIRECT(ADDRESS($B290+1,AT$230,1,1,"Actively Infected Trend"))=0,#N/A,INDIRECT(ADDRESS($B290+1,AT$230,1,1,"Actively Infected Trend")))</f>
        <v>#N/A</v>
      </c>
      <c r="AU290" s="18" t="e" cm="1">
        <f t="array" aca="1" ref="AU290" ca="1">IF(INDIRECT(ADDRESS($B290+1,AU$230,1,1,"Actively Infected Trend"))=0,#N/A,INDIRECT(ADDRESS($B290+1,AU$230,1,1,"Actively Infected Trend")))</f>
        <v>#N/A</v>
      </c>
      <c r="AV290" s="18" t="e" cm="1">
        <f t="array" aca="1" ref="AV290" ca="1">IF(INDIRECT(ADDRESS($B290+1,AV$230,1,1,"Actively Infected Trend"))=0,#N/A,INDIRECT(ADDRESS($B290+1,AV$230,1,1,"Actively Infected Trend")))</f>
        <v>#N/A</v>
      </c>
      <c r="AW290" s="18" t="e" cm="1">
        <f t="array" aca="1" ref="AW290" ca="1">IF(INDIRECT(ADDRESS($B290+1,AW$230,1,1,"Actively Infected Trend"))=0,#N/A,INDIRECT(ADDRESS($B290+1,AW$230,1,1,"Actively Infected Trend")))</f>
        <v>#N/A</v>
      </c>
      <c r="AX290" s="18" t="e" cm="1">
        <f t="array" aca="1" ref="AX290" ca="1">IF(INDIRECT(ADDRESS($B290+1,AX$230,1,1,"Actively Infected Trend"))=0,#N/A,INDIRECT(ADDRESS($B290+1,AX$230,1,1,"Actively Infected Trend")))</f>
        <v>#N/A</v>
      </c>
      <c r="AY290" s="18" t="e" cm="1">
        <f t="array" aca="1" ref="AY290" ca="1">IF(INDIRECT(ADDRESS($B290+1,AY$230,1,1,"Actively Infected Trend"))=0,#N/A,INDIRECT(ADDRESS($B290+1,AY$230,1,1,"Actively Infected Trend")))</f>
        <v>#N/A</v>
      </c>
      <c r="AZ290" s="18" t="e" cm="1">
        <f t="array" aca="1" ref="AZ290" ca="1">IF(INDIRECT(ADDRESS($B290+1,AZ$230,1,1,"Actively Infected Trend"))=0,#N/A,INDIRECT(ADDRESS($B290+1,AZ$230,1,1,"Actively Infected Trend")))</f>
        <v>#N/A</v>
      </c>
      <c r="BA290" s="18" t="e" cm="1">
        <f t="array" aca="1" ref="BA290" ca="1">IF(INDIRECT(ADDRESS($B290+1,BA$230,1,1,"Actively Infected Trend"))=0,#N/A,INDIRECT(ADDRESS($B290+1,BA$230,1,1,"Actively Infected Trend")))</f>
        <v>#N/A</v>
      </c>
      <c r="BB290" s="18" t="e" cm="1">
        <f t="array" aca="1" ref="BB290" ca="1">IF(INDIRECT(ADDRESS($B290+1,BB$230,1,1,"Actively Infected Trend"))=0,#N/A,INDIRECT(ADDRESS($B290+1,BB$230,1,1,"Actively Infected Trend")))</f>
        <v>#N/A</v>
      </c>
      <c r="BC290" s="18" t="e" cm="1">
        <f t="array" aca="1" ref="BC290" ca="1">IF(INDIRECT(ADDRESS($B290+1,BC$230,1,1,"Actively Infected Trend"))=0,#N/A,INDIRECT(ADDRESS($B290+1,BC$230,1,1,"Actively Infected Trend")))</f>
        <v>#N/A</v>
      </c>
      <c r="BD290" s="18" t="e" cm="1">
        <f t="array" aca="1" ref="BD290" ca="1">IF(INDIRECT(ADDRESS($B290+1,BD$230,1,1,"Actively Infected Trend"))=0,#N/A,INDIRECT(ADDRESS($B290+1,BD$230,1,1,"Actively Infected Trend")))</f>
        <v>#N/A</v>
      </c>
      <c r="BE290" s="18" t="e" cm="1">
        <f t="array" aca="1" ref="BE290" ca="1">IF(INDIRECT(ADDRESS($B290+1,BE$230,1,1,"Actively Infected Trend"))=0,#N/A,INDIRECT(ADDRESS($B290+1,BE$230,1,1,"Actively Infected Trend")))</f>
        <v>#N/A</v>
      </c>
      <c r="BF290" s="18" t="e" cm="1">
        <f t="array" aca="1" ref="BF290" ca="1">IF(INDIRECT(ADDRESS($B290+1,BF$230,1,1,"Actively Infected Trend"))=0,#N/A,INDIRECT(ADDRESS($B290+1,BF$230,1,1,"Actively Infected Trend")))</f>
        <v>#N/A</v>
      </c>
      <c r="BG290" s="18" t="e" cm="1">
        <f t="array" aca="1" ref="BG290" ca="1">IF(INDIRECT(ADDRESS($B290+1,BG$230,1,1,"Actively Infected Trend"))=0,#N/A,INDIRECT(ADDRESS($B290+1,BG$230,1,1,"Actively Infected Trend")))</f>
        <v>#N/A</v>
      </c>
      <c r="BH290" s="18" t="e" cm="1">
        <f t="array" aca="1" ref="BH290" ca="1">IF(INDIRECT(ADDRESS($B290+1,BH$230,1,1,"Actively Infected Trend"))=0,#N/A,INDIRECT(ADDRESS($B290+1,BH$230,1,1,"Actively Infected Trend")))</f>
        <v>#N/A</v>
      </c>
      <c r="BI290" s="18" t="e" cm="1">
        <f t="array" aca="1" ref="BI290" ca="1">IF(INDIRECT(ADDRESS($B290+1,BI$230,1,1,"Actively Infected Trend"))=0,#N/A,INDIRECT(ADDRESS($B290+1,BI$230,1,1,"Actively Infected Trend")))</f>
        <v>#N/A</v>
      </c>
      <c r="BJ290" s="18" t="e" cm="1">
        <f t="array" aca="1" ref="BJ290" ca="1">IF(INDIRECT(ADDRESS($B290+1,BJ$230,1,1,"Actively Infected Trend"))=0,#N/A,INDIRECT(ADDRESS($B290+1,BJ$230,1,1,"Actively Infected Trend")))</f>
        <v>#N/A</v>
      </c>
      <c r="BK290" s="18" t="e" cm="1">
        <f t="array" aca="1" ref="BK290" ca="1">IF(INDIRECT(ADDRESS($B290+1,BK$230,1,1,"Actively Infected Trend"))=0,#N/A,INDIRECT(ADDRESS($B290+1,BK$230,1,1,"Actively Infected Trend")))</f>
        <v>#N/A</v>
      </c>
      <c r="BL290" s="18" t="e" cm="1">
        <f t="array" aca="1" ref="BL290" ca="1">IF(INDIRECT(ADDRESS($B290+1,BL$230,1,1,"Actively Infected Trend"))=0,#N/A,INDIRECT(ADDRESS($B290+1,BL$230,1,1,"Actively Infected Trend")))</f>
        <v>#N/A</v>
      </c>
      <c r="BM290" s="18" t="e" cm="1">
        <f t="array" aca="1" ref="BM290" ca="1">IF(INDIRECT(ADDRESS($B290+1,BM$230,1,1,"Actively Infected Trend"))=0,#N/A,INDIRECT(ADDRESS($B290+1,BM$230,1,1,"Actively Infected Trend")))</f>
        <v>#N/A</v>
      </c>
      <c r="BN290" s="18" t="e" cm="1">
        <f t="array" aca="1" ref="BN290" ca="1">IF(INDIRECT(ADDRESS($B290+1,BN$230,1,1,"Actively Infected Trend"))=0,#N/A,INDIRECT(ADDRESS($B290+1,BN$230,1,1,"Actively Infected Trend")))</f>
        <v>#N/A</v>
      </c>
      <c r="BO290" s="18" t="e" cm="1">
        <f t="array" aca="1" ref="BO290" ca="1">IF(INDIRECT(ADDRESS($B290+1,BO$230,1,1,"Actively Infected Trend"))=0,#N/A,INDIRECT(ADDRESS($B290+1,BO$230,1,1,"Actively Infected Trend")))</f>
        <v>#N/A</v>
      </c>
      <c r="BP290" s="18" t="e" cm="1">
        <f t="array" aca="1" ref="BP290" ca="1">IF(INDIRECT(ADDRESS($B290+1,BP$230,1,1,"Actively Infected Trend"))=0,#N/A,INDIRECT(ADDRESS($B290+1,BP$230,1,1,"Actively Infected Trend")))</f>
        <v>#N/A</v>
      </c>
      <c r="BQ290" s="18" t="e" cm="1">
        <f t="array" aca="1" ref="BQ290" ca="1">IF(INDIRECT(ADDRESS($B290+1,BQ$230,1,1,"Actively Infected Trend"))=0,#N/A,INDIRECT(ADDRESS($B290+1,BQ$230,1,1,"Actively Infected Trend")))</f>
        <v>#N/A</v>
      </c>
      <c r="BR290" s="18" t="e" cm="1">
        <f t="array" aca="1" ref="BR290" ca="1">IF(INDIRECT(ADDRESS($B290+1,BR$230,1,1,"Actively Infected Trend"))=0,#N/A,INDIRECT(ADDRESS($B290+1,BR$230,1,1,"Actively Infected Trend")))</f>
        <v>#N/A</v>
      </c>
      <c r="BS290" s="18" t="e" cm="1">
        <f t="array" aca="1" ref="BS290" ca="1">IF(INDIRECT(ADDRESS($B290+1,BS$230,1,1,"Actively Infected Trend"))=0,#N/A,INDIRECT(ADDRESS($B290+1,BS$230,1,1,"Actively Infected Trend")))</f>
        <v>#N/A</v>
      </c>
      <c r="BT290" s="18" t="e" cm="1">
        <f t="array" aca="1" ref="BT290" ca="1">IF(INDIRECT(ADDRESS($B290+1,BT$230,1,1,"Actively Infected Trend"))=0,#N/A,INDIRECT(ADDRESS($B290+1,BT$230,1,1,"Actively Infected Trend")))</f>
        <v>#N/A</v>
      </c>
      <c r="BU290" s="18" t="e" cm="1">
        <f t="array" aca="1" ref="BU290" ca="1">IF(INDIRECT(ADDRESS($B290+1,BU$230,1,1,"Actively Infected Trend"))=0,#N/A,INDIRECT(ADDRESS($B290+1,BU$230,1,1,"Actively Infected Trend")))</f>
        <v>#N/A</v>
      </c>
      <c r="BV290" s="18" t="e" cm="1">
        <f t="array" aca="1" ref="BV290" ca="1">IF(INDIRECT(ADDRESS($B290+1,BV$230,1,1,"Actively Infected Trend"))=0,#N/A,INDIRECT(ADDRESS($B290+1,BV$230,1,1,"Actively Infected Trend")))</f>
        <v>#N/A</v>
      </c>
      <c r="BW290" s="18" t="e" cm="1">
        <f t="array" aca="1" ref="BW290" ca="1">IF(INDIRECT(ADDRESS($B290+1,BW$230,1,1,"Actively Infected Trend"))=0,#N/A,INDIRECT(ADDRESS($B290+1,BW$230,1,1,"Actively Infected Trend")))</f>
        <v>#N/A</v>
      </c>
      <c r="BX290" s="18" t="e" cm="1">
        <f t="array" aca="1" ref="BX290" ca="1">IF(INDIRECT(ADDRESS($B290+1,BX$230,1,1,"Actively Infected Trend"))=0,#N/A,INDIRECT(ADDRESS($B290+1,BX$230,1,1,"Actively Infected Trend")))</f>
        <v>#N/A</v>
      </c>
      <c r="BY290" s="18" t="e" cm="1">
        <f t="array" aca="1" ref="BY290" ca="1">IF(INDIRECT(ADDRESS($B290+1,BY$230,1,1,"Actively Infected Trend"))=0,#N/A,INDIRECT(ADDRESS($B290+1,BY$230,1,1,"Actively Infected Trend")))</f>
        <v>#N/A</v>
      </c>
      <c r="BZ290" s="18" t="e" cm="1">
        <f t="array" aca="1" ref="BZ290" ca="1">IF(INDIRECT(ADDRESS($B290+1,BZ$230,1,1,"Actively Infected Trend"))=0,#N/A,INDIRECT(ADDRESS($B290+1,BZ$230,1,1,"Actively Infected Trend")))</f>
        <v>#N/A</v>
      </c>
      <c r="CA290" s="18" t="e" cm="1">
        <f t="array" aca="1" ref="CA290" ca="1">IF(INDIRECT(ADDRESS($B290+1,CA$230,1,1,"Actively Infected Trend"))=0,#N/A,INDIRECT(ADDRESS($B290+1,CA$230,1,1,"Actively Infected Trend")))</f>
        <v>#N/A</v>
      </c>
      <c r="CB290" s="18" t="e" cm="1">
        <f t="array" aca="1" ref="CB290" ca="1">IF(INDIRECT(ADDRESS($B290+1,CB$230,1,1,"Actively Infected Trend"))=0,#N/A,INDIRECT(ADDRESS($B290+1,CB$230,1,1,"Actively Infected Trend")))</f>
        <v>#N/A</v>
      </c>
      <c r="CC290" s="18" t="e" cm="1">
        <f t="array" aca="1" ref="CC290" ca="1">IF(INDIRECT(ADDRESS($B290+1,CC$230,1,1,"Actively Infected Trend"))=0,#N/A,INDIRECT(ADDRESS($B290+1,CC$230,1,1,"Actively Infected Trend")))</f>
        <v>#N/A</v>
      </c>
      <c r="CD290" s="18" t="e" cm="1">
        <f t="array" aca="1" ref="CD290" ca="1">IF(INDIRECT(ADDRESS($B290+1,CD$230,1,1,"Actively Infected Trend"))=0,#N/A,INDIRECT(ADDRESS($B290+1,CD$230,1,1,"Actively Infected Trend")))</f>
        <v>#N/A</v>
      </c>
      <c r="CE290" s="18" t="e" cm="1">
        <f t="array" aca="1" ref="CE290" ca="1">IF(INDIRECT(ADDRESS($B290+1,CE$230,1,1,"Actively Infected Trend"))=0,#N/A,INDIRECT(ADDRESS($B290+1,CE$230,1,1,"Actively Infected Trend")))</f>
        <v>#N/A</v>
      </c>
      <c r="CF290" s="18" t="e" cm="1">
        <f t="array" aca="1" ref="CF290" ca="1">IF(INDIRECT(ADDRESS($B290+1,CF$230,1,1,"Actively Infected Trend"))=0,#N/A,INDIRECT(ADDRESS($B290+1,CF$230,1,1,"Actively Infected Trend")))</f>
        <v>#N/A</v>
      </c>
      <c r="CG290" s="18" t="e" cm="1">
        <f t="array" aca="1" ref="CG290" ca="1">IF(INDIRECT(ADDRESS($B290+1,CG$230,1,1,"Actively Infected Trend"))=0,#N/A,INDIRECT(ADDRESS($B290+1,CG$230,1,1,"Actively Infected Trend")))</f>
        <v>#N/A</v>
      </c>
      <c r="CH290" s="18" t="e" cm="1">
        <f t="array" aca="1" ref="CH290" ca="1">IF(INDIRECT(ADDRESS($B290+1,CH$230,1,1,"Actively Infected Trend"))=0,#N/A,INDIRECT(ADDRESS($B290+1,CH$230,1,1,"Actively Infected Trend")))</f>
        <v>#N/A</v>
      </c>
      <c r="CI290" s="18" t="e" cm="1">
        <f t="array" aca="1" ref="CI290" ca="1">IF(INDIRECT(ADDRESS($B290+1,CI$230,1,1,"Actively Infected Trend"))=0,#N/A,INDIRECT(ADDRESS($B290+1,CI$230,1,1,"Actively Infected Trend")))</f>
        <v>#N/A</v>
      </c>
      <c r="CJ290" s="18" t="e" cm="1">
        <f t="array" aca="1" ref="CJ290" ca="1">IF(INDIRECT(ADDRESS($B290+1,CJ$230,1,1,"Actively Infected Trend"))=0,#N/A,INDIRECT(ADDRESS($B290+1,CJ$230,1,1,"Actively Infected Trend")))</f>
        <v>#N/A</v>
      </c>
      <c r="CK290" s="18" t="e" cm="1">
        <f t="array" aca="1" ref="CK290" ca="1">IF(INDIRECT(ADDRESS($B290+1,CK$230,1,1,"Actively Infected Trend"))=0,#N/A,INDIRECT(ADDRESS($B290+1,CK$230,1,1,"Actively Infected Trend")))</f>
        <v>#N/A</v>
      </c>
      <c r="CL290" s="18" t="e" cm="1">
        <f t="array" aca="1" ref="CL290" ca="1">IF(INDIRECT(ADDRESS($B290+1,CL$230,1,1,"Actively Infected Trend"))=0,#N/A,INDIRECT(ADDRESS($B290+1,CL$230,1,1,"Actively Infected Trend")))</f>
        <v>#N/A</v>
      </c>
      <c r="CM290" s="18" t="e" cm="1">
        <f t="array" aca="1" ref="CM290" ca="1">IF(INDIRECT(ADDRESS($B290+1,CM$230,1,1,"Actively Infected Trend"))=0,#N/A,INDIRECT(ADDRESS($B290+1,CM$230,1,1,"Actively Infected Trend")))</f>
        <v>#N/A</v>
      </c>
      <c r="CN290" s="18" t="e" cm="1">
        <f t="array" aca="1" ref="CN290" ca="1">IF(INDIRECT(ADDRESS($B290+1,CN$230,1,1,"Actively Infected Trend"))=0,#N/A,INDIRECT(ADDRESS($B290+1,CN$230,1,1,"Actively Infected Trend")))</f>
        <v>#N/A</v>
      </c>
      <c r="CO290" s="18" t="e" cm="1">
        <f t="array" aca="1" ref="CO290" ca="1">IF(INDIRECT(ADDRESS($B290+1,CO$230,1,1,"Actively Infected Trend"))=0,#N/A,INDIRECT(ADDRESS($B290+1,CO$230,1,1,"Actively Infected Trend")))</f>
        <v>#N/A</v>
      </c>
      <c r="CP290" s="18" t="e" cm="1">
        <f t="array" aca="1" ref="CP290" ca="1">IF(INDIRECT(ADDRESS($B290+1,CP$230,1,1,"Actively Infected Trend"))=0,#N/A,INDIRECT(ADDRESS($B290+1,CP$230,1,1,"Actively Infected Trend")))</f>
        <v>#N/A</v>
      </c>
      <c r="CQ290" s="18" t="e" cm="1">
        <f t="array" aca="1" ref="CQ290" ca="1">IF(INDIRECT(ADDRESS($B290+1,CQ$230,1,1,"Actively Infected Trend"))=0,#N/A,INDIRECT(ADDRESS($B290+1,CQ$230,1,1,"Actively Infected Trend")))</f>
        <v>#N/A</v>
      </c>
      <c r="CR290" s="18" t="e" cm="1">
        <f t="array" aca="1" ref="CR290" ca="1">IF(INDIRECT(ADDRESS($B290+1,CR$230,1,1,"Actively Infected Trend"))=0,#N/A,INDIRECT(ADDRESS($B290+1,CR$230,1,1,"Actively Infected Trend")))</f>
        <v>#N/A</v>
      </c>
    </row>
    <row r="291" spans="1:96" x14ac:dyDescent="0.25">
      <c r="B291">
        <f t="shared" si="350"/>
        <v>60</v>
      </c>
      <c r="C291" cm="1">
        <f t="array" aca="1" ref="C291" ca="1">INDIRECT(ADDRESS($B291+1,1,1,1,"Actively Infected Trend"))</f>
        <v>0</v>
      </c>
      <c r="E291" s="18" t="e" cm="1">
        <f t="array" aca="1" ref="E291" ca="1">IF(INDIRECT(ADDRESS($B291+1,E$230,1,1,"Actively Infected Trend"))=0,#N/A,INDIRECT(ADDRESS($B291+1,E$230,1,1,"Actively Infected Trend")))</f>
        <v>#N/A</v>
      </c>
      <c r="F291" s="18" t="e" cm="1">
        <f t="array" aca="1" ref="F291" ca="1">IF(INDIRECT(ADDRESS($B291+1,F$230,1,1,"Actively Infected Trend"))=0,#N/A,INDIRECT(ADDRESS($B291+1,F$230,1,1,"Actively Infected Trend")))</f>
        <v>#N/A</v>
      </c>
      <c r="G291" s="18" t="e" cm="1">
        <f t="array" aca="1" ref="G291" ca="1">IF(INDIRECT(ADDRESS($B291+1,G$230,1,1,"Actively Infected Trend"))=0,#N/A,INDIRECT(ADDRESS($B291+1,G$230,1,1,"Actively Infected Trend")))</f>
        <v>#N/A</v>
      </c>
      <c r="H291" s="18" t="e" cm="1">
        <f t="array" aca="1" ref="H291" ca="1">IF(INDIRECT(ADDRESS($B291+1,H$230,1,1,"Actively Infected Trend"))=0,#N/A,INDIRECT(ADDRESS($B291+1,H$230,1,1,"Actively Infected Trend")))</f>
        <v>#N/A</v>
      </c>
      <c r="I291" s="18" t="e" cm="1">
        <f t="array" aca="1" ref="I291" ca="1">IF(INDIRECT(ADDRESS($B291+1,I$230,1,1,"Actively Infected Trend"))=0,#N/A,INDIRECT(ADDRESS($B291+1,I$230,1,1,"Actively Infected Trend")))</f>
        <v>#N/A</v>
      </c>
      <c r="J291" s="18" t="e" cm="1">
        <f t="array" aca="1" ref="J291" ca="1">IF(INDIRECT(ADDRESS($B291+1,J$230,1,1,"Actively Infected Trend"))=0,#N/A,INDIRECT(ADDRESS($B291+1,J$230,1,1,"Actively Infected Trend")))</f>
        <v>#N/A</v>
      </c>
      <c r="K291" s="18" t="e" cm="1">
        <f t="array" aca="1" ref="K291" ca="1">IF(INDIRECT(ADDRESS($B291+1,K$230,1,1,"Actively Infected Trend"))=0,#N/A,INDIRECT(ADDRESS($B291+1,K$230,1,1,"Actively Infected Trend")))</f>
        <v>#N/A</v>
      </c>
      <c r="L291" s="18" t="e" cm="1">
        <f t="array" aca="1" ref="L291" ca="1">IF(INDIRECT(ADDRESS($B291+1,L$230,1,1,"Actively Infected Trend"))=0,#N/A,INDIRECT(ADDRESS($B291+1,L$230,1,1,"Actively Infected Trend")))</f>
        <v>#N/A</v>
      </c>
      <c r="M291" s="18" t="e" cm="1">
        <f t="array" aca="1" ref="M291" ca="1">IF(INDIRECT(ADDRESS($B291+1,M$230,1,1,"Actively Infected Trend"))=0,#N/A,INDIRECT(ADDRESS($B291+1,M$230,1,1,"Actively Infected Trend")))</f>
        <v>#N/A</v>
      </c>
      <c r="N291" s="18" t="e" cm="1">
        <f t="array" aca="1" ref="N291" ca="1">IF(INDIRECT(ADDRESS($B291+1,N$230,1,1,"Actively Infected Trend"))=0,#N/A,INDIRECT(ADDRESS($B291+1,N$230,1,1,"Actively Infected Trend")))</f>
        <v>#N/A</v>
      </c>
      <c r="O291" s="18" t="e" cm="1">
        <f t="array" aca="1" ref="O291" ca="1">IF(INDIRECT(ADDRESS($B291+1,O$230,1,1,"Actively Infected Trend"))=0,#N/A,INDIRECT(ADDRESS($B291+1,O$230,1,1,"Actively Infected Trend")))</f>
        <v>#N/A</v>
      </c>
      <c r="P291" s="18" t="e" cm="1">
        <f t="array" aca="1" ref="P291" ca="1">IF(INDIRECT(ADDRESS($B291+1,P$230,1,1,"Actively Infected Trend"))=0,#N/A,INDIRECT(ADDRESS($B291+1,P$230,1,1,"Actively Infected Trend")))</f>
        <v>#N/A</v>
      </c>
      <c r="Q291" s="18" t="e" cm="1">
        <f t="array" aca="1" ref="Q291" ca="1">IF(INDIRECT(ADDRESS($B291+1,Q$230,1,1,"Actively Infected Trend"))=0,#N/A,INDIRECT(ADDRESS($B291+1,Q$230,1,1,"Actively Infected Trend")))</f>
        <v>#N/A</v>
      </c>
      <c r="R291" s="18" t="e" cm="1">
        <f t="array" aca="1" ref="R291" ca="1">IF(INDIRECT(ADDRESS($B291+1,R$230,1,1,"Actively Infected Trend"))=0,#N/A,INDIRECT(ADDRESS($B291+1,R$230,1,1,"Actively Infected Trend")))</f>
        <v>#N/A</v>
      </c>
      <c r="S291" s="18" t="e" cm="1">
        <f t="array" aca="1" ref="S291" ca="1">IF(INDIRECT(ADDRESS($B291+1,S$230,1,1,"Actively Infected Trend"))=0,#N/A,INDIRECT(ADDRESS($B291+1,S$230,1,1,"Actively Infected Trend")))</f>
        <v>#N/A</v>
      </c>
      <c r="T291" s="18" t="e" cm="1">
        <f t="array" aca="1" ref="T291" ca="1">IF(INDIRECT(ADDRESS($B291+1,T$230,1,1,"Actively Infected Trend"))=0,#N/A,INDIRECT(ADDRESS($B291+1,T$230,1,1,"Actively Infected Trend")))</f>
        <v>#N/A</v>
      </c>
      <c r="U291" s="18" t="e" cm="1">
        <f t="array" aca="1" ref="U291" ca="1">IF(INDIRECT(ADDRESS($B291+1,U$230,1,1,"Actively Infected Trend"))=0,#N/A,INDIRECT(ADDRESS($B291+1,U$230,1,1,"Actively Infected Trend")))</f>
        <v>#N/A</v>
      </c>
      <c r="V291" s="18" t="e" cm="1">
        <f t="array" aca="1" ref="V291" ca="1">IF(INDIRECT(ADDRESS($B291+1,V$230,1,1,"Actively Infected Trend"))=0,#N/A,INDIRECT(ADDRESS($B291+1,V$230,1,1,"Actively Infected Trend")))</f>
        <v>#N/A</v>
      </c>
      <c r="W291" s="18" t="e" cm="1">
        <f t="array" aca="1" ref="W291" ca="1">IF(INDIRECT(ADDRESS($B291+1,W$230,1,1,"Actively Infected Trend"))=0,#N/A,INDIRECT(ADDRESS($B291+1,W$230,1,1,"Actively Infected Trend")))</f>
        <v>#N/A</v>
      </c>
      <c r="X291" s="18" t="e" cm="1">
        <f t="array" aca="1" ref="X291" ca="1">IF(INDIRECT(ADDRESS($B291+1,X$230,1,1,"Actively Infected Trend"))=0,#N/A,INDIRECT(ADDRESS($B291+1,X$230,1,1,"Actively Infected Trend")))</f>
        <v>#N/A</v>
      </c>
      <c r="Y291" s="18" t="e" cm="1">
        <f t="array" aca="1" ref="Y291" ca="1">IF(INDIRECT(ADDRESS($B291+1,Y$230,1,1,"Actively Infected Trend"))=0,#N/A,INDIRECT(ADDRESS($B291+1,Y$230,1,1,"Actively Infected Trend")))</f>
        <v>#N/A</v>
      </c>
      <c r="Z291" s="18" t="e" cm="1">
        <f t="array" aca="1" ref="Z291" ca="1">IF(INDIRECT(ADDRESS($B291+1,Z$230,1,1,"Actively Infected Trend"))=0,#N/A,INDIRECT(ADDRESS($B291+1,Z$230,1,1,"Actively Infected Trend")))</f>
        <v>#N/A</v>
      </c>
      <c r="AA291" s="18" t="e" cm="1">
        <f t="array" aca="1" ref="AA291" ca="1">IF(INDIRECT(ADDRESS($B291+1,AA$230,1,1,"Actively Infected Trend"))=0,#N/A,INDIRECT(ADDRESS($B291+1,AA$230,1,1,"Actively Infected Trend")))</f>
        <v>#N/A</v>
      </c>
      <c r="AB291" s="18" t="e" cm="1">
        <f t="array" aca="1" ref="AB291" ca="1">IF(INDIRECT(ADDRESS($B291+1,AB$230,1,1,"Actively Infected Trend"))=0,#N/A,INDIRECT(ADDRESS($B291+1,AB$230,1,1,"Actively Infected Trend")))</f>
        <v>#N/A</v>
      </c>
      <c r="AC291" s="18" t="e" cm="1">
        <f t="array" aca="1" ref="AC291" ca="1">IF(INDIRECT(ADDRESS($B291+1,AC$230,1,1,"Actively Infected Trend"))=0,#N/A,INDIRECT(ADDRESS($B291+1,AC$230,1,1,"Actively Infected Trend")))</f>
        <v>#N/A</v>
      </c>
      <c r="AD291" s="18" t="e" cm="1">
        <f t="array" aca="1" ref="AD291" ca="1">IF(INDIRECT(ADDRESS($B291+1,AD$230,1,1,"Actively Infected Trend"))=0,#N/A,INDIRECT(ADDRESS($B291+1,AD$230,1,1,"Actively Infected Trend")))</f>
        <v>#N/A</v>
      </c>
      <c r="AE291" s="18" t="e" cm="1">
        <f t="array" aca="1" ref="AE291" ca="1">IF(INDIRECT(ADDRESS($B291+1,AE$230,1,1,"Actively Infected Trend"))=0,#N/A,INDIRECT(ADDRESS($B291+1,AE$230,1,1,"Actively Infected Trend")))</f>
        <v>#N/A</v>
      </c>
      <c r="AF291" s="18" t="e" cm="1">
        <f t="array" aca="1" ref="AF291" ca="1">IF(INDIRECT(ADDRESS($B291+1,AF$230,1,1,"Actively Infected Trend"))=0,#N/A,INDIRECT(ADDRESS($B291+1,AF$230,1,1,"Actively Infected Trend")))</f>
        <v>#N/A</v>
      </c>
      <c r="AG291" s="18" t="e" cm="1">
        <f t="array" aca="1" ref="AG291" ca="1">IF(INDIRECT(ADDRESS($B291+1,AG$230,1,1,"Actively Infected Trend"))=0,#N/A,INDIRECT(ADDRESS($B291+1,AG$230,1,1,"Actively Infected Trend")))</f>
        <v>#N/A</v>
      </c>
      <c r="AH291" s="18" t="e" cm="1">
        <f t="array" aca="1" ref="AH291" ca="1">IF(INDIRECT(ADDRESS($B291+1,AH$230,1,1,"Actively Infected Trend"))=0,#N/A,INDIRECT(ADDRESS($B291+1,AH$230,1,1,"Actively Infected Trend")))</f>
        <v>#N/A</v>
      </c>
      <c r="AI291" s="18" t="e" cm="1">
        <f t="array" aca="1" ref="AI291" ca="1">IF(INDIRECT(ADDRESS($B291+1,AI$230,1,1,"Actively Infected Trend"))=0,#N/A,INDIRECT(ADDRESS($B291+1,AI$230,1,1,"Actively Infected Trend")))</f>
        <v>#N/A</v>
      </c>
      <c r="AJ291" s="18" t="e" cm="1">
        <f t="array" aca="1" ref="AJ291" ca="1">IF(INDIRECT(ADDRESS($B291+1,AJ$230,1,1,"Actively Infected Trend"))=0,#N/A,INDIRECT(ADDRESS($B291+1,AJ$230,1,1,"Actively Infected Trend")))</f>
        <v>#N/A</v>
      </c>
      <c r="AK291" s="18" t="e" cm="1">
        <f t="array" aca="1" ref="AK291" ca="1">IF(INDIRECT(ADDRESS($B291+1,AK$230,1,1,"Actively Infected Trend"))=0,#N/A,INDIRECT(ADDRESS($B291+1,AK$230,1,1,"Actively Infected Trend")))</f>
        <v>#N/A</v>
      </c>
      <c r="AL291" s="18" t="e" cm="1">
        <f t="array" aca="1" ref="AL291" ca="1">IF(INDIRECT(ADDRESS($B291+1,AL$230,1,1,"Actively Infected Trend"))=0,#N/A,INDIRECT(ADDRESS($B291+1,AL$230,1,1,"Actively Infected Trend")))</f>
        <v>#N/A</v>
      </c>
      <c r="AM291" s="18" t="e" cm="1">
        <f t="array" aca="1" ref="AM291" ca="1">IF(INDIRECT(ADDRESS($B291+1,AM$230,1,1,"Actively Infected Trend"))=0,#N/A,INDIRECT(ADDRESS($B291+1,AM$230,1,1,"Actively Infected Trend")))</f>
        <v>#N/A</v>
      </c>
      <c r="AN291" s="18" t="e" cm="1">
        <f t="array" aca="1" ref="AN291" ca="1">IF(INDIRECT(ADDRESS($B291+1,AN$230,1,1,"Actively Infected Trend"))=0,#N/A,INDIRECT(ADDRESS($B291+1,AN$230,1,1,"Actively Infected Trend")))</f>
        <v>#N/A</v>
      </c>
      <c r="AO291" s="18" t="e" cm="1">
        <f t="array" aca="1" ref="AO291" ca="1">IF(INDIRECT(ADDRESS($B291+1,AO$230,1,1,"Actively Infected Trend"))=0,#N/A,INDIRECT(ADDRESS($B291+1,AO$230,1,1,"Actively Infected Trend")))</f>
        <v>#N/A</v>
      </c>
      <c r="AP291" s="18" t="e" cm="1">
        <f t="array" aca="1" ref="AP291" ca="1">IF(INDIRECT(ADDRESS($B291+1,AP$230,1,1,"Actively Infected Trend"))=0,#N/A,INDIRECT(ADDRESS($B291+1,AP$230,1,1,"Actively Infected Trend")))</f>
        <v>#N/A</v>
      </c>
      <c r="AQ291" s="18" t="e" cm="1">
        <f t="array" aca="1" ref="AQ291" ca="1">IF(INDIRECT(ADDRESS($B291+1,AQ$230,1,1,"Actively Infected Trend"))=0,#N/A,INDIRECT(ADDRESS($B291+1,AQ$230,1,1,"Actively Infected Trend")))</f>
        <v>#N/A</v>
      </c>
      <c r="AR291" s="18" t="e" cm="1">
        <f t="array" aca="1" ref="AR291" ca="1">IF(INDIRECT(ADDRESS($B291+1,AR$230,1,1,"Actively Infected Trend"))=0,#N/A,INDIRECT(ADDRESS($B291+1,AR$230,1,1,"Actively Infected Trend")))</f>
        <v>#N/A</v>
      </c>
      <c r="AS291" s="18" t="e" cm="1">
        <f t="array" aca="1" ref="AS291" ca="1">IF(INDIRECT(ADDRESS($B291+1,AS$230,1,1,"Actively Infected Trend"))=0,#N/A,INDIRECT(ADDRESS($B291+1,AS$230,1,1,"Actively Infected Trend")))</f>
        <v>#N/A</v>
      </c>
      <c r="AT291" s="18" t="e" cm="1">
        <f t="array" aca="1" ref="AT291" ca="1">IF(INDIRECT(ADDRESS($B291+1,AT$230,1,1,"Actively Infected Trend"))=0,#N/A,INDIRECT(ADDRESS($B291+1,AT$230,1,1,"Actively Infected Trend")))</f>
        <v>#N/A</v>
      </c>
      <c r="AU291" s="18" t="e" cm="1">
        <f t="array" aca="1" ref="AU291" ca="1">IF(INDIRECT(ADDRESS($B291+1,AU$230,1,1,"Actively Infected Trend"))=0,#N/A,INDIRECT(ADDRESS($B291+1,AU$230,1,1,"Actively Infected Trend")))</f>
        <v>#N/A</v>
      </c>
      <c r="AV291" s="18" t="e" cm="1">
        <f t="array" aca="1" ref="AV291" ca="1">IF(INDIRECT(ADDRESS($B291+1,AV$230,1,1,"Actively Infected Trend"))=0,#N/A,INDIRECT(ADDRESS($B291+1,AV$230,1,1,"Actively Infected Trend")))</f>
        <v>#N/A</v>
      </c>
      <c r="AW291" s="18" t="e" cm="1">
        <f t="array" aca="1" ref="AW291" ca="1">IF(INDIRECT(ADDRESS($B291+1,AW$230,1,1,"Actively Infected Trend"))=0,#N/A,INDIRECT(ADDRESS($B291+1,AW$230,1,1,"Actively Infected Trend")))</f>
        <v>#N/A</v>
      </c>
      <c r="AX291" s="18" t="e" cm="1">
        <f t="array" aca="1" ref="AX291" ca="1">IF(INDIRECT(ADDRESS($B291+1,AX$230,1,1,"Actively Infected Trend"))=0,#N/A,INDIRECT(ADDRESS($B291+1,AX$230,1,1,"Actively Infected Trend")))</f>
        <v>#N/A</v>
      </c>
      <c r="AY291" s="18" t="e" cm="1">
        <f t="array" aca="1" ref="AY291" ca="1">IF(INDIRECT(ADDRESS($B291+1,AY$230,1,1,"Actively Infected Trend"))=0,#N/A,INDIRECT(ADDRESS($B291+1,AY$230,1,1,"Actively Infected Trend")))</f>
        <v>#N/A</v>
      </c>
      <c r="AZ291" s="18" t="e" cm="1">
        <f t="array" aca="1" ref="AZ291" ca="1">IF(INDIRECT(ADDRESS($B291+1,AZ$230,1,1,"Actively Infected Trend"))=0,#N/A,INDIRECT(ADDRESS($B291+1,AZ$230,1,1,"Actively Infected Trend")))</f>
        <v>#N/A</v>
      </c>
      <c r="BA291" s="18" t="e" cm="1">
        <f t="array" aca="1" ref="BA291" ca="1">IF(INDIRECT(ADDRESS($B291+1,BA$230,1,1,"Actively Infected Trend"))=0,#N/A,INDIRECT(ADDRESS($B291+1,BA$230,1,1,"Actively Infected Trend")))</f>
        <v>#N/A</v>
      </c>
      <c r="BB291" s="18" t="e" cm="1">
        <f t="array" aca="1" ref="BB291" ca="1">IF(INDIRECT(ADDRESS($B291+1,BB$230,1,1,"Actively Infected Trend"))=0,#N/A,INDIRECT(ADDRESS($B291+1,BB$230,1,1,"Actively Infected Trend")))</f>
        <v>#N/A</v>
      </c>
      <c r="BC291" s="18" t="e" cm="1">
        <f t="array" aca="1" ref="BC291" ca="1">IF(INDIRECT(ADDRESS($B291+1,BC$230,1,1,"Actively Infected Trend"))=0,#N/A,INDIRECT(ADDRESS($B291+1,BC$230,1,1,"Actively Infected Trend")))</f>
        <v>#N/A</v>
      </c>
      <c r="BD291" s="18" t="e" cm="1">
        <f t="array" aca="1" ref="BD291" ca="1">IF(INDIRECT(ADDRESS($B291+1,BD$230,1,1,"Actively Infected Trend"))=0,#N/A,INDIRECT(ADDRESS($B291+1,BD$230,1,1,"Actively Infected Trend")))</f>
        <v>#N/A</v>
      </c>
      <c r="BE291" s="18" t="e" cm="1">
        <f t="array" aca="1" ref="BE291" ca="1">IF(INDIRECT(ADDRESS($B291+1,BE$230,1,1,"Actively Infected Trend"))=0,#N/A,INDIRECT(ADDRESS($B291+1,BE$230,1,1,"Actively Infected Trend")))</f>
        <v>#N/A</v>
      </c>
      <c r="BF291" s="18" t="e" cm="1">
        <f t="array" aca="1" ref="BF291" ca="1">IF(INDIRECT(ADDRESS($B291+1,BF$230,1,1,"Actively Infected Trend"))=0,#N/A,INDIRECT(ADDRESS($B291+1,BF$230,1,1,"Actively Infected Trend")))</f>
        <v>#N/A</v>
      </c>
      <c r="BG291" s="18" t="e" cm="1">
        <f t="array" aca="1" ref="BG291" ca="1">IF(INDIRECT(ADDRESS($B291+1,BG$230,1,1,"Actively Infected Trend"))=0,#N/A,INDIRECT(ADDRESS($B291+1,BG$230,1,1,"Actively Infected Trend")))</f>
        <v>#N/A</v>
      </c>
      <c r="BH291" s="18" t="e" cm="1">
        <f t="array" aca="1" ref="BH291" ca="1">IF(INDIRECT(ADDRESS($B291+1,BH$230,1,1,"Actively Infected Trend"))=0,#N/A,INDIRECT(ADDRESS($B291+1,BH$230,1,1,"Actively Infected Trend")))</f>
        <v>#N/A</v>
      </c>
      <c r="BI291" s="18" t="e" cm="1">
        <f t="array" aca="1" ref="BI291" ca="1">IF(INDIRECT(ADDRESS($B291+1,BI$230,1,1,"Actively Infected Trend"))=0,#N/A,INDIRECT(ADDRESS($B291+1,BI$230,1,1,"Actively Infected Trend")))</f>
        <v>#N/A</v>
      </c>
      <c r="BJ291" s="18" t="e" cm="1">
        <f t="array" aca="1" ref="BJ291" ca="1">IF(INDIRECT(ADDRESS($B291+1,BJ$230,1,1,"Actively Infected Trend"))=0,#N/A,INDIRECT(ADDRESS($B291+1,BJ$230,1,1,"Actively Infected Trend")))</f>
        <v>#N/A</v>
      </c>
      <c r="BK291" s="18" t="e" cm="1">
        <f t="array" aca="1" ref="BK291" ca="1">IF(INDIRECT(ADDRESS($B291+1,BK$230,1,1,"Actively Infected Trend"))=0,#N/A,INDIRECT(ADDRESS($B291+1,BK$230,1,1,"Actively Infected Trend")))</f>
        <v>#N/A</v>
      </c>
      <c r="BL291" s="18" t="e" cm="1">
        <f t="array" aca="1" ref="BL291" ca="1">IF(INDIRECT(ADDRESS($B291+1,BL$230,1,1,"Actively Infected Trend"))=0,#N/A,INDIRECT(ADDRESS($B291+1,BL$230,1,1,"Actively Infected Trend")))</f>
        <v>#N/A</v>
      </c>
      <c r="BM291" s="18" t="e" cm="1">
        <f t="array" aca="1" ref="BM291" ca="1">IF(INDIRECT(ADDRESS($B291+1,BM$230,1,1,"Actively Infected Trend"))=0,#N/A,INDIRECT(ADDRESS($B291+1,BM$230,1,1,"Actively Infected Trend")))</f>
        <v>#N/A</v>
      </c>
      <c r="BN291" s="18" t="e" cm="1">
        <f t="array" aca="1" ref="BN291" ca="1">IF(INDIRECT(ADDRESS($B291+1,BN$230,1,1,"Actively Infected Trend"))=0,#N/A,INDIRECT(ADDRESS($B291+1,BN$230,1,1,"Actively Infected Trend")))</f>
        <v>#N/A</v>
      </c>
      <c r="BO291" s="18" t="e" cm="1">
        <f t="array" aca="1" ref="BO291" ca="1">IF(INDIRECT(ADDRESS($B291+1,BO$230,1,1,"Actively Infected Trend"))=0,#N/A,INDIRECT(ADDRESS($B291+1,BO$230,1,1,"Actively Infected Trend")))</f>
        <v>#N/A</v>
      </c>
      <c r="BP291" s="18" t="e" cm="1">
        <f t="array" aca="1" ref="BP291" ca="1">IF(INDIRECT(ADDRESS($B291+1,BP$230,1,1,"Actively Infected Trend"))=0,#N/A,INDIRECT(ADDRESS($B291+1,BP$230,1,1,"Actively Infected Trend")))</f>
        <v>#N/A</v>
      </c>
      <c r="BQ291" s="18" t="e" cm="1">
        <f t="array" aca="1" ref="BQ291" ca="1">IF(INDIRECT(ADDRESS($B291+1,BQ$230,1,1,"Actively Infected Trend"))=0,#N/A,INDIRECT(ADDRESS($B291+1,BQ$230,1,1,"Actively Infected Trend")))</f>
        <v>#N/A</v>
      </c>
      <c r="BR291" s="18" t="e" cm="1">
        <f t="array" aca="1" ref="BR291" ca="1">IF(INDIRECT(ADDRESS($B291+1,BR$230,1,1,"Actively Infected Trend"))=0,#N/A,INDIRECT(ADDRESS($B291+1,BR$230,1,1,"Actively Infected Trend")))</f>
        <v>#N/A</v>
      </c>
      <c r="BS291" s="18" t="e" cm="1">
        <f t="array" aca="1" ref="BS291" ca="1">IF(INDIRECT(ADDRESS($B291+1,BS$230,1,1,"Actively Infected Trend"))=0,#N/A,INDIRECT(ADDRESS($B291+1,BS$230,1,1,"Actively Infected Trend")))</f>
        <v>#N/A</v>
      </c>
      <c r="BT291" s="18" t="e" cm="1">
        <f t="array" aca="1" ref="BT291" ca="1">IF(INDIRECT(ADDRESS($B291+1,BT$230,1,1,"Actively Infected Trend"))=0,#N/A,INDIRECT(ADDRESS($B291+1,BT$230,1,1,"Actively Infected Trend")))</f>
        <v>#N/A</v>
      </c>
      <c r="BU291" s="18" t="e" cm="1">
        <f t="array" aca="1" ref="BU291" ca="1">IF(INDIRECT(ADDRESS($B291+1,BU$230,1,1,"Actively Infected Trend"))=0,#N/A,INDIRECT(ADDRESS($B291+1,BU$230,1,1,"Actively Infected Trend")))</f>
        <v>#N/A</v>
      </c>
      <c r="BV291" s="18" t="e" cm="1">
        <f t="array" aca="1" ref="BV291" ca="1">IF(INDIRECT(ADDRESS($B291+1,BV$230,1,1,"Actively Infected Trend"))=0,#N/A,INDIRECT(ADDRESS($B291+1,BV$230,1,1,"Actively Infected Trend")))</f>
        <v>#N/A</v>
      </c>
      <c r="BW291" s="18" t="e" cm="1">
        <f t="array" aca="1" ref="BW291" ca="1">IF(INDIRECT(ADDRESS($B291+1,BW$230,1,1,"Actively Infected Trend"))=0,#N/A,INDIRECT(ADDRESS($B291+1,BW$230,1,1,"Actively Infected Trend")))</f>
        <v>#N/A</v>
      </c>
      <c r="BX291" s="18" t="e" cm="1">
        <f t="array" aca="1" ref="BX291" ca="1">IF(INDIRECT(ADDRESS($B291+1,BX$230,1,1,"Actively Infected Trend"))=0,#N/A,INDIRECT(ADDRESS($B291+1,BX$230,1,1,"Actively Infected Trend")))</f>
        <v>#N/A</v>
      </c>
      <c r="BY291" s="18" t="e" cm="1">
        <f t="array" aca="1" ref="BY291" ca="1">IF(INDIRECT(ADDRESS($B291+1,BY$230,1,1,"Actively Infected Trend"))=0,#N/A,INDIRECT(ADDRESS($B291+1,BY$230,1,1,"Actively Infected Trend")))</f>
        <v>#N/A</v>
      </c>
      <c r="BZ291" s="18" t="e" cm="1">
        <f t="array" aca="1" ref="BZ291" ca="1">IF(INDIRECT(ADDRESS($B291+1,BZ$230,1,1,"Actively Infected Trend"))=0,#N/A,INDIRECT(ADDRESS($B291+1,BZ$230,1,1,"Actively Infected Trend")))</f>
        <v>#N/A</v>
      </c>
      <c r="CA291" s="18" t="e" cm="1">
        <f t="array" aca="1" ref="CA291" ca="1">IF(INDIRECT(ADDRESS($B291+1,CA$230,1,1,"Actively Infected Trend"))=0,#N/A,INDIRECT(ADDRESS($B291+1,CA$230,1,1,"Actively Infected Trend")))</f>
        <v>#N/A</v>
      </c>
      <c r="CB291" s="18" t="e" cm="1">
        <f t="array" aca="1" ref="CB291" ca="1">IF(INDIRECT(ADDRESS($B291+1,CB$230,1,1,"Actively Infected Trend"))=0,#N/A,INDIRECT(ADDRESS($B291+1,CB$230,1,1,"Actively Infected Trend")))</f>
        <v>#N/A</v>
      </c>
      <c r="CC291" s="18" t="e" cm="1">
        <f t="array" aca="1" ref="CC291" ca="1">IF(INDIRECT(ADDRESS($B291+1,CC$230,1,1,"Actively Infected Trend"))=0,#N/A,INDIRECT(ADDRESS($B291+1,CC$230,1,1,"Actively Infected Trend")))</f>
        <v>#N/A</v>
      </c>
      <c r="CD291" s="18" t="e" cm="1">
        <f t="array" aca="1" ref="CD291" ca="1">IF(INDIRECT(ADDRESS($B291+1,CD$230,1,1,"Actively Infected Trend"))=0,#N/A,INDIRECT(ADDRESS($B291+1,CD$230,1,1,"Actively Infected Trend")))</f>
        <v>#N/A</v>
      </c>
      <c r="CE291" s="18" t="e" cm="1">
        <f t="array" aca="1" ref="CE291" ca="1">IF(INDIRECT(ADDRESS($B291+1,CE$230,1,1,"Actively Infected Trend"))=0,#N/A,INDIRECT(ADDRESS($B291+1,CE$230,1,1,"Actively Infected Trend")))</f>
        <v>#N/A</v>
      </c>
      <c r="CF291" s="18" t="e" cm="1">
        <f t="array" aca="1" ref="CF291" ca="1">IF(INDIRECT(ADDRESS($B291+1,CF$230,1,1,"Actively Infected Trend"))=0,#N/A,INDIRECT(ADDRESS($B291+1,CF$230,1,1,"Actively Infected Trend")))</f>
        <v>#N/A</v>
      </c>
      <c r="CG291" s="18" t="e" cm="1">
        <f t="array" aca="1" ref="CG291" ca="1">IF(INDIRECT(ADDRESS($B291+1,CG$230,1,1,"Actively Infected Trend"))=0,#N/A,INDIRECT(ADDRESS($B291+1,CG$230,1,1,"Actively Infected Trend")))</f>
        <v>#N/A</v>
      </c>
      <c r="CH291" s="18" t="e" cm="1">
        <f t="array" aca="1" ref="CH291" ca="1">IF(INDIRECT(ADDRESS($B291+1,CH$230,1,1,"Actively Infected Trend"))=0,#N/A,INDIRECT(ADDRESS($B291+1,CH$230,1,1,"Actively Infected Trend")))</f>
        <v>#N/A</v>
      </c>
      <c r="CI291" s="18" t="e" cm="1">
        <f t="array" aca="1" ref="CI291" ca="1">IF(INDIRECT(ADDRESS($B291+1,CI$230,1,1,"Actively Infected Trend"))=0,#N/A,INDIRECT(ADDRESS($B291+1,CI$230,1,1,"Actively Infected Trend")))</f>
        <v>#N/A</v>
      </c>
      <c r="CJ291" s="18" t="e" cm="1">
        <f t="array" aca="1" ref="CJ291" ca="1">IF(INDIRECT(ADDRESS($B291+1,CJ$230,1,1,"Actively Infected Trend"))=0,#N/A,INDIRECT(ADDRESS($B291+1,CJ$230,1,1,"Actively Infected Trend")))</f>
        <v>#N/A</v>
      </c>
      <c r="CK291" s="18" t="e" cm="1">
        <f t="array" aca="1" ref="CK291" ca="1">IF(INDIRECT(ADDRESS($B291+1,CK$230,1,1,"Actively Infected Trend"))=0,#N/A,INDIRECT(ADDRESS($B291+1,CK$230,1,1,"Actively Infected Trend")))</f>
        <v>#N/A</v>
      </c>
      <c r="CL291" s="18" t="e" cm="1">
        <f t="array" aca="1" ref="CL291" ca="1">IF(INDIRECT(ADDRESS($B291+1,CL$230,1,1,"Actively Infected Trend"))=0,#N/A,INDIRECT(ADDRESS($B291+1,CL$230,1,1,"Actively Infected Trend")))</f>
        <v>#N/A</v>
      </c>
      <c r="CM291" s="18" t="e" cm="1">
        <f t="array" aca="1" ref="CM291" ca="1">IF(INDIRECT(ADDRESS($B291+1,CM$230,1,1,"Actively Infected Trend"))=0,#N/A,INDIRECT(ADDRESS($B291+1,CM$230,1,1,"Actively Infected Trend")))</f>
        <v>#N/A</v>
      </c>
      <c r="CN291" s="18" t="e" cm="1">
        <f t="array" aca="1" ref="CN291" ca="1">IF(INDIRECT(ADDRESS($B291+1,CN$230,1,1,"Actively Infected Trend"))=0,#N/A,INDIRECT(ADDRESS($B291+1,CN$230,1,1,"Actively Infected Trend")))</f>
        <v>#N/A</v>
      </c>
      <c r="CO291" s="18" t="e" cm="1">
        <f t="array" aca="1" ref="CO291" ca="1">IF(INDIRECT(ADDRESS($B291+1,CO$230,1,1,"Actively Infected Trend"))=0,#N/A,INDIRECT(ADDRESS($B291+1,CO$230,1,1,"Actively Infected Trend")))</f>
        <v>#N/A</v>
      </c>
      <c r="CP291" s="18" t="e" cm="1">
        <f t="array" aca="1" ref="CP291" ca="1">IF(INDIRECT(ADDRESS($B291+1,CP$230,1,1,"Actively Infected Trend"))=0,#N/A,INDIRECT(ADDRESS($B291+1,CP$230,1,1,"Actively Infected Trend")))</f>
        <v>#N/A</v>
      </c>
      <c r="CQ291" s="18" t="e" cm="1">
        <f t="array" aca="1" ref="CQ291" ca="1">IF(INDIRECT(ADDRESS($B291+1,CQ$230,1,1,"Actively Infected Trend"))=0,#N/A,INDIRECT(ADDRESS($B291+1,CQ$230,1,1,"Actively Infected Trend")))</f>
        <v>#N/A</v>
      </c>
      <c r="CR291" s="18" t="e" cm="1">
        <f t="array" aca="1" ref="CR291" ca="1">IF(INDIRECT(ADDRESS($B291+1,CR$230,1,1,"Actively Infected Trend"))=0,#N/A,INDIRECT(ADDRESS($B291+1,CR$230,1,1,"Actively Infected Trend")))</f>
        <v>#N/A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8E8E-2A28-44C8-844C-3B50AE4E4591}">
  <dimension ref="A1:CL59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90" width="11.42578125" style="1"/>
  </cols>
  <sheetData>
    <row r="1" spans="1:90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144</v>
      </c>
      <c r="BP1" s="1" t="s">
        <v>156</v>
      </c>
      <c r="BQ1" s="1" t="s">
        <v>158</v>
      </c>
      <c r="BR1" s="1" t="s">
        <v>160</v>
      </c>
      <c r="BS1" s="1" t="s">
        <v>171</v>
      </c>
      <c r="BT1" s="1" t="s">
        <v>174</v>
      </c>
      <c r="BU1" s="1" t="s">
        <v>173</v>
      </c>
      <c r="BV1" s="1" t="s">
        <v>177</v>
      </c>
      <c r="BW1" s="1" t="s">
        <v>179</v>
      </c>
      <c r="BX1" s="1" t="s">
        <v>182</v>
      </c>
      <c r="BY1" s="1" t="s">
        <v>181</v>
      </c>
      <c r="BZ1" s="1" t="s">
        <v>186</v>
      </c>
      <c r="CA1" s="1" t="s">
        <v>185</v>
      </c>
      <c r="CB1" s="1" t="s">
        <v>190</v>
      </c>
      <c r="CC1" s="1" t="s">
        <v>189</v>
      </c>
      <c r="CD1" s="1" t="s">
        <v>193</v>
      </c>
      <c r="CE1" s="1" t="s">
        <v>196</v>
      </c>
      <c r="CF1" s="1" t="s">
        <v>195</v>
      </c>
      <c r="CG1" s="1" t="s">
        <v>201</v>
      </c>
      <c r="CH1" s="1" t="s">
        <v>200</v>
      </c>
      <c r="CI1" s="1" t="s">
        <v>199</v>
      </c>
      <c r="CJ1" s="1" t="s">
        <v>205</v>
      </c>
      <c r="CK1" s="1" t="s">
        <v>267</v>
      </c>
      <c r="CL1" s="1" t="s">
        <v>266</v>
      </c>
    </row>
    <row r="2" spans="1:90" x14ac:dyDescent="0.25">
      <c r="A2" t="s">
        <v>265</v>
      </c>
      <c r="B2" s="1">
        <v>55191</v>
      </c>
      <c r="C2">
        <v>200</v>
      </c>
      <c r="D2">
        <v>3</v>
      </c>
      <c r="E2" s="2">
        <v>5.4356688590999998</v>
      </c>
      <c r="BX2" s="1">
        <v>3</v>
      </c>
      <c r="BY2" s="1">
        <v>3</v>
      </c>
      <c r="BZ2" s="1">
        <v>3</v>
      </c>
      <c r="CA2" s="1">
        <v>3</v>
      </c>
      <c r="CB2" s="1">
        <v>3</v>
      </c>
      <c r="CC2" s="1">
        <v>3</v>
      </c>
      <c r="CD2" s="1">
        <v>3</v>
      </c>
      <c r="CE2" s="1">
        <v>3</v>
      </c>
      <c r="CF2" s="1">
        <v>3</v>
      </c>
      <c r="CG2" s="1">
        <v>3</v>
      </c>
      <c r="CH2" s="1">
        <v>3</v>
      </c>
      <c r="CI2" s="1">
        <v>3</v>
      </c>
      <c r="CJ2" s="1">
        <v>3</v>
      </c>
      <c r="CK2" s="1">
        <v>3</v>
      </c>
      <c r="CL2" s="1">
        <v>3</v>
      </c>
    </row>
    <row r="3" spans="1:90" x14ac:dyDescent="0.25">
      <c r="A3" t="s">
        <v>264</v>
      </c>
      <c r="B3" s="1">
        <v>57559</v>
      </c>
      <c r="C3">
        <v>460</v>
      </c>
      <c r="D3">
        <v>40</v>
      </c>
      <c r="E3" s="2">
        <v>69.493910596099994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2</v>
      </c>
      <c r="BV3" s="1">
        <v>2</v>
      </c>
      <c r="BW3" s="1">
        <v>2</v>
      </c>
      <c r="BX3" s="1">
        <v>2</v>
      </c>
      <c r="BY3" s="1">
        <v>6</v>
      </c>
      <c r="BZ3" s="1">
        <v>21</v>
      </c>
      <c r="CA3" s="1">
        <v>21</v>
      </c>
      <c r="CB3" s="1">
        <v>21</v>
      </c>
      <c r="CC3" s="1">
        <v>21</v>
      </c>
      <c r="CD3" s="1">
        <v>21</v>
      </c>
      <c r="CE3" s="1">
        <v>23</v>
      </c>
      <c r="CF3" s="1">
        <v>38</v>
      </c>
      <c r="CG3" s="1">
        <v>38</v>
      </c>
      <c r="CH3" s="1">
        <v>38</v>
      </c>
      <c r="CI3" s="1">
        <v>38</v>
      </c>
      <c r="CJ3" s="1">
        <v>38</v>
      </c>
      <c r="CK3" s="1">
        <v>38</v>
      </c>
      <c r="CL3" s="1">
        <v>40</v>
      </c>
    </row>
    <row r="4" spans="1:90" x14ac:dyDescent="0.25">
      <c r="A4" t="s">
        <v>209</v>
      </c>
      <c r="B4" s="1">
        <v>331002651</v>
      </c>
      <c r="C4">
        <v>9147420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</row>
    <row r="5" spans="1:90" x14ac:dyDescent="0.25">
      <c r="A5" t="s">
        <v>263</v>
      </c>
      <c r="B5" s="1">
        <v>4903185</v>
      </c>
      <c r="C5">
        <v>131171</v>
      </c>
      <c r="D5">
        <v>33117</v>
      </c>
      <c r="E5" s="2">
        <v>675.41812107839996</v>
      </c>
      <c r="AZ5" s="1">
        <v>0</v>
      </c>
      <c r="BA5" s="1">
        <v>0</v>
      </c>
      <c r="BB5" s="1">
        <v>0</v>
      </c>
      <c r="BC5" s="1">
        <v>0</v>
      </c>
      <c r="BD5" s="1">
        <v>10</v>
      </c>
      <c r="BE5" s="1">
        <v>10</v>
      </c>
      <c r="BF5" s="1">
        <v>12</v>
      </c>
      <c r="BG5" s="1">
        <v>28</v>
      </c>
      <c r="BH5" s="1">
        <v>40</v>
      </c>
      <c r="BI5" s="1">
        <v>56</v>
      </c>
      <c r="BJ5" s="1">
        <v>64</v>
      </c>
      <c r="BK5" s="1">
        <v>74</v>
      </c>
      <c r="BL5" s="1">
        <v>96</v>
      </c>
      <c r="BM5" s="1">
        <v>109</v>
      </c>
      <c r="BN5" s="1">
        <v>152</v>
      </c>
      <c r="BO5" s="1">
        <v>1602</v>
      </c>
      <c r="BP5" s="1">
        <v>1832</v>
      </c>
      <c r="BQ5" s="1">
        <v>2321</v>
      </c>
      <c r="BR5" s="1">
        <v>2812</v>
      </c>
      <c r="BS5" s="1">
        <v>4099</v>
      </c>
      <c r="BT5" s="1">
        <v>4771</v>
      </c>
      <c r="BU5" s="1">
        <v>4880</v>
      </c>
      <c r="BV5" s="1">
        <v>4990</v>
      </c>
      <c r="BW5" s="1">
        <v>6553</v>
      </c>
      <c r="BX5" s="1">
        <v>7279</v>
      </c>
      <c r="BY5" s="1">
        <v>7774</v>
      </c>
      <c r="BZ5" s="1">
        <v>8736</v>
      </c>
      <c r="CA5" s="1">
        <v>9619</v>
      </c>
      <c r="CB5" s="1">
        <v>10853</v>
      </c>
      <c r="CC5" s="1">
        <v>13078</v>
      </c>
      <c r="CD5" s="1">
        <v>14765</v>
      </c>
      <c r="CE5" s="1">
        <v>14916</v>
      </c>
      <c r="CF5" s="1">
        <v>19122</v>
      </c>
      <c r="CG5" s="1">
        <v>20827</v>
      </c>
      <c r="CH5" s="1">
        <v>21026</v>
      </c>
      <c r="CI5" s="1">
        <v>21249</v>
      </c>
      <c r="CJ5" s="1">
        <v>21583</v>
      </c>
      <c r="CK5" s="1">
        <v>29182</v>
      </c>
      <c r="CL5" s="1">
        <v>33117</v>
      </c>
    </row>
    <row r="6" spans="1:90" x14ac:dyDescent="0.25">
      <c r="A6" t="s">
        <v>262</v>
      </c>
      <c r="B6" s="1">
        <v>731545</v>
      </c>
      <c r="C6">
        <v>1477953</v>
      </c>
      <c r="D6">
        <v>8348</v>
      </c>
      <c r="E6" s="2">
        <v>1141.1464776603</v>
      </c>
      <c r="AY6" s="1">
        <v>8</v>
      </c>
      <c r="AZ6" s="1">
        <v>12</v>
      </c>
      <c r="BA6" s="1">
        <v>14</v>
      </c>
      <c r="BB6" s="1">
        <v>23</v>
      </c>
      <c r="BC6" s="1">
        <v>23</v>
      </c>
      <c r="BD6" s="1">
        <v>46</v>
      </c>
      <c r="BE6" s="1">
        <v>46</v>
      </c>
      <c r="BF6" s="1">
        <v>60</v>
      </c>
      <c r="BG6" s="1">
        <v>144</v>
      </c>
      <c r="BH6" s="1">
        <v>144</v>
      </c>
      <c r="BI6" s="1">
        <v>144</v>
      </c>
      <c r="BJ6" s="1">
        <v>337</v>
      </c>
      <c r="BK6" s="1">
        <v>412</v>
      </c>
      <c r="BL6" s="1">
        <v>438</v>
      </c>
      <c r="BM6" s="1">
        <v>698</v>
      </c>
      <c r="BN6" s="1">
        <v>772</v>
      </c>
      <c r="BO6" s="1">
        <v>968</v>
      </c>
      <c r="BP6" s="1">
        <v>968</v>
      </c>
      <c r="BQ6" s="1">
        <v>1022</v>
      </c>
      <c r="BR6" s="1">
        <v>1691</v>
      </c>
      <c r="BS6" s="1">
        <v>1860</v>
      </c>
      <c r="BT6" s="1">
        <v>2388</v>
      </c>
      <c r="BU6" s="1">
        <v>2921</v>
      </c>
      <c r="BV6" s="1">
        <v>3334</v>
      </c>
      <c r="BW6" s="1">
        <v>3654</v>
      </c>
      <c r="BX6" s="1">
        <v>3713</v>
      </c>
      <c r="BY6" s="1">
        <v>4603</v>
      </c>
      <c r="BZ6" s="1">
        <v>5022</v>
      </c>
      <c r="CA6" s="1">
        <v>6016</v>
      </c>
      <c r="CB6" s="1">
        <v>6040</v>
      </c>
      <c r="CC6" s="1">
        <v>6284</v>
      </c>
      <c r="CD6" s="1">
        <v>6883</v>
      </c>
      <c r="CE6" s="1">
        <v>6913</v>
      </c>
      <c r="CF6" s="1">
        <v>7068</v>
      </c>
      <c r="CG6" s="1">
        <v>7223</v>
      </c>
      <c r="CH6" s="1">
        <v>7432</v>
      </c>
      <c r="CI6" s="1">
        <v>7732</v>
      </c>
      <c r="CJ6" s="1">
        <v>8038</v>
      </c>
      <c r="CK6" s="1">
        <v>7830</v>
      </c>
      <c r="CL6" s="1">
        <v>8348</v>
      </c>
    </row>
    <row r="7" spans="1:90" x14ac:dyDescent="0.25">
      <c r="A7" t="s">
        <v>261</v>
      </c>
      <c r="B7" s="1">
        <v>7278717</v>
      </c>
      <c r="C7">
        <v>294207</v>
      </c>
      <c r="D7">
        <v>44096</v>
      </c>
      <c r="E7" s="2">
        <v>605.8210533532</v>
      </c>
      <c r="AW7" s="1">
        <v>29</v>
      </c>
      <c r="AX7" s="1">
        <v>30</v>
      </c>
      <c r="AY7" s="1">
        <v>36</v>
      </c>
      <c r="AZ7" s="1">
        <v>49</v>
      </c>
      <c r="BA7" s="1">
        <v>49</v>
      </c>
      <c r="BB7" s="1">
        <v>49</v>
      </c>
      <c r="BC7" s="1">
        <v>57</v>
      </c>
      <c r="BD7" s="1">
        <v>68</v>
      </c>
      <c r="BE7" s="1">
        <v>91</v>
      </c>
      <c r="BF7" s="1">
        <v>103</v>
      </c>
      <c r="BG7" s="1">
        <v>133</v>
      </c>
      <c r="BH7" s="1">
        <v>133</v>
      </c>
      <c r="BI7" s="1">
        <v>143</v>
      </c>
      <c r="BJ7" s="1">
        <v>162</v>
      </c>
      <c r="BK7" s="1">
        <v>176</v>
      </c>
      <c r="BL7" s="1">
        <v>219</v>
      </c>
      <c r="BM7" s="1">
        <v>276</v>
      </c>
      <c r="BN7" s="1">
        <v>344</v>
      </c>
      <c r="BO7" s="1">
        <v>434</v>
      </c>
      <c r="BP7" s="1">
        <v>574</v>
      </c>
      <c r="BQ7" s="1">
        <v>670</v>
      </c>
      <c r="BR7" s="1">
        <v>773</v>
      </c>
      <c r="BS7" s="1">
        <v>924</v>
      </c>
      <c r="BT7" s="1">
        <v>8191</v>
      </c>
      <c r="BU7" s="1">
        <v>8328</v>
      </c>
      <c r="BV7" s="1">
        <v>13872</v>
      </c>
      <c r="BW7" s="1">
        <v>16759</v>
      </c>
      <c r="BX7" s="1">
        <v>19371</v>
      </c>
      <c r="BY7" s="1">
        <v>21058</v>
      </c>
      <c r="BZ7" s="1">
        <v>22709</v>
      </c>
      <c r="CA7" s="1">
        <v>24673</v>
      </c>
      <c r="CB7" s="1">
        <v>27160</v>
      </c>
      <c r="CC7" s="1">
        <v>27410</v>
      </c>
      <c r="CD7" s="1">
        <v>32534</v>
      </c>
      <c r="CE7" s="1">
        <v>33375</v>
      </c>
      <c r="CF7" s="1">
        <v>34564</v>
      </c>
      <c r="CG7" s="1">
        <v>37178</v>
      </c>
      <c r="CH7" s="1">
        <v>37734</v>
      </c>
      <c r="CI7" s="1">
        <v>40530</v>
      </c>
      <c r="CJ7" s="1">
        <v>42109</v>
      </c>
      <c r="CK7" s="1">
        <v>43347</v>
      </c>
      <c r="CL7" s="1">
        <v>44096</v>
      </c>
    </row>
    <row r="8" spans="1:90" x14ac:dyDescent="0.25">
      <c r="A8" t="s">
        <v>260</v>
      </c>
      <c r="B8" s="1">
        <v>3017804</v>
      </c>
      <c r="C8">
        <v>134771</v>
      </c>
      <c r="D8">
        <v>21131</v>
      </c>
      <c r="E8" s="2">
        <v>700.21114691349999</v>
      </c>
      <c r="AY8" s="1">
        <v>6</v>
      </c>
      <c r="AZ8" s="1">
        <v>6</v>
      </c>
      <c r="BA8" s="1">
        <v>6</v>
      </c>
      <c r="BB8" s="1">
        <v>12</v>
      </c>
      <c r="BC8" s="1">
        <v>12</v>
      </c>
      <c r="BD8" s="1">
        <v>12</v>
      </c>
      <c r="BE8" s="1">
        <v>30</v>
      </c>
      <c r="BF8" s="1">
        <v>39</v>
      </c>
      <c r="BG8" s="1">
        <v>77</v>
      </c>
      <c r="BH8" s="1">
        <v>119</v>
      </c>
      <c r="BI8" s="1">
        <v>154</v>
      </c>
      <c r="BJ8" s="1">
        <v>219</v>
      </c>
      <c r="BK8" s="1">
        <v>269</v>
      </c>
      <c r="BL8" s="1">
        <v>356</v>
      </c>
      <c r="BM8" s="1">
        <v>447</v>
      </c>
      <c r="BN8" s="1">
        <v>685</v>
      </c>
      <c r="BO8" s="1">
        <v>876</v>
      </c>
      <c r="BP8" s="1">
        <v>1080</v>
      </c>
      <c r="BQ8" s="1">
        <v>1165</v>
      </c>
      <c r="BR8" s="1">
        <v>1717</v>
      </c>
      <c r="BS8" s="1">
        <v>1839</v>
      </c>
      <c r="BT8" s="1">
        <v>1926</v>
      </c>
      <c r="BU8" s="1">
        <v>3342</v>
      </c>
      <c r="BV8" s="1">
        <v>3453</v>
      </c>
      <c r="BW8" s="1">
        <v>5735</v>
      </c>
      <c r="BX8" s="1">
        <v>6482</v>
      </c>
      <c r="BY8" s="1">
        <v>7938</v>
      </c>
      <c r="BZ8" s="1">
        <v>8523</v>
      </c>
      <c r="CA8" s="1">
        <v>9699</v>
      </c>
      <c r="CB8" s="1">
        <v>10370</v>
      </c>
      <c r="CC8" s="1">
        <v>11242</v>
      </c>
      <c r="CD8" s="1">
        <v>12845</v>
      </c>
      <c r="CE8" s="1">
        <v>13638</v>
      </c>
      <c r="CF8" s="1">
        <v>14530</v>
      </c>
      <c r="CG8" s="1">
        <v>14951</v>
      </c>
      <c r="CH8" s="1">
        <v>17120</v>
      </c>
      <c r="CI8" s="1">
        <v>18578</v>
      </c>
      <c r="CJ8" s="1">
        <v>19722</v>
      </c>
      <c r="CK8" s="1">
        <v>20804</v>
      </c>
      <c r="CL8" s="1">
        <v>21131</v>
      </c>
    </row>
    <row r="9" spans="1:90" x14ac:dyDescent="0.25">
      <c r="A9" t="s">
        <v>259</v>
      </c>
      <c r="B9" s="1">
        <v>39512223</v>
      </c>
      <c r="C9">
        <v>403466</v>
      </c>
      <c r="D9">
        <v>202208</v>
      </c>
      <c r="E9" s="2">
        <v>511.76062657879999</v>
      </c>
      <c r="AW9" s="1">
        <v>515</v>
      </c>
      <c r="AX9" s="1">
        <v>515</v>
      </c>
      <c r="AY9" s="1">
        <v>522</v>
      </c>
      <c r="AZ9" s="1">
        <v>531</v>
      </c>
      <c r="BA9" s="1">
        <v>550</v>
      </c>
      <c r="BB9" s="1">
        <v>804</v>
      </c>
      <c r="BC9" s="1">
        <v>823</v>
      </c>
      <c r="BD9" s="1">
        <v>1073</v>
      </c>
      <c r="BE9" s="1">
        <v>1118</v>
      </c>
      <c r="BF9" s="1">
        <v>1118</v>
      </c>
      <c r="BG9" s="1">
        <v>1168</v>
      </c>
      <c r="BH9" s="1">
        <v>1209</v>
      </c>
      <c r="BI9" s="1">
        <v>8316</v>
      </c>
      <c r="BJ9" s="1">
        <v>8464</v>
      </c>
      <c r="BK9" s="1">
        <v>8592</v>
      </c>
      <c r="BL9" s="1">
        <v>9711</v>
      </c>
      <c r="BM9" s="1">
        <v>11487</v>
      </c>
      <c r="BN9" s="1">
        <v>12528</v>
      </c>
      <c r="BO9" s="1">
        <v>12840</v>
      </c>
      <c r="BP9" s="1">
        <v>14300</v>
      </c>
      <c r="BQ9" s="1">
        <v>15554</v>
      </c>
      <c r="BR9" s="1">
        <v>18276</v>
      </c>
      <c r="BS9" s="1">
        <v>20386</v>
      </c>
      <c r="BT9" s="1">
        <v>21259</v>
      </c>
      <c r="BU9" s="1">
        <v>25192</v>
      </c>
      <c r="BV9" s="1">
        <v>26257</v>
      </c>
      <c r="BW9" s="1">
        <v>26996</v>
      </c>
      <c r="BX9" s="1">
        <v>29254</v>
      </c>
      <c r="BY9" s="1">
        <v>29927</v>
      </c>
      <c r="BZ9" s="1">
        <v>33000</v>
      </c>
      <c r="CA9" s="1">
        <v>35300</v>
      </c>
      <c r="CB9" s="1">
        <v>113700</v>
      </c>
      <c r="CC9" s="1">
        <v>116533</v>
      </c>
      <c r="CD9" s="1">
        <v>117431</v>
      </c>
      <c r="CE9" s="1">
        <v>131229</v>
      </c>
      <c r="CF9" s="1">
        <v>144264</v>
      </c>
      <c r="CG9" s="1">
        <v>163500</v>
      </c>
      <c r="CH9" s="1">
        <v>164863</v>
      </c>
      <c r="CI9" s="1">
        <v>172076</v>
      </c>
      <c r="CJ9" s="1">
        <v>190328</v>
      </c>
      <c r="CK9" s="1">
        <v>190882</v>
      </c>
      <c r="CL9" s="1">
        <v>202208</v>
      </c>
    </row>
    <row r="10" spans="1:90" x14ac:dyDescent="0.25">
      <c r="A10" t="s">
        <v>258</v>
      </c>
      <c r="B10" s="1">
        <v>5758736</v>
      </c>
      <c r="C10">
        <v>268431</v>
      </c>
      <c r="D10">
        <v>38742</v>
      </c>
      <c r="E10" s="2">
        <v>672.75179831130004</v>
      </c>
      <c r="AX10" s="1">
        <v>19</v>
      </c>
      <c r="AY10" s="1">
        <v>48</v>
      </c>
      <c r="AZ10" s="1">
        <v>63</v>
      </c>
      <c r="BA10" s="1">
        <v>112</v>
      </c>
      <c r="BB10" s="1">
        <v>142</v>
      </c>
      <c r="BC10" s="1">
        <v>154</v>
      </c>
      <c r="BD10" s="1">
        <v>279</v>
      </c>
      <c r="BE10" s="1">
        <v>343</v>
      </c>
      <c r="BF10" s="1">
        <v>596</v>
      </c>
      <c r="BG10" s="1">
        <v>711</v>
      </c>
      <c r="BH10" s="1">
        <v>758</v>
      </c>
      <c r="BI10" s="1">
        <v>758</v>
      </c>
      <c r="BJ10" s="1">
        <v>1216</v>
      </c>
      <c r="BK10" s="1">
        <v>1800</v>
      </c>
      <c r="BL10" s="1">
        <v>2328</v>
      </c>
      <c r="BM10" s="1">
        <v>2952</v>
      </c>
      <c r="BN10" s="1">
        <v>3680</v>
      </c>
      <c r="BO10" s="1">
        <v>4550</v>
      </c>
      <c r="BP10" s="1">
        <v>5436</v>
      </c>
      <c r="BQ10" s="1">
        <v>6224</v>
      </c>
      <c r="BR10" s="1">
        <v>7701</v>
      </c>
      <c r="BS10" s="1">
        <v>8064</v>
      </c>
      <c r="BT10" s="1">
        <v>10122</v>
      </c>
      <c r="BU10" s="1">
        <v>11676</v>
      </c>
      <c r="BV10" s="1">
        <v>13276</v>
      </c>
      <c r="BW10" s="1">
        <v>15364</v>
      </c>
      <c r="BX10" s="1">
        <v>15364</v>
      </c>
      <c r="BY10" s="1">
        <v>16849</v>
      </c>
      <c r="BZ10" s="1">
        <v>18645</v>
      </c>
      <c r="CA10" s="1">
        <v>20411</v>
      </c>
      <c r="CB10" s="1">
        <v>22071</v>
      </c>
      <c r="CC10" s="1">
        <v>23900</v>
      </c>
      <c r="CD10" s="1">
        <v>25773</v>
      </c>
      <c r="CE10" s="1">
        <v>26875</v>
      </c>
      <c r="CF10" s="1">
        <v>28094</v>
      </c>
      <c r="CG10" s="1">
        <v>29199</v>
      </c>
      <c r="CH10" s="1">
        <v>32653</v>
      </c>
      <c r="CI10" s="1">
        <v>32653</v>
      </c>
      <c r="CJ10" s="1">
        <v>34873</v>
      </c>
      <c r="CK10" s="1">
        <v>37534</v>
      </c>
      <c r="CL10" s="1">
        <v>38742</v>
      </c>
    </row>
    <row r="11" spans="1:90" x14ac:dyDescent="0.25">
      <c r="A11" t="s">
        <v>257</v>
      </c>
      <c r="B11" s="1">
        <v>3565287</v>
      </c>
      <c r="C11">
        <v>12542</v>
      </c>
      <c r="D11">
        <v>45841</v>
      </c>
      <c r="E11" s="2">
        <v>1285.7590426802001</v>
      </c>
      <c r="AZ11" s="1">
        <v>0</v>
      </c>
      <c r="BA11" s="1">
        <v>30</v>
      </c>
      <c r="BB11" s="1">
        <v>47</v>
      </c>
      <c r="BC11" s="1">
        <v>56</v>
      </c>
      <c r="BD11" s="1">
        <v>74</v>
      </c>
      <c r="BE11" s="1">
        <v>95</v>
      </c>
      <c r="BF11" s="1">
        <v>105</v>
      </c>
      <c r="BG11" s="1">
        <v>136</v>
      </c>
      <c r="BH11" s="1">
        <v>145</v>
      </c>
      <c r="BI11" s="1">
        <v>151</v>
      </c>
      <c r="BJ11" s="1">
        <v>166</v>
      </c>
      <c r="BK11" s="1">
        <v>193</v>
      </c>
      <c r="BL11" s="1">
        <v>700</v>
      </c>
      <c r="BM11" s="1">
        <v>798</v>
      </c>
      <c r="BN11" s="1">
        <v>2300</v>
      </c>
      <c r="BO11" s="1">
        <v>3100</v>
      </c>
      <c r="BP11" s="1">
        <v>4500</v>
      </c>
      <c r="BQ11" s="1">
        <v>5300</v>
      </c>
      <c r="BR11" s="1">
        <v>5898</v>
      </c>
      <c r="BS11" s="1">
        <v>6637</v>
      </c>
      <c r="BT11" s="1">
        <v>8400</v>
      </c>
      <c r="BU11" s="1">
        <v>8400</v>
      </c>
      <c r="BV11" s="1">
        <v>11900</v>
      </c>
      <c r="BW11" s="1">
        <v>14600</v>
      </c>
      <c r="BX11" s="1">
        <v>16157</v>
      </c>
      <c r="BY11" s="1">
        <v>16600</v>
      </c>
      <c r="BZ11" s="1">
        <v>18300</v>
      </c>
      <c r="CA11" s="1">
        <v>20015</v>
      </c>
      <c r="CB11" s="1">
        <v>22029</v>
      </c>
      <c r="CC11" s="1">
        <v>23270</v>
      </c>
      <c r="CD11" s="1">
        <v>26686</v>
      </c>
      <c r="CE11" s="1">
        <v>29036</v>
      </c>
      <c r="CF11" s="1">
        <v>29036</v>
      </c>
      <c r="CG11" s="1">
        <v>33502</v>
      </c>
      <c r="CH11" s="1">
        <v>36288</v>
      </c>
      <c r="CI11" s="1">
        <v>39831</v>
      </c>
      <c r="CJ11" s="1">
        <v>41220</v>
      </c>
      <c r="CK11" s="1">
        <v>44309</v>
      </c>
      <c r="CL11" s="1">
        <v>45841</v>
      </c>
    </row>
    <row r="12" spans="1:90" x14ac:dyDescent="0.25">
      <c r="A12" t="s">
        <v>256</v>
      </c>
      <c r="B12" s="1">
        <v>973764</v>
      </c>
      <c r="C12">
        <v>5047</v>
      </c>
      <c r="D12">
        <v>12304</v>
      </c>
      <c r="E12" s="2">
        <v>1263.5505112122</v>
      </c>
      <c r="AY12" s="1">
        <v>10</v>
      </c>
      <c r="AZ12" s="1">
        <v>10</v>
      </c>
      <c r="BA12" s="1">
        <v>10</v>
      </c>
      <c r="BB12" s="1">
        <v>15</v>
      </c>
      <c r="BC12" s="1">
        <v>17</v>
      </c>
      <c r="BD12" s="1">
        <v>18</v>
      </c>
      <c r="BE12" s="1">
        <v>27</v>
      </c>
      <c r="BF12" s="1">
        <v>34</v>
      </c>
      <c r="BG12" s="1">
        <v>42</v>
      </c>
      <c r="BH12" s="1">
        <v>42</v>
      </c>
      <c r="BI12" s="1">
        <v>44</v>
      </c>
      <c r="BJ12" s="1">
        <v>52</v>
      </c>
      <c r="BK12" s="1">
        <v>61</v>
      </c>
      <c r="BL12" s="1">
        <v>66</v>
      </c>
      <c r="BM12" s="1">
        <v>74</v>
      </c>
      <c r="BN12" s="1">
        <v>81</v>
      </c>
      <c r="BO12" s="1">
        <v>92</v>
      </c>
      <c r="BP12" s="1">
        <v>104</v>
      </c>
      <c r="BQ12" s="1">
        <v>127</v>
      </c>
      <c r="BR12" s="1">
        <v>151</v>
      </c>
      <c r="BS12" s="1">
        <v>166</v>
      </c>
      <c r="BT12" s="1">
        <v>199</v>
      </c>
      <c r="BU12" s="1">
        <v>250</v>
      </c>
      <c r="BV12" s="1">
        <v>268</v>
      </c>
      <c r="BW12" s="1">
        <v>2480</v>
      </c>
      <c r="BX12" s="1">
        <v>4015</v>
      </c>
      <c r="BY12" s="1">
        <v>4383</v>
      </c>
      <c r="BZ12" s="1">
        <v>4959</v>
      </c>
      <c r="CA12" s="1">
        <v>5445</v>
      </c>
      <c r="CB12" s="1">
        <v>6467</v>
      </c>
      <c r="CC12" s="1">
        <v>6994</v>
      </c>
      <c r="CD12" s="1">
        <v>6994</v>
      </c>
      <c r="CE12" s="1">
        <v>8556</v>
      </c>
      <c r="CF12" s="1">
        <v>8556</v>
      </c>
      <c r="CG12" s="1">
        <v>9890</v>
      </c>
      <c r="CH12" s="1">
        <v>11741</v>
      </c>
      <c r="CI12" s="1">
        <v>11103</v>
      </c>
      <c r="CJ12" s="1">
        <v>11103</v>
      </c>
      <c r="CK12" s="1">
        <v>11820</v>
      </c>
      <c r="CL12" s="1">
        <v>12304</v>
      </c>
    </row>
    <row r="13" spans="1:90" x14ac:dyDescent="0.25">
      <c r="A13" t="s">
        <v>255</v>
      </c>
      <c r="B13" s="1">
        <v>705749</v>
      </c>
      <c r="C13">
        <v>158</v>
      </c>
      <c r="D13">
        <v>11518</v>
      </c>
      <c r="E13" s="2">
        <v>1632.0249833864</v>
      </c>
      <c r="AX13" s="1">
        <v>6</v>
      </c>
      <c r="AY13" s="1">
        <v>8</v>
      </c>
      <c r="AZ13" s="1">
        <v>8</v>
      </c>
      <c r="BA13" s="1">
        <v>11</v>
      </c>
      <c r="BB13" s="1">
        <v>15</v>
      </c>
      <c r="BC13" s="1">
        <v>22</v>
      </c>
      <c r="BD13" s="1">
        <v>25</v>
      </c>
      <c r="BE13" s="1">
        <v>30</v>
      </c>
      <c r="BF13" s="1">
        <v>30</v>
      </c>
      <c r="BG13" s="1">
        <v>59</v>
      </c>
      <c r="BH13" s="1">
        <v>95</v>
      </c>
      <c r="BI13" s="1">
        <v>113</v>
      </c>
      <c r="BJ13" s="1">
        <v>126</v>
      </c>
      <c r="BK13" s="1">
        <v>169</v>
      </c>
      <c r="BL13" s="1">
        <v>192</v>
      </c>
      <c r="BM13" s="1">
        <v>572</v>
      </c>
      <c r="BN13" s="1">
        <v>583</v>
      </c>
      <c r="BO13" s="1">
        <v>1055</v>
      </c>
      <c r="BP13" s="1">
        <v>1229</v>
      </c>
      <c r="BQ13" s="1">
        <v>1332</v>
      </c>
      <c r="BR13" s="1">
        <v>1606</v>
      </c>
      <c r="BS13" s="1">
        <v>1857</v>
      </c>
      <c r="BT13" s="1">
        <v>2164</v>
      </c>
      <c r="BU13" s="1">
        <v>2515</v>
      </c>
      <c r="BV13" s="1">
        <v>2811</v>
      </c>
      <c r="BW13" s="1">
        <v>3083</v>
      </c>
      <c r="BX13" s="1">
        <v>3757</v>
      </c>
      <c r="BY13" s="1">
        <v>3848</v>
      </c>
      <c r="BZ13" s="1">
        <v>5070</v>
      </c>
      <c r="CA13" s="1">
        <v>5584</v>
      </c>
      <c r="CB13" s="1">
        <v>6438</v>
      </c>
      <c r="CC13" s="1">
        <v>6834</v>
      </c>
      <c r="CD13" s="1">
        <v>7453</v>
      </c>
      <c r="CE13" s="1">
        <v>7823</v>
      </c>
      <c r="CF13" s="1">
        <v>8283</v>
      </c>
      <c r="CG13" s="1">
        <v>8724</v>
      </c>
      <c r="CH13" s="1">
        <v>9355</v>
      </c>
      <c r="CI13" s="1">
        <v>10039</v>
      </c>
      <c r="CJ13" s="1">
        <v>10640</v>
      </c>
      <c r="CK13" s="1">
        <v>10934</v>
      </c>
      <c r="CL13" s="1">
        <v>11518</v>
      </c>
    </row>
    <row r="14" spans="1:90" x14ac:dyDescent="0.25">
      <c r="A14" t="s">
        <v>254</v>
      </c>
      <c r="B14" s="1">
        <v>21477737</v>
      </c>
      <c r="C14">
        <v>138887</v>
      </c>
      <c r="D14">
        <v>203180</v>
      </c>
      <c r="E14" s="2">
        <v>946.00283074519996</v>
      </c>
      <c r="AW14" s="1">
        <v>26</v>
      </c>
      <c r="AX14" s="1">
        <v>40</v>
      </c>
      <c r="AY14" s="1">
        <v>64</v>
      </c>
      <c r="AZ14" s="1">
        <v>114</v>
      </c>
      <c r="BA14" s="1">
        <v>135</v>
      </c>
      <c r="BB14" s="1">
        <v>158</v>
      </c>
      <c r="BC14" s="1">
        <v>241</v>
      </c>
      <c r="BD14" s="1">
        <v>329</v>
      </c>
      <c r="BE14" s="1">
        <v>333</v>
      </c>
      <c r="BF14" s="1">
        <v>528</v>
      </c>
      <c r="BG14" s="1">
        <v>555</v>
      </c>
      <c r="BH14" s="1">
        <v>794</v>
      </c>
      <c r="BI14" s="1">
        <v>825</v>
      </c>
      <c r="BJ14" s="1">
        <v>1126</v>
      </c>
      <c r="BK14" s="1">
        <v>1539</v>
      </c>
      <c r="BL14" s="1">
        <v>1923</v>
      </c>
      <c r="BM14" s="1">
        <v>2390</v>
      </c>
      <c r="BN14" s="1">
        <v>7237</v>
      </c>
      <c r="BO14" s="1">
        <v>8820</v>
      </c>
      <c r="BP14" s="1">
        <v>12234</v>
      </c>
      <c r="BQ14" s="1">
        <v>14539</v>
      </c>
      <c r="BR14" s="1">
        <v>17056</v>
      </c>
      <c r="BS14" s="1">
        <v>26096</v>
      </c>
      <c r="BT14" s="1">
        <v>30951</v>
      </c>
      <c r="BU14" s="1">
        <v>39129</v>
      </c>
      <c r="BV14" s="1">
        <v>43316</v>
      </c>
      <c r="BW14" s="1">
        <v>53698</v>
      </c>
      <c r="BX14" s="1">
        <v>60623</v>
      </c>
      <c r="BY14" s="1">
        <v>66484</v>
      </c>
      <c r="BZ14" s="1">
        <v>77296</v>
      </c>
      <c r="CA14" s="1">
        <v>91722</v>
      </c>
      <c r="CB14" s="1">
        <v>102067</v>
      </c>
      <c r="CC14" s="1">
        <v>113404</v>
      </c>
      <c r="CD14" s="1">
        <v>123274</v>
      </c>
      <c r="CE14" s="1">
        <v>138162</v>
      </c>
      <c r="CF14" s="1">
        <v>143134</v>
      </c>
      <c r="CG14" s="1">
        <v>152549</v>
      </c>
      <c r="CH14" s="1">
        <v>162830</v>
      </c>
      <c r="CI14" s="1">
        <v>172933</v>
      </c>
      <c r="CJ14" s="1">
        <v>182753</v>
      </c>
      <c r="CK14" s="1">
        <v>196207</v>
      </c>
      <c r="CL14" s="1">
        <v>203180</v>
      </c>
    </row>
    <row r="15" spans="1:90" x14ac:dyDescent="0.25">
      <c r="A15" t="s">
        <v>253</v>
      </c>
      <c r="B15" s="1">
        <v>10617423</v>
      </c>
      <c r="C15">
        <v>148959</v>
      </c>
      <c r="D15">
        <v>61795</v>
      </c>
      <c r="E15" s="2">
        <v>582.01505205169997</v>
      </c>
      <c r="AW15" s="1">
        <v>2</v>
      </c>
      <c r="AX15" s="1">
        <v>2</v>
      </c>
      <c r="AY15" s="1">
        <v>2</v>
      </c>
      <c r="AZ15" s="1">
        <v>6</v>
      </c>
      <c r="BA15" s="1">
        <v>7</v>
      </c>
      <c r="BB15" s="1">
        <v>12</v>
      </c>
      <c r="BC15" s="1">
        <v>17</v>
      </c>
      <c r="BD15" s="1">
        <v>22</v>
      </c>
      <c r="BE15" s="1">
        <v>31</v>
      </c>
      <c r="BF15" s="1">
        <v>42</v>
      </c>
      <c r="BG15" s="1">
        <v>66</v>
      </c>
      <c r="BH15" s="1">
        <v>99</v>
      </c>
      <c r="BI15" s="1">
        <v>121</v>
      </c>
      <c r="BJ15" s="1">
        <v>146</v>
      </c>
      <c r="BK15" s="1">
        <v>1508</v>
      </c>
      <c r="BL15" s="1">
        <v>1831</v>
      </c>
      <c r="BM15" s="1">
        <v>2386</v>
      </c>
      <c r="BN15" s="1">
        <v>3064</v>
      </c>
      <c r="BO15" s="1">
        <v>4020</v>
      </c>
      <c r="BP15" s="1">
        <v>5069</v>
      </c>
      <c r="BQ15" s="1">
        <v>5484</v>
      </c>
      <c r="BR15" s="1">
        <v>6179</v>
      </c>
      <c r="BS15" s="1">
        <v>8926</v>
      </c>
      <c r="BT15" s="1">
        <v>9865</v>
      </c>
      <c r="BU15" s="1">
        <v>11051</v>
      </c>
      <c r="BV15" s="1">
        <v>12564</v>
      </c>
      <c r="BW15" s="1">
        <v>12724</v>
      </c>
      <c r="BX15" s="1">
        <v>16181</v>
      </c>
      <c r="BY15" s="1">
        <v>20326</v>
      </c>
      <c r="BZ15" s="1">
        <v>22957</v>
      </c>
      <c r="CA15" s="1">
        <v>25265</v>
      </c>
      <c r="CB15" s="1">
        <v>26294</v>
      </c>
      <c r="CC15" s="1">
        <v>27832</v>
      </c>
      <c r="CD15" s="1">
        <v>31274</v>
      </c>
      <c r="CE15" s="1">
        <v>33713</v>
      </c>
      <c r="CF15" s="1">
        <v>38787</v>
      </c>
      <c r="CG15" s="1">
        <v>41085</v>
      </c>
      <c r="CH15" s="1">
        <v>46147</v>
      </c>
      <c r="CI15" s="1">
        <v>51715</v>
      </c>
      <c r="CJ15" s="1">
        <v>54453</v>
      </c>
      <c r="CK15" s="1">
        <v>57021</v>
      </c>
      <c r="CL15" s="1">
        <v>61795</v>
      </c>
    </row>
    <row r="16" spans="1:90" x14ac:dyDescent="0.25">
      <c r="A16" t="s">
        <v>252</v>
      </c>
      <c r="B16" s="1">
        <v>162742</v>
      </c>
      <c r="C16">
        <v>543</v>
      </c>
      <c r="D16">
        <v>946</v>
      </c>
      <c r="E16" s="2">
        <v>581.28817391949997</v>
      </c>
      <c r="BI16" s="1">
        <v>26</v>
      </c>
      <c r="BJ16" s="1">
        <v>46</v>
      </c>
      <c r="BK16" s="1">
        <v>65</v>
      </c>
      <c r="BL16" s="1">
        <v>81</v>
      </c>
      <c r="BM16" s="1">
        <v>100</v>
      </c>
      <c r="BN16" s="1">
        <v>123</v>
      </c>
      <c r="BO16" s="1">
        <v>153</v>
      </c>
      <c r="BP16" s="1">
        <v>190</v>
      </c>
      <c r="BQ16" s="1">
        <v>233</v>
      </c>
      <c r="BR16" s="1">
        <v>270</v>
      </c>
      <c r="BS16" s="1">
        <v>308</v>
      </c>
      <c r="BT16" s="1">
        <v>350</v>
      </c>
      <c r="BU16" s="1">
        <v>354</v>
      </c>
      <c r="BV16" s="1">
        <v>390</v>
      </c>
      <c r="BW16" s="1">
        <v>410</v>
      </c>
      <c r="BX16" s="1">
        <v>440</v>
      </c>
      <c r="BY16" s="1">
        <v>483</v>
      </c>
      <c r="BZ16" s="1">
        <v>524</v>
      </c>
      <c r="CA16" s="1">
        <v>543</v>
      </c>
      <c r="CB16" s="1">
        <v>565</v>
      </c>
      <c r="CC16" s="1">
        <v>605</v>
      </c>
      <c r="CD16" s="1">
        <v>618</v>
      </c>
      <c r="CE16" s="1">
        <v>650</v>
      </c>
      <c r="CF16" s="1">
        <v>687</v>
      </c>
      <c r="CG16" s="1">
        <v>721</v>
      </c>
      <c r="CH16" s="1">
        <v>792</v>
      </c>
      <c r="CI16" s="1">
        <v>826</v>
      </c>
      <c r="CJ16" s="1">
        <v>826</v>
      </c>
      <c r="CK16" s="1">
        <v>905</v>
      </c>
      <c r="CL16" s="1">
        <v>946</v>
      </c>
    </row>
    <row r="17" spans="1:90" x14ac:dyDescent="0.25">
      <c r="A17" t="s">
        <v>251</v>
      </c>
      <c r="B17" s="1">
        <v>1415872</v>
      </c>
      <c r="C17">
        <v>16635</v>
      </c>
      <c r="D17">
        <v>19420</v>
      </c>
      <c r="E17" s="2">
        <v>1371.5929123537001</v>
      </c>
      <c r="AZ17" s="1">
        <v>1</v>
      </c>
      <c r="BA17" s="1">
        <v>1</v>
      </c>
      <c r="BB17" s="1">
        <v>2</v>
      </c>
      <c r="BC17" s="1">
        <v>2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7</v>
      </c>
      <c r="BJ17" s="1">
        <v>10</v>
      </c>
      <c r="BK17" s="1">
        <v>107</v>
      </c>
      <c r="BL17" s="1">
        <v>109</v>
      </c>
      <c r="BM17" s="1">
        <v>150</v>
      </c>
      <c r="BN17" s="1">
        <v>161</v>
      </c>
      <c r="BO17" s="1">
        <v>311</v>
      </c>
      <c r="BP17" s="1">
        <v>3011</v>
      </c>
      <c r="BQ17" s="1">
        <v>3666</v>
      </c>
      <c r="BR17" s="1">
        <v>4447</v>
      </c>
      <c r="BS17" s="1">
        <v>4452</v>
      </c>
      <c r="BT17" s="1">
        <v>4463</v>
      </c>
      <c r="BU17" s="1">
        <v>4477</v>
      </c>
      <c r="BV17" s="1">
        <v>7000</v>
      </c>
      <c r="BW17" s="1">
        <v>8000</v>
      </c>
      <c r="BX17" s="1">
        <v>8675</v>
      </c>
      <c r="BY17" s="1">
        <v>8929</v>
      </c>
      <c r="BZ17" s="1">
        <v>10464</v>
      </c>
      <c r="CA17" s="1">
        <v>10491</v>
      </c>
      <c r="CB17" s="1">
        <v>12278</v>
      </c>
      <c r="CC17" s="1">
        <v>12955</v>
      </c>
      <c r="CD17" s="1">
        <v>13526</v>
      </c>
      <c r="CE17" s="1">
        <v>13542</v>
      </c>
      <c r="CF17" s="1">
        <v>15149</v>
      </c>
      <c r="CG17" s="1">
        <v>15751</v>
      </c>
      <c r="CH17" s="1">
        <v>16149</v>
      </c>
      <c r="CI17" s="1">
        <v>17531</v>
      </c>
      <c r="CJ17" s="1">
        <v>17968</v>
      </c>
      <c r="CK17" s="1">
        <v>18844</v>
      </c>
      <c r="CL17" s="1">
        <v>19420</v>
      </c>
    </row>
    <row r="18" spans="1:90" x14ac:dyDescent="0.25">
      <c r="A18" t="s">
        <v>250</v>
      </c>
      <c r="B18" s="1">
        <v>1787065</v>
      </c>
      <c r="C18">
        <v>214045</v>
      </c>
      <c r="D18">
        <v>15114</v>
      </c>
      <c r="E18" s="2">
        <v>845.74427902729997</v>
      </c>
      <c r="AZ18" s="1">
        <v>27</v>
      </c>
      <c r="BA18" s="1">
        <v>27</v>
      </c>
      <c r="BB18" s="1">
        <v>41</v>
      </c>
      <c r="BC18" s="1">
        <v>41</v>
      </c>
      <c r="BD18" s="1">
        <v>67</v>
      </c>
      <c r="BE18" s="1">
        <v>93</v>
      </c>
      <c r="BF18" s="1">
        <v>131</v>
      </c>
      <c r="BG18" s="1">
        <v>176</v>
      </c>
      <c r="BH18" s="1">
        <v>179</v>
      </c>
      <c r="BI18" s="1">
        <v>270</v>
      </c>
      <c r="BJ18" s="1">
        <v>353</v>
      </c>
      <c r="BK18" s="1">
        <v>468</v>
      </c>
      <c r="BL18" s="1">
        <v>470</v>
      </c>
      <c r="BM18" s="1">
        <v>613</v>
      </c>
      <c r="BN18" s="1">
        <v>911</v>
      </c>
      <c r="BO18" s="1">
        <v>1217</v>
      </c>
      <c r="BP18" s="1">
        <v>1356</v>
      </c>
      <c r="BQ18" s="1">
        <v>1937</v>
      </c>
      <c r="BR18" s="1">
        <v>1960</v>
      </c>
      <c r="BS18" s="1">
        <v>2188</v>
      </c>
      <c r="BT18" s="1">
        <v>2857</v>
      </c>
      <c r="BU18" s="1">
        <v>3572</v>
      </c>
      <c r="BV18" s="1">
        <v>4282</v>
      </c>
      <c r="BW18" s="1">
        <v>4706</v>
      </c>
      <c r="BX18" s="1">
        <v>5712</v>
      </c>
      <c r="BY18" s="1">
        <v>6601</v>
      </c>
      <c r="BZ18" s="1">
        <v>7282</v>
      </c>
      <c r="CA18" s="1">
        <v>7945</v>
      </c>
      <c r="CB18" s="1">
        <v>8870</v>
      </c>
      <c r="CC18" s="1">
        <v>10261</v>
      </c>
      <c r="CD18" s="1">
        <v>10995</v>
      </c>
      <c r="CE18" s="1">
        <v>11246</v>
      </c>
      <c r="CF18" s="1">
        <v>11898</v>
      </c>
      <c r="CG18" s="1">
        <v>12531</v>
      </c>
      <c r="CH18" s="1">
        <v>13094</v>
      </c>
      <c r="CI18" s="1">
        <v>13764</v>
      </c>
      <c r="CJ18" s="1">
        <v>14308</v>
      </c>
      <c r="CK18" s="1">
        <v>14881</v>
      </c>
      <c r="CL18" s="1">
        <v>15114</v>
      </c>
    </row>
    <row r="19" spans="1:90" x14ac:dyDescent="0.25">
      <c r="A19" t="s">
        <v>249</v>
      </c>
      <c r="B19" s="1">
        <v>12671821</v>
      </c>
      <c r="C19">
        <v>143793</v>
      </c>
      <c r="D19">
        <v>110616</v>
      </c>
      <c r="E19" s="2">
        <v>872.92899733980005</v>
      </c>
      <c r="AW19" s="1">
        <v>128</v>
      </c>
      <c r="AX19" s="1">
        <v>170</v>
      </c>
      <c r="AY19" s="1">
        <v>185</v>
      </c>
      <c r="AZ19" s="1">
        <v>197</v>
      </c>
      <c r="BA19" s="1">
        <v>197</v>
      </c>
      <c r="BB19" s="1">
        <v>198</v>
      </c>
      <c r="BC19" s="1">
        <v>263</v>
      </c>
      <c r="BD19" s="1">
        <v>263</v>
      </c>
      <c r="BE19" s="1">
        <v>291</v>
      </c>
      <c r="BF19" s="1">
        <v>326</v>
      </c>
      <c r="BG19" s="1">
        <v>362</v>
      </c>
      <c r="BH19" s="1">
        <v>513</v>
      </c>
      <c r="BI19" s="1">
        <v>1025</v>
      </c>
      <c r="BJ19" s="1">
        <v>1499</v>
      </c>
      <c r="BK19" s="1">
        <v>2051</v>
      </c>
      <c r="BL19" s="1">
        <v>3147</v>
      </c>
      <c r="BM19" s="1">
        <v>4281</v>
      </c>
      <c r="BN19" s="1">
        <v>6241</v>
      </c>
      <c r="BO19" s="1">
        <v>8320</v>
      </c>
      <c r="BP19" s="1">
        <v>9856</v>
      </c>
      <c r="BQ19" s="1">
        <v>11469</v>
      </c>
      <c r="BR19" s="1">
        <v>14209</v>
      </c>
      <c r="BS19" s="1">
        <v>16631</v>
      </c>
      <c r="BT19" s="1">
        <v>21542</v>
      </c>
      <c r="BU19" s="1">
        <v>25491</v>
      </c>
      <c r="BV19" s="1">
        <v>27762</v>
      </c>
      <c r="BW19" s="1">
        <v>30446</v>
      </c>
      <c r="BX19" s="1">
        <v>35225</v>
      </c>
      <c r="BY19" s="1">
        <v>40384</v>
      </c>
      <c r="BZ19" s="1">
        <v>43656</v>
      </c>
      <c r="CA19" s="1">
        <v>48048</v>
      </c>
      <c r="CB19" s="1">
        <v>53581</v>
      </c>
      <c r="CC19" s="1">
        <v>58983</v>
      </c>
      <c r="CD19" s="1">
        <v>62942</v>
      </c>
      <c r="CE19" s="1">
        <v>68732</v>
      </c>
      <c r="CF19" s="1">
        <v>75066</v>
      </c>
      <c r="CG19" s="1">
        <v>80857</v>
      </c>
      <c r="CH19" s="1">
        <v>87527</v>
      </c>
      <c r="CI19" s="1">
        <v>92149</v>
      </c>
      <c r="CJ19" s="1">
        <v>100735</v>
      </c>
      <c r="CK19" s="1">
        <v>105768</v>
      </c>
      <c r="CL19" s="1">
        <v>110616</v>
      </c>
    </row>
    <row r="20" spans="1:90" x14ac:dyDescent="0.25">
      <c r="A20" t="s">
        <v>248</v>
      </c>
      <c r="B20" s="1">
        <v>6732219</v>
      </c>
      <c r="C20">
        <v>92789</v>
      </c>
      <c r="D20">
        <v>46017</v>
      </c>
      <c r="E20" s="2">
        <v>683.53391355810004</v>
      </c>
      <c r="AY20" s="1">
        <v>1</v>
      </c>
      <c r="AZ20" s="1">
        <v>1</v>
      </c>
      <c r="BA20" s="1">
        <v>2</v>
      </c>
      <c r="BB20" s="1">
        <v>2</v>
      </c>
      <c r="BC20" s="1">
        <v>36</v>
      </c>
      <c r="BD20" s="1">
        <v>43</v>
      </c>
      <c r="BE20" s="1">
        <v>64</v>
      </c>
      <c r="BF20" s="1">
        <v>73</v>
      </c>
      <c r="BG20" s="1">
        <v>89</v>
      </c>
      <c r="BH20" s="1">
        <v>121</v>
      </c>
      <c r="BI20" s="1">
        <v>139</v>
      </c>
      <c r="BJ20" s="1">
        <v>159</v>
      </c>
      <c r="BK20" s="1">
        <v>193</v>
      </c>
      <c r="BL20" s="1">
        <v>380</v>
      </c>
      <c r="BM20" s="1">
        <v>554</v>
      </c>
      <c r="BN20" s="1">
        <v>833</v>
      </c>
      <c r="BO20" s="1">
        <v>1494</v>
      </c>
      <c r="BP20" s="1">
        <v>1960</v>
      </c>
      <c r="BQ20" s="1">
        <v>2931</v>
      </c>
      <c r="BR20" s="1">
        <v>3356</v>
      </c>
      <c r="BS20" s="1">
        <v>4651</v>
      </c>
      <c r="BT20" s="1">
        <v>6936</v>
      </c>
      <c r="BU20" s="1">
        <v>8407</v>
      </c>
      <c r="BV20" s="1">
        <v>9830</v>
      </c>
      <c r="BW20" s="1">
        <v>11658</v>
      </c>
      <c r="BX20" s="1">
        <v>13373</v>
      </c>
      <c r="BY20" s="1">
        <v>14375</v>
      </c>
      <c r="BZ20" s="1">
        <v>16285</v>
      </c>
      <c r="CA20" s="1">
        <v>17835</v>
      </c>
      <c r="CB20" s="1">
        <v>19800</v>
      </c>
      <c r="CC20" s="1">
        <v>22652</v>
      </c>
      <c r="CD20" s="1">
        <v>26191</v>
      </c>
      <c r="CE20" s="1">
        <v>28764</v>
      </c>
      <c r="CF20" s="1">
        <v>30869</v>
      </c>
      <c r="CG20" s="1">
        <v>32133</v>
      </c>
      <c r="CH20" s="1">
        <v>35040</v>
      </c>
      <c r="CI20" s="1">
        <v>39215</v>
      </c>
      <c r="CJ20" s="1">
        <v>42489</v>
      </c>
      <c r="CK20" s="1">
        <v>44539</v>
      </c>
      <c r="CL20" s="1">
        <v>46017</v>
      </c>
    </row>
    <row r="21" spans="1:90" x14ac:dyDescent="0.25">
      <c r="A21" t="s">
        <v>247</v>
      </c>
      <c r="B21" s="1">
        <v>3155070</v>
      </c>
      <c r="C21">
        <v>144669</v>
      </c>
      <c r="D21">
        <v>18885</v>
      </c>
      <c r="E21" s="2">
        <v>598.56041228879997</v>
      </c>
      <c r="AY21" s="1">
        <v>15</v>
      </c>
      <c r="AZ21" s="1">
        <v>15</v>
      </c>
      <c r="BA21" s="1">
        <v>15</v>
      </c>
      <c r="BB21" s="1">
        <v>29</v>
      </c>
      <c r="BC21" s="1">
        <v>40</v>
      </c>
      <c r="BD21" s="1">
        <v>59</v>
      </c>
      <c r="BE21" s="1">
        <v>81</v>
      </c>
      <c r="BF21" s="1">
        <v>99</v>
      </c>
      <c r="BG21" s="1">
        <v>100</v>
      </c>
      <c r="BH21" s="1">
        <v>101</v>
      </c>
      <c r="BI21" s="1">
        <v>105</v>
      </c>
      <c r="BJ21" s="1">
        <v>106</v>
      </c>
      <c r="BK21" s="1">
        <v>112</v>
      </c>
      <c r="BL21" s="1">
        <v>121</v>
      </c>
      <c r="BM21" s="1">
        <v>687</v>
      </c>
      <c r="BN21" s="1">
        <v>1117</v>
      </c>
      <c r="BO21" s="1">
        <v>1305</v>
      </c>
      <c r="BP21" s="1">
        <v>2148</v>
      </c>
      <c r="BQ21" s="1">
        <v>2439</v>
      </c>
      <c r="BR21" s="1">
        <v>2723</v>
      </c>
      <c r="BS21" s="1">
        <v>2757</v>
      </c>
      <c r="BT21" s="1">
        <v>3975</v>
      </c>
      <c r="BU21" s="1">
        <v>4673</v>
      </c>
      <c r="BV21" s="1">
        <v>5349</v>
      </c>
      <c r="BW21" s="1">
        <v>6586</v>
      </c>
      <c r="BX21" s="1">
        <v>7385</v>
      </c>
      <c r="BY21" s="1">
        <v>7853</v>
      </c>
      <c r="BZ21" s="1">
        <v>8668</v>
      </c>
      <c r="CA21" s="1">
        <v>9453</v>
      </c>
      <c r="CB21" s="1">
        <v>10240</v>
      </c>
      <c r="CC21" s="1">
        <v>10841</v>
      </c>
      <c r="CD21" s="1">
        <v>11599</v>
      </c>
      <c r="CE21" s="1">
        <v>12718</v>
      </c>
      <c r="CF21" s="1">
        <v>13966</v>
      </c>
      <c r="CG21" s="1">
        <v>14973</v>
      </c>
      <c r="CH21" s="1">
        <v>15953</v>
      </c>
      <c r="CI21" s="1">
        <v>17132</v>
      </c>
      <c r="CJ21" s="1">
        <v>17592</v>
      </c>
      <c r="CK21" s="1">
        <v>18696</v>
      </c>
      <c r="CL21" s="1">
        <v>18885</v>
      </c>
    </row>
    <row r="22" spans="1:90" x14ac:dyDescent="0.25">
      <c r="A22" t="s">
        <v>246</v>
      </c>
      <c r="B22" s="1">
        <v>2913314</v>
      </c>
      <c r="C22">
        <v>211754</v>
      </c>
      <c r="D22">
        <v>14147</v>
      </c>
      <c r="E22" s="2">
        <v>485.5981881802</v>
      </c>
      <c r="AY22" s="1">
        <v>4</v>
      </c>
      <c r="AZ22" s="1">
        <v>11</v>
      </c>
      <c r="BA22" s="1">
        <v>12</v>
      </c>
      <c r="BB22" s="1">
        <v>12</v>
      </c>
      <c r="BC22" s="1">
        <v>18</v>
      </c>
      <c r="BD22" s="1">
        <v>42</v>
      </c>
      <c r="BE22" s="1">
        <v>45</v>
      </c>
      <c r="BF22" s="1">
        <v>99</v>
      </c>
      <c r="BG22" s="1">
        <v>99</v>
      </c>
      <c r="BH22" s="1">
        <v>143</v>
      </c>
      <c r="BI22" s="1">
        <v>177</v>
      </c>
      <c r="BJ22" s="1">
        <v>397</v>
      </c>
      <c r="BK22" s="1">
        <v>433</v>
      </c>
      <c r="BL22" s="1">
        <v>451</v>
      </c>
      <c r="BM22" s="1">
        <v>461</v>
      </c>
      <c r="BN22" s="1">
        <v>472</v>
      </c>
      <c r="BO22" s="1">
        <v>481</v>
      </c>
      <c r="BP22" s="1">
        <v>499</v>
      </c>
      <c r="BQ22" s="1">
        <v>2184</v>
      </c>
      <c r="BR22" s="1">
        <v>2486</v>
      </c>
      <c r="BS22" s="1">
        <v>3037</v>
      </c>
      <c r="BT22" s="1">
        <v>3431</v>
      </c>
      <c r="BU22" s="1">
        <v>3932</v>
      </c>
      <c r="BV22" s="1">
        <v>4513</v>
      </c>
      <c r="BW22" s="1">
        <v>4922</v>
      </c>
      <c r="BX22" s="1">
        <v>5424</v>
      </c>
      <c r="BY22" s="1">
        <v>5893</v>
      </c>
      <c r="BZ22" s="1">
        <v>6611</v>
      </c>
      <c r="CA22" s="1">
        <v>7074</v>
      </c>
      <c r="CB22" s="1">
        <v>7578</v>
      </c>
      <c r="CC22" s="1">
        <v>8223</v>
      </c>
      <c r="CD22" s="1">
        <v>9084</v>
      </c>
      <c r="CE22" s="1">
        <v>9514</v>
      </c>
      <c r="CF22" s="1">
        <v>9514</v>
      </c>
      <c r="CG22" s="1">
        <v>10775</v>
      </c>
      <c r="CH22" s="1">
        <v>11414</v>
      </c>
      <c r="CI22" s="1">
        <v>12343</v>
      </c>
      <c r="CJ22" s="1">
        <v>13253</v>
      </c>
      <c r="CK22" s="1">
        <v>13864</v>
      </c>
      <c r="CL22" s="1">
        <v>14147</v>
      </c>
    </row>
    <row r="23" spans="1:90" x14ac:dyDescent="0.25">
      <c r="A23" t="s">
        <v>245</v>
      </c>
      <c r="B23" s="1">
        <v>4467673</v>
      </c>
      <c r="C23">
        <v>102269</v>
      </c>
      <c r="D23">
        <v>26683</v>
      </c>
      <c r="E23" s="2">
        <v>597.24603837389998</v>
      </c>
      <c r="AY23" s="1">
        <v>7</v>
      </c>
      <c r="AZ23" s="1">
        <v>10</v>
      </c>
      <c r="BA23" s="1">
        <v>14</v>
      </c>
      <c r="BB23" s="1">
        <v>21</v>
      </c>
      <c r="BC23" s="1">
        <v>34</v>
      </c>
      <c r="BD23" s="1">
        <v>54</v>
      </c>
      <c r="BE23" s="1">
        <v>64</v>
      </c>
      <c r="BF23" s="1">
        <v>118</v>
      </c>
      <c r="BG23" s="1">
        <v>153</v>
      </c>
      <c r="BH23" s="1">
        <v>155</v>
      </c>
      <c r="BI23" s="1">
        <v>255</v>
      </c>
      <c r="BJ23" s="1">
        <v>317</v>
      </c>
      <c r="BK23" s="1">
        <v>380</v>
      </c>
      <c r="BL23" s="1">
        <v>489</v>
      </c>
      <c r="BM23" s="1">
        <v>639</v>
      </c>
      <c r="BN23" s="1">
        <v>768</v>
      </c>
      <c r="BO23" s="1">
        <v>1571</v>
      </c>
      <c r="BP23" s="1">
        <v>1866</v>
      </c>
      <c r="BQ23" s="1">
        <v>1886</v>
      </c>
      <c r="BR23" s="1">
        <v>3022</v>
      </c>
      <c r="BS23" s="1">
        <v>3300</v>
      </c>
      <c r="BT23" s="1">
        <v>4016</v>
      </c>
      <c r="BU23" s="1">
        <v>5123</v>
      </c>
      <c r="BV23" s="1">
        <v>5541</v>
      </c>
      <c r="BW23" s="1">
        <v>6018</v>
      </c>
      <c r="BX23" s="1">
        <v>6810</v>
      </c>
      <c r="BY23" s="1">
        <v>7556</v>
      </c>
      <c r="BZ23" s="1">
        <v>7900</v>
      </c>
      <c r="CA23" s="1">
        <v>12804</v>
      </c>
      <c r="CB23" s="1">
        <v>15572</v>
      </c>
      <c r="CC23" s="1">
        <v>16663</v>
      </c>
      <c r="CD23" s="1">
        <v>18767</v>
      </c>
      <c r="CE23" s="1">
        <v>19955</v>
      </c>
      <c r="CF23" s="1">
        <v>21604</v>
      </c>
      <c r="CG23" s="1">
        <v>21801</v>
      </c>
      <c r="CH23" s="1">
        <v>24288</v>
      </c>
      <c r="CI23" s="1">
        <v>24288</v>
      </c>
      <c r="CJ23" s="1">
        <v>24567</v>
      </c>
      <c r="CK23" s="1">
        <v>25866</v>
      </c>
      <c r="CL23" s="1">
        <v>26683</v>
      </c>
    </row>
    <row r="24" spans="1:90" x14ac:dyDescent="0.25">
      <c r="A24" t="s">
        <v>244</v>
      </c>
      <c r="B24" s="1">
        <v>4648794</v>
      </c>
      <c r="C24">
        <v>111898</v>
      </c>
      <c r="D24">
        <v>118422</v>
      </c>
      <c r="E24" s="2">
        <v>2547.3703502457001</v>
      </c>
      <c r="AZ24" s="1">
        <v>0</v>
      </c>
      <c r="BA24" s="1">
        <v>5</v>
      </c>
      <c r="BB24" s="1">
        <v>6</v>
      </c>
      <c r="BC24" s="1">
        <v>12</v>
      </c>
      <c r="BD24" s="1">
        <v>43</v>
      </c>
      <c r="BE24" s="1">
        <v>51</v>
      </c>
      <c r="BF24" s="1">
        <v>73</v>
      </c>
      <c r="BG24" s="1">
        <v>178</v>
      </c>
      <c r="BH24" s="1">
        <v>247</v>
      </c>
      <c r="BI24" s="1">
        <v>302</v>
      </c>
      <c r="BJ24" s="1">
        <v>457</v>
      </c>
      <c r="BK24" s="1">
        <v>575</v>
      </c>
      <c r="BL24" s="1">
        <v>805</v>
      </c>
      <c r="BM24" s="1">
        <v>1047</v>
      </c>
      <c r="BN24" s="1">
        <v>2765</v>
      </c>
      <c r="BO24" s="1">
        <v>3498</v>
      </c>
      <c r="BP24" s="1">
        <v>5948</v>
      </c>
      <c r="BQ24" s="1">
        <v>8603</v>
      </c>
      <c r="BR24" s="1">
        <v>11451</v>
      </c>
      <c r="BS24" s="1">
        <v>18029</v>
      </c>
      <c r="BT24" s="1">
        <v>21359</v>
      </c>
      <c r="BU24" s="1">
        <v>25161</v>
      </c>
      <c r="BV24" s="1">
        <v>27871</v>
      </c>
      <c r="BW24" s="1">
        <v>34033</v>
      </c>
      <c r="BX24" s="1">
        <v>38967</v>
      </c>
      <c r="BY24" s="1">
        <v>45776</v>
      </c>
      <c r="BZ24" s="1">
        <v>51086</v>
      </c>
      <c r="CA24" s="1">
        <v>53645</v>
      </c>
      <c r="CB24" s="1">
        <v>58498</v>
      </c>
      <c r="CC24" s="1">
        <v>60325</v>
      </c>
      <c r="CD24" s="1">
        <v>69166</v>
      </c>
      <c r="CE24" s="1">
        <v>74655</v>
      </c>
      <c r="CF24" s="1">
        <v>81406</v>
      </c>
      <c r="CG24" s="1">
        <v>86919</v>
      </c>
      <c r="CH24" s="1">
        <v>92280</v>
      </c>
      <c r="CI24" s="1">
        <v>96915</v>
      </c>
      <c r="CJ24" s="1">
        <v>104045</v>
      </c>
      <c r="CK24" s="1">
        <v>108091</v>
      </c>
      <c r="CL24" s="1">
        <v>118422</v>
      </c>
    </row>
    <row r="25" spans="1:90" x14ac:dyDescent="0.25">
      <c r="A25" t="s">
        <v>243</v>
      </c>
      <c r="B25" s="1">
        <v>1344212</v>
      </c>
      <c r="C25">
        <v>79883</v>
      </c>
      <c r="D25">
        <v>12342</v>
      </c>
      <c r="E25" s="2">
        <v>918.15874281740003</v>
      </c>
      <c r="AZ25" s="1">
        <v>1</v>
      </c>
      <c r="BA25" s="1">
        <v>1</v>
      </c>
      <c r="BB25" s="1">
        <v>1</v>
      </c>
      <c r="BC25" s="1">
        <v>20</v>
      </c>
      <c r="BD25" s="1">
        <v>42</v>
      </c>
      <c r="BE25" s="1">
        <v>66</v>
      </c>
      <c r="BF25" s="1">
        <v>94</v>
      </c>
      <c r="BG25" s="1">
        <v>94</v>
      </c>
      <c r="BH25" s="1">
        <v>94</v>
      </c>
      <c r="BI25" s="1">
        <v>781</v>
      </c>
      <c r="BJ25" s="1">
        <v>1335</v>
      </c>
      <c r="BK25" s="1">
        <v>1713</v>
      </c>
      <c r="BL25" s="1">
        <v>2057</v>
      </c>
      <c r="BM25" s="1">
        <v>2321</v>
      </c>
      <c r="BN25" s="1">
        <v>2337</v>
      </c>
      <c r="BO25" s="1">
        <v>2353</v>
      </c>
      <c r="BP25" s="1">
        <v>2898</v>
      </c>
      <c r="BQ25" s="1">
        <v>3139</v>
      </c>
      <c r="BR25" s="1">
        <v>3326</v>
      </c>
      <c r="BS25" s="1">
        <v>3549</v>
      </c>
      <c r="BT25" s="1">
        <v>3562</v>
      </c>
      <c r="BU25" s="1">
        <v>3605</v>
      </c>
      <c r="BV25" s="1">
        <v>3647</v>
      </c>
      <c r="BW25" s="1">
        <v>3669</v>
      </c>
      <c r="BX25" s="1">
        <v>6391</v>
      </c>
      <c r="BY25" s="1">
        <v>6432</v>
      </c>
      <c r="BZ25" s="1">
        <v>6464</v>
      </c>
      <c r="CA25" s="1">
        <v>6520</v>
      </c>
      <c r="CB25" s="1">
        <v>6544</v>
      </c>
      <c r="CC25" s="1">
        <v>6558</v>
      </c>
      <c r="CD25" s="1">
        <v>6587</v>
      </c>
      <c r="CE25" s="1">
        <v>6607</v>
      </c>
      <c r="CF25" s="1">
        <v>6625</v>
      </c>
      <c r="CG25" s="1">
        <v>6648</v>
      </c>
      <c r="CH25" s="1">
        <v>6674</v>
      </c>
      <c r="CI25" s="1">
        <v>6704</v>
      </c>
      <c r="CJ25" s="1">
        <v>6721</v>
      </c>
      <c r="CK25" s="1">
        <v>12306</v>
      </c>
      <c r="CL25" s="1">
        <v>12342</v>
      </c>
    </row>
    <row r="26" spans="1:90" x14ac:dyDescent="0.25">
      <c r="A26" t="s">
        <v>242</v>
      </c>
      <c r="B26" s="1">
        <v>6045680</v>
      </c>
      <c r="C26">
        <v>25142</v>
      </c>
      <c r="D26">
        <v>53733</v>
      </c>
      <c r="E26" s="2">
        <v>888.78339574699999</v>
      </c>
      <c r="AX26" s="1">
        <v>17</v>
      </c>
      <c r="AY26" s="1">
        <v>29</v>
      </c>
      <c r="AZ26" s="1">
        <v>44</v>
      </c>
      <c r="BA26" s="1">
        <v>55</v>
      </c>
      <c r="BB26" s="1">
        <v>78</v>
      </c>
      <c r="BC26" s="1">
        <v>95</v>
      </c>
      <c r="BD26" s="1">
        <v>103</v>
      </c>
      <c r="BE26" s="1">
        <v>106</v>
      </c>
      <c r="BF26" s="1">
        <v>111</v>
      </c>
      <c r="BG26" s="1">
        <v>120</v>
      </c>
      <c r="BH26" s="1">
        <v>125</v>
      </c>
      <c r="BI26" s="1">
        <v>131</v>
      </c>
      <c r="BJ26" s="1">
        <v>151</v>
      </c>
      <c r="BK26" s="1">
        <v>179</v>
      </c>
      <c r="BL26" s="1">
        <v>201</v>
      </c>
      <c r="BM26" s="1">
        <v>243</v>
      </c>
      <c r="BN26" s="1">
        <v>284</v>
      </c>
      <c r="BO26" s="1">
        <v>338</v>
      </c>
      <c r="BP26" s="1">
        <v>382</v>
      </c>
      <c r="BQ26" s="1">
        <v>443</v>
      </c>
      <c r="BR26" s="1">
        <v>517</v>
      </c>
      <c r="BS26" s="1">
        <v>674</v>
      </c>
      <c r="BT26" s="1">
        <v>868</v>
      </c>
      <c r="BU26" s="1">
        <v>12508</v>
      </c>
      <c r="BV26" s="1">
        <v>13593</v>
      </c>
      <c r="BW26" s="1">
        <v>14729</v>
      </c>
      <c r="BX26" s="1">
        <v>16528</v>
      </c>
      <c r="BY26" s="1">
        <v>19218</v>
      </c>
      <c r="BZ26" s="1">
        <v>21221</v>
      </c>
      <c r="CA26" s="1">
        <v>23690</v>
      </c>
      <c r="CB26" s="1">
        <v>25610</v>
      </c>
      <c r="CC26" s="1">
        <v>28337</v>
      </c>
      <c r="CD26" s="1">
        <v>29617</v>
      </c>
      <c r="CE26" s="1">
        <v>31627</v>
      </c>
      <c r="CF26" s="1">
        <v>38462</v>
      </c>
      <c r="CG26" s="1">
        <v>41529</v>
      </c>
      <c r="CH26" s="1">
        <v>44448</v>
      </c>
      <c r="CI26" s="1">
        <v>47238</v>
      </c>
      <c r="CJ26" s="1">
        <v>49764</v>
      </c>
      <c r="CK26" s="1">
        <v>51751</v>
      </c>
      <c r="CL26" s="1">
        <v>53733</v>
      </c>
    </row>
    <row r="27" spans="1:90" x14ac:dyDescent="0.25">
      <c r="A27" t="s">
        <v>241</v>
      </c>
      <c r="B27" s="1">
        <v>6892503</v>
      </c>
      <c r="C27">
        <v>20202</v>
      </c>
      <c r="D27">
        <v>126551</v>
      </c>
      <c r="E27" s="2">
        <v>1836.0673909028001</v>
      </c>
      <c r="AW27" s="1">
        <v>2</v>
      </c>
      <c r="AX27" s="1">
        <v>2</v>
      </c>
      <c r="AY27" s="1">
        <v>8</v>
      </c>
      <c r="AZ27" s="1">
        <v>13</v>
      </c>
      <c r="BA27" s="1">
        <v>13</v>
      </c>
      <c r="BB27" s="1">
        <v>41</v>
      </c>
      <c r="BC27" s="1">
        <v>92</v>
      </c>
      <c r="BD27" s="1">
        <v>92</v>
      </c>
      <c r="BE27" s="1">
        <v>95</v>
      </c>
      <c r="BF27" s="1">
        <v>215</v>
      </c>
      <c r="BG27" s="1">
        <v>490</v>
      </c>
      <c r="BH27" s="1">
        <v>490</v>
      </c>
      <c r="BI27" s="1">
        <v>516</v>
      </c>
      <c r="BJ27" s="1">
        <v>1759</v>
      </c>
      <c r="BK27" s="1">
        <v>2271</v>
      </c>
      <c r="BL27" s="1">
        <v>3132</v>
      </c>
      <c r="BM27" s="1">
        <v>4091</v>
      </c>
      <c r="BN27" s="1">
        <v>5277</v>
      </c>
      <c r="BO27" s="1">
        <v>6105</v>
      </c>
      <c r="BP27" s="1">
        <v>8922</v>
      </c>
      <c r="BQ27" s="1">
        <v>13749</v>
      </c>
      <c r="BR27" s="1">
        <v>19794</v>
      </c>
      <c r="BS27" s="1">
        <v>23621</v>
      </c>
      <c r="BT27" s="1">
        <v>29371</v>
      </c>
      <c r="BU27" s="1">
        <v>35049</v>
      </c>
      <c r="BV27" s="1">
        <v>39066</v>
      </c>
      <c r="BW27" s="1">
        <v>42793</v>
      </c>
      <c r="BX27" s="1">
        <v>46935</v>
      </c>
      <c r="BY27" s="1">
        <v>51738</v>
      </c>
      <c r="BZ27" s="1">
        <v>56608</v>
      </c>
      <c r="CA27" s="1">
        <v>62962</v>
      </c>
      <c r="CB27" s="1">
        <v>68800</v>
      </c>
      <c r="CC27" s="1">
        <v>71937</v>
      </c>
      <c r="CD27" s="1">
        <v>76429</v>
      </c>
      <c r="CE27" s="1">
        <v>81344</v>
      </c>
      <c r="CF27" s="1">
        <v>87511</v>
      </c>
      <c r="CG27" s="1">
        <v>94958</v>
      </c>
      <c r="CH27" s="1">
        <v>102372</v>
      </c>
      <c r="CI27" s="1">
        <v>108776</v>
      </c>
      <c r="CJ27" s="1">
        <v>116730</v>
      </c>
      <c r="CK27" s="1">
        <v>122049</v>
      </c>
      <c r="CL27" s="1">
        <v>126551</v>
      </c>
    </row>
    <row r="28" spans="1:90" x14ac:dyDescent="0.25">
      <c r="A28" t="s">
        <v>240</v>
      </c>
      <c r="B28" s="1">
        <v>9986857</v>
      </c>
      <c r="C28">
        <v>146435</v>
      </c>
      <c r="D28">
        <v>86226</v>
      </c>
      <c r="E28" s="2">
        <v>863.39475973269998</v>
      </c>
      <c r="AT28" s="1">
        <v>9</v>
      </c>
      <c r="AU28" s="1">
        <v>18</v>
      </c>
      <c r="AV28" s="1">
        <v>34</v>
      </c>
      <c r="AW28" s="1">
        <v>52</v>
      </c>
      <c r="AX28" s="1">
        <v>80</v>
      </c>
      <c r="AY28" s="1">
        <v>106</v>
      </c>
      <c r="AZ28" s="1">
        <v>146</v>
      </c>
      <c r="BA28" s="1">
        <v>194</v>
      </c>
      <c r="BB28" s="1">
        <v>290</v>
      </c>
      <c r="BC28" s="1">
        <v>397</v>
      </c>
      <c r="BD28" s="1">
        <v>554</v>
      </c>
      <c r="BE28" s="1">
        <v>793</v>
      </c>
      <c r="BF28" s="1">
        <v>1078</v>
      </c>
      <c r="BG28" s="1">
        <v>1401</v>
      </c>
      <c r="BH28" s="1">
        <v>1685</v>
      </c>
      <c r="BI28" s="1">
        <v>2205</v>
      </c>
      <c r="BJ28" s="1">
        <v>3019</v>
      </c>
      <c r="BK28" s="1">
        <v>4128</v>
      </c>
      <c r="BL28" s="1">
        <v>5177</v>
      </c>
      <c r="BM28" s="1">
        <v>6773</v>
      </c>
      <c r="BN28" s="1">
        <v>8239</v>
      </c>
      <c r="BO28" s="1">
        <v>8810</v>
      </c>
      <c r="BP28" s="1">
        <v>10486</v>
      </c>
      <c r="BQ28" s="1">
        <v>12237</v>
      </c>
      <c r="BR28" s="1">
        <v>14597</v>
      </c>
      <c r="BS28" s="1">
        <v>18072</v>
      </c>
      <c r="BT28" s="1">
        <v>21298</v>
      </c>
      <c r="BU28" s="1">
        <v>23470</v>
      </c>
      <c r="BV28" s="1">
        <v>25686</v>
      </c>
      <c r="BW28" s="1">
        <v>32084</v>
      </c>
      <c r="BX28" s="1">
        <v>35854</v>
      </c>
      <c r="BY28" s="1">
        <v>40125</v>
      </c>
      <c r="BZ28" s="1">
        <v>44485</v>
      </c>
      <c r="CA28" s="1">
        <v>48922</v>
      </c>
      <c r="CB28" s="1">
        <v>53800</v>
      </c>
      <c r="CC28" s="1">
        <v>57898</v>
      </c>
      <c r="CD28" s="1">
        <v>61970</v>
      </c>
      <c r="CE28" s="1">
        <v>65373</v>
      </c>
      <c r="CF28" s="1">
        <v>66139</v>
      </c>
      <c r="CG28" s="1">
        <v>67054</v>
      </c>
      <c r="CH28" s="1">
        <v>72044</v>
      </c>
      <c r="CI28" s="1">
        <v>76014</v>
      </c>
      <c r="CJ28" s="1">
        <v>79437</v>
      </c>
      <c r="CK28" s="1">
        <v>82644</v>
      </c>
      <c r="CL28" s="1">
        <v>86226</v>
      </c>
    </row>
    <row r="29" spans="1:90" x14ac:dyDescent="0.25">
      <c r="A29" t="s">
        <v>239</v>
      </c>
      <c r="B29" s="1">
        <v>5639632</v>
      </c>
      <c r="C29">
        <v>206232</v>
      </c>
      <c r="D29">
        <v>39241</v>
      </c>
      <c r="E29" s="2">
        <v>695.80781157349998</v>
      </c>
      <c r="AY29" s="1">
        <v>36</v>
      </c>
      <c r="AZ29" s="1">
        <v>49</v>
      </c>
      <c r="BA29" s="1">
        <v>49</v>
      </c>
      <c r="BB29" s="1">
        <v>82</v>
      </c>
      <c r="BC29" s="1">
        <v>135</v>
      </c>
      <c r="BD29" s="1">
        <v>222</v>
      </c>
      <c r="BE29" s="1">
        <v>316</v>
      </c>
      <c r="BF29" s="1">
        <v>555</v>
      </c>
      <c r="BG29" s="1">
        <v>868</v>
      </c>
      <c r="BH29" s="1">
        <v>1422</v>
      </c>
      <c r="BI29" s="1">
        <v>1893</v>
      </c>
      <c r="BJ29" s="1">
        <v>2336</v>
      </c>
      <c r="BK29" s="1">
        <v>2762</v>
      </c>
      <c r="BL29" s="1">
        <v>3038</v>
      </c>
      <c r="BM29" s="1">
        <v>3856</v>
      </c>
      <c r="BN29" s="1">
        <v>4090</v>
      </c>
      <c r="BO29" s="1">
        <v>4680</v>
      </c>
      <c r="BP29" s="1">
        <v>4746</v>
      </c>
      <c r="BQ29" s="1">
        <v>5812</v>
      </c>
      <c r="BR29" s="1">
        <v>11475</v>
      </c>
      <c r="BS29" s="1">
        <v>12950</v>
      </c>
      <c r="BT29" s="1">
        <v>14003</v>
      </c>
      <c r="BU29" s="1">
        <v>16129</v>
      </c>
      <c r="BV29" s="1">
        <v>17657</v>
      </c>
      <c r="BW29" s="1">
        <v>18822</v>
      </c>
      <c r="BX29" s="1">
        <v>19780</v>
      </c>
      <c r="BY29" s="1">
        <v>21191</v>
      </c>
      <c r="BZ29" s="1">
        <v>22394</v>
      </c>
      <c r="CA29" s="1">
        <v>24227</v>
      </c>
      <c r="CB29" s="1">
        <v>25423</v>
      </c>
      <c r="CC29" s="1">
        <v>26777</v>
      </c>
      <c r="CD29" s="1">
        <v>28128</v>
      </c>
      <c r="CE29" s="1">
        <v>29260</v>
      </c>
      <c r="CF29" s="1">
        <v>30753</v>
      </c>
      <c r="CG29" s="1">
        <v>32294</v>
      </c>
      <c r="CH29" s="1">
        <v>33894</v>
      </c>
      <c r="CI29" s="1">
        <v>35404</v>
      </c>
      <c r="CJ29" s="1">
        <v>37421</v>
      </c>
      <c r="CK29" s="1">
        <v>38427</v>
      </c>
      <c r="CL29" s="1">
        <v>39241</v>
      </c>
    </row>
    <row r="30" spans="1:90" x14ac:dyDescent="0.25">
      <c r="A30" t="s">
        <v>238</v>
      </c>
      <c r="B30" s="1">
        <v>2976149</v>
      </c>
      <c r="C30">
        <v>121531</v>
      </c>
      <c r="D30">
        <v>37878</v>
      </c>
      <c r="E30" s="2">
        <v>1272.7185366055</v>
      </c>
      <c r="AZ30" s="1">
        <v>0</v>
      </c>
      <c r="BA30" s="1">
        <v>0</v>
      </c>
      <c r="BB30" s="1">
        <v>0</v>
      </c>
      <c r="BC30" s="1">
        <v>0</v>
      </c>
      <c r="BD30" s="1">
        <v>20</v>
      </c>
      <c r="BE30" s="1">
        <v>42</v>
      </c>
      <c r="BF30" s="1">
        <v>45</v>
      </c>
      <c r="BG30" s="1">
        <v>90</v>
      </c>
      <c r="BH30" s="1">
        <v>94</v>
      </c>
      <c r="BI30" s="1">
        <v>289</v>
      </c>
      <c r="BJ30" s="1">
        <v>389</v>
      </c>
      <c r="BK30" s="1">
        <v>513</v>
      </c>
      <c r="BL30" s="1">
        <v>602</v>
      </c>
      <c r="BM30" s="1">
        <v>775</v>
      </c>
      <c r="BN30" s="1">
        <v>835</v>
      </c>
      <c r="BO30" s="1">
        <v>1321</v>
      </c>
      <c r="BP30" s="1">
        <v>1392</v>
      </c>
      <c r="BQ30" s="1">
        <v>1872</v>
      </c>
      <c r="BR30" s="1">
        <v>1943</v>
      </c>
      <c r="BS30" s="1">
        <v>2776</v>
      </c>
      <c r="BT30" s="1">
        <v>3139</v>
      </c>
      <c r="BU30" s="1">
        <v>3223</v>
      </c>
      <c r="BV30" s="1">
        <v>3318</v>
      </c>
      <c r="BW30" s="1">
        <v>3836</v>
      </c>
      <c r="BX30" s="1">
        <v>4474</v>
      </c>
      <c r="BY30" s="1">
        <v>4785</v>
      </c>
      <c r="BZ30" s="1">
        <v>5930</v>
      </c>
      <c r="CA30" s="1">
        <v>6111</v>
      </c>
      <c r="CB30" s="1">
        <v>6588</v>
      </c>
      <c r="CC30" s="1">
        <v>7218</v>
      </c>
      <c r="CD30" s="1">
        <v>20370</v>
      </c>
      <c r="CE30" s="1">
        <v>20547</v>
      </c>
      <c r="CF30" s="1">
        <v>20635</v>
      </c>
      <c r="CG30" s="1">
        <v>20892</v>
      </c>
      <c r="CH30" s="1">
        <v>21101</v>
      </c>
      <c r="CI30" s="1">
        <v>21274</v>
      </c>
      <c r="CJ30" s="1">
        <v>21413</v>
      </c>
      <c r="CK30" s="1">
        <v>30984</v>
      </c>
      <c r="CL30" s="1">
        <v>37878</v>
      </c>
    </row>
    <row r="31" spans="1:90" x14ac:dyDescent="0.25">
      <c r="A31" t="s">
        <v>237</v>
      </c>
      <c r="B31" s="1">
        <v>6137428</v>
      </c>
      <c r="C31">
        <v>178040</v>
      </c>
      <c r="D31">
        <v>47978</v>
      </c>
      <c r="E31" s="2">
        <v>781.72811151509995</v>
      </c>
      <c r="AZ31" s="1">
        <v>0</v>
      </c>
      <c r="BA31" s="1">
        <v>1</v>
      </c>
      <c r="BB31" s="1">
        <v>1</v>
      </c>
      <c r="BC31" s="1">
        <v>1</v>
      </c>
      <c r="BD31" s="1">
        <v>1</v>
      </c>
      <c r="BE31" s="1">
        <v>65</v>
      </c>
      <c r="BF31" s="1">
        <v>73</v>
      </c>
      <c r="BG31" s="1">
        <v>94</v>
      </c>
      <c r="BH31" s="1">
        <v>127</v>
      </c>
      <c r="BI31" s="1">
        <v>170</v>
      </c>
      <c r="BJ31" s="1">
        <v>215</v>
      </c>
      <c r="BK31" s="1">
        <v>266</v>
      </c>
      <c r="BL31" s="1">
        <v>332</v>
      </c>
      <c r="BM31" s="1">
        <v>416</v>
      </c>
      <c r="BN31" s="1">
        <v>442</v>
      </c>
      <c r="BO31" s="1">
        <v>459</v>
      </c>
      <c r="BP31" s="1">
        <v>552</v>
      </c>
      <c r="BQ31" s="1">
        <v>552</v>
      </c>
      <c r="BR31" s="1">
        <v>725</v>
      </c>
      <c r="BS31" s="1">
        <v>871</v>
      </c>
      <c r="BT31" s="1">
        <v>1038</v>
      </c>
      <c r="BU31" s="1">
        <v>10920</v>
      </c>
      <c r="BV31" s="1">
        <v>12385</v>
      </c>
      <c r="BW31" s="1">
        <v>14235</v>
      </c>
      <c r="BX31" s="1">
        <v>15941</v>
      </c>
      <c r="BY31" s="1">
        <v>17427</v>
      </c>
      <c r="BZ31" s="1">
        <v>19683</v>
      </c>
      <c r="CA31" s="1">
        <v>21470</v>
      </c>
      <c r="CB31" s="1">
        <v>24905</v>
      </c>
      <c r="CC31" s="1">
        <v>27249</v>
      </c>
      <c r="CD31" s="1">
        <v>29835</v>
      </c>
      <c r="CE31" s="1">
        <v>31969</v>
      </c>
      <c r="CF31" s="1">
        <v>34110</v>
      </c>
      <c r="CG31" s="1">
        <v>38494</v>
      </c>
      <c r="CH31" s="1">
        <v>40740</v>
      </c>
      <c r="CI31" s="1">
        <v>43172</v>
      </c>
      <c r="CJ31" s="1">
        <v>45200</v>
      </c>
      <c r="CK31" s="1">
        <v>45428</v>
      </c>
      <c r="CL31" s="1">
        <v>47978</v>
      </c>
    </row>
    <row r="32" spans="1:90" x14ac:dyDescent="0.25">
      <c r="A32" t="s">
        <v>236</v>
      </c>
      <c r="B32" s="1">
        <v>1068778</v>
      </c>
      <c r="C32">
        <v>376962</v>
      </c>
      <c r="D32">
        <v>9234</v>
      </c>
      <c r="E32" s="2">
        <v>863.9773648035</v>
      </c>
      <c r="AZ32" s="1">
        <v>11</v>
      </c>
      <c r="BA32" s="1">
        <v>11</v>
      </c>
      <c r="BB32" s="1">
        <v>11</v>
      </c>
      <c r="BC32" s="1">
        <v>15</v>
      </c>
      <c r="BD32" s="1">
        <v>21</v>
      </c>
      <c r="BE32" s="1">
        <v>35</v>
      </c>
      <c r="BF32" s="1">
        <v>56</v>
      </c>
      <c r="BG32" s="1">
        <v>108</v>
      </c>
      <c r="BH32" s="1">
        <v>110</v>
      </c>
      <c r="BI32" s="1">
        <v>205</v>
      </c>
      <c r="BJ32" s="1">
        <v>311</v>
      </c>
      <c r="BK32" s="1">
        <v>509</v>
      </c>
      <c r="BL32" s="1">
        <v>773</v>
      </c>
      <c r="BM32" s="1">
        <v>947</v>
      </c>
      <c r="BN32" s="1">
        <v>1166</v>
      </c>
      <c r="BO32" s="1">
        <v>1177</v>
      </c>
      <c r="BP32" s="1">
        <v>1180</v>
      </c>
      <c r="BQ32" s="1">
        <v>1689</v>
      </c>
      <c r="BR32" s="1">
        <v>2001</v>
      </c>
      <c r="BS32" s="1">
        <v>2199</v>
      </c>
      <c r="BT32" s="1">
        <v>2698</v>
      </c>
      <c r="BU32" s="1">
        <v>3385</v>
      </c>
      <c r="BV32" s="1">
        <v>4297</v>
      </c>
      <c r="BW32" s="1">
        <v>4314</v>
      </c>
      <c r="BX32" s="1">
        <v>4418</v>
      </c>
      <c r="BY32" s="1">
        <v>4918</v>
      </c>
      <c r="BZ32" s="1">
        <v>5320</v>
      </c>
      <c r="CA32" s="1">
        <v>5576</v>
      </c>
      <c r="CB32" s="1">
        <v>6177</v>
      </c>
      <c r="CC32" s="1">
        <v>6603</v>
      </c>
      <c r="CD32" s="1">
        <v>6790</v>
      </c>
      <c r="CE32" s="1">
        <v>6985</v>
      </c>
      <c r="CF32" s="1">
        <v>7398</v>
      </c>
      <c r="CG32" s="1">
        <v>7860</v>
      </c>
      <c r="CH32" s="1">
        <v>8297</v>
      </c>
      <c r="CI32" s="1">
        <v>8581</v>
      </c>
      <c r="CJ32" s="1">
        <v>8913</v>
      </c>
      <c r="CK32" s="1">
        <v>9098</v>
      </c>
      <c r="CL32" s="1">
        <v>9234</v>
      </c>
    </row>
    <row r="33" spans="1:90" x14ac:dyDescent="0.25">
      <c r="A33" t="s">
        <v>235</v>
      </c>
      <c r="B33" s="1">
        <v>1934408</v>
      </c>
      <c r="C33">
        <v>198974</v>
      </c>
      <c r="D33">
        <v>11357</v>
      </c>
      <c r="E33" s="2">
        <v>587.1046852577</v>
      </c>
      <c r="AX33" s="1">
        <v>17</v>
      </c>
      <c r="AY33" s="1">
        <v>17</v>
      </c>
      <c r="AZ33" s="1">
        <v>18</v>
      </c>
      <c r="BA33" s="1">
        <v>18</v>
      </c>
      <c r="BB33" s="1">
        <v>39</v>
      </c>
      <c r="BC33" s="1">
        <v>50</v>
      </c>
      <c r="BD33" s="1">
        <v>52</v>
      </c>
      <c r="BE33" s="1">
        <v>90</v>
      </c>
      <c r="BF33" s="1">
        <v>93</v>
      </c>
      <c r="BG33" s="1">
        <v>94</v>
      </c>
      <c r="BH33" s="1">
        <v>97</v>
      </c>
      <c r="BI33" s="1">
        <v>188</v>
      </c>
      <c r="BJ33" s="1">
        <v>227</v>
      </c>
      <c r="BK33" s="1">
        <v>230</v>
      </c>
      <c r="BL33" s="1">
        <v>267</v>
      </c>
      <c r="BM33" s="1">
        <v>272</v>
      </c>
      <c r="BN33" s="1">
        <v>394</v>
      </c>
      <c r="BO33" s="1">
        <v>404</v>
      </c>
      <c r="BP33" s="1">
        <v>406</v>
      </c>
      <c r="BQ33" s="1">
        <v>1027</v>
      </c>
      <c r="BR33" s="1">
        <v>1365</v>
      </c>
      <c r="BS33" s="1">
        <v>1657</v>
      </c>
      <c r="BT33" s="1">
        <v>1846</v>
      </c>
      <c r="BU33" s="1">
        <v>2000</v>
      </c>
      <c r="BV33" s="1">
        <v>2076</v>
      </c>
      <c r="BW33" s="1">
        <v>2729</v>
      </c>
      <c r="BX33" s="1">
        <v>3103</v>
      </c>
      <c r="BY33" s="1">
        <v>3685</v>
      </c>
      <c r="BZ33" s="1">
        <v>4224</v>
      </c>
      <c r="CA33" s="1">
        <v>4766</v>
      </c>
      <c r="CB33" s="1">
        <v>5379</v>
      </c>
      <c r="CC33" s="1">
        <v>5921</v>
      </c>
      <c r="CD33" s="1">
        <v>6787</v>
      </c>
      <c r="CE33" s="1">
        <v>7258</v>
      </c>
      <c r="CF33" s="1">
        <v>7961</v>
      </c>
      <c r="CG33" s="1">
        <v>8683</v>
      </c>
      <c r="CH33" s="1">
        <v>9354</v>
      </c>
      <c r="CI33" s="1">
        <v>9985</v>
      </c>
      <c r="CJ33" s="1">
        <v>10691</v>
      </c>
      <c r="CK33" s="1">
        <v>10972</v>
      </c>
      <c r="CL33" s="1">
        <v>11357</v>
      </c>
    </row>
    <row r="34" spans="1:90" x14ac:dyDescent="0.25">
      <c r="A34" t="s">
        <v>234</v>
      </c>
      <c r="B34" s="1">
        <v>3080156</v>
      </c>
      <c r="C34">
        <v>284332</v>
      </c>
      <c r="D34">
        <v>26661</v>
      </c>
      <c r="E34" s="2">
        <v>865.57304240430005</v>
      </c>
      <c r="AX34" s="1">
        <v>15</v>
      </c>
      <c r="AY34" s="1">
        <v>15</v>
      </c>
      <c r="AZ34" s="1">
        <v>15</v>
      </c>
      <c r="BA34" s="1">
        <v>15</v>
      </c>
      <c r="BB34" s="1">
        <v>15</v>
      </c>
      <c r="BC34" s="1">
        <v>15</v>
      </c>
      <c r="BD34" s="1">
        <v>173</v>
      </c>
      <c r="BE34" s="1">
        <v>175</v>
      </c>
      <c r="BF34" s="1">
        <v>179</v>
      </c>
      <c r="BG34" s="1">
        <v>188</v>
      </c>
      <c r="BH34" s="1">
        <v>189</v>
      </c>
      <c r="BI34" s="1">
        <v>213</v>
      </c>
      <c r="BJ34" s="1">
        <v>223</v>
      </c>
      <c r="BK34" s="1">
        <v>223</v>
      </c>
      <c r="BL34" s="1">
        <v>1721</v>
      </c>
      <c r="BM34" s="1">
        <v>2101</v>
      </c>
      <c r="BN34" s="1">
        <v>2508</v>
      </c>
      <c r="BO34" s="1">
        <v>2638</v>
      </c>
      <c r="BP34" s="1">
        <v>3735</v>
      </c>
      <c r="BQ34" s="1">
        <v>4232</v>
      </c>
      <c r="BR34" s="1">
        <v>4572</v>
      </c>
      <c r="BS34" s="1">
        <v>5117</v>
      </c>
      <c r="BT34" s="1">
        <v>6696</v>
      </c>
      <c r="BU34" s="1">
        <v>8522</v>
      </c>
      <c r="BV34" s="1">
        <v>9150</v>
      </c>
      <c r="BW34" s="1">
        <v>11215</v>
      </c>
      <c r="BX34" s="1">
        <v>11794</v>
      </c>
      <c r="BY34" s="1">
        <v>12798</v>
      </c>
      <c r="BZ34" s="1">
        <v>14046</v>
      </c>
      <c r="CA34" s="1">
        <v>14532</v>
      </c>
      <c r="CB34" s="1">
        <v>16163</v>
      </c>
      <c r="CC34" s="1">
        <v>16831</v>
      </c>
      <c r="CD34" s="1">
        <v>17629</v>
      </c>
      <c r="CE34" s="1">
        <v>18639</v>
      </c>
      <c r="CF34" s="1">
        <v>20566</v>
      </c>
      <c r="CG34" s="1">
        <v>21771</v>
      </c>
      <c r="CH34" s="1">
        <v>22749</v>
      </c>
      <c r="CI34" s="1">
        <v>23587</v>
      </c>
      <c r="CJ34" s="1">
        <v>24611</v>
      </c>
      <c r="CK34" s="1">
        <v>25464</v>
      </c>
      <c r="CL34" s="1">
        <v>26661</v>
      </c>
    </row>
    <row r="35" spans="1:90" x14ac:dyDescent="0.25">
      <c r="A35" t="s">
        <v>233</v>
      </c>
      <c r="B35" s="1">
        <v>1359711</v>
      </c>
      <c r="C35">
        <v>23187</v>
      </c>
      <c r="D35">
        <v>11610</v>
      </c>
      <c r="E35" s="2">
        <v>853.85791539529998</v>
      </c>
      <c r="AW35" s="1">
        <v>12</v>
      </c>
      <c r="AX35" s="1">
        <v>18</v>
      </c>
      <c r="AY35" s="1">
        <v>22</v>
      </c>
      <c r="AZ35" s="1">
        <v>22</v>
      </c>
      <c r="BA35" s="1">
        <v>42</v>
      </c>
      <c r="BB35" s="1">
        <v>42</v>
      </c>
      <c r="BC35" s="1">
        <v>42</v>
      </c>
      <c r="BD35" s="1">
        <v>42</v>
      </c>
      <c r="BE35" s="1">
        <v>100</v>
      </c>
      <c r="BF35" s="1">
        <v>100</v>
      </c>
      <c r="BG35" s="1">
        <v>219</v>
      </c>
      <c r="BH35" s="1">
        <v>284</v>
      </c>
      <c r="BI35" s="1">
        <v>284</v>
      </c>
      <c r="BJ35" s="1">
        <v>372</v>
      </c>
      <c r="BK35" s="1">
        <v>539</v>
      </c>
      <c r="BL35" s="1">
        <v>660</v>
      </c>
      <c r="BM35" s="1">
        <v>789</v>
      </c>
      <c r="BN35" s="1">
        <v>1028</v>
      </c>
      <c r="BO35" s="1">
        <v>1253</v>
      </c>
      <c r="BP35" s="1">
        <v>1452</v>
      </c>
      <c r="BQ35" s="1">
        <v>1548</v>
      </c>
      <c r="BR35" s="1">
        <v>2464</v>
      </c>
      <c r="BS35" s="1">
        <v>3138</v>
      </c>
      <c r="BT35" s="1">
        <v>3553</v>
      </c>
      <c r="BU35" s="1">
        <v>3843</v>
      </c>
      <c r="BV35" s="1">
        <v>4738</v>
      </c>
      <c r="BW35" s="1">
        <v>5700</v>
      </c>
      <c r="BX35" s="1">
        <v>5727</v>
      </c>
      <c r="BY35" s="1">
        <v>6400</v>
      </c>
      <c r="BZ35" s="1">
        <v>6493</v>
      </c>
      <c r="CA35" s="1">
        <v>7054</v>
      </c>
      <c r="CB35" s="1">
        <v>7505</v>
      </c>
      <c r="CC35" s="1">
        <v>8032</v>
      </c>
      <c r="CD35" s="1">
        <v>8370</v>
      </c>
      <c r="CE35" s="1">
        <v>8734</v>
      </c>
      <c r="CF35" s="1">
        <v>9177</v>
      </c>
      <c r="CG35" s="1">
        <v>9551</v>
      </c>
      <c r="CH35" s="1">
        <v>9958</v>
      </c>
      <c r="CI35" s="1">
        <v>10493</v>
      </c>
      <c r="CJ35" s="1">
        <v>10925</v>
      </c>
      <c r="CK35" s="1">
        <v>11207</v>
      </c>
      <c r="CL35" s="1">
        <v>11610</v>
      </c>
    </row>
    <row r="36" spans="1:90" x14ac:dyDescent="0.25">
      <c r="A36" t="s">
        <v>232</v>
      </c>
      <c r="B36" s="1">
        <v>8882190</v>
      </c>
      <c r="C36">
        <v>19047</v>
      </c>
      <c r="D36">
        <v>139774</v>
      </c>
      <c r="E36" s="2">
        <v>1573.6434370351999</v>
      </c>
      <c r="AX36" s="1">
        <v>1</v>
      </c>
      <c r="AY36" s="1">
        <v>1</v>
      </c>
      <c r="AZ36" s="1">
        <v>4</v>
      </c>
      <c r="BA36" s="1">
        <v>37</v>
      </c>
      <c r="BB36" s="1">
        <v>46</v>
      </c>
      <c r="BC36" s="1">
        <v>59</v>
      </c>
      <c r="BD36" s="1">
        <v>81</v>
      </c>
      <c r="BE36" s="1">
        <v>104</v>
      </c>
      <c r="BF36" s="1">
        <v>147</v>
      </c>
      <c r="BG36" s="1">
        <v>147</v>
      </c>
      <c r="BH36" s="1">
        <v>218</v>
      </c>
      <c r="BI36" s="1">
        <v>298</v>
      </c>
      <c r="BJ36" s="1">
        <v>430</v>
      </c>
      <c r="BK36" s="1">
        <v>617</v>
      </c>
      <c r="BL36" s="1">
        <v>952</v>
      </c>
      <c r="BM36" s="1">
        <v>1154</v>
      </c>
      <c r="BN36" s="1">
        <v>1621</v>
      </c>
      <c r="BO36" s="1">
        <v>2241</v>
      </c>
      <c r="BP36" s="1">
        <v>3203</v>
      </c>
      <c r="BQ36" s="1">
        <v>12000</v>
      </c>
      <c r="BR36" s="1">
        <v>14854</v>
      </c>
      <c r="BS36" s="1">
        <v>20537</v>
      </c>
      <c r="BT36" s="1">
        <v>25372</v>
      </c>
      <c r="BU36" s="1">
        <v>30510</v>
      </c>
      <c r="BV36" s="1">
        <v>35602</v>
      </c>
      <c r="BW36" s="1">
        <v>41860</v>
      </c>
      <c r="BX36" s="1">
        <v>45773</v>
      </c>
      <c r="BY36" s="1">
        <v>52642</v>
      </c>
      <c r="BZ36" s="1">
        <v>59110</v>
      </c>
      <c r="CA36" s="1">
        <v>67503</v>
      </c>
      <c r="CB36" s="1">
        <v>75356</v>
      </c>
      <c r="CC36" s="1">
        <v>82166</v>
      </c>
      <c r="CD36" s="1">
        <v>89032</v>
      </c>
      <c r="CE36" s="1">
        <v>94974</v>
      </c>
      <c r="CF36" s="1">
        <v>100416</v>
      </c>
      <c r="CG36" s="1">
        <v>107192</v>
      </c>
      <c r="CH36" s="1">
        <v>113523</v>
      </c>
      <c r="CI36" s="1">
        <v>120193</v>
      </c>
      <c r="CJ36" s="1">
        <v>126735</v>
      </c>
      <c r="CK36" s="1">
        <v>129469</v>
      </c>
      <c r="CL36" s="1">
        <v>139774</v>
      </c>
    </row>
    <row r="37" spans="1:90" x14ac:dyDescent="0.25">
      <c r="A37" t="s">
        <v>231</v>
      </c>
      <c r="B37" s="1">
        <v>2096829</v>
      </c>
      <c r="C37">
        <v>314161</v>
      </c>
      <c r="D37">
        <v>31970</v>
      </c>
      <c r="E37" s="2">
        <v>1524.6832240493</v>
      </c>
      <c r="AY37" s="1">
        <v>16</v>
      </c>
      <c r="AZ37" s="1">
        <v>48</v>
      </c>
      <c r="BA37" s="1">
        <v>48</v>
      </c>
      <c r="BB37" s="1">
        <v>57</v>
      </c>
      <c r="BC37" s="1">
        <v>69</v>
      </c>
      <c r="BD37" s="1">
        <v>90</v>
      </c>
      <c r="BE37" s="1">
        <v>160</v>
      </c>
      <c r="BF37" s="1">
        <v>200</v>
      </c>
      <c r="BG37" s="1">
        <v>247</v>
      </c>
      <c r="BH37" s="1">
        <v>495</v>
      </c>
      <c r="BI37" s="1">
        <v>583</v>
      </c>
      <c r="BJ37" s="1">
        <v>1272</v>
      </c>
      <c r="BK37" s="1">
        <v>2354</v>
      </c>
      <c r="BL37" s="1">
        <v>2797</v>
      </c>
      <c r="BM37" s="1">
        <v>3814</v>
      </c>
      <c r="BN37" s="1">
        <v>3828</v>
      </c>
      <c r="BO37" s="1">
        <v>4779</v>
      </c>
      <c r="BP37" s="1">
        <v>5386</v>
      </c>
      <c r="BQ37" s="1">
        <v>5973</v>
      </c>
      <c r="BR37" s="1">
        <v>6842</v>
      </c>
      <c r="BS37" s="1">
        <v>7793</v>
      </c>
      <c r="BT37" s="1">
        <v>8513</v>
      </c>
      <c r="BU37" s="1">
        <v>9387</v>
      </c>
      <c r="BV37" s="1">
        <v>11006</v>
      </c>
      <c r="BW37" s="1">
        <v>11179</v>
      </c>
      <c r="BX37" s="1">
        <v>12527</v>
      </c>
      <c r="BY37" s="1">
        <v>13240</v>
      </c>
      <c r="BZ37" s="1">
        <v>14011</v>
      </c>
      <c r="CA37" s="1">
        <v>14778</v>
      </c>
      <c r="CB37" s="1">
        <v>15632</v>
      </c>
      <c r="CC37" s="1">
        <v>16828</v>
      </c>
      <c r="CD37" s="1">
        <v>19136</v>
      </c>
      <c r="CE37" s="1">
        <v>21825</v>
      </c>
      <c r="CF37" s="1">
        <v>22245</v>
      </c>
      <c r="CG37" s="1">
        <v>23807</v>
      </c>
      <c r="CH37" s="1">
        <v>27098</v>
      </c>
      <c r="CI37" s="1">
        <v>27098</v>
      </c>
      <c r="CJ37" s="1">
        <v>28692</v>
      </c>
      <c r="CK37" s="1">
        <v>30515</v>
      </c>
      <c r="CL37" s="1">
        <v>31970</v>
      </c>
    </row>
    <row r="38" spans="1:90" x14ac:dyDescent="0.25">
      <c r="A38" t="s">
        <v>230</v>
      </c>
      <c r="B38" s="1">
        <v>19453561</v>
      </c>
      <c r="C38">
        <v>122057</v>
      </c>
      <c r="D38">
        <v>499143</v>
      </c>
      <c r="E38" s="2">
        <v>2565.8181553496001</v>
      </c>
      <c r="AW38" s="1">
        <v>54</v>
      </c>
      <c r="AX38" s="1">
        <v>98</v>
      </c>
      <c r="AY38" s="1">
        <v>125</v>
      </c>
      <c r="AZ38" s="1">
        <v>168</v>
      </c>
      <c r="BA38" s="1">
        <v>197</v>
      </c>
      <c r="BB38" s="1">
        <v>234</v>
      </c>
      <c r="BC38" s="1">
        <v>265</v>
      </c>
      <c r="BD38" s="1">
        <v>308</v>
      </c>
      <c r="BE38" s="1">
        <v>308</v>
      </c>
      <c r="BF38" s="1">
        <v>3200</v>
      </c>
      <c r="BG38" s="1">
        <v>3303</v>
      </c>
      <c r="BH38" s="1">
        <v>5272</v>
      </c>
      <c r="BI38" s="1">
        <v>5493</v>
      </c>
      <c r="BJ38" s="1">
        <v>7206</v>
      </c>
      <c r="BK38" s="1">
        <v>14597</v>
      </c>
      <c r="BL38" s="1">
        <v>22284</v>
      </c>
      <c r="BM38" s="1">
        <v>32427</v>
      </c>
      <c r="BN38" s="1">
        <v>45437</v>
      </c>
      <c r="BO38" s="1">
        <v>61401</v>
      </c>
      <c r="BP38" s="1">
        <v>78289</v>
      </c>
      <c r="BQ38" s="1">
        <v>91270</v>
      </c>
      <c r="BR38" s="1">
        <v>103479</v>
      </c>
      <c r="BS38" s="1">
        <v>122104</v>
      </c>
      <c r="BT38" s="1">
        <v>145753</v>
      </c>
      <c r="BU38" s="1">
        <v>155934</v>
      </c>
      <c r="BV38" s="1">
        <v>172360</v>
      </c>
      <c r="BW38" s="1">
        <v>186468</v>
      </c>
      <c r="BX38" s="1">
        <v>205186</v>
      </c>
      <c r="BY38" s="1">
        <v>220880</v>
      </c>
      <c r="BZ38" s="1">
        <v>238965</v>
      </c>
      <c r="CA38" s="1">
        <v>260520</v>
      </c>
      <c r="CB38" s="1">
        <v>283621</v>
      </c>
      <c r="CC38" s="1">
        <v>302280</v>
      </c>
      <c r="CD38" s="1">
        <v>320811</v>
      </c>
      <c r="CE38" s="1">
        <v>340058</v>
      </c>
      <c r="CF38" s="1">
        <v>365153</v>
      </c>
      <c r="CG38" s="1">
        <v>391549</v>
      </c>
      <c r="CH38" s="1">
        <v>417885</v>
      </c>
      <c r="CI38" s="1">
        <v>440980</v>
      </c>
      <c r="CJ38" s="1">
        <v>461601</v>
      </c>
      <c r="CK38" s="1">
        <v>478357</v>
      </c>
      <c r="CL38" s="1">
        <v>499143</v>
      </c>
    </row>
    <row r="39" spans="1:90" x14ac:dyDescent="0.25">
      <c r="A39" t="s">
        <v>229</v>
      </c>
      <c r="B39" s="1">
        <v>10488084</v>
      </c>
      <c r="C39">
        <v>125920</v>
      </c>
      <c r="D39">
        <v>65039</v>
      </c>
      <c r="E39" s="2">
        <v>620.12279840630003</v>
      </c>
      <c r="AW39" s="1">
        <v>1</v>
      </c>
      <c r="AX39" s="1">
        <v>1</v>
      </c>
      <c r="AY39" s="1">
        <v>2</v>
      </c>
      <c r="AZ39" s="1">
        <v>2</v>
      </c>
      <c r="BA39" s="1">
        <v>2</v>
      </c>
      <c r="BB39" s="1">
        <v>2</v>
      </c>
      <c r="BC39" s="1">
        <v>7</v>
      </c>
      <c r="BD39" s="1">
        <v>7</v>
      </c>
      <c r="BE39" s="1">
        <v>72</v>
      </c>
      <c r="BF39" s="1">
        <v>101</v>
      </c>
      <c r="BG39" s="1">
        <v>160</v>
      </c>
      <c r="BH39" s="1">
        <v>259</v>
      </c>
      <c r="BI39" s="1">
        <v>329</v>
      </c>
      <c r="BJ39" s="1">
        <v>514</v>
      </c>
      <c r="BK39" s="1">
        <v>1850</v>
      </c>
      <c r="BL39" s="1">
        <v>2505</v>
      </c>
      <c r="BM39" s="1">
        <v>3233</v>
      </c>
      <c r="BN39" s="1">
        <v>5276</v>
      </c>
      <c r="BO39" s="1">
        <v>6438</v>
      </c>
      <c r="BP39" s="1">
        <v>8438</v>
      </c>
      <c r="BQ39" s="1">
        <v>8539</v>
      </c>
      <c r="BR39" s="1">
        <v>10489</v>
      </c>
      <c r="BS39" s="1">
        <v>12910</v>
      </c>
      <c r="BT39" s="1">
        <v>15136</v>
      </c>
      <c r="BU39" s="1">
        <v>17527</v>
      </c>
      <c r="BV39" s="1">
        <v>18945</v>
      </c>
      <c r="BW39" s="1">
        <v>20864</v>
      </c>
      <c r="BX39" s="1">
        <v>23106</v>
      </c>
      <c r="BY39" s="1">
        <v>26243</v>
      </c>
      <c r="BZ39" s="1">
        <v>28679</v>
      </c>
      <c r="CA39" s="1">
        <v>31598</v>
      </c>
      <c r="CB39" s="1">
        <v>38773</v>
      </c>
      <c r="CC39" s="1">
        <v>40045</v>
      </c>
      <c r="CD39" s="1">
        <v>40726</v>
      </c>
      <c r="CE39" s="1">
        <v>41082</v>
      </c>
      <c r="CF39" s="1">
        <v>42987</v>
      </c>
      <c r="CG39" s="1">
        <v>47809</v>
      </c>
      <c r="CH39" s="1">
        <v>57645</v>
      </c>
      <c r="CI39" s="1">
        <v>60393</v>
      </c>
      <c r="CJ39" s="1">
        <v>62139</v>
      </c>
      <c r="CK39" s="1">
        <v>63388</v>
      </c>
      <c r="CL39" s="1">
        <v>65039</v>
      </c>
    </row>
    <row r="40" spans="1:90" x14ac:dyDescent="0.25">
      <c r="A40" t="s">
        <v>228</v>
      </c>
      <c r="B40" s="1">
        <v>762062</v>
      </c>
      <c r="C40">
        <v>178711</v>
      </c>
      <c r="D40">
        <v>10916</v>
      </c>
      <c r="E40" s="2">
        <v>1432.4293823861999</v>
      </c>
      <c r="AZ40" s="1">
        <v>0</v>
      </c>
      <c r="BA40" s="1">
        <v>0</v>
      </c>
      <c r="BB40" s="1">
        <v>0</v>
      </c>
      <c r="BC40" s="1">
        <v>6</v>
      </c>
      <c r="BD40" s="1">
        <v>7</v>
      </c>
      <c r="BE40" s="1">
        <v>13</v>
      </c>
      <c r="BF40" s="1">
        <v>40</v>
      </c>
      <c r="BG40" s="1">
        <v>55</v>
      </c>
      <c r="BH40" s="1">
        <v>96</v>
      </c>
      <c r="BI40" s="1">
        <v>124</v>
      </c>
      <c r="BJ40" s="1">
        <v>223</v>
      </c>
      <c r="BK40" s="1">
        <v>274</v>
      </c>
      <c r="BL40" s="1">
        <v>508</v>
      </c>
      <c r="BM40" s="1">
        <v>820</v>
      </c>
      <c r="BN40" s="1">
        <v>1169</v>
      </c>
      <c r="BO40" s="1">
        <v>1288</v>
      </c>
      <c r="BP40" s="1">
        <v>1383</v>
      </c>
      <c r="BQ40" s="1">
        <v>1488</v>
      </c>
      <c r="BR40" s="1">
        <v>1773</v>
      </c>
      <c r="BS40" s="1">
        <v>2091</v>
      </c>
      <c r="BT40" s="1">
        <v>2492</v>
      </c>
      <c r="BU40" s="1">
        <v>2892</v>
      </c>
      <c r="BV40" s="1">
        <v>3453</v>
      </c>
      <c r="BW40" s="1">
        <v>3837</v>
      </c>
      <c r="BX40" s="1">
        <v>4257</v>
      </c>
      <c r="BY40" s="1">
        <v>4493</v>
      </c>
      <c r="BZ40" s="1">
        <v>4980</v>
      </c>
      <c r="CA40" s="1">
        <v>5798</v>
      </c>
      <c r="CB40" s="1">
        <v>6207</v>
      </c>
      <c r="CC40" s="1">
        <v>6787</v>
      </c>
      <c r="CD40" s="1">
        <v>7213</v>
      </c>
      <c r="CE40" s="1">
        <v>7703</v>
      </c>
      <c r="CF40" s="1">
        <v>8552</v>
      </c>
      <c r="CG40" s="1">
        <v>8990</v>
      </c>
      <c r="CH40" s="1">
        <v>9608</v>
      </c>
      <c r="CI40" s="1">
        <v>10080</v>
      </c>
      <c r="CJ40" s="1">
        <v>10350</v>
      </c>
      <c r="CK40" s="1">
        <v>10781</v>
      </c>
      <c r="CL40" s="1">
        <v>10916</v>
      </c>
    </row>
    <row r="41" spans="1:90" x14ac:dyDescent="0.25">
      <c r="A41" t="s">
        <v>227</v>
      </c>
      <c r="B41" s="1">
        <v>11689100</v>
      </c>
      <c r="C41">
        <v>105829</v>
      </c>
      <c r="D41">
        <v>67874</v>
      </c>
      <c r="E41" s="2">
        <v>580.66061544520005</v>
      </c>
      <c r="AX41" s="1">
        <v>7</v>
      </c>
      <c r="AY41" s="1">
        <v>8</v>
      </c>
      <c r="AZ41" s="1">
        <v>9</v>
      </c>
      <c r="BA41" s="1">
        <v>10</v>
      </c>
      <c r="BB41" s="1">
        <v>14</v>
      </c>
      <c r="BC41" s="1">
        <v>17</v>
      </c>
      <c r="BD41" s="1">
        <v>25</v>
      </c>
      <c r="BE41" s="1">
        <v>35</v>
      </c>
      <c r="BF41" s="1">
        <v>63</v>
      </c>
      <c r="BG41" s="1">
        <v>63</v>
      </c>
      <c r="BH41" s="1">
        <v>175</v>
      </c>
      <c r="BI41" s="1">
        <v>190</v>
      </c>
      <c r="BJ41" s="1">
        <v>207</v>
      </c>
      <c r="BK41" s="1">
        <v>228</v>
      </c>
      <c r="BL41" s="1">
        <v>259</v>
      </c>
      <c r="BM41" s="1">
        <v>309</v>
      </c>
      <c r="BN41" s="1">
        <v>387</v>
      </c>
      <c r="BO41" s="1">
        <v>491</v>
      </c>
      <c r="BP41" s="1">
        <v>582</v>
      </c>
      <c r="BQ41" s="1">
        <v>704</v>
      </c>
      <c r="BR41" s="1">
        <v>14764</v>
      </c>
      <c r="BS41" s="1">
        <v>17316</v>
      </c>
      <c r="BT41" s="1">
        <v>20149</v>
      </c>
      <c r="BU41" s="1">
        <v>20418</v>
      </c>
      <c r="BV41" s="1">
        <v>20665</v>
      </c>
      <c r="BW41" s="1">
        <v>27275</v>
      </c>
      <c r="BX41" s="1">
        <v>29191</v>
      </c>
      <c r="BY41" s="1">
        <v>29539</v>
      </c>
      <c r="BZ41" s="1">
        <v>34918</v>
      </c>
      <c r="CA41" s="1">
        <v>38375</v>
      </c>
      <c r="CB41" s="1">
        <v>41871</v>
      </c>
      <c r="CC41" s="1">
        <v>43756</v>
      </c>
      <c r="CD41" s="1">
        <v>48378</v>
      </c>
      <c r="CE41" s="1">
        <v>50838</v>
      </c>
      <c r="CF41" s="1">
        <v>53341</v>
      </c>
      <c r="CG41" s="1">
        <v>55985</v>
      </c>
      <c r="CH41" s="1">
        <v>58531</v>
      </c>
      <c r="CI41" s="1">
        <v>60408</v>
      </c>
      <c r="CJ41" s="1">
        <v>63243</v>
      </c>
      <c r="CK41" s="1">
        <v>65112</v>
      </c>
      <c r="CL41" s="1">
        <v>67874</v>
      </c>
    </row>
    <row r="42" spans="1:90" x14ac:dyDescent="0.25">
      <c r="A42" t="s">
        <v>226</v>
      </c>
      <c r="B42" s="1">
        <v>3956971</v>
      </c>
      <c r="C42">
        <v>177660</v>
      </c>
      <c r="D42">
        <v>28269</v>
      </c>
      <c r="E42" s="2">
        <v>714.41008791829995</v>
      </c>
      <c r="AZ42" s="1">
        <v>1</v>
      </c>
      <c r="BA42" s="1">
        <v>9</v>
      </c>
      <c r="BB42" s="1">
        <v>9</v>
      </c>
      <c r="BC42" s="1">
        <v>17</v>
      </c>
      <c r="BD42" s="1">
        <v>17</v>
      </c>
      <c r="BE42" s="1">
        <v>39</v>
      </c>
      <c r="BF42" s="1">
        <v>39</v>
      </c>
      <c r="BG42" s="1">
        <v>40</v>
      </c>
      <c r="BH42" s="1">
        <v>127</v>
      </c>
      <c r="BI42" s="1">
        <v>184</v>
      </c>
      <c r="BJ42" s="1">
        <v>264</v>
      </c>
      <c r="BK42" s="1">
        <v>407</v>
      </c>
      <c r="BL42" s="1">
        <v>510</v>
      </c>
      <c r="BM42" s="1">
        <v>587</v>
      </c>
      <c r="BN42" s="1">
        <v>613</v>
      </c>
      <c r="BO42" s="1">
        <v>736</v>
      </c>
      <c r="BP42" s="1">
        <v>775</v>
      </c>
      <c r="BQ42" s="1">
        <v>841</v>
      </c>
      <c r="BR42" s="1">
        <v>969</v>
      </c>
      <c r="BS42" s="1">
        <v>1206</v>
      </c>
      <c r="BT42" s="1">
        <v>1406</v>
      </c>
      <c r="BU42" s="1">
        <v>1557</v>
      </c>
      <c r="BV42" s="1">
        <v>1634</v>
      </c>
      <c r="BW42" s="1">
        <v>1688</v>
      </c>
      <c r="BX42" s="1">
        <v>1794</v>
      </c>
      <c r="BY42" s="1">
        <v>1967</v>
      </c>
      <c r="BZ42" s="1">
        <v>2144</v>
      </c>
      <c r="CA42" s="1">
        <v>2303</v>
      </c>
      <c r="CB42" s="1">
        <v>2521</v>
      </c>
      <c r="CC42" s="1">
        <v>2653</v>
      </c>
      <c r="CD42" s="1">
        <v>2749</v>
      </c>
      <c r="CE42" s="1">
        <v>13293</v>
      </c>
      <c r="CF42" s="1">
        <v>13345</v>
      </c>
      <c r="CG42" s="1">
        <v>20279</v>
      </c>
      <c r="CH42" s="1">
        <v>22164</v>
      </c>
      <c r="CI42" s="1">
        <v>22658</v>
      </c>
      <c r="CJ42" s="1">
        <v>22760</v>
      </c>
      <c r="CK42" s="1">
        <v>22859</v>
      </c>
      <c r="CL42" s="1">
        <v>28269</v>
      </c>
    </row>
    <row r="43" spans="1:90" x14ac:dyDescent="0.25">
      <c r="A43" t="s">
        <v>225</v>
      </c>
      <c r="B43" s="1">
        <v>4217737</v>
      </c>
      <c r="C43">
        <v>248608</v>
      </c>
      <c r="D43">
        <v>32363</v>
      </c>
      <c r="E43" s="2">
        <v>767.30720763290003</v>
      </c>
      <c r="AW43" s="1">
        <v>32</v>
      </c>
      <c r="AX43" s="1">
        <v>48</v>
      </c>
      <c r="AY43" s="1">
        <v>67</v>
      </c>
      <c r="AZ43" s="1">
        <v>84</v>
      </c>
      <c r="BA43" s="1">
        <v>114</v>
      </c>
      <c r="BB43" s="1">
        <v>179</v>
      </c>
      <c r="BC43" s="1">
        <v>228</v>
      </c>
      <c r="BD43" s="1">
        <v>305</v>
      </c>
      <c r="BE43" s="1">
        <v>305</v>
      </c>
      <c r="BF43" s="1">
        <v>367</v>
      </c>
      <c r="BG43" s="1">
        <v>367</v>
      </c>
      <c r="BH43" s="1">
        <v>456</v>
      </c>
      <c r="BI43" s="1">
        <v>618</v>
      </c>
      <c r="BJ43" s="1">
        <v>736</v>
      </c>
      <c r="BK43" s="1">
        <v>1193</v>
      </c>
      <c r="BL43" s="1">
        <v>1417</v>
      </c>
      <c r="BM43" s="1">
        <v>2117</v>
      </c>
      <c r="BN43" s="1">
        <v>2117</v>
      </c>
      <c r="BO43" s="1">
        <v>3025</v>
      </c>
      <c r="BP43" s="1">
        <v>3840</v>
      </c>
      <c r="BQ43" s="1">
        <v>4559</v>
      </c>
      <c r="BR43" s="1">
        <v>4559</v>
      </c>
      <c r="BS43" s="1">
        <v>7280</v>
      </c>
      <c r="BT43" s="1">
        <v>8924</v>
      </c>
      <c r="BU43" s="1">
        <v>10172</v>
      </c>
      <c r="BV43" s="1">
        <v>11426</v>
      </c>
      <c r="BW43" s="1">
        <v>12883</v>
      </c>
      <c r="BX43" s="1">
        <v>13826</v>
      </c>
      <c r="BY43" s="1">
        <v>13872</v>
      </c>
      <c r="BZ43" s="1">
        <v>16085</v>
      </c>
      <c r="CA43" s="1">
        <v>17434</v>
      </c>
      <c r="CB43" s="1">
        <v>17534</v>
      </c>
      <c r="CC43" s="1">
        <v>20624</v>
      </c>
      <c r="CD43" s="1">
        <v>21801</v>
      </c>
      <c r="CE43" s="1">
        <v>23007</v>
      </c>
      <c r="CF43" s="1">
        <v>24564</v>
      </c>
      <c r="CG43" s="1">
        <v>25627</v>
      </c>
      <c r="CH43" s="1">
        <v>25627</v>
      </c>
      <c r="CI43" s="1">
        <v>27224</v>
      </c>
      <c r="CJ43" s="1">
        <v>29758</v>
      </c>
      <c r="CK43" s="1">
        <v>31121</v>
      </c>
      <c r="CL43" s="1">
        <v>32363</v>
      </c>
    </row>
    <row r="44" spans="1:90" x14ac:dyDescent="0.25">
      <c r="A44" t="s">
        <v>224</v>
      </c>
      <c r="B44" s="1">
        <v>12801989</v>
      </c>
      <c r="C44">
        <v>115883</v>
      </c>
      <c r="D44">
        <v>133631</v>
      </c>
      <c r="E44" s="2">
        <v>1043.8299861061</v>
      </c>
      <c r="AY44" s="1">
        <v>2</v>
      </c>
      <c r="AZ44" s="1">
        <v>4</v>
      </c>
      <c r="BA44" s="1">
        <v>6</v>
      </c>
      <c r="BB44" s="1">
        <v>10</v>
      </c>
      <c r="BC44" s="1">
        <v>12</v>
      </c>
      <c r="BD44" s="1">
        <v>104</v>
      </c>
      <c r="BE44" s="1">
        <v>138</v>
      </c>
      <c r="BF44" s="1">
        <v>181</v>
      </c>
      <c r="BG44" s="1">
        <v>252</v>
      </c>
      <c r="BH44" s="1">
        <v>268</v>
      </c>
      <c r="BI44" s="1">
        <v>746</v>
      </c>
      <c r="BJ44" s="1">
        <v>975</v>
      </c>
      <c r="BK44" s="1">
        <v>1320</v>
      </c>
      <c r="BL44" s="1">
        <v>1793</v>
      </c>
      <c r="BM44" s="1">
        <v>2842</v>
      </c>
      <c r="BN44" s="1">
        <v>4137</v>
      </c>
      <c r="BO44" s="1">
        <v>5443</v>
      </c>
      <c r="BP44" s="1">
        <v>7239</v>
      </c>
      <c r="BQ44" s="1">
        <v>9494</v>
      </c>
      <c r="BR44" s="1">
        <v>12320</v>
      </c>
      <c r="BS44" s="1">
        <v>18128</v>
      </c>
      <c r="BT44" s="1">
        <v>23234</v>
      </c>
      <c r="BU44" s="1">
        <v>28005</v>
      </c>
      <c r="BV44" s="1">
        <v>33455</v>
      </c>
      <c r="BW44" s="1">
        <v>37864</v>
      </c>
      <c r="BX44" s="1">
        <v>42488</v>
      </c>
      <c r="BY44" s="1">
        <v>48232</v>
      </c>
      <c r="BZ44" s="1">
        <v>54714</v>
      </c>
      <c r="CA44" s="1">
        <v>62115</v>
      </c>
      <c r="CB44" s="1">
        <v>70030</v>
      </c>
      <c r="CC44" s="1">
        <v>77771</v>
      </c>
      <c r="CD44" s="1">
        <v>83854</v>
      </c>
      <c r="CE44" s="1">
        <v>91278</v>
      </c>
      <c r="CF44" s="1">
        <v>98538</v>
      </c>
      <c r="CG44" s="1">
        <v>105602</v>
      </c>
      <c r="CH44" s="1">
        <v>113019</v>
      </c>
      <c r="CI44" s="1">
        <v>120153</v>
      </c>
      <c r="CJ44" s="1">
        <v>124890</v>
      </c>
      <c r="CK44" s="1">
        <v>129792</v>
      </c>
      <c r="CL44" s="1">
        <v>133631</v>
      </c>
    </row>
    <row r="45" spans="1:90" x14ac:dyDescent="0.25">
      <c r="A45" t="s">
        <v>223</v>
      </c>
      <c r="B45" s="1">
        <v>3193694</v>
      </c>
      <c r="C45">
        <v>8868</v>
      </c>
      <c r="D45">
        <v>7207</v>
      </c>
      <c r="E45" s="2">
        <v>225.66344803230001</v>
      </c>
      <c r="BI45" s="1">
        <v>14</v>
      </c>
      <c r="BJ45" s="1">
        <v>18</v>
      </c>
      <c r="BK45" s="1">
        <v>36</v>
      </c>
      <c r="BL45" s="1">
        <v>61</v>
      </c>
      <c r="BM45" s="1">
        <v>128</v>
      </c>
      <c r="BN45" s="1">
        <v>164</v>
      </c>
      <c r="BO45" s="1">
        <v>206</v>
      </c>
      <c r="BP45" s="1">
        <v>220</v>
      </c>
      <c r="BQ45" s="1">
        <v>307</v>
      </c>
      <c r="BR45" s="1">
        <v>368</v>
      </c>
      <c r="BS45" s="1">
        <v>441</v>
      </c>
      <c r="BT45" s="1">
        <v>598</v>
      </c>
      <c r="BU45" s="1">
        <v>839</v>
      </c>
      <c r="BV45" s="1">
        <v>968</v>
      </c>
      <c r="BW45" s="1">
        <v>1105</v>
      </c>
      <c r="BX45" s="1">
        <v>1434</v>
      </c>
      <c r="BY45" s="1">
        <v>1695</v>
      </c>
      <c r="BZ45" s="1">
        <v>1920</v>
      </c>
      <c r="CA45" s="1">
        <v>2427</v>
      </c>
      <c r="CB45" s="1">
        <v>3057</v>
      </c>
      <c r="CC45" s="1">
        <v>3548</v>
      </c>
      <c r="CD45" s="1">
        <v>3945</v>
      </c>
      <c r="CE45" s="1">
        <v>4539</v>
      </c>
      <c r="CF45" s="1">
        <v>4886</v>
      </c>
      <c r="CG45" s="1">
        <v>5386</v>
      </c>
      <c r="CH45" s="1">
        <v>5846</v>
      </c>
      <c r="CI45" s="1">
        <v>6371</v>
      </c>
      <c r="CJ45" s="1">
        <v>6716</v>
      </c>
      <c r="CK45" s="1">
        <v>6863</v>
      </c>
      <c r="CL45" s="1">
        <v>7207</v>
      </c>
    </row>
    <row r="46" spans="1:90" x14ac:dyDescent="0.25">
      <c r="A46" t="s">
        <v>222</v>
      </c>
      <c r="B46" s="1">
        <v>1059361</v>
      </c>
      <c r="C46">
        <v>2678</v>
      </c>
      <c r="D46">
        <v>22900</v>
      </c>
      <c r="E46" s="2">
        <v>2161.6804847449998</v>
      </c>
      <c r="AT46" s="1">
        <v>1</v>
      </c>
      <c r="AU46" s="1">
        <v>1</v>
      </c>
      <c r="AV46" s="1">
        <v>8</v>
      </c>
      <c r="AW46" s="1">
        <v>13</v>
      </c>
      <c r="AX46" s="1">
        <v>19</v>
      </c>
      <c r="AY46" s="1">
        <v>20</v>
      </c>
      <c r="AZ46" s="1">
        <v>32</v>
      </c>
      <c r="BA46" s="1">
        <v>33</v>
      </c>
      <c r="BB46" s="1">
        <v>33</v>
      </c>
      <c r="BC46" s="1">
        <v>61</v>
      </c>
      <c r="BD46" s="1">
        <v>99</v>
      </c>
      <c r="BE46" s="1">
        <v>99</v>
      </c>
      <c r="BF46" s="1">
        <v>156</v>
      </c>
      <c r="BG46" s="1">
        <v>218</v>
      </c>
      <c r="BH46" s="1">
        <v>291</v>
      </c>
      <c r="BI46" s="1">
        <v>329</v>
      </c>
      <c r="BJ46" s="1">
        <v>426</v>
      </c>
      <c r="BK46" s="1">
        <v>573</v>
      </c>
      <c r="BL46" s="1">
        <v>698</v>
      </c>
      <c r="BM46" s="1">
        <v>854</v>
      </c>
      <c r="BN46" s="1">
        <v>928</v>
      </c>
      <c r="BO46" s="1">
        <v>1015</v>
      </c>
      <c r="BP46" s="1">
        <v>1249</v>
      </c>
      <c r="BQ46" s="1">
        <v>1324</v>
      </c>
      <c r="BR46" s="1">
        <v>1394</v>
      </c>
      <c r="BS46" s="1">
        <v>1427</v>
      </c>
      <c r="BT46" s="1">
        <v>2509</v>
      </c>
      <c r="BU46" s="1">
        <v>2780</v>
      </c>
      <c r="BV46" s="1">
        <v>3134</v>
      </c>
      <c r="BW46" s="1">
        <v>3589</v>
      </c>
      <c r="BX46" s="1">
        <v>3965</v>
      </c>
      <c r="BY46" s="1">
        <v>4397</v>
      </c>
      <c r="BZ46" s="1">
        <v>5069</v>
      </c>
      <c r="CA46" s="1">
        <v>5566</v>
      </c>
      <c r="CB46" s="1">
        <v>6390</v>
      </c>
      <c r="CC46" s="1">
        <v>7181</v>
      </c>
      <c r="CD46" s="1">
        <v>8481</v>
      </c>
      <c r="CE46" s="1">
        <v>10307</v>
      </c>
      <c r="CF46" s="1">
        <v>12132</v>
      </c>
      <c r="CG46" s="1">
        <v>12409</v>
      </c>
      <c r="CH46" s="1">
        <v>14296</v>
      </c>
      <c r="CI46" s="1">
        <v>18207</v>
      </c>
      <c r="CJ46" s="1">
        <v>20350</v>
      </c>
      <c r="CK46" s="1">
        <v>20661</v>
      </c>
      <c r="CL46" s="1">
        <v>22900</v>
      </c>
    </row>
    <row r="47" spans="1:90" x14ac:dyDescent="0.25">
      <c r="A47" t="s">
        <v>221</v>
      </c>
      <c r="B47" s="1">
        <v>5148714</v>
      </c>
      <c r="C47">
        <v>77857</v>
      </c>
      <c r="D47">
        <v>33872</v>
      </c>
      <c r="E47" s="2">
        <v>657.8730145042</v>
      </c>
      <c r="AW47" s="1">
        <v>5</v>
      </c>
      <c r="AX47" s="1">
        <v>5</v>
      </c>
      <c r="AY47" s="1">
        <v>5</v>
      </c>
      <c r="AZ47" s="1">
        <v>10</v>
      </c>
      <c r="BA47" s="1">
        <v>10</v>
      </c>
      <c r="BB47" s="1">
        <v>31</v>
      </c>
      <c r="BC47" s="1">
        <v>31</v>
      </c>
      <c r="BD47" s="1">
        <v>41</v>
      </c>
      <c r="BE47" s="1">
        <v>58</v>
      </c>
      <c r="BF47" s="1">
        <v>87</v>
      </c>
      <c r="BG47" s="1">
        <v>123</v>
      </c>
      <c r="BH47" s="1">
        <v>173</v>
      </c>
      <c r="BI47" s="1">
        <v>263</v>
      </c>
      <c r="BJ47" s="1">
        <v>344</v>
      </c>
      <c r="BK47" s="1">
        <v>643</v>
      </c>
      <c r="BL47" s="1">
        <v>643</v>
      </c>
      <c r="BM47" s="1">
        <v>914</v>
      </c>
      <c r="BN47" s="1">
        <v>1407</v>
      </c>
      <c r="BO47" s="1">
        <v>1661</v>
      </c>
      <c r="BP47" s="1">
        <v>1764</v>
      </c>
      <c r="BQ47" s="1">
        <v>2310</v>
      </c>
      <c r="BR47" s="1">
        <v>2727</v>
      </c>
      <c r="BS47" s="1">
        <v>2763</v>
      </c>
      <c r="BT47" s="1">
        <v>2763</v>
      </c>
      <c r="BU47" s="1">
        <v>2947</v>
      </c>
      <c r="BV47" s="1">
        <v>3789</v>
      </c>
      <c r="BW47" s="1">
        <v>5085</v>
      </c>
      <c r="BX47" s="1">
        <v>5699</v>
      </c>
      <c r="BY47" s="1">
        <v>6326</v>
      </c>
      <c r="BZ47" s="1">
        <v>6995</v>
      </c>
      <c r="CA47" s="1">
        <v>6995</v>
      </c>
      <c r="CB47" s="1">
        <v>18314</v>
      </c>
      <c r="CC47" s="1">
        <v>18976</v>
      </c>
      <c r="CD47" s="1">
        <v>18976</v>
      </c>
      <c r="CE47" s="1">
        <v>23680</v>
      </c>
      <c r="CF47" s="1">
        <v>24634</v>
      </c>
      <c r="CG47" s="1">
        <v>27367</v>
      </c>
      <c r="CH47" s="1">
        <v>28183</v>
      </c>
      <c r="CI47" s="1">
        <v>30093</v>
      </c>
      <c r="CJ47" s="1">
        <v>31425</v>
      </c>
      <c r="CK47" s="1">
        <v>31425</v>
      </c>
      <c r="CL47" s="1">
        <v>33872</v>
      </c>
    </row>
    <row r="48" spans="1:90" x14ac:dyDescent="0.25">
      <c r="A48" t="s">
        <v>220</v>
      </c>
      <c r="B48" s="1">
        <v>884659</v>
      </c>
      <c r="C48">
        <v>196350</v>
      </c>
      <c r="D48">
        <v>9296</v>
      </c>
      <c r="E48" s="2">
        <v>1050.8003648864001</v>
      </c>
      <c r="AZ48" s="1">
        <v>5</v>
      </c>
      <c r="BA48" s="1">
        <v>5</v>
      </c>
      <c r="BB48" s="1">
        <v>5</v>
      </c>
      <c r="BC48" s="1">
        <v>11</v>
      </c>
      <c r="BD48" s="1">
        <v>18</v>
      </c>
      <c r="BE48" s="1">
        <v>35</v>
      </c>
      <c r="BF48" s="1">
        <v>82</v>
      </c>
      <c r="BG48" s="1">
        <v>191</v>
      </c>
      <c r="BH48" s="1">
        <v>336</v>
      </c>
      <c r="BI48" s="1">
        <v>504</v>
      </c>
      <c r="BJ48" s="1">
        <v>562</v>
      </c>
      <c r="BK48" s="1">
        <v>562</v>
      </c>
      <c r="BL48" s="1">
        <v>562</v>
      </c>
      <c r="BM48" s="1">
        <v>677</v>
      </c>
      <c r="BN48" s="1">
        <v>705</v>
      </c>
      <c r="BO48" s="1">
        <v>761</v>
      </c>
      <c r="BP48" s="1">
        <v>790</v>
      </c>
      <c r="BQ48" s="1">
        <v>820</v>
      </c>
      <c r="BR48" s="1">
        <v>860</v>
      </c>
      <c r="BS48" s="1">
        <v>2019</v>
      </c>
      <c r="BT48" s="1">
        <v>2445</v>
      </c>
      <c r="BU48" s="1">
        <v>2660</v>
      </c>
      <c r="BV48" s="1">
        <v>3217</v>
      </c>
      <c r="BW48" s="1">
        <v>3579</v>
      </c>
      <c r="BX48" s="1">
        <v>3717</v>
      </c>
      <c r="BY48" s="1">
        <v>4032</v>
      </c>
      <c r="BZ48" s="1">
        <v>4382</v>
      </c>
      <c r="CA48" s="1">
        <v>4780</v>
      </c>
      <c r="CB48" s="1">
        <v>5224</v>
      </c>
      <c r="CC48" s="1">
        <v>5593</v>
      </c>
      <c r="CD48" s="1">
        <v>6020</v>
      </c>
      <c r="CE48" s="1">
        <v>6268</v>
      </c>
      <c r="CF48" s="1">
        <v>6748</v>
      </c>
      <c r="CG48" s="1">
        <v>7147</v>
      </c>
      <c r="CH48" s="1">
        <v>7647</v>
      </c>
      <c r="CI48" s="1">
        <v>8004</v>
      </c>
      <c r="CJ48" s="1">
        <v>8553</v>
      </c>
      <c r="CK48" s="1">
        <v>9002</v>
      </c>
      <c r="CL48" s="1">
        <v>9296</v>
      </c>
    </row>
    <row r="49" spans="1:90" x14ac:dyDescent="0.25">
      <c r="A49" t="s">
        <v>219</v>
      </c>
      <c r="B49" s="1">
        <v>6829174</v>
      </c>
      <c r="C49">
        <v>106798</v>
      </c>
      <c r="D49">
        <v>78831</v>
      </c>
      <c r="E49" s="2">
        <v>1154.3270093865001</v>
      </c>
      <c r="AX49" s="1">
        <v>1</v>
      </c>
      <c r="AY49" s="1">
        <v>1</v>
      </c>
      <c r="AZ49" s="1">
        <v>1</v>
      </c>
      <c r="BA49" s="1">
        <v>3</v>
      </c>
      <c r="BB49" s="1">
        <v>3</v>
      </c>
      <c r="BC49" s="1">
        <v>7</v>
      </c>
      <c r="BD49" s="1">
        <v>57</v>
      </c>
      <c r="BE49" s="1">
        <v>97</v>
      </c>
      <c r="BF49" s="1">
        <v>142</v>
      </c>
      <c r="BG49" s="1">
        <v>162</v>
      </c>
      <c r="BH49" s="1">
        <v>196</v>
      </c>
      <c r="BI49" s="1">
        <v>322</v>
      </c>
      <c r="BJ49" s="1">
        <v>403</v>
      </c>
      <c r="BK49" s="1">
        <v>447</v>
      </c>
      <c r="BL49" s="1">
        <v>503</v>
      </c>
      <c r="BM49" s="1">
        <v>791</v>
      </c>
      <c r="BN49" s="1">
        <v>3643</v>
      </c>
      <c r="BO49" s="1">
        <v>3777</v>
      </c>
      <c r="BP49" s="1">
        <v>3887</v>
      </c>
      <c r="BQ49" s="1">
        <v>11184</v>
      </c>
      <c r="BR49" s="1">
        <v>11796</v>
      </c>
      <c r="BS49" s="1">
        <v>14909</v>
      </c>
      <c r="BT49" s="1">
        <v>16091</v>
      </c>
      <c r="BU49" s="1">
        <v>18338</v>
      </c>
      <c r="BV49" s="1">
        <v>20574</v>
      </c>
      <c r="BW49" s="1">
        <v>23304</v>
      </c>
      <c r="BX49" s="1">
        <v>27360</v>
      </c>
      <c r="BY49" s="1">
        <v>32452</v>
      </c>
      <c r="BZ49" s="1">
        <v>34611</v>
      </c>
      <c r="CA49" s="1">
        <v>37839</v>
      </c>
      <c r="CB49" s="1">
        <v>41391</v>
      </c>
      <c r="CC49" s="1">
        <v>45300</v>
      </c>
      <c r="CD49" s="1">
        <v>47350</v>
      </c>
      <c r="CE49" s="1">
        <v>52874</v>
      </c>
      <c r="CF49" s="1">
        <v>56618</v>
      </c>
      <c r="CG49" s="1">
        <v>59849</v>
      </c>
      <c r="CH49" s="1">
        <v>62799</v>
      </c>
      <c r="CI49" s="1">
        <v>66828</v>
      </c>
      <c r="CJ49" s="1">
        <v>70677</v>
      </c>
      <c r="CK49" s="1">
        <v>76195</v>
      </c>
      <c r="CL49" s="1">
        <v>78831</v>
      </c>
    </row>
    <row r="50" spans="1:90" x14ac:dyDescent="0.25">
      <c r="A50" t="s">
        <v>218</v>
      </c>
      <c r="B50" s="1">
        <v>28995881</v>
      </c>
      <c r="C50">
        <v>676587</v>
      </c>
      <c r="D50">
        <v>146467</v>
      </c>
      <c r="E50" s="2">
        <v>505.13036662000002</v>
      </c>
      <c r="AW50" s="1">
        <v>1</v>
      </c>
      <c r="AX50" s="1">
        <v>1</v>
      </c>
      <c r="AY50" s="1">
        <v>5</v>
      </c>
      <c r="AZ50" s="1">
        <v>8</v>
      </c>
      <c r="BA50" s="1">
        <v>8</v>
      </c>
      <c r="BB50" s="1">
        <v>12</v>
      </c>
      <c r="BC50" s="1">
        <v>13</v>
      </c>
      <c r="BD50" s="1">
        <v>21</v>
      </c>
      <c r="BE50" s="1">
        <v>23</v>
      </c>
      <c r="BF50" s="1">
        <v>39</v>
      </c>
      <c r="BG50" s="1">
        <v>51</v>
      </c>
      <c r="BH50" s="1">
        <v>56</v>
      </c>
      <c r="BI50" s="1">
        <v>57</v>
      </c>
      <c r="BJ50" s="1">
        <v>1268</v>
      </c>
      <c r="BK50" s="1">
        <v>1907</v>
      </c>
      <c r="BL50" s="1">
        <v>2355</v>
      </c>
      <c r="BM50" s="1">
        <v>5277</v>
      </c>
      <c r="BN50" s="1">
        <v>6522</v>
      </c>
      <c r="BO50" s="1">
        <v>8756</v>
      </c>
      <c r="BP50" s="1">
        <v>10055</v>
      </c>
      <c r="BQ50" s="1">
        <v>11167</v>
      </c>
      <c r="BR50" s="1">
        <v>13494</v>
      </c>
      <c r="BS50" s="1">
        <v>21424</v>
      </c>
      <c r="BT50" s="1">
        <v>23666</v>
      </c>
      <c r="BU50" s="1">
        <v>25260</v>
      </c>
      <c r="BV50" s="1">
        <v>25760</v>
      </c>
      <c r="BW50" s="1">
        <v>35880</v>
      </c>
      <c r="BX50" s="1">
        <v>42992</v>
      </c>
      <c r="BY50" s="1">
        <v>47857</v>
      </c>
      <c r="BZ50" s="1">
        <v>50679</v>
      </c>
      <c r="CA50" s="1">
        <v>55764</v>
      </c>
      <c r="CB50" s="1">
        <v>63751</v>
      </c>
      <c r="CC50" s="1">
        <v>70938</v>
      </c>
      <c r="CD50" s="1">
        <v>85357</v>
      </c>
      <c r="CE50" s="1">
        <v>88649</v>
      </c>
      <c r="CF50" s="1">
        <v>96258</v>
      </c>
      <c r="CG50" s="1">
        <v>106134</v>
      </c>
      <c r="CH50" s="1">
        <v>115718</v>
      </c>
      <c r="CI50" s="1">
        <v>120533</v>
      </c>
      <c r="CJ50" s="1">
        <v>124533</v>
      </c>
      <c r="CK50" s="1">
        <v>133226</v>
      </c>
      <c r="CL50" s="1">
        <v>146467</v>
      </c>
    </row>
    <row r="51" spans="1:90" x14ac:dyDescent="0.25">
      <c r="A51" t="s">
        <v>217</v>
      </c>
      <c r="B51" s="1">
        <v>3205958</v>
      </c>
      <c r="C51">
        <v>212818</v>
      </c>
      <c r="D51">
        <v>46476</v>
      </c>
      <c r="E51" s="2">
        <v>1449.6758847122001</v>
      </c>
      <c r="AZ51" s="1">
        <v>1</v>
      </c>
      <c r="BA51" s="1">
        <v>1</v>
      </c>
      <c r="BB51" s="1">
        <v>1</v>
      </c>
      <c r="BC51" s="1">
        <v>2</v>
      </c>
      <c r="BD51" s="1">
        <v>2</v>
      </c>
      <c r="BE51" s="1">
        <v>135</v>
      </c>
      <c r="BF51" s="1">
        <v>137</v>
      </c>
      <c r="BG51" s="1">
        <v>137</v>
      </c>
      <c r="BH51" s="1">
        <v>159</v>
      </c>
      <c r="BI51" s="1">
        <v>170</v>
      </c>
      <c r="BJ51" s="1">
        <v>182</v>
      </c>
      <c r="BK51" s="1">
        <v>194</v>
      </c>
      <c r="BL51" s="1">
        <v>1526</v>
      </c>
      <c r="BM51" s="1">
        <v>2147</v>
      </c>
      <c r="BN51" s="1">
        <v>2560</v>
      </c>
      <c r="BO51" s="1">
        <v>3689</v>
      </c>
      <c r="BP51" s="1">
        <v>5047</v>
      </c>
      <c r="BQ51" s="1">
        <v>5823</v>
      </c>
      <c r="BR51" s="1">
        <v>6837</v>
      </c>
      <c r="BS51" s="1">
        <v>7710</v>
      </c>
      <c r="BT51" s="1">
        <v>9244</v>
      </c>
      <c r="BU51" s="1">
        <v>11312</v>
      </c>
      <c r="BV51" s="1">
        <v>13993</v>
      </c>
      <c r="BW51" s="1">
        <v>16003</v>
      </c>
      <c r="BX51" s="1">
        <v>18513</v>
      </c>
      <c r="BY51" s="1">
        <v>21167</v>
      </c>
      <c r="BZ51" s="1">
        <v>21229</v>
      </c>
      <c r="CA51" s="1">
        <v>24248</v>
      </c>
      <c r="CB51" s="1">
        <v>28043</v>
      </c>
      <c r="CC51" s="1">
        <v>30892</v>
      </c>
      <c r="CD51" s="1">
        <v>33394</v>
      </c>
      <c r="CE51" s="1">
        <v>34647</v>
      </c>
      <c r="CF51" s="1">
        <v>36116</v>
      </c>
      <c r="CG51" s="1">
        <v>38373</v>
      </c>
      <c r="CH51" s="1">
        <v>40762</v>
      </c>
      <c r="CI51" s="1">
        <v>42546</v>
      </c>
      <c r="CJ51" s="1">
        <v>44234</v>
      </c>
      <c r="CK51" s="1">
        <v>45787</v>
      </c>
      <c r="CL51" s="1">
        <v>46476</v>
      </c>
    </row>
    <row r="52" spans="1:90" x14ac:dyDescent="0.25">
      <c r="A52" t="s">
        <v>216</v>
      </c>
      <c r="B52" s="1">
        <v>623989</v>
      </c>
      <c r="C52">
        <v>23871</v>
      </c>
      <c r="D52">
        <v>10585</v>
      </c>
      <c r="E52" s="2">
        <v>1696.3440060641999</v>
      </c>
      <c r="AY52" s="1">
        <v>8</v>
      </c>
      <c r="AZ52" s="1">
        <v>16</v>
      </c>
      <c r="BA52" s="1">
        <v>29</v>
      </c>
      <c r="BB52" s="1">
        <v>35</v>
      </c>
      <c r="BC52" s="1">
        <v>41</v>
      </c>
      <c r="BD52" s="1">
        <v>63</v>
      </c>
      <c r="BE52" s="1">
        <v>99</v>
      </c>
      <c r="BF52" s="1">
        <v>144</v>
      </c>
      <c r="BG52" s="1">
        <v>231</v>
      </c>
      <c r="BH52" s="1">
        <v>352</v>
      </c>
      <c r="BI52" s="1">
        <v>429</v>
      </c>
      <c r="BJ52" s="1">
        <v>505</v>
      </c>
      <c r="BK52" s="1">
        <v>611</v>
      </c>
      <c r="BL52" s="1">
        <v>667</v>
      </c>
      <c r="BM52" s="1">
        <v>808</v>
      </c>
      <c r="BN52" s="1">
        <v>808</v>
      </c>
      <c r="BO52" s="1">
        <v>1158</v>
      </c>
      <c r="BP52" s="1">
        <v>1181</v>
      </c>
      <c r="BQ52" s="1">
        <v>1535</v>
      </c>
      <c r="BR52" s="1">
        <v>1712</v>
      </c>
      <c r="BS52" s="1">
        <v>2008</v>
      </c>
      <c r="BT52" s="1">
        <v>2261</v>
      </c>
      <c r="BU52" s="1">
        <v>2374</v>
      </c>
      <c r="BV52" s="1">
        <v>3701</v>
      </c>
      <c r="BW52" s="1">
        <v>3930</v>
      </c>
      <c r="BX52" s="1">
        <v>4250</v>
      </c>
      <c r="BY52" s="1">
        <v>4495</v>
      </c>
      <c r="BZ52" s="1">
        <v>5049</v>
      </c>
      <c r="CA52" s="1">
        <v>5228</v>
      </c>
      <c r="CB52" s="1">
        <v>5844</v>
      </c>
      <c r="CC52" s="1">
        <v>6582</v>
      </c>
      <c r="CD52" s="1">
        <v>6633</v>
      </c>
      <c r="CE52" s="1">
        <v>7129</v>
      </c>
      <c r="CF52" s="1">
        <v>7749</v>
      </c>
      <c r="CG52" s="1">
        <v>8181</v>
      </c>
      <c r="CH52" s="1">
        <v>8232</v>
      </c>
      <c r="CI52" s="1">
        <v>9258</v>
      </c>
      <c r="CJ52" s="1">
        <v>9841</v>
      </c>
      <c r="CK52" s="1">
        <v>10366</v>
      </c>
      <c r="CL52" s="1">
        <v>10585</v>
      </c>
    </row>
    <row r="53" spans="1:90" x14ac:dyDescent="0.25">
      <c r="A53" t="s">
        <v>215</v>
      </c>
      <c r="B53" s="1">
        <v>104425</v>
      </c>
      <c r="C53">
        <v>350</v>
      </c>
      <c r="D53">
        <v>0</v>
      </c>
      <c r="E53" s="2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</row>
    <row r="54" spans="1:90" x14ac:dyDescent="0.25">
      <c r="A54" t="s">
        <v>215</v>
      </c>
      <c r="B54" s="1">
        <v>104425</v>
      </c>
      <c r="C54">
        <v>350</v>
      </c>
      <c r="D54">
        <v>377</v>
      </c>
      <c r="E54" s="2">
        <v>361.02465884610001</v>
      </c>
      <c r="BI54" s="1">
        <v>1</v>
      </c>
      <c r="BJ54" s="1">
        <v>2</v>
      </c>
      <c r="BK54" s="1">
        <v>2</v>
      </c>
      <c r="BL54" s="1">
        <v>3</v>
      </c>
      <c r="BM54" s="1">
        <v>3</v>
      </c>
      <c r="BN54" s="1">
        <v>6</v>
      </c>
      <c r="BO54" s="1">
        <v>6</v>
      </c>
      <c r="BP54" s="1">
        <v>17</v>
      </c>
      <c r="BQ54" s="1">
        <v>17</v>
      </c>
      <c r="BR54" s="1">
        <v>72</v>
      </c>
      <c r="BS54" s="1">
        <v>72</v>
      </c>
      <c r="BT54" s="1">
        <v>74</v>
      </c>
      <c r="BU54" s="1">
        <v>128</v>
      </c>
      <c r="BV54" s="1">
        <v>146</v>
      </c>
      <c r="BW54" s="1">
        <v>156</v>
      </c>
      <c r="BX54" s="1">
        <v>156</v>
      </c>
      <c r="BY54" s="1">
        <v>156</v>
      </c>
      <c r="BZ54" s="1">
        <v>182</v>
      </c>
      <c r="CA54" s="1">
        <v>192</v>
      </c>
      <c r="CB54" s="1">
        <v>224</v>
      </c>
      <c r="CC54" s="1">
        <v>248</v>
      </c>
      <c r="CD54" s="1">
        <v>265</v>
      </c>
      <c r="CE54" s="1">
        <v>265</v>
      </c>
      <c r="CF54" s="1">
        <v>287</v>
      </c>
      <c r="CG54" s="1">
        <v>297</v>
      </c>
      <c r="CH54" s="1">
        <v>323</v>
      </c>
      <c r="CI54" s="1">
        <v>350</v>
      </c>
      <c r="CJ54" s="1">
        <v>350</v>
      </c>
      <c r="CK54" s="1">
        <v>373</v>
      </c>
      <c r="CL54" s="1">
        <v>377</v>
      </c>
    </row>
    <row r="55" spans="1:90" x14ac:dyDescent="0.25">
      <c r="A55" t="s">
        <v>214</v>
      </c>
      <c r="B55" s="1">
        <v>8535519</v>
      </c>
      <c r="C55">
        <v>102279</v>
      </c>
      <c r="D55">
        <v>42763</v>
      </c>
      <c r="E55" s="2">
        <v>501.00058356149998</v>
      </c>
      <c r="AX55" s="1">
        <v>18</v>
      </c>
      <c r="AY55" s="1">
        <v>21</v>
      </c>
      <c r="AZ55" s="1">
        <v>31</v>
      </c>
      <c r="BA55" s="1">
        <v>38</v>
      </c>
      <c r="BB55" s="1">
        <v>41</v>
      </c>
      <c r="BC55" s="1">
        <v>61</v>
      </c>
      <c r="BD55" s="1">
        <v>69</v>
      </c>
      <c r="BE55" s="1">
        <v>134</v>
      </c>
      <c r="BF55" s="1">
        <v>147</v>
      </c>
      <c r="BG55" s="1">
        <v>147</v>
      </c>
      <c r="BH55" s="1">
        <v>408</v>
      </c>
      <c r="BI55" s="1">
        <v>489</v>
      </c>
      <c r="BJ55" s="1">
        <v>1028</v>
      </c>
      <c r="BK55" s="1">
        <v>1278</v>
      </c>
      <c r="BL55" s="1">
        <v>1923</v>
      </c>
      <c r="BM55" s="1">
        <v>2325</v>
      </c>
      <c r="BN55" s="1">
        <v>2790</v>
      </c>
      <c r="BO55" s="1">
        <v>3337</v>
      </c>
      <c r="BP55" s="1">
        <v>3697</v>
      </c>
      <c r="BQ55" s="1">
        <v>4470</v>
      </c>
      <c r="BR55" s="1">
        <v>5370</v>
      </c>
      <c r="BS55" s="1">
        <v>6189</v>
      </c>
      <c r="BT55" s="1">
        <v>7337</v>
      </c>
      <c r="BU55" s="1">
        <v>9166</v>
      </c>
      <c r="BV55" s="1">
        <v>10609</v>
      </c>
      <c r="BW55" s="1">
        <v>12038</v>
      </c>
      <c r="BX55" s="1">
        <v>13401</v>
      </c>
      <c r="BY55" s="1">
        <v>15344</v>
      </c>
      <c r="BZ55" s="1">
        <v>17589</v>
      </c>
      <c r="CA55" s="1">
        <v>19005</v>
      </c>
      <c r="CB55" s="1">
        <v>21552</v>
      </c>
      <c r="CC55" s="1">
        <v>23671</v>
      </c>
      <c r="CD55" s="1">
        <v>24521</v>
      </c>
      <c r="CE55" s="1">
        <v>28645</v>
      </c>
      <c r="CF55" s="1">
        <v>30645</v>
      </c>
      <c r="CG55" s="1">
        <v>33026</v>
      </c>
      <c r="CH55" s="1">
        <v>35459</v>
      </c>
      <c r="CI55" s="1">
        <v>37999</v>
      </c>
      <c r="CJ55" s="1">
        <v>39985</v>
      </c>
      <c r="CK55" s="1">
        <v>41401</v>
      </c>
      <c r="CL55" s="1">
        <v>42763</v>
      </c>
    </row>
    <row r="56" spans="1:90" x14ac:dyDescent="0.25">
      <c r="A56" t="s">
        <v>213</v>
      </c>
      <c r="B56" s="1">
        <v>7614893</v>
      </c>
      <c r="C56">
        <v>172119</v>
      </c>
      <c r="D56">
        <v>93929</v>
      </c>
      <c r="E56" s="2">
        <v>1233.4907397910999</v>
      </c>
      <c r="AR56" s="1">
        <v>9</v>
      </c>
      <c r="AS56" s="1">
        <v>18</v>
      </c>
      <c r="AT56" s="1">
        <v>30</v>
      </c>
      <c r="AU56" s="1">
        <v>34</v>
      </c>
      <c r="AV56" s="1">
        <v>58</v>
      </c>
      <c r="AW56" s="1">
        <v>76</v>
      </c>
      <c r="AX56" s="1">
        <v>96</v>
      </c>
      <c r="AY56" s="1">
        <v>519</v>
      </c>
      <c r="AZ56" s="1">
        <v>551</v>
      </c>
      <c r="BA56" s="1">
        <v>886</v>
      </c>
      <c r="BB56" s="1">
        <v>1453</v>
      </c>
      <c r="BC56" s="1">
        <v>1500</v>
      </c>
      <c r="BD56" s="1">
        <v>2649</v>
      </c>
      <c r="BE56" s="1">
        <v>3580</v>
      </c>
      <c r="BF56" s="1">
        <v>5043</v>
      </c>
      <c r="BG56" s="1">
        <v>6794</v>
      </c>
      <c r="BH56" s="1">
        <v>8046</v>
      </c>
      <c r="BI56" s="1">
        <v>10503</v>
      </c>
      <c r="BJ56" s="1">
        <v>12800</v>
      </c>
      <c r="BK56" s="1">
        <v>14505</v>
      </c>
      <c r="BL56" s="1">
        <v>17453</v>
      </c>
      <c r="BM56" s="1">
        <v>21109</v>
      </c>
      <c r="BN56" s="1">
        <v>23725</v>
      </c>
      <c r="BO56" s="1">
        <v>27570</v>
      </c>
      <c r="BP56" s="1">
        <v>31329</v>
      </c>
      <c r="BQ56" s="1">
        <v>34535</v>
      </c>
      <c r="BR56" s="1">
        <v>34987</v>
      </c>
      <c r="BS56" s="1">
        <v>35457</v>
      </c>
      <c r="BT56" s="1">
        <v>47411</v>
      </c>
      <c r="BU56" s="1">
        <v>53722</v>
      </c>
      <c r="BV56" s="1">
        <v>59998</v>
      </c>
      <c r="BW56" s="1">
        <v>66132</v>
      </c>
      <c r="BX56" s="1">
        <v>66596</v>
      </c>
      <c r="BY56" s="1">
        <v>67159</v>
      </c>
      <c r="BZ56" s="1">
        <v>75776</v>
      </c>
      <c r="CA56" s="1">
        <v>80381</v>
      </c>
      <c r="CB56" s="1">
        <v>83567</v>
      </c>
      <c r="CC56" s="1">
        <v>88659</v>
      </c>
      <c r="CD56" s="1">
        <v>92070</v>
      </c>
      <c r="CE56" s="1">
        <v>92434</v>
      </c>
      <c r="CF56" s="1">
        <v>92897</v>
      </c>
      <c r="CG56" s="1">
        <v>93160</v>
      </c>
      <c r="CH56" s="1">
        <v>93615</v>
      </c>
      <c r="CI56" s="1">
        <v>93615</v>
      </c>
      <c r="CJ56" s="1">
        <v>93615</v>
      </c>
      <c r="CK56" s="1">
        <v>93802</v>
      </c>
      <c r="CL56" s="1">
        <v>93929</v>
      </c>
    </row>
    <row r="57" spans="1:90" x14ac:dyDescent="0.25">
      <c r="A57" t="s">
        <v>212</v>
      </c>
      <c r="B57" s="1">
        <v>1792147</v>
      </c>
      <c r="C57">
        <v>62259</v>
      </c>
      <c r="D57">
        <v>17038</v>
      </c>
      <c r="E57" s="2">
        <v>950.703262623</v>
      </c>
      <c r="AY57" s="1">
        <v>1</v>
      </c>
      <c r="AZ57" s="1">
        <v>2</v>
      </c>
      <c r="BA57" s="1">
        <v>2</v>
      </c>
      <c r="BB57" s="1">
        <v>2</v>
      </c>
      <c r="BC57" s="1">
        <v>2</v>
      </c>
      <c r="BD57" s="1">
        <v>3</v>
      </c>
      <c r="BE57" s="1">
        <v>7</v>
      </c>
      <c r="BF57" s="1">
        <v>17</v>
      </c>
      <c r="BG57" s="1">
        <v>26</v>
      </c>
      <c r="BH57" s="1">
        <v>38</v>
      </c>
      <c r="BI57" s="1">
        <v>80</v>
      </c>
      <c r="BJ57" s="1">
        <v>80</v>
      </c>
      <c r="BK57" s="1">
        <v>123</v>
      </c>
      <c r="BL57" s="1">
        <v>145</v>
      </c>
      <c r="BM57" s="1">
        <v>226</v>
      </c>
      <c r="BN57" s="1">
        <v>341</v>
      </c>
      <c r="BO57" s="1">
        <v>397</v>
      </c>
      <c r="BP57" s="1">
        <v>460</v>
      </c>
      <c r="BQ57" s="1">
        <v>630</v>
      </c>
      <c r="BR57" s="1">
        <v>798</v>
      </c>
      <c r="BS57" s="1">
        <v>1082</v>
      </c>
      <c r="BT57" s="1">
        <v>1855</v>
      </c>
      <c r="BU57" s="1">
        <v>2427</v>
      </c>
      <c r="BV57" s="1">
        <v>2818</v>
      </c>
      <c r="BW57" s="1">
        <v>3110</v>
      </c>
      <c r="BX57" s="1">
        <v>4143</v>
      </c>
      <c r="BY57" s="1">
        <v>4575</v>
      </c>
      <c r="BZ57" s="1">
        <v>5493</v>
      </c>
      <c r="CA57" s="1">
        <v>6367</v>
      </c>
      <c r="CB57" s="1">
        <v>7686</v>
      </c>
      <c r="CC57" s="1">
        <v>8838</v>
      </c>
      <c r="CD57" s="1">
        <v>9940</v>
      </c>
      <c r="CE57" s="1">
        <v>12059</v>
      </c>
      <c r="CF57" s="1">
        <v>12545</v>
      </c>
      <c r="CG57" s="1">
        <v>13863</v>
      </c>
      <c r="CH57" s="1">
        <v>14555</v>
      </c>
      <c r="CI57" s="1">
        <v>15452</v>
      </c>
      <c r="CJ57" s="1">
        <v>16257</v>
      </c>
      <c r="CK57" s="1">
        <v>16655</v>
      </c>
      <c r="CL57" s="1">
        <v>17038</v>
      </c>
    </row>
    <row r="58" spans="1:90" x14ac:dyDescent="0.25">
      <c r="A58" t="s">
        <v>211</v>
      </c>
      <c r="B58" s="1">
        <v>5822434</v>
      </c>
      <c r="C58">
        <v>140268</v>
      </c>
      <c r="D58">
        <v>41552</v>
      </c>
      <c r="E58" s="2">
        <v>713.65343085040001</v>
      </c>
      <c r="AW58" s="1">
        <v>20</v>
      </c>
      <c r="AX58" s="1">
        <v>20</v>
      </c>
      <c r="AY58" s="1">
        <v>32</v>
      </c>
      <c r="AZ58" s="1">
        <v>32</v>
      </c>
      <c r="BA58" s="1">
        <v>32</v>
      </c>
      <c r="BB58" s="1">
        <v>37</v>
      </c>
      <c r="BC58" s="1">
        <v>38</v>
      </c>
      <c r="BD58" s="1">
        <v>46</v>
      </c>
      <c r="BE58" s="1">
        <v>92</v>
      </c>
      <c r="BF58" s="1">
        <v>188</v>
      </c>
      <c r="BG58" s="1">
        <v>188</v>
      </c>
      <c r="BH58" s="1">
        <v>346</v>
      </c>
      <c r="BI58" s="1">
        <v>551</v>
      </c>
      <c r="BJ58" s="1">
        <v>1110</v>
      </c>
      <c r="BK58" s="1">
        <v>1683</v>
      </c>
      <c r="BL58" s="1">
        <v>2347</v>
      </c>
      <c r="BM58" s="1">
        <v>3661</v>
      </c>
      <c r="BN58" s="1">
        <v>4909</v>
      </c>
      <c r="BO58" s="1">
        <v>6615</v>
      </c>
      <c r="BP58" s="1">
        <v>7466</v>
      </c>
      <c r="BQ58" s="1">
        <v>8694</v>
      </c>
      <c r="BR58" s="1">
        <v>10674</v>
      </c>
      <c r="BS58" s="1">
        <v>12290</v>
      </c>
      <c r="BT58" s="1">
        <v>13982</v>
      </c>
      <c r="BU58" s="1">
        <v>16221</v>
      </c>
      <c r="BV58" s="1">
        <v>17662</v>
      </c>
      <c r="BW58" s="1">
        <v>17077</v>
      </c>
      <c r="BX58" s="1">
        <v>18726</v>
      </c>
      <c r="BY58" s="1">
        <v>20369</v>
      </c>
      <c r="BZ58" s="1">
        <v>22047</v>
      </c>
      <c r="CA58" s="1">
        <v>24289</v>
      </c>
      <c r="CB58" s="1">
        <v>25971</v>
      </c>
      <c r="CC58" s="1">
        <v>27436</v>
      </c>
      <c r="CD58" s="1">
        <v>29014</v>
      </c>
      <c r="CE58" s="1">
        <v>31090</v>
      </c>
      <c r="CF58" s="1">
        <v>32871</v>
      </c>
      <c r="CG58" s="1">
        <v>34309</v>
      </c>
      <c r="CH58" s="1">
        <v>36293</v>
      </c>
      <c r="CI58" s="1">
        <v>37893</v>
      </c>
      <c r="CJ58" s="1">
        <v>39257</v>
      </c>
      <c r="CK58" s="1">
        <v>40197</v>
      </c>
      <c r="CL58" s="1">
        <v>41552</v>
      </c>
    </row>
    <row r="59" spans="1:90" x14ac:dyDescent="0.25">
      <c r="A59" t="s">
        <v>210</v>
      </c>
      <c r="B59" s="1">
        <v>578759</v>
      </c>
      <c r="C59">
        <v>251470</v>
      </c>
      <c r="D59">
        <v>5964</v>
      </c>
      <c r="E59" s="2">
        <v>1030.4807355047999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1</v>
      </c>
      <c r="BF59" s="1">
        <v>1</v>
      </c>
      <c r="BG59" s="1">
        <v>2</v>
      </c>
      <c r="BH59" s="1">
        <v>3</v>
      </c>
      <c r="BI59" s="1">
        <v>3</v>
      </c>
      <c r="BJ59" s="1">
        <v>105</v>
      </c>
      <c r="BK59" s="1">
        <v>193</v>
      </c>
      <c r="BL59" s="1">
        <v>289</v>
      </c>
      <c r="BM59" s="1">
        <v>350</v>
      </c>
      <c r="BN59" s="1">
        <v>461</v>
      </c>
      <c r="BO59" s="1">
        <v>462</v>
      </c>
      <c r="BP59" s="1">
        <v>618</v>
      </c>
      <c r="BQ59" s="1">
        <v>739</v>
      </c>
      <c r="BR59" s="1">
        <v>998</v>
      </c>
      <c r="BS59" s="1">
        <v>1105</v>
      </c>
      <c r="BT59" s="1">
        <v>1281</v>
      </c>
      <c r="BU59" s="1">
        <v>1557</v>
      </c>
      <c r="BV59" s="1">
        <v>1640</v>
      </c>
      <c r="BW59" s="1">
        <v>1934</v>
      </c>
      <c r="BX59" s="1">
        <v>2108</v>
      </c>
      <c r="BY59" s="1">
        <v>2348</v>
      </c>
      <c r="BZ59" s="1">
        <v>2589</v>
      </c>
      <c r="CA59" s="1">
        <v>2866</v>
      </c>
      <c r="CB59" s="1">
        <v>3132</v>
      </c>
      <c r="CC59" s="1">
        <v>3237</v>
      </c>
      <c r="CD59" s="1">
        <v>3929</v>
      </c>
      <c r="CE59" s="1">
        <v>4005</v>
      </c>
      <c r="CF59" s="1">
        <v>4064</v>
      </c>
      <c r="CG59" s="1">
        <v>4150</v>
      </c>
      <c r="CH59" s="1">
        <v>5056</v>
      </c>
      <c r="CI59" s="1">
        <v>5459</v>
      </c>
      <c r="CJ59" s="1">
        <v>5459</v>
      </c>
      <c r="CK59" s="1">
        <v>5964</v>
      </c>
      <c r="CL59" s="1">
        <v>5964</v>
      </c>
    </row>
  </sheetData>
  <autoFilter ref="A1:CL59" xr:uid="{CE67CBAD-BC63-4A9F-B843-E3493F9386EA}"/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42937-9F0D-4CE7-8848-9FE0B816ED11}">
  <dimension ref="A1:CL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90" width="11.42578125" style="1"/>
  </cols>
  <sheetData>
    <row r="1" spans="1:90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144</v>
      </c>
      <c r="BP1" s="1" t="s">
        <v>156</v>
      </c>
      <c r="BQ1" s="1" t="s">
        <v>158</v>
      </c>
      <c r="BR1" s="1" t="s">
        <v>160</v>
      </c>
      <c r="BS1" s="1" t="s">
        <v>171</v>
      </c>
      <c r="BT1" s="1" t="s">
        <v>174</v>
      </c>
      <c r="BU1" s="1" t="s">
        <v>173</v>
      </c>
      <c r="BV1" s="1" t="s">
        <v>177</v>
      </c>
      <c r="BW1" s="1" t="s">
        <v>179</v>
      </c>
      <c r="BX1" s="1" t="s">
        <v>182</v>
      </c>
      <c r="BY1" s="1" t="s">
        <v>181</v>
      </c>
      <c r="BZ1" s="1" t="s">
        <v>186</v>
      </c>
      <c r="CA1" s="1" t="s">
        <v>185</v>
      </c>
      <c r="CB1" s="1" t="s">
        <v>190</v>
      </c>
      <c r="CC1" s="1" t="s">
        <v>189</v>
      </c>
      <c r="CD1" s="1" t="s">
        <v>193</v>
      </c>
      <c r="CE1" s="1" t="s">
        <v>196</v>
      </c>
      <c r="CF1" s="1" t="s">
        <v>195</v>
      </c>
      <c r="CG1" s="1" t="s">
        <v>201</v>
      </c>
      <c r="CH1" s="1" t="s">
        <v>200</v>
      </c>
      <c r="CI1" s="1" t="s">
        <v>199</v>
      </c>
      <c r="CJ1" s="1" t="s">
        <v>205</v>
      </c>
      <c r="CK1" s="1" t="s">
        <v>267</v>
      </c>
      <c r="CL1" s="1" t="s">
        <v>266</v>
      </c>
    </row>
    <row r="2" spans="1:90" x14ac:dyDescent="0.25">
      <c r="A2" t="s">
        <v>265</v>
      </c>
      <c r="B2" s="1">
        <v>55191</v>
      </c>
      <c r="C2">
        <v>200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</row>
    <row r="3" spans="1:90" x14ac:dyDescent="0.25">
      <c r="A3" t="s">
        <v>264</v>
      </c>
      <c r="B3" s="1">
        <v>57559</v>
      </c>
      <c r="C3">
        <v>460</v>
      </c>
      <c r="D3">
        <v>13</v>
      </c>
      <c r="E3" s="2">
        <v>22.585520943700001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2</v>
      </c>
      <c r="BV3" s="1">
        <v>2</v>
      </c>
      <c r="BW3" s="1">
        <v>2</v>
      </c>
      <c r="BX3" s="1">
        <v>2</v>
      </c>
      <c r="BY3" s="1">
        <v>6</v>
      </c>
      <c r="BZ3" s="1">
        <v>8</v>
      </c>
      <c r="CA3" s="1">
        <v>8.5</v>
      </c>
      <c r="CB3" s="1">
        <v>9</v>
      </c>
      <c r="CC3" s="1">
        <v>9.5</v>
      </c>
      <c r="CD3" s="1">
        <v>10</v>
      </c>
      <c r="CE3" s="1">
        <v>10.5</v>
      </c>
      <c r="CF3" s="1">
        <v>11</v>
      </c>
      <c r="CG3" s="1">
        <v>11.333333333300001</v>
      </c>
      <c r="CH3" s="1">
        <v>11.666666666699999</v>
      </c>
      <c r="CI3" s="1">
        <v>12</v>
      </c>
      <c r="CJ3" s="1">
        <v>12.333333333300001</v>
      </c>
      <c r="CK3" s="1">
        <v>12.666666666699999</v>
      </c>
      <c r="CL3" s="1">
        <v>13</v>
      </c>
    </row>
    <row r="4" spans="1:90" x14ac:dyDescent="0.25">
      <c r="A4" t="s">
        <v>209</v>
      </c>
      <c r="B4" s="1">
        <v>331002651</v>
      </c>
      <c r="C4">
        <v>9147420</v>
      </c>
      <c r="D4">
        <v>607670</v>
      </c>
      <c r="E4" s="2">
        <v>183.5846323781</v>
      </c>
      <c r="G4" s="1">
        <v>1</v>
      </c>
      <c r="H4" s="1">
        <v>1</v>
      </c>
      <c r="I4" s="1">
        <v>2</v>
      </c>
      <c r="J4" s="1">
        <v>2</v>
      </c>
      <c r="K4" s="1">
        <v>5</v>
      </c>
      <c r="L4" s="1">
        <v>5.4</v>
      </c>
      <c r="M4" s="1">
        <v>5.8</v>
      </c>
      <c r="N4" s="1">
        <v>6.2</v>
      </c>
      <c r="O4" s="1">
        <v>6.6</v>
      </c>
      <c r="P4" s="1">
        <v>7</v>
      </c>
      <c r="Q4" s="1">
        <v>8</v>
      </c>
      <c r="R4" s="1">
        <v>9.5</v>
      </c>
      <c r="S4" s="1">
        <v>11</v>
      </c>
      <c r="T4" s="1">
        <v>11.125</v>
      </c>
      <c r="U4" s="1">
        <v>11.25</v>
      </c>
      <c r="V4" s="1">
        <v>11.375</v>
      </c>
      <c r="W4" s="1">
        <v>11.5</v>
      </c>
      <c r="X4" s="1">
        <v>11.625</v>
      </c>
      <c r="Y4" s="1">
        <v>11.75</v>
      </c>
      <c r="Z4" s="1">
        <v>11.875</v>
      </c>
      <c r="AA4" s="1">
        <v>12</v>
      </c>
      <c r="AB4" s="1">
        <v>12.5</v>
      </c>
      <c r="AC4" s="1">
        <v>13</v>
      </c>
      <c r="AD4" s="1">
        <v>13.25</v>
      </c>
      <c r="AE4" s="1">
        <v>13.5</v>
      </c>
      <c r="AF4" s="1">
        <v>13.75</v>
      </c>
      <c r="AG4" s="1">
        <v>14</v>
      </c>
      <c r="AH4" s="1">
        <v>14.25</v>
      </c>
      <c r="AI4" s="1">
        <v>14.5</v>
      </c>
      <c r="AJ4" s="1">
        <v>14.75</v>
      </c>
      <c r="AK4" s="1">
        <v>15</v>
      </c>
      <c r="AL4" s="1">
        <v>27</v>
      </c>
      <c r="AM4" s="1">
        <v>39</v>
      </c>
      <c r="AN4" s="1">
        <v>51</v>
      </c>
      <c r="AO4" s="1">
        <v>54</v>
      </c>
      <c r="AP4" s="1">
        <v>57</v>
      </c>
      <c r="AQ4" s="1">
        <v>58</v>
      </c>
      <c r="AR4" s="1">
        <v>60</v>
      </c>
      <c r="AS4" s="1">
        <v>68</v>
      </c>
      <c r="AT4" s="1">
        <v>74</v>
      </c>
      <c r="AU4" s="1">
        <v>98</v>
      </c>
      <c r="AV4" s="1">
        <v>118</v>
      </c>
      <c r="AW4" s="1">
        <v>149</v>
      </c>
      <c r="AX4" s="1">
        <v>217</v>
      </c>
      <c r="AY4" s="1">
        <v>262</v>
      </c>
      <c r="AZ4" s="1">
        <v>402</v>
      </c>
      <c r="BA4" s="1">
        <v>518</v>
      </c>
      <c r="BB4" s="1">
        <v>583</v>
      </c>
      <c r="BC4" s="1">
        <v>959</v>
      </c>
      <c r="BD4" s="1">
        <v>1281</v>
      </c>
      <c r="BE4" s="1">
        <v>1663</v>
      </c>
      <c r="BF4" s="1">
        <v>2179</v>
      </c>
      <c r="BG4" s="1">
        <v>2727</v>
      </c>
      <c r="BH4" s="1">
        <v>3499</v>
      </c>
      <c r="BI4" s="1">
        <v>4632</v>
      </c>
      <c r="BJ4" s="1">
        <v>6421</v>
      </c>
      <c r="BK4" s="1">
        <v>7783</v>
      </c>
      <c r="BL4" s="1">
        <v>13747</v>
      </c>
      <c r="BM4" s="1">
        <v>19273</v>
      </c>
      <c r="BN4" s="1">
        <v>25600</v>
      </c>
      <c r="BO4" s="1">
        <v>33276</v>
      </c>
      <c r="BP4" s="1">
        <v>43847</v>
      </c>
      <c r="BQ4" s="1">
        <v>53740</v>
      </c>
      <c r="BR4" s="1">
        <v>65778</v>
      </c>
      <c r="BS4" s="1">
        <v>83836</v>
      </c>
      <c r="BT4" s="1">
        <v>101657</v>
      </c>
      <c r="BU4" s="1">
        <v>121465</v>
      </c>
      <c r="BV4" s="1">
        <v>140909</v>
      </c>
      <c r="BW4" s="1">
        <v>161831</v>
      </c>
      <c r="BX4" s="1">
        <v>188172</v>
      </c>
      <c r="BY4" s="1">
        <v>213372</v>
      </c>
      <c r="BZ4" s="1">
        <v>243762</v>
      </c>
      <c r="CA4" s="1">
        <v>275586</v>
      </c>
      <c r="CB4" s="1">
        <v>308853</v>
      </c>
      <c r="CC4" s="1">
        <v>337072</v>
      </c>
      <c r="CD4" s="1">
        <v>366667</v>
      </c>
      <c r="CE4" s="1">
        <v>396223</v>
      </c>
      <c r="CF4" s="1">
        <v>429052</v>
      </c>
      <c r="CG4" s="1">
        <v>461437</v>
      </c>
      <c r="CH4" s="1">
        <v>496535</v>
      </c>
      <c r="CI4" s="1">
        <v>526396</v>
      </c>
      <c r="CJ4" s="1">
        <v>555313</v>
      </c>
      <c r="CK4" s="1">
        <v>580619</v>
      </c>
      <c r="CL4" s="1">
        <v>607670</v>
      </c>
    </row>
    <row r="5" spans="1:90" x14ac:dyDescent="0.25">
      <c r="A5" t="s">
        <v>263</v>
      </c>
      <c r="B5" s="1">
        <v>4903185</v>
      </c>
      <c r="C5">
        <v>131171</v>
      </c>
      <c r="D5">
        <v>3876</v>
      </c>
      <c r="E5" s="2">
        <v>79.050657888700002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6</v>
      </c>
      <c r="BH5" s="1">
        <v>12</v>
      </c>
      <c r="BI5" s="1">
        <v>28</v>
      </c>
      <c r="BJ5" s="1">
        <v>36</v>
      </c>
      <c r="BK5" s="1">
        <v>46</v>
      </c>
      <c r="BL5" s="1">
        <v>68</v>
      </c>
      <c r="BM5" s="1">
        <v>81</v>
      </c>
      <c r="BN5" s="1">
        <v>124</v>
      </c>
      <c r="BO5" s="1">
        <v>138</v>
      </c>
      <c r="BP5" s="1">
        <v>167</v>
      </c>
      <c r="BQ5" s="1">
        <v>215</v>
      </c>
      <c r="BR5" s="1">
        <v>283</v>
      </c>
      <c r="BS5" s="1">
        <v>506</v>
      </c>
      <c r="BT5" s="1">
        <v>587</v>
      </c>
      <c r="BU5" s="1">
        <v>696</v>
      </c>
      <c r="BV5" s="1">
        <v>806</v>
      </c>
      <c r="BW5" s="1">
        <v>859</v>
      </c>
      <c r="BX5" s="1">
        <v>981</v>
      </c>
      <c r="BY5" s="1">
        <v>1077</v>
      </c>
      <c r="BZ5" s="1">
        <v>1233</v>
      </c>
      <c r="CA5" s="1">
        <v>1432</v>
      </c>
      <c r="CB5" s="1">
        <v>1580</v>
      </c>
      <c r="CC5" s="1">
        <v>1796</v>
      </c>
      <c r="CD5" s="1">
        <v>1968</v>
      </c>
      <c r="CE5" s="1">
        <v>2119</v>
      </c>
      <c r="CF5" s="1">
        <v>2369</v>
      </c>
      <c r="CG5" s="1">
        <v>2769</v>
      </c>
      <c r="CH5" s="1">
        <v>2968</v>
      </c>
      <c r="CI5" s="1">
        <v>3191</v>
      </c>
      <c r="CJ5" s="1">
        <v>3525</v>
      </c>
      <c r="CK5" s="1">
        <v>3734</v>
      </c>
      <c r="CL5" s="1">
        <v>3876</v>
      </c>
    </row>
    <row r="6" spans="1:90" x14ac:dyDescent="0.25">
      <c r="A6" t="s">
        <v>262</v>
      </c>
      <c r="B6" s="1">
        <v>731545</v>
      </c>
      <c r="C6">
        <v>1477953</v>
      </c>
      <c r="D6">
        <v>285</v>
      </c>
      <c r="E6" s="2">
        <v>38.958642325500001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1</v>
      </c>
      <c r="BG6" s="1">
        <v>1</v>
      </c>
      <c r="BH6" s="1">
        <v>1</v>
      </c>
      <c r="BI6" s="1">
        <v>1</v>
      </c>
      <c r="BJ6" s="1">
        <v>3</v>
      </c>
      <c r="BK6" s="1">
        <v>6</v>
      </c>
      <c r="BL6" s="1">
        <v>9</v>
      </c>
      <c r="BM6" s="1">
        <v>12</v>
      </c>
      <c r="BN6" s="1">
        <v>14</v>
      </c>
      <c r="BO6" s="1">
        <v>22</v>
      </c>
      <c r="BP6" s="1">
        <v>29</v>
      </c>
      <c r="BQ6" s="1">
        <v>36</v>
      </c>
      <c r="BR6" s="1">
        <v>42</v>
      </c>
      <c r="BS6" s="1">
        <v>59</v>
      </c>
      <c r="BT6" s="1">
        <v>69</v>
      </c>
      <c r="BU6" s="1">
        <v>85</v>
      </c>
      <c r="BV6" s="1">
        <v>102</v>
      </c>
      <c r="BW6" s="1">
        <v>114</v>
      </c>
      <c r="BX6" s="1">
        <v>119</v>
      </c>
      <c r="BY6" s="1">
        <v>133</v>
      </c>
      <c r="BZ6" s="1">
        <v>143</v>
      </c>
      <c r="CA6" s="1">
        <v>157</v>
      </c>
      <c r="CB6" s="1">
        <v>171</v>
      </c>
      <c r="CC6" s="1">
        <v>185</v>
      </c>
      <c r="CD6" s="1">
        <v>191</v>
      </c>
      <c r="CE6" s="1">
        <v>213</v>
      </c>
      <c r="CF6" s="1">
        <v>226</v>
      </c>
      <c r="CG6" s="1">
        <v>235</v>
      </c>
      <c r="CH6" s="1">
        <v>246</v>
      </c>
      <c r="CI6" s="1">
        <v>257</v>
      </c>
      <c r="CJ6" s="1">
        <v>272</v>
      </c>
      <c r="CK6" s="1">
        <v>277</v>
      </c>
      <c r="CL6" s="1">
        <v>285</v>
      </c>
    </row>
    <row r="7" spans="1:90" x14ac:dyDescent="0.25">
      <c r="A7" t="s">
        <v>261</v>
      </c>
      <c r="B7" s="1">
        <v>7278717</v>
      </c>
      <c r="C7">
        <v>294207</v>
      </c>
      <c r="D7">
        <v>3806</v>
      </c>
      <c r="E7" s="2">
        <v>52.289435074899998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2</v>
      </c>
      <c r="AX7" s="1">
        <v>2</v>
      </c>
      <c r="AY7" s="1">
        <v>3</v>
      </c>
      <c r="AZ7" s="1">
        <v>5</v>
      </c>
      <c r="BA7" s="1">
        <v>5.3333333332999997</v>
      </c>
      <c r="BB7" s="1">
        <v>5.6666666667000003</v>
      </c>
      <c r="BC7" s="1">
        <v>6</v>
      </c>
      <c r="BD7" s="1">
        <v>9</v>
      </c>
      <c r="BE7" s="1">
        <v>10</v>
      </c>
      <c r="BF7" s="1">
        <v>11</v>
      </c>
      <c r="BG7" s="1">
        <v>12</v>
      </c>
      <c r="BH7" s="1">
        <v>15</v>
      </c>
      <c r="BI7" s="1">
        <v>18</v>
      </c>
      <c r="BJ7" s="1">
        <v>20</v>
      </c>
      <c r="BK7" s="1">
        <v>28</v>
      </c>
      <c r="BL7" s="1">
        <v>44</v>
      </c>
      <c r="BM7" s="1">
        <v>65</v>
      </c>
      <c r="BN7" s="1">
        <v>104</v>
      </c>
      <c r="BO7" s="1">
        <v>152</v>
      </c>
      <c r="BP7" s="1">
        <v>265</v>
      </c>
      <c r="BQ7" s="1">
        <v>357</v>
      </c>
      <c r="BR7" s="1">
        <v>450</v>
      </c>
      <c r="BS7" s="1">
        <v>577</v>
      </c>
      <c r="BT7" s="1">
        <v>736</v>
      </c>
      <c r="BU7" s="1">
        <v>873</v>
      </c>
      <c r="BV7" s="1">
        <v>919</v>
      </c>
      <c r="BW7" s="1">
        <v>1157</v>
      </c>
      <c r="BX7" s="1">
        <v>1289</v>
      </c>
      <c r="BY7" s="1">
        <v>1413</v>
      </c>
      <c r="BZ7" s="1">
        <v>1598</v>
      </c>
      <c r="CA7" s="1">
        <v>1769</v>
      </c>
      <c r="CB7" s="1">
        <v>2019</v>
      </c>
      <c r="CC7" s="1">
        <v>2269</v>
      </c>
      <c r="CD7" s="1">
        <v>2456</v>
      </c>
      <c r="CE7" s="1">
        <v>2575</v>
      </c>
      <c r="CF7" s="1">
        <v>2726</v>
      </c>
      <c r="CG7" s="1">
        <v>3018</v>
      </c>
      <c r="CH7" s="1">
        <v>3112</v>
      </c>
      <c r="CI7" s="1">
        <v>3393</v>
      </c>
      <c r="CJ7" s="1">
        <v>3539</v>
      </c>
      <c r="CK7" s="1">
        <v>3702</v>
      </c>
      <c r="CL7" s="1">
        <v>3806</v>
      </c>
    </row>
    <row r="8" spans="1:90" x14ac:dyDescent="0.25">
      <c r="A8" t="s">
        <v>260</v>
      </c>
      <c r="B8" s="1">
        <v>3017804</v>
      </c>
      <c r="C8">
        <v>134771</v>
      </c>
      <c r="D8">
        <v>1480</v>
      </c>
      <c r="E8" s="2">
        <v>49.042283726800001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6</v>
      </c>
      <c r="BF8" s="1">
        <v>9</v>
      </c>
      <c r="BG8" s="1">
        <v>12</v>
      </c>
      <c r="BH8" s="1">
        <v>16</v>
      </c>
      <c r="BI8" s="1">
        <v>22</v>
      </c>
      <c r="BJ8" s="1">
        <v>27.5</v>
      </c>
      <c r="BK8" s="1">
        <v>33</v>
      </c>
      <c r="BL8" s="1">
        <v>46</v>
      </c>
      <c r="BM8" s="1">
        <v>96</v>
      </c>
      <c r="BN8" s="1">
        <v>118</v>
      </c>
      <c r="BO8" s="1">
        <v>165</v>
      </c>
      <c r="BP8" s="1">
        <v>174</v>
      </c>
      <c r="BQ8" s="1">
        <v>218</v>
      </c>
      <c r="BR8" s="1">
        <v>280</v>
      </c>
      <c r="BS8" s="1">
        <v>335</v>
      </c>
      <c r="BT8" s="1">
        <v>381</v>
      </c>
      <c r="BU8" s="1">
        <v>404</v>
      </c>
      <c r="BV8" s="1">
        <v>426</v>
      </c>
      <c r="BW8" s="1">
        <v>473</v>
      </c>
      <c r="BX8" s="1">
        <v>523</v>
      </c>
      <c r="BY8" s="1">
        <v>584</v>
      </c>
      <c r="BZ8" s="1">
        <v>643</v>
      </c>
      <c r="CA8" s="1">
        <v>704</v>
      </c>
      <c r="CB8" s="1">
        <v>743</v>
      </c>
      <c r="CC8" s="1">
        <v>830</v>
      </c>
      <c r="CD8" s="1">
        <v>875</v>
      </c>
      <c r="CE8" s="1">
        <v>946</v>
      </c>
      <c r="CF8" s="1">
        <v>1000</v>
      </c>
      <c r="CG8" s="1">
        <v>1119</v>
      </c>
      <c r="CH8" s="1">
        <v>1171</v>
      </c>
      <c r="CI8" s="1">
        <v>1226</v>
      </c>
      <c r="CJ8" s="1">
        <v>1280</v>
      </c>
      <c r="CK8" s="1">
        <v>1410</v>
      </c>
      <c r="CL8" s="1">
        <v>1480</v>
      </c>
    </row>
    <row r="9" spans="1:90" x14ac:dyDescent="0.25">
      <c r="A9" t="s">
        <v>259</v>
      </c>
      <c r="B9" s="1">
        <v>39512223</v>
      </c>
      <c r="C9">
        <v>403466</v>
      </c>
      <c r="D9">
        <v>23338</v>
      </c>
      <c r="E9" s="2">
        <v>59.065266968099998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53</v>
      </c>
      <c r="AX9" s="1">
        <v>56.5</v>
      </c>
      <c r="AY9" s="1">
        <v>60</v>
      </c>
      <c r="AZ9" s="1">
        <v>69</v>
      </c>
      <c r="BA9" s="1">
        <v>88</v>
      </c>
      <c r="BB9" s="1">
        <v>114</v>
      </c>
      <c r="BC9" s="1">
        <v>133</v>
      </c>
      <c r="BD9" s="1">
        <v>157</v>
      </c>
      <c r="BE9" s="1">
        <v>202</v>
      </c>
      <c r="BF9" s="1">
        <v>227</v>
      </c>
      <c r="BG9" s="1">
        <v>252</v>
      </c>
      <c r="BH9" s="1">
        <v>293</v>
      </c>
      <c r="BI9" s="1">
        <v>335</v>
      </c>
      <c r="BJ9" s="1">
        <v>483</v>
      </c>
      <c r="BK9" s="1">
        <v>611</v>
      </c>
      <c r="BL9" s="1">
        <v>924</v>
      </c>
      <c r="BM9" s="1">
        <v>1063</v>
      </c>
      <c r="BN9" s="1">
        <v>1279</v>
      </c>
      <c r="BO9" s="1">
        <v>1536</v>
      </c>
      <c r="BP9" s="1">
        <v>1733</v>
      </c>
      <c r="BQ9" s="1">
        <v>2102</v>
      </c>
      <c r="BR9" s="1">
        <v>2355</v>
      </c>
      <c r="BS9" s="1">
        <v>3006</v>
      </c>
      <c r="BT9" s="1">
        <v>3879</v>
      </c>
      <c r="BU9" s="1">
        <v>4643</v>
      </c>
      <c r="BV9" s="1">
        <v>5708</v>
      </c>
      <c r="BW9" s="1">
        <v>6447</v>
      </c>
      <c r="BX9" s="1">
        <v>7482</v>
      </c>
      <c r="BY9" s="1">
        <v>8155</v>
      </c>
      <c r="BZ9" s="1">
        <v>9191</v>
      </c>
      <c r="CA9" s="1">
        <v>10701</v>
      </c>
      <c r="CB9" s="1">
        <v>12026</v>
      </c>
      <c r="CC9" s="1">
        <v>13438</v>
      </c>
      <c r="CD9" s="1">
        <v>14336</v>
      </c>
      <c r="CE9" s="1">
        <v>15865</v>
      </c>
      <c r="CF9" s="1">
        <v>16957</v>
      </c>
      <c r="CG9" s="1">
        <v>18309</v>
      </c>
      <c r="CH9" s="1">
        <v>19472</v>
      </c>
      <c r="CI9" s="1">
        <v>20633</v>
      </c>
      <c r="CJ9" s="1">
        <v>21794</v>
      </c>
      <c r="CK9" s="1">
        <v>22348</v>
      </c>
      <c r="CL9" s="1">
        <v>23338</v>
      </c>
    </row>
    <row r="10" spans="1:90" x14ac:dyDescent="0.25">
      <c r="A10" t="s">
        <v>258</v>
      </c>
      <c r="B10" s="1">
        <v>5758736</v>
      </c>
      <c r="C10">
        <v>268431</v>
      </c>
      <c r="D10">
        <v>7691</v>
      </c>
      <c r="E10" s="2">
        <v>133.553613154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2</v>
      </c>
      <c r="AZ10" s="1">
        <v>8</v>
      </c>
      <c r="BA10" s="1">
        <v>8.5</v>
      </c>
      <c r="BB10" s="1">
        <v>9</v>
      </c>
      <c r="BC10" s="1">
        <v>12</v>
      </c>
      <c r="BD10" s="1">
        <v>28</v>
      </c>
      <c r="BE10" s="1">
        <v>45</v>
      </c>
      <c r="BF10" s="1">
        <v>72</v>
      </c>
      <c r="BG10" s="1">
        <v>101</v>
      </c>
      <c r="BH10" s="1">
        <v>131</v>
      </c>
      <c r="BI10" s="1">
        <v>145.5</v>
      </c>
      <c r="BJ10" s="1">
        <v>160</v>
      </c>
      <c r="BK10" s="1">
        <v>183</v>
      </c>
      <c r="BL10" s="1">
        <v>216</v>
      </c>
      <c r="BM10" s="1">
        <v>277</v>
      </c>
      <c r="BN10" s="1">
        <v>363</v>
      </c>
      <c r="BO10" s="1">
        <v>475</v>
      </c>
      <c r="BP10" s="1">
        <v>591</v>
      </c>
      <c r="BQ10" s="1">
        <v>720</v>
      </c>
      <c r="BR10" s="1">
        <v>912</v>
      </c>
      <c r="BS10" s="1">
        <v>1086</v>
      </c>
      <c r="BT10" s="1">
        <v>1430</v>
      </c>
      <c r="BU10" s="1">
        <v>1734</v>
      </c>
      <c r="BV10" s="1">
        <v>2061</v>
      </c>
      <c r="BW10" s="1">
        <v>2627</v>
      </c>
      <c r="BX10" s="1">
        <v>2796.5</v>
      </c>
      <c r="BY10" s="1">
        <v>2966</v>
      </c>
      <c r="BZ10" s="1">
        <v>3342</v>
      </c>
      <c r="CA10" s="1">
        <v>3728</v>
      </c>
      <c r="CB10" s="1">
        <v>4173</v>
      </c>
      <c r="CC10" s="1">
        <v>4565</v>
      </c>
      <c r="CD10" s="1">
        <v>4950</v>
      </c>
      <c r="CE10" s="1">
        <v>5172</v>
      </c>
      <c r="CF10" s="1">
        <v>5429</v>
      </c>
      <c r="CG10" s="1">
        <v>5655</v>
      </c>
      <c r="CH10" s="1">
        <v>6510</v>
      </c>
      <c r="CI10" s="1">
        <v>6701.5</v>
      </c>
      <c r="CJ10" s="1">
        <v>6893</v>
      </c>
      <c r="CK10" s="1">
        <v>7684</v>
      </c>
      <c r="CL10" s="1">
        <v>7691</v>
      </c>
    </row>
    <row r="11" spans="1:90" x14ac:dyDescent="0.25">
      <c r="A11" t="s">
        <v>257</v>
      </c>
      <c r="B11" s="1">
        <v>3565287</v>
      </c>
      <c r="C11">
        <v>12542</v>
      </c>
      <c r="D11">
        <v>13989</v>
      </c>
      <c r="E11" s="2">
        <v>392.36672952279997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1</v>
      </c>
      <c r="BB11" s="1">
        <v>1</v>
      </c>
      <c r="BC11" s="1">
        <v>2</v>
      </c>
      <c r="BD11" s="1">
        <v>3</v>
      </c>
      <c r="BE11" s="1">
        <v>6</v>
      </c>
      <c r="BF11" s="1">
        <v>8.5</v>
      </c>
      <c r="BG11" s="1">
        <v>11</v>
      </c>
      <c r="BH11" s="1">
        <v>20</v>
      </c>
      <c r="BI11" s="1">
        <v>26</v>
      </c>
      <c r="BJ11" s="1">
        <v>41</v>
      </c>
      <c r="BK11" s="1">
        <v>68</v>
      </c>
      <c r="BL11" s="1">
        <v>96</v>
      </c>
      <c r="BM11" s="1">
        <v>194</v>
      </c>
      <c r="BN11" s="1">
        <v>208.5</v>
      </c>
      <c r="BO11" s="1">
        <v>223</v>
      </c>
      <c r="BP11" s="1">
        <v>415</v>
      </c>
      <c r="BQ11" s="1">
        <v>618</v>
      </c>
      <c r="BR11" s="1">
        <v>875</v>
      </c>
      <c r="BS11" s="1">
        <v>1012</v>
      </c>
      <c r="BT11" s="1">
        <v>1291</v>
      </c>
      <c r="BU11" s="1">
        <v>1642</v>
      </c>
      <c r="BV11" s="1">
        <v>1993</v>
      </c>
      <c r="BW11" s="1">
        <v>2571</v>
      </c>
      <c r="BX11" s="1">
        <v>3128</v>
      </c>
      <c r="BY11" s="1">
        <v>3557</v>
      </c>
      <c r="BZ11" s="1">
        <v>3824</v>
      </c>
      <c r="CA11" s="1">
        <v>4914</v>
      </c>
      <c r="CB11" s="1">
        <v>5276</v>
      </c>
      <c r="CC11" s="1">
        <v>5675</v>
      </c>
      <c r="CD11" s="1">
        <v>6906</v>
      </c>
      <c r="CE11" s="1">
        <v>7781</v>
      </c>
      <c r="CF11" s="1">
        <v>8782.5</v>
      </c>
      <c r="CG11" s="1">
        <v>9784</v>
      </c>
      <c r="CH11" s="1">
        <v>10538</v>
      </c>
      <c r="CI11" s="1">
        <v>11510</v>
      </c>
      <c r="CJ11" s="1">
        <v>12035</v>
      </c>
      <c r="CK11" s="1">
        <v>13381</v>
      </c>
      <c r="CL11" s="1">
        <v>13989</v>
      </c>
    </row>
    <row r="12" spans="1:90" x14ac:dyDescent="0.25">
      <c r="A12" t="s">
        <v>256</v>
      </c>
      <c r="B12" s="1">
        <v>973764</v>
      </c>
      <c r="C12">
        <v>5047</v>
      </c>
      <c r="D12">
        <v>1761</v>
      </c>
      <c r="E12" s="2">
        <v>180.8446399744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1</v>
      </c>
      <c r="BE12" s="1">
        <v>4</v>
      </c>
      <c r="BF12" s="1">
        <v>5</v>
      </c>
      <c r="BG12" s="1">
        <v>6</v>
      </c>
      <c r="BH12" s="1">
        <v>7</v>
      </c>
      <c r="BI12" s="1">
        <v>8</v>
      </c>
      <c r="BJ12" s="1">
        <v>16</v>
      </c>
      <c r="BK12" s="1">
        <v>25</v>
      </c>
      <c r="BL12" s="1">
        <v>30</v>
      </c>
      <c r="BM12" s="1">
        <v>38</v>
      </c>
      <c r="BN12" s="1">
        <v>45</v>
      </c>
      <c r="BO12" s="1">
        <v>56</v>
      </c>
      <c r="BP12" s="1">
        <v>68</v>
      </c>
      <c r="BQ12" s="1">
        <v>91</v>
      </c>
      <c r="BR12" s="1">
        <v>115</v>
      </c>
      <c r="BS12" s="1">
        <v>130</v>
      </c>
      <c r="BT12" s="1">
        <v>163</v>
      </c>
      <c r="BU12" s="1">
        <v>214</v>
      </c>
      <c r="BV12" s="1">
        <v>232</v>
      </c>
      <c r="BW12" s="1">
        <v>264</v>
      </c>
      <c r="BX12" s="1">
        <v>319</v>
      </c>
      <c r="BY12" s="1">
        <v>368</v>
      </c>
      <c r="BZ12" s="1">
        <v>393</v>
      </c>
      <c r="CA12" s="1">
        <v>450</v>
      </c>
      <c r="CB12" s="1">
        <v>593</v>
      </c>
      <c r="CC12" s="1">
        <v>673</v>
      </c>
      <c r="CD12" s="1">
        <v>800.5</v>
      </c>
      <c r="CE12" s="1">
        <v>928</v>
      </c>
      <c r="CF12" s="1">
        <v>1067.5</v>
      </c>
      <c r="CG12" s="1">
        <v>1207</v>
      </c>
      <c r="CH12" s="1">
        <v>1326</v>
      </c>
      <c r="CI12" s="1">
        <v>1479</v>
      </c>
      <c r="CJ12" s="1">
        <v>1552</v>
      </c>
      <c r="CK12" s="1">
        <v>1625</v>
      </c>
      <c r="CL12" s="1">
        <v>1761</v>
      </c>
    </row>
    <row r="13" spans="1:90" x14ac:dyDescent="0.25">
      <c r="A13" t="s">
        <v>255</v>
      </c>
      <c r="B13" s="1">
        <v>705749</v>
      </c>
      <c r="C13">
        <v>158</v>
      </c>
      <c r="D13">
        <v>2058</v>
      </c>
      <c r="E13" s="2">
        <v>291.60508906140001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1</v>
      </c>
      <c r="BB13" s="1">
        <v>1</v>
      </c>
      <c r="BC13" s="1">
        <v>5</v>
      </c>
      <c r="BD13" s="1">
        <v>7.5</v>
      </c>
      <c r="BE13" s="1">
        <v>10</v>
      </c>
      <c r="BF13" s="1">
        <v>12</v>
      </c>
      <c r="BG13" s="1">
        <v>14</v>
      </c>
      <c r="BH13" s="1">
        <v>16</v>
      </c>
      <c r="BI13" s="1">
        <v>17</v>
      </c>
      <c r="BJ13" s="1">
        <v>22</v>
      </c>
      <c r="BK13" s="1">
        <v>31</v>
      </c>
      <c r="BL13" s="1">
        <v>39</v>
      </c>
      <c r="BM13" s="1">
        <v>71</v>
      </c>
      <c r="BN13" s="1">
        <v>77</v>
      </c>
      <c r="BO13" s="1">
        <v>98</v>
      </c>
      <c r="BP13" s="1">
        <v>116</v>
      </c>
      <c r="BQ13" s="1">
        <v>137</v>
      </c>
      <c r="BR13" s="1">
        <v>183</v>
      </c>
      <c r="BS13" s="1">
        <v>231</v>
      </c>
      <c r="BT13" s="1">
        <v>267</v>
      </c>
      <c r="BU13" s="1">
        <v>304</v>
      </c>
      <c r="BV13" s="1">
        <v>342</v>
      </c>
      <c r="BW13" s="1">
        <v>401</v>
      </c>
      <c r="BX13" s="1">
        <v>495</v>
      </c>
      <c r="BY13" s="1">
        <v>586</v>
      </c>
      <c r="BZ13" s="1">
        <v>653</v>
      </c>
      <c r="CA13" s="1">
        <v>757</v>
      </c>
      <c r="CB13" s="1">
        <v>902</v>
      </c>
      <c r="CC13" s="1">
        <v>998</v>
      </c>
      <c r="CD13" s="1">
        <v>1097</v>
      </c>
      <c r="CE13" s="1">
        <v>1211</v>
      </c>
      <c r="CF13" s="1">
        <v>1440</v>
      </c>
      <c r="CG13" s="1">
        <v>1523</v>
      </c>
      <c r="CH13" s="1">
        <v>1660</v>
      </c>
      <c r="CI13" s="1">
        <v>1778</v>
      </c>
      <c r="CJ13" s="1">
        <v>1875</v>
      </c>
      <c r="CK13" s="1">
        <v>1955</v>
      </c>
      <c r="CL13" s="1">
        <v>2058</v>
      </c>
    </row>
    <row r="14" spans="1:90" x14ac:dyDescent="0.25">
      <c r="A14" t="s">
        <v>254</v>
      </c>
      <c r="B14" s="1">
        <v>21477737</v>
      </c>
      <c r="C14">
        <v>138887</v>
      </c>
      <c r="D14">
        <v>21367</v>
      </c>
      <c r="E14" s="2">
        <v>99.484410298900002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2</v>
      </c>
      <c r="AX14" s="1">
        <v>9</v>
      </c>
      <c r="AY14" s="1">
        <v>11.5</v>
      </c>
      <c r="AZ14" s="1">
        <v>14</v>
      </c>
      <c r="BA14" s="1">
        <v>17</v>
      </c>
      <c r="BB14" s="1">
        <v>18</v>
      </c>
      <c r="BC14" s="1">
        <v>19</v>
      </c>
      <c r="BD14" s="1">
        <v>28</v>
      </c>
      <c r="BE14" s="1">
        <v>32</v>
      </c>
      <c r="BF14" s="1">
        <v>50</v>
      </c>
      <c r="BG14" s="1">
        <v>77</v>
      </c>
      <c r="BH14" s="1">
        <v>116</v>
      </c>
      <c r="BI14" s="1">
        <v>141</v>
      </c>
      <c r="BJ14" s="1">
        <v>186</v>
      </c>
      <c r="BK14" s="1">
        <v>314</v>
      </c>
      <c r="BL14" s="1">
        <v>390</v>
      </c>
      <c r="BM14" s="1">
        <v>520</v>
      </c>
      <c r="BN14" s="1">
        <v>658</v>
      </c>
      <c r="BO14" s="1">
        <v>830</v>
      </c>
      <c r="BP14" s="1">
        <v>1171</v>
      </c>
      <c r="BQ14" s="1">
        <v>1412</v>
      </c>
      <c r="BR14" s="1">
        <v>1682</v>
      </c>
      <c r="BS14" s="1">
        <v>2355</v>
      </c>
      <c r="BT14" s="1">
        <v>2765</v>
      </c>
      <c r="BU14" s="1">
        <v>3763</v>
      </c>
      <c r="BV14" s="1">
        <v>4246</v>
      </c>
      <c r="BW14" s="1">
        <v>5473</v>
      </c>
      <c r="BX14" s="1">
        <v>6338</v>
      </c>
      <c r="BY14" s="1">
        <v>6955</v>
      </c>
      <c r="BZ14" s="1">
        <v>8010</v>
      </c>
      <c r="CA14" s="1">
        <v>9585</v>
      </c>
      <c r="CB14" s="1">
        <v>11111</v>
      </c>
      <c r="CC14" s="1">
        <v>12151</v>
      </c>
      <c r="CD14" s="1">
        <v>13324</v>
      </c>
      <c r="CE14" s="1">
        <v>14747</v>
      </c>
      <c r="CF14" s="1">
        <v>15455</v>
      </c>
      <c r="CG14" s="1">
        <v>16364</v>
      </c>
      <c r="CH14" s="1">
        <v>17531</v>
      </c>
      <c r="CI14" s="1">
        <v>18494</v>
      </c>
      <c r="CJ14" s="1">
        <v>19355</v>
      </c>
      <c r="CK14" s="1">
        <v>20601</v>
      </c>
      <c r="CL14" s="1">
        <v>21367</v>
      </c>
    </row>
    <row r="15" spans="1:90" x14ac:dyDescent="0.25">
      <c r="A15" t="s">
        <v>253</v>
      </c>
      <c r="B15" s="1">
        <v>10617423</v>
      </c>
      <c r="C15">
        <v>148959</v>
      </c>
      <c r="D15">
        <v>14223</v>
      </c>
      <c r="E15" s="2">
        <v>133.95905955710001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2</v>
      </c>
      <c r="AX15" s="1">
        <v>2</v>
      </c>
      <c r="AY15" s="1">
        <v>2</v>
      </c>
      <c r="AZ15" s="1">
        <v>6</v>
      </c>
      <c r="BA15" s="1">
        <v>7</v>
      </c>
      <c r="BB15" s="1">
        <v>12</v>
      </c>
      <c r="BC15" s="1">
        <v>17</v>
      </c>
      <c r="BD15" s="1">
        <v>22</v>
      </c>
      <c r="BE15" s="1">
        <v>31</v>
      </c>
      <c r="BF15" s="1">
        <v>42</v>
      </c>
      <c r="BG15" s="1">
        <v>66</v>
      </c>
      <c r="BH15" s="1">
        <v>99</v>
      </c>
      <c r="BI15" s="1">
        <v>121</v>
      </c>
      <c r="BJ15" s="1">
        <v>146</v>
      </c>
      <c r="BK15" s="1">
        <v>197</v>
      </c>
      <c r="BL15" s="1">
        <v>287</v>
      </c>
      <c r="BM15" s="1">
        <v>420</v>
      </c>
      <c r="BN15" s="1">
        <v>507</v>
      </c>
      <c r="BO15" s="1">
        <v>600</v>
      </c>
      <c r="BP15" s="1">
        <v>772</v>
      </c>
      <c r="BQ15" s="1">
        <v>1026</v>
      </c>
      <c r="BR15" s="1">
        <v>1247</v>
      </c>
      <c r="BS15" s="1">
        <v>1525</v>
      </c>
      <c r="BT15" s="1">
        <v>2001</v>
      </c>
      <c r="BU15" s="1">
        <v>2366</v>
      </c>
      <c r="BV15" s="1">
        <v>2651</v>
      </c>
      <c r="BW15" s="1">
        <v>2809</v>
      </c>
      <c r="BX15" s="1">
        <v>3929</v>
      </c>
      <c r="BY15" s="1">
        <v>4638</v>
      </c>
      <c r="BZ15" s="1">
        <v>5348</v>
      </c>
      <c r="CA15" s="1">
        <v>5831</v>
      </c>
      <c r="CB15" s="1">
        <v>6160</v>
      </c>
      <c r="CC15" s="1">
        <v>6647</v>
      </c>
      <c r="CD15" s="1">
        <v>7314</v>
      </c>
      <c r="CE15" s="1">
        <v>8818</v>
      </c>
      <c r="CF15" s="1">
        <v>9901</v>
      </c>
      <c r="CG15" s="1">
        <v>10566</v>
      </c>
      <c r="CH15" s="1">
        <v>11483</v>
      </c>
      <c r="CI15" s="1">
        <v>12159</v>
      </c>
      <c r="CJ15" s="1">
        <v>12452</v>
      </c>
      <c r="CK15" s="1">
        <v>13315</v>
      </c>
      <c r="CL15" s="1">
        <v>14223</v>
      </c>
    </row>
    <row r="16" spans="1:90" x14ac:dyDescent="0.25">
      <c r="A16" t="s">
        <v>252</v>
      </c>
      <c r="B16" s="1">
        <v>162742</v>
      </c>
      <c r="C16">
        <v>543</v>
      </c>
      <c r="D16">
        <v>135</v>
      </c>
      <c r="E16" s="2">
        <v>82.953386341599995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3</v>
      </c>
      <c r="BJ16" s="1">
        <v>5</v>
      </c>
      <c r="BK16" s="1">
        <v>8</v>
      </c>
      <c r="BL16" s="1">
        <v>12</v>
      </c>
      <c r="BM16" s="1">
        <v>14</v>
      </c>
      <c r="BN16" s="1">
        <v>15</v>
      </c>
      <c r="BO16" s="1">
        <v>27</v>
      </c>
      <c r="BP16" s="1">
        <v>29</v>
      </c>
      <c r="BQ16" s="1">
        <v>32</v>
      </c>
      <c r="BR16" s="1">
        <v>37</v>
      </c>
      <c r="BS16" s="1">
        <v>45</v>
      </c>
      <c r="BT16" s="1">
        <v>51</v>
      </c>
      <c r="BU16" s="1">
        <v>55</v>
      </c>
      <c r="BV16" s="1">
        <v>56</v>
      </c>
      <c r="BW16" s="1">
        <v>58</v>
      </c>
      <c r="BX16" s="1">
        <v>69</v>
      </c>
      <c r="BY16" s="1">
        <v>77</v>
      </c>
      <c r="BZ16" s="1">
        <v>82</v>
      </c>
      <c r="CA16" s="1">
        <v>84</v>
      </c>
      <c r="CB16" s="1">
        <v>93</v>
      </c>
      <c r="CC16" s="1">
        <v>112</v>
      </c>
      <c r="CD16" s="1">
        <v>113</v>
      </c>
      <c r="CE16" s="1">
        <v>121</v>
      </c>
      <c r="CF16" s="1">
        <v>125</v>
      </c>
      <c r="CG16" s="1">
        <v>128</v>
      </c>
      <c r="CH16" s="1">
        <v>130</v>
      </c>
      <c r="CI16" s="1">
        <v>133</v>
      </c>
      <c r="CJ16" s="1">
        <v>134</v>
      </c>
      <c r="CK16" s="1">
        <v>135</v>
      </c>
      <c r="CL16" s="1">
        <v>135</v>
      </c>
    </row>
    <row r="17" spans="1:90" x14ac:dyDescent="0.25">
      <c r="A17" t="s">
        <v>251</v>
      </c>
      <c r="B17" s="1">
        <v>1415872</v>
      </c>
      <c r="C17">
        <v>16635</v>
      </c>
      <c r="D17">
        <v>504</v>
      </c>
      <c r="E17" s="2">
        <v>35.596438096100002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1</v>
      </c>
      <c r="BA17" s="1">
        <v>1</v>
      </c>
      <c r="BB17" s="1">
        <v>2</v>
      </c>
      <c r="BC17" s="1">
        <v>2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7</v>
      </c>
      <c r="BJ17" s="1">
        <v>10</v>
      </c>
      <c r="BK17" s="1">
        <v>14</v>
      </c>
      <c r="BL17" s="1">
        <v>16</v>
      </c>
      <c r="BM17" s="1">
        <v>26</v>
      </c>
      <c r="BN17" s="1">
        <v>37</v>
      </c>
      <c r="BO17" s="1">
        <v>48</v>
      </c>
      <c r="BP17" s="1">
        <v>56</v>
      </c>
      <c r="BQ17" s="1">
        <v>77</v>
      </c>
      <c r="BR17" s="1">
        <v>90</v>
      </c>
      <c r="BS17" s="1">
        <v>95</v>
      </c>
      <c r="BT17" s="1">
        <v>106</v>
      </c>
      <c r="BU17" s="1">
        <v>120</v>
      </c>
      <c r="BV17" s="1">
        <v>151</v>
      </c>
      <c r="BW17" s="1">
        <v>175</v>
      </c>
      <c r="BX17" s="1">
        <v>204</v>
      </c>
      <c r="BY17" s="1">
        <v>208</v>
      </c>
      <c r="BZ17" s="1">
        <v>258</v>
      </c>
      <c r="CA17" s="1">
        <v>285</v>
      </c>
      <c r="CB17" s="1">
        <v>319</v>
      </c>
      <c r="CC17" s="1">
        <v>351</v>
      </c>
      <c r="CD17" s="1">
        <v>371</v>
      </c>
      <c r="CE17" s="1">
        <v>387</v>
      </c>
      <c r="CF17" s="1">
        <v>410</v>
      </c>
      <c r="CG17" s="1">
        <v>435</v>
      </c>
      <c r="CH17" s="1">
        <v>442</v>
      </c>
      <c r="CI17" s="1">
        <v>465</v>
      </c>
      <c r="CJ17" s="1">
        <v>486</v>
      </c>
      <c r="CK17" s="1">
        <v>499</v>
      </c>
      <c r="CL17" s="1">
        <v>504</v>
      </c>
    </row>
    <row r="18" spans="1:90" x14ac:dyDescent="0.25">
      <c r="A18" t="s">
        <v>250</v>
      </c>
      <c r="B18" s="1">
        <v>1787065</v>
      </c>
      <c r="C18">
        <v>214045</v>
      </c>
      <c r="D18">
        <v>1453</v>
      </c>
      <c r="E18" s="2">
        <v>81.306499763600002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2</v>
      </c>
      <c r="BH18" s="1">
        <v>5</v>
      </c>
      <c r="BI18" s="1">
        <v>6</v>
      </c>
      <c r="BJ18" s="1">
        <v>7</v>
      </c>
      <c r="BK18" s="1">
        <v>9</v>
      </c>
      <c r="BL18" s="1">
        <v>11</v>
      </c>
      <c r="BM18" s="1">
        <v>23</v>
      </c>
      <c r="BN18" s="1">
        <v>31</v>
      </c>
      <c r="BO18" s="1">
        <v>42</v>
      </c>
      <c r="BP18" s="1">
        <v>47</v>
      </c>
      <c r="BQ18" s="1">
        <v>50</v>
      </c>
      <c r="BR18" s="1">
        <v>73</v>
      </c>
      <c r="BS18" s="1">
        <v>123</v>
      </c>
      <c r="BT18" s="1">
        <v>189</v>
      </c>
      <c r="BU18" s="1">
        <v>230</v>
      </c>
      <c r="BV18" s="1">
        <v>261</v>
      </c>
      <c r="BW18" s="1">
        <v>310</v>
      </c>
      <c r="BX18" s="1">
        <v>415</v>
      </c>
      <c r="BY18" s="1">
        <v>525</v>
      </c>
      <c r="BZ18" s="1">
        <v>669</v>
      </c>
      <c r="CA18" s="1">
        <v>891</v>
      </c>
      <c r="CB18" s="1">
        <v>1013</v>
      </c>
      <c r="CC18" s="1">
        <v>1077</v>
      </c>
      <c r="CD18" s="1">
        <v>1101</v>
      </c>
      <c r="CE18" s="1">
        <v>1170</v>
      </c>
      <c r="CF18" s="1">
        <v>1210</v>
      </c>
      <c r="CG18" s="1">
        <v>1232</v>
      </c>
      <c r="CH18" s="1">
        <v>1353</v>
      </c>
      <c r="CI18" s="1">
        <v>1396</v>
      </c>
      <c r="CJ18" s="1">
        <v>1407</v>
      </c>
      <c r="CK18" s="1">
        <v>1426</v>
      </c>
      <c r="CL18" s="1">
        <v>1453</v>
      </c>
    </row>
    <row r="19" spans="1:90" x14ac:dyDescent="0.25">
      <c r="A19" t="s">
        <v>249</v>
      </c>
      <c r="B19" s="1">
        <v>12671821</v>
      </c>
      <c r="C19">
        <v>143793</v>
      </c>
      <c r="D19">
        <v>23247</v>
      </c>
      <c r="E19" s="2">
        <v>183.45429595319999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4</v>
      </c>
      <c r="AX19" s="1">
        <v>5</v>
      </c>
      <c r="AY19" s="1">
        <v>5.5</v>
      </c>
      <c r="AZ19" s="1">
        <v>6</v>
      </c>
      <c r="BA19" s="1">
        <v>6.5</v>
      </c>
      <c r="BB19" s="1">
        <v>7</v>
      </c>
      <c r="BC19" s="1">
        <v>19</v>
      </c>
      <c r="BD19" s="1">
        <v>22</v>
      </c>
      <c r="BE19" s="1">
        <v>25</v>
      </c>
      <c r="BF19" s="1">
        <v>32</v>
      </c>
      <c r="BG19" s="1">
        <v>46</v>
      </c>
      <c r="BH19" s="1">
        <v>64</v>
      </c>
      <c r="BI19" s="1">
        <v>93</v>
      </c>
      <c r="BJ19" s="1">
        <v>159</v>
      </c>
      <c r="BK19" s="1">
        <v>288</v>
      </c>
      <c r="BL19" s="1">
        <v>422</v>
      </c>
      <c r="BM19" s="1">
        <v>585</v>
      </c>
      <c r="BN19" s="1">
        <v>753</v>
      </c>
      <c r="BO19" s="1">
        <v>1049</v>
      </c>
      <c r="BP19" s="1">
        <v>1273</v>
      </c>
      <c r="BQ19" s="1">
        <v>1535</v>
      </c>
      <c r="BR19" s="1">
        <v>1865</v>
      </c>
      <c r="BS19" s="1">
        <v>2538</v>
      </c>
      <c r="BT19" s="1">
        <v>3026</v>
      </c>
      <c r="BU19" s="1">
        <v>3491</v>
      </c>
      <c r="BV19" s="1">
        <v>4596</v>
      </c>
      <c r="BW19" s="1">
        <v>5057</v>
      </c>
      <c r="BX19" s="1">
        <v>5994</v>
      </c>
      <c r="BY19" s="1">
        <v>6980</v>
      </c>
      <c r="BZ19" s="1">
        <v>7695</v>
      </c>
      <c r="CA19" s="1">
        <v>8904</v>
      </c>
      <c r="CB19" s="1">
        <v>10357</v>
      </c>
      <c r="CC19" s="1">
        <v>11256</v>
      </c>
      <c r="CD19" s="1">
        <v>12262</v>
      </c>
      <c r="CE19" s="1">
        <v>13549</v>
      </c>
      <c r="CF19" s="1">
        <v>15078</v>
      </c>
      <c r="CG19" s="1">
        <v>16422</v>
      </c>
      <c r="CH19" s="1">
        <v>17887</v>
      </c>
      <c r="CI19" s="1">
        <v>19180</v>
      </c>
      <c r="CJ19" s="1">
        <v>20852</v>
      </c>
      <c r="CK19" s="1">
        <v>22025</v>
      </c>
      <c r="CL19" s="1">
        <v>23247</v>
      </c>
    </row>
    <row r="20" spans="1:90" x14ac:dyDescent="0.25">
      <c r="A20" t="s">
        <v>248</v>
      </c>
      <c r="B20" s="1">
        <v>6732219</v>
      </c>
      <c r="C20">
        <v>92789</v>
      </c>
      <c r="D20">
        <v>8527</v>
      </c>
      <c r="E20" s="2">
        <v>126.6595753941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1</v>
      </c>
      <c r="AZ20" s="1">
        <v>1</v>
      </c>
      <c r="BA20" s="1">
        <v>2</v>
      </c>
      <c r="BB20" s="1">
        <v>2</v>
      </c>
      <c r="BC20" s="1">
        <v>6</v>
      </c>
      <c r="BD20" s="1">
        <v>10</v>
      </c>
      <c r="BE20" s="1">
        <v>12</v>
      </c>
      <c r="BF20" s="1">
        <v>13.5</v>
      </c>
      <c r="BG20" s="1">
        <v>15</v>
      </c>
      <c r="BH20" s="1">
        <v>19</v>
      </c>
      <c r="BI20" s="1">
        <v>24</v>
      </c>
      <c r="BJ20" s="1">
        <v>30</v>
      </c>
      <c r="BK20" s="1">
        <v>39</v>
      </c>
      <c r="BL20" s="1">
        <v>56</v>
      </c>
      <c r="BM20" s="1">
        <v>79</v>
      </c>
      <c r="BN20" s="1">
        <v>126</v>
      </c>
      <c r="BO20" s="1">
        <v>201</v>
      </c>
      <c r="BP20" s="1">
        <v>259</v>
      </c>
      <c r="BQ20" s="1">
        <v>365</v>
      </c>
      <c r="BR20" s="1">
        <v>477</v>
      </c>
      <c r="BS20" s="1">
        <v>645</v>
      </c>
      <c r="BT20" s="1">
        <v>981</v>
      </c>
      <c r="BU20" s="1">
        <v>1232</v>
      </c>
      <c r="BV20" s="1">
        <v>1514</v>
      </c>
      <c r="BW20" s="1">
        <v>1786</v>
      </c>
      <c r="BX20" s="1">
        <v>2159</v>
      </c>
      <c r="BY20" s="1">
        <v>2565</v>
      </c>
      <c r="BZ20" s="1">
        <v>3039</v>
      </c>
      <c r="CA20" s="1">
        <v>3437</v>
      </c>
      <c r="CB20" s="1">
        <v>3953</v>
      </c>
      <c r="CC20" s="1">
        <v>4411</v>
      </c>
      <c r="CD20" s="1">
        <v>4944</v>
      </c>
      <c r="CE20" s="1">
        <v>5507</v>
      </c>
      <c r="CF20" s="1">
        <v>5943</v>
      </c>
      <c r="CG20" s="1">
        <v>6351</v>
      </c>
      <c r="CH20" s="1">
        <v>6907</v>
      </c>
      <c r="CI20" s="1">
        <v>7435</v>
      </c>
      <c r="CJ20" s="1">
        <v>7928</v>
      </c>
      <c r="CK20" s="1">
        <v>8236</v>
      </c>
      <c r="CL20" s="1">
        <v>8527</v>
      </c>
    </row>
    <row r="21" spans="1:90" x14ac:dyDescent="0.25">
      <c r="A21" t="s">
        <v>247</v>
      </c>
      <c r="B21" s="1">
        <v>3155070</v>
      </c>
      <c r="C21">
        <v>144669</v>
      </c>
      <c r="D21">
        <v>1899</v>
      </c>
      <c r="E21" s="2">
        <v>60.188838916400002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3</v>
      </c>
      <c r="BC21" s="1">
        <v>8</v>
      </c>
      <c r="BD21" s="1">
        <v>13</v>
      </c>
      <c r="BE21" s="1">
        <v>14</v>
      </c>
      <c r="BF21" s="1">
        <v>16</v>
      </c>
      <c r="BG21" s="1">
        <v>17</v>
      </c>
      <c r="BH21" s="1">
        <v>18</v>
      </c>
      <c r="BI21" s="1">
        <v>22</v>
      </c>
      <c r="BJ21" s="1">
        <v>23</v>
      </c>
      <c r="BK21" s="1">
        <v>29</v>
      </c>
      <c r="BL21" s="1">
        <v>38</v>
      </c>
      <c r="BM21" s="1">
        <v>45</v>
      </c>
      <c r="BN21" s="1">
        <v>68</v>
      </c>
      <c r="BO21" s="1">
        <v>90</v>
      </c>
      <c r="BP21" s="1">
        <v>105</v>
      </c>
      <c r="BQ21" s="1">
        <v>124</v>
      </c>
      <c r="BR21" s="1">
        <v>145</v>
      </c>
      <c r="BS21" s="1">
        <v>179</v>
      </c>
      <c r="BT21" s="1">
        <v>235</v>
      </c>
      <c r="BU21" s="1">
        <v>298</v>
      </c>
      <c r="BV21" s="1">
        <v>336</v>
      </c>
      <c r="BW21" s="1">
        <v>424</v>
      </c>
      <c r="BX21" s="1">
        <v>497</v>
      </c>
      <c r="BY21" s="1">
        <v>549</v>
      </c>
      <c r="BZ21" s="1">
        <v>614</v>
      </c>
      <c r="CA21" s="1">
        <v>699</v>
      </c>
      <c r="CB21" s="1">
        <v>786</v>
      </c>
      <c r="CC21" s="1">
        <v>868</v>
      </c>
      <c r="CD21" s="1">
        <v>946</v>
      </c>
      <c r="CE21" s="1">
        <v>1048</v>
      </c>
      <c r="CF21" s="1">
        <v>1145</v>
      </c>
      <c r="CG21" s="1">
        <v>1270</v>
      </c>
      <c r="CH21" s="1">
        <v>1388</v>
      </c>
      <c r="CI21" s="1">
        <v>1510</v>
      </c>
      <c r="CJ21" s="1">
        <v>1587</v>
      </c>
      <c r="CK21" s="1">
        <v>1710</v>
      </c>
      <c r="CL21" s="1">
        <v>1899</v>
      </c>
    </row>
    <row r="22" spans="1:90" x14ac:dyDescent="0.25">
      <c r="A22" t="s">
        <v>246</v>
      </c>
      <c r="B22" s="1">
        <v>2913314</v>
      </c>
      <c r="C22">
        <v>211754</v>
      </c>
      <c r="D22">
        <v>1426</v>
      </c>
      <c r="E22" s="2">
        <v>48.9476932456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1</v>
      </c>
      <c r="BB22" s="1">
        <v>1</v>
      </c>
      <c r="BC22" s="1">
        <v>1</v>
      </c>
      <c r="BD22" s="1">
        <v>1</v>
      </c>
      <c r="BE22" s="1">
        <v>4</v>
      </c>
      <c r="BF22" s="1">
        <v>6</v>
      </c>
      <c r="BG22" s="1">
        <v>7</v>
      </c>
      <c r="BH22" s="1">
        <v>8</v>
      </c>
      <c r="BI22" s="1">
        <v>11</v>
      </c>
      <c r="BJ22" s="1">
        <v>15</v>
      </c>
      <c r="BK22" s="1">
        <v>16</v>
      </c>
      <c r="BL22" s="1">
        <v>34</v>
      </c>
      <c r="BM22" s="1">
        <v>44</v>
      </c>
      <c r="BN22" s="1">
        <v>55</v>
      </c>
      <c r="BO22" s="1">
        <v>64</v>
      </c>
      <c r="BP22" s="1">
        <v>82</v>
      </c>
      <c r="BQ22" s="1">
        <v>98</v>
      </c>
      <c r="BR22" s="1">
        <v>126</v>
      </c>
      <c r="BS22" s="1">
        <v>168</v>
      </c>
      <c r="BT22" s="1">
        <v>202</v>
      </c>
      <c r="BU22" s="1">
        <v>261</v>
      </c>
      <c r="BV22" s="1">
        <v>319</v>
      </c>
      <c r="BW22" s="1">
        <v>368</v>
      </c>
      <c r="BX22" s="1">
        <v>428</v>
      </c>
      <c r="BY22" s="1">
        <v>482</v>
      </c>
      <c r="BZ22" s="1">
        <v>552</v>
      </c>
      <c r="CA22" s="1">
        <v>620</v>
      </c>
      <c r="CB22" s="1">
        <v>698</v>
      </c>
      <c r="CC22" s="1">
        <v>747</v>
      </c>
      <c r="CD22" s="1">
        <v>845</v>
      </c>
      <c r="CE22" s="1">
        <v>900</v>
      </c>
      <c r="CF22" s="1">
        <v>1003</v>
      </c>
      <c r="CG22" s="1">
        <v>1106</v>
      </c>
      <c r="CH22" s="1">
        <v>1166</v>
      </c>
      <c r="CI22" s="1">
        <v>1268</v>
      </c>
      <c r="CJ22" s="1">
        <v>1337</v>
      </c>
      <c r="CK22" s="1">
        <v>1376</v>
      </c>
      <c r="CL22" s="1">
        <v>1426</v>
      </c>
    </row>
    <row r="23" spans="1:90" x14ac:dyDescent="0.25">
      <c r="A23" t="s">
        <v>245</v>
      </c>
      <c r="B23" s="1">
        <v>4467673</v>
      </c>
      <c r="C23">
        <v>102269</v>
      </c>
      <c r="D23">
        <v>2048</v>
      </c>
      <c r="E23" s="2">
        <v>45.840418490799998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1</v>
      </c>
      <c r="BA23" s="1">
        <v>1</v>
      </c>
      <c r="BB23" s="1">
        <v>4</v>
      </c>
      <c r="BC23" s="1">
        <v>6</v>
      </c>
      <c r="BD23" s="1">
        <v>8</v>
      </c>
      <c r="BE23" s="1">
        <v>9.5</v>
      </c>
      <c r="BF23" s="1">
        <v>11</v>
      </c>
      <c r="BG23" s="1">
        <v>14</v>
      </c>
      <c r="BH23" s="1">
        <v>16</v>
      </c>
      <c r="BI23" s="1">
        <v>21</v>
      </c>
      <c r="BJ23" s="1">
        <v>22</v>
      </c>
      <c r="BK23" s="1">
        <v>26</v>
      </c>
      <c r="BL23" s="1">
        <v>35</v>
      </c>
      <c r="BM23" s="1">
        <v>47</v>
      </c>
      <c r="BN23" s="1">
        <v>54</v>
      </c>
      <c r="BO23" s="1">
        <v>99</v>
      </c>
      <c r="BP23" s="1">
        <v>104</v>
      </c>
      <c r="BQ23" s="1">
        <v>124</v>
      </c>
      <c r="BR23" s="1">
        <v>157</v>
      </c>
      <c r="BS23" s="1">
        <v>198</v>
      </c>
      <c r="BT23" s="1">
        <v>248</v>
      </c>
      <c r="BU23" s="1">
        <v>302</v>
      </c>
      <c r="BV23" s="1">
        <v>394</v>
      </c>
      <c r="BW23" s="1">
        <v>439</v>
      </c>
      <c r="BX23" s="1">
        <v>480</v>
      </c>
      <c r="BY23" s="1">
        <v>591</v>
      </c>
      <c r="BZ23" s="1">
        <v>680</v>
      </c>
      <c r="CA23" s="1">
        <v>770</v>
      </c>
      <c r="CB23" s="1">
        <v>831</v>
      </c>
      <c r="CC23" s="1">
        <v>917</v>
      </c>
      <c r="CD23" s="1">
        <v>955</v>
      </c>
      <c r="CE23" s="1">
        <v>1008</v>
      </c>
      <c r="CF23" s="1">
        <v>1149</v>
      </c>
      <c r="CG23" s="1">
        <v>1346</v>
      </c>
      <c r="CH23" s="1">
        <v>1693</v>
      </c>
      <c r="CI23" s="1">
        <v>1766.5</v>
      </c>
      <c r="CJ23" s="1">
        <v>1840</v>
      </c>
      <c r="CK23" s="1">
        <v>1963</v>
      </c>
      <c r="CL23" s="1">
        <v>2048</v>
      </c>
    </row>
    <row r="24" spans="1:90" x14ac:dyDescent="0.25">
      <c r="A24" t="s">
        <v>244</v>
      </c>
      <c r="B24" s="1">
        <v>4648794</v>
      </c>
      <c r="C24">
        <v>111898</v>
      </c>
      <c r="D24">
        <v>21518</v>
      </c>
      <c r="E24" s="2">
        <v>462.8727364559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1</v>
      </c>
      <c r="BC24" s="1">
        <v>1</v>
      </c>
      <c r="BD24" s="1">
        <v>6</v>
      </c>
      <c r="BE24" s="1">
        <v>14</v>
      </c>
      <c r="BF24" s="1">
        <v>36</v>
      </c>
      <c r="BG24" s="1">
        <v>69</v>
      </c>
      <c r="BH24" s="1">
        <v>91</v>
      </c>
      <c r="BI24" s="1">
        <v>114</v>
      </c>
      <c r="BJ24" s="1">
        <v>171</v>
      </c>
      <c r="BK24" s="1">
        <v>240</v>
      </c>
      <c r="BL24" s="1">
        <v>347</v>
      </c>
      <c r="BM24" s="1">
        <v>479</v>
      </c>
      <c r="BN24" s="1">
        <v>585</v>
      </c>
      <c r="BO24" s="1">
        <v>837</v>
      </c>
      <c r="BP24" s="1">
        <v>1172</v>
      </c>
      <c r="BQ24" s="1">
        <v>1388</v>
      </c>
      <c r="BR24" s="1">
        <v>1795</v>
      </c>
      <c r="BS24" s="1">
        <v>2305</v>
      </c>
      <c r="BT24" s="1">
        <v>2746</v>
      </c>
      <c r="BU24" s="1">
        <v>3315</v>
      </c>
      <c r="BV24" s="1">
        <v>3540</v>
      </c>
      <c r="BW24" s="1">
        <v>4025</v>
      </c>
      <c r="BX24" s="1">
        <v>5237</v>
      </c>
      <c r="BY24" s="1">
        <v>6424</v>
      </c>
      <c r="BZ24" s="1">
        <v>9150</v>
      </c>
      <c r="CA24" s="1">
        <v>10297</v>
      </c>
      <c r="CB24" s="1">
        <v>12496</v>
      </c>
      <c r="CC24" s="1">
        <v>13010</v>
      </c>
      <c r="CD24" s="1">
        <v>14867</v>
      </c>
      <c r="CE24" s="1">
        <v>16284</v>
      </c>
      <c r="CF24" s="1">
        <v>17030</v>
      </c>
      <c r="CG24" s="1">
        <v>18283</v>
      </c>
      <c r="CH24" s="1">
        <v>19253</v>
      </c>
      <c r="CI24" s="1">
        <v>20014</v>
      </c>
      <c r="CJ24" s="1">
        <v>20595</v>
      </c>
      <c r="CK24" s="1">
        <v>21016</v>
      </c>
      <c r="CL24" s="1">
        <v>21518</v>
      </c>
    </row>
    <row r="25" spans="1:90" x14ac:dyDescent="0.25">
      <c r="A25" t="s">
        <v>243</v>
      </c>
      <c r="B25" s="1">
        <v>1344212</v>
      </c>
      <c r="C25">
        <v>79883</v>
      </c>
      <c r="D25">
        <v>734</v>
      </c>
      <c r="E25" s="2">
        <v>54.604482031099998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1</v>
      </c>
      <c r="BF25" s="1">
        <v>3</v>
      </c>
      <c r="BG25" s="1">
        <v>3</v>
      </c>
      <c r="BH25" s="1">
        <v>3</v>
      </c>
      <c r="BI25" s="1">
        <v>17</v>
      </c>
      <c r="BJ25" s="1">
        <v>32</v>
      </c>
      <c r="BK25" s="1">
        <v>43</v>
      </c>
      <c r="BL25" s="1">
        <v>53</v>
      </c>
      <c r="BM25" s="1">
        <v>57</v>
      </c>
      <c r="BN25" s="1">
        <v>73</v>
      </c>
      <c r="BO25" s="1">
        <v>89</v>
      </c>
      <c r="BP25" s="1">
        <v>107</v>
      </c>
      <c r="BQ25" s="1">
        <v>125</v>
      </c>
      <c r="BR25" s="1">
        <v>149</v>
      </c>
      <c r="BS25" s="1">
        <v>155</v>
      </c>
      <c r="BT25" s="1">
        <v>168</v>
      </c>
      <c r="BU25" s="1">
        <v>211</v>
      </c>
      <c r="BV25" s="1">
        <v>253</v>
      </c>
      <c r="BW25" s="1">
        <v>275</v>
      </c>
      <c r="BX25" s="1">
        <v>303</v>
      </c>
      <c r="BY25" s="1">
        <v>344</v>
      </c>
      <c r="BZ25" s="1">
        <v>376</v>
      </c>
      <c r="CA25" s="1">
        <v>432</v>
      </c>
      <c r="CB25" s="1">
        <v>456</v>
      </c>
      <c r="CC25" s="1">
        <v>470</v>
      </c>
      <c r="CD25" s="1">
        <v>499</v>
      </c>
      <c r="CE25" s="1">
        <v>519</v>
      </c>
      <c r="CF25" s="1">
        <v>537</v>
      </c>
      <c r="CG25" s="1">
        <v>560</v>
      </c>
      <c r="CH25" s="1">
        <v>586</v>
      </c>
      <c r="CI25" s="1">
        <v>616</v>
      </c>
      <c r="CJ25" s="1">
        <v>633</v>
      </c>
      <c r="CK25" s="1">
        <v>698</v>
      </c>
      <c r="CL25" s="1">
        <v>734</v>
      </c>
    </row>
    <row r="26" spans="1:90" x14ac:dyDescent="0.25">
      <c r="A26" t="s">
        <v>242</v>
      </c>
      <c r="B26" s="1">
        <v>6045680</v>
      </c>
      <c r="C26">
        <v>25142</v>
      </c>
      <c r="D26">
        <v>9472</v>
      </c>
      <c r="E26" s="2">
        <v>156.6738563735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3</v>
      </c>
      <c r="AZ26" s="1">
        <v>3</v>
      </c>
      <c r="BA26" s="1">
        <v>3</v>
      </c>
      <c r="BB26" s="1">
        <v>5</v>
      </c>
      <c r="BC26" s="1">
        <v>6</v>
      </c>
      <c r="BD26" s="1">
        <v>9</v>
      </c>
      <c r="BE26" s="1">
        <v>12</v>
      </c>
      <c r="BF26" s="1">
        <v>17</v>
      </c>
      <c r="BG26" s="1">
        <v>26</v>
      </c>
      <c r="BH26" s="1">
        <v>31</v>
      </c>
      <c r="BI26" s="1">
        <v>37</v>
      </c>
      <c r="BJ26" s="1">
        <v>57</v>
      </c>
      <c r="BK26" s="1">
        <v>85</v>
      </c>
      <c r="BL26" s="1">
        <v>107</v>
      </c>
      <c r="BM26" s="1">
        <v>149</v>
      </c>
      <c r="BN26" s="1">
        <v>190</v>
      </c>
      <c r="BO26" s="1">
        <v>244</v>
      </c>
      <c r="BP26" s="1">
        <v>288</v>
      </c>
      <c r="BQ26" s="1">
        <v>349</v>
      </c>
      <c r="BR26" s="1">
        <v>423</v>
      </c>
      <c r="BS26" s="1">
        <v>580</v>
      </c>
      <c r="BT26" s="1">
        <v>774</v>
      </c>
      <c r="BU26" s="1">
        <v>992</v>
      </c>
      <c r="BV26" s="1">
        <v>1239</v>
      </c>
      <c r="BW26" s="1">
        <v>1413</v>
      </c>
      <c r="BX26" s="1">
        <v>1660</v>
      </c>
      <c r="BY26" s="1">
        <v>1985</v>
      </c>
      <c r="BZ26" s="1">
        <v>2331</v>
      </c>
      <c r="CA26" s="1">
        <v>2758</v>
      </c>
      <c r="CB26" s="1">
        <v>3125</v>
      </c>
      <c r="CC26" s="1">
        <v>3609</v>
      </c>
      <c r="CD26" s="1">
        <v>4045</v>
      </c>
      <c r="CE26" s="1">
        <v>4371</v>
      </c>
      <c r="CF26" s="1">
        <v>5529</v>
      </c>
      <c r="CG26" s="1">
        <v>6185</v>
      </c>
      <c r="CH26" s="1">
        <v>6968</v>
      </c>
      <c r="CI26" s="1">
        <v>7694</v>
      </c>
      <c r="CJ26" s="1">
        <v>8225</v>
      </c>
      <c r="CK26" s="1">
        <v>8936</v>
      </c>
      <c r="CL26" s="1">
        <v>9472</v>
      </c>
    </row>
    <row r="27" spans="1:90" x14ac:dyDescent="0.25">
      <c r="A27" t="s">
        <v>241</v>
      </c>
      <c r="B27" s="1">
        <v>6892503</v>
      </c>
      <c r="C27">
        <v>20202</v>
      </c>
      <c r="D27">
        <v>28163</v>
      </c>
      <c r="E27" s="2">
        <v>408.60337674139998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2</v>
      </c>
      <c r="AX27" s="1">
        <v>2</v>
      </c>
      <c r="AY27" s="1">
        <v>8</v>
      </c>
      <c r="AZ27" s="1">
        <v>13</v>
      </c>
      <c r="BA27" s="1">
        <v>27</v>
      </c>
      <c r="BB27" s="1">
        <v>41</v>
      </c>
      <c r="BC27" s="1">
        <v>92</v>
      </c>
      <c r="BD27" s="1">
        <v>93.5</v>
      </c>
      <c r="BE27" s="1">
        <v>95</v>
      </c>
      <c r="BF27" s="1">
        <v>123</v>
      </c>
      <c r="BG27" s="1">
        <v>138</v>
      </c>
      <c r="BH27" s="1">
        <v>151</v>
      </c>
      <c r="BI27" s="1">
        <v>164</v>
      </c>
      <c r="BJ27" s="1">
        <v>218</v>
      </c>
      <c r="BK27" s="1">
        <v>256</v>
      </c>
      <c r="BL27" s="1">
        <v>328</v>
      </c>
      <c r="BM27" s="1">
        <v>413</v>
      </c>
      <c r="BN27" s="1">
        <v>525</v>
      </c>
      <c r="BO27" s="1">
        <v>646</v>
      </c>
      <c r="BP27" s="1">
        <v>777</v>
      </c>
      <c r="BQ27" s="1">
        <v>1159</v>
      </c>
      <c r="BR27" s="1">
        <v>1838</v>
      </c>
      <c r="BS27" s="1">
        <v>2417</v>
      </c>
      <c r="BT27" s="1">
        <v>3240</v>
      </c>
      <c r="BU27" s="1">
        <v>4257</v>
      </c>
      <c r="BV27" s="1">
        <v>4955</v>
      </c>
      <c r="BW27" s="1">
        <v>5752</v>
      </c>
      <c r="BX27" s="1">
        <v>6620</v>
      </c>
      <c r="BY27" s="1">
        <v>7738</v>
      </c>
      <c r="BZ27" s="1">
        <v>8966</v>
      </c>
      <c r="CA27" s="1">
        <v>10402</v>
      </c>
      <c r="CB27" s="1">
        <v>11736</v>
      </c>
      <c r="CC27" s="1">
        <v>12500</v>
      </c>
      <c r="CD27" s="1">
        <v>13837</v>
      </c>
      <c r="CE27" s="1">
        <v>15202</v>
      </c>
      <c r="CF27" s="1">
        <v>16790</v>
      </c>
      <c r="CG27" s="1">
        <v>18941</v>
      </c>
      <c r="CH27" s="1">
        <v>20974</v>
      </c>
      <c r="CI27" s="1">
        <v>22860</v>
      </c>
      <c r="CJ27" s="1">
        <v>25475</v>
      </c>
      <c r="CK27" s="1">
        <v>26867</v>
      </c>
      <c r="CL27" s="1">
        <v>28163</v>
      </c>
    </row>
    <row r="28" spans="1:90" x14ac:dyDescent="0.25">
      <c r="A28" t="s">
        <v>240</v>
      </c>
      <c r="B28" s="1">
        <v>9986857</v>
      </c>
      <c r="C28">
        <v>146435</v>
      </c>
      <c r="D28">
        <v>27001</v>
      </c>
      <c r="E28" s="2">
        <v>270.3653411679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9</v>
      </c>
      <c r="AU28" s="1">
        <v>18</v>
      </c>
      <c r="AV28" s="1">
        <v>34</v>
      </c>
      <c r="AW28" s="1">
        <v>52</v>
      </c>
      <c r="AX28" s="1">
        <v>72</v>
      </c>
      <c r="AY28" s="1">
        <v>98</v>
      </c>
      <c r="AZ28" s="1">
        <v>128</v>
      </c>
      <c r="BA28" s="1">
        <v>168</v>
      </c>
      <c r="BB28" s="1">
        <v>254</v>
      </c>
      <c r="BC28" s="1">
        <v>358</v>
      </c>
      <c r="BD28" s="1">
        <v>497</v>
      </c>
      <c r="BE28" s="1">
        <v>702</v>
      </c>
      <c r="BF28" s="1">
        <v>945</v>
      </c>
      <c r="BG28" s="1">
        <v>1196</v>
      </c>
      <c r="BH28" s="1">
        <v>1480</v>
      </c>
      <c r="BI28" s="1">
        <v>1933</v>
      </c>
      <c r="BJ28" s="1">
        <v>2393</v>
      </c>
      <c r="BK28" s="1">
        <v>2913</v>
      </c>
      <c r="BL28" s="1">
        <v>3392</v>
      </c>
      <c r="BM28" s="1">
        <v>4027</v>
      </c>
      <c r="BN28" s="1">
        <v>4543</v>
      </c>
      <c r="BO28" s="1">
        <v>5098</v>
      </c>
      <c r="BP28" s="1">
        <v>5789</v>
      </c>
      <c r="BQ28" s="1">
        <v>6441</v>
      </c>
      <c r="BR28" s="1">
        <v>7060</v>
      </c>
      <c r="BS28" s="1">
        <v>7767</v>
      </c>
      <c r="BT28" s="1">
        <v>8659</v>
      </c>
      <c r="BU28" s="1">
        <v>9287</v>
      </c>
      <c r="BV28" s="1">
        <v>10010</v>
      </c>
      <c r="BW28" s="1">
        <v>10901</v>
      </c>
      <c r="BX28" s="1">
        <v>11875</v>
      </c>
      <c r="BY28" s="1">
        <v>12888</v>
      </c>
      <c r="BZ28" s="1">
        <v>14117</v>
      </c>
      <c r="CA28" s="1">
        <v>15252</v>
      </c>
      <c r="CB28" s="1">
        <v>16395</v>
      </c>
      <c r="CC28" s="1">
        <v>17567</v>
      </c>
      <c r="CD28" s="1">
        <v>18850</v>
      </c>
      <c r="CE28" s="1">
        <v>19823</v>
      </c>
      <c r="CF28" s="1">
        <v>20589</v>
      </c>
      <c r="CG28" s="1">
        <v>21504</v>
      </c>
      <c r="CH28" s="1">
        <v>22783</v>
      </c>
      <c r="CI28" s="1">
        <v>23993</v>
      </c>
      <c r="CJ28" s="1">
        <v>24638</v>
      </c>
      <c r="CK28" s="1">
        <v>25635</v>
      </c>
      <c r="CL28" s="1">
        <v>27001</v>
      </c>
    </row>
    <row r="29" spans="1:90" x14ac:dyDescent="0.25">
      <c r="A29" t="s">
        <v>239</v>
      </c>
      <c r="B29" s="1">
        <v>5639632</v>
      </c>
      <c r="C29">
        <v>206232</v>
      </c>
      <c r="D29">
        <v>1695</v>
      </c>
      <c r="E29" s="2">
        <v>30.055152534800001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1</v>
      </c>
      <c r="BA29" s="1">
        <v>1</v>
      </c>
      <c r="BB29" s="1">
        <v>2</v>
      </c>
      <c r="BC29" s="1">
        <v>3</v>
      </c>
      <c r="BD29" s="1">
        <v>5</v>
      </c>
      <c r="BE29" s="1">
        <v>9</v>
      </c>
      <c r="BF29" s="1">
        <v>14</v>
      </c>
      <c r="BG29" s="1">
        <v>21</v>
      </c>
      <c r="BH29" s="1">
        <v>35</v>
      </c>
      <c r="BI29" s="1">
        <v>54</v>
      </c>
      <c r="BJ29" s="1">
        <v>60</v>
      </c>
      <c r="BK29" s="1">
        <v>77</v>
      </c>
      <c r="BL29" s="1">
        <v>89</v>
      </c>
      <c r="BM29" s="1">
        <v>115</v>
      </c>
      <c r="BN29" s="1">
        <v>138</v>
      </c>
      <c r="BO29" s="1">
        <v>169</v>
      </c>
      <c r="BP29" s="1">
        <v>235</v>
      </c>
      <c r="BQ29" s="1">
        <v>262</v>
      </c>
      <c r="BR29" s="1">
        <v>287</v>
      </c>
      <c r="BS29" s="1">
        <v>346</v>
      </c>
      <c r="BT29" s="1">
        <v>398</v>
      </c>
      <c r="BU29" s="1">
        <v>441</v>
      </c>
      <c r="BV29" s="1">
        <v>503</v>
      </c>
      <c r="BW29" s="1">
        <v>576</v>
      </c>
      <c r="BX29" s="1">
        <v>629</v>
      </c>
      <c r="BY29" s="1">
        <v>689</v>
      </c>
      <c r="BZ29" s="1">
        <v>742</v>
      </c>
      <c r="CA29" s="1">
        <v>789</v>
      </c>
      <c r="CB29" s="1">
        <v>865</v>
      </c>
      <c r="CC29" s="1">
        <v>935</v>
      </c>
      <c r="CD29" s="1">
        <v>986</v>
      </c>
      <c r="CE29" s="1">
        <v>1069</v>
      </c>
      <c r="CF29" s="1">
        <v>1154</v>
      </c>
      <c r="CG29" s="1">
        <v>1242</v>
      </c>
      <c r="CH29" s="1">
        <v>1336</v>
      </c>
      <c r="CI29" s="1">
        <v>1427</v>
      </c>
      <c r="CJ29" s="1">
        <v>1621</v>
      </c>
      <c r="CK29" s="1">
        <v>1650</v>
      </c>
      <c r="CL29" s="1">
        <v>1695</v>
      </c>
    </row>
    <row r="30" spans="1:90" x14ac:dyDescent="0.25">
      <c r="A30" t="s">
        <v>238</v>
      </c>
      <c r="B30" s="1">
        <v>2976149</v>
      </c>
      <c r="C30">
        <v>121531</v>
      </c>
      <c r="D30">
        <v>3087</v>
      </c>
      <c r="E30" s="2">
        <v>103.7246455067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1</v>
      </c>
      <c r="BF30" s="1">
        <v>4</v>
      </c>
      <c r="BG30" s="1">
        <v>6</v>
      </c>
      <c r="BH30" s="1">
        <v>10</v>
      </c>
      <c r="BI30" s="1">
        <v>12</v>
      </c>
      <c r="BJ30" s="1">
        <v>21</v>
      </c>
      <c r="BK30" s="1">
        <v>34</v>
      </c>
      <c r="BL30" s="1">
        <v>50</v>
      </c>
      <c r="BM30" s="1">
        <v>80</v>
      </c>
      <c r="BN30" s="1">
        <v>140</v>
      </c>
      <c r="BO30" s="1">
        <v>207</v>
      </c>
      <c r="BP30" s="1">
        <v>249</v>
      </c>
      <c r="BQ30" s="1">
        <v>320</v>
      </c>
      <c r="BR30" s="1">
        <v>377</v>
      </c>
      <c r="BS30" s="1">
        <v>485</v>
      </c>
      <c r="BT30" s="1">
        <v>579</v>
      </c>
      <c r="BU30" s="1">
        <v>663</v>
      </c>
      <c r="BV30" s="1">
        <v>758</v>
      </c>
      <c r="BW30" s="1">
        <v>847</v>
      </c>
      <c r="BX30" s="1">
        <v>937</v>
      </c>
      <c r="BY30" s="1">
        <v>1073</v>
      </c>
      <c r="BZ30" s="1">
        <v>1177</v>
      </c>
      <c r="CA30" s="1">
        <v>1358</v>
      </c>
      <c r="CB30" s="1">
        <v>1455</v>
      </c>
      <c r="CC30" s="1">
        <v>1638</v>
      </c>
      <c r="CD30" s="1">
        <v>1738</v>
      </c>
      <c r="CE30" s="1">
        <v>1915</v>
      </c>
      <c r="CF30" s="1">
        <v>2003</v>
      </c>
      <c r="CG30" s="1">
        <v>2260</v>
      </c>
      <c r="CH30" s="1">
        <v>2469</v>
      </c>
      <c r="CI30" s="1">
        <v>2642</v>
      </c>
      <c r="CJ30" s="1">
        <v>2781</v>
      </c>
      <c r="CK30" s="1">
        <v>2942</v>
      </c>
      <c r="CL30" s="1">
        <v>3087</v>
      </c>
    </row>
    <row r="31" spans="1:90" x14ac:dyDescent="0.25">
      <c r="A31" t="s">
        <v>237</v>
      </c>
      <c r="B31" s="1">
        <v>6137428</v>
      </c>
      <c r="C31">
        <v>178040</v>
      </c>
      <c r="D31">
        <v>4686</v>
      </c>
      <c r="E31" s="2">
        <v>76.351201187200004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1</v>
      </c>
      <c r="BB31" s="1">
        <v>1</v>
      </c>
      <c r="BC31" s="1">
        <v>1</v>
      </c>
      <c r="BD31" s="1">
        <v>1</v>
      </c>
      <c r="BE31" s="1">
        <v>1</v>
      </c>
      <c r="BF31" s="1">
        <v>2</v>
      </c>
      <c r="BG31" s="1">
        <v>4</v>
      </c>
      <c r="BH31" s="1">
        <v>5</v>
      </c>
      <c r="BI31" s="1">
        <v>6</v>
      </c>
      <c r="BJ31" s="1">
        <v>8</v>
      </c>
      <c r="BK31" s="1">
        <v>13</v>
      </c>
      <c r="BL31" s="1">
        <v>24</v>
      </c>
      <c r="BM31" s="1">
        <v>47</v>
      </c>
      <c r="BN31" s="1">
        <v>73</v>
      </c>
      <c r="BO31" s="1">
        <v>90</v>
      </c>
      <c r="BP31" s="1">
        <v>183</v>
      </c>
      <c r="BQ31" s="1">
        <v>269.5</v>
      </c>
      <c r="BR31" s="1">
        <v>356</v>
      </c>
      <c r="BS31" s="1">
        <v>502</v>
      </c>
      <c r="BT31" s="1">
        <v>669</v>
      </c>
      <c r="BU31" s="1">
        <v>838</v>
      </c>
      <c r="BV31" s="1">
        <v>934.5</v>
      </c>
      <c r="BW31" s="1">
        <v>1031</v>
      </c>
      <c r="BX31" s="1">
        <v>1327</v>
      </c>
      <c r="BY31" s="1">
        <v>1581</v>
      </c>
      <c r="BZ31" s="1">
        <v>1834</v>
      </c>
      <c r="CA31" s="1">
        <v>2113</v>
      </c>
      <c r="CB31" s="1">
        <v>2291</v>
      </c>
      <c r="CC31" s="1">
        <v>2367</v>
      </c>
      <c r="CD31" s="1">
        <v>2722</v>
      </c>
      <c r="CE31" s="1">
        <v>3037</v>
      </c>
      <c r="CF31" s="1">
        <v>3327</v>
      </c>
      <c r="CG31" s="1">
        <v>3539</v>
      </c>
      <c r="CH31" s="1">
        <v>3799</v>
      </c>
      <c r="CI31" s="1">
        <v>4024</v>
      </c>
      <c r="CJ31" s="1">
        <v>4160</v>
      </c>
      <c r="CK31" s="1">
        <v>4388</v>
      </c>
      <c r="CL31" s="1">
        <v>4686</v>
      </c>
    </row>
    <row r="32" spans="1:90" x14ac:dyDescent="0.25">
      <c r="A32" t="s">
        <v>236</v>
      </c>
      <c r="B32" s="1">
        <v>1068778</v>
      </c>
      <c r="C32">
        <v>376962</v>
      </c>
      <c r="D32">
        <v>399</v>
      </c>
      <c r="E32" s="2">
        <v>37.332355269300002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1</v>
      </c>
      <c r="BF32" s="1">
        <v>1</v>
      </c>
      <c r="BG32" s="1">
        <v>5</v>
      </c>
      <c r="BH32" s="1">
        <v>7</v>
      </c>
      <c r="BI32" s="1">
        <v>7.5</v>
      </c>
      <c r="BJ32" s="1">
        <v>8</v>
      </c>
      <c r="BK32" s="1">
        <v>10</v>
      </c>
      <c r="BL32" s="1">
        <v>12</v>
      </c>
      <c r="BM32" s="1">
        <v>16</v>
      </c>
      <c r="BN32" s="1">
        <v>20</v>
      </c>
      <c r="BO32" s="1">
        <v>31</v>
      </c>
      <c r="BP32" s="1">
        <v>34</v>
      </c>
      <c r="BQ32" s="1">
        <v>46</v>
      </c>
      <c r="BR32" s="1">
        <v>53</v>
      </c>
      <c r="BS32" s="1">
        <v>71</v>
      </c>
      <c r="BT32" s="1">
        <v>108</v>
      </c>
      <c r="BU32" s="1">
        <v>129</v>
      </c>
      <c r="BV32" s="1">
        <v>154</v>
      </c>
      <c r="BW32" s="1">
        <v>171</v>
      </c>
      <c r="BX32" s="1">
        <v>184</v>
      </c>
      <c r="BY32" s="1">
        <v>208</v>
      </c>
      <c r="BZ32" s="1">
        <v>227</v>
      </c>
      <c r="CA32" s="1">
        <v>243</v>
      </c>
      <c r="CB32" s="1">
        <v>265</v>
      </c>
      <c r="CC32" s="1">
        <v>286</v>
      </c>
      <c r="CD32" s="1">
        <v>299</v>
      </c>
      <c r="CE32" s="1">
        <v>319</v>
      </c>
      <c r="CF32" s="1">
        <v>332</v>
      </c>
      <c r="CG32" s="1">
        <v>354</v>
      </c>
      <c r="CH32" s="1">
        <v>365</v>
      </c>
      <c r="CI32" s="1">
        <v>377</v>
      </c>
      <c r="CJ32" s="1">
        <v>387</v>
      </c>
      <c r="CK32" s="1">
        <v>394</v>
      </c>
      <c r="CL32" s="1">
        <v>399</v>
      </c>
    </row>
    <row r="33" spans="1:90" x14ac:dyDescent="0.25">
      <c r="A33" t="s">
        <v>235</v>
      </c>
      <c r="B33" s="1">
        <v>1934408</v>
      </c>
      <c r="C33">
        <v>198974</v>
      </c>
      <c r="D33">
        <v>871</v>
      </c>
      <c r="E33" s="2">
        <v>45.026695505799999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1</v>
      </c>
      <c r="BA33" s="1">
        <v>1</v>
      </c>
      <c r="BB33" s="1">
        <v>3</v>
      </c>
      <c r="BC33" s="1">
        <v>3</v>
      </c>
      <c r="BD33" s="1">
        <v>5</v>
      </c>
      <c r="BE33" s="1">
        <v>10</v>
      </c>
      <c r="BF33" s="1">
        <v>13</v>
      </c>
      <c r="BG33" s="1">
        <v>14</v>
      </c>
      <c r="BH33" s="1">
        <v>17</v>
      </c>
      <c r="BI33" s="1">
        <v>18</v>
      </c>
      <c r="BJ33" s="1">
        <v>21</v>
      </c>
      <c r="BK33" s="1">
        <v>24</v>
      </c>
      <c r="BL33" s="1">
        <v>27</v>
      </c>
      <c r="BM33" s="1">
        <v>32</v>
      </c>
      <c r="BN33" s="1">
        <v>38</v>
      </c>
      <c r="BO33" s="1">
        <v>48</v>
      </c>
      <c r="BP33" s="1">
        <v>50</v>
      </c>
      <c r="BQ33" s="1">
        <v>52</v>
      </c>
      <c r="BR33" s="1">
        <v>61</v>
      </c>
      <c r="BS33" s="1">
        <v>73</v>
      </c>
      <c r="BT33" s="1">
        <v>85</v>
      </c>
      <c r="BU33" s="1">
        <v>96</v>
      </c>
      <c r="BV33" s="1">
        <v>108</v>
      </c>
      <c r="BW33" s="1">
        <v>145</v>
      </c>
      <c r="BX33" s="1">
        <v>172</v>
      </c>
      <c r="BY33" s="1">
        <v>210</v>
      </c>
      <c r="BZ33" s="1">
        <v>246</v>
      </c>
      <c r="CA33" s="1">
        <v>279</v>
      </c>
      <c r="CB33" s="1">
        <v>321</v>
      </c>
      <c r="CC33" s="1">
        <v>363</v>
      </c>
      <c r="CD33" s="1">
        <v>409</v>
      </c>
      <c r="CE33" s="1">
        <v>447</v>
      </c>
      <c r="CF33" s="1">
        <v>519</v>
      </c>
      <c r="CG33" s="1">
        <v>567</v>
      </c>
      <c r="CH33" s="1">
        <v>635</v>
      </c>
      <c r="CI33" s="1">
        <v>700</v>
      </c>
      <c r="CJ33" s="1">
        <v>791</v>
      </c>
      <c r="CK33" s="1">
        <v>814</v>
      </c>
      <c r="CL33" s="1">
        <v>871</v>
      </c>
    </row>
    <row r="34" spans="1:90" x14ac:dyDescent="0.25">
      <c r="A34" t="s">
        <v>234</v>
      </c>
      <c r="B34" s="1">
        <v>3080156</v>
      </c>
      <c r="C34">
        <v>284332</v>
      </c>
      <c r="D34">
        <v>3088</v>
      </c>
      <c r="E34" s="2">
        <v>100.2546624262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1</v>
      </c>
      <c r="AY34" s="1">
        <v>1</v>
      </c>
      <c r="AZ34" s="1">
        <v>1</v>
      </c>
      <c r="BA34" s="1">
        <v>1</v>
      </c>
      <c r="BB34" s="1">
        <v>1</v>
      </c>
      <c r="BC34" s="1">
        <v>1</v>
      </c>
      <c r="BD34" s="1">
        <v>5</v>
      </c>
      <c r="BE34" s="1">
        <v>7</v>
      </c>
      <c r="BF34" s="1">
        <v>11</v>
      </c>
      <c r="BG34" s="1">
        <v>20</v>
      </c>
      <c r="BH34" s="1">
        <v>21</v>
      </c>
      <c r="BI34" s="1">
        <v>45</v>
      </c>
      <c r="BJ34" s="1">
        <v>55</v>
      </c>
      <c r="BK34" s="1">
        <v>75</v>
      </c>
      <c r="BL34" s="1">
        <v>95</v>
      </c>
      <c r="BM34" s="1">
        <v>109</v>
      </c>
      <c r="BN34" s="1">
        <v>124</v>
      </c>
      <c r="BO34" s="1">
        <v>190</v>
      </c>
      <c r="BP34" s="1">
        <v>245</v>
      </c>
      <c r="BQ34" s="1">
        <v>278</v>
      </c>
      <c r="BR34" s="1">
        <v>321</v>
      </c>
      <c r="BS34" s="1">
        <v>420</v>
      </c>
      <c r="BT34" s="1">
        <v>535</v>
      </c>
      <c r="BU34" s="1">
        <v>621</v>
      </c>
      <c r="BV34" s="1">
        <v>738</v>
      </c>
      <c r="BW34" s="1">
        <v>1008</v>
      </c>
      <c r="BX34" s="1">
        <v>1113</v>
      </c>
      <c r="BY34" s="1">
        <v>1279</v>
      </c>
      <c r="BZ34" s="1">
        <v>1458</v>
      </c>
      <c r="CA34" s="1">
        <v>1514</v>
      </c>
      <c r="CB34" s="1">
        <v>1742</v>
      </c>
      <c r="CC34" s="1">
        <v>1836</v>
      </c>
      <c r="CD34" s="1">
        <v>1953</v>
      </c>
      <c r="CE34" s="1">
        <v>2087</v>
      </c>
      <c r="CF34" s="1">
        <v>2318</v>
      </c>
      <c r="CG34" s="1">
        <v>2456</v>
      </c>
      <c r="CH34" s="1">
        <v>2584</v>
      </c>
      <c r="CI34" s="1">
        <v>2700</v>
      </c>
      <c r="CJ34" s="1">
        <v>2836</v>
      </c>
      <c r="CK34" s="1">
        <v>2971</v>
      </c>
      <c r="CL34" s="1">
        <v>3088</v>
      </c>
    </row>
    <row r="35" spans="1:90" x14ac:dyDescent="0.25">
      <c r="A35" t="s">
        <v>233</v>
      </c>
      <c r="B35" s="1">
        <v>1359711</v>
      </c>
      <c r="C35">
        <v>23187</v>
      </c>
      <c r="D35">
        <v>1020</v>
      </c>
      <c r="E35" s="2">
        <v>75.015940887400006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2</v>
      </c>
      <c r="AX35" s="1">
        <v>2</v>
      </c>
      <c r="AY35" s="1">
        <v>2</v>
      </c>
      <c r="AZ35" s="1">
        <v>2</v>
      </c>
      <c r="BA35" s="1">
        <v>4</v>
      </c>
      <c r="BB35" s="1">
        <v>4.5</v>
      </c>
      <c r="BC35" s="1">
        <v>5</v>
      </c>
      <c r="BD35" s="1">
        <v>5.5</v>
      </c>
      <c r="BE35" s="1">
        <v>6</v>
      </c>
      <c r="BF35" s="1">
        <v>6.5</v>
      </c>
      <c r="BG35" s="1">
        <v>7</v>
      </c>
      <c r="BH35" s="1">
        <v>13</v>
      </c>
      <c r="BI35" s="1">
        <v>15</v>
      </c>
      <c r="BJ35" s="1">
        <v>17</v>
      </c>
      <c r="BK35" s="1">
        <v>26</v>
      </c>
      <c r="BL35" s="1">
        <v>39</v>
      </c>
      <c r="BM35" s="1">
        <v>44</v>
      </c>
      <c r="BN35" s="1">
        <v>55</v>
      </c>
      <c r="BO35" s="1">
        <v>65</v>
      </c>
      <c r="BP35" s="1">
        <v>78</v>
      </c>
      <c r="BQ35" s="1">
        <v>101</v>
      </c>
      <c r="BR35" s="1">
        <v>108</v>
      </c>
      <c r="BS35" s="1">
        <v>137</v>
      </c>
      <c r="BT35" s="1">
        <v>158</v>
      </c>
      <c r="BU35" s="1">
        <v>187</v>
      </c>
      <c r="BV35" s="1">
        <v>214</v>
      </c>
      <c r="BW35" s="1">
        <v>314</v>
      </c>
      <c r="BX35" s="1">
        <v>364.5</v>
      </c>
      <c r="BY35" s="1">
        <v>415</v>
      </c>
      <c r="BZ35" s="1">
        <v>447</v>
      </c>
      <c r="CA35" s="1">
        <v>479</v>
      </c>
      <c r="CB35" s="1">
        <v>540</v>
      </c>
      <c r="CC35" s="1">
        <v>621</v>
      </c>
      <c r="CD35" s="1">
        <v>669</v>
      </c>
      <c r="CE35" s="1">
        <v>715</v>
      </c>
      <c r="CF35" s="1">
        <v>788</v>
      </c>
      <c r="CG35" s="1">
        <v>803.5</v>
      </c>
      <c r="CH35" s="1">
        <v>819</v>
      </c>
      <c r="CI35" s="1">
        <v>885</v>
      </c>
      <c r="CJ35" s="1">
        <v>929</v>
      </c>
      <c r="CK35" s="1">
        <v>985</v>
      </c>
      <c r="CL35" s="1">
        <v>1020</v>
      </c>
    </row>
    <row r="36" spans="1:90" x14ac:dyDescent="0.25">
      <c r="A36" t="s">
        <v>232</v>
      </c>
      <c r="B36" s="1">
        <v>8882190</v>
      </c>
      <c r="C36">
        <v>19047</v>
      </c>
      <c r="D36">
        <v>68824</v>
      </c>
      <c r="E36" s="2">
        <v>774.85394930749999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1</v>
      </c>
      <c r="AY36" s="1">
        <v>1</v>
      </c>
      <c r="AZ36" s="1">
        <v>4</v>
      </c>
      <c r="BA36" s="1">
        <v>6</v>
      </c>
      <c r="BB36" s="1">
        <v>11</v>
      </c>
      <c r="BC36" s="1">
        <v>15</v>
      </c>
      <c r="BD36" s="1">
        <v>24</v>
      </c>
      <c r="BE36" s="1">
        <v>30</v>
      </c>
      <c r="BF36" s="1">
        <v>50</v>
      </c>
      <c r="BG36" s="1">
        <v>74</v>
      </c>
      <c r="BH36" s="1">
        <v>98</v>
      </c>
      <c r="BI36" s="1">
        <v>178</v>
      </c>
      <c r="BJ36" s="1">
        <v>267</v>
      </c>
      <c r="BK36" s="1">
        <v>427</v>
      </c>
      <c r="BL36" s="1">
        <v>742</v>
      </c>
      <c r="BM36" s="1">
        <v>890</v>
      </c>
      <c r="BN36" s="1">
        <v>1327</v>
      </c>
      <c r="BO36" s="1">
        <v>1914</v>
      </c>
      <c r="BP36" s="1">
        <v>2844</v>
      </c>
      <c r="BQ36" s="1">
        <v>3675</v>
      </c>
      <c r="BR36" s="1">
        <v>4402</v>
      </c>
      <c r="BS36" s="1">
        <v>6876</v>
      </c>
      <c r="BT36" s="1">
        <v>8825</v>
      </c>
      <c r="BU36" s="1">
        <v>11124</v>
      </c>
      <c r="BV36" s="1">
        <v>13386</v>
      </c>
      <c r="BW36" s="1">
        <v>16636</v>
      </c>
      <c r="BX36" s="1">
        <v>18696</v>
      </c>
      <c r="BY36" s="1">
        <v>22255</v>
      </c>
      <c r="BZ36" s="1">
        <v>25590</v>
      </c>
      <c r="CA36" s="1">
        <v>29895</v>
      </c>
      <c r="CB36" s="1">
        <v>34124</v>
      </c>
      <c r="CC36" s="1">
        <v>37505</v>
      </c>
      <c r="CD36" s="1">
        <v>41090</v>
      </c>
      <c r="CE36" s="1">
        <v>44416</v>
      </c>
      <c r="CF36" s="1">
        <v>47437</v>
      </c>
      <c r="CG36" s="1">
        <v>51027</v>
      </c>
      <c r="CH36" s="1">
        <v>54588</v>
      </c>
      <c r="CI36" s="1">
        <v>58151</v>
      </c>
      <c r="CJ36" s="1">
        <v>61850</v>
      </c>
      <c r="CK36" s="1">
        <v>64584</v>
      </c>
      <c r="CL36" s="1">
        <v>68824</v>
      </c>
    </row>
    <row r="37" spans="1:90" x14ac:dyDescent="0.25">
      <c r="A37" t="s">
        <v>231</v>
      </c>
      <c r="B37" s="1">
        <v>2096829</v>
      </c>
      <c r="C37">
        <v>314161</v>
      </c>
      <c r="D37">
        <v>1345</v>
      </c>
      <c r="E37" s="2">
        <v>64.144477208200001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3</v>
      </c>
      <c r="BE37" s="1">
        <v>5</v>
      </c>
      <c r="BF37" s="1">
        <v>10</v>
      </c>
      <c r="BG37" s="1">
        <v>11.5</v>
      </c>
      <c r="BH37" s="1">
        <v>13</v>
      </c>
      <c r="BI37" s="1">
        <v>17</v>
      </c>
      <c r="BJ37" s="1">
        <v>23</v>
      </c>
      <c r="BK37" s="1">
        <v>28</v>
      </c>
      <c r="BL37" s="1">
        <v>35</v>
      </c>
      <c r="BM37" s="1">
        <v>43</v>
      </c>
      <c r="BN37" s="1">
        <v>57</v>
      </c>
      <c r="BO37" s="1">
        <v>61</v>
      </c>
      <c r="BP37" s="1">
        <v>65</v>
      </c>
      <c r="BQ37" s="1">
        <v>83</v>
      </c>
      <c r="BR37" s="1">
        <v>100</v>
      </c>
      <c r="BS37" s="1">
        <v>112</v>
      </c>
      <c r="BT37" s="1">
        <v>136</v>
      </c>
      <c r="BU37" s="1">
        <v>191</v>
      </c>
      <c r="BV37" s="1">
        <v>237</v>
      </c>
      <c r="BW37" s="1">
        <v>259</v>
      </c>
      <c r="BX37" s="1">
        <v>281</v>
      </c>
      <c r="BY37" s="1">
        <v>315</v>
      </c>
      <c r="BZ37" s="1">
        <v>363</v>
      </c>
      <c r="CA37" s="1">
        <v>403</v>
      </c>
      <c r="CB37" s="1">
        <v>495</v>
      </c>
      <c r="CC37" s="1">
        <v>543</v>
      </c>
      <c r="CD37" s="1">
        <v>624</v>
      </c>
      <c r="CE37" s="1">
        <v>686</v>
      </c>
      <c r="CF37" s="1">
        <v>794</v>
      </c>
      <c r="CG37" s="1">
        <v>865</v>
      </c>
      <c r="CH37" s="1">
        <v>1091</v>
      </c>
      <c r="CI37" s="1">
        <v>1132.5</v>
      </c>
      <c r="CJ37" s="1">
        <v>1174</v>
      </c>
      <c r="CK37" s="1">
        <v>1245</v>
      </c>
      <c r="CL37" s="1">
        <v>1345</v>
      </c>
    </row>
    <row r="38" spans="1:90" x14ac:dyDescent="0.25">
      <c r="A38" t="s">
        <v>230</v>
      </c>
      <c r="B38" s="1">
        <v>19453561</v>
      </c>
      <c r="C38">
        <v>122057</v>
      </c>
      <c r="D38">
        <v>202208</v>
      </c>
      <c r="E38" s="2">
        <v>1039.4395144416001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6</v>
      </c>
      <c r="AX38" s="1">
        <v>22</v>
      </c>
      <c r="AY38" s="1">
        <v>33</v>
      </c>
      <c r="AZ38" s="1">
        <v>76</v>
      </c>
      <c r="BA38" s="1">
        <v>105</v>
      </c>
      <c r="BB38" s="1">
        <v>142</v>
      </c>
      <c r="BC38" s="1">
        <v>173</v>
      </c>
      <c r="BD38" s="1">
        <v>216</v>
      </c>
      <c r="BE38" s="1">
        <v>318.5</v>
      </c>
      <c r="BF38" s="1">
        <v>421</v>
      </c>
      <c r="BG38" s="1">
        <v>524</v>
      </c>
      <c r="BH38" s="1">
        <v>729</v>
      </c>
      <c r="BI38" s="1">
        <v>950</v>
      </c>
      <c r="BJ38" s="1">
        <v>1700</v>
      </c>
      <c r="BK38" s="1">
        <v>2382</v>
      </c>
      <c r="BL38" s="1">
        <v>4152</v>
      </c>
      <c r="BM38" s="1">
        <v>7102</v>
      </c>
      <c r="BN38" s="1">
        <v>10356</v>
      </c>
      <c r="BO38" s="1">
        <v>15168</v>
      </c>
      <c r="BP38" s="1">
        <v>20875</v>
      </c>
      <c r="BQ38" s="1">
        <v>25665</v>
      </c>
      <c r="BR38" s="1">
        <v>30811</v>
      </c>
      <c r="BS38" s="1">
        <v>37258</v>
      </c>
      <c r="BT38" s="1">
        <v>44635</v>
      </c>
      <c r="BU38" s="1">
        <v>52318</v>
      </c>
      <c r="BV38" s="1">
        <v>59513</v>
      </c>
      <c r="BW38" s="1">
        <v>66497</v>
      </c>
      <c r="BX38" s="1">
        <v>75795</v>
      </c>
      <c r="BY38" s="1">
        <v>83712</v>
      </c>
      <c r="BZ38" s="1">
        <v>92381</v>
      </c>
      <c r="CA38" s="1">
        <v>102863</v>
      </c>
      <c r="CB38" s="1">
        <v>113704</v>
      </c>
      <c r="CC38" s="1">
        <v>122031</v>
      </c>
      <c r="CD38" s="1">
        <v>130689</v>
      </c>
      <c r="CE38" s="1">
        <v>138863</v>
      </c>
      <c r="CF38" s="1">
        <v>149316</v>
      </c>
      <c r="CG38" s="1">
        <v>159937</v>
      </c>
      <c r="CH38" s="1">
        <v>170512</v>
      </c>
      <c r="CI38" s="1">
        <v>180458</v>
      </c>
      <c r="CJ38" s="1">
        <v>188694</v>
      </c>
      <c r="CK38" s="1">
        <v>195031</v>
      </c>
      <c r="CL38" s="1">
        <v>202208</v>
      </c>
    </row>
    <row r="39" spans="1:90" x14ac:dyDescent="0.25">
      <c r="A39" t="s">
        <v>229</v>
      </c>
      <c r="B39" s="1">
        <v>10488084</v>
      </c>
      <c r="C39">
        <v>125920</v>
      </c>
      <c r="D39">
        <v>5024</v>
      </c>
      <c r="E39" s="2">
        <v>47.901980952899997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1</v>
      </c>
      <c r="AX39" s="1">
        <v>1</v>
      </c>
      <c r="AY39" s="1">
        <v>2</v>
      </c>
      <c r="AZ39" s="1">
        <v>2</v>
      </c>
      <c r="BA39" s="1">
        <v>2</v>
      </c>
      <c r="BB39" s="1">
        <v>2</v>
      </c>
      <c r="BC39" s="1">
        <v>7</v>
      </c>
      <c r="BD39" s="1">
        <v>9.5</v>
      </c>
      <c r="BE39" s="1">
        <v>12</v>
      </c>
      <c r="BF39" s="1">
        <v>15</v>
      </c>
      <c r="BG39" s="1">
        <v>23</v>
      </c>
      <c r="BH39" s="1">
        <v>32</v>
      </c>
      <c r="BI39" s="1">
        <v>33</v>
      </c>
      <c r="BJ39" s="1">
        <v>40</v>
      </c>
      <c r="BK39" s="1">
        <v>63</v>
      </c>
      <c r="BL39" s="1">
        <v>97</v>
      </c>
      <c r="BM39" s="1">
        <v>137</v>
      </c>
      <c r="BN39" s="1">
        <v>184</v>
      </c>
      <c r="BO39" s="1">
        <v>255</v>
      </c>
      <c r="BP39" s="1">
        <v>297</v>
      </c>
      <c r="BQ39" s="1">
        <v>398</v>
      </c>
      <c r="BR39" s="1">
        <v>504</v>
      </c>
      <c r="BS39" s="1">
        <v>636</v>
      </c>
      <c r="BT39" s="1">
        <v>763</v>
      </c>
      <c r="BU39" s="1">
        <v>935</v>
      </c>
      <c r="BV39" s="1">
        <v>1040</v>
      </c>
      <c r="BW39" s="1">
        <v>1307</v>
      </c>
      <c r="BX39" s="1">
        <v>1498</v>
      </c>
      <c r="BY39" s="1">
        <v>1584</v>
      </c>
      <c r="BZ39" s="1">
        <v>1857</v>
      </c>
      <c r="CA39" s="1">
        <v>2093</v>
      </c>
      <c r="CB39" s="1">
        <v>2402</v>
      </c>
      <c r="CC39" s="1">
        <v>2585</v>
      </c>
      <c r="CD39" s="1">
        <v>2870</v>
      </c>
      <c r="CE39" s="1">
        <v>3221</v>
      </c>
      <c r="CF39" s="1">
        <v>3426</v>
      </c>
      <c r="CG39" s="1">
        <v>3651</v>
      </c>
      <c r="CH39" s="1">
        <v>3908</v>
      </c>
      <c r="CI39" s="1">
        <v>4312</v>
      </c>
      <c r="CJ39" s="1">
        <v>4520</v>
      </c>
      <c r="CK39" s="1">
        <v>4816</v>
      </c>
      <c r="CL39" s="1">
        <v>5024</v>
      </c>
    </row>
    <row r="40" spans="1:90" x14ac:dyDescent="0.25">
      <c r="A40" t="s">
        <v>228</v>
      </c>
      <c r="B40" s="1">
        <v>762062</v>
      </c>
      <c r="C40">
        <v>178711</v>
      </c>
      <c r="D40">
        <v>341</v>
      </c>
      <c r="E40" s="2">
        <v>44.747015334700002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1">
        <v>3</v>
      </c>
      <c r="BK40" s="1">
        <v>6</v>
      </c>
      <c r="BL40" s="1">
        <v>15</v>
      </c>
      <c r="BM40" s="1">
        <v>20</v>
      </c>
      <c r="BN40" s="1">
        <v>28</v>
      </c>
      <c r="BO40" s="1">
        <v>29</v>
      </c>
      <c r="BP40" s="1">
        <v>30</v>
      </c>
      <c r="BQ40" s="1">
        <v>34</v>
      </c>
      <c r="BR40" s="1">
        <v>39</v>
      </c>
      <c r="BS40" s="1">
        <v>52</v>
      </c>
      <c r="BT40" s="1">
        <v>65</v>
      </c>
      <c r="BU40" s="1">
        <v>83</v>
      </c>
      <c r="BV40" s="1">
        <v>98</v>
      </c>
      <c r="BW40" s="1">
        <v>109</v>
      </c>
      <c r="BX40" s="1">
        <v>126</v>
      </c>
      <c r="BY40" s="1">
        <v>142</v>
      </c>
      <c r="BZ40" s="1">
        <v>159</v>
      </c>
      <c r="CA40" s="1">
        <v>173</v>
      </c>
      <c r="CB40" s="1">
        <v>186</v>
      </c>
      <c r="CC40" s="1">
        <v>207</v>
      </c>
      <c r="CD40" s="1">
        <v>225</v>
      </c>
      <c r="CE40" s="1">
        <v>237</v>
      </c>
      <c r="CF40" s="1">
        <v>251</v>
      </c>
      <c r="CG40" s="1">
        <v>269</v>
      </c>
      <c r="CH40" s="1">
        <v>278</v>
      </c>
      <c r="CI40" s="1">
        <v>293</v>
      </c>
      <c r="CJ40" s="1">
        <v>308</v>
      </c>
      <c r="CK40" s="1">
        <v>331</v>
      </c>
      <c r="CL40" s="1">
        <v>341</v>
      </c>
    </row>
    <row r="41" spans="1:90" x14ac:dyDescent="0.25">
      <c r="A41" t="s">
        <v>227</v>
      </c>
      <c r="B41" s="1">
        <v>11689100</v>
      </c>
      <c r="C41">
        <v>105829</v>
      </c>
      <c r="D41">
        <v>7153</v>
      </c>
      <c r="E41" s="2">
        <v>61.193761709599997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3</v>
      </c>
      <c r="BC41" s="1">
        <v>3</v>
      </c>
      <c r="BD41" s="1">
        <v>4</v>
      </c>
      <c r="BE41" s="1">
        <v>5</v>
      </c>
      <c r="BF41" s="1">
        <v>13</v>
      </c>
      <c r="BG41" s="1">
        <v>24.5</v>
      </c>
      <c r="BH41" s="1">
        <v>36</v>
      </c>
      <c r="BI41" s="1">
        <v>50</v>
      </c>
      <c r="BJ41" s="1">
        <v>67</v>
      </c>
      <c r="BK41" s="1">
        <v>88</v>
      </c>
      <c r="BL41" s="1">
        <v>119</v>
      </c>
      <c r="BM41" s="1">
        <v>169</v>
      </c>
      <c r="BN41" s="1">
        <v>247</v>
      </c>
      <c r="BO41" s="1">
        <v>351</v>
      </c>
      <c r="BP41" s="1">
        <v>442</v>
      </c>
      <c r="BQ41" s="1">
        <v>564</v>
      </c>
      <c r="BR41" s="1">
        <v>704</v>
      </c>
      <c r="BS41" s="1">
        <v>867</v>
      </c>
      <c r="BT41" s="1">
        <v>1137</v>
      </c>
      <c r="BU41" s="1">
        <v>1406</v>
      </c>
      <c r="BV41" s="1">
        <v>1653</v>
      </c>
      <c r="BW41" s="1">
        <v>1933</v>
      </c>
      <c r="BX41" s="1">
        <v>2199</v>
      </c>
      <c r="BY41" s="1">
        <v>2547</v>
      </c>
      <c r="BZ41" s="1">
        <v>2902</v>
      </c>
      <c r="CA41" s="1">
        <v>3312</v>
      </c>
      <c r="CB41" s="1">
        <v>3739</v>
      </c>
      <c r="CC41" s="1">
        <v>4043</v>
      </c>
      <c r="CD41" s="1">
        <v>4450</v>
      </c>
      <c r="CE41" s="1">
        <v>4782</v>
      </c>
      <c r="CF41" s="1">
        <v>5148</v>
      </c>
      <c r="CG41" s="1">
        <v>5512</v>
      </c>
      <c r="CH41" s="1">
        <v>5836</v>
      </c>
      <c r="CI41" s="1">
        <v>6187</v>
      </c>
      <c r="CJ41" s="1">
        <v>6604</v>
      </c>
      <c r="CK41" s="1">
        <v>6975</v>
      </c>
      <c r="CL41" s="1">
        <v>7153</v>
      </c>
    </row>
    <row r="42" spans="1:90" x14ac:dyDescent="0.25">
      <c r="A42" t="s">
        <v>226</v>
      </c>
      <c r="B42" s="1">
        <v>3956971</v>
      </c>
      <c r="C42">
        <v>177660</v>
      </c>
      <c r="D42">
        <v>2184</v>
      </c>
      <c r="E42" s="2">
        <v>55.193732781999998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1</v>
      </c>
      <c r="BA42" s="1">
        <v>1</v>
      </c>
      <c r="BB42" s="1">
        <v>1</v>
      </c>
      <c r="BC42" s="1">
        <v>2</v>
      </c>
      <c r="BD42" s="1">
        <v>2</v>
      </c>
      <c r="BE42" s="1">
        <v>3</v>
      </c>
      <c r="BF42" s="1">
        <v>3</v>
      </c>
      <c r="BG42" s="1">
        <v>4</v>
      </c>
      <c r="BH42" s="1">
        <v>9</v>
      </c>
      <c r="BI42" s="1">
        <v>10</v>
      </c>
      <c r="BJ42" s="1">
        <v>17</v>
      </c>
      <c r="BK42" s="1">
        <v>29</v>
      </c>
      <c r="BL42" s="1">
        <v>44</v>
      </c>
      <c r="BM42" s="1">
        <v>49</v>
      </c>
      <c r="BN42" s="1">
        <v>53</v>
      </c>
      <c r="BO42" s="1">
        <v>67</v>
      </c>
      <c r="BP42" s="1">
        <v>81</v>
      </c>
      <c r="BQ42" s="1">
        <v>106</v>
      </c>
      <c r="BR42" s="1">
        <v>164</v>
      </c>
      <c r="BS42" s="1">
        <v>248</v>
      </c>
      <c r="BT42" s="1">
        <v>322</v>
      </c>
      <c r="BU42" s="1">
        <v>377</v>
      </c>
      <c r="BV42" s="1">
        <v>429</v>
      </c>
      <c r="BW42" s="1">
        <v>481</v>
      </c>
      <c r="BX42" s="1">
        <v>565</v>
      </c>
      <c r="BY42" s="1">
        <v>719</v>
      </c>
      <c r="BZ42" s="1">
        <v>879</v>
      </c>
      <c r="CA42" s="1">
        <v>988</v>
      </c>
      <c r="CB42" s="1">
        <v>1159</v>
      </c>
      <c r="CC42" s="1">
        <v>1252</v>
      </c>
      <c r="CD42" s="1">
        <v>1327</v>
      </c>
      <c r="CE42" s="1">
        <v>1472</v>
      </c>
      <c r="CF42" s="1">
        <v>1524</v>
      </c>
      <c r="CG42" s="1">
        <v>1684</v>
      </c>
      <c r="CH42" s="1">
        <v>1794</v>
      </c>
      <c r="CI42" s="1">
        <v>1868</v>
      </c>
      <c r="CJ42" s="1">
        <v>1970</v>
      </c>
      <c r="CK42" s="1">
        <v>2069</v>
      </c>
      <c r="CL42" s="1">
        <v>2184</v>
      </c>
    </row>
    <row r="43" spans="1:90" x14ac:dyDescent="0.25">
      <c r="A43" t="s">
        <v>225</v>
      </c>
      <c r="B43" s="1">
        <v>4217737</v>
      </c>
      <c r="C43">
        <v>248608</v>
      </c>
      <c r="D43">
        <v>1633</v>
      </c>
      <c r="E43" s="2">
        <v>38.7174449237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3</v>
      </c>
      <c r="AX43" s="1">
        <v>3</v>
      </c>
      <c r="AY43" s="1">
        <v>3</v>
      </c>
      <c r="AZ43" s="1">
        <v>7</v>
      </c>
      <c r="BA43" s="1">
        <v>14</v>
      </c>
      <c r="BB43" s="1">
        <v>14.5</v>
      </c>
      <c r="BC43" s="1">
        <v>15</v>
      </c>
      <c r="BD43" s="1">
        <v>19</v>
      </c>
      <c r="BE43" s="1">
        <v>24.5</v>
      </c>
      <c r="BF43" s="1">
        <v>30</v>
      </c>
      <c r="BG43" s="1">
        <v>33</v>
      </c>
      <c r="BH43" s="1">
        <v>36</v>
      </c>
      <c r="BI43" s="1">
        <v>39</v>
      </c>
      <c r="BJ43" s="1">
        <v>47</v>
      </c>
      <c r="BK43" s="1">
        <v>75</v>
      </c>
      <c r="BL43" s="1">
        <v>88</v>
      </c>
      <c r="BM43" s="1">
        <v>114</v>
      </c>
      <c r="BN43" s="1">
        <v>137.5</v>
      </c>
      <c r="BO43" s="1">
        <v>161</v>
      </c>
      <c r="BP43" s="1">
        <v>191</v>
      </c>
      <c r="BQ43" s="1">
        <v>209</v>
      </c>
      <c r="BR43" s="1">
        <v>268</v>
      </c>
      <c r="BS43" s="1">
        <v>327</v>
      </c>
      <c r="BT43" s="1">
        <v>414</v>
      </c>
      <c r="BU43" s="1">
        <v>479</v>
      </c>
      <c r="BV43" s="1">
        <v>548</v>
      </c>
      <c r="BW43" s="1">
        <v>606</v>
      </c>
      <c r="BX43" s="1">
        <v>690</v>
      </c>
      <c r="BY43" s="1">
        <v>736</v>
      </c>
      <c r="BZ43" s="1">
        <v>826</v>
      </c>
      <c r="CA43" s="1">
        <v>899</v>
      </c>
      <c r="CB43" s="1">
        <v>999</v>
      </c>
      <c r="CC43" s="1">
        <v>1068</v>
      </c>
      <c r="CD43" s="1">
        <v>1132</v>
      </c>
      <c r="CE43" s="1">
        <v>1181</v>
      </c>
      <c r="CF43" s="1">
        <v>1239</v>
      </c>
      <c r="CG43" s="1">
        <v>1321</v>
      </c>
      <c r="CH43" s="1">
        <v>1346</v>
      </c>
      <c r="CI43" s="1">
        <v>1371</v>
      </c>
      <c r="CJ43" s="1">
        <v>1527</v>
      </c>
      <c r="CK43" s="1">
        <v>1584</v>
      </c>
      <c r="CL43" s="1">
        <v>1633</v>
      </c>
    </row>
    <row r="44" spans="1:90" x14ac:dyDescent="0.25">
      <c r="A44" t="s">
        <v>224</v>
      </c>
      <c r="B44" s="1">
        <v>12801989</v>
      </c>
      <c r="C44">
        <v>115883</v>
      </c>
      <c r="D44">
        <v>25345</v>
      </c>
      <c r="E44" s="2">
        <v>197.9770487227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2</v>
      </c>
      <c r="AZ44" s="1">
        <v>4</v>
      </c>
      <c r="BA44" s="1">
        <v>6</v>
      </c>
      <c r="BB44" s="1">
        <v>10</v>
      </c>
      <c r="BC44" s="1">
        <v>12</v>
      </c>
      <c r="BD44" s="1">
        <v>16</v>
      </c>
      <c r="BE44" s="1">
        <v>22</v>
      </c>
      <c r="BF44" s="1">
        <v>41</v>
      </c>
      <c r="BG44" s="1">
        <v>47</v>
      </c>
      <c r="BH44" s="1">
        <v>63</v>
      </c>
      <c r="BI44" s="1">
        <v>76</v>
      </c>
      <c r="BJ44" s="1">
        <v>96</v>
      </c>
      <c r="BK44" s="1">
        <v>133</v>
      </c>
      <c r="BL44" s="1">
        <v>185</v>
      </c>
      <c r="BM44" s="1">
        <v>268</v>
      </c>
      <c r="BN44" s="1">
        <v>371</v>
      </c>
      <c r="BO44" s="1">
        <v>479</v>
      </c>
      <c r="BP44" s="1">
        <v>644</v>
      </c>
      <c r="BQ44" s="1">
        <v>851</v>
      </c>
      <c r="BR44" s="1">
        <v>1127</v>
      </c>
      <c r="BS44" s="1">
        <v>1687</v>
      </c>
      <c r="BT44" s="1">
        <v>2218</v>
      </c>
      <c r="BU44" s="1">
        <v>2751</v>
      </c>
      <c r="BV44" s="1">
        <v>3394</v>
      </c>
      <c r="BW44" s="1">
        <v>4087</v>
      </c>
      <c r="BX44" s="1">
        <v>4843</v>
      </c>
      <c r="BY44" s="1">
        <v>5805</v>
      </c>
      <c r="BZ44" s="1">
        <v>7016</v>
      </c>
      <c r="CA44" s="1">
        <v>8420</v>
      </c>
      <c r="CB44" s="1">
        <v>10017</v>
      </c>
      <c r="CC44" s="1">
        <v>11510</v>
      </c>
      <c r="CD44" s="1">
        <v>12980</v>
      </c>
      <c r="CE44" s="1">
        <v>14559</v>
      </c>
      <c r="CF44" s="1">
        <v>16239</v>
      </c>
      <c r="CG44" s="1">
        <v>18228</v>
      </c>
      <c r="CH44" s="1">
        <v>19979</v>
      </c>
      <c r="CI44" s="1">
        <v>21655</v>
      </c>
      <c r="CJ44" s="1">
        <v>22833</v>
      </c>
      <c r="CK44" s="1">
        <v>24199</v>
      </c>
      <c r="CL44" s="1">
        <v>25345</v>
      </c>
    </row>
    <row r="45" spans="1:90" x14ac:dyDescent="0.25">
      <c r="A45" t="s">
        <v>223</v>
      </c>
      <c r="B45" s="1">
        <v>3193694</v>
      </c>
      <c r="C45">
        <v>8868</v>
      </c>
      <c r="D45">
        <v>923</v>
      </c>
      <c r="E45" s="2">
        <v>28.9007024468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5</v>
      </c>
      <c r="BJ45" s="1">
        <v>7.25</v>
      </c>
      <c r="BK45" s="1">
        <v>9.5</v>
      </c>
      <c r="BL45" s="1">
        <v>11.75</v>
      </c>
      <c r="BM45" s="1">
        <v>14</v>
      </c>
      <c r="BN45" s="1">
        <v>21</v>
      </c>
      <c r="BO45" s="1">
        <v>23</v>
      </c>
      <c r="BP45" s="1">
        <v>31</v>
      </c>
      <c r="BQ45" s="1">
        <v>39</v>
      </c>
      <c r="BR45" s="1">
        <v>51</v>
      </c>
      <c r="BS45" s="1">
        <v>64</v>
      </c>
      <c r="BT45" s="1">
        <v>79</v>
      </c>
      <c r="BU45" s="1">
        <v>100</v>
      </c>
      <c r="BV45" s="1">
        <v>127</v>
      </c>
      <c r="BW45" s="1">
        <v>174</v>
      </c>
      <c r="BX45" s="1">
        <v>239</v>
      </c>
      <c r="BY45" s="1">
        <v>286</v>
      </c>
      <c r="BZ45" s="1">
        <v>316</v>
      </c>
      <c r="CA45" s="1">
        <v>378</v>
      </c>
      <c r="CB45" s="1">
        <v>452</v>
      </c>
      <c r="CC45" s="1">
        <v>475</v>
      </c>
      <c r="CD45" s="1">
        <v>513</v>
      </c>
      <c r="CE45" s="1">
        <v>573</v>
      </c>
      <c r="CF45" s="1">
        <v>620</v>
      </c>
      <c r="CG45" s="1">
        <v>683</v>
      </c>
      <c r="CH45" s="1">
        <v>725</v>
      </c>
      <c r="CI45" s="1">
        <v>788</v>
      </c>
      <c r="CJ45" s="1">
        <v>897</v>
      </c>
      <c r="CK45" s="1">
        <v>903</v>
      </c>
      <c r="CL45" s="1">
        <v>923</v>
      </c>
    </row>
    <row r="46" spans="1:90" x14ac:dyDescent="0.25">
      <c r="A46" t="s">
        <v>222</v>
      </c>
      <c r="B46" s="1">
        <v>1059361</v>
      </c>
      <c r="C46">
        <v>2678</v>
      </c>
      <c r="D46">
        <v>3251</v>
      </c>
      <c r="E46" s="2">
        <v>306.88311161159999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1</v>
      </c>
      <c r="AU46" s="1">
        <v>1</v>
      </c>
      <c r="AV46" s="1">
        <v>2</v>
      </c>
      <c r="AW46" s="1">
        <v>2</v>
      </c>
      <c r="AX46" s="1">
        <v>2</v>
      </c>
      <c r="AY46" s="1">
        <v>3</v>
      </c>
      <c r="AZ46" s="1">
        <v>2</v>
      </c>
      <c r="BA46" s="1">
        <v>3</v>
      </c>
      <c r="BB46" s="1">
        <v>3</v>
      </c>
      <c r="BC46" s="1">
        <v>3</v>
      </c>
      <c r="BD46" s="1">
        <v>5</v>
      </c>
      <c r="BE46" s="1">
        <v>9.5</v>
      </c>
      <c r="BF46" s="1">
        <v>14</v>
      </c>
      <c r="BG46" s="1">
        <v>20</v>
      </c>
      <c r="BH46" s="1">
        <v>20.5</v>
      </c>
      <c r="BI46" s="1">
        <v>21</v>
      </c>
      <c r="BJ46" s="1">
        <v>23</v>
      </c>
      <c r="BK46" s="1">
        <v>33</v>
      </c>
      <c r="BL46" s="1">
        <v>44</v>
      </c>
      <c r="BM46" s="1">
        <v>54</v>
      </c>
      <c r="BN46" s="1">
        <v>66</v>
      </c>
      <c r="BO46" s="1">
        <v>83</v>
      </c>
      <c r="BP46" s="1">
        <v>106</v>
      </c>
      <c r="BQ46" s="1">
        <v>124</v>
      </c>
      <c r="BR46" s="1">
        <v>132</v>
      </c>
      <c r="BS46" s="1">
        <v>165</v>
      </c>
      <c r="BT46" s="1">
        <v>203</v>
      </c>
      <c r="BU46" s="1">
        <v>239</v>
      </c>
      <c r="BV46" s="1">
        <v>294</v>
      </c>
      <c r="BW46" s="1">
        <v>402</v>
      </c>
      <c r="BX46" s="1">
        <v>489</v>
      </c>
      <c r="BY46" s="1">
        <v>566</v>
      </c>
      <c r="BZ46" s="1">
        <v>657</v>
      </c>
      <c r="CA46" s="1">
        <v>709</v>
      </c>
      <c r="CB46" s="1">
        <v>806</v>
      </c>
      <c r="CC46" s="1">
        <v>922</v>
      </c>
      <c r="CD46" s="1">
        <v>1082</v>
      </c>
      <c r="CE46" s="1">
        <v>1230</v>
      </c>
      <c r="CF46" s="1">
        <v>1450</v>
      </c>
      <c r="CG46" s="1">
        <v>1727</v>
      </c>
      <c r="CH46" s="1">
        <v>2015</v>
      </c>
      <c r="CI46" s="1">
        <v>2349</v>
      </c>
      <c r="CJ46" s="1">
        <v>2665</v>
      </c>
      <c r="CK46" s="1">
        <v>2976</v>
      </c>
      <c r="CL46" s="1">
        <v>3251</v>
      </c>
    </row>
    <row r="47" spans="1:90" x14ac:dyDescent="0.25">
      <c r="A47" t="s">
        <v>221</v>
      </c>
      <c r="B47" s="1">
        <v>5148714</v>
      </c>
      <c r="C47">
        <v>77857</v>
      </c>
      <c r="D47">
        <v>3553</v>
      </c>
      <c r="E47" s="2">
        <v>69.007523043600003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2</v>
      </c>
      <c r="BA47" s="1">
        <v>2</v>
      </c>
      <c r="BB47" s="1">
        <v>7</v>
      </c>
      <c r="BC47" s="1">
        <v>8</v>
      </c>
      <c r="BD47" s="1">
        <v>9</v>
      </c>
      <c r="BE47" s="1">
        <v>10</v>
      </c>
      <c r="BF47" s="1">
        <v>12</v>
      </c>
      <c r="BG47" s="1">
        <v>13</v>
      </c>
      <c r="BH47" s="1">
        <v>19</v>
      </c>
      <c r="BI47" s="1">
        <v>28</v>
      </c>
      <c r="BJ47" s="1">
        <v>33</v>
      </c>
      <c r="BK47" s="1">
        <v>60</v>
      </c>
      <c r="BL47" s="1">
        <v>70.5</v>
      </c>
      <c r="BM47" s="1">
        <v>81</v>
      </c>
      <c r="BN47" s="1">
        <v>152</v>
      </c>
      <c r="BO47" s="1">
        <v>195</v>
      </c>
      <c r="BP47" s="1">
        <v>298</v>
      </c>
      <c r="BQ47" s="1">
        <v>361</v>
      </c>
      <c r="BR47" s="1">
        <v>424</v>
      </c>
      <c r="BS47" s="1">
        <v>456</v>
      </c>
      <c r="BT47" s="1">
        <v>497.5</v>
      </c>
      <c r="BU47" s="1">
        <v>539</v>
      </c>
      <c r="BV47" s="1">
        <v>774</v>
      </c>
      <c r="BW47" s="1">
        <v>925</v>
      </c>
      <c r="BX47" s="1">
        <v>1083</v>
      </c>
      <c r="BY47" s="1">
        <v>1293</v>
      </c>
      <c r="BZ47" s="1">
        <v>1554</v>
      </c>
      <c r="CA47" s="1">
        <v>1735.5</v>
      </c>
      <c r="CB47" s="1">
        <v>1917</v>
      </c>
      <c r="CC47" s="1">
        <v>2049</v>
      </c>
      <c r="CD47" s="1">
        <v>2233</v>
      </c>
      <c r="CE47" s="1">
        <v>2417</v>
      </c>
      <c r="CF47" s="1">
        <v>2552</v>
      </c>
      <c r="CG47" s="1">
        <v>2792</v>
      </c>
      <c r="CH47" s="1">
        <v>3065</v>
      </c>
      <c r="CI47" s="1">
        <v>3207</v>
      </c>
      <c r="CJ47" s="1">
        <v>3319</v>
      </c>
      <c r="CK47" s="1">
        <v>3436</v>
      </c>
      <c r="CL47" s="1">
        <v>3553</v>
      </c>
    </row>
    <row r="48" spans="1:90" x14ac:dyDescent="0.25">
      <c r="A48" t="s">
        <v>220</v>
      </c>
      <c r="B48" s="1">
        <v>884659</v>
      </c>
      <c r="C48">
        <v>196350</v>
      </c>
      <c r="D48">
        <v>988</v>
      </c>
      <c r="E48" s="2">
        <v>111.68145014069999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5</v>
      </c>
      <c r="BE48" s="1">
        <v>8</v>
      </c>
      <c r="BF48" s="1">
        <v>9</v>
      </c>
      <c r="BG48" s="1">
        <v>9.3333333333000006</v>
      </c>
      <c r="BH48" s="1">
        <v>9.6666666666999994</v>
      </c>
      <c r="BI48" s="1">
        <v>10</v>
      </c>
      <c r="BJ48" s="1">
        <v>11</v>
      </c>
      <c r="BK48" s="1">
        <v>12</v>
      </c>
      <c r="BL48" s="1">
        <v>13</v>
      </c>
      <c r="BM48" s="1">
        <v>14</v>
      </c>
      <c r="BN48" s="1">
        <v>17.5</v>
      </c>
      <c r="BO48" s="1">
        <v>21</v>
      </c>
      <c r="BP48" s="1">
        <v>28</v>
      </c>
      <c r="BQ48" s="1">
        <v>30</v>
      </c>
      <c r="BR48" s="1">
        <v>41</v>
      </c>
      <c r="BS48" s="1">
        <v>46</v>
      </c>
      <c r="BT48" s="1">
        <v>58</v>
      </c>
      <c r="BU48" s="1">
        <v>68</v>
      </c>
      <c r="BV48" s="1">
        <v>90</v>
      </c>
      <c r="BW48" s="1">
        <v>101</v>
      </c>
      <c r="BX48" s="1">
        <v>108</v>
      </c>
      <c r="BY48" s="1">
        <v>129</v>
      </c>
      <c r="BZ48" s="1">
        <v>165</v>
      </c>
      <c r="CA48" s="1">
        <v>187</v>
      </c>
      <c r="CB48" s="1">
        <v>212</v>
      </c>
      <c r="CC48" s="1">
        <v>240</v>
      </c>
      <c r="CD48" s="1">
        <v>288</v>
      </c>
      <c r="CE48" s="1">
        <v>320</v>
      </c>
      <c r="CF48" s="1">
        <v>393</v>
      </c>
      <c r="CG48" s="1">
        <v>447</v>
      </c>
      <c r="CH48" s="1">
        <v>536</v>
      </c>
      <c r="CI48" s="1">
        <v>626</v>
      </c>
      <c r="CJ48" s="1">
        <v>730</v>
      </c>
      <c r="CK48" s="1">
        <v>868</v>
      </c>
      <c r="CL48" s="1">
        <v>988</v>
      </c>
    </row>
    <row r="49" spans="1:90" x14ac:dyDescent="0.25">
      <c r="A49" t="s">
        <v>219</v>
      </c>
      <c r="B49" s="1">
        <v>6829174</v>
      </c>
      <c r="C49">
        <v>106798</v>
      </c>
      <c r="D49">
        <v>5823</v>
      </c>
      <c r="E49" s="2">
        <v>85.266534430099995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1</v>
      </c>
      <c r="AY49" s="1">
        <v>1</v>
      </c>
      <c r="AZ49" s="1">
        <v>1</v>
      </c>
      <c r="BA49" s="1">
        <v>3</v>
      </c>
      <c r="BB49" s="1">
        <v>3</v>
      </c>
      <c r="BC49" s="1">
        <v>7</v>
      </c>
      <c r="BD49" s="1">
        <v>12.5</v>
      </c>
      <c r="BE49" s="1">
        <v>18</v>
      </c>
      <c r="BF49" s="1">
        <v>26</v>
      </c>
      <c r="BG49" s="1">
        <v>32</v>
      </c>
      <c r="BH49" s="1">
        <v>39</v>
      </c>
      <c r="BI49" s="1">
        <v>52</v>
      </c>
      <c r="BJ49" s="1">
        <v>73</v>
      </c>
      <c r="BK49" s="1">
        <v>98</v>
      </c>
      <c r="BL49" s="1">
        <v>154</v>
      </c>
      <c r="BM49" s="1">
        <v>228</v>
      </c>
      <c r="BN49" s="1">
        <v>371</v>
      </c>
      <c r="BO49" s="1">
        <v>505</v>
      </c>
      <c r="BP49" s="1">
        <v>615</v>
      </c>
      <c r="BQ49" s="1">
        <v>667</v>
      </c>
      <c r="BR49" s="1">
        <v>784</v>
      </c>
      <c r="BS49" s="1">
        <v>957</v>
      </c>
      <c r="BT49" s="1">
        <v>1203</v>
      </c>
      <c r="BU49" s="1">
        <v>1373</v>
      </c>
      <c r="BV49" s="1">
        <v>1537</v>
      </c>
      <c r="BW49" s="1">
        <v>1834</v>
      </c>
      <c r="BX49" s="1">
        <v>2239</v>
      </c>
      <c r="BY49" s="1">
        <v>2683</v>
      </c>
      <c r="BZ49" s="1">
        <v>2845</v>
      </c>
      <c r="CA49" s="1">
        <v>3067</v>
      </c>
      <c r="CB49" s="1">
        <v>3321</v>
      </c>
      <c r="CC49" s="1">
        <v>3633</v>
      </c>
      <c r="CD49" s="1">
        <v>3802</v>
      </c>
      <c r="CE49" s="1">
        <v>4138</v>
      </c>
      <c r="CF49" s="1">
        <v>4362</v>
      </c>
      <c r="CG49" s="1">
        <v>4634</v>
      </c>
      <c r="CH49" s="1">
        <v>4862</v>
      </c>
      <c r="CI49" s="1">
        <v>5114</v>
      </c>
      <c r="CJ49" s="1">
        <v>5308</v>
      </c>
      <c r="CK49" s="1">
        <v>5610</v>
      </c>
      <c r="CL49" s="1">
        <v>5823</v>
      </c>
    </row>
    <row r="50" spans="1:90" x14ac:dyDescent="0.25">
      <c r="A50" t="s">
        <v>218</v>
      </c>
      <c r="B50" s="1">
        <v>28995881</v>
      </c>
      <c r="C50">
        <v>676587</v>
      </c>
      <c r="D50">
        <v>14624</v>
      </c>
      <c r="E50" s="2">
        <v>50.434749680499998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1</v>
      </c>
      <c r="AX50" s="1">
        <v>1</v>
      </c>
      <c r="AY50" s="1">
        <v>5</v>
      </c>
      <c r="AZ50" s="1">
        <v>8</v>
      </c>
      <c r="BA50" s="1">
        <v>10</v>
      </c>
      <c r="BB50" s="1">
        <v>12</v>
      </c>
      <c r="BC50" s="1">
        <v>13</v>
      </c>
      <c r="BD50" s="1">
        <v>21</v>
      </c>
      <c r="BE50" s="1">
        <v>23</v>
      </c>
      <c r="BF50" s="1">
        <v>39</v>
      </c>
      <c r="BG50" s="1">
        <v>51</v>
      </c>
      <c r="BH50" s="1">
        <v>56</v>
      </c>
      <c r="BI50" s="1">
        <v>57</v>
      </c>
      <c r="BJ50" s="1">
        <v>64</v>
      </c>
      <c r="BK50" s="1">
        <v>83</v>
      </c>
      <c r="BL50" s="1">
        <v>143</v>
      </c>
      <c r="BM50" s="1">
        <v>194</v>
      </c>
      <c r="BN50" s="1">
        <v>304</v>
      </c>
      <c r="BO50" s="1">
        <v>334</v>
      </c>
      <c r="BP50" s="1">
        <v>352</v>
      </c>
      <c r="BQ50" s="1">
        <v>410</v>
      </c>
      <c r="BR50" s="1">
        <v>974</v>
      </c>
      <c r="BS50" s="1">
        <v>1396</v>
      </c>
      <c r="BT50" s="1">
        <v>1731</v>
      </c>
      <c r="BU50" s="1">
        <v>2052</v>
      </c>
      <c r="BV50" s="1">
        <v>2552</v>
      </c>
      <c r="BW50" s="1">
        <v>2877</v>
      </c>
      <c r="BX50" s="1">
        <v>3266</v>
      </c>
      <c r="BY50" s="1">
        <v>3997</v>
      </c>
      <c r="BZ50" s="1">
        <v>4669</v>
      </c>
      <c r="CA50" s="1">
        <v>5330</v>
      </c>
      <c r="CB50" s="1">
        <v>6110</v>
      </c>
      <c r="CC50" s="1">
        <v>6812</v>
      </c>
      <c r="CD50" s="1">
        <v>7276</v>
      </c>
      <c r="CE50" s="1">
        <v>8262</v>
      </c>
      <c r="CF50" s="1">
        <v>9353</v>
      </c>
      <c r="CG50" s="1">
        <v>10230</v>
      </c>
      <c r="CH50" s="1">
        <v>11671</v>
      </c>
      <c r="CI50" s="1">
        <v>12561</v>
      </c>
      <c r="CJ50" s="1">
        <v>13484</v>
      </c>
      <c r="CK50" s="1">
        <v>13906</v>
      </c>
      <c r="CL50" s="1">
        <v>14624</v>
      </c>
    </row>
    <row r="51" spans="1:90" x14ac:dyDescent="0.25">
      <c r="A51" t="s">
        <v>217</v>
      </c>
      <c r="B51" s="1">
        <v>3205958</v>
      </c>
      <c r="C51">
        <v>212818</v>
      </c>
      <c r="D51">
        <v>2412</v>
      </c>
      <c r="E51" s="2">
        <v>75.234921979600003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1</v>
      </c>
      <c r="BA51" s="1">
        <v>1</v>
      </c>
      <c r="BB51" s="1">
        <v>1</v>
      </c>
      <c r="BC51" s="1">
        <v>2</v>
      </c>
      <c r="BD51" s="1">
        <v>2</v>
      </c>
      <c r="BE51" s="1">
        <v>4</v>
      </c>
      <c r="BF51" s="1">
        <v>6</v>
      </c>
      <c r="BG51" s="1">
        <v>17</v>
      </c>
      <c r="BH51" s="1">
        <v>28</v>
      </c>
      <c r="BI51" s="1">
        <v>39</v>
      </c>
      <c r="BJ51" s="1">
        <v>51</v>
      </c>
      <c r="BK51" s="1">
        <v>63</v>
      </c>
      <c r="BL51" s="1">
        <v>78</v>
      </c>
      <c r="BM51" s="1">
        <v>112</v>
      </c>
      <c r="BN51" s="1">
        <v>136</v>
      </c>
      <c r="BO51" s="1">
        <v>181</v>
      </c>
      <c r="BP51" s="1">
        <v>257</v>
      </c>
      <c r="BQ51" s="1">
        <v>299</v>
      </c>
      <c r="BR51" s="1">
        <v>346</v>
      </c>
      <c r="BS51" s="1">
        <v>402</v>
      </c>
      <c r="BT51" s="1">
        <v>480</v>
      </c>
      <c r="BU51" s="1">
        <v>602</v>
      </c>
      <c r="BV51" s="1">
        <v>719</v>
      </c>
      <c r="BW51" s="1">
        <v>806</v>
      </c>
      <c r="BX51" s="1">
        <v>887</v>
      </c>
      <c r="BY51" s="1">
        <v>1012</v>
      </c>
      <c r="BZ51" s="1">
        <v>1074</v>
      </c>
      <c r="CA51" s="1">
        <v>1246</v>
      </c>
      <c r="CB51" s="1">
        <v>1428</v>
      </c>
      <c r="CC51" s="1">
        <v>1605</v>
      </c>
      <c r="CD51" s="1">
        <v>1675</v>
      </c>
      <c r="CE51" s="1">
        <v>1738</v>
      </c>
      <c r="CF51" s="1">
        <v>1846</v>
      </c>
      <c r="CG51" s="1">
        <v>1976</v>
      </c>
      <c r="CH51" s="1">
        <v>2102</v>
      </c>
      <c r="CI51" s="1">
        <v>2206</v>
      </c>
      <c r="CJ51" s="1">
        <v>2303</v>
      </c>
      <c r="CK51" s="1">
        <v>2363</v>
      </c>
      <c r="CL51" s="1">
        <v>2412</v>
      </c>
    </row>
    <row r="52" spans="1:90" x14ac:dyDescent="0.25">
      <c r="A52" t="s">
        <v>216</v>
      </c>
      <c r="B52" s="1">
        <v>623989</v>
      </c>
      <c r="C52">
        <v>23871</v>
      </c>
      <c r="D52">
        <v>752</v>
      </c>
      <c r="E52" s="2">
        <v>120.51494497500001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1</v>
      </c>
      <c r="BB52" s="1">
        <v>1</v>
      </c>
      <c r="BC52" s="1">
        <v>1</v>
      </c>
      <c r="BD52" s="1">
        <v>1</v>
      </c>
      <c r="BE52" s="1">
        <v>2</v>
      </c>
      <c r="BF52" s="1">
        <v>2</v>
      </c>
      <c r="BG52" s="1">
        <v>4</v>
      </c>
      <c r="BH52" s="1">
        <v>6</v>
      </c>
      <c r="BI52" s="1">
        <v>8</v>
      </c>
      <c r="BJ52" s="1">
        <v>10</v>
      </c>
      <c r="BK52" s="1">
        <v>19</v>
      </c>
      <c r="BL52" s="1">
        <v>22</v>
      </c>
      <c r="BM52" s="1">
        <v>29</v>
      </c>
      <c r="BN52" s="1">
        <v>40.5</v>
      </c>
      <c r="BO52" s="1">
        <v>52</v>
      </c>
      <c r="BP52" s="1">
        <v>75</v>
      </c>
      <c r="BQ52" s="1">
        <v>95</v>
      </c>
      <c r="BR52" s="1">
        <v>123</v>
      </c>
      <c r="BS52" s="1">
        <v>158</v>
      </c>
      <c r="BT52" s="1">
        <v>184</v>
      </c>
      <c r="BU52" s="1">
        <v>211</v>
      </c>
      <c r="BV52" s="1">
        <v>235</v>
      </c>
      <c r="BW52" s="1">
        <v>256</v>
      </c>
      <c r="BX52" s="1">
        <v>293</v>
      </c>
      <c r="BY52" s="1">
        <v>321</v>
      </c>
      <c r="BZ52" s="1">
        <v>338</v>
      </c>
      <c r="CA52" s="1">
        <v>389</v>
      </c>
      <c r="CB52" s="1">
        <v>461</v>
      </c>
      <c r="CC52" s="1">
        <v>512</v>
      </c>
      <c r="CD52" s="1">
        <v>543</v>
      </c>
      <c r="CE52" s="1">
        <v>575</v>
      </c>
      <c r="CF52" s="1">
        <v>605</v>
      </c>
      <c r="CG52" s="1">
        <v>628</v>
      </c>
      <c r="CH52" s="1">
        <v>679</v>
      </c>
      <c r="CI52" s="1">
        <v>711</v>
      </c>
      <c r="CJ52" s="1">
        <v>727</v>
      </c>
      <c r="CK52" s="1">
        <v>748</v>
      </c>
      <c r="CL52" s="1">
        <v>752</v>
      </c>
    </row>
    <row r="53" spans="1:90" x14ac:dyDescent="0.25">
      <c r="A53" t="s">
        <v>215</v>
      </c>
      <c r="B53" s="1">
        <v>104425</v>
      </c>
      <c r="C53">
        <v>350</v>
      </c>
      <c r="D53">
        <v>3</v>
      </c>
      <c r="E53" s="2">
        <v>2.8728752693000001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2</v>
      </c>
      <c r="BV53" s="1">
        <v>2</v>
      </c>
      <c r="BW53" s="1">
        <v>2</v>
      </c>
      <c r="BX53" s="1">
        <v>3</v>
      </c>
      <c r="BY53" s="1">
        <v>3</v>
      </c>
      <c r="BZ53" s="1">
        <v>3</v>
      </c>
      <c r="CA53" s="1">
        <v>3</v>
      </c>
      <c r="CB53" s="1">
        <v>3</v>
      </c>
      <c r="CC53" s="1">
        <v>3</v>
      </c>
      <c r="CD53" s="1">
        <v>3</v>
      </c>
      <c r="CE53" s="1">
        <v>3</v>
      </c>
      <c r="CF53" s="1">
        <v>3</v>
      </c>
      <c r="CG53" s="1">
        <v>3</v>
      </c>
      <c r="CH53" s="1">
        <v>3</v>
      </c>
      <c r="CI53" s="1">
        <v>3</v>
      </c>
      <c r="CJ53" s="1">
        <v>3</v>
      </c>
      <c r="CK53" s="1">
        <v>3</v>
      </c>
      <c r="CL53" s="1">
        <v>3</v>
      </c>
    </row>
    <row r="54" spans="1:90" x14ac:dyDescent="0.25">
      <c r="A54" t="s">
        <v>215</v>
      </c>
      <c r="B54" s="1">
        <v>104425</v>
      </c>
      <c r="C54">
        <v>350</v>
      </c>
      <c r="D54">
        <v>51</v>
      </c>
      <c r="E54" s="2">
        <v>48.8388795786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1</v>
      </c>
      <c r="BJ54" s="1">
        <v>2</v>
      </c>
      <c r="BK54" s="1">
        <v>2</v>
      </c>
      <c r="BL54" s="1">
        <v>3</v>
      </c>
      <c r="BM54" s="1">
        <v>3</v>
      </c>
      <c r="BN54" s="1">
        <v>6</v>
      </c>
      <c r="BO54" s="1">
        <v>11.5</v>
      </c>
      <c r="BP54" s="1">
        <v>17</v>
      </c>
      <c r="BQ54" s="1">
        <v>17.5</v>
      </c>
      <c r="BR54" s="1">
        <v>18</v>
      </c>
      <c r="BS54" s="1">
        <v>18.5</v>
      </c>
      <c r="BT54" s="1">
        <v>19</v>
      </c>
      <c r="BU54" s="1">
        <v>22</v>
      </c>
      <c r="BV54" s="1">
        <v>23</v>
      </c>
      <c r="BW54" s="1">
        <v>30</v>
      </c>
      <c r="BX54" s="1">
        <v>31</v>
      </c>
      <c r="BY54" s="1">
        <v>32</v>
      </c>
      <c r="BZ54" s="1">
        <v>33</v>
      </c>
      <c r="CA54" s="1">
        <v>38</v>
      </c>
      <c r="CB54" s="1">
        <v>40</v>
      </c>
      <c r="CC54" s="1">
        <v>42</v>
      </c>
      <c r="CD54" s="1">
        <v>43</v>
      </c>
      <c r="CE54" s="1">
        <v>44</v>
      </c>
      <c r="CF54" s="1">
        <v>45</v>
      </c>
      <c r="CG54" s="1">
        <v>46</v>
      </c>
      <c r="CH54" s="1">
        <v>50</v>
      </c>
      <c r="CI54" s="1">
        <v>51</v>
      </c>
      <c r="CJ54" s="1">
        <v>51</v>
      </c>
      <c r="CK54" s="1">
        <v>51</v>
      </c>
      <c r="CL54" s="1">
        <v>51</v>
      </c>
    </row>
    <row r="55" spans="1:90" x14ac:dyDescent="0.25">
      <c r="A55" t="s">
        <v>214</v>
      </c>
      <c r="B55" s="1">
        <v>8535519</v>
      </c>
      <c r="C55">
        <v>102279</v>
      </c>
      <c r="D55">
        <v>6171</v>
      </c>
      <c r="E55" s="2">
        <v>72.297888388499999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2</v>
      </c>
      <c r="BB55" s="1">
        <v>3</v>
      </c>
      <c r="BC55" s="1">
        <v>8</v>
      </c>
      <c r="BD55" s="1">
        <v>9</v>
      </c>
      <c r="BE55" s="1">
        <v>17</v>
      </c>
      <c r="BF55" s="1">
        <v>30</v>
      </c>
      <c r="BG55" s="1">
        <v>37.5</v>
      </c>
      <c r="BH55" s="1">
        <v>45</v>
      </c>
      <c r="BI55" s="1">
        <v>51</v>
      </c>
      <c r="BJ55" s="1">
        <v>67</v>
      </c>
      <c r="BK55" s="1">
        <v>77</v>
      </c>
      <c r="BL55" s="1">
        <v>94</v>
      </c>
      <c r="BM55" s="1">
        <v>114</v>
      </c>
      <c r="BN55" s="1">
        <v>152</v>
      </c>
      <c r="BO55" s="1">
        <v>219</v>
      </c>
      <c r="BP55" s="1">
        <v>254</v>
      </c>
      <c r="BQ55" s="1">
        <v>290</v>
      </c>
      <c r="BR55" s="1">
        <v>391</v>
      </c>
      <c r="BS55" s="1">
        <v>460</v>
      </c>
      <c r="BT55" s="1">
        <v>604</v>
      </c>
      <c r="BU55" s="1">
        <v>739</v>
      </c>
      <c r="BV55" s="1">
        <v>890</v>
      </c>
      <c r="BW55" s="1">
        <v>1020</v>
      </c>
      <c r="BX55" s="1">
        <v>1250</v>
      </c>
      <c r="BY55" s="1">
        <v>1484</v>
      </c>
      <c r="BZ55" s="1">
        <v>1706</v>
      </c>
      <c r="CA55" s="1">
        <v>2012</v>
      </c>
      <c r="CB55" s="1">
        <v>2407</v>
      </c>
      <c r="CC55" s="1">
        <v>2637</v>
      </c>
      <c r="CD55" s="1">
        <v>2878</v>
      </c>
      <c r="CE55" s="1">
        <v>3333</v>
      </c>
      <c r="CF55" s="1">
        <v>3645</v>
      </c>
      <c r="CG55" s="1">
        <v>4042</v>
      </c>
      <c r="CH55" s="1">
        <v>4509</v>
      </c>
      <c r="CI55" s="1">
        <v>5077</v>
      </c>
      <c r="CJ55" s="1">
        <v>5274</v>
      </c>
      <c r="CK55" s="1">
        <v>5747</v>
      </c>
      <c r="CL55" s="1">
        <v>6171</v>
      </c>
    </row>
    <row r="56" spans="1:90" x14ac:dyDescent="0.25">
      <c r="A56" t="s">
        <v>213</v>
      </c>
      <c r="B56" s="1">
        <v>7614893</v>
      </c>
      <c r="C56">
        <v>172119</v>
      </c>
      <c r="D56">
        <v>10538</v>
      </c>
      <c r="E56" s="2">
        <v>138.38671140880001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9</v>
      </c>
      <c r="AS56" s="1">
        <v>18</v>
      </c>
      <c r="AT56" s="1">
        <v>30</v>
      </c>
      <c r="AU56" s="1">
        <v>34</v>
      </c>
      <c r="AV56" s="1">
        <v>58</v>
      </c>
      <c r="AW56" s="1">
        <v>76</v>
      </c>
      <c r="AX56" s="1">
        <v>96</v>
      </c>
      <c r="AY56" s="1">
        <v>149</v>
      </c>
      <c r="AZ56" s="1">
        <v>181</v>
      </c>
      <c r="BA56" s="1">
        <v>246</v>
      </c>
      <c r="BB56" s="1">
        <v>343</v>
      </c>
      <c r="BC56" s="1">
        <v>390</v>
      </c>
      <c r="BD56" s="1">
        <v>474</v>
      </c>
      <c r="BE56" s="1">
        <v>543</v>
      </c>
      <c r="BF56" s="1">
        <v>693</v>
      </c>
      <c r="BG56" s="1">
        <v>793</v>
      </c>
      <c r="BH56" s="1">
        <v>924</v>
      </c>
      <c r="BI56" s="1">
        <v>1052</v>
      </c>
      <c r="BJ56" s="1">
        <v>1218</v>
      </c>
      <c r="BK56" s="1">
        <v>1388</v>
      </c>
      <c r="BL56" s="1">
        <v>1535</v>
      </c>
      <c r="BM56" s="1">
        <v>1773</v>
      </c>
      <c r="BN56" s="1">
        <v>2006</v>
      </c>
      <c r="BO56" s="1">
        <v>2242</v>
      </c>
      <c r="BP56" s="1">
        <v>2450</v>
      </c>
      <c r="BQ56" s="1">
        <v>2823</v>
      </c>
      <c r="BR56" s="1">
        <v>3275</v>
      </c>
      <c r="BS56" s="1">
        <v>3745</v>
      </c>
      <c r="BT56" s="1">
        <v>4238</v>
      </c>
      <c r="BU56" s="1">
        <v>4707</v>
      </c>
      <c r="BV56" s="1">
        <v>5102</v>
      </c>
      <c r="BW56" s="1">
        <v>5566</v>
      </c>
      <c r="BX56" s="1">
        <v>6030</v>
      </c>
      <c r="BY56" s="1">
        <v>6593</v>
      </c>
      <c r="BZ56" s="1">
        <v>6962</v>
      </c>
      <c r="CA56" s="1">
        <v>7548</v>
      </c>
      <c r="CB56" s="1">
        <v>7934</v>
      </c>
      <c r="CC56" s="1">
        <v>8332</v>
      </c>
      <c r="CD56" s="1">
        <v>8679</v>
      </c>
      <c r="CE56" s="1">
        <v>9043</v>
      </c>
      <c r="CF56" s="1">
        <v>9506</v>
      </c>
      <c r="CG56" s="1">
        <v>9769</v>
      </c>
      <c r="CH56" s="1">
        <v>10224</v>
      </c>
      <c r="CI56" s="1">
        <v>10286.333333333299</v>
      </c>
      <c r="CJ56" s="1">
        <v>10348.666666666701</v>
      </c>
      <c r="CK56" s="1">
        <v>10411</v>
      </c>
      <c r="CL56" s="1">
        <v>10538</v>
      </c>
    </row>
    <row r="57" spans="1:90" x14ac:dyDescent="0.25">
      <c r="A57" t="s">
        <v>212</v>
      </c>
      <c r="B57" s="1">
        <v>1792147</v>
      </c>
      <c r="C57">
        <v>62259</v>
      </c>
      <c r="D57">
        <v>640</v>
      </c>
      <c r="E57" s="2">
        <v>35.711356267100001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1</v>
      </c>
      <c r="BL57" s="1">
        <v>2</v>
      </c>
      <c r="BM57" s="1">
        <v>7</v>
      </c>
      <c r="BN57" s="1">
        <v>11</v>
      </c>
      <c r="BO57" s="1">
        <v>12</v>
      </c>
      <c r="BP57" s="1">
        <v>16</v>
      </c>
      <c r="BQ57" s="1">
        <v>20</v>
      </c>
      <c r="BR57" s="1">
        <v>39</v>
      </c>
      <c r="BS57" s="1">
        <v>51</v>
      </c>
      <c r="BT57" s="1">
        <v>76</v>
      </c>
      <c r="BU57" s="1">
        <v>96</v>
      </c>
      <c r="BV57" s="1">
        <v>113</v>
      </c>
      <c r="BW57" s="1">
        <v>126</v>
      </c>
      <c r="BX57" s="1">
        <v>162</v>
      </c>
      <c r="BY57" s="1">
        <v>191</v>
      </c>
      <c r="BZ57" s="1">
        <v>217</v>
      </c>
      <c r="CA57" s="1">
        <v>237</v>
      </c>
      <c r="CB57" s="1">
        <v>282</v>
      </c>
      <c r="CC57" s="1">
        <v>324</v>
      </c>
      <c r="CD57" s="1">
        <v>345</v>
      </c>
      <c r="CE57" s="1">
        <v>412</v>
      </c>
      <c r="CF57" s="1">
        <v>462</v>
      </c>
      <c r="CG57" s="1">
        <v>523</v>
      </c>
      <c r="CH57" s="1">
        <v>554</v>
      </c>
      <c r="CI57" s="1">
        <v>577</v>
      </c>
      <c r="CJ57" s="1">
        <v>611</v>
      </c>
      <c r="CK57" s="1">
        <v>626</v>
      </c>
      <c r="CL57" s="1">
        <v>640</v>
      </c>
    </row>
    <row r="58" spans="1:90" x14ac:dyDescent="0.25">
      <c r="A58" t="s">
        <v>211</v>
      </c>
      <c r="B58" s="1">
        <v>5822434</v>
      </c>
      <c r="C58">
        <v>140268</v>
      </c>
      <c r="D58">
        <v>3555</v>
      </c>
      <c r="E58" s="2">
        <v>61.056939417400002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1</v>
      </c>
      <c r="AX58" s="1">
        <v>1</v>
      </c>
      <c r="AY58" s="1">
        <v>1</v>
      </c>
      <c r="AZ58" s="1">
        <v>1</v>
      </c>
      <c r="BA58" s="1">
        <v>1</v>
      </c>
      <c r="BB58" s="1">
        <v>1</v>
      </c>
      <c r="BC58" s="1">
        <v>2</v>
      </c>
      <c r="BD58" s="1">
        <v>3</v>
      </c>
      <c r="BE58" s="1">
        <v>8</v>
      </c>
      <c r="BF58" s="1">
        <v>19</v>
      </c>
      <c r="BG58" s="1">
        <v>26</v>
      </c>
      <c r="BH58" s="1">
        <v>33</v>
      </c>
      <c r="BI58" s="1">
        <v>47</v>
      </c>
      <c r="BJ58" s="1">
        <v>72</v>
      </c>
      <c r="BK58" s="1">
        <v>106</v>
      </c>
      <c r="BL58" s="1">
        <v>155</v>
      </c>
      <c r="BM58" s="1">
        <v>206</v>
      </c>
      <c r="BN58" s="1">
        <v>281</v>
      </c>
      <c r="BO58" s="1">
        <v>385</v>
      </c>
      <c r="BP58" s="1">
        <v>416</v>
      </c>
      <c r="BQ58" s="1">
        <v>457</v>
      </c>
      <c r="BR58" s="1">
        <v>585</v>
      </c>
      <c r="BS58" s="1">
        <v>707</v>
      </c>
      <c r="BT58" s="1">
        <v>842</v>
      </c>
      <c r="BU58" s="1">
        <v>989</v>
      </c>
      <c r="BV58" s="1">
        <v>1112</v>
      </c>
      <c r="BW58" s="1">
        <v>1221</v>
      </c>
      <c r="BX58" s="1">
        <v>1351</v>
      </c>
      <c r="BY58" s="1">
        <v>1550</v>
      </c>
      <c r="BZ58" s="1">
        <v>1730</v>
      </c>
      <c r="CA58" s="1">
        <v>1912</v>
      </c>
      <c r="CB58" s="1">
        <v>2112</v>
      </c>
      <c r="CC58" s="1">
        <v>2267</v>
      </c>
      <c r="CD58" s="1">
        <v>2440</v>
      </c>
      <c r="CE58" s="1">
        <v>2578</v>
      </c>
      <c r="CF58" s="1">
        <v>2756</v>
      </c>
      <c r="CG58" s="1">
        <v>2885</v>
      </c>
      <c r="CH58" s="1">
        <v>3068</v>
      </c>
      <c r="CI58" s="1">
        <v>3213</v>
      </c>
      <c r="CJ58" s="1">
        <v>3341</v>
      </c>
      <c r="CK58" s="1">
        <v>3428</v>
      </c>
      <c r="CL58" s="1">
        <v>3555</v>
      </c>
    </row>
    <row r="59" spans="1:90" x14ac:dyDescent="0.25">
      <c r="A59" t="s">
        <v>210</v>
      </c>
      <c r="B59" s="1">
        <v>578759</v>
      </c>
      <c r="C59">
        <v>251470</v>
      </c>
      <c r="D59">
        <v>275</v>
      </c>
      <c r="E59" s="2">
        <v>47.515459802800002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1</v>
      </c>
      <c r="BF59" s="1">
        <v>1</v>
      </c>
      <c r="BG59" s="1">
        <v>2</v>
      </c>
      <c r="BH59" s="1">
        <v>3</v>
      </c>
      <c r="BI59" s="1">
        <v>3</v>
      </c>
      <c r="BJ59" s="1">
        <v>10</v>
      </c>
      <c r="BK59" s="1">
        <v>15</v>
      </c>
      <c r="BL59" s="1">
        <v>18</v>
      </c>
      <c r="BM59" s="1">
        <v>19</v>
      </c>
      <c r="BN59" s="1">
        <v>23</v>
      </c>
      <c r="BO59" s="1">
        <v>24</v>
      </c>
      <c r="BP59" s="1">
        <v>26</v>
      </c>
      <c r="BQ59" s="1">
        <v>29</v>
      </c>
      <c r="BR59" s="1">
        <v>44</v>
      </c>
      <c r="BS59" s="1">
        <v>53</v>
      </c>
      <c r="BT59" s="1">
        <v>70</v>
      </c>
      <c r="BU59" s="1">
        <v>82</v>
      </c>
      <c r="BV59" s="1">
        <v>86</v>
      </c>
      <c r="BW59" s="1">
        <v>94</v>
      </c>
      <c r="BX59" s="1">
        <v>109</v>
      </c>
      <c r="BY59" s="1">
        <v>130</v>
      </c>
      <c r="BZ59" s="1">
        <v>150</v>
      </c>
      <c r="CA59" s="1">
        <v>162</v>
      </c>
      <c r="CB59" s="1">
        <v>187</v>
      </c>
      <c r="CC59" s="1">
        <v>197</v>
      </c>
      <c r="CD59" s="1">
        <v>210</v>
      </c>
      <c r="CE59" s="1">
        <v>216</v>
      </c>
      <c r="CF59" s="1">
        <v>221</v>
      </c>
      <c r="CG59" s="1">
        <v>230</v>
      </c>
      <c r="CH59" s="1">
        <v>320</v>
      </c>
      <c r="CI59" s="1">
        <v>261</v>
      </c>
      <c r="CJ59" s="1">
        <v>268</v>
      </c>
      <c r="CK59" s="1">
        <v>275</v>
      </c>
      <c r="CL59" s="1">
        <v>275</v>
      </c>
    </row>
  </sheetData>
  <autoFilter ref="A1:CL59" xr:uid="{D3D6F68D-5574-4004-9168-EA4480DA998C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DEDEF-9757-46FB-87B0-F88AC1CC0230}">
  <dimension ref="A1:CL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4" max="4" width="11.42578125" style="2"/>
    <col min="5" max="5" width="11.42578125" style="3"/>
    <col min="6" max="6" width="20.7109375" customWidth="1"/>
    <col min="7" max="90" width="11.42578125" style="1"/>
  </cols>
  <sheetData>
    <row r="1" spans="1:90" x14ac:dyDescent="0.25">
      <c r="A1" t="s">
        <v>65</v>
      </c>
      <c r="B1" s="1" t="s">
        <v>64</v>
      </c>
      <c r="C1" t="s">
        <v>62</v>
      </c>
      <c r="D1" s="2" t="s">
        <v>61</v>
      </c>
      <c r="E1" s="3" t="s">
        <v>129</v>
      </c>
      <c r="F1" t="s">
        <v>60</v>
      </c>
      <c r="G1" s="1" t="s">
        <v>128</v>
      </c>
      <c r="H1" s="1" t="s">
        <v>127</v>
      </c>
      <c r="I1" s="1" t="s">
        <v>126</v>
      </c>
      <c r="J1" s="1" t="s">
        <v>125</v>
      </c>
      <c r="K1" s="1" t="s">
        <v>124</v>
      </c>
      <c r="L1" s="1" t="s">
        <v>123</v>
      </c>
      <c r="M1" s="1" t="s">
        <v>122</v>
      </c>
      <c r="N1" s="1" t="s">
        <v>121</v>
      </c>
      <c r="O1" s="1" t="s">
        <v>120</v>
      </c>
      <c r="P1" s="1" t="s">
        <v>119</v>
      </c>
      <c r="Q1" s="1" t="s">
        <v>118</v>
      </c>
      <c r="R1" s="1" t="s">
        <v>117</v>
      </c>
      <c r="S1" s="1" t="s">
        <v>116</v>
      </c>
      <c r="T1" s="1" t="s">
        <v>115</v>
      </c>
      <c r="U1" s="1" t="s">
        <v>114</v>
      </c>
      <c r="V1" s="1" t="s">
        <v>113</v>
      </c>
      <c r="W1" s="1" t="s">
        <v>112</v>
      </c>
      <c r="X1" s="1" t="s">
        <v>111</v>
      </c>
      <c r="Y1" s="1" t="s">
        <v>110</v>
      </c>
      <c r="Z1" s="1" t="s">
        <v>109</v>
      </c>
      <c r="AA1" s="1" t="s">
        <v>108</v>
      </c>
      <c r="AB1" s="1" t="s">
        <v>107</v>
      </c>
      <c r="AC1" s="1" t="s">
        <v>106</v>
      </c>
      <c r="AD1" s="1" t="s">
        <v>105</v>
      </c>
      <c r="AE1" s="1" t="s">
        <v>104</v>
      </c>
      <c r="AF1" s="1" t="s">
        <v>103</v>
      </c>
      <c r="AG1" s="1" t="s">
        <v>102</v>
      </c>
      <c r="AH1" s="1" t="s">
        <v>101</v>
      </c>
      <c r="AI1" s="1" t="s">
        <v>100</v>
      </c>
      <c r="AJ1" s="1" t="s">
        <v>99</v>
      </c>
      <c r="AK1" s="1" t="s">
        <v>98</v>
      </c>
      <c r="AL1" s="1" t="s">
        <v>97</v>
      </c>
      <c r="AM1" s="1" t="s">
        <v>96</v>
      </c>
      <c r="AN1" s="1" t="s">
        <v>95</v>
      </c>
      <c r="AO1" s="1" t="s">
        <v>94</v>
      </c>
      <c r="AP1" s="1" t="s">
        <v>93</v>
      </c>
      <c r="AQ1" s="1" t="s">
        <v>92</v>
      </c>
      <c r="AR1" s="1" t="s">
        <v>91</v>
      </c>
      <c r="AS1" s="1" t="s">
        <v>90</v>
      </c>
      <c r="AT1" s="1" t="s">
        <v>89</v>
      </c>
      <c r="AU1" s="1" t="s">
        <v>88</v>
      </c>
      <c r="AV1" s="1" t="s">
        <v>87</v>
      </c>
      <c r="AW1" s="1" t="s">
        <v>86</v>
      </c>
      <c r="AX1" s="1" t="s">
        <v>85</v>
      </c>
      <c r="AY1" s="1" t="s">
        <v>84</v>
      </c>
      <c r="AZ1" s="1" t="s">
        <v>83</v>
      </c>
      <c r="BA1" s="1" t="s">
        <v>82</v>
      </c>
      <c r="BB1" s="1" t="s">
        <v>81</v>
      </c>
      <c r="BC1" s="1" t="s">
        <v>80</v>
      </c>
      <c r="BD1" s="1" t="s">
        <v>79</v>
      </c>
      <c r="BE1" s="1" t="s">
        <v>78</v>
      </c>
      <c r="BF1" s="1" t="s">
        <v>77</v>
      </c>
      <c r="BG1" s="1" t="s">
        <v>76</v>
      </c>
      <c r="BH1" s="1" t="s">
        <v>75</v>
      </c>
      <c r="BI1" s="1" t="s">
        <v>74</v>
      </c>
      <c r="BJ1" s="1" t="s">
        <v>73</v>
      </c>
      <c r="BK1" s="1" t="s">
        <v>72</v>
      </c>
      <c r="BL1" s="1" t="s">
        <v>71</v>
      </c>
      <c r="BM1" s="1" t="s">
        <v>70</v>
      </c>
      <c r="BN1" s="1" t="s">
        <v>69</v>
      </c>
      <c r="BO1" s="1" t="s">
        <v>143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176</v>
      </c>
      <c r="BU1" s="1" t="s">
        <v>175</v>
      </c>
      <c r="BV1" s="1" t="s">
        <v>178</v>
      </c>
      <c r="BW1" s="1" t="s">
        <v>180</v>
      </c>
      <c r="BX1" s="1" t="s">
        <v>184</v>
      </c>
      <c r="BY1" s="1" t="s">
        <v>183</v>
      </c>
      <c r="BZ1" s="1" t="s">
        <v>188</v>
      </c>
      <c r="CA1" s="1" t="s">
        <v>187</v>
      </c>
      <c r="CB1" s="1" t="s">
        <v>192</v>
      </c>
      <c r="CC1" s="1" t="s">
        <v>191</v>
      </c>
      <c r="CD1" s="1" t="s">
        <v>194</v>
      </c>
      <c r="CE1" s="1" t="s">
        <v>198</v>
      </c>
      <c r="CF1" s="1" t="s">
        <v>197</v>
      </c>
      <c r="CG1" s="1" t="s">
        <v>204</v>
      </c>
      <c r="CH1" s="1" t="s">
        <v>203</v>
      </c>
      <c r="CI1" s="1" t="s">
        <v>202</v>
      </c>
      <c r="CJ1" s="1" t="s">
        <v>206</v>
      </c>
      <c r="CK1" s="1" t="s">
        <v>269</v>
      </c>
      <c r="CL1" s="1" t="s">
        <v>268</v>
      </c>
    </row>
    <row r="2" spans="1:90" x14ac:dyDescent="0.25">
      <c r="A2" t="s">
        <v>265</v>
      </c>
      <c r="B2" s="1">
        <v>55191</v>
      </c>
      <c r="C2">
        <v>0</v>
      </c>
      <c r="D2" s="2">
        <v>0</v>
      </c>
      <c r="E2" s="3">
        <v>0</v>
      </c>
    </row>
    <row r="3" spans="1:90" x14ac:dyDescent="0.25">
      <c r="A3" t="s">
        <v>264</v>
      </c>
      <c r="B3" s="1">
        <v>57559</v>
      </c>
      <c r="C3">
        <v>0</v>
      </c>
      <c r="D3" s="2">
        <v>0</v>
      </c>
      <c r="E3" s="3">
        <v>0</v>
      </c>
    </row>
    <row r="4" spans="1:90" x14ac:dyDescent="0.25">
      <c r="A4" t="s">
        <v>209</v>
      </c>
      <c r="B4" s="1">
        <v>331002651</v>
      </c>
      <c r="C4">
        <v>607670</v>
      </c>
      <c r="D4" s="2">
        <v>183.5846323781</v>
      </c>
      <c r="E4" s="3">
        <v>0.21254580779999999</v>
      </c>
      <c r="G4" s="1">
        <v>27</v>
      </c>
      <c r="H4" s="1">
        <v>39</v>
      </c>
      <c r="I4" s="1">
        <v>51</v>
      </c>
      <c r="J4" s="1">
        <v>54</v>
      </c>
      <c r="K4" s="1">
        <v>57</v>
      </c>
      <c r="L4" s="1">
        <v>58</v>
      </c>
      <c r="M4" s="1">
        <v>60</v>
      </c>
      <c r="N4" s="1">
        <v>68</v>
      </c>
      <c r="O4" s="1">
        <v>74</v>
      </c>
      <c r="P4" s="1">
        <v>98</v>
      </c>
      <c r="Q4" s="1">
        <v>118</v>
      </c>
      <c r="R4" s="1">
        <v>149</v>
      </c>
      <c r="S4" s="1">
        <v>217</v>
      </c>
      <c r="T4" s="1">
        <v>262</v>
      </c>
      <c r="U4" s="1">
        <v>402</v>
      </c>
      <c r="V4" s="1">
        <v>518</v>
      </c>
      <c r="W4" s="1">
        <v>583</v>
      </c>
      <c r="X4" s="1">
        <v>959</v>
      </c>
      <c r="Y4" s="1">
        <v>1281</v>
      </c>
      <c r="Z4" s="1">
        <v>1663</v>
      </c>
      <c r="AA4" s="1">
        <v>2179</v>
      </c>
      <c r="AB4" s="1">
        <v>2727</v>
      </c>
      <c r="AC4" s="1">
        <v>3499</v>
      </c>
      <c r="AD4" s="1">
        <v>4632</v>
      </c>
      <c r="AE4" s="1">
        <v>6421</v>
      </c>
      <c r="AF4" s="1">
        <v>7783</v>
      </c>
      <c r="AG4" s="1">
        <v>13747</v>
      </c>
      <c r="AH4" s="1">
        <v>19273</v>
      </c>
      <c r="AI4" s="1">
        <v>25600</v>
      </c>
      <c r="AJ4" s="1">
        <v>33276</v>
      </c>
      <c r="AK4" s="1">
        <v>43847</v>
      </c>
      <c r="AL4" s="1">
        <v>53740</v>
      </c>
      <c r="AM4" s="1">
        <v>65778</v>
      </c>
      <c r="AN4" s="1">
        <v>83836</v>
      </c>
      <c r="AO4" s="1">
        <v>101657</v>
      </c>
      <c r="AP4" s="1">
        <v>121465</v>
      </c>
      <c r="AQ4" s="1">
        <v>140909</v>
      </c>
      <c r="AR4" s="1">
        <v>161831</v>
      </c>
      <c r="AS4" s="1">
        <v>188172</v>
      </c>
      <c r="AT4" s="1">
        <v>213372</v>
      </c>
      <c r="AU4" s="1">
        <v>243762</v>
      </c>
      <c r="AV4" s="1">
        <v>275586</v>
      </c>
      <c r="AW4" s="1">
        <v>308853</v>
      </c>
      <c r="AX4" s="1">
        <v>337072</v>
      </c>
      <c r="AY4" s="1">
        <v>366667</v>
      </c>
      <c r="AZ4" s="1">
        <v>396223</v>
      </c>
      <c r="BA4" s="1">
        <v>429052</v>
      </c>
      <c r="BB4" s="1">
        <v>461437</v>
      </c>
      <c r="BC4" s="1">
        <v>496535</v>
      </c>
      <c r="BD4" s="1">
        <v>526396</v>
      </c>
      <c r="BE4" s="1">
        <v>555313</v>
      </c>
      <c r="BF4" s="1">
        <v>580619</v>
      </c>
      <c r="BG4" s="1">
        <v>607670</v>
      </c>
    </row>
    <row r="5" spans="1:90" x14ac:dyDescent="0.25">
      <c r="A5" t="s">
        <v>263</v>
      </c>
      <c r="B5" s="1">
        <v>4903185</v>
      </c>
      <c r="C5">
        <v>3876</v>
      </c>
      <c r="D5" s="2">
        <v>79.050657888700002</v>
      </c>
      <c r="E5" s="3">
        <v>0.18531933919999999</v>
      </c>
      <c r="G5" s="1">
        <v>28</v>
      </c>
      <c r="H5" s="1">
        <v>36</v>
      </c>
      <c r="I5" s="1">
        <v>46</v>
      </c>
      <c r="J5" s="1">
        <v>68</v>
      </c>
      <c r="K5" s="1">
        <v>81</v>
      </c>
      <c r="L5" s="1">
        <v>124</v>
      </c>
      <c r="M5" s="1">
        <v>138</v>
      </c>
      <c r="N5" s="1">
        <v>167</v>
      </c>
      <c r="O5" s="1">
        <v>215</v>
      </c>
      <c r="P5" s="1">
        <v>283</v>
      </c>
      <c r="Q5" s="1">
        <v>506</v>
      </c>
      <c r="R5" s="1">
        <v>587</v>
      </c>
      <c r="S5" s="1">
        <v>696</v>
      </c>
      <c r="T5" s="1">
        <v>806</v>
      </c>
      <c r="U5" s="1">
        <v>859</v>
      </c>
      <c r="V5" s="1">
        <v>981</v>
      </c>
      <c r="W5" s="1">
        <v>1077</v>
      </c>
      <c r="X5" s="1">
        <v>1233</v>
      </c>
      <c r="Y5" s="1">
        <v>1432</v>
      </c>
      <c r="Z5" s="1">
        <v>1580</v>
      </c>
      <c r="AA5" s="1">
        <v>1796</v>
      </c>
      <c r="AB5" s="1">
        <v>1968</v>
      </c>
      <c r="AC5" s="1">
        <v>2119</v>
      </c>
      <c r="AD5" s="1">
        <v>2369</v>
      </c>
      <c r="AE5" s="1">
        <v>2769</v>
      </c>
      <c r="AF5" s="1">
        <v>2968</v>
      </c>
      <c r="AG5" s="1">
        <v>3191</v>
      </c>
      <c r="AH5" s="1">
        <v>3525</v>
      </c>
      <c r="AI5" s="1">
        <v>3734</v>
      </c>
      <c r="AJ5" s="1">
        <v>3876</v>
      </c>
    </row>
    <row r="6" spans="1:90" x14ac:dyDescent="0.25">
      <c r="A6" t="s">
        <v>262</v>
      </c>
      <c r="B6" s="1">
        <v>731545</v>
      </c>
      <c r="C6">
        <v>285</v>
      </c>
      <c r="D6" s="2">
        <v>38.958642325500001</v>
      </c>
      <c r="E6" s="3">
        <v>0.1178053444</v>
      </c>
      <c r="G6" s="1">
        <v>22</v>
      </c>
      <c r="H6" s="1">
        <v>29</v>
      </c>
      <c r="I6" s="1">
        <v>36</v>
      </c>
      <c r="J6" s="1">
        <v>42</v>
      </c>
      <c r="K6" s="1">
        <v>59</v>
      </c>
      <c r="L6" s="1">
        <v>69</v>
      </c>
      <c r="M6" s="1">
        <v>85</v>
      </c>
      <c r="N6" s="1">
        <v>102</v>
      </c>
      <c r="O6" s="1">
        <v>114</v>
      </c>
      <c r="P6" s="1">
        <v>119</v>
      </c>
      <c r="Q6" s="1">
        <v>133</v>
      </c>
      <c r="R6" s="1">
        <v>143</v>
      </c>
      <c r="S6" s="1">
        <v>157</v>
      </c>
      <c r="T6" s="1">
        <v>171</v>
      </c>
      <c r="U6" s="1">
        <v>185</v>
      </c>
      <c r="V6" s="1">
        <v>191</v>
      </c>
      <c r="W6" s="1">
        <v>213</v>
      </c>
      <c r="X6" s="1">
        <v>226</v>
      </c>
      <c r="Y6" s="1">
        <v>235</v>
      </c>
      <c r="Z6" s="1">
        <v>246</v>
      </c>
      <c r="AA6" s="1">
        <v>257</v>
      </c>
      <c r="AB6" s="1">
        <v>272</v>
      </c>
      <c r="AC6" s="1">
        <v>277</v>
      </c>
      <c r="AD6" s="1">
        <v>285</v>
      </c>
    </row>
    <row r="7" spans="1:90" x14ac:dyDescent="0.25">
      <c r="A7" t="s">
        <v>261</v>
      </c>
      <c r="B7" s="1">
        <v>7278717</v>
      </c>
      <c r="C7">
        <v>3806</v>
      </c>
      <c r="D7" s="2">
        <v>52.289435074899998</v>
      </c>
      <c r="E7" s="3">
        <v>0.20617001579999999</v>
      </c>
      <c r="G7" s="1">
        <v>20</v>
      </c>
      <c r="H7" s="1">
        <v>28</v>
      </c>
      <c r="I7" s="1">
        <v>44</v>
      </c>
      <c r="J7" s="1">
        <v>65</v>
      </c>
      <c r="K7" s="1">
        <v>104</v>
      </c>
      <c r="L7" s="1">
        <v>152</v>
      </c>
      <c r="M7" s="1">
        <v>265</v>
      </c>
      <c r="N7" s="1">
        <v>357</v>
      </c>
      <c r="O7" s="1">
        <v>450</v>
      </c>
      <c r="P7" s="1">
        <v>577</v>
      </c>
      <c r="Q7" s="1">
        <v>736</v>
      </c>
      <c r="R7" s="1">
        <v>873</v>
      </c>
      <c r="S7" s="1">
        <v>919</v>
      </c>
      <c r="T7" s="1">
        <v>1157</v>
      </c>
      <c r="U7" s="1">
        <v>1289</v>
      </c>
      <c r="V7" s="1">
        <v>1413</v>
      </c>
      <c r="W7" s="1">
        <v>1598</v>
      </c>
      <c r="X7" s="1">
        <v>1769</v>
      </c>
      <c r="Y7" s="1">
        <v>2019</v>
      </c>
      <c r="Z7" s="1">
        <v>2269</v>
      </c>
      <c r="AA7" s="1">
        <v>2456</v>
      </c>
      <c r="AB7" s="1">
        <v>2575</v>
      </c>
      <c r="AC7" s="1">
        <v>2726</v>
      </c>
      <c r="AD7" s="1">
        <v>3018</v>
      </c>
      <c r="AE7" s="1">
        <v>3112</v>
      </c>
      <c r="AF7" s="1">
        <v>3393</v>
      </c>
      <c r="AG7" s="1">
        <v>3539</v>
      </c>
      <c r="AH7" s="1">
        <v>3702</v>
      </c>
      <c r="AI7" s="1">
        <v>3806</v>
      </c>
    </row>
    <row r="8" spans="1:90" x14ac:dyDescent="0.25">
      <c r="A8" t="s">
        <v>260</v>
      </c>
      <c r="B8" s="1">
        <v>3017804</v>
      </c>
      <c r="C8">
        <v>1480</v>
      </c>
      <c r="D8" s="2">
        <v>49.042283726800001</v>
      </c>
      <c r="E8" s="3">
        <v>0.1561892637</v>
      </c>
      <c r="G8" s="1">
        <v>22</v>
      </c>
      <c r="H8" s="1">
        <v>27.5</v>
      </c>
      <c r="I8" s="1">
        <v>33</v>
      </c>
      <c r="J8" s="1">
        <v>46</v>
      </c>
      <c r="K8" s="1">
        <v>96</v>
      </c>
      <c r="L8" s="1">
        <v>118</v>
      </c>
      <c r="M8" s="1">
        <v>165</v>
      </c>
      <c r="N8" s="1">
        <v>174</v>
      </c>
      <c r="O8" s="1">
        <v>218</v>
      </c>
      <c r="P8" s="1">
        <v>280</v>
      </c>
      <c r="Q8" s="1">
        <v>335</v>
      </c>
      <c r="R8" s="1">
        <v>381</v>
      </c>
      <c r="S8" s="1">
        <v>404</v>
      </c>
      <c r="T8" s="1">
        <v>426</v>
      </c>
      <c r="U8" s="1">
        <v>473</v>
      </c>
      <c r="V8" s="1">
        <v>523</v>
      </c>
      <c r="W8" s="1">
        <v>584</v>
      </c>
      <c r="X8" s="1">
        <v>643</v>
      </c>
      <c r="Y8" s="1">
        <v>704</v>
      </c>
      <c r="Z8" s="1">
        <v>743</v>
      </c>
      <c r="AA8" s="1">
        <v>830</v>
      </c>
      <c r="AB8" s="1">
        <v>875</v>
      </c>
      <c r="AC8" s="1">
        <v>946</v>
      </c>
      <c r="AD8" s="1">
        <v>1000</v>
      </c>
      <c r="AE8" s="1">
        <v>1119</v>
      </c>
      <c r="AF8" s="1">
        <v>1171</v>
      </c>
      <c r="AG8" s="1">
        <v>1226</v>
      </c>
      <c r="AH8" s="1">
        <v>1280</v>
      </c>
      <c r="AI8" s="1">
        <v>1410</v>
      </c>
      <c r="AJ8" s="1">
        <v>1480</v>
      </c>
    </row>
    <row r="9" spans="1:90" x14ac:dyDescent="0.25">
      <c r="A9" t="s">
        <v>259</v>
      </c>
      <c r="B9" s="1">
        <v>39512223</v>
      </c>
      <c r="C9">
        <v>23338</v>
      </c>
      <c r="D9" s="2">
        <v>59.065266968099998</v>
      </c>
      <c r="E9" s="3">
        <v>0.16006581319999999</v>
      </c>
      <c r="G9" s="1">
        <v>53</v>
      </c>
      <c r="H9" s="1">
        <v>56.5</v>
      </c>
      <c r="I9" s="1">
        <v>60</v>
      </c>
      <c r="J9" s="1">
        <v>69</v>
      </c>
      <c r="K9" s="1">
        <v>88</v>
      </c>
      <c r="L9" s="1">
        <v>114</v>
      </c>
      <c r="M9" s="1">
        <v>133</v>
      </c>
      <c r="N9" s="1">
        <v>157</v>
      </c>
      <c r="O9" s="1">
        <v>202</v>
      </c>
      <c r="P9" s="1">
        <v>227</v>
      </c>
      <c r="Q9" s="1">
        <v>252</v>
      </c>
      <c r="R9" s="1">
        <v>293</v>
      </c>
      <c r="S9" s="1">
        <v>335</v>
      </c>
      <c r="T9" s="1">
        <v>483</v>
      </c>
      <c r="U9" s="1">
        <v>611</v>
      </c>
      <c r="V9" s="1">
        <v>924</v>
      </c>
      <c r="W9" s="1">
        <v>1063</v>
      </c>
      <c r="X9" s="1">
        <v>1279</v>
      </c>
      <c r="Y9" s="1">
        <v>1536</v>
      </c>
      <c r="Z9" s="1">
        <v>1733</v>
      </c>
      <c r="AA9" s="1">
        <v>2102</v>
      </c>
      <c r="AB9" s="1">
        <v>2355</v>
      </c>
      <c r="AC9" s="1">
        <v>3006</v>
      </c>
      <c r="AD9" s="1">
        <v>3879</v>
      </c>
      <c r="AE9" s="1">
        <v>4643</v>
      </c>
      <c r="AF9" s="1">
        <v>5708</v>
      </c>
      <c r="AG9" s="1">
        <v>6447</v>
      </c>
      <c r="AH9" s="1">
        <v>7482</v>
      </c>
      <c r="AI9" s="1">
        <v>8155</v>
      </c>
      <c r="AJ9" s="1">
        <v>9191</v>
      </c>
      <c r="AK9" s="1">
        <v>10701</v>
      </c>
      <c r="AL9" s="1">
        <v>12026</v>
      </c>
      <c r="AM9" s="1">
        <v>13438</v>
      </c>
      <c r="AN9" s="1">
        <v>14336</v>
      </c>
      <c r="AO9" s="1">
        <v>15865</v>
      </c>
      <c r="AP9" s="1">
        <v>16957</v>
      </c>
      <c r="AQ9" s="1">
        <v>18309</v>
      </c>
      <c r="AR9" s="1">
        <v>19472</v>
      </c>
      <c r="AS9" s="1">
        <v>20633</v>
      </c>
      <c r="AT9" s="1">
        <v>21794</v>
      </c>
      <c r="AU9" s="1">
        <v>22348</v>
      </c>
      <c r="AV9" s="1">
        <v>23338</v>
      </c>
    </row>
    <row r="10" spans="1:90" x14ac:dyDescent="0.25">
      <c r="A10" t="s">
        <v>258</v>
      </c>
      <c r="B10" s="1">
        <v>5758736</v>
      </c>
      <c r="C10">
        <v>7691</v>
      </c>
      <c r="D10" s="2">
        <v>133.553613154</v>
      </c>
      <c r="E10" s="3">
        <v>0.17958744260000001</v>
      </c>
      <c r="G10" s="1">
        <v>28</v>
      </c>
      <c r="H10" s="1">
        <v>45</v>
      </c>
      <c r="I10" s="1">
        <v>72</v>
      </c>
      <c r="J10" s="1">
        <v>101</v>
      </c>
      <c r="K10" s="1">
        <v>131</v>
      </c>
      <c r="L10" s="1">
        <v>145.5</v>
      </c>
      <c r="M10" s="1">
        <v>160</v>
      </c>
      <c r="N10" s="1">
        <v>183</v>
      </c>
      <c r="O10" s="1">
        <v>216</v>
      </c>
      <c r="P10" s="1">
        <v>277</v>
      </c>
      <c r="Q10" s="1">
        <v>363</v>
      </c>
      <c r="R10" s="1">
        <v>475</v>
      </c>
      <c r="S10" s="1">
        <v>591</v>
      </c>
      <c r="T10" s="1">
        <v>720</v>
      </c>
      <c r="U10" s="1">
        <v>912</v>
      </c>
      <c r="V10" s="1">
        <v>1086</v>
      </c>
      <c r="W10" s="1">
        <v>1430</v>
      </c>
      <c r="X10" s="1">
        <v>1734</v>
      </c>
      <c r="Y10" s="1">
        <v>2061</v>
      </c>
      <c r="Z10" s="1">
        <v>2627</v>
      </c>
      <c r="AA10" s="1">
        <v>2796.5</v>
      </c>
      <c r="AB10" s="1">
        <v>2966</v>
      </c>
      <c r="AC10" s="1">
        <v>3342</v>
      </c>
      <c r="AD10" s="1">
        <v>3728</v>
      </c>
      <c r="AE10" s="1">
        <v>4173</v>
      </c>
      <c r="AF10" s="1">
        <v>4565</v>
      </c>
      <c r="AG10" s="1">
        <v>4950</v>
      </c>
      <c r="AH10" s="1">
        <v>5172</v>
      </c>
      <c r="AI10" s="1">
        <v>5429</v>
      </c>
      <c r="AJ10" s="1">
        <v>5655</v>
      </c>
      <c r="AK10" s="1">
        <v>6510</v>
      </c>
      <c r="AL10" s="1">
        <v>6701.5</v>
      </c>
      <c r="AM10" s="1">
        <v>6893</v>
      </c>
      <c r="AN10" s="1">
        <v>7684</v>
      </c>
      <c r="AO10" s="1">
        <v>7691</v>
      </c>
    </row>
    <row r="11" spans="1:90" x14ac:dyDescent="0.25">
      <c r="A11" t="s">
        <v>257</v>
      </c>
      <c r="B11" s="1">
        <v>3565287</v>
      </c>
      <c r="C11">
        <v>13989</v>
      </c>
      <c r="D11" s="2">
        <v>392.36672952279997</v>
      </c>
      <c r="E11" s="3">
        <v>0.24401386990000001</v>
      </c>
      <c r="G11" s="1">
        <v>20</v>
      </c>
      <c r="H11" s="1">
        <v>26</v>
      </c>
      <c r="I11" s="1">
        <v>41</v>
      </c>
      <c r="J11" s="1">
        <v>68</v>
      </c>
      <c r="K11" s="1">
        <v>96</v>
      </c>
      <c r="L11" s="1">
        <v>194</v>
      </c>
      <c r="M11" s="1">
        <v>208.5</v>
      </c>
      <c r="N11" s="1">
        <v>223</v>
      </c>
      <c r="O11" s="1">
        <v>415</v>
      </c>
      <c r="P11" s="1">
        <v>618</v>
      </c>
      <c r="Q11" s="1">
        <v>875</v>
      </c>
      <c r="R11" s="1">
        <v>1012</v>
      </c>
      <c r="S11" s="1">
        <v>1291</v>
      </c>
      <c r="T11" s="1">
        <v>1642</v>
      </c>
      <c r="U11" s="1">
        <v>1993</v>
      </c>
      <c r="V11" s="1">
        <v>2571</v>
      </c>
      <c r="W11" s="1">
        <v>3128</v>
      </c>
      <c r="X11" s="1">
        <v>3557</v>
      </c>
      <c r="Y11" s="1">
        <v>3824</v>
      </c>
      <c r="Z11" s="1">
        <v>4914</v>
      </c>
      <c r="AA11" s="1">
        <v>5276</v>
      </c>
      <c r="AB11" s="1">
        <v>5675</v>
      </c>
      <c r="AC11" s="1">
        <v>6906</v>
      </c>
      <c r="AD11" s="1">
        <v>7781</v>
      </c>
      <c r="AE11" s="1">
        <v>8782.5</v>
      </c>
      <c r="AF11" s="1">
        <v>9784</v>
      </c>
      <c r="AG11" s="1">
        <v>10538</v>
      </c>
      <c r="AH11" s="1">
        <v>11510</v>
      </c>
      <c r="AI11" s="1">
        <v>12035</v>
      </c>
      <c r="AJ11" s="1">
        <v>13381</v>
      </c>
      <c r="AK11" s="1">
        <v>13989</v>
      </c>
    </row>
    <row r="12" spans="1:90" x14ac:dyDescent="0.25">
      <c r="A12" t="s">
        <v>256</v>
      </c>
      <c r="B12" s="1">
        <v>973764</v>
      </c>
      <c r="C12">
        <v>1761</v>
      </c>
      <c r="D12" s="2">
        <v>180.8446399744</v>
      </c>
      <c r="E12" s="3">
        <v>0.17067879969999999</v>
      </c>
      <c r="G12" s="1">
        <v>25</v>
      </c>
      <c r="H12" s="1">
        <v>30</v>
      </c>
      <c r="I12" s="1">
        <v>38</v>
      </c>
      <c r="J12" s="1">
        <v>45</v>
      </c>
      <c r="K12" s="1">
        <v>56</v>
      </c>
      <c r="L12" s="1">
        <v>68</v>
      </c>
      <c r="M12" s="1">
        <v>91</v>
      </c>
      <c r="N12" s="1">
        <v>115</v>
      </c>
      <c r="O12" s="1">
        <v>130</v>
      </c>
      <c r="P12" s="1">
        <v>163</v>
      </c>
      <c r="Q12" s="1">
        <v>214</v>
      </c>
      <c r="R12" s="1">
        <v>232</v>
      </c>
      <c r="S12" s="1">
        <v>264</v>
      </c>
      <c r="T12" s="1">
        <v>319</v>
      </c>
      <c r="U12" s="1">
        <v>368</v>
      </c>
      <c r="V12" s="1">
        <v>393</v>
      </c>
      <c r="W12" s="1">
        <v>450</v>
      </c>
      <c r="X12" s="1">
        <v>593</v>
      </c>
      <c r="Y12" s="1">
        <v>673</v>
      </c>
      <c r="Z12" s="1">
        <v>800.5</v>
      </c>
      <c r="AA12" s="1">
        <v>928</v>
      </c>
      <c r="AB12" s="1">
        <v>1067.5</v>
      </c>
      <c r="AC12" s="1">
        <v>1207</v>
      </c>
      <c r="AD12" s="1">
        <v>1326</v>
      </c>
      <c r="AE12" s="1">
        <v>1479</v>
      </c>
      <c r="AF12" s="1">
        <v>1552</v>
      </c>
      <c r="AG12" s="1">
        <v>1625</v>
      </c>
      <c r="AH12" s="1">
        <v>1761</v>
      </c>
    </row>
    <row r="13" spans="1:90" x14ac:dyDescent="0.25">
      <c r="A13" t="s">
        <v>255</v>
      </c>
      <c r="B13" s="1">
        <v>705749</v>
      </c>
      <c r="C13">
        <v>2058</v>
      </c>
      <c r="D13" s="2">
        <v>291.60508906140001</v>
      </c>
      <c r="E13" s="3">
        <v>0.17596302699999999</v>
      </c>
      <c r="G13" s="1">
        <v>22</v>
      </c>
      <c r="H13" s="1">
        <v>31</v>
      </c>
      <c r="I13" s="1">
        <v>39</v>
      </c>
      <c r="J13" s="1">
        <v>71</v>
      </c>
      <c r="K13" s="1">
        <v>77</v>
      </c>
      <c r="L13" s="1">
        <v>98</v>
      </c>
      <c r="M13" s="1">
        <v>116</v>
      </c>
      <c r="N13" s="1">
        <v>137</v>
      </c>
      <c r="O13" s="1">
        <v>183</v>
      </c>
      <c r="P13" s="1">
        <v>231</v>
      </c>
      <c r="Q13" s="1">
        <v>267</v>
      </c>
      <c r="R13" s="1">
        <v>304</v>
      </c>
      <c r="S13" s="1">
        <v>342</v>
      </c>
      <c r="T13" s="1">
        <v>401</v>
      </c>
      <c r="U13" s="1">
        <v>495</v>
      </c>
      <c r="V13" s="1">
        <v>586</v>
      </c>
      <c r="W13" s="1">
        <v>653</v>
      </c>
      <c r="X13" s="1">
        <v>757</v>
      </c>
      <c r="Y13" s="1">
        <v>902</v>
      </c>
      <c r="Z13" s="1">
        <v>998</v>
      </c>
      <c r="AA13" s="1">
        <v>1097</v>
      </c>
      <c r="AB13" s="1">
        <v>1211</v>
      </c>
      <c r="AC13" s="1">
        <v>1440</v>
      </c>
      <c r="AD13" s="1">
        <v>1523</v>
      </c>
      <c r="AE13" s="1">
        <v>1660</v>
      </c>
      <c r="AF13" s="1">
        <v>1778</v>
      </c>
      <c r="AG13" s="1">
        <v>1875</v>
      </c>
      <c r="AH13" s="1">
        <v>1955</v>
      </c>
      <c r="AI13" s="1">
        <v>2058</v>
      </c>
    </row>
    <row r="14" spans="1:90" x14ac:dyDescent="0.25">
      <c r="A14" t="s">
        <v>254</v>
      </c>
      <c r="B14" s="1">
        <v>21477737</v>
      </c>
      <c r="C14">
        <v>21367</v>
      </c>
      <c r="D14" s="2">
        <v>99.484410298900002</v>
      </c>
      <c r="E14" s="3">
        <v>0.21557546850000001</v>
      </c>
      <c r="G14" s="1">
        <v>28</v>
      </c>
      <c r="H14" s="1">
        <v>32</v>
      </c>
      <c r="I14" s="1">
        <v>50</v>
      </c>
      <c r="J14" s="1">
        <v>77</v>
      </c>
      <c r="K14" s="1">
        <v>116</v>
      </c>
      <c r="L14" s="1">
        <v>141</v>
      </c>
      <c r="M14" s="1">
        <v>186</v>
      </c>
      <c r="N14" s="1">
        <v>314</v>
      </c>
      <c r="O14" s="1">
        <v>390</v>
      </c>
      <c r="P14" s="1">
        <v>520</v>
      </c>
      <c r="Q14" s="1">
        <v>658</v>
      </c>
      <c r="R14" s="1">
        <v>830</v>
      </c>
      <c r="S14" s="1">
        <v>1171</v>
      </c>
      <c r="T14" s="1">
        <v>1412</v>
      </c>
      <c r="U14" s="1">
        <v>1682</v>
      </c>
      <c r="V14" s="1">
        <v>2355</v>
      </c>
      <c r="W14" s="1">
        <v>2765</v>
      </c>
      <c r="X14" s="1">
        <v>3763</v>
      </c>
      <c r="Y14" s="1">
        <v>4246</v>
      </c>
      <c r="Z14" s="1">
        <v>5473</v>
      </c>
      <c r="AA14" s="1">
        <v>6338</v>
      </c>
      <c r="AB14" s="1">
        <v>6955</v>
      </c>
      <c r="AC14" s="1">
        <v>8010</v>
      </c>
      <c r="AD14" s="1">
        <v>9585</v>
      </c>
      <c r="AE14" s="1">
        <v>11111</v>
      </c>
      <c r="AF14" s="1">
        <v>12151</v>
      </c>
      <c r="AG14" s="1">
        <v>13324</v>
      </c>
      <c r="AH14" s="1">
        <v>14747</v>
      </c>
      <c r="AI14" s="1">
        <v>15455</v>
      </c>
      <c r="AJ14" s="1">
        <v>16364</v>
      </c>
      <c r="AK14" s="1">
        <v>17531</v>
      </c>
      <c r="AL14" s="1">
        <v>18494</v>
      </c>
      <c r="AM14" s="1">
        <v>19355</v>
      </c>
      <c r="AN14" s="1">
        <v>20601</v>
      </c>
      <c r="AO14" s="1">
        <v>21367</v>
      </c>
    </row>
    <row r="15" spans="1:90" x14ac:dyDescent="0.25">
      <c r="A15" t="s">
        <v>253</v>
      </c>
      <c r="B15" s="1">
        <v>10617423</v>
      </c>
      <c r="C15">
        <v>14223</v>
      </c>
      <c r="D15" s="2">
        <v>133.95905955710001</v>
      </c>
      <c r="E15" s="3">
        <v>0.209661282</v>
      </c>
      <c r="G15" s="1">
        <v>22</v>
      </c>
      <c r="H15" s="1">
        <v>31</v>
      </c>
      <c r="I15" s="1">
        <v>42</v>
      </c>
      <c r="J15" s="1">
        <v>66</v>
      </c>
      <c r="K15" s="1">
        <v>99</v>
      </c>
      <c r="L15" s="1">
        <v>121</v>
      </c>
      <c r="M15" s="1">
        <v>146</v>
      </c>
      <c r="N15" s="1">
        <v>197</v>
      </c>
      <c r="O15" s="1">
        <v>287</v>
      </c>
      <c r="P15" s="1">
        <v>420</v>
      </c>
      <c r="Q15" s="1">
        <v>507</v>
      </c>
      <c r="R15" s="1">
        <v>600</v>
      </c>
      <c r="S15" s="1">
        <v>772</v>
      </c>
      <c r="T15" s="1">
        <v>1026</v>
      </c>
      <c r="U15" s="1">
        <v>1247</v>
      </c>
      <c r="V15" s="1">
        <v>1525</v>
      </c>
      <c r="W15" s="1">
        <v>2001</v>
      </c>
      <c r="X15" s="1">
        <v>2366</v>
      </c>
      <c r="Y15" s="1">
        <v>2651</v>
      </c>
      <c r="Z15" s="1">
        <v>2809</v>
      </c>
      <c r="AA15" s="1">
        <v>3929</v>
      </c>
      <c r="AB15" s="1">
        <v>4638</v>
      </c>
      <c r="AC15" s="1">
        <v>5348</v>
      </c>
      <c r="AD15" s="1">
        <v>5831</v>
      </c>
      <c r="AE15" s="1">
        <v>6160</v>
      </c>
      <c r="AF15" s="1">
        <v>6647</v>
      </c>
      <c r="AG15" s="1">
        <v>7314</v>
      </c>
      <c r="AH15" s="1">
        <v>8818</v>
      </c>
      <c r="AI15" s="1">
        <v>9901</v>
      </c>
      <c r="AJ15" s="1">
        <v>10566</v>
      </c>
      <c r="AK15" s="1">
        <v>11483</v>
      </c>
      <c r="AL15" s="1">
        <v>12159</v>
      </c>
      <c r="AM15" s="1">
        <v>12452</v>
      </c>
      <c r="AN15" s="1">
        <v>13315</v>
      </c>
      <c r="AO15" s="1">
        <v>14223</v>
      </c>
    </row>
    <row r="16" spans="1:90" x14ac:dyDescent="0.25">
      <c r="A16" t="s">
        <v>252</v>
      </c>
      <c r="B16" s="1">
        <v>162742</v>
      </c>
      <c r="C16">
        <v>135</v>
      </c>
      <c r="D16" s="2">
        <v>82.953386341599995</v>
      </c>
      <c r="E16" s="3">
        <v>7.2481971000000006E-2</v>
      </c>
      <c r="G16" s="1">
        <v>27</v>
      </c>
      <c r="H16" s="1">
        <v>29</v>
      </c>
      <c r="I16" s="1">
        <v>32</v>
      </c>
      <c r="J16" s="1">
        <v>37</v>
      </c>
      <c r="K16" s="1">
        <v>45</v>
      </c>
      <c r="L16" s="1">
        <v>51</v>
      </c>
      <c r="M16" s="1">
        <v>55</v>
      </c>
      <c r="N16" s="1">
        <v>56</v>
      </c>
      <c r="O16" s="1">
        <v>58</v>
      </c>
      <c r="P16" s="1">
        <v>69</v>
      </c>
      <c r="Q16" s="1">
        <v>77</v>
      </c>
      <c r="R16" s="1">
        <v>82</v>
      </c>
      <c r="S16" s="1">
        <v>84</v>
      </c>
      <c r="T16" s="1">
        <v>93</v>
      </c>
      <c r="U16" s="1">
        <v>112</v>
      </c>
      <c r="V16" s="1">
        <v>113</v>
      </c>
      <c r="W16" s="1">
        <v>121</v>
      </c>
      <c r="X16" s="1">
        <v>125</v>
      </c>
      <c r="Y16" s="1">
        <v>128</v>
      </c>
      <c r="Z16" s="1">
        <v>130</v>
      </c>
      <c r="AA16" s="1">
        <v>133</v>
      </c>
      <c r="AB16" s="1">
        <v>134</v>
      </c>
      <c r="AC16" s="1">
        <v>135</v>
      </c>
      <c r="AD16" s="1">
        <v>135</v>
      </c>
    </row>
    <row r="17" spans="1:49" x14ac:dyDescent="0.25">
      <c r="A17" t="s">
        <v>251</v>
      </c>
      <c r="B17" s="1">
        <v>1415872</v>
      </c>
      <c r="C17">
        <v>504</v>
      </c>
      <c r="D17" s="2">
        <v>35.596438096100002</v>
      </c>
      <c r="E17" s="3">
        <v>0.1258960294</v>
      </c>
      <c r="G17" s="1">
        <v>26</v>
      </c>
      <c r="H17" s="1">
        <v>37</v>
      </c>
      <c r="I17" s="1">
        <v>48</v>
      </c>
      <c r="J17" s="1">
        <v>56</v>
      </c>
      <c r="K17" s="1">
        <v>77</v>
      </c>
      <c r="L17" s="1">
        <v>90</v>
      </c>
      <c r="M17" s="1">
        <v>95</v>
      </c>
      <c r="N17" s="1">
        <v>106</v>
      </c>
      <c r="O17" s="1">
        <v>120</v>
      </c>
      <c r="P17" s="1">
        <v>151</v>
      </c>
      <c r="Q17" s="1">
        <v>175</v>
      </c>
      <c r="R17" s="1">
        <v>204</v>
      </c>
      <c r="S17" s="1">
        <v>208</v>
      </c>
      <c r="T17" s="1">
        <v>258</v>
      </c>
      <c r="U17" s="1">
        <v>285</v>
      </c>
      <c r="V17" s="1">
        <v>319</v>
      </c>
      <c r="W17" s="1">
        <v>351</v>
      </c>
      <c r="X17" s="1">
        <v>371</v>
      </c>
      <c r="Y17" s="1">
        <v>387</v>
      </c>
      <c r="Z17" s="1">
        <v>410</v>
      </c>
      <c r="AA17" s="1">
        <v>435</v>
      </c>
      <c r="AB17" s="1">
        <v>442</v>
      </c>
      <c r="AC17" s="1">
        <v>465</v>
      </c>
      <c r="AD17" s="1">
        <v>486</v>
      </c>
      <c r="AE17" s="1">
        <v>499</v>
      </c>
      <c r="AF17" s="1">
        <v>504</v>
      </c>
    </row>
    <row r="18" spans="1:49" x14ac:dyDescent="0.25">
      <c r="A18" t="s">
        <v>250</v>
      </c>
      <c r="B18" s="1">
        <v>1787065</v>
      </c>
      <c r="C18">
        <v>1453</v>
      </c>
      <c r="D18" s="2">
        <v>81.306499763600002</v>
      </c>
      <c r="E18" s="3">
        <v>0.1803790998</v>
      </c>
      <c r="G18" s="1">
        <v>23</v>
      </c>
      <c r="H18" s="1">
        <v>31</v>
      </c>
      <c r="I18" s="1">
        <v>42</v>
      </c>
      <c r="J18" s="1">
        <v>47</v>
      </c>
      <c r="K18" s="1">
        <v>50</v>
      </c>
      <c r="L18" s="1">
        <v>73</v>
      </c>
      <c r="M18" s="1">
        <v>123</v>
      </c>
      <c r="N18" s="1">
        <v>189</v>
      </c>
      <c r="O18" s="1">
        <v>230</v>
      </c>
      <c r="P18" s="1">
        <v>261</v>
      </c>
      <c r="Q18" s="1">
        <v>310</v>
      </c>
      <c r="R18" s="1">
        <v>415</v>
      </c>
      <c r="S18" s="1">
        <v>525</v>
      </c>
      <c r="T18" s="1">
        <v>669</v>
      </c>
      <c r="U18" s="1">
        <v>891</v>
      </c>
      <c r="V18" s="1">
        <v>1013</v>
      </c>
      <c r="W18" s="1">
        <v>1077</v>
      </c>
      <c r="X18" s="1">
        <v>1101</v>
      </c>
      <c r="Y18" s="1">
        <v>1170</v>
      </c>
      <c r="Z18" s="1">
        <v>1210</v>
      </c>
      <c r="AA18" s="1">
        <v>1232</v>
      </c>
      <c r="AB18" s="1">
        <v>1353</v>
      </c>
      <c r="AC18" s="1">
        <v>1396</v>
      </c>
      <c r="AD18" s="1">
        <v>1407</v>
      </c>
      <c r="AE18" s="1">
        <v>1426</v>
      </c>
      <c r="AF18" s="1">
        <v>1453</v>
      </c>
    </row>
    <row r="19" spans="1:49" x14ac:dyDescent="0.25">
      <c r="A19" t="s">
        <v>249</v>
      </c>
      <c r="B19" s="1">
        <v>12671821</v>
      </c>
      <c r="C19">
        <v>23247</v>
      </c>
      <c r="D19" s="2">
        <v>183.45429595319999</v>
      </c>
      <c r="E19" s="3">
        <v>0.2272683556</v>
      </c>
      <c r="G19" s="1">
        <v>22</v>
      </c>
      <c r="H19" s="1">
        <v>25</v>
      </c>
      <c r="I19" s="1">
        <v>32</v>
      </c>
      <c r="J19" s="1">
        <v>46</v>
      </c>
      <c r="K19" s="1">
        <v>64</v>
      </c>
      <c r="L19" s="1">
        <v>93</v>
      </c>
      <c r="M19" s="1">
        <v>159</v>
      </c>
      <c r="N19" s="1">
        <v>288</v>
      </c>
      <c r="O19" s="1">
        <v>422</v>
      </c>
      <c r="P19" s="1">
        <v>585</v>
      </c>
      <c r="Q19" s="1">
        <v>753</v>
      </c>
      <c r="R19" s="1">
        <v>1049</v>
      </c>
      <c r="S19" s="1">
        <v>1273</v>
      </c>
      <c r="T19" s="1">
        <v>1535</v>
      </c>
      <c r="U19" s="1">
        <v>1865</v>
      </c>
      <c r="V19" s="1">
        <v>2538</v>
      </c>
      <c r="W19" s="1">
        <v>3026</v>
      </c>
      <c r="X19" s="1">
        <v>3491</v>
      </c>
      <c r="Y19" s="1">
        <v>4596</v>
      </c>
      <c r="Z19" s="1">
        <v>5057</v>
      </c>
      <c r="AA19" s="1">
        <v>5994</v>
      </c>
      <c r="AB19" s="1">
        <v>6980</v>
      </c>
      <c r="AC19" s="1">
        <v>7695</v>
      </c>
      <c r="AD19" s="1">
        <v>8904</v>
      </c>
      <c r="AE19" s="1">
        <v>10357</v>
      </c>
      <c r="AF19" s="1">
        <v>11256</v>
      </c>
      <c r="AG19" s="1">
        <v>12262</v>
      </c>
      <c r="AH19" s="1">
        <v>13549</v>
      </c>
      <c r="AI19" s="1">
        <v>15078</v>
      </c>
      <c r="AJ19" s="1">
        <v>16422</v>
      </c>
      <c r="AK19" s="1">
        <v>17887</v>
      </c>
      <c r="AL19" s="1">
        <v>19180</v>
      </c>
      <c r="AM19" s="1">
        <v>20852</v>
      </c>
      <c r="AN19" s="1">
        <v>22025</v>
      </c>
      <c r="AO19" s="1">
        <v>23247</v>
      </c>
    </row>
    <row r="20" spans="1:49" x14ac:dyDescent="0.25">
      <c r="A20" t="s">
        <v>248</v>
      </c>
      <c r="B20" s="1">
        <v>6732219</v>
      </c>
      <c r="C20">
        <v>8527</v>
      </c>
      <c r="D20" s="2">
        <v>126.6595753941</v>
      </c>
      <c r="E20" s="3">
        <v>0.2244786231</v>
      </c>
      <c r="G20" s="1">
        <v>24</v>
      </c>
      <c r="H20" s="1">
        <v>30</v>
      </c>
      <c r="I20" s="1">
        <v>39</v>
      </c>
      <c r="J20" s="1">
        <v>56</v>
      </c>
      <c r="K20" s="1">
        <v>79</v>
      </c>
      <c r="L20" s="1">
        <v>126</v>
      </c>
      <c r="M20" s="1">
        <v>201</v>
      </c>
      <c r="N20" s="1">
        <v>259</v>
      </c>
      <c r="O20" s="1">
        <v>365</v>
      </c>
      <c r="P20" s="1">
        <v>477</v>
      </c>
      <c r="Q20" s="1">
        <v>645</v>
      </c>
      <c r="R20" s="1">
        <v>981</v>
      </c>
      <c r="S20" s="1">
        <v>1232</v>
      </c>
      <c r="T20" s="1">
        <v>1514</v>
      </c>
      <c r="U20" s="1">
        <v>1786</v>
      </c>
      <c r="V20" s="1">
        <v>2159</v>
      </c>
      <c r="W20" s="1">
        <v>2565</v>
      </c>
      <c r="X20" s="1">
        <v>3039</v>
      </c>
      <c r="Y20" s="1">
        <v>3437</v>
      </c>
      <c r="Z20" s="1">
        <v>3953</v>
      </c>
      <c r="AA20" s="1">
        <v>4411</v>
      </c>
      <c r="AB20" s="1">
        <v>4944</v>
      </c>
      <c r="AC20" s="1">
        <v>5507</v>
      </c>
      <c r="AD20" s="1">
        <v>5943</v>
      </c>
      <c r="AE20" s="1">
        <v>6351</v>
      </c>
      <c r="AF20" s="1">
        <v>6907</v>
      </c>
      <c r="AG20" s="1">
        <v>7435</v>
      </c>
      <c r="AH20" s="1">
        <v>7928</v>
      </c>
      <c r="AI20" s="1">
        <v>8236</v>
      </c>
      <c r="AJ20" s="1">
        <v>8527</v>
      </c>
    </row>
    <row r="21" spans="1:49" x14ac:dyDescent="0.25">
      <c r="A21" t="s">
        <v>247</v>
      </c>
      <c r="B21" s="1">
        <v>3155070</v>
      </c>
      <c r="C21">
        <v>1899</v>
      </c>
      <c r="D21" s="2">
        <v>60.188838916400002</v>
      </c>
      <c r="E21" s="3">
        <v>0.16617075940000001</v>
      </c>
      <c r="G21" s="1">
        <v>22</v>
      </c>
      <c r="H21" s="1">
        <v>23</v>
      </c>
      <c r="I21" s="1">
        <v>29</v>
      </c>
      <c r="J21" s="1">
        <v>38</v>
      </c>
      <c r="K21" s="1">
        <v>45</v>
      </c>
      <c r="L21" s="1">
        <v>68</v>
      </c>
      <c r="M21" s="1">
        <v>90</v>
      </c>
      <c r="N21" s="1">
        <v>105</v>
      </c>
      <c r="O21" s="1">
        <v>124</v>
      </c>
      <c r="P21" s="1">
        <v>145</v>
      </c>
      <c r="Q21" s="1">
        <v>179</v>
      </c>
      <c r="R21" s="1">
        <v>235</v>
      </c>
      <c r="S21" s="1">
        <v>298</v>
      </c>
      <c r="T21" s="1">
        <v>336</v>
      </c>
      <c r="U21" s="1">
        <v>424</v>
      </c>
      <c r="V21" s="1">
        <v>497</v>
      </c>
      <c r="W21" s="1">
        <v>549</v>
      </c>
      <c r="X21" s="1">
        <v>614</v>
      </c>
      <c r="Y21" s="1">
        <v>699</v>
      </c>
      <c r="Z21" s="1">
        <v>786</v>
      </c>
      <c r="AA21" s="1">
        <v>868</v>
      </c>
      <c r="AB21" s="1">
        <v>946</v>
      </c>
      <c r="AC21" s="1">
        <v>1048</v>
      </c>
      <c r="AD21" s="1">
        <v>1145</v>
      </c>
      <c r="AE21" s="1">
        <v>1270</v>
      </c>
      <c r="AF21" s="1">
        <v>1388</v>
      </c>
      <c r="AG21" s="1">
        <v>1510</v>
      </c>
      <c r="AH21" s="1">
        <v>1587</v>
      </c>
      <c r="AI21" s="1">
        <v>1710</v>
      </c>
      <c r="AJ21" s="1">
        <v>1899</v>
      </c>
    </row>
    <row r="22" spans="1:49" x14ac:dyDescent="0.25">
      <c r="A22" t="s">
        <v>246</v>
      </c>
      <c r="B22" s="1">
        <v>2913314</v>
      </c>
      <c r="C22">
        <v>1426</v>
      </c>
      <c r="D22" s="2">
        <v>48.9476932456</v>
      </c>
      <c r="E22" s="3">
        <v>0.15454071820000001</v>
      </c>
      <c r="G22" s="1">
        <v>34</v>
      </c>
      <c r="H22" s="1">
        <v>44</v>
      </c>
      <c r="I22" s="1">
        <v>55</v>
      </c>
      <c r="J22" s="1">
        <v>64</v>
      </c>
      <c r="K22" s="1">
        <v>82</v>
      </c>
      <c r="L22" s="1">
        <v>98</v>
      </c>
      <c r="M22" s="1">
        <v>126</v>
      </c>
      <c r="N22" s="1">
        <v>168</v>
      </c>
      <c r="O22" s="1">
        <v>202</v>
      </c>
      <c r="P22" s="1">
        <v>261</v>
      </c>
      <c r="Q22" s="1">
        <v>319</v>
      </c>
      <c r="R22" s="1">
        <v>368</v>
      </c>
      <c r="S22" s="1">
        <v>428</v>
      </c>
      <c r="T22" s="1">
        <v>482</v>
      </c>
      <c r="U22" s="1">
        <v>552</v>
      </c>
      <c r="V22" s="1">
        <v>620</v>
      </c>
      <c r="W22" s="1">
        <v>698</v>
      </c>
      <c r="X22" s="1">
        <v>747</v>
      </c>
      <c r="Y22" s="1">
        <v>845</v>
      </c>
      <c r="Z22" s="1">
        <v>900</v>
      </c>
      <c r="AA22" s="1">
        <v>1003</v>
      </c>
      <c r="AB22" s="1">
        <v>1106</v>
      </c>
      <c r="AC22" s="1">
        <v>1166</v>
      </c>
      <c r="AD22" s="1">
        <v>1268</v>
      </c>
      <c r="AE22" s="1">
        <v>1337</v>
      </c>
      <c r="AF22" s="1">
        <v>1376</v>
      </c>
      <c r="AG22" s="1">
        <v>1426</v>
      </c>
    </row>
    <row r="23" spans="1:49" x14ac:dyDescent="0.25">
      <c r="A23" t="s">
        <v>245</v>
      </c>
      <c r="B23" s="1">
        <v>4467673</v>
      </c>
      <c r="C23">
        <v>2048</v>
      </c>
      <c r="D23" s="2">
        <v>45.840418490799998</v>
      </c>
      <c r="E23" s="3">
        <v>0.17108932630000001</v>
      </c>
      <c r="G23" s="1">
        <v>21</v>
      </c>
      <c r="H23" s="1">
        <v>22</v>
      </c>
      <c r="I23" s="1">
        <v>26</v>
      </c>
      <c r="J23" s="1">
        <v>35</v>
      </c>
      <c r="K23" s="1">
        <v>47</v>
      </c>
      <c r="L23" s="1">
        <v>54</v>
      </c>
      <c r="M23" s="1">
        <v>99</v>
      </c>
      <c r="N23" s="1">
        <v>104</v>
      </c>
      <c r="O23" s="1">
        <v>124</v>
      </c>
      <c r="P23" s="1">
        <v>157</v>
      </c>
      <c r="Q23" s="1">
        <v>198</v>
      </c>
      <c r="R23" s="1">
        <v>248</v>
      </c>
      <c r="S23" s="1">
        <v>302</v>
      </c>
      <c r="T23" s="1">
        <v>394</v>
      </c>
      <c r="U23" s="1">
        <v>439</v>
      </c>
      <c r="V23" s="1">
        <v>480</v>
      </c>
      <c r="W23" s="1">
        <v>591</v>
      </c>
      <c r="X23" s="1">
        <v>680</v>
      </c>
      <c r="Y23" s="1">
        <v>770</v>
      </c>
      <c r="Z23" s="1">
        <v>831</v>
      </c>
      <c r="AA23" s="1">
        <v>917</v>
      </c>
      <c r="AB23" s="1">
        <v>955</v>
      </c>
      <c r="AC23" s="1">
        <v>1008</v>
      </c>
      <c r="AD23" s="1">
        <v>1149</v>
      </c>
      <c r="AE23" s="1">
        <v>1346</v>
      </c>
      <c r="AF23" s="1">
        <v>1693</v>
      </c>
      <c r="AG23" s="1">
        <v>1766.5</v>
      </c>
      <c r="AH23" s="1">
        <v>1840</v>
      </c>
      <c r="AI23" s="1">
        <v>1963</v>
      </c>
      <c r="AJ23" s="1">
        <v>2048</v>
      </c>
    </row>
    <row r="24" spans="1:49" x14ac:dyDescent="0.25">
      <c r="A24" t="s">
        <v>244</v>
      </c>
      <c r="B24" s="1">
        <v>4648794</v>
      </c>
      <c r="C24">
        <v>21518</v>
      </c>
      <c r="D24" s="2">
        <v>462.8727364559</v>
      </c>
      <c r="E24" s="3">
        <v>0.2211404189</v>
      </c>
      <c r="G24" s="1">
        <v>36</v>
      </c>
      <c r="H24" s="1">
        <v>69</v>
      </c>
      <c r="I24" s="1">
        <v>91</v>
      </c>
      <c r="J24" s="1">
        <v>114</v>
      </c>
      <c r="K24" s="1">
        <v>171</v>
      </c>
      <c r="L24" s="1">
        <v>240</v>
      </c>
      <c r="M24" s="1">
        <v>347</v>
      </c>
      <c r="N24" s="1">
        <v>479</v>
      </c>
      <c r="O24" s="1">
        <v>585</v>
      </c>
      <c r="P24" s="1">
        <v>837</v>
      </c>
      <c r="Q24" s="1">
        <v>1172</v>
      </c>
      <c r="R24" s="1">
        <v>1388</v>
      </c>
      <c r="S24" s="1">
        <v>1795</v>
      </c>
      <c r="T24" s="1">
        <v>2305</v>
      </c>
      <c r="U24" s="1">
        <v>2746</v>
      </c>
      <c r="V24" s="1">
        <v>3315</v>
      </c>
      <c r="W24" s="1">
        <v>3540</v>
      </c>
      <c r="X24" s="1">
        <v>4025</v>
      </c>
      <c r="Y24" s="1">
        <v>5237</v>
      </c>
      <c r="Z24" s="1">
        <v>6424</v>
      </c>
      <c r="AA24" s="1">
        <v>9150</v>
      </c>
      <c r="AB24" s="1">
        <v>10297</v>
      </c>
      <c r="AC24" s="1">
        <v>12496</v>
      </c>
      <c r="AD24" s="1">
        <v>13010</v>
      </c>
      <c r="AE24" s="1">
        <v>14867</v>
      </c>
      <c r="AF24" s="1">
        <v>16284</v>
      </c>
      <c r="AG24" s="1">
        <v>17030</v>
      </c>
      <c r="AH24" s="1">
        <v>18283</v>
      </c>
      <c r="AI24" s="1">
        <v>19253</v>
      </c>
      <c r="AJ24" s="1">
        <v>20014</v>
      </c>
      <c r="AK24" s="1">
        <v>20595</v>
      </c>
      <c r="AL24" s="1">
        <v>21016</v>
      </c>
      <c r="AM24" s="1">
        <v>21518</v>
      </c>
    </row>
    <row r="25" spans="1:49" x14ac:dyDescent="0.25">
      <c r="A25" t="s">
        <v>243</v>
      </c>
      <c r="B25" s="1">
        <v>1344212</v>
      </c>
      <c r="C25">
        <v>734</v>
      </c>
      <c r="D25" s="2">
        <v>54.604482031099998</v>
      </c>
      <c r="E25" s="3">
        <v>0.11838396449999999</v>
      </c>
      <c r="G25" s="1">
        <v>32</v>
      </c>
      <c r="H25" s="1">
        <v>43</v>
      </c>
      <c r="I25" s="1">
        <v>53</v>
      </c>
      <c r="J25" s="1">
        <v>57</v>
      </c>
      <c r="K25" s="1">
        <v>73</v>
      </c>
      <c r="L25" s="1">
        <v>89</v>
      </c>
      <c r="M25" s="1">
        <v>107</v>
      </c>
      <c r="N25" s="1">
        <v>125</v>
      </c>
      <c r="O25" s="1">
        <v>149</v>
      </c>
      <c r="P25" s="1">
        <v>155</v>
      </c>
      <c r="Q25" s="1">
        <v>168</v>
      </c>
      <c r="R25" s="1">
        <v>211</v>
      </c>
      <c r="S25" s="1">
        <v>253</v>
      </c>
      <c r="T25" s="1">
        <v>275</v>
      </c>
      <c r="U25" s="1">
        <v>303</v>
      </c>
      <c r="V25" s="1">
        <v>344</v>
      </c>
      <c r="W25" s="1">
        <v>376</v>
      </c>
      <c r="X25" s="1">
        <v>432</v>
      </c>
      <c r="Y25" s="1">
        <v>456</v>
      </c>
      <c r="Z25" s="1">
        <v>470</v>
      </c>
      <c r="AA25" s="1">
        <v>499</v>
      </c>
      <c r="AB25" s="1">
        <v>519</v>
      </c>
      <c r="AC25" s="1">
        <v>537</v>
      </c>
      <c r="AD25" s="1">
        <v>560</v>
      </c>
      <c r="AE25" s="1">
        <v>586</v>
      </c>
      <c r="AF25" s="1">
        <v>616</v>
      </c>
      <c r="AG25" s="1">
        <v>633</v>
      </c>
      <c r="AH25" s="1">
        <v>698</v>
      </c>
      <c r="AI25" s="1">
        <v>734</v>
      </c>
    </row>
    <row r="26" spans="1:49" x14ac:dyDescent="0.25">
      <c r="A26" t="s">
        <v>242</v>
      </c>
      <c r="B26" s="1">
        <v>6045680</v>
      </c>
      <c r="C26">
        <v>9472</v>
      </c>
      <c r="D26" s="2">
        <v>156.6738563735</v>
      </c>
      <c r="E26" s="3">
        <v>0.20956165630000001</v>
      </c>
      <c r="G26" s="1">
        <v>26</v>
      </c>
      <c r="H26" s="1">
        <v>31</v>
      </c>
      <c r="I26" s="1">
        <v>37</v>
      </c>
      <c r="J26" s="1">
        <v>57</v>
      </c>
      <c r="K26" s="1">
        <v>85</v>
      </c>
      <c r="L26" s="1">
        <v>107</v>
      </c>
      <c r="M26" s="1">
        <v>149</v>
      </c>
      <c r="N26" s="1">
        <v>190</v>
      </c>
      <c r="O26" s="1">
        <v>244</v>
      </c>
      <c r="P26" s="1">
        <v>288</v>
      </c>
      <c r="Q26" s="1">
        <v>349</v>
      </c>
      <c r="R26" s="1">
        <v>423</v>
      </c>
      <c r="S26" s="1">
        <v>580</v>
      </c>
      <c r="T26" s="1">
        <v>774</v>
      </c>
      <c r="U26" s="1">
        <v>992</v>
      </c>
      <c r="V26" s="1">
        <v>1239</v>
      </c>
      <c r="W26" s="1">
        <v>1413</v>
      </c>
      <c r="X26" s="1">
        <v>1660</v>
      </c>
      <c r="Y26" s="1">
        <v>1985</v>
      </c>
      <c r="Z26" s="1">
        <v>2331</v>
      </c>
      <c r="AA26" s="1">
        <v>2758</v>
      </c>
      <c r="AB26" s="1">
        <v>3125</v>
      </c>
      <c r="AC26" s="1">
        <v>3609</v>
      </c>
      <c r="AD26" s="1">
        <v>4045</v>
      </c>
      <c r="AE26" s="1">
        <v>4371</v>
      </c>
      <c r="AF26" s="1">
        <v>5529</v>
      </c>
      <c r="AG26" s="1">
        <v>6185</v>
      </c>
      <c r="AH26" s="1">
        <v>6968</v>
      </c>
      <c r="AI26" s="1">
        <v>7694</v>
      </c>
      <c r="AJ26" s="1">
        <v>8225</v>
      </c>
      <c r="AK26" s="1">
        <v>8936</v>
      </c>
      <c r="AL26" s="1">
        <v>9472</v>
      </c>
    </row>
    <row r="27" spans="1:49" x14ac:dyDescent="0.25">
      <c r="A27" t="s">
        <v>241</v>
      </c>
      <c r="B27" s="1">
        <v>6892503</v>
      </c>
      <c r="C27">
        <v>28163</v>
      </c>
      <c r="D27" s="2">
        <v>408.60337674139998</v>
      </c>
      <c r="E27" s="3">
        <v>0.20663546320000001</v>
      </c>
      <c r="G27" s="1">
        <v>27</v>
      </c>
      <c r="H27" s="1">
        <v>41</v>
      </c>
      <c r="I27" s="1">
        <v>92</v>
      </c>
      <c r="J27" s="1">
        <v>93.5</v>
      </c>
      <c r="K27" s="1">
        <v>95</v>
      </c>
      <c r="L27" s="1">
        <v>123</v>
      </c>
      <c r="M27" s="1">
        <v>138</v>
      </c>
      <c r="N27" s="1">
        <v>151</v>
      </c>
      <c r="O27" s="1">
        <v>164</v>
      </c>
      <c r="P27" s="1">
        <v>218</v>
      </c>
      <c r="Q27" s="1">
        <v>256</v>
      </c>
      <c r="R27" s="1">
        <v>328</v>
      </c>
      <c r="S27" s="1">
        <v>413</v>
      </c>
      <c r="T27" s="1">
        <v>525</v>
      </c>
      <c r="U27" s="1">
        <v>646</v>
      </c>
      <c r="V27" s="1">
        <v>777</v>
      </c>
      <c r="W27" s="1">
        <v>1159</v>
      </c>
      <c r="X27" s="1">
        <v>1838</v>
      </c>
      <c r="Y27" s="1">
        <v>2417</v>
      </c>
      <c r="Z27" s="1">
        <v>3240</v>
      </c>
      <c r="AA27" s="1">
        <v>4257</v>
      </c>
      <c r="AB27" s="1">
        <v>4955</v>
      </c>
      <c r="AC27" s="1">
        <v>5752</v>
      </c>
      <c r="AD27" s="1">
        <v>6620</v>
      </c>
      <c r="AE27" s="1">
        <v>7738</v>
      </c>
      <c r="AF27" s="1">
        <v>8966</v>
      </c>
      <c r="AG27" s="1">
        <v>10402</v>
      </c>
      <c r="AH27" s="1">
        <v>11736</v>
      </c>
      <c r="AI27" s="1">
        <v>12500</v>
      </c>
      <c r="AJ27" s="1">
        <v>13837</v>
      </c>
      <c r="AK27" s="1">
        <v>15202</v>
      </c>
      <c r="AL27" s="1">
        <v>16790</v>
      </c>
      <c r="AM27" s="1">
        <v>18941</v>
      </c>
      <c r="AN27" s="1">
        <v>20974</v>
      </c>
      <c r="AO27" s="1">
        <v>22860</v>
      </c>
      <c r="AP27" s="1">
        <v>25475</v>
      </c>
      <c r="AQ27" s="1">
        <v>26867</v>
      </c>
      <c r="AR27" s="1">
        <v>28163</v>
      </c>
    </row>
    <row r="28" spans="1:49" x14ac:dyDescent="0.25">
      <c r="A28" t="s">
        <v>240</v>
      </c>
      <c r="B28" s="1">
        <v>9986857</v>
      </c>
      <c r="C28">
        <v>27001</v>
      </c>
      <c r="D28" s="2">
        <v>270.3653411679</v>
      </c>
      <c r="E28" s="3">
        <v>0.17231753299999999</v>
      </c>
      <c r="G28" s="1">
        <v>34</v>
      </c>
      <c r="H28" s="1">
        <v>52</v>
      </c>
      <c r="I28" s="1">
        <v>72</v>
      </c>
      <c r="J28" s="1">
        <v>98</v>
      </c>
      <c r="K28" s="1">
        <v>128</v>
      </c>
      <c r="L28" s="1">
        <v>168</v>
      </c>
      <c r="M28" s="1">
        <v>254</v>
      </c>
      <c r="N28" s="1">
        <v>358</v>
      </c>
      <c r="O28" s="1">
        <v>497</v>
      </c>
      <c r="P28" s="1">
        <v>702</v>
      </c>
      <c r="Q28" s="1">
        <v>945</v>
      </c>
      <c r="R28" s="1">
        <v>1196</v>
      </c>
      <c r="S28" s="1">
        <v>1480</v>
      </c>
      <c r="T28" s="1">
        <v>1933</v>
      </c>
      <c r="U28" s="1">
        <v>2393</v>
      </c>
      <c r="V28" s="1">
        <v>2913</v>
      </c>
      <c r="W28" s="1">
        <v>3392</v>
      </c>
      <c r="X28" s="1">
        <v>4027</v>
      </c>
      <c r="Y28" s="1">
        <v>4543</v>
      </c>
      <c r="Z28" s="1">
        <v>5098</v>
      </c>
      <c r="AA28" s="1">
        <v>5789</v>
      </c>
      <c r="AB28" s="1">
        <v>6441</v>
      </c>
      <c r="AC28" s="1">
        <v>7060</v>
      </c>
      <c r="AD28" s="1">
        <v>7767</v>
      </c>
      <c r="AE28" s="1">
        <v>8659</v>
      </c>
      <c r="AF28" s="1">
        <v>9287</v>
      </c>
      <c r="AG28" s="1">
        <v>10010</v>
      </c>
      <c r="AH28" s="1">
        <v>10901</v>
      </c>
      <c r="AI28" s="1">
        <v>11875</v>
      </c>
      <c r="AJ28" s="1">
        <v>12888</v>
      </c>
      <c r="AK28" s="1">
        <v>14117</v>
      </c>
      <c r="AL28" s="1">
        <v>15252</v>
      </c>
      <c r="AM28" s="1">
        <v>16395</v>
      </c>
      <c r="AN28" s="1">
        <v>17567</v>
      </c>
      <c r="AO28" s="1">
        <v>18850</v>
      </c>
      <c r="AP28" s="1">
        <v>19823</v>
      </c>
      <c r="AQ28" s="1">
        <v>20589</v>
      </c>
      <c r="AR28" s="1">
        <v>21504</v>
      </c>
      <c r="AS28" s="1">
        <v>22783</v>
      </c>
      <c r="AT28" s="1">
        <v>23993</v>
      </c>
      <c r="AU28" s="1">
        <v>24638</v>
      </c>
      <c r="AV28" s="1">
        <v>25635</v>
      </c>
      <c r="AW28" s="1">
        <v>27001</v>
      </c>
    </row>
    <row r="29" spans="1:49" x14ac:dyDescent="0.25">
      <c r="A29" t="s">
        <v>239</v>
      </c>
      <c r="B29" s="1">
        <v>5639632</v>
      </c>
      <c r="C29">
        <v>1695</v>
      </c>
      <c r="D29" s="2">
        <v>30.055152534800001</v>
      </c>
      <c r="E29" s="3">
        <v>0.15216460470000001</v>
      </c>
      <c r="G29" s="1">
        <v>21</v>
      </c>
      <c r="H29" s="1">
        <v>35</v>
      </c>
      <c r="I29" s="1">
        <v>54</v>
      </c>
      <c r="J29" s="1">
        <v>60</v>
      </c>
      <c r="K29" s="1">
        <v>77</v>
      </c>
      <c r="L29" s="1">
        <v>89</v>
      </c>
      <c r="M29" s="1">
        <v>115</v>
      </c>
      <c r="N29" s="1">
        <v>138</v>
      </c>
      <c r="O29" s="1">
        <v>169</v>
      </c>
      <c r="P29" s="1">
        <v>235</v>
      </c>
      <c r="Q29" s="1">
        <v>262</v>
      </c>
      <c r="R29" s="1">
        <v>287</v>
      </c>
      <c r="S29" s="1">
        <v>346</v>
      </c>
      <c r="T29" s="1">
        <v>398</v>
      </c>
      <c r="U29" s="1">
        <v>441</v>
      </c>
      <c r="V29" s="1">
        <v>503</v>
      </c>
      <c r="W29" s="1">
        <v>576</v>
      </c>
      <c r="X29" s="1">
        <v>629</v>
      </c>
      <c r="Y29" s="1">
        <v>689</v>
      </c>
      <c r="Z29" s="1">
        <v>742</v>
      </c>
      <c r="AA29" s="1">
        <v>789</v>
      </c>
      <c r="AB29" s="1">
        <v>865</v>
      </c>
      <c r="AC29" s="1">
        <v>935</v>
      </c>
      <c r="AD29" s="1">
        <v>986</v>
      </c>
      <c r="AE29" s="1">
        <v>1069</v>
      </c>
      <c r="AF29" s="1">
        <v>1154</v>
      </c>
      <c r="AG29" s="1">
        <v>1242</v>
      </c>
      <c r="AH29" s="1">
        <v>1336</v>
      </c>
      <c r="AI29" s="1">
        <v>1427</v>
      </c>
      <c r="AJ29" s="1">
        <v>1621</v>
      </c>
      <c r="AK29" s="1">
        <v>1650</v>
      </c>
      <c r="AL29" s="1">
        <v>1695</v>
      </c>
    </row>
    <row r="30" spans="1:49" x14ac:dyDescent="0.25">
      <c r="A30" t="s">
        <v>238</v>
      </c>
      <c r="B30" s="1">
        <v>2976149</v>
      </c>
      <c r="C30">
        <v>3087</v>
      </c>
      <c r="D30" s="2">
        <v>103.7246455067</v>
      </c>
      <c r="E30" s="3">
        <v>0.19509984629999999</v>
      </c>
      <c r="G30" s="1">
        <v>21</v>
      </c>
      <c r="H30" s="1">
        <v>34</v>
      </c>
      <c r="I30" s="1">
        <v>50</v>
      </c>
      <c r="J30" s="1">
        <v>80</v>
      </c>
      <c r="K30" s="1">
        <v>140</v>
      </c>
      <c r="L30" s="1">
        <v>207</v>
      </c>
      <c r="M30" s="1">
        <v>249</v>
      </c>
      <c r="N30" s="1">
        <v>320</v>
      </c>
      <c r="O30" s="1">
        <v>377</v>
      </c>
      <c r="P30" s="1">
        <v>485</v>
      </c>
      <c r="Q30" s="1">
        <v>579</v>
      </c>
      <c r="R30" s="1">
        <v>663</v>
      </c>
      <c r="S30" s="1">
        <v>758</v>
      </c>
      <c r="T30" s="1">
        <v>847</v>
      </c>
      <c r="U30" s="1">
        <v>937</v>
      </c>
      <c r="V30" s="1">
        <v>1073</v>
      </c>
      <c r="W30" s="1">
        <v>1177</v>
      </c>
      <c r="X30" s="1">
        <v>1358</v>
      </c>
      <c r="Y30" s="1">
        <v>1455</v>
      </c>
      <c r="Z30" s="1">
        <v>1638</v>
      </c>
      <c r="AA30" s="1">
        <v>1738</v>
      </c>
      <c r="AB30" s="1">
        <v>1915</v>
      </c>
      <c r="AC30" s="1">
        <v>2003</v>
      </c>
      <c r="AD30" s="1">
        <v>2260</v>
      </c>
      <c r="AE30" s="1">
        <v>2469</v>
      </c>
      <c r="AF30" s="1">
        <v>2642</v>
      </c>
      <c r="AG30" s="1">
        <v>2781</v>
      </c>
      <c r="AH30" s="1">
        <v>2942</v>
      </c>
      <c r="AI30" s="1">
        <v>3087</v>
      </c>
    </row>
    <row r="31" spans="1:49" x14ac:dyDescent="0.25">
      <c r="A31" t="s">
        <v>237</v>
      </c>
      <c r="B31" s="1">
        <v>6137428</v>
      </c>
      <c r="C31">
        <v>4686</v>
      </c>
      <c r="D31" s="2">
        <v>76.351201187200004</v>
      </c>
      <c r="E31" s="3">
        <v>0.2248972383</v>
      </c>
      <c r="G31" s="1">
        <v>24</v>
      </c>
      <c r="H31" s="1">
        <v>47</v>
      </c>
      <c r="I31" s="1">
        <v>73</v>
      </c>
      <c r="J31" s="1">
        <v>90</v>
      </c>
      <c r="K31" s="1">
        <v>183</v>
      </c>
      <c r="L31" s="1">
        <v>269.5</v>
      </c>
      <c r="M31" s="1">
        <v>356</v>
      </c>
      <c r="N31" s="1">
        <v>502</v>
      </c>
      <c r="O31" s="1">
        <v>669</v>
      </c>
      <c r="P31" s="1">
        <v>838</v>
      </c>
      <c r="Q31" s="1">
        <v>934.5</v>
      </c>
      <c r="R31" s="1">
        <v>1031</v>
      </c>
      <c r="S31" s="1">
        <v>1327</v>
      </c>
      <c r="T31" s="1">
        <v>1581</v>
      </c>
      <c r="U31" s="1">
        <v>1834</v>
      </c>
      <c r="V31" s="1">
        <v>2113</v>
      </c>
      <c r="W31" s="1">
        <v>2291</v>
      </c>
      <c r="X31" s="1">
        <v>2367</v>
      </c>
      <c r="Y31" s="1">
        <v>2722</v>
      </c>
      <c r="Z31" s="1">
        <v>3037</v>
      </c>
      <c r="AA31" s="1">
        <v>3327</v>
      </c>
      <c r="AB31" s="1">
        <v>3539</v>
      </c>
      <c r="AC31" s="1">
        <v>3799</v>
      </c>
      <c r="AD31" s="1">
        <v>4024</v>
      </c>
      <c r="AE31" s="1">
        <v>4160</v>
      </c>
      <c r="AF31" s="1">
        <v>4388</v>
      </c>
      <c r="AG31" s="1">
        <v>4686</v>
      </c>
    </row>
    <row r="32" spans="1:49" x14ac:dyDescent="0.25">
      <c r="A32" t="s">
        <v>236</v>
      </c>
      <c r="B32" s="1">
        <v>1068778</v>
      </c>
      <c r="C32">
        <v>399</v>
      </c>
      <c r="D32" s="2">
        <v>37.332355269300002</v>
      </c>
      <c r="E32" s="3">
        <v>0.13282881539999999</v>
      </c>
      <c r="G32" s="1">
        <v>20</v>
      </c>
      <c r="H32" s="1">
        <v>31</v>
      </c>
      <c r="I32" s="1">
        <v>34</v>
      </c>
      <c r="J32" s="1">
        <v>46</v>
      </c>
      <c r="K32" s="1">
        <v>53</v>
      </c>
      <c r="L32" s="1">
        <v>71</v>
      </c>
      <c r="M32" s="1">
        <v>108</v>
      </c>
      <c r="N32" s="1">
        <v>129</v>
      </c>
      <c r="O32" s="1">
        <v>154</v>
      </c>
      <c r="P32" s="1">
        <v>171</v>
      </c>
      <c r="Q32" s="1">
        <v>184</v>
      </c>
      <c r="R32" s="1">
        <v>208</v>
      </c>
      <c r="S32" s="1">
        <v>227</v>
      </c>
      <c r="T32" s="1">
        <v>243</v>
      </c>
      <c r="U32" s="1">
        <v>265</v>
      </c>
      <c r="V32" s="1">
        <v>286</v>
      </c>
      <c r="W32" s="1">
        <v>299</v>
      </c>
      <c r="X32" s="1">
        <v>319</v>
      </c>
      <c r="Y32" s="1">
        <v>332</v>
      </c>
      <c r="Z32" s="1">
        <v>354</v>
      </c>
      <c r="AA32" s="1">
        <v>365</v>
      </c>
      <c r="AB32" s="1">
        <v>377</v>
      </c>
      <c r="AC32" s="1">
        <v>387</v>
      </c>
      <c r="AD32" s="1">
        <v>394</v>
      </c>
      <c r="AE32" s="1">
        <v>399</v>
      </c>
    </row>
    <row r="33" spans="1:47" x14ac:dyDescent="0.25">
      <c r="A33" t="s">
        <v>235</v>
      </c>
      <c r="B33" s="1">
        <v>1934408</v>
      </c>
      <c r="C33">
        <v>871</v>
      </c>
      <c r="D33" s="2">
        <v>45.026695505799999</v>
      </c>
      <c r="E33" s="3">
        <v>0.14229567039999999</v>
      </c>
      <c r="G33" s="1">
        <v>21</v>
      </c>
      <c r="H33" s="1">
        <v>24</v>
      </c>
      <c r="I33" s="1">
        <v>27</v>
      </c>
      <c r="J33" s="1">
        <v>32</v>
      </c>
      <c r="K33" s="1">
        <v>38</v>
      </c>
      <c r="L33" s="1">
        <v>48</v>
      </c>
      <c r="M33" s="1">
        <v>50</v>
      </c>
      <c r="N33" s="1">
        <v>52</v>
      </c>
      <c r="O33" s="1">
        <v>61</v>
      </c>
      <c r="P33" s="1">
        <v>73</v>
      </c>
      <c r="Q33" s="1">
        <v>85</v>
      </c>
      <c r="R33" s="1">
        <v>96</v>
      </c>
      <c r="S33" s="1">
        <v>108</v>
      </c>
      <c r="T33" s="1">
        <v>145</v>
      </c>
      <c r="U33" s="1">
        <v>172</v>
      </c>
      <c r="V33" s="1">
        <v>210</v>
      </c>
      <c r="W33" s="1">
        <v>246</v>
      </c>
      <c r="X33" s="1">
        <v>279</v>
      </c>
      <c r="Y33" s="1">
        <v>321</v>
      </c>
      <c r="Z33" s="1">
        <v>363</v>
      </c>
      <c r="AA33" s="1">
        <v>409</v>
      </c>
      <c r="AB33" s="1">
        <v>447</v>
      </c>
      <c r="AC33" s="1">
        <v>519</v>
      </c>
      <c r="AD33" s="1">
        <v>567</v>
      </c>
      <c r="AE33" s="1">
        <v>635</v>
      </c>
      <c r="AF33" s="1">
        <v>700</v>
      </c>
      <c r="AG33" s="1">
        <v>791</v>
      </c>
      <c r="AH33" s="1">
        <v>814</v>
      </c>
      <c r="AI33" s="1">
        <v>871</v>
      </c>
    </row>
    <row r="34" spans="1:47" x14ac:dyDescent="0.25">
      <c r="A34" t="s">
        <v>234</v>
      </c>
      <c r="B34" s="1">
        <v>3080156</v>
      </c>
      <c r="C34">
        <v>3088</v>
      </c>
      <c r="D34" s="2">
        <v>100.2546624262</v>
      </c>
      <c r="E34" s="3">
        <v>0.1765259908</v>
      </c>
      <c r="G34" s="1">
        <v>20</v>
      </c>
      <c r="H34" s="1">
        <v>21</v>
      </c>
      <c r="I34" s="1">
        <v>45</v>
      </c>
      <c r="J34" s="1">
        <v>55</v>
      </c>
      <c r="K34" s="1">
        <v>75</v>
      </c>
      <c r="L34" s="1">
        <v>95</v>
      </c>
      <c r="M34" s="1">
        <v>109</v>
      </c>
      <c r="N34" s="1">
        <v>124</v>
      </c>
      <c r="O34" s="1">
        <v>190</v>
      </c>
      <c r="P34" s="1">
        <v>245</v>
      </c>
      <c r="Q34" s="1">
        <v>278</v>
      </c>
      <c r="R34" s="1">
        <v>321</v>
      </c>
      <c r="S34" s="1">
        <v>420</v>
      </c>
      <c r="T34" s="1">
        <v>535</v>
      </c>
      <c r="U34" s="1">
        <v>621</v>
      </c>
      <c r="V34" s="1">
        <v>738</v>
      </c>
      <c r="W34" s="1">
        <v>1008</v>
      </c>
      <c r="X34" s="1">
        <v>1113</v>
      </c>
      <c r="Y34" s="1">
        <v>1279</v>
      </c>
      <c r="Z34" s="1">
        <v>1458</v>
      </c>
      <c r="AA34" s="1">
        <v>1514</v>
      </c>
      <c r="AB34" s="1">
        <v>1742</v>
      </c>
      <c r="AC34" s="1">
        <v>1836</v>
      </c>
      <c r="AD34" s="1">
        <v>1953</v>
      </c>
      <c r="AE34" s="1">
        <v>2087</v>
      </c>
      <c r="AF34" s="1">
        <v>2318</v>
      </c>
      <c r="AG34" s="1">
        <v>2456</v>
      </c>
      <c r="AH34" s="1">
        <v>2584</v>
      </c>
      <c r="AI34" s="1">
        <v>2700</v>
      </c>
      <c r="AJ34" s="1">
        <v>2836</v>
      </c>
      <c r="AK34" s="1">
        <v>2971</v>
      </c>
      <c r="AL34" s="1">
        <v>3088</v>
      </c>
    </row>
    <row r="35" spans="1:47" x14ac:dyDescent="0.25">
      <c r="A35" t="s">
        <v>233</v>
      </c>
      <c r="B35" s="1">
        <v>1359711</v>
      </c>
      <c r="C35">
        <v>1020</v>
      </c>
      <c r="D35" s="2">
        <v>75.015940887400006</v>
      </c>
      <c r="E35" s="3">
        <v>0.14557417780000001</v>
      </c>
      <c r="G35" s="1">
        <v>26</v>
      </c>
      <c r="H35" s="1">
        <v>39</v>
      </c>
      <c r="I35" s="1">
        <v>44</v>
      </c>
      <c r="J35" s="1">
        <v>55</v>
      </c>
      <c r="K35" s="1">
        <v>65</v>
      </c>
      <c r="L35" s="1">
        <v>78</v>
      </c>
      <c r="M35" s="1">
        <v>101</v>
      </c>
      <c r="N35" s="1">
        <v>108</v>
      </c>
      <c r="O35" s="1">
        <v>137</v>
      </c>
      <c r="P35" s="1">
        <v>158</v>
      </c>
      <c r="Q35" s="1">
        <v>187</v>
      </c>
      <c r="R35" s="1">
        <v>214</v>
      </c>
      <c r="S35" s="1">
        <v>314</v>
      </c>
      <c r="T35" s="1">
        <v>364.5</v>
      </c>
      <c r="U35" s="1">
        <v>415</v>
      </c>
      <c r="V35" s="1">
        <v>447</v>
      </c>
      <c r="W35" s="1">
        <v>479</v>
      </c>
      <c r="X35" s="1">
        <v>540</v>
      </c>
      <c r="Y35" s="1">
        <v>621</v>
      </c>
      <c r="Z35" s="1">
        <v>669</v>
      </c>
      <c r="AA35" s="1">
        <v>715</v>
      </c>
      <c r="AB35" s="1">
        <v>788</v>
      </c>
      <c r="AC35" s="1">
        <v>803.5</v>
      </c>
      <c r="AD35" s="1">
        <v>819</v>
      </c>
      <c r="AE35" s="1">
        <v>885</v>
      </c>
      <c r="AF35" s="1">
        <v>929</v>
      </c>
      <c r="AG35" s="1">
        <v>985</v>
      </c>
      <c r="AH35" s="1">
        <v>1020</v>
      </c>
    </row>
    <row r="36" spans="1:47" x14ac:dyDescent="0.25">
      <c r="A36" t="s">
        <v>232</v>
      </c>
      <c r="B36" s="1">
        <v>8882190</v>
      </c>
      <c r="C36">
        <v>68824</v>
      </c>
      <c r="D36" s="2">
        <v>774.85394930749999</v>
      </c>
      <c r="E36" s="3">
        <v>0.2638397764</v>
      </c>
      <c r="G36" s="1">
        <v>24</v>
      </c>
      <c r="H36" s="1">
        <v>30</v>
      </c>
      <c r="I36" s="1">
        <v>50</v>
      </c>
      <c r="J36" s="1">
        <v>74</v>
      </c>
      <c r="K36" s="1">
        <v>98</v>
      </c>
      <c r="L36" s="1">
        <v>178</v>
      </c>
      <c r="M36" s="1">
        <v>267</v>
      </c>
      <c r="N36" s="1">
        <v>427</v>
      </c>
      <c r="O36" s="1">
        <v>742</v>
      </c>
      <c r="P36" s="1">
        <v>890</v>
      </c>
      <c r="Q36" s="1">
        <v>1327</v>
      </c>
      <c r="R36" s="1">
        <v>1914</v>
      </c>
      <c r="S36" s="1">
        <v>2844</v>
      </c>
      <c r="T36" s="1">
        <v>3675</v>
      </c>
      <c r="U36" s="1">
        <v>4402</v>
      </c>
      <c r="V36" s="1">
        <v>6876</v>
      </c>
      <c r="W36" s="1">
        <v>8825</v>
      </c>
      <c r="X36" s="1">
        <v>11124</v>
      </c>
      <c r="Y36" s="1">
        <v>13386</v>
      </c>
      <c r="Z36" s="1">
        <v>16636</v>
      </c>
      <c r="AA36" s="1">
        <v>18696</v>
      </c>
      <c r="AB36" s="1">
        <v>22255</v>
      </c>
      <c r="AC36" s="1">
        <v>25590</v>
      </c>
      <c r="AD36" s="1">
        <v>29895</v>
      </c>
      <c r="AE36" s="1">
        <v>34124</v>
      </c>
      <c r="AF36" s="1">
        <v>37505</v>
      </c>
      <c r="AG36" s="1">
        <v>41090</v>
      </c>
      <c r="AH36" s="1">
        <v>44416</v>
      </c>
      <c r="AI36" s="1">
        <v>47437</v>
      </c>
      <c r="AJ36" s="1">
        <v>51027</v>
      </c>
      <c r="AK36" s="1">
        <v>54588</v>
      </c>
      <c r="AL36" s="1">
        <v>58151</v>
      </c>
      <c r="AM36" s="1">
        <v>61850</v>
      </c>
      <c r="AN36" s="1">
        <v>64584</v>
      </c>
      <c r="AO36" s="1">
        <v>68824</v>
      </c>
    </row>
    <row r="37" spans="1:47" x14ac:dyDescent="0.25">
      <c r="A37" t="s">
        <v>231</v>
      </c>
      <c r="B37" s="1">
        <v>2096829</v>
      </c>
      <c r="C37">
        <v>1345</v>
      </c>
      <c r="D37" s="2">
        <v>64.144477208200001</v>
      </c>
      <c r="E37" s="3">
        <v>0.1563969687</v>
      </c>
      <c r="G37" s="1">
        <v>23</v>
      </c>
      <c r="H37" s="1">
        <v>28</v>
      </c>
      <c r="I37" s="1">
        <v>35</v>
      </c>
      <c r="J37" s="1">
        <v>43</v>
      </c>
      <c r="K37" s="1">
        <v>57</v>
      </c>
      <c r="L37" s="1">
        <v>61</v>
      </c>
      <c r="M37" s="1">
        <v>65</v>
      </c>
      <c r="N37" s="1">
        <v>83</v>
      </c>
      <c r="O37" s="1">
        <v>100</v>
      </c>
      <c r="P37" s="1">
        <v>112</v>
      </c>
      <c r="Q37" s="1">
        <v>136</v>
      </c>
      <c r="R37" s="1">
        <v>191</v>
      </c>
      <c r="S37" s="1">
        <v>237</v>
      </c>
      <c r="T37" s="1">
        <v>259</v>
      </c>
      <c r="U37" s="1">
        <v>281</v>
      </c>
      <c r="V37" s="1">
        <v>315</v>
      </c>
      <c r="W37" s="1">
        <v>363</v>
      </c>
      <c r="X37" s="1">
        <v>403</v>
      </c>
      <c r="Y37" s="1">
        <v>495</v>
      </c>
      <c r="Z37" s="1">
        <v>543</v>
      </c>
      <c r="AA37" s="1">
        <v>624</v>
      </c>
      <c r="AB37" s="1">
        <v>686</v>
      </c>
      <c r="AC37" s="1">
        <v>794</v>
      </c>
      <c r="AD37" s="1">
        <v>865</v>
      </c>
      <c r="AE37" s="1">
        <v>1091</v>
      </c>
      <c r="AF37" s="1">
        <v>1132.5</v>
      </c>
      <c r="AG37" s="1">
        <v>1174</v>
      </c>
      <c r="AH37" s="1">
        <v>1245</v>
      </c>
      <c r="AI37" s="1">
        <v>1345</v>
      </c>
    </row>
    <row r="38" spans="1:47" x14ac:dyDescent="0.25">
      <c r="A38" t="s">
        <v>230</v>
      </c>
      <c r="B38" s="1">
        <v>19453561</v>
      </c>
      <c r="C38">
        <v>202208</v>
      </c>
      <c r="D38" s="2">
        <v>1039.4395144416001</v>
      </c>
      <c r="E38" s="3">
        <v>0.25627405689999999</v>
      </c>
      <c r="G38" s="1">
        <v>22</v>
      </c>
      <c r="H38" s="1">
        <v>33</v>
      </c>
      <c r="I38" s="1">
        <v>76</v>
      </c>
      <c r="J38" s="1">
        <v>105</v>
      </c>
      <c r="K38" s="1">
        <v>142</v>
      </c>
      <c r="L38" s="1">
        <v>173</v>
      </c>
      <c r="M38" s="1">
        <v>216</v>
      </c>
      <c r="N38" s="1">
        <v>318.5</v>
      </c>
      <c r="O38" s="1">
        <v>421</v>
      </c>
      <c r="P38" s="1">
        <v>524</v>
      </c>
      <c r="Q38" s="1">
        <v>729</v>
      </c>
      <c r="R38" s="1">
        <v>950</v>
      </c>
      <c r="S38" s="1">
        <v>1700</v>
      </c>
      <c r="T38" s="1">
        <v>2382</v>
      </c>
      <c r="U38" s="1">
        <v>4152</v>
      </c>
      <c r="V38" s="1">
        <v>7102</v>
      </c>
      <c r="W38" s="1">
        <v>10356</v>
      </c>
      <c r="X38" s="1">
        <v>15168</v>
      </c>
      <c r="Y38" s="1">
        <v>20875</v>
      </c>
      <c r="Z38" s="1">
        <v>25665</v>
      </c>
      <c r="AA38" s="1">
        <v>30811</v>
      </c>
      <c r="AB38" s="1">
        <v>37258</v>
      </c>
      <c r="AC38" s="1">
        <v>44635</v>
      </c>
      <c r="AD38" s="1">
        <v>52318</v>
      </c>
      <c r="AE38" s="1">
        <v>59513</v>
      </c>
      <c r="AF38" s="1">
        <v>66497</v>
      </c>
      <c r="AG38" s="1">
        <v>75795</v>
      </c>
      <c r="AH38" s="1">
        <v>83712</v>
      </c>
      <c r="AI38" s="1">
        <v>92381</v>
      </c>
      <c r="AJ38" s="1">
        <v>102863</v>
      </c>
      <c r="AK38" s="1">
        <v>113704</v>
      </c>
      <c r="AL38" s="1">
        <v>122031</v>
      </c>
      <c r="AM38" s="1">
        <v>130689</v>
      </c>
      <c r="AN38" s="1">
        <v>138863</v>
      </c>
      <c r="AO38" s="1">
        <v>149316</v>
      </c>
      <c r="AP38" s="1">
        <v>159937</v>
      </c>
      <c r="AQ38" s="1">
        <v>170512</v>
      </c>
      <c r="AR38" s="1">
        <v>180458</v>
      </c>
      <c r="AS38" s="1">
        <v>188694</v>
      </c>
      <c r="AT38" s="1">
        <v>195031</v>
      </c>
      <c r="AU38" s="1">
        <v>202208</v>
      </c>
    </row>
    <row r="39" spans="1:47" x14ac:dyDescent="0.25">
      <c r="A39" t="s">
        <v>229</v>
      </c>
      <c r="B39" s="1">
        <v>10488084</v>
      </c>
      <c r="C39">
        <v>5024</v>
      </c>
      <c r="D39" s="2">
        <v>47.901980952899997</v>
      </c>
      <c r="E39" s="3">
        <v>0.18976720389999999</v>
      </c>
      <c r="G39" s="1">
        <v>23</v>
      </c>
      <c r="H39" s="1">
        <v>32</v>
      </c>
      <c r="I39" s="1">
        <v>33</v>
      </c>
      <c r="J39" s="1">
        <v>40</v>
      </c>
      <c r="K39" s="1">
        <v>63</v>
      </c>
      <c r="L39" s="1">
        <v>97</v>
      </c>
      <c r="M39" s="1">
        <v>137</v>
      </c>
      <c r="N39" s="1">
        <v>184</v>
      </c>
      <c r="O39" s="1">
        <v>255</v>
      </c>
      <c r="P39" s="1">
        <v>297</v>
      </c>
      <c r="Q39" s="1">
        <v>398</v>
      </c>
      <c r="R39" s="1">
        <v>504</v>
      </c>
      <c r="S39" s="1">
        <v>636</v>
      </c>
      <c r="T39" s="1">
        <v>763</v>
      </c>
      <c r="U39" s="1">
        <v>935</v>
      </c>
      <c r="V39" s="1">
        <v>1040</v>
      </c>
      <c r="W39" s="1">
        <v>1307</v>
      </c>
      <c r="X39" s="1">
        <v>1498</v>
      </c>
      <c r="Y39" s="1">
        <v>1584</v>
      </c>
      <c r="Z39" s="1">
        <v>1857</v>
      </c>
      <c r="AA39" s="1">
        <v>2093</v>
      </c>
      <c r="AB39" s="1">
        <v>2402</v>
      </c>
      <c r="AC39" s="1">
        <v>2585</v>
      </c>
      <c r="AD39" s="1">
        <v>2870</v>
      </c>
      <c r="AE39" s="1">
        <v>3221</v>
      </c>
      <c r="AF39" s="1">
        <v>3426</v>
      </c>
      <c r="AG39" s="1">
        <v>3651</v>
      </c>
      <c r="AH39" s="1">
        <v>3908</v>
      </c>
      <c r="AI39" s="1">
        <v>4312</v>
      </c>
      <c r="AJ39" s="1">
        <v>4520</v>
      </c>
      <c r="AK39" s="1">
        <v>4816</v>
      </c>
      <c r="AL39" s="1">
        <v>5024</v>
      </c>
    </row>
    <row r="40" spans="1:47" x14ac:dyDescent="0.25">
      <c r="A40" t="s">
        <v>228</v>
      </c>
      <c r="B40" s="1">
        <v>762062</v>
      </c>
      <c r="C40">
        <v>341</v>
      </c>
      <c r="D40" s="2">
        <v>44.747015334700002</v>
      </c>
      <c r="E40" s="3">
        <v>0.12013140930000001</v>
      </c>
      <c r="G40" s="1">
        <v>20</v>
      </c>
      <c r="H40" s="1">
        <v>28</v>
      </c>
      <c r="I40" s="1">
        <v>29</v>
      </c>
      <c r="J40" s="1">
        <v>30</v>
      </c>
      <c r="K40" s="1">
        <v>34</v>
      </c>
      <c r="L40" s="1">
        <v>39</v>
      </c>
      <c r="M40" s="1">
        <v>52</v>
      </c>
      <c r="N40" s="1">
        <v>65</v>
      </c>
      <c r="O40" s="1">
        <v>83</v>
      </c>
      <c r="P40" s="1">
        <v>98</v>
      </c>
      <c r="Q40" s="1">
        <v>109</v>
      </c>
      <c r="R40" s="1">
        <v>126</v>
      </c>
      <c r="S40" s="1">
        <v>142</v>
      </c>
      <c r="T40" s="1">
        <v>159</v>
      </c>
      <c r="U40" s="1">
        <v>173</v>
      </c>
      <c r="V40" s="1">
        <v>186</v>
      </c>
      <c r="W40" s="1">
        <v>207</v>
      </c>
      <c r="X40" s="1">
        <v>225</v>
      </c>
      <c r="Y40" s="1">
        <v>237</v>
      </c>
      <c r="Z40" s="1">
        <v>251</v>
      </c>
      <c r="AA40" s="1">
        <v>269</v>
      </c>
      <c r="AB40" s="1">
        <v>278</v>
      </c>
      <c r="AC40" s="1">
        <v>293</v>
      </c>
      <c r="AD40" s="1">
        <v>308</v>
      </c>
      <c r="AE40" s="1">
        <v>331</v>
      </c>
      <c r="AF40" s="1">
        <v>341</v>
      </c>
    </row>
    <row r="41" spans="1:47" x14ac:dyDescent="0.25">
      <c r="A41" t="s">
        <v>227</v>
      </c>
      <c r="B41" s="1">
        <v>11689100</v>
      </c>
      <c r="C41">
        <v>7153</v>
      </c>
      <c r="D41" s="2">
        <v>61.193761709599997</v>
      </c>
      <c r="E41" s="3">
        <v>0.20095440840000001</v>
      </c>
      <c r="G41" s="1">
        <v>24.5</v>
      </c>
      <c r="H41" s="1">
        <v>36</v>
      </c>
      <c r="I41" s="1">
        <v>50</v>
      </c>
      <c r="J41" s="1">
        <v>67</v>
      </c>
      <c r="K41" s="1">
        <v>88</v>
      </c>
      <c r="L41" s="1">
        <v>119</v>
      </c>
      <c r="M41" s="1">
        <v>169</v>
      </c>
      <c r="N41" s="1">
        <v>247</v>
      </c>
      <c r="O41" s="1">
        <v>351</v>
      </c>
      <c r="P41" s="1">
        <v>442</v>
      </c>
      <c r="Q41" s="1">
        <v>564</v>
      </c>
      <c r="R41" s="1">
        <v>704</v>
      </c>
      <c r="S41" s="1">
        <v>867</v>
      </c>
      <c r="T41" s="1">
        <v>1137</v>
      </c>
      <c r="U41" s="1">
        <v>1406</v>
      </c>
      <c r="V41" s="1">
        <v>1653</v>
      </c>
      <c r="W41" s="1">
        <v>1933</v>
      </c>
      <c r="X41" s="1">
        <v>2199</v>
      </c>
      <c r="Y41" s="1">
        <v>2547</v>
      </c>
      <c r="Z41" s="1">
        <v>2902</v>
      </c>
      <c r="AA41" s="1">
        <v>3312</v>
      </c>
      <c r="AB41" s="1">
        <v>3739</v>
      </c>
      <c r="AC41" s="1">
        <v>4043</v>
      </c>
      <c r="AD41" s="1">
        <v>4450</v>
      </c>
      <c r="AE41" s="1">
        <v>4782</v>
      </c>
      <c r="AF41" s="1">
        <v>5148</v>
      </c>
      <c r="AG41" s="1">
        <v>5512</v>
      </c>
      <c r="AH41" s="1">
        <v>5836</v>
      </c>
      <c r="AI41" s="1">
        <v>6187</v>
      </c>
      <c r="AJ41" s="1">
        <v>6604</v>
      </c>
      <c r="AK41" s="1">
        <v>6975</v>
      </c>
      <c r="AL41" s="1">
        <v>7153</v>
      </c>
    </row>
    <row r="42" spans="1:47" x14ac:dyDescent="0.25">
      <c r="A42" t="s">
        <v>226</v>
      </c>
      <c r="B42" s="1">
        <v>3956971</v>
      </c>
      <c r="C42">
        <v>2184</v>
      </c>
      <c r="D42" s="2">
        <v>55.193732781999998</v>
      </c>
      <c r="E42" s="3">
        <v>0.17358117540000001</v>
      </c>
      <c r="G42" s="1">
        <v>29</v>
      </c>
      <c r="H42" s="1">
        <v>44</v>
      </c>
      <c r="I42" s="1">
        <v>49</v>
      </c>
      <c r="J42" s="1">
        <v>53</v>
      </c>
      <c r="K42" s="1">
        <v>67</v>
      </c>
      <c r="L42" s="1">
        <v>81</v>
      </c>
      <c r="M42" s="1">
        <v>106</v>
      </c>
      <c r="N42" s="1">
        <v>164</v>
      </c>
      <c r="O42" s="1">
        <v>248</v>
      </c>
      <c r="P42" s="1">
        <v>322</v>
      </c>
      <c r="Q42" s="1">
        <v>377</v>
      </c>
      <c r="R42" s="1">
        <v>429</v>
      </c>
      <c r="S42" s="1">
        <v>481</v>
      </c>
      <c r="T42" s="1">
        <v>565</v>
      </c>
      <c r="U42" s="1">
        <v>719</v>
      </c>
      <c r="V42" s="1">
        <v>879</v>
      </c>
      <c r="W42" s="1">
        <v>988</v>
      </c>
      <c r="X42" s="1">
        <v>1159</v>
      </c>
      <c r="Y42" s="1">
        <v>1252</v>
      </c>
      <c r="Z42" s="1">
        <v>1327</v>
      </c>
      <c r="AA42" s="1">
        <v>1472</v>
      </c>
      <c r="AB42" s="1">
        <v>1524</v>
      </c>
      <c r="AC42" s="1">
        <v>1684</v>
      </c>
      <c r="AD42" s="1">
        <v>1794</v>
      </c>
      <c r="AE42" s="1">
        <v>1868</v>
      </c>
      <c r="AF42" s="1">
        <v>1970</v>
      </c>
      <c r="AG42" s="1">
        <v>2069</v>
      </c>
      <c r="AH42" s="1">
        <v>2184</v>
      </c>
    </row>
    <row r="43" spans="1:47" x14ac:dyDescent="0.25">
      <c r="A43" t="s">
        <v>225</v>
      </c>
      <c r="B43" s="1">
        <v>4217737</v>
      </c>
      <c r="C43">
        <v>1633</v>
      </c>
      <c r="D43" s="2">
        <v>38.7174449237</v>
      </c>
      <c r="E43" s="3">
        <v>0.13570954490000001</v>
      </c>
      <c r="G43" s="1">
        <v>24.5</v>
      </c>
      <c r="H43" s="1">
        <v>30</v>
      </c>
      <c r="I43" s="1">
        <v>33</v>
      </c>
      <c r="J43" s="1">
        <v>36</v>
      </c>
      <c r="K43" s="1">
        <v>39</v>
      </c>
      <c r="L43" s="1">
        <v>47</v>
      </c>
      <c r="M43" s="1">
        <v>75</v>
      </c>
      <c r="N43" s="1">
        <v>88</v>
      </c>
      <c r="O43" s="1">
        <v>114</v>
      </c>
      <c r="P43" s="1">
        <v>137.5</v>
      </c>
      <c r="Q43" s="1">
        <v>161</v>
      </c>
      <c r="R43" s="1">
        <v>191</v>
      </c>
      <c r="S43" s="1">
        <v>209</v>
      </c>
      <c r="T43" s="1">
        <v>268</v>
      </c>
      <c r="U43" s="1">
        <v>327</v>
      </c>
      <c r="V43" s="1">
        <v>414</v>
      </c>
      <c r="W43" s="1">
        <v>479</v>
      </c>
      <c r="X43" s="1">
        <v>548</v>
      </c>
      <c r="Y43" s="1">
        <v>606</v>
      </c>
      <c r="Z43" s="1">
        <v>690</v>
      </c>
      <c r="AA43" s="1">
        <v>736</v>
      </c>
      <c r="AB43" s="1">
        <v>826</v>
      </c>
      <c r="AC43" s="1">
        <v>899</v>
      </c>
      <c r="AD43" s="1">
        <v>999</v>
      </c>
      <c r="AE43" s="1">
        <v>1068</v>
      </c>
      <c r="AF43" s="1">
        <v>1132</v>
      </c>
      <c r="AG43" s="1">
        <v>1181</v>
      </c>
      <c r="AH43" s="1">
        <v>1239</v>
      </c>
      <c r="AI43" s="1">
        <v>1321</v>
      </c>
      <c r="AJ43" s="1">
        <v>1346</v>
      </c>
      <c r="AK43" s="1">
        <v>1371</v>
      </c>
      <c r="AL43" s="1">
        <v>1527</v>
      </c>
      <c r="AM43" s="1">
        <v>1584</v>
      </c>
      <c r="AN43" s="1">
        <v>1633</v>
      </c>
    </row>
    <row r="44" spans="1:47" x14ac:dyDescent="0.25">
      <c r="A44" t="s">
        <v>224</v>
      </c>
      <c r="B44" s="1">
        <v>12801989</v>
      </c>
      <c r="C44">
        <v>25345</v>
      </c>
      <c r="D44" s="2">
        <v>197.9770487227</v>
      </c>
      <c r="E44" s="3">
        <v>0.23814585050000001</v>
      </c>
      <c r="G44" s="1">
        <v>22</v>
      </c>
      <c r="H44" s="1">
        <v>41</v>
      </c>
      <c r="I44" s="1">
        <v>47</v>
      </c>
      <c r="J44" s="1">
        <v>63</v>
      </c>
      <c r="K44" s="1">
        <v>76</v>
      </c>
      <c r="L44" s="1">
        <v>96</v>
      </c>
      <c r="M44" s="1">
        <v>133</v>
      </c>
      <c r="N44" s="1">
        <v>185</v>
      </c>
      <c r="O44" s="1">
        <v>268</v>
      </c>
      <c r="P44" s="1">
        <v>371</v>
      </c>
      <c r="Q44" s="1">
        <v>479</v>
      </c>
      <c r="R44" s="1">
        <v>644</v>
      </c>
      <c r="S44" s="1">
        <v>851</v>
      </c>
      <c r="T44" s="1">
        <v>1127</v>
      </c>
      <c r="U44" s="1">
        <v>1687</v>
      </c>
      <c r="V44" s="1">
        <v>2218</v>
      </c>
      <c r="W44" s="1">
        <v>2751</v>
      </c>
      <c r="X44" s="1">
        <v>3394</v>
      </c>
      <c r="Y44" s="1">
        <v>4087</v>
      </c>
      <c r="Z44" s="1">
        <v>4843</v>
      </c>
      <c r="AA44" s="1">
        <v>5805</v>
      </c>
      <c r="AB44" s="1">
        <v>7016</v>
      </c>
      <c r="AC44" s="1">
        <v>8420</v>
      </c>
      <c r="AD44" s="1">
        <v>10017</v>
      </c>
      <c r="AE44" s="1">
        <v>11510</v>
      </c>
      <c r="AF44" s="1">
        <v>12980</v>
      </c>
      <c r="AG44" s="1">
        <v>14559</v>
      </c>
      <c r="AH44" s="1">
        <v>16239</v>
      </c>
      <c r="AI44" s="1">
        <v>18228</v>
      </c>
      <c r="AJ44" s="1">
        <v>19979</v>
      </c>
      <c r="AK44" s="1">
        <v>21655</v>
      </c>
      <c r="AL44" s="1">
        <v>22833</v>
      </c>
      <c r="AM44" s="1">
        <v>24199</v>
      </c>
      <c r="AN44" s="1">
        <v>25345</v>
      </c>
    </row>
    <row r="45" spans="1:47" x14ac:dyDescent="0.25">
      <c r="A45" t="s">
        <v>223</v>
      </c>
      <c r="B45" s="1">
        <v>3193694</v>
      </c>
      <c r="C45">
        <v>923</v>
      </c>
      <c r="D45" s="2">
        <v>28.9007024468</v>
      </c>
      <c r="E45" s="3">
        <v>0.1707322993</v>
      </c>
      <c r="G45" s="1">
        <v>21</v>
      </c>
      <c r="H45" s="1">
        <v>23</v>
      </c>
      <c r="I45" s="1">
        <v>31</v>
      </c>
      <c r="J45" s="1">
        <v>39</v>
      </c>
      <c r="K45" s="1">
        <v>51</v>
      </c>
      <c r="L45" s="1">
        <v>64</v>
      </c>
      <c r="M45" s="1">
        <v>79</v>
      </c>
      <c r="N45" s="1">
        <v>100</v>
      </c>
      <c r="O45" s="1">
        <v>127</v>
      </c>
      <c r="P45" s="1">
        <v>174</v>
      </c>
      <c r="Q45" s="1">
        <v>239</v>
      </c>
      <c r="R45" s="1">
        <v>286</v>
      </c>
      <c r="S45" s="1">
        <v>316</v>
      </c>
      <c r="T45" s="1">
        <v>378</v>
      </c>
      <c r="U45" s="1">
        <v>452</v>
      </c>
      <c r="V45" s="1">
        <v>475</v>
      </c>
      <c r="W45" s="1">
        <v>513</v>
      </c>
      <c r="X45" s="1">
        <v>573</v>
      </c>
      <c r="Y45" s="1">
        <v>620</v>
      </c>
      <c r="Z45" s="1">
        <v>683</v>
      </c>
      <c r="AA45" s="1">
        <v>725</v>
      </c>
      <c r="AB45" s="1">
        <v>788</v>
      </c>
      <c r="AC45" s="1">
        <v>897</v>
      </c>
      <c r="AD45" s="1">
        <v>903</v>
      </c>
      <c r="AE45" s="1">
        <v>923</v>
      </c>
    </row>
    <row r="46" spans="1:47" x14ac:dyDescent="0.25">
      <c r="A46" t="s">
        <v>222</v>
      </c>
      <c r="B46" s="1">
        <v>1059361</v>
      </c>
      <c r="C46">
        <v>3251</v>
      </c>
      <c r="D46" s="2">
        <v>306.88311161159999</v>
      </c>
      <c r="E46" s="3">
        <v>0.17847984789999999</v>
      </c>
      <c r="G46" s="1">
        <v>20</v>
      </c>
      <c r="H46" s="1">
        <v>20.5</v>
      </c>
      <c r="I46" s="1">
        <v>21</v>
      </c>
      <c r="J46" s="1">
        <v>23</v>
      </c>
      <c r="K46" s="1">
        <v>33</v>
      </c>
      <c r="L46" s="1">
        <v>44</v>
      </c>
      <c r="M46" s="1">
        <v>54</v>
      </c>
      <c r="N46" s="1">
        <v>66</v>
      </c>
      <c r="O46" s="1">
        <v>83</v>
      </c>
      <c r="P46" s="1">
        <v>106</v>
      </c>
      <c r="Q46" s="1">
        <v>124</v>
      </c>
      <c r="R46" s="1">
        <v>132</v>
      </c>
      <c r="S46" s="1">
        <v>165</v>
      </c>
      <c r="T46" s="1">
        <v>203</v>
      </c>
      <c r="U46" s="1">
        <v>239</v>
      </c>
      <c r="V46" s="1">
        <v>294</v>
      </c>
      <c r="W46" s="1">
        <v>402</v>
      </c>
      <c r="X46" s="1">
        <v>489</v>
      </c>
      <c r="Y46" s="1">
        <v>566</v>
      </c>
      <c r="Z46" s="1">
        <v>657</v>
      </c>
      <c r="AA46" s="1">
        <v>709</v>
      </c>
      <c r="AB46" s="1">
        <v>806</v>
      </c>
      <c r="AC46" s="1">
        <v>922</v>
      </c>
      <c r="AD46" s="1">
        <v>1082</v>
      </c>
      <c r="AE46" s="1">
        <v>1230</v>
      </c>
      <c r="AF46" s="1">
        <v>1450</v>
      </c>
      <c r="AG46" s="1">
        <v>1727</v>
      </c>
      <c r="AH46" s="1">
        <v>2015</v>
      </c>
      <c r="AI46" s="1">
        <v>2349</v>
      </c>
      <c r="AJ46" s="1">
        <v>2665</v>
      </c>
      <c r="AK46" s="1">
        <v>2976</v>
      </c>
      <c r="AL46" s="1">
        <v>3251</v>
      </c>
    </row>
    <row r="47" spans="1:47" x14ac:dyDescent="0.25">
      <c r="A47" t="s">
        <v>221</v>
      </c>
      <c r="B47" s="1">
        <v>5148714</v>
      </c>
      <c r="C47">
        <v>3553</v>
      </c>
      <c r="D47" s="2">
        <v>69.007523043600003</v>
      </c>
      <c r="E47" s="3">
        <v>0.18176824620000001</v>
      </c>
      <c r="G47" s="1">
        <v>28</v>
      </c>
      <c r="H47" s="1">
        <v>33</v>
      </c>
      <c r="I47" s="1">
        <v>60</v>
      </c>
      <c r="J47" s="1">
        <v>70.5</v>
      </c>
      <c r="K47" s="1">
        <v>81</v>
      </c>
      <c r="L47" s="1">
        <v>152</v>
      </c>
      <c r="M47" s="1">
        <v>195</v>
      </c>
      <c r="N47" s="1">
        <v>298</v>
      </c>
      <c r="O47" s="1">
        <v>361</v>
      </c>
      <c r="P47" s="1">
        <v>424</v>
      </c>
      <c r="Q47" s="1">
        <v>456</v>
      </c>
      <c r="R47" s="1">
        <v>497.5</v>
      </c>
      <c r="S47" s="1">
        <v>539</v>
      </c>
      <c r="T47" s="1">
        <v>774</v>
      </c>
      <c r="U47" s="1">
        <v>925</v>
      </c>
      <c r="V47" s="1">
        <v>1083</v>
      </c>
      <c r="W47" s="1">
        <v>1293</v>
      </c>
      <c r="X47" s="1">
        <v>1554</v>
      </c>
      <c r="Y47" s="1">
        <v>1735.5</v>
      </c>
      <c r="Z47" s="1">
        <v>1917</v>
      </c>
      <c r="AA47" s="1">
        <v>2049</v>
      </c>
      <c r="AB47" s="1">
        <v>2233</v>
      </c>
      <c r="AC47" s="1">
        <v>2417</v>
      </c>
      <c r="AD47" s="1">
        <v>2552</v>
      </c>
      <c r="AE47" s="1">
        <v>2792</v>
      </c>
      <c r="AF47" s="1">
        <v>3065</v>
      </c>
      <c r="AG47" s="1">
        <v>3207</v>
      </c>
      <c r="AH47" s="1">
        <v>3319</v>
      </c>
      <c r="AI47" s="1">
        <v>3436</v>
      </c>
      <c r="AJ47" s="1">
        <v>3553</v>
      </c>
    </row>
    <row r="48" spans="1:47" x14ac:dyDescent="0.25">
      <c r="A48" t="s">
        <v>220</v>
      </c>
      <c r="B48" s="1">
        <v>884659</v>
      </c>
      <c r="C48">
        <v>988</v>
      </c>
      <c r="D48" s="2">
        <v>111.68145014069999</v>
      </c>
      <c r="E48" s="3">
        <v>0.1822764211</v>
      </c>
      <c r="G48" s="1">
        <v>21</v>
      </c>
      <c r="H48" s="1">
        <v>28</v>
      </c>
      <c r="I48" s="1">
        <v>30</v>
      </c>
      <c r="J48" s="1">
        <v>41</v>
      </c>
      <c r="K48" s="1">
        <v>46</v>
      </c>
      <c r="L48" s="1">
        <v>58</v>
      </c>
      <c r="M48" s="1">
        <v>68</v>
      </c>
      <c r="N48" s="1">
        <v>90</v>
      </c>
      <c r="O48" s="1">
        <v>101</v>
      </c>
      <c r="P48" s="1">
        <v>108</v>
      </c>
      <c r="Q48" s="1">
        <v>129</v>
      </c>
      <c r="R48" s="1">
        <v>165</v>
      </c>
      <c r="S48" s="1">
        <v>187</v>
      </c>
      <c r="T48" s="1">
        <v>212</v>
      </c>
      <c r="U48" s="1">
        <v>240</v>
      </c>
      <c r="V48" s="1">
        <v>288</v>
      </c>
      <c r="W48" s="1">
        <v>320</v>
      </c>
      <c r="X48" s="1">
        <v>393</v>
      </c>
      <c r="Y48" s="1">
        <v>447</v>
      </c>
      <c r="Z48" s="1">
        <v>536</v>
      </c>
      <c r="AA48" s="1">
        <v>626</v>
      </c>
      <c r="AB48" s="1">
        <v>730</v>
      </c>
      <c r="AC48" s="1">
        <v>868</v>
      </c>
      <c r="AD48" s="1">
        <v>988</v>
      </c>
    </row>
    <row r="49" spans="1:51" x14ac:dyDescent="0.25">
      <c r="A49" t="s">
        <v>219</v>
      </c>
      <c r="B49" s="1">
        <v>6829174</v>
      </c>
      <c r="C49">
        <v>5823</v>
      </c>
      <c r="D49" s="2">
        <v>85.266534430099995</v>
      </c>
      <c r="E49" s="3">
        <v>0.18424870930000001</v>
      </c>
      <c r="G49" s="1">
        <v>26</v>
      </c>
      <c r="H49" s="1">
        <v>32</v>
      </c>
      <c r="I49" s="1">
        <v>39</v>
      </c>
      <c r="J49" s="1">
        <v>52</v>
      </c>
      <c r="K49" s="1">
        <v>73</v>
      </c>
      <c r="L49" s="1">
        <v>98</v>
      </c>
      <c r="M49" s="1">
        <v>154</v>
      </c>
      <c r="N49" s="1">
        <v>228</v>
      </c>
      <c r="O49" s="1">
        <v>371</v>
      </c>
      <c r="P49" s="1">
        <v>505</v>
      </c>
      <c r="Q49" s="1">
        <v>615</v>
      </c>
      <c r="R49" s="1">
        <v>667</v>
      </c>
      <c r="S49" s="1">
        <v>784</v>
      </c>
      <c r="T49" s="1">
        <v>957</v>
      </c>
      <c r="U49" s="1">
        <v>1203</v>
      </c>
      <c r="V49" s="1">
        <v>1373</v>
      </c>
      <c r="W49" s="1">
        <v>1537</v>
      </c>
      <c r="X49" s="1">
        <v>1834</v>
      </c>
      <c r="Y49" s="1">
        <v>2239</v>
      </c>
      <c r="Z49" s="1">
        <v>2683</v>
      </c>
      <c r="AA49" s="1">
        <v>2845</v>
      </c>
      <c r="AB49" s="1">
        <v>3067</v>
      </c>
      <c r="AC49" s="1">
        <v>3321</v>
      </c>
      <c r="AD49" s="1">
        <v>3633</v>
      </c>
      <c r="AE49" s="1">
        <v>3802</v>
      </c>
      <c r="AF49" s="1">
        <v>4138</v>
      </c>
      <c r="AG49" s="1">
        <v>4362</v>
      </c>
      <c r="AH49" s="1">
        <v>4634</v>
      </c>
      <c r="AI49" s="1">
        <v>4862</v>
      </c>
      <c r="AJ49" s="1">
        <v>5114</v>
      </c>
      <c r="AK49" s="1">
        <v>5308</v>
      </c>
      <c r="AL49" s="1">
        <v>5610</v>
      </c>
      <c r="AM49" s="1">
        <v>5823</v>
      </c>
    </row>
    <row r="50" spans="1:51" x14ac:dyDescent="0.25">
      <c r="A50" t="s">
        <v>218</v>
      </c>
      <c r="B50" s="1">
        <v>28995881</v>
      </c>
      <c r="C50">
        <v>14624</v>
      </c>
      <c r="D50" s="2">
        <v>50.434749680499998</v>
      </c>
      <c r="E50" s="3">
        <v>0.2123084817</v>
      </c>
      <c r="G50" s="1">
        <v>21</v>
      </c>
      <c r="H50" s="1">
        <v>23</v>
      </c>
      <c r="I50" s="1">
        <v>39</v>
      </c>
      <c r="J50" s="1">
        <v>51</v>
      </c>
      <c r="K50" s="1">
        <v>56</v>
      </c>
      <c r="L50" s="1">
        <v>57</v>
      </c>
      <c r="M50" s="1">
        <v>64</v>
      </c>
      <c r="N50" s="1">
        <v>83</v>
      </c>
      <c r="O50" s="1">
        <v>143</v>
      </c>
      <c r="P50" s="1">
        <v>194</v>
      </c>
      <c r="Q50" s="1">
        <v>304</v>
      </c>
      <c r="R50" s="1">
        <v>334</v>
      </c>
      <c r="S50" s="1">
        <v>352</v>
      </c>
      <c r="T50" s="1">
        <v>410</v>
      </c>
      <c r="U50" s="1">
        <v>974</v>
      </c>
      <c r="V50" s="1">
        <v>1396</v>
      </c>
      <c r="W50" s="1">
        <v>1731</v>
      </c>
      <c r="X50" s="1">
        <v>2052</v>
      </c>
      <c r="Y50" s="1">
        <v>2552</v>
      </c>
      <c r="Z50" s="1">
        <v>2877</v>
      </c>
      <c r="AA50" s="1">
        <v>3266</v>
      </c>
      <c r="AB50" s="1">
        <v>3997</v>
      </c>
      <c r="AC50" s="1">
        <v>4669</v>
      </c>
      <c r="AD50" s="1">
        <v>5330</v>
      </c>
      <c r="AE50" s="1">
        <v>6110</v>
      </c>
      <c r="AF50" s="1">
        <v>6812</v>
      </c>
      <c r="AG50" s="1">
        <v>7276</v>
      </c>
      <c r="AH50" s="1">
        <v>8262</v>
      </c>
      <c r="AI50" s="1">
        <v>9353</v>
      </c>
      <c r="AJ50" s="1">
        <v>10230</v>
      </c>
      <c r="AK50" s="1">
        <v>11671</v>
      </c>
      <c r="AL50" s="1">
        <v>12561</v>
      </c>
      <c r="AM50" s="1">
        <v>13484</v>
      </c>
      <c r="AN50" s="1">
        <v>13906</v>
      </c>
      <c r="AO50" s="1">
        <v>14624</v>
      </c>
    </row>
    <row r="51" spans="1:51" x14ac:dyDescent="0.25">
      <c r="A51" t="s">
        <v>217</v>
      </c>
      <c r="B51" s="1">
        <v>3205958</v>
      </c>
      <c r="C51">
        <v>2412</v>
      </c>
      <c r="D51" s="2">
        <v>75.234921979600003</v>
      </c>
      <c r="E51" s="3">
        <v>0.1601317407</v>
      </c>
      <c r="G51" s="1">
        <v>28</v>
      </c>
      <c r="H51" s="1">
        <v>39</v>
      </c>
      <c r="I51" s="1">
        <v>51</v>
      </c>
      <c r="J51" s="1">
        <v>63</v>
      </c>
      <c r="K51" s="1">
        <v>78</v>
      </c>
      <c r="L51" s="1">
        <v>112</v>
      </c>
      <c r="M51" s="1">
        <v>136</v>
      </c>
      <c r="N51" s="1">
        <v>181</v>
      </c>
      <c r="O51" s="1">
        <v>257</v>
      </c>
      <c r="P51" s="1">
        <v>299</v>
      </c>
      <c r="Q51" s="1">
        <v>346</v>
      </c>
      <c r="R51" s="1">
        <v>402</v>
      </c>
      <c r="S51" s="1">
        <v>480</v>
      </c>
      <c r="T51" s="1">
        <v>602</v>
      </c>
      <c r="U51" s="1">
        <v>719</v>
      </c>
      <c r="V51" s="1">
        <v>806</v>
      </c>
      <c r="W51" s="1">
        <v>887</v>
      </c>
      <c r="X51" s="1">
        <v>1012</v>
      </c>
      <c r="Y51" s="1">
        <v>1074</v>
      </c>
      <c r="Z51" s="1">
        <v>1246</v>
      </c>
      <c r="AA51" s="1">
        <v>1428</v>
      </c>
      <c r="AB51" s="1">
        <v>1605</v>
      </c>
      <c r="AC51" s="1">
        <v>1675</v>
      </c>
      <c r="AD51" s="1">
        <v>1738</v>
      </c>
      <c r="AE51" s="1">
        <v>1846</v>
      </c>
      <c r="AF51" s="1">
        <v>1976</v>
      </c>
      <c r="AG51" s="1">
        <v>2102</v>
      </c>
      <c r="AH51" s="1">
        <v>2206</v>
      </c>
      <c r="AI51" s="1">
        <v>2303</v>
      </c>
      <c r="AJ51" s="1">
        <v>2363</v>
      </c>
      <c r="AK51" s="1">
        <v>2412</v>
      </c>
    </row>
    <row r="52" spans="1:51" x14ac:dyDescent="0.25">
      <c r="A52" t="s">
        <v>216</v>
      </c>
      <c r="B52" s="1">
        <v>623989</v>
      </c>
      <c r="C52">
        <v>752</v>
      </c>
      <c r="D52" s="2">
        <v>120.51494497500001</v>
      </c>
      <c r="E52" s="3">
        <v>0.14549216109999999</v>
      </c>
      <c r="G52" s="1">
        <v>22</v>
      </c>
      <c r="H52" s="1">
        <v>29</v>
      </c>
      <c r="I52" s="1">
        <v>40.5</v>
      </c>
      <c r="J52" s="1">
        <v>52</v>
      </c>
      <c r="K52" s="1">
        <v>75</v>
      </c>
      <c r="L52" s="1">
        <v>95</v>
      </c>
      <c r="M52" s="1">
        <v>123</v>
      </c>
      <c r="N52" s="1">
        <v>158</v>
      </c>
      <c r="O52" s="1">
        <v>184</v>
      </c>
      <c r="P52" s="1">
        <v>211</v>
      </c>
      <c r="Q52" s="1">
        <v>235</v>
      </c>
      <c r="R52" s="1">
        <v>256</v>
      </c>
      <c r="S52" s="1">
        <v>293</v>
      </c>
      <c r="T52" s="1">
        <v>321</v>
      </c>
      <c r="U52" s="1">
        <v>338</v>
      </c>
      <c r="V52" s="1">
        <v>389</v>
      </c>
      <c r="W52" s="1">
        <v>461</v>
      </c>
      <c r="X52" s="1">
        <v>512</v>
      </c>
      <c r="Y52" s="1">
        <v>543</v>
      </c>
      <c r="Z52" s="1">
        <v>575</v>
      </c>
      <c r="AA52" s="1">
        <v>605</v>
      </c>
      <c r="AB52" s="1">
        <v>628</v>
      </c>
      <c r="AC52" s="1">
        <v>679</v>
      </c>
      <c r="AD52" s="1">
        <v>711</v>
      </c>
      <c r="AE52" s="1">
        <v>727</v>
      </c>
      <c r="AF52" s="1">
        <v>748</v>
      </c>
      <c r="AG52" s="1">
        <v>752</v>
      </c>
    </row>
    <row r="53" spans="1:51" x14ac:dyDescent="0.25">
      <c r="A53" t="s">
        <v>215</v>
      </c>
      <c r="B53" s="1">
        <v>104425</v>
      </c>
      <c r="C53">
        <v>0</v>
      </c>
      <c r="D53" s="2">
        <v>0</v>
      </c>
      <c r="E53" s="3">
        <v>0</v>
      </c>
    </row>
    <row r="54" spans="1:51" x14ac:dyDescent="0.25">
      <c r="A54" t="s">
        <v>215</v>
      </c>
      <c r="B54" s="1">
        <v>104425</v>
      </c>
      <c r="C54">
        <v>51</v>
      </c>
      <c r="D54" s="2">
        <v>48.8388795786</v>
      </c>
      <c r="E54" s="3">
        <v>5.0701287499999997E-2</v>
      </c>
      <c r="G54" s="1">
        <v>22</v>
      </c>
      <c r="H54" s="1">
        <v>23</v>
      </c>
      <c r="I54" s="1">
        <v>30</v>
      </c>
      <c r="J54" s="1">
        <v>31</v>
      </c>
      <c r="K54" s="1">
        <v>32</v>
      </c>
      <c r="L54" s="1">
        <v>33</v>
      </c>
      <c r="M54" s="1">
        <v>38</v>
      </c>
      <c r="N54" s="1">
        <v>40</v>
      </c>
      <c r="O54" s="1">
        <v>42</v>
      </c>
      <c r="P54" s="1">
        <v>43</v>
      </c>
      <c r="Q54" s="1">
        <v>44</v>
      </c>
      <c r="R54" s="1">
        <v>45</v>
      </c>
      <c r="S54" s="1">
        <v>46</v>
      </c>
      <c r="T54" s="1">
        <v>50</v>
      </c>
      <c r="U54" s="1">
        <v>51</v>
      </c>
      <c r="V54" s="1">
        <v>51</v>
      </c>
      <c r="W54" s="1">
        <v>51</v>
      </c>
      <c r="X54" s="1">
        <v>51</v>
      </c>
    </row>
    <row r="55" spans="1:51" x14ac:dyDescent="0.25">
      <c r="A55" t="s">
        <v>214</v>
      </c>
      <c r="B55" s="1">
        <v>8535519</v>
      </c>
      <c r="C55">
        <v>6171</v>
      </c>
      <c r="D55" s="2">
        <v>72.297888388499999</v>
      </c>
      <c r="E55" s="3">
        <v>0.1811051729</v>
      </c>
      <c r="G55" s="1">
        <v>30</v>
      </c>
      <c r="H55" s="1">
        <v>37.5</v>
      </c>
      <c r="I55" s="1">
        <v>45</v>
      </c>
      <c r="J55" s="1">
        <v>51</v>
      </c>
      <c r="K55" s="1">
        <v>67</v>
      </c>
      <c r="L55" s="1">
        <v>77</v>
      </c>
      <c r="M55" s="1">
        <v>94</v>
      </c>
      <c r="N55" s="1">
        <v>114</v>
      </c>
      <c r="O55" s="1">
        <v>152</v>
      </c>
      <c r="P55" s="1">
        <v>219</v>
      </c>
      <c r="Q55" s="1">
        <v>254</v>
      </c>
      <c r="R55" s="1">
        <v>290</v>
      </c>
      <c r="S55" s="1">
        <v>391</v>
      </c>
      <c r="T55" s="1">
        <v>460</v>
      </c>
      <c r="U55" s="1">
        <v>604</v>
      </c>
      <c r="V55" s="1">
        <v>739</v>
      </c>
      <c r="W55" s="1">
        <v>890</v>
      </c>
      <c r="X55" s="1">
        <v>1020</v>
      </c>
      <c r="Y55" s="1">
        <v>1250</v>
      </c>
      <c r="Z55" s="1">
        <v>1484</v>
      </c>
      <c r="AA55" s="1">
        <v>1706</v>
      </c>
      <c r="AB55" s="1">
        <v>2012</v>
      </c>
      <c r="AC55" s="1">
        <v>2407</v>
      </c>
      <c r="AD55" s="1">
        <v>2637</v>
      </c>
      <c r="AE55" s="1">
        <v>2878</v>
      </c>
      <c r="AF55" s="1">
        <v>3333</v>
      </c>
      <c r="AG55" s="1">
        <v>3645</v>
      </c>
      <c r="AH55" s="1">
        <v>4042</v>
      </c>
      <c r="AI55" s="1">
        <v>4509</v>
      </c>
      <c r="AJ55" s="1">
        <v>5077</v>
      </c>
      <c r="AK55" s="1">
        <v>5274</v>
      </c>
      <c r="AL55" s="1">
        <v>5747</v>
      </c>
      <c r="AM55" s="1">
        <v>6171</v>
      </c>
    </row>
    <row r="56" spans="1:51" x14ac:dyDescent="0.25">
      <c r="A56" t="s">
        <v>213</v>
      </c>
      <c r="B56" s="1">
        <v>7614893</v>
      </c>
      <c r="C56">
        <v>10538</v>
      </c>
      <c r="D56" s="2">
        <v>138.38671140880001</v>
      </c>
      <c r="E56" s="3">
        <v>0.14249783299999999</v>
      </c>
      <c r="G56" s="1">
        <v>30</v>
      </c>
      <c r="H56" s="1">
        <v>34</v>
      </c>
      <c r="I56" s="1">
        <v>58</v>
      </c>
      <c r="J56" s="1">
        <v>76</v>
      </c>
      <c r="K56" s="1">
        <v>96</v>
      </c>
      <c r="L56" s="1">
        <v>149</v>
      </c>
      <c r="M56" s="1">
        <v>181</v>
      </c>
      <c r="N56" s="1">
        <v>246</v>
      </c>
      <c r="O56" s="1">
        <v>343</v>
      </c>
      <c r="P56" s="1">
        <v>390</v>
      </c>
      <c r="Q56" s="1">
        <v>474</v>
      </c>
      <c r="R56" s="1">
        <v>543</v>
      </c>
      <c r="S56" s="1">
        <v>693</v>
      </c>
      <c r="T56" s="1">
        <v>793</v>
      </c>
      <c r="U56" s="1">
        <v>924</v>
      </c>
      <c r="V56" s="1">
        <v>1052</v>
      </c>
      <c r="W56" s="1">
        <v>1218</v>
      </c>
      <c r="X56" s="1">
        <v>1388</v>
      </c>
      <c r="Y56" s="1">
        <v>1535</v>
      </c>
      <c r="Z56" s="1">
        <v>1773</v>
      </c>
      <c r="AA56" s="1">
        <v>2006</v>
      </c>
      <c r="AB56" s="1">
        <v>2242</v>
      </c>
      <c r="AC56" s="1">
        <v>2450</v>
      </c>
      <c r="AD56" s="1">
        <v>2823</v>
      </c>
      <c r="AE56" s="1">
        <v>3275</v>
      </c>
      <c r="AF56" s="1">
        <v>3745</v>
      </c>
      <c r="AG56" s="1">
        <v>4238</v>
      </c>
      <c r="AH56" s="1">
        <v>4707</v>
      </c>
      <c r="AI56" s="1">
        <v>5102</v>
      </c>
      <c r="AJ56" s="1">
        <v>5566</v>
      </c>
      <c r="AK56" s="1">
        <v>6030</v>
      </c>
      <c r="AL56" s="1">
        <v>6593</v>
      </c>
      <c r="AM56" s="1">
        <v>6962</v>
      </c>
      <c r="AN56" s="1">
        <v>7548</v>
      </c>
      <c r="AO56" s="1">
        <v>7934</v>
      </c>
      <c r="AP56" s="1">
        <v>8332</v>
      </c>
      <c r="AQ56" s="1">
        <v>8679</v>
      </c>
      <c r="AR56" s="1">
        <v>9043</v>
      </c>
      <c r="AS56" s="1">
        <v>9506</v>
      </c>
      <c r="AT56" s="1">
        <v>9769</v>
      </c>
      <c r="AU56" s="1">
        <v>10224</v>
      </c>
      <c r="AV56" s="1">
        <v>10286.333333333299</v>
      </c>
      <c r="AW56" s="1">
        <v>10348.666666666701</v>
      </c>
      <c r="AX56" s="1">
        <v>10411</v>
      </c>
      <c r="AY56" s="1">
        <v>10538</v>
      </c>
    </row>
    <row r="57" spans="1:51" x14ac:dyDescent="0.25">
      <c r="A57" t="s">
        <v>212</v>
      </c>
      <c r="B57" s="1">
        <v>1792147</v>
      </c>
      <c r="C57">
        <v>640</v>
      </c>
      <c r="D57" s="2">
        <v>35.711356267100001</v>
      </c>
      <c r="E57" s="3">
        <v>0.17943444889999999</v>
      </c>
      <c r="G57" s="1">
        <v>20</v>
      </c>
      <c r="H57" s="1">
        <v>39</v>
      </c>
      <c r="I57" s="1">
        <v>51</v>
      </c>
      <c r="J57" s="1">
        <v>76</v>
      </c>
      <c r="K57" s="1">
        <v>96</v>
      </c>
      <c r="L57" s="1">
        <v>113</v>
      </c>
      <c r="M57" s="1">
        <v>126</v>
      </c>
      <c r="N57" s="1">
        <v>162</v>
      </c>
      <c r="O57" s="1">
        <v>191</v>
      </c>
      <c r="P57" s="1">
        <v>217</v>
      </c>
      <c r="Q57" s="1">
        <v>237</v>
      </c>
      <c r="R57" s="1">
        <v>282</v>
      </c>
      <c r="S57" s="1">
        <v>324</v>
      </c>
      <c r="T57" s="1">
        <v>345</v>
      </c>
      <c r="U57" s="1">
        <v>412</v>
      </c>
      <c r="V57" s="1">
        <v>462</v>
      </c>
      <c r="W57" s="1">
        <v>523</v>
      </c>
      <c r="X57" s="1">
        <v>554</v>
      </c>
      <c r="Y57" s="1">
        <v>577</v>
      </c>
      <c r="Z57" s="1">
        <v>611</v>
      </c>
      <c r="AA57" s="1">
        <v>626</v>
      </c>
      <c r="AB57" s="1">
        <v>640</v>
      </c>
    </row>
    <row r="58" spans="1:51" x14ac:dyDescent="0.25">
      <c r="A58" t="s">
        <v>211</v>
      </c>
      <c r="B58" s="1">
        <v>5822434</v>
      </c>
      <c r="C58">
        <v>3555</v>
      </c>
      <c r="D58" s="2">
        <v>61.056939417400002</v>
      </c>
      <c r="E58" s="3">
        <v>0.17192255140000001</v>
      </c>
      <c r="G58" s="1">
        <v>26</v>
      </c>
      <c r="H58" s="1">
        <v>33</v>
      </c>
      <c r="I58" s="1">
        <v>47</v>
      </c>
      <c r="J58" s="1">
        <v>72</v>
      </c>
      <c r="K58" s="1">
        <v>106</v>
      </c>
      <c r="L58" s="1">
        <v>155</v>
      </c>
      <c r="M58" s="1">
        <v>206</v>
      </c>
      <c r="N58" s="1">
        <v>281</v>
      </c>
      <c r="O58" s="1">
        <v>385</v>
      </c>
      <c r="P58" s="1">
        <v>416</v>
      </c>
      <c r="Q58" s="1">
        <v>457</v>
      </c>
      <c r="R58" s="1">
        <v>585</v>
      </c>
      <c r="S58" s="1">
        <v>707</v>
      </c>
      <c r="T58" s="1">
        <v>842</v>
      </c>
      <c r="U58" s="1">
        <v>989</v>
      </c>
      <c r="V58" s="1">
        <v>1112</v>
      </c>
      <c r="W58" s="1">
        <v>1221</v>
      </c>
      <c r="X58" s="1">
        <v>1351</v>
      </c>
      <c r="Y58" s="1">
        <v>1550</v>
      </c>
      <c r="Z58" s="1">
        <v>1730</v>
      </c>
      <c r="AA58" s="1">
        <v>1912</v>
      </c>
      <c r="AB58" s="1">
        <v>2112</v>
      </c>
      <c r="AC58" s="1">
        <v>2267</v>
      </c>
      <c r="AD58" s="1">
        <v>2440</v>
      </c>
      <c r="AE58" s="1">
        <v>2578</v>
      </c>
      <c r="AF58" s="1">
        <v>2756</v>
      </c>
      <c r="AG58" s="1">
        <v>2885</v>
      </c>
      <c r="AH58" s="1">
        <v>3068</v>
      </c>
      <c r="AI58" s="1">
        <v>3213</v>
      </c>
      <c r="AJ58" s="1">
        <v>3341</v>
      </c>
      <c r="AK58" s="1">
        <v>3428</v>
      </c>
      <c r="AL58" s="1">
        <v>3555</v>
      </c>
    </row>
    <row r="59" spans="1:51" x14ac:dyDescent="0.25">
      <c r="A59" t="s">
        <v>210</v>
      </c>
      <c r="B59" s="1">
        <v>578759</v>
      </c>
      <c r="C59">
        <v>320</v>
      </c>
      <c r="D59" s="2">
        <v>55.2907168614</v>
      </c>
      <c r="E59" s="3">
        <v>0.1089199646</v>
      </c>
      <c r="G59" s="1">
        <v>23</v>
      </c>
      <c r="H59" s="1">
        <v>24</v>
      </c>
      <c r="I59" s="1">
        <v>26</v>
      </c>
      <c r="J59" s="1">
        <v>29</v>
      </c>
      <c r="K59" s="1">
        <v>44</v>
      </c>
      <c r="L59" s="1">
        <v>53</v>
      </c>
      <c r="M59" s="1">
        <v>70</v>
      </c>
      <c r="N59" s="1">
        <v>82</v>
      </c>
      <c r="O59" s="1">
        <v>86</v>
      </c>
      <c r="P59" s="1">
        <v>94</v>
      </c>
      <c r="Q59" s="1">
        <v>109</v>
      </c>
      <c r="R59" s="1">
        <v>130</v>
      </c>
      <c r="S59" s="1">
        <v>150</v>
      </c>
      <c r="T59" s="1">
        <v>162</v>
      </c>
      <c r="U59" s="1">
        <v>187</v>
      </c>
      <c r="V59" s="1">
        <v>197</v>
      </c>
      <c r="W59" s="1">
        <v>210</v>
      </c>
      <c r="X59" s="1">
        <v>216</v>
      </c>
      <c r="Y59" s="1">
        <v>221</v>
      </c>
      <c r="Z59" s="1">
        <v>230</v>
      </c>
      <c r="AA59" s="1">
        <v>320</v>
      </c>
      <c r="AB59" s="1">
        <v>261</v>
      </c>
      <c r="AC59" s="1">
        <v>268</v>
      </c>
      <c r="AD59" s="1">
        <v>275</v>
      </c>
      <c r="AE59" s="1">
        <v>275</v>
      </c>
    </row>
  </sheetData>
  <autoFilter ref="A1:CL59" xr:uid="{A9758E4D-65C5-42E4-80FC-BB01DBC9A984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5316-6860-46EB-A8B3-DB6CCB674D0F}">
  <dimension ref="A1:CM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91" width="11.42578125" style="3"/>
  </cols>
  <sheetData>
    <row r="1" spans="1:91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3" t="s">
        <v>59</v>
      </c>
      <c r="H1" s="3" t="s">
        <v>58</v>
      </c>
      <c r="I1" s="3" t="s">
        <v>57</v>
      </c>
      <c r="J1" s="3" t="s">
        <v>56</v>
      </c>
      <c r="K1" s="3" t="s">
        <v>55</v>
      </c>
      <c r="L1" s="3" t="s">
        <v>54</v>
      </c>
      <c r="M1" s="3" t="s">
        <v>53</v>
      </c>
      <c r="N1" s="3" t="s">
        <v>52</v>
      </c>
      <c r="O1" s="3" t="s">
        <v>51</v>
      </c>
      <c r="P1" s="3" t="s">
        <v>50</v>
      </c>
      <c r="Q1" s="3" t="s">
        <v>49</v>
      </c>
      <c r="R1" s="3" t="s">
        <v>48</v>
      </c>
      <c r="S1" s="3" t="s">
        <v>47</v>
      </c>
      <c r="T1" s="3" t="s">
        <v>46</v>
      </c>
      <c r="U1" s="3" t="s">
        <v>45</v>
      </c>
      <c r="V1" s="3" t="s">
        <v>44</v>
      </c>
      <c r="W1" s="3" t="s">
        <v>43</v>
      </c>
      <c r="X1" s="3" t="s">
        <v>42</v>
      </c>
      <c r="Y1" s="3" t="s">
        <v>41</v>
      </c>
      <c r="Z1" s="3" t="s">
        <v>40</v>
      </c>
      <c r="AA1" s="3" t="s">
        <v>39</v>
      </c>
      <c r="AB1" s="3" t="s">
        <v>38</v>
      </c>
      <c r="AC1" s="3" t="s">
        <v>37</v>
      </c>
      <c r="AD1" s="3" t="s">
        <v>36</v>
      </c>
      <c r="AE1" s="3" t="s">
        <v>35</v>
      </c>
      <c r="AF1" s="3" t="s">
        <v>34</v>
      </c>
      <c r="AG1" s="3" t="s">
        <v>33</v>
      </c>
      <c r="AH1" s="3" t="s">
        <v>32</v>
      </c>
      <c r="AI1" s="3" t="s">
        <v>31</v>
      </c>
      <c r="AJ1" s="3" t="s">
        <v>30</v>
      </c>
      <c r="AK1" s="3" t="s">
        <v>29</v>
      </c>
      <c r="AL1" s="3" t="s">
        <v>28</v>
      </c>
      <c r="AM1" s="3" t="s">
        <v>27</v>
      </c>
      <c r="AN1" s="3" t="s">
        <v>26</v>
      </c>
      <c r="AO1" s="3" t="s">
        <v>25</v>
      </c>
      <c r="AP1" s="3" t="s">
        <v>24</v>
      </c>
      <c r="AQ1" s="3" t="s">
        <v>23</v>
      </c>
      <c r="AR1" s="3" t="s">
        <v>22</v>
      </c>
      <c r="AS1" s="3" t="s">
        <v>21</v>
      </c>
      <c r="AT1" s="3" t="s">
        <v>20</v>
      </c>
      <c r="AU1" s="3" t="s">
        <v>19</v>
      </c>
      <c r="AV1" s="3" t="s">
        <v>18</v>
      </c>
      <c r="AW1" s="3" t="s">
        <v>17</v>
      </c>
      <c r="AX1" s="3" t="s">
        <v>16</v>
      </c>
      <c r="AY1" s="3" t="s">
        <v>15</v>
      </c>
      <c r="AZ1" s="3" t="s">
        <v>14</v>
      </c>
      <c r="BA1" s="3" t="s">
        <v>13</v>
      </c>
      <c r="BB1" s="3" t="s">
        <v>12</v>
      </c>
      <c r="BC1" s="3" t="s">
        <v>11</v>
      </c>
      <c r="BD1" s="3" t="s">
        <v>10</v>
      </c>
      <c r="BE1" s="3" t="s">
        <v>9</v>
      </c>
      <c r="BF1" s="3" t="s">
        <v>8</v>
      </c>
      <c r="BG1" s="3" t="s">
        <v>7</v>
      </c>
      <c r="BH1" s="3" t="s">
        <v>6</v>
      </c>
      <c r="BI1" s="3" t="s">
        <v>5</v>
      </c>
      <c r="BJ1" s="3" t="s">
        <v>4</v>
      </c>
      <c r="BK1" s="3" t="s">
        <v>3</v>
      </c>
      <c r="BL1" s="3" t="s">
        <v>2</v>
      </c>
      <c r="BM1" s="3" t="s">
        <v>1</v>
      </c>
      <c r="BN1" s="3" t="s">
        <v>0</v>
      </c>
      <c r="BO1" s="3" t="s">
        <v>144</v>
      </c>
      <c r="BP1" s="3" t="s">
        <v>156</v>
      </c>
      <c r="BQ1" s="3" t="s">
        <v>158</v>
      </c>
      <c r="BR1" s="3" t="s">
        <v>160</v>
      </c>
      <c r="BS1" s="3" t="s">
        <v>171</v>
      </c>
      <c r="BT1" s="3" t="s">
        <v>174</v>
      </c>
      <c r="BU1" s="3" t="s">
        <v>173</v>
      </c>
      <c r="BV1" s="3" t="s">
        <v>177</v>
      </c>
      <c r="BW1" s="3" t="s">
        <v>179</v>
      </c>
      <c r="BX1" s="3" t="s">
        <v>182</v>
      </c>
      <c r="BY1" s="3" t="s">
        <v>181</v>
      </c>
      <c r="BZ1" s="3" t="s">
        <v>186</v>
      </c>
      <c r="CA1" s="3" t="s">
        <v>185</v>
      </c>
      <c r="CB1" s="3" t="s">
        <v>190</v>
      </c>
      <c r="CC1" s="3" t="s">
        <v>189</v>
      </c>
      <c r="CD1" s="3" t="s">
        <v>193</v>
      </c>
      <c r="CE1" s="3" t="s">
        <v>196</v>
      </c>
      <c r="CF1" s="3" t="s">
        <v>195</v>
      </c>
      <c r="CG1" s="3" t="s">
        <v>201</v>
      </c>
      <c r="CH1" s="3" t="s">
        <v>200</v>
      </c>
      <c r="CI1" s="3" t="s">
        <v>199</v>
      </c>
      <c r="CJ1" s="3" t="s">
        <v>205</v>
      </c>
      <c r="CK1" s="3" t="s">
        <v>267</v>
      </c>
      <c r="CL1" s="3" t="s">
        <v>266</v>
      </c>
      <c r="CM1" s="3" t="s">
        <v>130</v>
      </c>
    </row>
    <row r="2" spans="1:91" x14ac:dyDescent="0.25">
      <c r="A2" t="s">
        <v>265</v>
      </c>
      <c r="B2" s="1">
        <v>55191</v>
      </c>
      <c r="C2">
        <v>200</v>
      </c>
      <c r="D2">
        <v>0</v>
      </c>
      <c r="E2" s="2">
        <v>0</v>
      </c>
    </row>
    <row r="3" spans="1:91" x14ac:dyDescent="0.25">
      <c r="A3" t="s">
        <v>264</v>
      </c>
      <c r="B3" s="1">
        <v>57559</v>
      </c>
      <c r="C3">
        <v>460</v>
      </c>
      <c r="D3">
        <v>13</v>
      </c>
      <c r="E3" s="2">
        <v>22.585520943700001</v>
      </c>
      <c r="CJ3" s="3">
        <v>3.39463079E-2</v>
      </c>
      <c r="CK3" s="3">
        <v>3.0318948700000001E-2</v>
      </c>
      <c r="CL3" s="3">
        <v>2.8196615299999998E-2</v>
      </c>
    </row>
    <row r="4" spans="1:91" x14ac:dyDescent="0.25">
      <c r="A4" t="s">
        <v>209</v>
      </c>
      <c r="B4" s="1">
        <v>331002651</v>
      </c>
      <c r="C4">
        <v>9147420</v>
      </c>
      <c r="D4">
        <v>607670</v>
      </c>
      <c r="E4" s="2">
        <v>183.5846323781</v>
      </c>
      <c r="Y4" s="3">
        <v>1.1051401400000001E-2</v>
      </c>
      <c r="Z4" s="3">
        <v>1.0930585E-2</v>
      </c>
      <c r="AA4" s="3">
        <v>1.08123821E-2</v>
      </c>
      <c r="AB4" s="3">
        <v>1.3318511999999999E-2</v>
      </c>
      <c r="AC4" s="3">
        <v>1.8308251300000002E-2</v>
      </c>
      <c r="AD4" s="3">
        <v>2.3948575999999999E-2</v>
      </c>
      <c r="AE4" s="3">
        <v>2.7769120299999998E-2</v>
      </c>
      <c r="AF4" s="3">
        <v>2.7218909100000001E-2</v>
      </c>
      <c r="AG4" s="3">
        <v>2.4113689099999999E-2</v>
      </c>
      <c r="AH4" s="3">
        <v>2.0338786300000002E-2</v>
      </c>
      <c r="AI4" s="3">
        <v>1.8356281299999999E-2</v>
      </c>
      <c r="AJ4" s="3">
        <v>1.8025269999999999E-2</v>
      </c>
      <c r="AK4" s="3">
        <v>1.7705989599999999E-2</v>
      </c>
      <c r="AL4" s="3">
        <v>7.8149892299999996E-2</v>
      </c>
      <c r="AM4" s="3">
        <v>0.17324098260000001</v>
      </c>
      <c r="AN4" s="3">
        <v>0.28063141489999999</v>
      </c>
      <c r="AO4" s="3">
        <v>0.3431122318</v>
      </c>
      <c r="AP4" s="3">
        <v>0.29983218769999997</v>
      </c>
      <c r="AQ4" s="3">
        <v>0.20185042519999999</v>
      </c>
      <c r="AR4" s="3">
        <v>0.1058928412</v>
      </c>
      <c r="AS4" s="3">
        <v>6.6074641599999998E-2</v>
      </c>
      <c r="AT4" s="3">
        <v>5.6717959900000003E-2</v>
      </c>
      <c r="AU4" s="3">
        <v>9.1644256800000004E-2</v>
      </c>
      <c r="AV4" s="3">
        <v>0.13459270609999999</v>
      </c>
      <c r="AW4" s="3">
        <v>0.18357281119999999</v>
      </c>
      <c r="AX4" s="3">
        <v>0.24415216049999999</v>
      </c>
      <c r="AY4" s="3">
        <v>0.27185353239999999</v>
      </c>
      <c r="AZ4" s="3">
        <v>0.32021443710000003</v>
      </c>
      <c r="BA4" s="3">
        <v>0.34147058149999998</v>
      </c>
      <c r="BB4" s="3">
        <v>0.32748127789999998</v>
      </c>
      <c r="BC4" s="3">
        <v>0.34578875190000002</v>
      </c>
      <c r="BD4" s="3">
        <v>0.33793107989999999</v>
      </c>
      <c r="BE4" s="3">
        <v>0.34801668810000003</v>
      </c>
      <c r="BF4" s="3">
        <v>0.35875559000000001</v>
      </c>
      <c r="BG4" s="3">
        <v>0.33631243700000002</v>
      </c>
      <c r="BH4" s="3">
        <v>0.3135805519</v>
      </c>
      <c r="BI4" s="3">
        <v>0.29148040590000002</v>
      </c>
      <c r="BJ4" s="3">
        <v>0.29822384740000002</v>
      </c>
      <c r="BK4" s="3">
        <v>0.30128479419999998</v>
      </c>
      <c r="BL4" s="3">
        <v>0.35040770770000002</v>
      </c>
      <c r="BM4" s="3">
        <v>0.39230878850000001</v>
      </c>
      <c r="BN4" s="3">
        <v>0.41670942119999999</v>
      </c>
      <c r="BO4" s="3">
        <v>0.42719621689999998</v>
      </c>
      <c r="BP4" s="3">
        <v>0.38457850799999999</v>
      </c>
      <c r="BQ4" s="3">
        <v>0.33823133329999999</v>
      </c>
      <c r="BR4" s="3">
        <v>0.2920469665</v>
      </c>
      <c r="BS4" s="3">
        <v>0.27008364489999998</v>
      </c>
      <c r="BT4" s="3">
        <v>0.25060070290000003</v>
      </c>
      <c r="BU4" s="3">
        <v>0.23755788359999999</v>
      </c>
      <c r="BV4" s="3">
        <v>0.2217851377</v>
      </c>
      <c r="BW4" s="3">
        <v>0.20179603239999999</v>
      </c>
      <c r="BX4" s="3">
        <v>0.1822663263</v>
      </c>
      <c r="BY4" s="3">
        <v>0.16393748129999999</v>
      </c>
      <c r="BZ4" s="3">
        <v>0.15386987129999999</v>
      </c>
      <c r="CA4" s="3">
        <v>0.1464115839</v>
      </c>
      <c r="CB4" s="3">
        <v>0.1396802587</v>
      </c>
      <c r="CC4" s="3">
        <v>0.13090399480000001</v>
      </c>
      <c r="CD4" s="3">
        <v>0.1192244712</v>
      </c>
      <c r="CE4" s="3">
        <v>0.10690387799999999</v>
      </c>
      <c r="CF4" s="3">
        <v>9.5291817299999998E-2</v>
      </c>
      <c r="CG4" s="3">
        <v>8.7039203300000006E-2</v>
      </c>
      <c r="CH4" s="3">
        <v>8.1838345800000004E-2</v>
      </c>
      <c r="CI4" s="3">
        <v>7.78069391E-2</v>
      </c>
      <c r="CJ4" s="3">
        <v>7.2703644100000006E-2</v>
      </c>
      <c r="CK4" s="3">
        <v>6.6126754699999998E-2</v>
      </c>
      <c r="CL4" s="3">
        <v>5.8865615400000001E-2</v>
      </c>
      <c r="CM4" s="3">
        <v>4.65899325E-2</v>
      </c>
    </row>
    <row r="5" spans="1:91" x14ac:dyDescent="0.25">
      <c r="A5" t="s">
        <v>263</v>
      </c>
      <c r="B5" s="1">
        <v>4903185</v>
      </c>
      <c r="C5">
        <v>131171</v>
      </c>
      <c r="D5">
        <v>3876</v>
      </c>
      <c r="E5" s="2">
        <v>79.050657888700002</v>
      </c>
      <c r="BN5" s="3">
        <v>0.37669350559999998</v>
      </c>
      <c r="BO5" s="3">
        <v>0.32884815789999999</v>
      </c>
      <c r="BP5" s="3">
        <v>0.30044355989999999</v>
      </c>
      <c r="BQ5" s="3">
        <v>0.27788620850000001</v>
      </c>
      <c r="BR5" s="3">
        <v>0.24929427439999999</v>
      </c>
      <c r="BS5" s="3">
        <v>0.30800648800000002</v>
      </c>
      <c r="BT5" s="3">
        <v>0.3382593472</v>
      </c>
      <c r="BU5" s="3">
        <v>0.36192047550000001</v>
      </c>
      <c r="BV5" s="3">
        <v>0.33131001380000002</v>
      </c>
      <c r="BW5" s="3">
        <v>0.23834190229999999</v>
      </c>
      <c r="BX5" s="3">
        <v>0.17758659020000001</v>
      </c>
      <c r="BY5" s="3">
        <v>0.13000801040000001</v>
      </c>
      <c r="BZ5" s="3">
        <v>0.12033359859999999</v>
      </c>
      <c r="CA5" s="3">
        <v>0.1220234897</v>
      </c>
      <c r="CB5" s="3">
        <v>0.12543900760000001</v>
      </c>
      <c r="CC5" s="3">
        <v>0.13307069520000001</v>
      </c>
      <c r="CD5" s="3">
        <v>0.12884585279999999</v>
      </c>
      <c r="CE5" s="3">
        <v>0.1197569491</v>
      </c>
      <c r="CF5" s="3">
        <v>0.1105073998</v>
      </c>
      <c r="CG5" s="3">
        <v>0.1084042083</v>
      </c>
      <c r="CH5" s="3">
        <v>0.1097752563</v>
      </c>
      <c r="CI5" s="3">
        <v>0.109912732</v>
      </c>
      <c r="CJ5" s="3">
        <v>0.1066819197</v>
      </c>
      <c r="CK5" s="3">
        <v>9.5443018500000004E-2</v>
      </c>
      <c r="CL5" s="3">
        <v>8.2607185999999999E-2</v>
      </c>
      <c r="CM5" s="3">
        <v>3.8028923399999998E-2</v>
      </c>
    </row>
    <row r="6" spans="1:91" x14ac:dyDescent="0.25">
      <c r="A6" t="s">
        <v>262</v>
      </c>
      <c r="B6" s="1">
        <v>731545</v>
      </c>
      <c r="C6">
        <v>1477953</v>
      </c>
      <c r="D6">
        <v>285</v>
      </c>
      <c r="E6" s="2">
        <v>38.958642325500001</v>
      </c>
      <c r="BS6" s="3">
        <v>0.29977994720000001</v>
      </c>
      <c r="BT6" s="3">
        <v>0.27169771570000001</v>
      </c>
      <c r="BU6" s="3">
        <v>0.25087838400000001</v>
      </c>
      <c r="BV6" s="3">
        <v>0.24369545409999999</v>
      </c>
      <c r="BW6" s="3">
        <v>0.217479009</v>
      </c>
      <c r="BX6" s="3">
        <v>0.18481071029999999</v>
      </c>
      <c r="BY6" s="3">
        <v>0.1449206026</v>
      </c>
      <c r="BZ6" s="3">
        <v>0.11452363459999999</v>
      </c>
      <c r="CA6" s="3">
        <v>9.5167003E-2</v>
      </c>
      <c r="CB6" s="3">
        <v>8.8915112099999999E-2</v>
      </c>
      <c r="CC6" s="3">
        <v>8.8075596300000003E-2</v>
      </c>
      <c r="CD6" s="3">
        <v>8.4794707499999997E-2</v>
      </c>
      <c r="CE6" s="3">
        <v>7.99579594E-2</v>
      </c>
      <c r="CF6" s="3">
        <v>7.5424461299999995E-2</v>
      </c>
      <c r="CG6" s="3">
        <v>7.0620692200000001E-2</v>
      </c>
      <c r="CH6" s="3">
        <v>6.62474901E-2</v>
      </c>
      <c r="CI6" s="3">
        <v>5.7999023300000001E-2</v>
      </c>
      <c r="CJ6" s="3">
        <v>5.3150136200000003E-2</v>
      </c>
      <c r="CK6" s="3">
        <v>4.5728119499999997E-2</v>
      </c>
      <c r="CL6" s="3">
        <v>4.2165421000000002E-2</v>
      </c>
      <c r="CM6" s="3">
        <v>2.88808664E-2</v>
      </c>
    </row>
    <row r="7" spans="1:91" x14ac:dyDescent="0.25">
      <c r="A7" t="s">
        <v>261</v>
      </c>
      <c r="B7" s="1">
        <v>7278717</v>
      </c>
      <c r="C7">
        <v>294207</v>
      </c>
      <c r="D7">
        <v>3806</v>
      </c>
      <c r="E7" s="2">
        <v>52.289435074899998</v>
      </c>
      <c r="BK7" s="3">
        <v>0.18920711500000001</v>
      </c>
      <c r="BL7" s="3">
        <v>0.24738655209999999</v>
      </c>
      <c r="BM7" s="3">
        <v>0.3209215131</v>
      </c>
      <c r="BN7" s="3">
        <v>0.41587832520000001</v>
      </c>
      <c r="BO7" s="3">
        <v>0.48504725789999997</v>
      </c>
      <c r="BP7" s="3">
        <v>0.54263249010000003</v>
      </c>
      <c r="BQ7" s="3">
        <v>0.54171855179999995</v>
      </c>
      <c r="BR7" s="3">
        <v>0.49779989390000001</v>
      </c>
      <c r="BS7" s="3">
        <v>0.44097937399999998</v>
      </c>
      <c r="BT7" s="3">
        <v>0.35629339640000002</v>
      </c>
      <c r="BU7" s="3">
        <v>0.29636500609999999</v>
      </c>
      <c r="BV7" s="3">
        <v>0.23921188809999999</v>
      </c>
      <c r="BW7" s="3">
        <v>0.20818842479999999</v>
      </c>
      <c r="BX7" s="3">
        <v>0.17539324110000001</v>
      </c>
      <c r="BY7" s="3">
        <v>0.15267309230000001</v>
      </c>
      <c r="BZ7" s="3">
        <v>0.14201773009999999</v>
      </c>
      <c r="CA7" s="3">
        <v>0.12833557470000001</v>
      </c>
      <c r="CB7" s="3">
        <v>0.1247870826</v>
      </c>
      <c r="CC7" s="3">
        <v>0.1192979253</v>
      </c>
      <c r="CD7" s="3">
        <v>0.1190829435</v>
      </c>
      <c r="CE7" s="3">
        <v>0.1116645097</v>
      </c>
      <c r="CF7" s="3">
        <v>9.5486072699999994E-2</v>
      </c>
      <c r="CG7" s="3">
        <v>8.2563518599999997E-2</v>
      </c>
      <c r="CH7" s="3">
        <v>7.0483583599999997E-2</v>
      </c>
      <c r="CI7" s="3">
        <v>6.8717032799999994E-2</v>
      </c>
      <c r="CJ7" s="3">
        <v>6.6726853799999999E-2</v>
      </c>
      <c r="CK7" s="3">
        <v>6.33013932E-2</v>
      </c>
      <c r="CL7" s="3">
        <v>5.6821613299999997E-2</v>
      </c>
      <c r="CM7" s="3">
        <v>2.8092922699999998E-2</v>
      </c>
    </row>
    <row r="8" spans="1:91" x14ac:dyDescent="0.25">
      <c r="A8" t="s">
        <v>260</v>
      </c>
      <c r="B8" s="1">
        <v>3017804</v>
      </c>
      <c r="C8">
        <v>134771</v>
      </c>
      <c r="D8">
        <v>1480</v>
      </c>
      <c r="E8" s="2">
        <v>49.042283726800001</v>
      </c>
      <c r="BM8" s="3">
        <v>0.3677823999</v>
      </c>
      <c r="BN8" s="3">
        <v>0.41150692109999998</v>
      </c>
      <c r="BO8" s="3">
        <v>0.46401765950000001</v>
      </c>
      <c r="BP8" s="3">
        <v>0.43926792869999998</v>
      </c>
      <c r="BQ8" s="3">
        <v>0.33568573149999997</v>
      </c>
      <c r="BR8" s="3">
        <v>0.26794081289999999</v>
      </c>
      <c r="BS8" s="3">
        <v>0.21759105209999999</v>
      </c>
      <c r="BT8" s="3">
        <v>0.2150265965</v>
      </c>
      <c r="BU8" s="3">
        <v>0.1908051573</v>
      </c>
      <c r="BV8" s="3">
        <v>0.15862719389999999</v>
      </c>
      <c r="BW8" s="3">
        <v>0.1183425618</v>
      </c>
      <c r="BX8" s="3">
        <v>9.3100428400000004E-2</v>
      </c>
      <c r="BY8" s="3">
        <v>8.9832527999999995E-2</v>
      </c>
      <c r="BZ8" s="3">
        <v>9.6411233099999993E-2</v>
      </c>
      <c r="CA8" s="3">
        <v>0.1033402574</v>
      </c>
      <c r="CB8" s="3">
        <v>0.10106174129999999</v>
      </c>
      <c r="CC8" s="3">
        <v>9.5661713199999998E-2</v>
      </c>
      <c r="CD8" s="3">
        <v>8.75352467E-2</v>
      </c>
      <c r="CE8" s="3">
        <v>8.2447554199999995E-2</v>
      </c>
      <c r="CF8" s="3">
        <v>7.7864578300000001E-2</v>
      </c>
      <c r="CG8" s="3">
        <v>7.7126875299999995E-2</v>
      </c>
      <c r="CH8" s="3">
        <v>7.6703490900000004E-2</v>
      </c>
      <c r="CI8" s="3">
        <v>7.3148405599999994E-2</v>
      </c>
      <c r="CJ8" s="3">
        <v>6.8495348600000006E-2</v>
      </c>
      <c r="CK8" s="3">
        <v>6.3170826599999994E-2</v>
      </c>
      <c r="CL8" s="3">
        <v>6.1048020000000001E-2</v>
      </c>
      <c r="CM8" s="3">
        <v>4.9645390099999999E-2</v>
      </c>
    </row>
    <row r="9" spans="1:91" x14ac:dyDescent="0.25">
      <c r="A9" t="s">
        <v>259</v>
      </c>
      <c r="B9" s="1">
        <v>39512223</v>
      </c>
      <c r="C9">
        <v>403466</v>
      </c>
      <c r="D9">
        <v>23338</v>
      </c>
      <c r="E9" s="2">
        <v>59.065266968099998</v>
      </c>
      <c r="BC9" s="3">
        <v>0.1856834996</v>
      </c>
      <c r="BD9" s="3">
        <v>0.21481280990000001</v>
      </c>
      <c r="BE9" s="3">
        <v>0.22708978899999999</v>
      </c>
      <c r="BF9" s="3">
        <v>0.21264053490000001</v>
      </c>
      <c r="BG9" s="3">
        <v>0.1940584222</v>
      </c>
      <c r="BH9" s="3">
        <v>0.1757337467</v>
      </c>
      <c r="BI9" s="3">
        <v>0.15645674200000001</v>
      </c>
      <c r="BJ9" s="3">
        <v>0.17342168760000001</v>
      </c>
      <c r="BK9" s="3">
        <v>0.20356979259999999</v>
      </c>
      <c r="BL9" s="3">
        <v>0.27152810919999998</v>
      </c>
      <c r="BM9" s="3">
        <v>0.31080810679999998</v>
      </c>
      <c r="BN9" s="3">
        <v>0.30940962929999999</v>
      </c>
      <c r="BO9" s="3">
        <v>0.2834941513</v>
      </c>
      <c r="BP9" s="3">
        <v>0.2252503169</v>
      </c>
      <c r="BQ9" s="3">
        <v>0.1990961302</v>
      </c>
      <c r="BR9" s="3">
        <v>0.1733257913</v>
      </c>
      <c r="BS9" s="3">
        <v>0.1778131782</v>
      </c>
      <c r="BT9" s="3">
        <v>0.193886053</v>
      </c>
      <c r="BU9" s="3">
        <v>0.2103882634</v>
      </c>
      <c r="BV9" s="3">
        <v>0.2313416304</v>
      </c>
      <c r="BW9" s="3">
        <v>0.22485881999999999</v>
      </c>
      <c r="BX9" s="3">
        <v>0.20739894549999999</v>
      </c>
      <c r="BY9" s="3">
        <v>0.17647023170000001</v>
      </c>
      <c r="BZ9" s="3">
        <v>0.1493021236</v>
      </c>
      <c r="CA9" s="3">
        <v>0.13672970570000001</v>
      </c>
      <c r="CB9" s="3">
        <v>0.1291200844</v>
      </c>
      <c r="CC9" s="3">
        <v>0.13123460710000001</v>
      </c>
      <c r="CD9" s="3">
        <v>0.1252145358</v>
      </c>
      <c r="CE9" s="3">
        <v>0.1168557742</v>
      </c>
      <c r="CF9" s="3">
        <v>0.10250337330000001</v>
      </c>
      <c r="CG9" s="3">
        <v>9.0432919900000006E-2</v>
      </c>
      <c r="CH9" s="3">
        <v>8.2932688800000001E-2</v>
      </c>
      <c r="CI9" s="3">
        <v>7.5624136600000003E-2</v>
      </c>
      <c r="CJ9" s="3">
        <v>7.0365404399999998E-2</v>
      </c>
      <c r="CK9" s="3">
        <v>6.0915473800000002E-2</v>
      </c>
      <c r="CL9" s="3">
        <v>5.3711056700000002E-2</v>
      </c>
      <c r="CM9" s="3">
        <v>4.42992662E-2</v>
      </c>
    </row>
    <row r="10" spans="1:91" x14ac:dyDescent="0.25">
      <c r="A10" t="s">
        <v>258</v>
      </c>
      <c r="B10" s="1">
        <v>5758736</v>
      </c>
      <c r="C10">
        <v>268431</v>
      </c>
      <c r="D10">
        <v>7691</v>
      </c>
      <c r="E10" s="2">
        <v>133.553613154</v>
      </c>
      <c r="BI10" s="3">
        <v>0.45169208039999997</v>
      </c>
      <c r="BJ10" s="3">
        <v>0.31720709540000003</v>
      </c>
      <c r="BK10" s="3">
        <v>0.2234944921</v>
      </c>
      <c r="BL10" s="3">
        <v>0.16448676270000001</v>
      </c>
      <c r="BM10" s="3">
        <v>0.15679774939999999</v>
      </c>
      <c r="BN10" s="3">
        <v>0.18337497010000001</v>
      </c>
      <c r="BO10" s="3">
        <v>0.22914346029999999</v>
      </c>
      <c r="BP10" s="3">
        <v>0.26446002860000001</v>
      </c>
      <c r="BQ10" s="3">
        <v>0.2749222181</v>
      </c>
      <c r="BR10" s="3">
        <v>0.26945241019999999</v>
      </c>
      <c r="BS10" s="3">
        <v>0.2495212497</v>
      </c>
      <c r="BT10" s="3">
        <v>0.24452076170000001</v>
      </c>
      <c r="BU10" s="3">
        <v>0.24201507999999999</v>
      </c>
      <c r="BV10" s="3">
        <v>0.23818833449999999</v>
      </c>
      <c r="BW10" s="3">
        <v>0.23981022060000001</v>
      </c>
      <c r="BX10" s="3">
        <v>0.21557145999999999</v>
      </c>
      <c r="BY10" s="3">
        <v>0.18532320620000001</v>
      </c>
      <c r="BZ10" s="3">
        <v>0.14892704179999999</v>
      </c>
      <c r="CA10" s="3">
        <v>0.1180792505</v>
      </c>
      <c r="CB10" s="3">
        <v>0.1070821653</v>
      </c>
      <c r="CC10" s="3">
        <v>0.104072928</v>
      </c>
      <c r="CD10" s="3">
        <v>0.1073144672</v>
      </c>
      <c r="CE10" s="3">
        <v>9.9874442499999994E-2</v>
      </c>
      <c r="CF10" s="3">
        <v>8.4473708600000003E-2</v>
      </c>
      <c r="CG10" s="3">
        <v>6.8615925199999997E-2</v>
      </c>
      <c r="CH10" s="3">
        <v>6.4770837100000006E-2</v>
      </c>
      <c r="CI10" s="3">
        <v>6.46075978E-2</v>
      </c>
      <c r="CJ10" s="3">
        <v>6.6310630300000006E-2</v>
      </c>
      <c r="CK10" s="3">
        <v>6.9625701400000004E-2</v>
      </c>
      <c r="CL10" s="3">
        <v>6.0667242199999999E-2</v>
      </c>
      <c r="CM10" s="3">
        <v>9.1098389999999996E-4</v>
      </c>
    </row>
    <row r="11" spans="1:91" x14ac:dyDescent="0.25">
      <c r="A11" t="s">
        <v>257</v>
      </c>
      <c r="B11" s="1">
        <v>3565287</v>
      </c>
      <c r="C11">
        <v>12542</v>
      </c>
      <c r="D11">
        <v>13989</v>
      </c>
      <c r="E11" s="2">
        <v>392.36672952279997</v>
      </c>
      <c r="BM11" s="3">
        <v>0.58307701280000002</v>
      </c>
      <c r="BN11" s="3">
        <v>0.54716444880000004</v>
      </c>
      <c r="BO11" s="3">
        <v>0.46714617730000002</v>
      </c>
      <c r="BP11" s="3">
        <v>0.4255034586</v>
      </c>
      <c r="BQ11" s="3">
        <v>0.36860037039999999</v>
      </c>
      <c r="BR11" s="3">
        <v>0.39871200350000002</v>
      </c>
      <c r="BS11" s="3">
        <v>0.4146372968</v>
      </c>
      <c r="BT11" s="3">
        <v>0.39197595270000002</v>
      </c>
      <c r="BU11" s="3">
        <v>0.33126447219999999</v>
      </c>
      <c r="BV11" s="3">
        <v>0.26759059800000001</v>
      </c>
      <c r="BW11" s="3">
        <v>0.25458765630000002</v>
      </c>
      <c r="BX11" s="3">
        <v>0.2473012158</v>
      </c>
      <c r="BY11" s="3">
        <v>0.23763928030000001</v>
      </c>
      <c r="BZ11" s="3">
        <v>0.20855590909999999</v>
      </c>
      <c r="CA11" s="3">
        <v>0.18639467970000001</v>
      </c>
      <c r="CB11" s="3">
        <v>0.1617982271</v>
      </c>
      <c r="CC11" s="3">
        <v>0.1442058994</v>
      </c>
      <c r="CD11" s="3">
        <v>0.14172569900000001</v>
      </c>
      <c r="CE11" s="3">
        <v>0.13441765019999999</v>
      </c>
      <c r="CF11" s="3">
        <v>0.13758912340000001</v>
      </c>
      <c r="CG11" s="3">
        <v>0.13520640859999999</v>
      </c>
      <c r="CH11" s="3">
        <v>0.1298945427</v>
      </c>
      <c r="CI11" s="3">
        <v>0.1181778196</v>
      </c>
      <c r="CJ11" s="3">
        <v>9.7762761000000004E-2</v>
      </c>
      <c r="CK11" s="3">
        <v>8.8048396000000001E-2</v>
      </c>
      <c r="CL11" s="3">
        <v>7.8692843100000007E-2</v>
      </c>
      <c r="CM11" s="3">
        <v>4.5437560699999997E-2</v>
      </c>
    </row>
    <row r="12" spans="1:91" x14ac:dyDescent="0.25">
      <c r="A12" t="s">
        <v>256</v>
      </c>
      <c r="B12" s="1">
        <v>973764</v>
      </c>
      <c r="C12">
        <v>5047</v>
      </c>
      <c r="D12">
        <v>1761</v>
      </c>
      <c r="E12" s="2">
        <v>180.8446399744</v>
      </c>
      <c r="BP12" s="3">
        <v>0.2421015078</v>
      </c>
      <c r="BQ12" s="3">
        <v>0.2330732542</v>
      </c>
      <c r="BR12" s="3">
        <v>0.247866224</v>
      </c>
      <c r="BS12" s="3">
        <v>0.24689854820000001</v>
      </c>
      <c r="BT12" s="3">
        <v>0.24650310489999999</v>
      </c>
      <c r="BU12" s="3">
        <v>0.23920276809999999</v>
      </c>
      <c r="BV12" s="3">
        <v>0.22100286350000001</v>
      </c>
      <c r="BW12" s="3">
        <v>0.20567364530000001</v>
      </c>
      <c r="BX12" s="3">
        <v>0.188842607</v>
      </c>
      <c r="BY12" s="3">
        <v>0.1702890443</v>
      </c>
      <c r="BZ12" s="3">
        <v>0.1539888582</v>
      </c>
      <c r="CA12" s="3">
        <v>0.1428032021</v>
      </c>
      <c r="CB12" s="3">
        <v>0.15212395819999999</v>
      </c>
      <c r="CC12" s="3">
        <v>0.1590020167</v>
      </c>
      <c r="CD12" s="3">
        <v>0.17612346179999999</v>
      </c>
      <c r="CE12" s="3">
        <v>0.18668270240000001</v>
      </c>
      <c r="CF12" s="3">
        <v>0.18126049969999999</v>
      </c>
      <c r="CG12" s="3">
        <v>0.16880743009999999</v>
      </c>
      <c r="CH12" s="3">
        <v>0.1488989999</v>
      </c>
      <c r="CI12" s="3">
        <v>0.13689297610000001</v>
      </c>
      <c r="CJ12" s="3">
        <v>0.1172814755</v>
      </c>
      <c r="CK12" s="3">
        <v>9.8072355999999999E-2</v>
      </c>
      <c r="CL12" s="3">
        <v>8.2173930500000006E-2</v>
      </c>
      <c r="CM12" s="3">
        <v>8.3692307699999996E-2</v>
      </c>
    </row>
    <row r="13" spans="1:91" x14ac:dyDescent="0.25">
      <c r="A13" t="s">
        <v>255</v>
      </c>
      <c r="B13" s="1">
        <v>705749</v>
      </c>
      <c r="C13">
        <v>158</v>
      </c>
      <c r="D13">
        <v>2058</v>
      </c>
      <c r="E13" s="2">
        <v>291.60508906140001</v>
      </c>
      <c r="BK13" s="3">
        <v>0.18086128630000001</v>
      </c>
      <c r="BL13" s="3">
        <v>0.21656308499999999</v>
      </c>
      <c r="BM13" s="3">
        <v>0.31607401299999999</v>
      </c>
      <c r="BN13" s="3">
        <v>0.35790606870000002</v>
      </c>
      <c r="BO13" s="3">
        <v>0.36917596499999999</v>
      </c>
      <c r="BP13" s="3">
        <v>0.33360216050000002</v>
      </c>
      <c r="BQ13" s="3">
        <v>0.25609359459999997</v>
      </c>
      <c r="BR13" s="3">
        <v>0.23569480449999999</v>
      </c>
      <c r="BS13" s="3">
        <v>0.2233595679</v>
      </c>
      <c r="BT13" s="3">
        <v>0.2368400246</v>
      </c>
      <c r="BU13" s="3">
        <v>0.2294668205</v>
      </c>
      <c r="BV13" s="3">
        <v>0.20294583290000001</v>
      </c>
      <c r="BW13" s="3">
        <v>0.17408292140000001</v>
      </c>
      <c r="BX13" s="3">
        <v>0.1611635199</v>
      </c>
      <c r="BY13" s="3">
        <v>0.1659192125</v>
      </c>
      <c r="BZ13" s="3">
        <v>0.173936427</v>
      </c>
      <c r="CA13" s="3">
        <v>0.1750421996</v>
      </c>
      <c r="CB13" s="3">
        <v>0.16900615090000001</v>
      </c>
      <c r="CC13" s="3">
        <v>0.15713981660000001</v>
      </c>
      <c r="CD13" s="3">
        <v>0.14659333369999999</v>
      </c>
      <c r="CE13" s="3">
        <v>0.1344505711</v>
      </c>
      <c r="CF13" s="3">
        <v>0.12837365580000001</v>
      </c>
      <c r="CG13" s="3">
        <v>0.119541566</v>
      </c>
      <c r="CH13" s="3">
        <v>0.11444666169999999</v>
      </c>
      <c r="CI13" s="3">
        <v>0.10679348600000001</v>
      </c>
      <c r="CJ13" s="3">
        <v>9.1151511099999999E-2</v>
      </c>
      <c r="CK13" s="3">
        <v>7.6623586499999993E-2</v>
      </c>
      <c r="CL13" s="3">
        <v>6.23337448E-2</v>
      </c>
      <c r="CM13" s="3">
        <v>5.2685422000000003E-2</v>
      </c>
    </row>
    <row r="14" spans="1:91" x14ac:dyDescent="0.25">
      <c r="A14" t="s">
        <v>254</v>
      </c>
      <c r="B14" s="1">
        <v>21477737</v>
      </c>
      <c r="C14">
        <v>138887</v>
      </c>
      <c r="D14">
        <v>21367</v>
      </c>
      <c r="E14" s="2">
        <v>99.484410298900002</v>
      </c>
      <c r="BE14" s="3">
        <v>0.16764154880000001</v>
      </c>
      <c r="BF14" s="3">
        <v>0.22404998039999999</v>
      </c>
      <c r="BG14" s="3">
        <v>0.3099383027</v>
      </c>
      <c r="BH14" s="3">
        <v>0.39050715920000001</v>
      </c>
      <c r="BI14" s="3">
        <v>0.43393625000000002</v>
      </c>
      <c r="BJ14" s="3">
        <v>0.41661801459999998</v>
      </c>
      <c r="BK14" s="3">
        <v>0.41698491319999997</v>
      </c>
      <c r="BL14" s="3">
        <v>0.38339414500000002</v>
      </c>
      <c r="BM14" s="3">
        <v>0.38359421580000003</v>
      </c>
      <c r="BN14" s="3">
        <v>0.3716256027</v>
      </c>
      <c r="BO14" s="3">
        <v>0.33038218219999999</v>
      </c>
      <c r="BP14" s="3">
        <v>0.31471640680000001</v>
      </c>
      <c r="BQ14" s="3">
        <v>0.2922267221</v>
      </c>
      <c r="BR14" s="3">
        <v>0.28423128139999998</v>
      </c>
      <c r="BS14" s="3">
        <v>0.28347754489999999</v>
      </c>
      <c r="BT14" s="3">
        <v>0.26467686089999998</v>
      </c>
      <c r="BU14" s="3">
        <v>0.27015243010000001</v>
      </c>
      <c r="BV14" s="3">
        <v>0.26070792799999998</v>
      </c>
      <c r="BW14" s="3">
        <v>0.25417857849999997</v>
      </c>
      <c r="BX14" s="3">
        <v>0.239529722</v>
      </c>
      <c r="BY14" s="3">
        <v>0.2055993703</v>
      </c>
      <c r="BZ14" s="3">
        <v>0.1858122952</v>
      </c>
      <c r="CA14" s="3">
        <v>0.16164731630000001</v>
      </c>
      <c r="CB14" s="3">
        <v>0.1563174198</v>
      </c>
      <c r="CC14" s="3">
        <v>0.15022022460000001</v>
      </c>
      <c r="CD14" s="3">
        <v>0.14477079330000001</v>
      </c>
      <c r="CE14" s="3">
        <v>0.1313657869</v>
      </c>
      <c r="CF14" s="3">
        <v>0.1096704453</v>
      </c>
      <c r="CG14" s="3">
        <v>9.11722326E-2</v>
      </c>
      <c r="CH14" s="3">
        <v>7.7688024100000003E-2</v>
      </c>
      <c r="CI14" s="3">
        <v>6.8302172999999994E-2</v>
      </c>
      <c r="CJ14" s="3">
        <v>6.2064881099999997E-2</v>
      </c>
      <c r="CK14" s="3">
        <v>5.8470833600000001E-2</v>
      </c>
      <c r="CL14" s="3">
        <v>5.5805837800000001E-2</v>
      </c>
      <c r="CM14" s="3">
        <v>3.7182660999999999E-2</v>
      </c>
    </row>
    <row r="15" spans="1:91" x14ac:dyDescent="0.25">
      <c r="A15" t="s">
        <v>253</v>
      </c>
      <c r="B15" s="1">
        <v>10617423</v>
      </c>
      <c r="C15">
        <v>148959</v>
      </c>
      <c r="D15">
        <v>14223</v>
      </c>
      <c r="E15" s="2">
        <v>133.95905955710001</v>
      </c>
      <c r="BH15" s="3">
        <v>0.4193844478</v>
      </c>
      <c r="BI15" s="3">
        <v>0.4217295767</v>
      </c>
      <c r="BJ15" s="3">
        <v>0.40100398320000002</v>
      </c>
      <c r="BK15" s="3">
        <v>0.35168593599999998</v>
      </c>
      <c r="BL15" s="3">
        <v>0.32081669889999997</v>
      </c>
      <c r="BM15" s="3">
        <v>0.3333697538</v>
      </c>
      <c r="BN15" s="3">
        <v>0.3495357704</v>
      </c>
      <c r="BO15" s="3">
        <v>0.34688421800000002</v>
      </c>
      <c r="BP15" s="3">
        <v>0.31415489680000003</v>
      </c>
      <c r="BQ15" s="3">
        <v>0.2762042515</v>
      </c>
      <c r="BR15" s="3">
        <v>0.25846792950000003</v>
      </c>
      <c r="BS15" s="3">
        <v>0.25582458479999998</v>
      </c>
      <c r="BT15" s="3">
        <v>0.26245574669999999</v>
      </c>
      <c r="BU15" s="3">
        <v>0.25199729300000001</v>
      </c>
      <c r="BV15" s="3">
        <v>0.23212995680000001</v>
      </c>
      <c r="BW15" s="3">
        <v>0.1981086973</v>
      </c>
      <c r="BX15" s="3">
        <v>0.18428703860000001</v>
      </c>
      <c r="BY15" s="3">
        <v>0.1787771571</v>
      </c>
      <c r="BZ15" s="3">
        <v>0.18663584129999999</v>
      </c>
      <c r="CA15" s="3">
        <v>0.19232889210000001</v>
      </c>
      <c r="CB15" s="3">
        <v>0.16573859939999999</v>
      </c>
      <c r="CC15" s="3">
        <v>0.13136419699999999</v>
      </c>
      <c r="CD15" s="3">
        <v>9.6583198800000006E-2</v>
      </c>
      <c r="CE15" s="3">
        <v>9.54754139E-2</v>
      </c>
      <c r="CF15" s="3">
        <v>0.1069424512</v>
      </c>
      <c r="CG15" s="3">
        <v>0.1195963662</v>
      </c>
      <c r="CH15" s="3">
        <v>0.1225490466</v>
      </c>
      <c r="CI15" s="3">
        <v>0.107001622</v>
      </c>
      <c r="CJ15" s="3">
        <v>8.5119827100000003E-2</v>
      </c>
      <c r="CK15" s="3">
        <v>6.6775303800000005E-2</v>
      </c>
      <c r="CL15" s="3">
        <v>5.7718585199999999E-2</v>
      </c>
      <c r="CM15" s="3">
        <v>6.8193766399999994E-2</v>
      </c>
    </row>
    <row r="16" spans="1:91" x14ac:dyDescent="0.25">
      <c r="A16" t="s">
        <v>252</v>
      </c>
      <c r="B16" s="1">
        <v>162742</v>
      </c>
      <c r="C16">
        <v>543</v>
      </c>
      <c r="D16">
        <v>135</v>
      </c>
      <c r="E16" s="2">
        <v>82.953386341599995</v>
      </c>
      <c r="BR16" s="3">
        <v>0.2433991174</v>
      </c>
      <c r="BS16" s="3">
        <v>0.1944808901</v>
      </c>
      <c r="BT16" s="3">
        <v>0.16989887419999999</v>
      </c>
      <c r="BU16" s="3">
        <v>0.14452048119999999</v>
      </c>
      <c r="BV16" s="3">
        <v>0.13389341900000001</v>
      </c>
      <c r="BW16" s="3">
        <v>0.1034317174</v>
      </c>
      <c r="BX16" s="3">
        <v>8.3053380400000001E-2</v>
      </c>
      <c r="BY16" s="3">
        <v>7.8110572599999997E-2</v>
      </c>
      <c r="BZ16" s="3">
        <v>8.9193292300000004E-2</v>
      </c>
      <c r="CA16" s="3">
        <v>9.5039769800000007E-2</v>
      </c>
      <c r="CB16" s="3">
        <v>9.0717217099999997E-2</v>
      </c>
      <c r="CC16" s="3">
        <v>9.0980325900000006E-2</v>
      </c>
      <c r="CD16" s="3">
        <v>8.6733533200000004E-2</v>
      </c>
      <c r="CE16" s="3">
        <v>9.2364194199999999E-2</v>
      </c>
      <c r="CF16" s="3">
        <v>8.5047301300000003E-2</v>
      </c>
      <c r="CG16" s="3">
        <v>6.6580010100000003E-2</v>
      </c>
      <c r="CH16" s="3">
        <v>4.7593785600000001E-2</v>
      </c>
      <c r="CI16" s="3">
        <v>3.1039169700000001E-2</v>
      </c>
      <c r="CJ16" s="3">
        <v>2.5472490800000001E-2</v>
      </c>
      <c r="CK16" s="3">
        <v>1.8212941699999999E-2</v>
      </c>
      <c r="CL16" s="3">
        <v>1.3434413799999999E-2</v>
      </c>
      <c r="CM16" s="3">
        <v>0</v>
      </c>
    </row>
    <row r="17" spans="1:91" x14ac:dyDescent="0.25">
      <c r="A17" t="s">
        <v>251</v>
      </c>
      <c r="B17" s="1">
        <v>1415872</v>
      </c>
      <c r="C17">
        <v>16635</v>
      </c>
      <c r="D17">
        <v>504</v>
      </c>
      <c r="E17" s="2">
        <v>35.596438096100002</v>
      </c>
      <c r="BP17" s="3">
        <v>0.37021835320000002</v>
      </c>
      <c r="BQ17" s="3">
        <v>0.3408266613</v>
      </c>
      <c r="BR17" s="3">
        <v>0.29619231709999999</v>
      </c>
      <c r="BS17" s="3">
        <v>0.23949442609999999</v>
      </c>
      <c r="BT17" s="3">
        <v>0.19858398099999999</v>
      </c>
      <c r="BU17" s="3">
        <v>0.1540021405</v>
      </c>
      <c r="BV17" s="3">
        <v>0.14027373730000001</v>
      </c>
      <c r="BW17" s="3">
        <v>0.1422427017</v>
      </c>
      <c r="BX17" s="3">
        <v>0.16170462969999999</v>
      </c>
      <c r="BY17" s="3">
        <v>0.16287562450000001</v>
      </c>
      <c r="BZ17" s="3">
        <v>0.1546048119</v>
      </c>
      <c r="CA17" s="3">
        <v>0.13913781650000001</v>
      </c>
      <c r="CB17" s="3">
        <v>0.12929615389999999</v>
      </c>
      <c r="CC17" s="3">
        <v>0.1293831855</v>
      </c>
      <c r="CD17" s="3">
        <v>0.11646209189999999</v>
      </c>
      <c r="CE17" s="3">
        <v>0.10235861960000001</v>
      </c>
      <c r="CF17" s="3">
        <v>7.8906710399999996E-2</v>
      </c>
      <c r="CG17" s="3">
        <v>6.5741393300000006E-2</v>
      </c>
      <c r="CH17" s="3">
        <v>5.4464478500000003E-2</v>
      </c>
      <c r="CI17" s="3">
        <v>4.8830341300000003E-2</v>
      </c>
      <c r="CJ17" s="3">
        <v>4.5025934300000001E-2</v>
      </c>
      <c r="CK17" s="3">
        <v>4.1572064999999998E-2</v>
      </c>
      <c r="CL17" s="3">
        <v>3.7120067700000002E-2</v>
      </c>
      <c r="CM17" s="3">
        <v>1.00200401E-2</v>
      </c>
    </row>
    <row r="18" spans="1:91" x14ac:dyDescent="0.25">
      <c r="A18" t="s">
        <v>250</v>
      </c>
      <c r="B18" s="1">
        <v>1787065</v>
      </c>
      <c r="C18">
        <v>214045</v>
      </c>
      <c r="D18">
        <v>1453</v>
      </c>
      <c r="E18" s="2">
        <v>81.306499763600002</v>
      </c>
      <c r="BR18" s="3">
        <v>0.27169771570000001</v>
      </c>
      <c r="BS18" s="3">
        <v>0.26521976720000001</v>
      </c>
      <c r="BT18" s="3">
        <v>0.33835051649999998</v>
      </c>
      <c r="BU18" s="3">
        <v>0.40522582169999999</v>
      </c>
      <c r="BV18" s="3">
        <v>0.41421356240000001</v>
      </c>
      <c r="BW18" s="3">
        <v>0.34330413700000001</v>
      </c>
      <c r="BX18" s="3">
        <v>0.26503938370000002</v>
      </c>
      <c r="BY18" s="3">
        <v>0.23233187420000001</v>
      </c>
      <c r="BZ18" s="3">
        <v>0.2402572741</v>
      </c>
      <c r="CA18" s="3">
        <v>0.27018911239999999</v>
      </c>
      <c r="CB18" s="3">
        <v>0.27098585670000003</v>
      </c>
      <c r="CC18" s="3">
        <v>0.24269053569999999</v>
      </c>
      <c r="CD18" s="3">
        <v>0.18670477539999999</v>
      </c>
      <c r="CE18" s="3">
        <v>0.12569269420000001</v>
      </c>
      <c r="CF18" s="3">
        <v>7.8489842800000001E-2</v>
      </c>
      <c r="CG18" s="3">
        <v>4.9171395200000002E-2</v>
      </c>
      <c r="CH18" s="3">
        <v>4.4290299900000003E-2</v>
      </c>
      <c r="CI18" s="3">
        <v>4.4243262999999998E-2</v>
      </c>
      <c r="CJ18" s="3">
        <v>4.5304641700000002E-2</v>
      </c>
      <c r="CK18" s="3">
        <v>4.0213500200000002E-2</v>
      </c>
      <c r="CL18" s="3">
        <v>3.0884706099999999E-2</v>
      </c>
      <c r="CM18" s="3">
        <v>1.8934081299999999E-2</v>
      </c>
    </row>
    <row r="19" spans="1:91" x14ac:dyDescent="0.25">
      <c r="A19" t="s">
        <v>249</v>
      </c>
      <c r="B19" s="1">
        <v>12671821</v>
      </c>
      <c r="C19">
        <v>143793</v>
      </c>
      <c r="D19">
        <v>23247</v>
      </c>
      <c r="E19" s="2">
        <v>183.45429595319999</v>
      </c>
      <c r="BI19" s="3">
        <v>0.32430502080000001</v>
      </c>
      <c r="BJ19" s="3">
        <v>0.41421356240000001</v>
      </c>
      <c r="BK19" s="3">
        <v>0.51317491749999999</v>
      </c>
      <c r="BL19" s="3">
        <v>0.57283388869999996</v>
      </c>
      <c r="BM19" s="3">
        <v>0.58925443710000003</v>
      </c>
      <c r="BN19" s="3">
        <v>0.53623054609999998</v>
      </c>
      <c r="BO19" s="3">
        <v>0.44998885719999998</v>
      </c>
      <c r="BP19" s="3">
        <v>0.37153323510000003</v>
      </c>
      <c r="BQ19" s="3">
        <v>0.31369627239999998</v>
      </c>
      <c r="BR19" s="3">
        <v>0.27649987999999998</v>
      </c>
      <c r="BS19" s="3">
        <v>0.25587652770000002</v>
      </c>
      <c r="BT19" s="3">
        <v>0.24672684089999999</v>
      </c>
      <c r="BU19" s="3">
        <v>0.23782629450000001</v>
      </c>
      <c r="BV19" s="3">
        <v>0.24182066699999999</v>
      </c>
      <c r="BW19" s="3">
        <v>0.21975284370000001</v>
      </c>
      <c r="BX19" s="3">
        <v>0.2046896553</v>
      </c>
      <c r="BY19" s="3">
        <v>0.18790808910000001</v>
      </c>
      <c r="BZ19" s="3">
        <v>0.16780959109999999</v>
      </c>
      <c r="CA19" s="3">
        <v>0.1573093398</v>
      </c>
      <c r="CB19" s="3">
        <v>0.14566089970000001</v>
      </c>
      <c r="CC19" s="3">
        <v>0.14059248560000001</v>
      </c>
      <c r="CD19" s="3">
        <v>0.13146196569999999</v>
      </c>
      <c r="CE19" s="3">
        <v>0.1197356718</v>
      </c>
      <c r="CF19" s="3">
        <v>0.1097822143</v>
      </c>
      <c r="CG19" s="3">
        <v>0.1022645222</v>
      </c>
      <c r="CH19" s="3">
        <v>9.8837154199999999E-2</v>
      </c>
      <c r="CI19" s="3">
        <v>9.6021970999999998E-2</v>
      </c>
      <c r="CJ19" s="3">
        <v>9.0946972400000006E-2</v>
      </c>
      <c r="CK19" s="3">
        <v>8.3369002799999994E-2</v>
      </c>
      <c r="CL19" s="3">
        <v>7.5688728299999994E-2</v>
      </c>
      <c r="CM19" s="3">
        <v>5.5482406400000003E-2</v>
      </c>
    </row>
    <row r="20" spans="1:91" x14ac:dyDescent="0.25">
      <c r="A20" t="s">
        <v>248</v>
      </c>
      <c r="B20" s="1">
        <v>6732219</v>
      </c>
      <c r="C20">
        <v>92789</v>
      </c>
      <c r="D20">
        <v>8527</v>
      </c>
      <c r="E20" s="2">
        <v>126.6595753941</v>
      </c>
      <c r="BJ20" s="3">
        <v>0.19749477400000001</v>
      </c>
      <c r="BK20" s="3">
        <v>0.23099696259999999</v>
      </c>
      <c r="BL20" s="3">
        <v>0.2736617335</v>
      </c>
      <c r="BM20" s="3">
        <v>0.31607401299999999</v>
      </c>
      <c r="BN20" s="3">
        <v>0.37508457940000001</v>
      </c>
      <c r="BO20" s="3">
        <v>0.44547562060000001</v>
      </c>
      <c r="BP20" s="3">
        <v>0.47145471439999997</v>
      </c>
      <c r="BQ20" s="3">
        <v>0.47562557979999998</v>
      </c>
      <c r="BR20" s="3">
        <v>0.43313368149999998</v>
      </c>
      <c r="BS20" s="3">
        <v>0.3833951021</v>
      </c>
      <c r="BT20" s="3">
        <v>0.3763706852</v>
      </c>
      <c r="BU20" s="3">
        <v>0.36427546529999999</v>
      </c>
      <c r="BV20" s="3">
        <v>0.3564163575</v>
      </c>
      <c r="BW20" s="3">
        <v>0.32127961049999998</v>
      </c>
      <c r="BX20" s="3">
        <v>0.26931220319999999</v>
      </c>
      <c r="BY20" s="3">
        <v>0.22851281479999999</v>
      </c>
      <c r="BZ20" s="3">
        <v>0.20134445549999999</v>
      </c>
      <c r="CA20" s="3">
        <v>0.1884519895</v>
      </c>
      <c r="CB20" s="3">
        <v>0.1756617624</v>
      </c>
      <c r="CC20" s="3">
        <v>0.16033784030000001</v>
      </c>
      <c r="CD20" s="3">
        <v>0.14424968490000001</v>
      </c>
      <c r="CE20" s="3">
        <v>0.13230961969999999</v>
      </c>
      <c r="CF20" s="3">
        <v>0.1197229143</v>
      </c>
      <c r="CG20" s="3">
        <v>0.108233815</v>
      </c>
      <c r="CH20" s="3">
        <v>9.5980340299999994E-2</v>
      </c>
      <c r="CI20" s="3">
        <v>8.6266910000000002E-2</v>
      </c>
      <c r="CJ20" s="3">
        <v>7.9589921499999994E-2</v>
      </c>
      <c r="CK20" s="3">
        <v>7.3031076700000003E-2</v>
      </c>
      <c r="CL20" s="3">
        <v>6.4887448E-2</v>
      </c>
      <c r="CM20" s="3">
        <v>3.5332685799999999E-2</v>
      </c>
    </row>
    <row r="21" spans="1:91" x14ac:dyDescent="0.25">
      <c r="A21" t="s">
        <v>247</v>
      </c>
      <c r="B21" s="1">
        <v>3155070</v>
      </c>
      <c r="C21">
        <v>144669</v>
      </c>
      <c r="D21">
        <v>1899</v>
      </c>
      <c r="E21" s="2">
        <v>60.188838916400002</v>
      </c>
      <c r="BJ21" s="3">
        <v>0.10019083669999999</v>
      </c>
      <c r="BK21" s="3">
        <v>0.1201687828</v>
      </c>
      <c r="BL21" s="3">
        <v>0.1525720491</v>
      </c>
      <c r="BM21" s="3">
        <v>0.1839566242</v>
      </c>
      <c r="BN21" s="3">
        <v>0.24425415440000001</v>
      </c>
      <c r="BO21" s="3">
        <v>0.28696305439999997</v>
      </c>
      <c r="BP21" s="3">
        <v>0.30745969499999998</v>
      </c>
      <c r="BQ21" s="3">
        <v>0.2991017419</v>
      </c>
      <c r="BR21" s="3">
        <v>0.25450866030000002</v>
      </c>
      <c r="BS21" s="3">
        <v>0.21883661970000001</v>
      </c>
      <c r="BT21" s="3">
        <v>0.20743570680000001</v>
      </c>
      <c r="BU21" s="3">
        <v>0.22228456529999999</v>
      </c>
      <c r="BV21" s="3">
        <v>0.23463061969999999</v>
      </c>
      <c r="BW21" s="3">
        <v>0.23965807419999999</v>
      </c>
      <c r="BX21" s="3">
        <v>0.2245622508</v>
      </c>
      <c r="BY21" s="3">
        <v>0.19869677050000001</v>
      </c>
      <c r="BZ21" s="3">
        <v>0.17563383830000001</v>
      </c>
      <c r="CA21" s="3">
        <v>0.15179052679999999</v>
      </c>
      <c r="CB21" s="3">
        <v>0.13676132669999999</v>
      </c>
      <c r="CC21" s="3">
        <v>0.1248021767</v>
      </c>
      <c r="CD21" s="3">
        <v>0.11870689550000001</v>
      </c>
      <c r="CE21" s="3">
        <v>0.11345453430000001</v>
      </c>
      <c r="CF21" s="3">
        <v>0.10584617289999999</v>
      </c>
      <c r="CG21" s="3">
        <v>0.10143187620000001</v>
      </c>
      <c r="CH21" s="3">
        <v>9.9735499599999999E-2</v>
      </c>
      <c r="CI21" s="3">
        <v>9.8536573000000002E-2</v>
      </c>
      <c r="CJ21" s="3">
        <v>9.33086469E-2</v>
      </c>
      <c r="CK21" s="3">
        <v>8.54389646E-2</v>
      </c>
      <c r="CL21" s="3">
        <v>8.1149381600000001E-2</v>
      </c>
      <c r="CM21" s="3">
        <v>0.1105263158</v>
      </c>
    </row>
    <row r="22" spans="1:91" x14ac:dyDescent="0.25">
      <c r="A22" t="s">
        <v>246</v>
      </c>
      <c r="B22" s="1">
        <v>2913314</v>
      </c>
      <c r="C22">
        <v>211754</v>
      </c>
      <c r="D22">
        <v>1426</v>
      </c>
      <c r="E22" s="2">
        <v>48.9476932456</v>
      </c>
      <c r="BO22" s="3">
        <v>0.40357162079999997</v>
      </c>
      <c r="BP22" s="3">
        <v>0.3260829012</v>
      </c>
      <c r="BQ22" s="3">
        <v>0.26930354560000003</v>
      </c>
      <c r="BR22" s="3">
        <v>0.23159366510000001</v>
      </c>
      <c r="BS22" s="3">
        <v>0.2453017995</v>
      </c>
      <c r="BT22" s="3">
        <v>0.25334722780000002</v>
      </c>
      <c r="BU22" s="3">
        <v>0.2681186311</v>
      </c>
      <c r="BV22" s="3">
        <v>0.26436169970000001</v>
      </c>
      <c r="BW22" s="3">
        <v>0.24704052679999999</v>
      </c>
      <c r="BX22" s="3">
        <v>0.22447041870000001</v>
      </c>
      <c r="BY22" s="3">
        <v>0.1929586036</v>
      </c>
      <c r="BZ22" s="3">
        <v>0.16932478449999999</v>
      </c>
      <c r="CA22" s="3">
        <v>0.1492957268</v>
      </c>
      <c r="CB22" s="3">
        <v>0.13799848740000001</v>
      </c>
      <c r="CC22" s="3">
        <v>0.12745002489999999</v>
      </c>
      <c r="CD22" s="3">
        <v>0.1187216103</v>
      </c>
      <c r="CE22" s="3">
        <v>0.1079065583</v>
      </c>
      <c r="CF22" s="3">
        <v>0.10101638089999999</v>
      </c>
      <c r="CG22" s="3">
        <v>9.8690913899999996E-2</v>
      </c>
      <c r="CH22" s="3">
        <v>9.35633721E-2</v>
      </c>
      <c r="CI22" s="3">
        <v>9.1726383699999997E-2</v>
      </c>
      <c r="CJ22" s="3">
        <v>8.2330634599999994E-2</v>
      </c>
      <c r="CK22" s="3">
        <v>7.2488137999999994E-2</v>
      </c>
      <c r="CL22" s="3">
        <v>6.02811257E-2</v>
      </c>
      <c r="CM22" s="3">
        <v>3.6337209299999999E-2</v>
      </c>
    </row>
    <row r="23" spans="1:91" x14ac:dyDescent="0.25">
      <c r="A23" t="s">
        <v>245</v>
      </c>
      <c r="B23" s="1">
        <v>4467673</v>
      </c>
      <c r="C23">
        <v>102269</v>
      </c>
      <c r="D23">
        <v>2048</v>
      </c>
      <c r="E23" s="2">
        <v>45.840418490799998</v>
      </c>
      <c r="BL23" s="3">
        <v>0.19281628279999999</v>
      </c>
      <c r="BM23" s="3">
        <v>0.2063224072</v>
      </c>
      <c r="BN23" s="3">
        <v>0.2321731024</v>
      </c>
      <c r="BO23" s="3">
        <v>0.30480384020000001</v>
      </c>
      <c r="BP23" s="3">
        <v>0.3265198641</v>
      </c>
      <c r="BQ23" s="3">
        <v>0.31910995930000002</v>
      </c>
      <c r="BR23" s="3">
        <v>0.29712089489999999</v>
      </c>
      <c r="BS23" s="3">
        <v>0.244017184</v>
      </c>
      <c r="BT23" s="3">
        <v>0.2376448733</v>
      </c>
      <c r="BU23" s="3">
        <v>0.22981124929999999</v>
      </c>
      <c r="BV23" s="3">
        <v>0.2513471712</v>
      </c>
      <c r="BW23" s="3">
        <v>0.2406951571</v>
      </c>
      <c r="BX23" s="3">
        <v>0.21474984829999999</v>
      </c>
      <c r="BY23" s="3">
        <v>0.19197964000000001</v>
      </c>
      <c r="BZ23" s="3">
        <v>0.16702064229999999</v>
      </c>
      <c r="CA23" s="3">
        <v>0.15800860289999999</v>
      </c>
      <c r="CB23" s="3">
        <v>0.14806146449999999</v>
      </c>
      <c r="CC23" s="3">
        <v>0.13636982919999999</v>
      </c>
      <c r="CD23" s="3">
        <v>0.1146537332</v>
      </c>
      <c r="CE23" s="3">
        <v>8.99018023E-2</v>
      </c>
      <c r="CF23" s="3">
        <v>8.0758290699999999E-2</v>
      </c>
      <c r="CG23" s="3">
        <v>8.6040704699999998E-2</v>
      </c>
      <c r="CH23" s="3">
        <v>0.1156813075</v>
      </c>
      <c r="CI23" s="3">
        <v>0.1365447062</v>
      </c>
      <c r="CJ23" s="3">
        <v>0.1423490557</v>
      </c>
      <c r="CK23" s="3">
        <v>0.122907591</v>
      </c>
      <c r="CL23" s="3">
        <v>8.7191019300000006E-2</v>
      </c>
      <c r="CM23" s="3">
        <v>4.3301069800000001E-2</v>
      </c>
    </row>
    <row r="24" spans="1:91" x14ac:dyDescent="0.25">
      <c r="A24" t="s">
        <v>244</v>
      </c>
      <c r="B24" s="1">
        <v>4648794</v>
      </c>
      <c r="C24">
        <v>111898</v>
      </c>
      <c r="D24">
        <v>21518</v>
      </c>
      <c r="E24" s="2">
        <v>462.8727364559</v>
      </c>
      <c r="BK24" s="3">
        <v>0.44928262460000001</v>
      </c>
      <c r="BL24" s="3">
        <v>0.4023398762</v>
      </c>
      <c r="BM24" s="3">
        <v>0.40443505320000001</v>
      </c>
      <c r="BN24" s="3">
        <v>0.3918255101</v>
      </c>
      <c r="BO24" s="3">
        <v>0.37944917369999998</v>
      </c>
      <c r="BP24" s="3">
        <v>0.36011362600000002</v>
      </c>
      <c r="BQ24" s="3">
        <v>0.33608652979999998</v>
      </c>
      <c r="BR24" s="3">
        <v>0.32545591140000002</v>
      </c>
      <c r="BS24" s="3">
        <v>0.30349087860000001</v>
      </c>
      <c r="BT24" s="3">
        <v>0.2745789179</v>
      </c>
      <c r="BU24" s="3">
        <v>0.25272452070000001</v>
      </c>
      <c r="BV24" s="3">
        <v>0.21851836080000001</v>
      </c>
      <c r="BW24" s="3">
        <v>0.18659823540000001</v>
      </c>
      <c r="BX24" s="3">
        <v>0.1693923058</v>
      </c>
      <c r="BY24" s="3">
        <v>0.17016899720000001</v>
      </c>
      <c r="BZ24" s="3">
        <v>0.2133724219</v>
      </c>
      <c r="CA24" s="3">
        <v>0.24178405820000001</v>
      </c>
      <c r="CB24" s="3">
        <v>0.25682401259999998</v>
      </c>
      <c r="CC24" s="3">
        <v>0.22914127300000001</v>
      </c>
      <c r="CD24" s="3">
        <v>0.18018344459999999</v>
      </c>
      <c r="CE24" s="3">
        <v>0.14302682</v>
      </c>
      <c r="CF24" s="3">
        <v>0.1082175591</v>
      </c>
      <c r="CG24" s="3">
        <v>9.5661138600000001E-2</v>
      </c>
      <c r="CH24" s="3">
        <v>7.8220970500000001E-2</v>
      </c>
      <c r="CI24" s="3">
        <v>6.8443612799999998E-2</v>
      </c>
      <c r="CJ24" s="3">
        <v>5.5768872099999998E-2</v>
      </c>
      <c r="CK24" s="3">
        <v>4.54015033E-2</v>
      </c>
      <c r="CL24" s="3">
        <v>3.7114479899999997E-2</v>
      </c>
      <c r="CM24" s="3">
        <v>2.3886562600000001E-2</v>
      </c>
    </row>
    <row r="25" spans="1:91" x14ac:dyDescent="0.25">
      <c r="A25" t="s">
        <v>243</v>
      </c>
      <c r="B25" s="1">
        <v>1344212</v>
      </c>
      <c r="C25">
        <v>79883</v>
      </c>
      <c r="D25">
        <v>734</v>
      </c>
      <c r="E25" s="2">
        <v>54.604482031099998</v>
      </c>
      <c r="BO25" s="3">
        <v>0.24212147940000001</v>
      </c>
      <c r="BP25" s="3">
        <v>0.20402520239999999</v>
      </c>
      <c r="BQ25" s="3">
        <v>0.20352024569999999</v>
      </c>
      <c r="BR25" s="3">
        <v>0.20120870690000001</v>
      </c>
      <c r="BS25" s="3">
        <v>0.18305052969999999</v>
      </c>
      <c r="BT25" s="3">
        <v>0.1509260757</v>
      </c>
      <c r="BU25" s="3">
        <v>0.1356880503</v>
      </c>
      <c r="BV25" s="3">
        <v>0.134874991</v>
      </c>
      <c r="BW25" s="3">
        <v>0.14563635420000001</v>
      </c>
      <c r="BX25" s="3">
        <v>0.15189994170000001</v>
      </c>
      <c r="BY25" s="3">
        <v>0.14629768679999999</v>
      </c>
      <c r="BZ25" s="3">
        <v>0.12794945529999999</v>
      </c>
      <c r="CA25" s="3">
        <v>0.1173828727</v>
      </c>
      <c r="CB25" s="3">
        <v>0.1105458986</v>
      </c>
      <c r="CC25" s="3">
        <v>0.1016463813</v>
      </c>
      <c r="CD25" s="3">
        <v>8.6387619299999996E-2</v>
      </c>
      <c r="CE25" s="3">
        <v>6.6074641599999998E-2</v>
      </c>
      <c r="CF25" s="3">
        <v>5.3163574499999998E-2</v>
      </c>
      <c r="CG25" s="3">
        <v>4.4444570599999997E-2</v>
      </c>
      <c r="CH25" s="3">
        <v>4.2478994499999999E-2</v>
      </c>
      <c r="CI25" s="3">
        <v>4.3159561700000001E-2</v>
      </c>
      <c r="CJ25" s="3">
        <v>4.2260835500000003E-2</v>
      </c>
      <c r="CK25" s="3">
        <v>4.76860198E-2</v>
      </c>
      <c r="CL25" s="3">
        <v>5.2468205699999999E-2</v>
      </c>
      <c r="CM25" s="3">
        <v>5.1575931200000001E-2</v>
      </c>
    </row>
    <row r="26" spans="1:91" x14ac:dyDescent="0.25">
      <c r="A26" t="s">
        <v>242</v>
      </c>
      <c r="B26" s="1">
        <v>6045680</v>
      </c>
      <c r="C26">
        <v>25142</v>
      </c>
      <c r="D26">
        <v>9472</v>
      </c>
      <c r="E26" s="2">
        <v>156.6738563735</v>
      </c>
      <c r="BK26" s="3">
        <v>0.34314402779999997</v>
      </c>
      <c r="BL26" s="3">
        <v>0.35438428770000002</v>
      </c>
      <c r="BM26" s="3">
        <v>0.38008752870000001</v>
      </c>
      <c r="BN26" s="3">
        <v>0.37437805299999999</v>
      </c>
      <c r="BO26" s="3">
        <v>0.34339547450000002</v>
      </c>
      <c r="BP26" s="3">
        <v>0.30492172820000002</v>
      </c>
      <c r="BQ26" s="3">
        <v>0.2678135304</v>
      </c>
      <c r="BR26" s="3">
        <v>0.2416315846</v>
      </c>
      <c r="BS26" s="3">
        <v>0.23403374060000001</v>
      </c>
      <c r="BT26" s="3">
        <v>0.25252832980000001</v>
      </c>
      <c r="BU26" s="3">
        <v>0.27743268739999999</v>
      </c>
      <c r="BV26" s="3">
        <v>0.29758152310000002</v>
      </c>
      <c r="BW26" s="3">
        <v>0.28129879930000001</v>
      </c>
      <c r="BX26" s="3">
        <v>0.24809553949999999</v>
      </c>
      <c r="BY26" s="3">
        <v>0.2117490957</v>
      </c>
      <c r="BZ26" s="3">
        <v>0.18752162820000001</v>
      </c>
      <c r="CA26" s="3">
        <v>0.18037953649999999</v>
      </c>
      <c r="CB26" s="3">
        <v>0.17481365730000001</v>
      </c>
      <c r="CC26" s="3">
        <v>0.17042806290000001</v>
      </c>
      <c r="CD26" s="3">
        <v>0.15888934730000001</v>
      </c>
      <c r="CE26" s="3">
        <v>0.14183935480000001</v>
      </c>
      <c r="CF26" s="3">
        <v>0.1414738193</v>
      </c>
      <c r="CG26" s="3">
        <v>0.14094795409999999</v>
      </c>
      <c r="CH26" s="3">
        <v>0.1473904318</v>
      </c>
      <c r="CI26" s="3">
        <v>0.14746545650000001</v>
      </c>
      <c r="CJ26" s="3">
        <v>0.13185967570000001</v>
      </c>
      <c r="CK26" s="3">
        <v>0.11493147400000001</v>
      </c>
      <c r="CL26" s="3">
        <v>9.2695564899999999E-2</v>
      </c>
      <c r="CM26" s="3">
        <v>5.9982094899999998E-2</v>
      </c>
    </row>
    <row r="27" spans="1:91" x14ac:dyDescent="0.25">
      <c r="A27" t="s">
        <v>241</v>
      </c>
      <c r="B27" s="1">
        <v>6892503</v>
      </c>
      <c r="C27">
        <v>20202</v>
      </c>
      <c r="D27">
        <v>28163</v>
      </c>
      <c r="E27" s="2">
        <v>408.60337674139998</v>
      </c>
      <c r="BF27" s="3">
        <v>0.40037148230000003</v>
      </c>
      <c r="BG27" s="3">
        <v>0.2213285344</v>
      </c>
      <c r="BH27" s="3">
        <v>0.1613342982</v>
      </c>
      <c r="BI27" s="3">
        <v>0.12730474259999999</v>
      </c>
      <c r="BJ27" s="3">
        <v>0.14371361090000001</v>
      </c>
      <c r="BK27" s="3">
        <v>0.15702480620000001</v>
      </c>
      <c r="BL27" s="3">
        <v>0.18118871219999999</v>
      </c>
      <c r="BM27" s="3">
        <v>0.21800547109999999</v>
      </c>
      <c r="BN27" s="3">
        <v>0.24144254309999999</v>
      </c>
      <c r="BO27" s="3">
        <v>0.25525981149999999</v>
      </c>
      <c r="BP27" s="3">
        <v>0.2483996725</v>
      </c>
      <c r="BQ27" s="3">
        <v>0.26857243380000001</v>
      </c>
      <c r="BR27" s="3">
        <v>0.31398996210000002</v>
      </c>
      <c r="BS27" s="3">
        <v>0.3596927083</v>
      </c>
      <c r="BT27" s="3">
        <v>0.40054049730000002</v>
      </c>
      <c r="BU27" s="3">
        <v>0.3998231424</v>
      </c>
      <c r="BV27" s="3">
        <v>0.34774988690000003</v>
      </c>
      <c r="BW27" s="3">
        <v>0.2893842532</v>
      </c>
      <c r="BX27" s="3">
        <v>0.23307057589999999</v>
      </c>
      <c r="BY27" s="3">
        <v>0.1934130677</v>
      </c>
      <c r="BZ27" s="3">
        <v>0.1698790942</v>
      </c>
      <c r="CA27" s="3">
        <v>0.1601240595</v>
      </c>
      <c r="CB27" s="3">
        <v>0.15750590959999999</v>
      </c>
      <c r="CC27" s="3">
        <v>0.14560574879999999</v>
      </c>
      <c r="CD27" s="3">
        <v>0.130325477</v>
      </c>
      <c r="CE27" s="3">
        <v>0.11262201989999999</v>
      </c>
      <c r="CF27" s="3">
        <v>0.1017448635</v>
      </c>
      <c r="CG27" s="3">
        <v>0.10118836069999999</v>
      </c>
      <c r="CH27" s="3">
        <v>0.1047170681</v>
      </c>
      <c r="CI27" s="3">
        <v>0.1087475445</v>
      </c>
      <c r="CJ27" s="3">
        <v>0.1089508879</v>
      </c>
      <c r="CK27" s="3">
        <v>0.1023196098</v>
      </c>
      <c r="CL27" s="3">
        <v>9.1566942700000001E-2</v>
      </c>
      <c r="CM27" s="3">
        <v>4.8237614900000003E-2</v>
      </c>
    </row>
    <row r="28" spans="1:91" x14ac:dyDescent="0.25">
      <c r="A28" t="s">
        <v>240</v>
      </c>
      <c r="B28" s="1">
        <v>9986857</v>
      </c>
      <c r="C28">
        <v>146435</v>
      </c>
      <c r="D28">
        <v>27001</v>
      </c>
      <c r="E28" s="2">
        <v>270.3653411679</v>
      </c>
      <c r="BA28" s="3">
        <v>0.39513335059999999</v>
      </c>
      <c r="BB28" s="3">
        <v>0.36592357460000002</v>
      </c>
      <c r="BC28" s="3">
        <v>0.36910074590000003</v>
      </c>
      <c r="BD28" s="3">
        <v>0.38892508139999998</v>
      </c>
      <c r="BE28" s="3">
        <v>0.40993177349999999</v>
      </c>
      <c r="BF28" s="3">
        <v>0.40512681849999999</v>
      </c>
      <c r="BG28" s="3">
        <v>0.38172165540000003</v>
      </c>
      <c r="BH28" s="3">
        <v>0.34423204619999997</v>
      </c>
      <c r="BI28" s="3">
        <v>0.31168491469999998</v>
      </c>
      <c r="BJ28" s="3">
        <v>0.28281214399999999</v>
      </c>
      <c r="BK28" s="3">
        <v>0.26320963409999998</v>
      </c>
      <c r="BL28" s="3">
        <v>0.24493798929999999</v>
      </c>
      <c r="BM28" s="3">
        <v>0.22361395780000001</v>
      </c>
      <c r="BN28" s="3">
        <v>0.19806861570000001</v>
      </c>
      <c r="BO28" s="3">
        <v>0.17221317520000001</v>
      </c>
      <c r="BP28" s="3">
        <v>0.15408190220000001</v>
      </c>
      <c r="BQ28" s="3">
        <v>0.13799672029999999</v>
      </c>
      <c r="BR28" s="3">
        <v>0.1268915112</v>
      </c>
      <c r="BS28" s="3">
        <v>0.1168771873</v>
      </c>
      <c r="BT28" s="3">
        <v>0.1107358328</v>
      </c>
      <c r="BU28" s="3">
        <v>0.1037000892</v>
      </c>
      <c r="BV28" s="3">
        <v>9.7199752700000003E-2</v>
      </c>
      <c r="BW28" s="3">
        <v>9.1598379499999993E-2</v>
      </c>
      <c r="BX28" s="3">
        <v>8.6975723099999999E-2</v>
      </c>
      <c r="BY28" s="3">
        <v>8.5223839100000004E-2</v>
      </c>
      <c r="BZ28" s="3">
        <v>8.5957442600000003E-2</v>
      </c>
      <c r="CA28" s="3">
        <v>8.7627350300000004E-2</v>
      </c>
      <c r="CB28" s="3">
        <v>8.69482949E-2</v>
      </c>
      <c r="CC28" s="3">
        <v>8.3838698500000003E-2</v>
      </c>
      <c r="CD28" s="3">
        <v>7.95719441E-2</v>
      </c>
      <c r="CE28" s="3">
        <v>7.40800811E-2</v>
      </c>
      <c r="CF28" s="3">
        <v>6.6751056899999994E-2</v>
      </c>
      <c r="CG28" s="3">
        <v>5.9079487600000001E-2</v>
      </c>
      <c r="CH28" s="3">
        <v>5.2780573800000001E-2</v>
      </c>
      <c r="CI28" s="3">
        <v>4.96923934E-2</v>
      </c>
      <c r="CJ28" s="3">
        <v>4.7735752300000003E-2</v>
      </c>
      <c r="CK28" s="3">
        <v>4.6518199699999999E-2</v>
      </c>
      <c r="CL28" s="3">
        <v>4.4689746299999999E-2</v>
      </c>
      <c r="CM28" s="3">
        <v>5.32865223E-2</v>
      </c>
    </row>
    <row r="29" spans="1:91" x14ac:dyDescent="0.25">
      <c r="A29" t="s">
        <v>239</v>
      </c>
      <c r="B29" s="1">
        <v>5639632</v>
      </c>
      <c r="C29">
        <v>206232</v>
      </c>
      <c r="D29">
        <v>1695</v>
      </c>
      <c r="E29" s="2">
        <v>30.055152534800001</v>
      </c>
      <c r="BL29" s="3">
        <v>0.3404561136</v>
      </c>
      <c r="BM29" s="3">
        <v>0.26423674429999999</v>
      </c>
      <c r="BN29" s="3">
        <v>0.23086368730000001</v>
      </c>
      <c r="BO29" s="3">
        <v>0.2191854496</v>
      </c>
      <c r="BP29" s="3">
        <v>0.24443641729999999</v>
      </c>
      <c r="BQ29" s="3">
        <v>0.24077197989999999</v>
      </c>
      <c r="BR29" s="3">
        <v>0.2304741351</v>
      </c>
      <c r="BS29" s="3">
        <v>0.20677872759999999</v>
      </c>
      <c r="BT29" s="3">
        <v>0.17439676069999999</v>
      </c>
      <c r="BU29" s="3">
        <v>0.1549442747</v>
      </c>
      <c r="BV29" s="3">
        <v>0.143823759</v>
      </c>
      <c r="BW29" s="3">
        <v>0.14157681059999999</v>
      </c>
      <c r="BX29" s="3">
        <v>0.1345073145</v>
      </c>
      <c r="BY29" s="3">
        <v>0.1243859395</v>
      </c>
      <c r="BZ29" s="3">
        <v>0.1130858866</v>
      </c>
      <c r="CA29" s="3">
        <v>9.9328144300000004E-2</v>
      </c>
      <c r="CB29" s="3">
        <v>8.8302775700000002E-2</v>
      </c>
      <c r="CC29" s="3">
        <v>8.1279623699999998E-2</v>
      </c>
      <c r="CD29" s="3">
        <v>7.8396508099999998E-2</v>
      </c>
      <c r="CE29" s="3">
        <v>7.7282372200000005E-2</v>
      </c>
      <c r="CF29" s="3">
        <v>7.5773212500000006E-2</v>
      </c>
      <c r="CG29" s="3">
        <v>7.55801958E-2</v>
      </c>
      <c r="CH29" s="3">
        <v>7.5821280699999993E-2</v>
      </c>
      <c r="CI29" s="3">
        <v>7.5803203099999994E-2</v>
      </c>
      <c r="CJ29" s="3">
        <v>8.11232499E-2</v>
      </c>
      <c r="CK29" s="3">
        <v>7.9077018700000001E-2</v>
      </c>
      <c r="CL29" s="3">
        <v>7.4029648099999998E-2</v>
      </c>
      <c r="CM29" s="3">
        <v>2.7272727300000001E-2</v>
      </c>
    </row>
    <row r="30" spans="1:91" x14ac:dyDescent="0.25">
      <c r="A30" t="s">
        <v>238</v>
      </c>
      <c r="B30" s="1">
        <v>2976149</v>
      </c>
      <c r="C30">
        <v>121531</v>
      </c>
      <c r="D30">
        <v>3087</v>
      </c>
      <c r="E30" s="2">
        <v>103.7246455067</v>
      </c>
      <c r="BN30" s="3">
        <v>0.58297416550000003</v>
      </c>
      <c r="BO30" s="3">
        <v>0.58886964519999996</v>
      </c>
      <c r="BP30" s="3">
        <v>0.54352703349999998</v>
      </c>
      <c r="BQ30" s="3">
        <v>0.47487246709999997</v>
      </c>
      <c r="BR30" s="3">
        <v>0.36814410359999999</v>
      </c>
      <c r="BS30" s="3">
        <v>0.28987433150000003</v>
      </c>
      <c r="BT30" s="3">
        <v>0.24696547799999999</v>
      </c>
      <c r="BU30" s="3">
        <v>0.22139926430000001</v>
      </c>
      <c r="BV30" s="3">
        <v>0.20582619699999999</v>
      </c>
      <c r="BW30" s="3">
        <v>0.1769456103</v>
      </c>
      <c r="BX30" s="3">
        <v>0.15246538870000001</v>
      </c>
      <c r="BY30" s="3">
        <v>0.13410816119999999</v>
      </c>
      <c r="BZ30" s="3">
        <v>0.1235386503</v>
      </c>
      <c r="CA30" s="3">
        <v>0.1230675261</v>
      </c>
      <c r="CB30" s="3">
        <v>0.119307303</v>
      </c>
      <c r="CC30" s="3">
        <v>0.117215207</v>
      </c>
      <c r="CD30" s="3">
        <v>0.10959309</v>
      </c>
      <c r="CE30" s="3">
        <v>0.1004436486</v>
      </c>
      <c r="CF30" s="3">
        <v>9.1149169099999997E-2</v>
      </c>
      <c r="CG30" s="3">
        <v>8.5419394600000004E-2</v>
      </c>
      <c r="CH30" s="3">
        <v>8.6492586799999993E-2</v>
      </c>
      <c r="CI30" s="3">
        <v>8.6418525199999999E-2</v>
      </c>
      <c r="CJ30" s="3">
        <v>8.6849522600000006E-2</v>
      </c>
      <c r="CK30" s="3">
        <v>7.8709517000000007E-2</v>
      </c>
      <c r="CL30" s="3">
        <v>6.9566890100000001E-2</v>
      </c>
      <c r="CM30" s="3">
        <v>4.9286199900000001E-2</v>
      </c>
    </row>
    <row r="31" spans="1:91" x14ac:dyDescent="0.25">
      <c r="A31" t="s">
        <v>237</v>
      </c>
      <c r="B31" s="1">
        <v>6137428</v>
      </c>
      <c r="C31">
        <v>178040</v>
      </c>
      <c r="D31">
        <v>4686</v>
      </c>
      <c r="E31" s="2">
        <v>76.351201187200004</v>
      </c>
      <c r="BQ31" s="3">
        <v>0.59415341600000005</v>
      </c>
      <c r="BR31" s="3">
        <v>0.53932166920000002</v>
      </c>
      <c r="BS31" s="3">
        <v>0.5222091002</v>
      </c>
      <c r="BT31" s="3">
        <v>0.44940826859999999</v>
      </c>
      <c r="BU31" s="3">
        <v>0.38721906420000002</v>
      </c>
      <c r="BV31" s="3">
        <v>0.31823906079999997</v>
      </c>
      <c r="BW31" s="3">
        <v>0.25572922679999999</v>
      </c>
      <c r="BX31" s="3">
        <v>0.2117741581</v>
      </c>
      <c r="BY31" s="3">
        <v>0.18331810949999999</v>
      </c>
      <c r="BZ31" s="3">
        <v>0.1805277636</v>
      </c>
      <c r="CA31" s="3">
        <v>0.18499595660000001</v>
      </c>
      <c r="CB31" s="3">
        <v>0.17322118559999999</v>
      </c>
      <c r="CC31" s="3">
        <v>0.14502958560000001</v>
      </c>
      <c r="CD31" s="3">
        <v>0.11692420589999999</v>
      </c>
      <c r="CE31" s="3">
        <v>0.1011010985</v>
      </c>
      <c r="CF31" s="3">
        <v>9.8580385100000001E-2</v>
      </c>
      <c r="CG31" s="3">
        <v>9.9710802900000006E-2</v>
      </c>
      <c r="CH31" s="3">
        <v>9.6417918500000005E-2</v>
      </c>
      <c r="CI31" s="3">
        <v>8.7412927500000001E-2</v>
      </c>
      <c r="CJ31" s="3">
        <v>7.16382505E-2</v>
      </c>
      <c r="CK31" s="3">
        <v>6.14740914E-2</v>
      </c>
      <c r="CL31" s="3">
        <v>5.5437614000000003E-2</v>
      </c>
      <c r="CM31" s="3">
        <v>6.7912488600000001E-2</v>
      </c>
    </row>
    <row r="32" spans="1:91" x14ac:dyDescent="0.25">
      <c r="A32" t="s">
        <v>236</v>
      </c>
      <c r="B32" s="1">
        <v>1068778</v>
      </c>
      <c r="C32">
        <v>376962</v>
      </c>
      <c r="D32">
        <v>399</v>
      </c>
      <c r="E32" s="2">
        <v>37.332355269300002</v>
      </c>
      <c r="BQ32" s="3">
        <v>0.30732885090000001</v>
      </c>
      <c r="BR32" s="3">
        <v>0.29018681969999999</v>
      </c>
      <c r="BS32" s="3">
        <v>0.26209931110000001</v>
      </c>
      <c r="BT32" s="3">
        <v>0.28533775579999998</v>
      </c>
      <c r="BU32" s="3">
        <v>0.29064538979999999</v>
      </c>
      <c r="BV32" s="3">
        <v>0.30942696200000003</v>
      </c>
      <c r="BW32" s="3">
        <v>0.27835576070000001</v>
      </c>
      <c r="BX32" s="3">
        <v>0.21704727800000001</v>
      </c>
      <c r="BY32" s="3">
        <v>0.1627582232</v>
      </c>
      <c r="BZ32" s="3">
        <v>0.1217045278</v>
      </c>
      <c r="CA32" s="3">
        <v>0.1054610884</v>
      </c>
      <c r="CB32" s="3">
        <v>9.6206541100000001E-2</v>
      </c>
      <c r="CC32" s="3">
        <v>8.97528836E-2</v>
      </c>
      <c r="CD32" s="3">
        <v>8.25103794E-2</v>
      </c>
      <c r="CE32" s="3">
        <v>7.4569931800000003E-2</v>
      </c>
      <c r="CF32" s="3">
        <v>6.6250054899999994E-2</v>
      </c>
      <c r="CG32" s="3">
        <v>6.0684908799999999E-2</v>
      </c>
      <c r="CH32" s="3">
        <v>5.4498454500000001E-2</v>
      </c>
      <c r="CI32" s="3">
        <v>4.9326234500000003E-2</v>
      </c>
      <c r="CJ32" s="3">
        <v>4.4101174200000003E-2</v>
      </c>
      <c r="CK32" s="3">
        <v>3.60617118E-2</v>
      </c>
      <c r="CL32" s="3">
        <v>2.93660081E-2</v>
      </c>
      <c r="CM32" s="3">
        <v>1.2690355299999999E-2</v>
      </c>
    </row>
    <row r="33" spans="1:91" x14ac:dyDescent="0.25">
      <c r="A33" t="s">
        <v>235</v>
      </c>
      <c r="B33" s="1">
        <v>1934408</v>
      </c>
      <c r="C33">
        <v>198974</v>
      </c>
      <c r="D33">
        <v>871</v>
      </c>
      <c r="E33" s="2">
        <v>45.026695505799999</v>
      </c>
      <c r="BK33" s="3">
        <v>0.1423119139</v>
      </c>
      <c r="BL33" s="3">
        <v>0.13101914140000001</v>
      </c>
      <c r="BM33" s="3">
        <v>0.14082887029999999</v>
      </c>
      <c r="BN33" s="3">
        <v>0.1472179321</v>
      </c>
      <c r="BO33" s="3">
        <v>0.169863967</v>
      </c>
      <c r="BP33" s="3">
        <v>0.17233465440000001</v>
      </c>
      <c r="BQ33" s="3">
        <v>0.1594533819</v>
      </c>
      <c r="BR33" s="3">
        <v>0.13855487590000001</v>
      </c>
      <c r="BS33" s="3">
        <v>0.1204893531</v>
      </c>
      <c r="BT33" s="3">
        <v>0.12648730459999999</v>
      </c>
      <c r="BU33" s="3">
        <v>0.1407372264</v>
      </c>
      <c r="BV33" s="3">
        <v>0.15392493909999999</v>
      </c>
      <c r="BW33" s="3">
        <v>0.1703833119</v>
      </c>
      <c r="BX33" s="3">
        <v>0.18028314109999999</v>
      </c>
      <c r="BY33" s="3">
        <v>0.2001740289</v>
      </c>
      <c r="BZ33" s="3">
        <v>0.21413072690000001</v>
      </c>
      <c r="CA33" s="3">
        <v>0.20466274039999999</v>
      </c>
      <c r="CB33" s="3">
        <v>0.18780557210000001</v>
      </c>
      <c r="CC33" s="3">
        <v>0.16266317690000001</v>
      </c>
      <c r="CD33" s="3">
        <v>0.148590261</v>
      </c>
      <c r="CE33" s="3">
        <v>0.13482551470000001</v>
      </c>
      <c r="CF33" s="3">
        <v>0.1291017585</v>
      </c>
      <c r="CG33" s="3">
        <v>0.1232565686</v>
      </c>
      <c r="CH33" s="3">
        <v>0.1201860942</v>
      </c>
      <c r="CI33" s="3">
        <v>0.11763939549999999</v>
      </c>
      <c r="CJ33" s="3">
        <v>0.11510340130000001</v>
      </c>
      <c r="CK33" s="3">
        <v>0.1073430742</v>
      </c>
      <c r="CL33" s="3">
        <v>9.5197496800000003E-2</v>
      </c>
      <c r="CM33" s="3">
        <v>7.0024569999999994E-2</v>
      </c>
    </row>
    <row r="34" spans="1:91" x14ac:dyDescent="0.25">
      <c r="A34" t="s">
        <v>234</v>
      </c>
      <c r="B34" s="1">
        <v>3080156</v>
      </c>
      <c r="C34">
        <v>284332</v>
      </c>
      <c r="D34">
        <v>3088</v>
      </c>
      <c r="E34" s="2">
        <v>100.2546624262</v>
      </c>
      <c r="BL34" s="3">
        <v>0.44226410059999999</v>
      </c>
      <c r="BM34" s="3">
        <v>0.34207392320000002</v>
      </c>
      <c r="BN34" s="3">
        <v>0.28313431160000002</v>
      </c>
      <c r="BO34" s="3">
        <v>0.24688264360000001</v>
      </c>
      <c r="BP34" s="3">
        <v>0.25547284149999999</v>
      </c>
      <c r="BQ34" s="3">
        <v>0.26436169970000001</v>
      </c>
      <c r="BR34" s="3">
        <v>0.26653486859999997</v>
      </c>
      <c r="BS34" s="3">
        <v>0.24582905199999999</v>
      </c>
      <c r="BT34" s="3">
        <v>0.22916367330000001</v>
      </c>
      <c r="BU34" s="3">
        <v>0.21931711779999999</v>
      </c>
      <c r="BV34" s="3">
        <v>0.2239378967</v>
      </c>
      <c r="BW34" s="3">
        <v>0.23454242340000001</v>
      </c>
      <c r="BX34" s="3">
        <v>0.22346308540000001</v>
      </c>
      <c r="BY34" s="3">
        <v>0.21193876210000001</v>
      </c>
      <c r="BZ34" s="3">
        <v>0.19404360979999999</v>
      </c>
      <c r="CA34" s="3">
        <v>0.15763916620000001</v>
      </c>
      <c r="CB34" s="3">
        <v>0.13316683600000001</v>
      </c>
      <c r="CC34" s="3">
        <v>0.1062476713</v>
      </c>
      <c r="CD34" s="3">
        <v>9.4802378399999998E-2</v>
      </c>
      <c r="CE34" s="3">
        <v>8.4295537800000001E-2</v>
      </c>
      <c r="CF34" s="3">
        <v>7.7662414700000001E-2</v>
      </c>
      <c r="CG34" s="3">
        <v>7.7394504700000005E-2</v>
      </c>
      <c r="CH34" s="3">
        <v>7.3962287500000001E-2</v>
      </c>
      <c r="CI34" s="3">
        <v>7.1309098599999995E-2</v>
      </c>
      <c r="CJ34" s="3">
        <v>6.3062690699999993E-2</v>
      </c>
      <c r="CK34" s="3">
        <v>5.5230300699999998E-2</v>
      </c>
      <c r="CL34" s="3">
        <v>4.8567860900000002E-2</v>
      </c>
      <c r="CM34" s="3">
        <v>3.93806799E-2</v>
      </c>
    </row>
    <row r="35" spans="1:91" x14ac:dyDescent="0.25">
      <c r="A35" t="s">
        <v>233</v>
      </c>
      <c r="B35" s="1">
        <v>1359711</v>
      </c>
      <c r="C35">
        <v>23187</v>
      </c>
      <c r="D35">
        <v>1020</v>
      </c>
      <c r="E35" s="2">
        <v>75.015940887400006</v>
      </c>
      <c r="BN35" s="3">
        <v>0.32332538389999999</v>
      </c>
      <c r="BO35" s="3">
        <v>0.29674315330000001</v>
      </c>
      <c r="BP35" s="3">
        <v>0.24655898809999999</v>
      </c>
      <c r="BQ35" s="3">
        <v>0.22318129759999999</v>
      </c>
      <c r="BR35" s="3">
        <v>0.20088301580000001</v>
      </c>
      <c r="BS35" s="3">
        <v>0.2051970575</v>
      </c>
      <c r="BT35" s="3">
        <v>0.1944279679</v>
      </c>
      <c r="BU35" s="3">
        <v>0.18553478979999999</v>
      </c>
      <c r="BV35" s="3">
        <v>0.18136058729999999</v>
      </c>
      <c r="BW35" s="3">
        <v>0.1989677064</v>
      </c>
      <c r="BX35" s="3">
        <v>0.2199043913</v>
      </c>
      <c r="BY35" s="3">
        <v>0.2272779664</v>
      </c>
      <c r="BZ35" s="3">
        <v>0.2170654564</v>
      </c>
      <c r="CA35" s="3">
        <v>0.17025548139999999</v>
      </c>
      <c r="CB35" s="3">
        <v>0.13209125690000001</v>
      </c>
      <c r="CC35" s="3">
        <v>0.1066397483</v>
      </c>
      <c r="CD35" s="3">
        <v>0.1052127447</v>
      </c>
      <c r="CE35" s="3">
        <v>0.10578679589999999</v>
      </c>
      <c r="CF35" s="3">
        <v>0.10326912000000001</v>
      </c>
      <c r="CG35" s="3">
        <v>8.8998803799999998E-2</v>
      </c>
      <c r="CH35" s="3">
        <v>7.1307169899999995E-2</v>
      </c>
      <c r="CI35" s="3">
        <v>5.7503080599999999E-2</v>
      </c>
      <c r="CJ35" s="3">
        <v>4.9295377199999997E-2</v>
      </c>
      <c r="CK35" s="3">
        <v>4.9572298700000003E-2</v>
      </c>
      <c r="CL35" s="3">
        <v>5.03601667E-2</v>
      </c>
      <c r="CM35" s="3">
        <v>3.5532994900000003E-2</v>
      </c>
    </row>
    <row r="36" spans="1:91" x14ac:dyDescent="0.25">
      <c r="A36" t="s">
        <v>232</v>
      </c>
      <c r="B36" s="1">
        <v>8882190</v>
      </c>
      <c r="C36">
        <v>19047</v>
      </c>
      <c r="D36">
        <v>68824</v>
      </c>
      <c r="E36" s="2">
        <v>774.85394930749999</v>
      </c>
      <c r="BH36" s="3">
        <v>0.4515959323</v>
      </c>
      <c r="BI36" s="3">
        <v>0.50073751280000001</v>
      </c>
      <c r="BJ36" s="3">
        <v>0.51161649570000001</v>
      </c>
      <c r="BK36" s="3">
        <v>0.54258442110000005</v>
      </c>
      <c r="BL36" s="3">
        <v>0.59477847900000003</v>
      </c>
      <c r="BM36" s="3">
        <v>0.55738890200000002</v>
      </c>
      <c r="BN36" s="3">
        <v>0.52786957909999999</v>
      </c>
      <c r="BO36" s="3">
        <v>0.4753147264</v>
      </c>
      <c r="BP36" s="3">
        <v>0.43475099849999999</v>
      </c>
      <c r="BQ36" s="3">
        <v>0.42259552569999997</v>
      </c>
      <c r="BR36" s="3">
        <v>0.3860514786</v>
      </c>
      <c r="BS36" s="3">
        <v>0.37933032560000002</v>
      </c>
      <c r="BT36" s="3">
        <v>0.34818680569999999</v>
      </c>
      <c r="BU36" s="3">
        <v>0.33548620890000003</v>
      </c>
      <c r="BV36" s="3">
        <v>0.32178102520000001</v>
      </c>
      <c r="BW36" s="3">
        <v>0.28795242789999997</v>
      </c>
      <c r="BX36" s="3">
        <v>0.24769129370000001</v>
      </c>
      <c r="BY36" s="3">
        <v>0.21044812199999999</v>
      </c>
      <c r="BZ36" s="3">
        <v>0.18863144700000001</v>
      </c>
      <c r="CA36" s="3">
        <v>0.1724092294</v>
      </c>
      <c r="CB36" s="3">
        <v>0.16456985709999999</v>
      </c>
      <c r="CC36" s="3">
        <v>0.15228807250000001</v>
      </c>
      <c r="CD36" s="3">
        <v>0.1408458081</v>
      </c>
      <c r="CE36" s="3">
        <v>0.1215660462</v>
      </c>
      <c r="CF36" s="3">
        <v>0.1036426136</v>
      </c>
      <c r="CG36" s="3">
        <v>8.9182563699999995E-2</v>
      </c>
      <c r="CH36" s="3">
        <v>7.9469734799999997E-2</v>
      </c>
      <c r="CI36" s="3">
        <v>7.4162404599999995E-2</v>
      </c>
      <c r="CJ36" s="3">
        <v>7.0502906200000007E-2</v>
      </c>
      <c r="CK36" s="3">
        <v>6.6120369400000004E-2</v>
      </c>
      <c r="CL36" s="3">
        <v>6.2777758099999997E-2</v>
      </c>
      <c r="CM36" s="3">
        <v>6.5650935199999996E-2</v>
      </c>
    </row>
    <row r="37" spans="1:91" x14ac:dyDescent="0.25">
      <c r="A37" t="s">
        <v>231</v>
      </c>
      <c r="B37" s="1">
        <v>2096829</v>
      </c>
      <c r="C37">
        <v>314161</v>
      </c>
      <c r="D37">
        <v>1345</v>
      </c>
      <c r="E37" s="2">
        <v>64.144477208200001</v>
      </c>
      <c r="BL37" s="3">
        <v>0.25652125390000002</v>
      </c>
      <c r="BM37" s="3">
        <v>0.2641960881</v>
      </c>
      <c r="BN37" s="3">
        <v>0.26332320879999999</v>
      </c>
      <c r="BO37" s="3">
        <v>0.24044993540000001</v>
      </c>
      <c r="BP37" s="3">
        <v>0.20778090630000001</v>
      </c>
      <c r="BQ37" s="3">
        <v>0.1849775028</v>
      </c>
      <c r="BR37" s="3">
        <v>0.1642050481</v>
      </c>
      <c r="BS37" s="3">
        <v>0.16345351220000001</v>
      </c>
      <c r="BT37" s="3">
        <v>0.1743080514</v>
      </c>
      <c r="BU37" s="3">
        <v>0.20386990690000001</v>
      </c>
      <c r="BV37" s="3">
        <v>0.22802400349999999</v>
      </c>
      <c r="BW37" s="3">
        <v>0.235331968</v>
      </c>
      <c r="BX37" s="3">
        <v>0.22239184440000001</v>
      </c>
      <c r="BY37" s="3">
        <v>0.18134133089999999</v>
      </c>
      <c r="BZ37" s="3">
        <v>0.14191788699999999</v>
      </c>
      <c r="CA37" s="3">
        <v>0.1199979796</v>
      </c>
      <c r="CB37" s="3">
        <v>0.12868698440000001</v>
      </c>
      <c r="CC37" s="3">
        <v>0.1393954124</v>
      </c>
      <c r="CD37" s="3">
        <v>0.14736897700000001</v>
      </c>
      <c r="CE37" s="3">
        <v>0.14422763199999999</v>
      </c>
      <c r="CF37" s="3">
        <v>0.13653460149999999</v>
      </c>
      <c r="CG37" s="3">
        <v>0.12945703950000001</v>
      </c>
      <c r="CH37" s="3">
        <v>0.1341628524</v>
      </c>
      <c r="CI37" s="3">
        <v>0.13623469560000001</v>
      </c>
      <c r="CJ37" s="3">
        <v>0.12727125419999999</v>
      </c>
      <c r="CK37" s="3">
        <v>0.1093465651</v>
      </c>
      <c r="CL37" s="3">
        <v>8.1631259999999997E-2</v>
      </c>
      <c r="CM37" s="3">
        <v>8.0321285100000001E-2</v>
      </c>
    </row>
    <row r="38" spans="1:91" x14ac:dyDescent="0.25">
      <c r="A38" t="s">
        <v>230</v>
      </c>
      <c r="B38" s="1">
        <v>19453561</v>
      </c>
      <c r="C38">
        <v>122057</v>
      </c>
      <c r="D38">
        <v>202208</v>
      </c>
      <c r="E38" s="2">
        <v>1039.4395144416001</v>
      </c>
      <c r="BD38" s="3">
        <v>0.41891312629999999</v>
      </c>
      <c r="BE38" s="3">
        <v>0.34842925959999999</v>
      </c>
      <c r="BF38" s="3">
        <v>0.3114660192</v>
      </c>
      <c r="BG38" s="3">
        <v>0.31698700279999997</v>
      </c>
      <c r="BH38" s="3">
        <v>0.33249391099999998</v>
      </c>
      <c r="BI38" s="3">
        <v>0.32837903639999999</v>
      </c>
      <c r="BJ38" s="3">
        <v>0.37132178430000001</v>
      </c>
      <c r="BK38" s="3">
        <v>0.41267203019999998</v>
      </c>
      <c r="BL38" s="3">
        <v>0.48923711850000001</v>
      </c>
      <c r="BM38" s="3">
        <v>0.57731387570000003</v>
      </c>
      <c r="BN38" s="3">
        <v>0.59025453880000001</v>
      </c>
      <c r="BO38" s="3">
        <v>0.59571673550000004</v>
      </c>
      <c r="BP38" s="3">
        <v>0.54072255199999997</v>
      </c>
      <c r="BQ38" s="3">
        <v>0.45852413349999999</v>
      </c>
      <c r="BR38" s="3">
        <v>0.37547528559999999</v>
      </c>
      <c r="BS38" s="3">
        <v>0.30191709519999999</v>
      </c>
      <c r="BT38" s="3">
        <v>0.24841126059999999</v>
      </c>
      <c r="BU38" s="3">
        <v>0.21439972539999999</v>
      </c>
      <c r="BV38" s="3">
        <v>0.19258271869999999</v>
      </c>
      <c r="BW38" s="3">
        <v>0.17443935839999999</v>
      </c>
      <c r="BX38" s="3">
        <v>0.1567730128</v>
      </c>
      <c r="BY38" s="3">
        <v>0.1391528561</v>
      </c>
      <c r="BZ38" s="3">
        <v>0.12641097809999999</v>
      </c>
      <c r="CA38" s="3">
        <v>0.1183533475</v>
      </c>
      <c r="CB38" s="3">
        <v>0.11234207879999999</v>
      </c>
      <c r="CC38" s="3">
        <v>0.1063487913</v>
      </c>
      <c r="CD38" s="3">
        <v>9.82320364E-2</v>
      </c>
      <c r="CE38" s="3">
        <v>8.8483952399999996E-2</v>
      </c>
      <c r="CF38" s="3">
        <v>7.9065851100000001E-2</v>
      </c>
      <c r="CG38" s="3">
        <v>7.2572148700000005E-2</v>
      </c>
      <c r="CH38" s="3">
        <v>6.9697947900000001E-2</v>
      </c>
      <c r="CI38" s="3">
        <v>6.8758313400000007E-2</v>
      </c>
      <c r="CJ38" s="3">
        <v>6.53972372E-2</v>
      </c>
      <c r="CK38" s="3">
        <v>5.9271740599999997E-2</v>
      </c>
      <c r="CL38" s="3">
        <v>5.1247192800000001E-2</v>
      </c>
      <c r="CM38" s="3">
        <v>3.6799278099999999E-2</v>
      </c>
    </row>
    <row r="39" spans="1:91" x14ac:dyDescent="0.25">
      <c r="A39" t="s">
        <v>229</v>
      </c>
      <c r="B39" s="1">
        <v>10488084</v>
      </c>
      <c r="C39">
        <v>125920</v>
      </c>
      <c r="D39">
        <v>5024</v>
      </c>
      <c r="E39" s="2">
        <v>47.901980952899997</v>
      </c>
      <c r="BK39" s="3">
        <v>0.28422827029999997</v>
      </c>
      <c r="BL39" s="3">
        <v>0.30011865209999999</v>
      </c>
      <c r="BM39" s="3">
        <v>0.35540300540000003</v>
      </c>
      <c r="BN39" s="3">
        <v>0.41252696</v>
      </c>
      <c r="BO39" s="3">
        <v>0.43456718970000002</v>
      </c>
      <c r="BP39" s="3">
        <v>0.38503884760000001</v>
      </c>
      <c r="BQ39" s="3">
        <v>0.33733985960000001</v>
      </c>
      <c r="BR39" s="3">
        <v>0.30139976909999999</v>
      </c>
      <c r="BS39" s="3">
        <v>0.27830198410000001</v>
      </c>
      <c r="BT39" s="3">
        <v>0.26806128530000001</v>
      </c>
      <c r="BU39" s="3">
        <v>0.25197112220000001</v>
      </c>
      <c r="BV39" s="3">
        <v>0.2292877821</v>
      </c>
      <c r="BW39" s="3">
        <v>0.20863609590000001</v>
      </c>
      <c r="BX39" s="3">
        <v>0.19224192309999999</v>
      </c>
      <c r="BY39" s="3">
        <v>0.17102504160000001</v>
      </c>
      <c r="BZ39" s="3">
        <v>0.1589144971</v>
      </c>
      <c r="CA39" s="3">
        <v>0.13952837670000001</v>
      </c>
      <c r="CB39" s="3">
        <v>0.1337140695</v>
      </c>
      <c r="CC39" s="3">
        <v>0.12698184330000001</v>
      </c>
      <c r="CD39" s="3">
        <v>0.12306380779999999</v>
      </c>
      <c r="CE39" s="3">
        <v>0.1189742617</v>
      </c>
      <c r="CF39" s="3">
        <v>0.1063623675</v>
      </c>
      <c r="CG39" s="3">
        <v>9.8196126199999997E-2</v>
      </c>
      <c r="CH39" s="3">
        <v>8.7391232499999999E-2</v>
      </c>
      <c r="CI39" s="3">
        <v>8.1538391900000007E-2</v>
      </c>
      <c r="CJ39" s="3">
        <v>7.5640979900000002E-2</v>
      </c>
      <c r="CK39" s="3">
        <v>7.2948882000000007E-2</v>
      </c>
      <c r="CL39" s="3">
        <v>6.9272985199999998E-2</v>
      </c>
      <c r="CM39" s="3">
        <v>4.3189368800000003E-2</v>
      </c>
    </row>
    <row r="40" spans="1:91" x14ac:dyDescent="0.25">
      <c r="A40" t="s">
        <v>228</v>
      </c>
      <c r="B40" s="1">
        <v>762062</v>
      </c>
      <c r="C40">
        <v>178711</v>
      </c>
      <c r="D40">
        <v>341</v>
      </c>
      <c r="E40" s="2">
        <v>44.747015334700002</v>
      </c>
      <c r="BR40" s="3">
        <v>0.13076971600000001</v>
      </c>
      <c r="BS40" s="3">
        <v>0.1287683459</v>
      </c>
      <c r="BT40" s="3">
        <v>0.15718111239999999</v>
      </c>
      <c r="BU40" s="3">
        <v>0.2109794177</v>
      </c>
      <c r="BV40" s="3">
        <v>0.24315268009999999</v>
      </c>
      <c r="BW40" s="3">
        <v>0.23416150529999999</v>
      </c>
      <c r="BX40" s="3">
        <v>0.20873169110000001</v>
      </c>
      <c r="BY40" s="3">
        <v>0.1717307804</v>
      </c>
      <c r="BZ40" s="3">
        <v>0.14781842540000001</v>
      </c>
      <c r="CA40" s="3">
        <v>0.13069399570000001</v>
      </c>
      <c r="CB40" s="3">
        <v>0.1167896529</v>
      </c>
      <c r="CC40" s="3">
        <v>0.1069264633</v>
      </c>
      <c r="CD40" s="3">
        <v>9.6832094800000004E-2</v>
      </c>
      <c r="CE40" s="3">
        <v>8.9963472899999994E-2</v>
      </c>
      <c r="CF40" s="3">
        <v>8.3153338199999996E-2</v>
      </c>
      <c r="CG40" s="3">
        <v>7.53995789E-2</v>
      </c>
      <c r="CH40" s="3">
        <v>6.59911621E-2</v>
      </c>
      <c r="CI40" s="3">
        <v>5.8554669099999998E-2</v>
      </c>
      <c r="CJ40" s="3">
        <v>5.3719061300000003E-2</v>
      </c>
      <c r="CK40" s="3">
        <v>5.33677267E-2</v>
      </c>
      <c r="CL40" s="3">
        <v>5.27028436E-2</v>
      </c>
      <c r="CM40" s="3">
        <v>3.0211480400000001E-2</v>
      </c>
    </row>
    <row r="41" spans="1:91" x14ac:dyDescent="0.25">
      <c r="A41" t="s">
        <v>227</v>
      </c>
      <c r="B41" s="1">
        <v>11689100</v>
      </c>
      <c r="C41">
        <v>105829</v>
      </c>
      <c r="D41">
        <v>7153</v>
      </c>
      <c r="E41" s="2">
        <v>61.193761709599997</v>
      </c>
      <c r="BL41" s="3">
        <v>0.38952321159999997</v>
      </c>
      <c r="BM41" s="3">
        <v>0.3581770628</v>
      </c>
      <c r="BN41" s="3">
        <v>0.36746301110000001</v>
      </c>
      <c r="BO41" s="3">
        <v>0.39078620949999998</v>
      </c>
      <c r="BP41" s="3">
        <v>0.39579196560000002</v>
      </c>
      <c r="BQ41" s="3">
        <v>0.37831347069999999</v>
      </c>
      <c r="BR41" s="3">
        <v>0.33708981939999999</v>
      </c>
      <c r="BS41" s="3">
        <v>0.29166719229999999</v>
      </c>
      <c r="BT41" s="3">
        <v>0.27029278140000002</v>
      </c>
      <c r="BU41" s="3">
        <v>0.25905190030000003</v>
      </c>
      <c r="BV41" s="3">
        <v>0.2515835381</v>
      </c>
      <c r="BW41" s="3">
        <v>0.2365713334</v>
      </c>
      <c r="BX41" s="3">
        <v>0.2089648546</v>
      </c>
      <c r="BY41" s="3">
        <v>0.18301231640000001</v>
      </c>
      <c r="BZ41" s="3">
        <v>0.16192501030000001</v>
      </c>
      <c r="CA41" s="3">
        <v>0.1509852971</v>
      </c>
      <c r="CB41" s="3">
        <v>0.14528259360000001</v>
      </c>
      <c r="CC41" s="3">
        <v>0.1352569767</v>
      </c>
      <c r="CD41" s="3">
        <v>0.1245723423</v>
      </c>
      <c r="CE41" s="3">
        <v>0.1094818764</v>
      </c>
      <c r="CF41" s="3">
        <v>9.6355047799999996E-2</v>
      </c>
      <c r="CG41" s="3">
        <v>8.6185114199999996E-2</v>
      </c>
      <c r="CH41" s="3">
        <v>7.7631540200000002E-2</v>
      </c>
      <c r="CI41" s="3">
        <v>7.2056835200000002E-2</v>
      </c>
      <c r="CJ41" s="3">
        <v>6.6831933900000001E-2</v>
      </c>
      <c r="CK41" s="3">
        <v>6.3662408200000006E-2</v>
      </c>
      <c r="CL41" s="3">
        <v>5.88041578E-2</v>
      </c>
      <c r="CM41" s="3">
        <v>2.55197133E-2</v>
      </c>
    </row>
    <row r="42" spans="1:91" x14ac:dyDescent="0.25">
      <c r="A42" t="s">
        <v>226</v>
      </c>
      <c r="B42" s="1">
        <v>3956971</v>
      </c>
      <c r="C42">
        <v>177660</v>
      </c>
      <c r="D42">
        <v>2184</v>
      </c>
      <c r="E42" s="2">
        <v>55.193732781999998</v>
      </c>
      <c r="BO42" s="3">
        <v>0.31802809999999998</v>
      </c>
      <c r="BP42" s="3">
        <v>0.2224704978</v>
      </c>
      <c r="BQ42" s="3">
        <v>0.20120870690000001</v>
      </c>
      <c r="BR42" s="3">
        <v>0.2451984321</v>
      </c>
      <c r="BS42" s="3">
        <v>0.3231551265</v>
      </c>
      <c r="BT42" s="3">
        <v>0.38237222929999998</v>
      </c>
      <c r="BU42" s="3">
        <v>0.38956563640000003</v>
      </c>
      <c r="BV42" s="3">
        <v>0.33890725799999999</v>
      </c>
      <c r="BW42" s="3">
        <v>0.25548693249999999</v>
      </c>
      <c r="BX42" s="3">
        <v>0.19062223859999999</v>
      </c>
      <c r="BY42" s="3">
        <v>0.1684191941</v>
      </c>
      <c r="BZ42" s="3">
        <v>0.17675717490000001</v>
      </c>
      <c r="CA42" s="3">
        <v>0.19059072069999999</v>
      </c>
      <c r="CB42" s="3">
        <v>0.19679351119999999</v>
      </c>
      <c r="CC42" s="3">
        <v>0.17801715160000001</v>
      </c>
      <c r="CD42" s="3">
        <v>0.1465571168</v>
      </c>
      <c r="CE42" s="3">
        <v>0.1187509849</v>
      </c>
      <c r="CF42" s="3">
        <v>9.3274146099999997E-2</v>
      </c>
      <c r="CG42" s="3">
        <v>8.3237464900000002E-2</v>
      </c>
      <c r="CH42" s="3">
        <v>7.55388382E-2</v>
      </c>
      <c r="CI42" s="3">
        <v>7.1807218899999997E-2</v>
      </c>
      <c r="CJ42" s="3">
        <v>6.8364263699999997E-2</v>
      </c>
      <c r="CK42" s="3">
        <v>5.9937553499999997E-2</v>
      </c>
      <c r="CL42" s="3">
        <v>5.61218515E-2</v>
      </c>
      <c r="CM42" s="3">
        <v>5.5582407E-2</v>
      </c>
    </row>
    <row r="43" spans="1:91" x14ac:dyDescent="0.25">
      <c r="A43" t="s">
        <v>225</v>
      </c>
      <c r="B43" s="1">
        <v>4217737</v>
      </c>
      <c r="C43">
        <v>248608</v>
      </c>
      <c r="D43">
        <v>1633</v>
      </c>
      <c r="E43" s="2">
        <v>38.7174449237</v>
      </c>
      <c r="BG43" s="3">
        <v>0.1909120758</v>
      </c>
      <c r="BH43" s="3">
        <v>0.19529021429999999</v>
      </c>
      <c r="BI43" s="3">
        <v>0.1656467908</v>
      </c>
      <c r="BJ43" s="3">
        <v>0.13505818010000001</v>
      </c>
      <c r="BK43" s="3">
        <v>0.16467420190000001</v>
      </c>
      <c r="BL43" s="3">
        <v>0.20682979849999999</v>
      </c>
      <c r="BM43" s="3">
        <v>0.26550540210000001</v>
      </c>
      <c r="BN43" s="3">
        <v>0.29157606130000002</v>
      </c>
      <c r="BO43" s="3">
        <v>0.2651718468</v>
      </c>
      <c r="BP43" s="3">
        <v>0.23561550780000001</v>
      </c>
      <c r="BQ43" s="3">
        <v>0.19294596629999999</v>
      </c>
      <c r="BR43" s="3">
        <v>0.184361199</v>
      </c>
      <c r="BS43" s="3">
        <v>0.18156610470000001</v>
      </c>
      <c r="BT43" s="3">
        <v>0.19821462879999999</v>
      </c>
      <c r="BU43" s="3">
        <v>0.214365002</v>
      </c>
      <c r="BV43" s="3">
        <v>0.21191421520000001</v>
      </c>
      <c r="BW43" s="3">
        <v>0.1938026373</v>
      </c>
      <c r="BX43" s="3">
        <v>0.16269937130000001</v>
      </c>
      <c r="BY43" s="3">
        <v>0.1360330552</v>
      </c>
      <c r="BZ43" s="3">
        <v>0.118088296</v>
      </c>
      <c r="CA43" s="3">
        <v>0.1079785615</v>
      </c>
      <c r="CB43" s="3">
        <v>0.1024567139</v>
      </c>
      <c r="CC43" s="3">
        <v>9.9162392599999996E-2</v>
      </c>
      <c r="CD43" s="3">
        <v>9.1720495099999994E-2</v>
      </c>
      <c r="CE43" s="3">
        <v>8.2638305999999995E-2</v>
      </c>
      <c r="CF43" s="3">
        <v>6.8603182999999998E-2</v>
      </c>
      <c r="CG43" s="3">
        <v>5.9751745100000003E-2</v>
      </c>
      <c r="CH43" s="3">
        <v>5.1185834299999997E-2</v>
      </c>
      <c r="CI43" s="3">
        <v>4.5394680799999997E-2</v>
      </c>
      <c r="CJ43" s="3">
        <v>4.55037732E-2</v>
      </c>
      <c r="CK43" s="3">
        <v>4.6215225499999998E-2</v>
      </c>
      <c r="CL43" s="3">
        <v>4.9791640999999998E-2</v>
      </c>
      <c r="CM43" s="3">
        <v>3.0934343400000001E-2</v>
      </c>
    </row>
    <row r="44" spans="1:91" x14ac:dyDescent="0.25">
      <c r="A44" t="s">
        <v>224</v>
      </c>
      <c r="B44" s="1">
        <v>12801989</v>
      </c>
      <c r="C44">
        <v>115883</v>
      </c>
      <c r="D44">
        <v>25345</v>
      </c>
      <c r="E44" s="2">
        <v>197.9770487227</v>
      </c>
      <c r="BH44" s="3">
        <v>0.41188179260000002</v>
      </c>
      <c r="BI44" s="3">
        <v>0.38878729550000002</v>
      </c>
      <c r="BJ44" s="3">
        <v>0.31328865550000001</v>
      </c>
      <c r="BK44" s="3">
        <v>0.29040723260000001</v>
      </c>
      <c r="BL44" s="3">
        <v>0.28678458150000002</v>
      </c>
      <c r="BM44" s="3">
        <v>0.33228202340000002</v>
      </c>
      <c r="BN44" s="3">
        <v>0.36840558280000002</v>
      </c>
      <c r="BO44" s="3">
        <v>0.38367945019999999</v>
      </c>
      <c r="BP44" s="3">
        <v>0.37828034869999999</v>
      </c>
      <c r="BQ44" s="3">
        <v>0.35476005519999998</v>
      </c>
      <c r="BR44" s="3">
        <v>0.33559987250000001</v>
      </c>
      <c r="BS44" s="3">
        <v>0.34557541600000002</v>
      </c>
      <c r="BT44" s="3">
        <v>0.3547136562</v>
      </c>
      <c r="BU44" s="3">
        <v>0.3550850103</v>
      </c>
      <c r="BV44" s="3">
        <v>0.33638733869999998</v>
      </c>
      <c r="BW44" s="3">
        <v>0.2926222825</v>
      </c>
      <c r="BX44" s="3">
        <v>0.25098690689999997</v>
      </c>
      <c r="BY44" s="3">
        <v>0.2197875792</v>
      </c>
      <c r="BZ44" s="3">
        <v>0.205540319</v>
      </c>
      <c r="CA44" s="3">
        <v>0.2003381431</v>
      </c>
      <c r="CB44" s="3">
        <v>0.1988002421</v>
      </c>
      <c r="CC44" s="3">
        <v>0.19399029179999999</v>
      </c>
      <c r="CD44" s="3">
        <v>0.18223697220000001</v>
      </c>
      <c r="CE44" s="3">
        <v>0.16441754180000001</v>
      </c>
      <c r="CF44" s="3">
        <v>0.1451944506</v>
      </c>
      <c r="CG44" s="3">
        <v>0.1311450116</v>
      </c>
      <c r="CH44" s="3">
        <v>0.120765345</v>
      </c>
      <c r="CI44" s="3">
        <v>0.11271854570000001</v>
      </c>
      <c r="CJ44" s="3">
        <v>0.1015910174</v>
      </c>
      <c r="CK44" s="3">
        <v>8.7957729100000007E-2</v>
      </c>
      <c r="CL44" s="3">
        <v>7.3763531300000004E-2</v>
      </c>
      <c r="CM44" s="3">
        <v>4.7357328800000001E-2</v>
      </c>
    </row>
    <row r="45" spans="1:91" x14ac:dyDescent="0.25">
      <c r="A45" t="s">
        <v>223</v>
      </c>
      <c r="B45" s="1">
        <v>3193694</v>
      </c>
      <c r="C45">
        <v>8868</v>
      </c>
      <c r="D45">
        <v>923</v>
      </c>
      <c r="E45" s="2">
        <v>28.9007024468</v>
      </c>
      <c r="BR45" s="3">
        <v>0.26838453680000002</v>
      </c>
      <c r="BS45" s="3">
        <v>0.27650694450000002</v>
      </c>
      <c r="BT45" s="3">
        <v>0.26819231360000001</v>
      </c>
      <c r="BU45" s="3">
        <v>0.2713959722</v>
      </c>
      <c r="BV45" s="3">
        <v>0.26105495820000002</v>
      </c>
      <c r="BW45" s="3">
        <v>0.27029887349999998</v>
      </c>
      <c r="BX45" s="3">
        <v>0.29165939590000001</v>
      </c>
      <c r="BY45" s="3">
        <v>0.30232004610000002</v>
      </c>
      <c r="BZ45" s="3">
        <v>0.28756345719999998</v>
      </c>
      <c r="CA45" s="3">
        <v>0.25031783390000001</v>
      </c>
      <c r="CB45" s="3">
        <v>0.20697344300000001</v>
      </c>
      <c r="CC45" s="3">
        <v>0.1689160827</v>
      </c>
      <c r="CD45" s="3">
        <v>0.14390938759999999</v>
      </c>
      <c r="CE45" s="3">
        <v>0.1234253173</v>
      </c>
      <c r="CF45" s="3">
        <v>0.10458362910000001</v>
      </c>
      <c r="CG45" s="3">
        <v>9.4978471600000003E-2</v>
      </c>
      <c r="CH45" s="3">
        <v>8.9372391800000006E-2</v>
      </c>
      <c r="CI45" s="3">
        <v>8.9073920099999995E-2</v>
      </c>
      <c r="CJ45" s="3">
        <v>9.0208349800000004E-2</v>
      </c>
      <c r="CK45" s="3">
        <v>8.3759355399999999E-2</v>
      </c>
      <c r="CL45" s="3">
        <v>7.6452628800000005E-2</v>
      </c>
      <c r="CM45" s="3">
        <v>2.2148394200000001E-2</v>
      </c>
    </row>
    <row r="46" spans="1:91" x14ac:dyDescent="0.25">
      <c r="A46" t="s">
        <v>222</v>
      </c>
      <c r="B46" s="1">
        <v>1059361</v>
      </c>
      <c r="C46">
        <v>2678</v>
      </c>
      <c r="D46">
        <v>3251</v>
      </c>
      <c r="E46" s="2">
        <v>306.88311161159999</v>
      </c>
      <c r="BL46" s="3">
        <v>0.16386035369999999</v>
      </c>
      <c r="BM46" s="3">
        <v>0.20808931990000001</v>
      </c>
      <c r="BN46" s="3">
        <v>0.2627606307</v>
      </c>
      <c r="BO46" s="3">
        <v>0.27424027629999997</v>
      </c>
      <c r="BP46" s="3">
        <v>0.26367398580000001</v>
      </c>
      <c r="BQ46" s="3">
        <v>0.24327803340000001</v>
      </c>
      <c r="BR46" s="3">
        <v>0.2188946775</v>
      </c>
      <c r="BS46" s="3">
        <v>0.20004218900000001</v>
      </c>
      <c r="BT46" s="3">
        <v>0.18333430780000001</v>
      </c>
      <c r="BU46" s="3">
        <v>0.18007901740000001</v>
      </c>
      <c r="BV46" s="3">
        <v>0.19410443390000001</v>
      </c>
      <c r="BW46" s="3">
        <v>0.22076586979999999</v>
      </c>
      <c r="BX46" s="3">
        <v>0.240758007</v>
      </c>
      <c r="BY46" s="3">
        <v>0.24470867160000001</v>
      </c>
      <c r="BZ46" s="3">
        <v>0.23497022379999999</v>
      </c>
      <c r="CA46" s="3">
        <v>0.1989439425</v>
      </c>
      <c r="CB46" s="3">
        <v>0.1635508497</v>
      </c>
      <c r="CC46" s="3">
        <v>0.1372317978</v>
      </c>
      <c r="CD46" s="3">
        <v>0.13188066139999999</v>
      </c>
      <c r="CE46" s="3">
        <v>0.13745237900000001</v>
      </c>
      <c r="CF46" s="3">
        <v>0.1472015961</v>
      </c>
      <c r="CG46" s="3">
        <v>0.15963651030000001</v>
      </c>
      <c r="CH46" s="3">
        <v>0.16588869440000001</v>
      </c>
      <c r="CI46" s="3">
        <v>0.17148611629999999</v>
      </c>
      <c r="CJ46" s="3">
        <v>0.16914583820000001</v>
      </c>
      <c r="CK46" s="3">
        <v>0.16038186330000001</v>
      </c>
      <c r="CL46" s="3">
        <v>0.14397410150000001</v>
      </c>
      <c r="CM46" s="3">
        <v>9.2405914000000006E-2</v>
      </c>
    </row>
    <row r="47" spans="1:91" x14ac:dyDescent="0.25">
      <c r="A47" t="s">
        <v>221</v>
      </c>
      <c r="B47" s="1">
        <v>5148714</v>
      </c>
      <c r="C47">
        <v>77857</v>
      </c>
      <c r="D47">
        <v>3553</v>
      </c>
      <c r="E47" s="2">
        <v>69.007523043600003</v>
      </c>
      <c r="BK47" s="3">
        <v>0.36357594599999998</v>
      </c>
      <c r="BL47" s="3">
        <v>0.38840532329999999</v>
      </c>
      <c r="BM47" s="3">
        <v>0.37021835320000002</v>
      </c>
      <c r="BN47" s="3">
        <v>0.3956199762</v>
      </c>
      <c r="BO47" s="3">
        <v>0.37140143530000003</v>
      </c>
      <c r="BP47" s="3">
        <v>0.40932283699999999</v>
      </c>
      <c r="BQ47" s="3">
        <v>0.41754506619999998</v>
      </c>
      <c r="BR47" s="3">
        <v>0.37441358860000001</v>
      </c>
      <c r="BS47" s="3">
        <v>0.30491433820000002</v>
      </c>
      <c r="BT47" s="3">
        <v>0.2088793894</v>
      </c>
      <c r="BU47" s="3">
        <v>0.14977832490000001</v>
      </c>
      <c r="BV47" s="3">
        <v>0.1370839203</v>
      </c>
      <c r="BW47" s="3">
        <v>0.15883625830000001</v>
      </c>
      <c r="BX47" s="3">
        <v>0.19211013299999999</v>
      </c>
      <c r="BY47" s="3">
        <v>0.21950278409999999</v>
      </c>
      <c r="BZ47" s="3">
        <v>0.213803835</v>
      </c>
      <c r="CA47" s="3">
        <v>0.19621872909999999</v>
      </c>
      <c r="CB47" s="3">
        <v>0.16962646579999999</v>
      </c>
      <c r="CC47" s="3">
        <v>0.14639927059999999</v>
      </c>
      <c r="CD47" s="3">
        <v>0.12068167740000001</v>
      </c>
      <c r="CE47" s="3">
        <v>9.9580111599999993E-2</v>
      </c>
      <c r="CF47" s="3">
        <v>8.4493144699999995E-2</v>
      </c>
      <c r="CG47" s="3">
        <v>8.0145196599999996E-2</v>
      </c>
      <c r="CH47" s="3">
        <v>7.9209299600000005E-2</v>
      </c>
      <c r="CI47" s="3">
        <v>7.8518203800000005E-2</v>
      </c>
      <c r="CJ47" s="3">
        <v>7.4243398399999994E-2</v>
      </c>
      <c r="CK47" s="3">
        <v>6.4405753699999999E-2</v>
      </c>
      <c r="CL47" s="3">
        <v>5.22223307E-2</v>
      </c>
      <c r="CM47" s="3">
        <v>3.4051222399999997E-2</v>
      </c>
    </row>
    <row r="48" spans="1:91" x14ac:dyDescent="0.25">
      <c r="A48" t="s">
        <v>220</v>
      </c>
      <c r="B48" s="1">
        <v>884659</v>
      </c>
      <c r="C48">
        <v>196350</v>
      </c>
      <c r="D48">
        <v>988</v>
      </c>
      <c r="E48" s="2">
        <v>111.68145014069999</v>
      </c>
      <c r="BO48" s="3">
        <v>0.1230816746</v>
      </c>
      <c r="BP48" s="3">
        <v>0.1658153953</v>
      </c>
      <c r="BQ48" s="3">
        <v>0.1930004873</v>
      </c>
      <c r="BR48" s="3">
        <v>0.2212899854</v>
      </c>
      <c r="BS48" s="3">
        <v>0.22181833940000001</v>
      </c>
      <c r="BT48" s="3">
        <v>0.2151687411</v>
      </c>
      <c r="BU48" s="3">
        <v>0.21471764169999999</v>
      </c>
      <c r="BV48" s="3">
        <v>0.21535916159999999</v>
      </c>
      <c r="BW48" s="3">
        <v>0.2197714824</v>
      </c>
      <c r="BX48" s="3">
        <v>0.19832824669999999</v>
      </c>
      <c r="BY48" s="3">
        <v>0.1839873528</v>
      </c>
      <c r="BZ48" s="3">
        <v>0.1680006258</v>
      </c>
      <c r="CA48" s="3">
        <v>0.16737752580000001</v>
      </c>
      <c r="CB48" s="3">
        <v>0.17193082870000001</v>
      </c>
      <c r="CC48" s="3">
        <v>0.17258960400000001</v>
      </c>
      <c r="CD48" s="3">
        <v>0.16480014670000001</v>
      </c>
      <c r="CE48" s="3">
        <v>0.1522923907</v>
      </c>
      <c r="CF48" s="3">
        <v>0.15422039330000001</v>
      </c>
      <c r="CG48" s="3">
        <v>0.16075157809999999</v>
      </c>
      <c r="CH48" s="3">
        <v>0.16774140269999999</v>
      </c>
      <c r="CI48" s="3">
        <v>0.17365390459999999</v>
      </c>
      <c r="CJ48" s="3">
        <v>0.17252406140000001</v>
      </c>
      <c r="CK48" s="3">
        <v>0.176709334</v>
      </c>
      <c r="CL48" s="3">
        <v>0.17085340069999999</v>
      </c>
      <c r="CM48" s="3">
        <v>0.1382488479</v>
      </c>
    </row>
    <row r="49" spans="1:91" x14ac:dyDescent="0.25">
      <c r="A49" t="s">
        <v>219</v>
      </c>
      <c r="B49" s="1">
        <v>6829174</v>
      </c>
      <c r="C49">
        <v>106798</v>
      </c>
      <c r="D49">
        <v>5823</v>
      </c>
      <c r="E49" s="2">
        <v>85.266534430099995</v>
      </c>
      <c r="BJ49" s="3">
        <v>0.30526547269999998</v>
      </c>
      <c r="BK49" s="3">
        <v>0.30879858770000002</v>
      </c>
      <c r="BL49" s="3">
        <v>0.35293803639999999</v>
      </c>
      <c r="BM49" s="3">
        <v>0.40551029640000003</v>
      </c>
      <c r="BN49" s="3">
        <v>0.4638203555</v>
      </c>
      <c r="BO49" s="3">
        <v>0.49164697800000001</v>
      </c>
      <c r="BP49" s="3">
        <v>0.4635196929</v>
      </c>
      <c r="BQ49" s="3">
        <v>0.38905943529999998</v>
      </c>
      <c r="BR49" s="3">
        <v>0.28701567169999997</v>
      </c>
      <c r="BS49" s="3">
        <v>0.21526741220000001</v>
      </c>
      <c r="BT49" s="3">
        <v>0.18540032109999999</v>
      </c>
      <c r="BU49" s="3">
        <v>0.18578177530000001</v>
      </c>
      <c r="BV49" s="3">
        <v>0.1878376812</v>
      </c>
      <c r="BW49" s="3">
        <v>0.18473726600000001</v>
      </c>
      <c r="BX49" s="3">
        <v>0.17491450080000001</v>
      </c>
      <c r="BY49" s="3">
        <v>0.17594362180000001</v>
      </c>
      <c r="BZ49" s="3">
        <v>0.1722591976</v>
      </c>
      <c r="CA49" s="3">
        <v>0.16017980139999999</v>
      </c>
      <c r="CB49" s="3">
        <v>0.13264808119999999</v>
      </c>
      <c r="CC49" s="3">
        <v>0.1035838982</v>
      </c>
      <c r="CD49" s="3">
        <v>8.4799239600000006E-2</v>
      </c>
      <c r="CE49" s="3">
        <v>7.7209111100000005E-2</v>
      </c>
      <c r="CF49" s="3">
        <v>7.4380758500000005E-2</v>
      </c>
      <c r="CG49" s="3">
        <v>6.9969720200000002E-2</v>
      </c>
      <c r="CH49" s="3">
        <v>6.5399382800000003E-2</v>
      </c>
      <c r="CI49" s="3">
        <v>5.9988285600000003E-2</v>
      </c>
      <c r="CJ49" s="3">
        <v>5.5760298799999997E-2</v>
      </c>
      <c r="CK49" s="3">
        <v>5.11088024E-2</v>
      </c>
      <c r="CL49" s="3">
        <v>4.8383578900000002E-2</v>
      </c>
      <c r="CM49" s="3">
        <v>3.7967914399999997E-2</v>
      </c>
    </row>
    <row r="50" spans="1:91" x14ac:dyDescent="0.25">
      <c r="A50" t="s">
        <v>218</v>
      </c>
      <c r="B50" s="1">
        <v>28995881</v>
      </c>
      <c r="C50">
        <v>676587</v>
      </c>
      <c r="D50">
        <v>14624</v>
      </c>
      <c r="E50" s="2">
        <v>50.434749680499998</v>
      </c>
      <c r="BG50" s="3">
        <v>0.3404561136</v>
      </c>
      <c r="BH50" s="3">
        <v>0.33474639340000001</v>
      </c>
      <c r="BI50" s="3">
        <v>0.30239358399999999</v>
      </c>
      <c r="BJ50" s="3">
        <v>0.2084363863</v>
      </c>
      <c r="BK50" s="3">
        <v>0.15914543980000001</v>
      </c>
      <c r="BL50" s="3">
        <v>0.1871655502</v>
      </c>
      <c r="BM50" s="3">
        <v>0.26503156049999999</v>
      </c>
      <c r="BN50" s="3">
        <v>0.37949836720000002</v>
      </c>
      <c r="BO50" s="3">
        <v>0.42109558339999997</v>
      </c>
      <c r="BP50" s="3">
        <v>0.35928116519999997</v>
      </c>
      <c r="BQ50" s="3">
        <v>0.27098468050000002</v>
      </c>
      <c r="BR50" s="3">
        <v>0.28284126929999998</v>
      </c>
      <c r="BS50" s="3">
        <v>0.3520114432</v>
      </c>
      <c r="BT50" s="3">
        <v>0.4266375268</v>
      </c>
      <c r="BU50" s="3">
        <v>0.47437799079999998</v>
      </c>
      <c r="BV50" s="3">
        <v>0.382131053</v>
      </c>
      <c r="BW50" s="3">
        <v>0.28079231980000002</v>
      </c>
      <c r="BX50" s="3">
        <v>0.2066878899</v>
      </c>
      <c r="BY50" s="3">
        <v>0.18289994339999999</v>
      </c>
      <c r="BZ50" s="3">
        <v>0.17149828289999999</v>
      </c>
      <c r="CA50" s="3">
        <v>0.16952920090000001</v>
      </c>
      <c r="CB50" s="3">
        <v>0.166674616</v>
      </c>
      <c r="CC50" s="3">
        <v>0.1582921853</v>
      </c>
      <c r="CD50" s="3">
        <v>0.14064048179999999</v>
      </c>
      <c r="CE50" s="3">
        <v>0.1241348152</v>
      </c>
      <c r="CF50" s="3">
        <v>0.1149193189</v>
      </c>
      <c r="CG50" s="3">
        <v>0.1113713336</v>
      </c>
      <c r="CH50" s="3">
        <v>0.1153195375</v>
      </c>
      <c r="CI50" s="3">
        <v>0.11433491329999999</v>
      </c>
      <c r="CJ50" s="3">
        <v>0.1094834302</v>
      </c>
      <c r="CK50" s="3">
        <v>9.4447939800000005E-2</v>
      </c>
      <c r="CL50" s="3">
        <v>7.6767914100000001E-2</v>
      </c>
      <c r="CM50" s="3">
        <v>5.1632388899999999E-2</v>
      </c>
    </row>
    <row r="51" spans="1:91" x14ac:dyDescent="0.25">
      <c r="A51" t="s">
        <v>217</v>
      </c>
      <c r="B51" s="1">
        <v>3205958</v>
      </c>
      <c r="C51">
        <v>212818</v>
      </c>
      <c r="D51">
        <v>2412</v>
      </c>
      <c r="E51" s="2">
        <v>75.234921979600003</v>
      </c>
      <c r="BM51" s="3">
        <v>0.3173777035</v>
      </c>
      <c r="BN51" s="3">
        <v>0.28924037609999997</v>
      </c>
      <c r="BO51" s="3">
        <v>0.29402142019999999</v>
      </c>
      <c r="BP51" s="3">
        <v>0.31493009700000002</v>
      </c>
      <c r="BQ51" s="3">
        <v>0.30643179580000002</v>
      </c>
      <c r="BR51" s="3">
        <v>0.28972534480000001</v>
      </c>
      <c r="BS51" s="3">
        <v>0.24989159429999999</v>
      </c>
      <c r="BT51" s="3">
        <v>0.20940460690000001</v>
      </c>
      <c r="BU51" s="3">
        <v>0.19121897660000001</v>
      </c>
      <c r="BV51" s="3">
        <v>0.18871240210000001</v>
      </c>
      <c r="BW51" s="3">
        <v>0.19386494970000001</v>
      </c>
      <c r="BX51" s="3">
        <v>0.1838447</v>
      </c>
      <c r="BY51" s="3">
        <v>0.16193903549999999</v>
      </c>
      <c r="BZ51" s="3">
        <v>0.13349680180000001</v>
      </c>
      <c r="CA51" s="3">
        <v>0.1187534194</v>
      </c>
      <c r="CB51" s="3">
        <v>0.116491882</v>
      </c>
      <c r="CC51" s="3">
        <v>0.12148573610000001</v>
      </c>
      <c r="CD51" s="3">
        <v>0.1217869572</v>
      </c>
      <c r="CE51" s="3">
        <v>0.107787387</v>
      </c>
      <c r="CF51" s="3">
        <v>8.8368333100000002E-2</v>
      </c>
      <c r="CG51" s="3">
        <v>6.7660378899999998E-2</v>
      </c>
      <c r="CH51" s="3">
        <v>5.9118731299999998E-2</v>
      </c>
      <c r="CI51" s="3">
        <v>5.78555766E-2</v>
      </c>
      <c r="CJ51" s="3">
        <v>5.8865983400000002E-2</v>
      </c>
      <c r="CK51" s="3">
        <v>5.4391970099999999E-2</v>
      </c>
      <c r="CL51" s="3">
        <v>4.5499614700000003E-2</v>
      </c>
      <c r="CM51" s="3">
        <v>2.0736352100000001E-2</v>
      </c>
    </row>
    <row r="52" spans="1:91" x14ac:dyDescent="0.25">
      <c r="A52" t="s">
        <v>216</v>
      </c>
      <c r="B52" s="1">
        <v>623989</v>
      </c>
      <c r="C52">
        <v>23871</v>
      </c>
      <c r="D52">
        <v>752</v>
      </c>
      <c r="E52" s="2">
        <v>120.51494497500001</v>
      </c>
      <c r="BP52" s="3">
        <v>0.3462048747</v>
      </c>
      <c r="BQ52" s="3">
        <v>0.33448511390000002</v>
      </c>
      <c r="BR52" s="3">
        <v>0.33770894639999999</v>
      </c>
      <c r="BS52" s="3">
        <v>0.32633396650000002</v>
      </c>
      <c r="BT52" s="3">
        <v>0.29080171980000002</v>
      </c>
      <c r="BU52" s="3">
        <v>0.25629907270000002</v>
      </c>
      <c r="BV52" s="3">
        <v>0.21092775150000001</v>
      </c>
      <c r="BW52" s="3">
        <v>0.16892680260000001</v>
      </c>
      <c r="BX52" s="3">
        <v>0.13950379909999999</v>
      </c>
      <c r="BY52" s="3">
        <v>0.11994973239999999</v>
      </c>
      <c r="BZ52" s="3">
        <v>0.1087256623</v>
      </c>
      <c r="CA52" s="3">
        <v>0.105365849</v>
      </c>
      <c r="CB52" s="3">
        <v>0.1094943488</v>
      </c>
      <c r="CC52" s="3">
        <v>0.11857333890000001</v>
      </c>
      <c r="CD52" s="3">
        <v>0.12335122499999999</v>
      </c>
      <c r="CE52" s="3">
        <v>0.1167515925</v>
      </c>
      <c r="CF52" s="3">
        <v>9.7405693900000007E-2</v>
      </c>
      <c r="CG52" s="3">
        <v>7.3384524699999995E-2</v>
      </c>
      <c r="CH52" s="3">
        <v>5.9734740299999999E-2</v>
      </c>
      <c r="CI52" s="3">
        <v>5.4832225999999998E-2</v>
      </c>
      <c r="CJ52" s="3">
        <v>5.2831560299999997E-2</v>
      </c>
      <c r="CK52" s="3">
        <v>4.8607435400000003E-2</v>
      </c>
      <c r="CL52" s="3">
        <v>3.8862529999999999E-2</v>
      </c>
      <c r="CM52" s="3">
        <v>5.3475935999999996E-3</v>
      </c>
    </row>
    <row r="53" spans="1:91" x14ac:dyDescent="0.25">
      <c r="A53" t="s">
        <v>215</v>
      </c>
      <c r="B53" s="1">
        <v>104425</v>
      </c>
      <c r="C53">
        <v>350</v>
      </c>
      <c r="D53">
        <v>3</v>
      </c>
      <c r="E53" s="2">
        <v>2.8728752693000001</v>
      </c>
    </row>
    <row r="54" spans="1:91" x14ac:dyDescent="0.25">
      <c r="A54" t="s">
        <v>215</v>
      </c>
      <c r="B54" s="1">
        <v>104425</v>
      </c>
      <c r="C54">
        <v>350</v>
      </c>
      <c r="D54">
        <v>51</v>
      </c>
      <c r="E54" s="2">
        <v>48.8388795786</v>
      </c>
      <c r="BU54" s="3">
        <v>6.6448244099999998E-2</v>
      </c>
      <c r="BV54" s="3">
        <v>5.0763957800000002E-2</v>
      </c>
      <c r="BW54" s="3">
        <v>8.5592604099999997E-2</v>
      </c>
      <c r="BX54" s="3">
        <v>0.1091660698</v>
      </c>
      <c r="BY54" s="3">
        <v>0.1181279293</v>
      </c>
      <c r="BZ54" s="3">
        <v>0.1066819197</v>
      </c>
      <c r="CA54" s="3">
        <v>8.2540094100000003E-2</v>
      </c>
      <c r="CB54" s="3">
        <v>7.2163265099999999E-2</v>
      </c>
      <c r="CC54" s="3">
        <v>6.5797198599999995E-2</v>
      </c>
      <c r="CD54" s="3">
        <v>6.8217516000000006E-2</v>
      </c>
      <c r="CE54" s="3">
        <v>5.7884177100000003E-2</v>
      </c>
      <c r="CF54" s="3">
        <v>4.4269847100000002E-2</v>
      </c>
      <c r="CG54" s="3">
        <v>2.9883572000000001E-2</v>
      </c>
      <c r="CH54" s="3">
        <v>3.0569475499999998E-2</v>
      </c>
      <c r="CI54" s="3">
        <v>3.3194072900000003E-2</v>
      </c>
      <c r="CJ54" s="3">
        <v>3.5899000899999998E-2</v>
      </c>
      <c r="CK54" s="3">
        <v>3.1785488799999997E-2</v>
      </c>
      <c r="CL54" s="3">
        <v>2.0629412199999999E-2</v>
      </c>
      <c r="CM54" s="3">
        <v>0</v>
      </c>
    </row>
    <row r="55" spans="1:91" x14ac:dyDescent="0.25">
      <c r="A55" t="s">
        <v>214</v>
      </c>
      <c r="B55" s="1">
        <v>8535519</v>
      </c>
      <c r="C55">
        <v>102279</v>
      </c>
      <c r="D55">
        <v>6171</v>
      </c>
      <c r="E55" s="2">
        <v>72.297888388499999</v>
      </c>
      <c r="BK55" s="3">
        <v>0.2325214199</v>
      </c>
      <c r="BL55" s="3">
        <v>0.20602443949999999</v>
      </c>
      <c r="BM55" s="3">
        <v>0.20876227829999999</v>
      </c>
      <c r="BN55" s="3">
        <v>0.2190702252</v>
      </c>
      <c r="BO55" s="3">
        <v>0.25581822609999999</v>
      </c>
      <c r="BP55" s="3">
        <v>0.27299226580000002</v>
      </c>
      <c r="BQ55" s="3">
        <v>0.27914541799999998</v>
      </c>
      <c r="BR55" s="3">
        <v>0.26948413430000001</v>
      </c>
      <c r="BS55" s="3">
        <v>0.23847138449999999</v>
      </c>
      <c r="BT55" s="3">
        <v>0.2352240646</v>
      </c>
      <c r="BU55" s="3">
        <v>0.23984614830000001</v>
      </c>
      <c r="BV55" s="3">
        <v>0.24313781670000001</v>
      </c>
      <c r="BW55" s="3">
        <v>0.23438057409999999</v>
      </c>
      <c r="BX55" s="3">
        <v>0.21396459919999999</v>
      </c>
      <c r="BY55" s="3">
        <v>0.2012257556</v>
      </c>
      <c r="BZ55" s="3">
        <v>0.1874725025</v>
      </c>
      <c r="CA55" s="3">
        <v>0.1837829959</v>
      </c>
      <c r="CB55" s="3">
        <v>0.17992594989999999</v>
      </c>
      <c r="CC55" s="3">
        <v>0.1708899435</v>
      </c>
      <c r="CD55" s="3">
        <v>0.15574751140000001</v>
      </c>
      <c r="CE55" s="3">
        <v>0.14200680430000001</v>
      </c>
      <c r="CF55" s="3">
        <v>0.12628590840000001</v>
      </c>
      <c r="CG55" s="3">
        <v>0.117907206</v>
      </c>
      <c r="CH55" s="3">
        <v>0.1138985649</v>
      </c>
      <c r="CI55" s="3">
        <v>0.1140296576</v>
      </c>
      <c r="CJ55" s="3">
        <v>0.10810146399999999</v>
      </c>
      <c r="CK55" s="3">
        <v>9.9379367499999996E-2</v>
      </c>
      <c r="CL55" s="3">
        <v>8.9625470900000004E-2</v>
      </c>
      <c r="CM55" s="3">
        <v>7.3777623099999995E-2</v>
      </c>
    </row>
    <row r="56" spans="1:91" x14ac:dyDescent="0.25">
      <c r="A56" t="s">
        <v>213</v>
      </c>
      <c r="B56" s="1">
        <v>7614893</v>
      </c>
      <c r="C56">
        <v>172119</v>
      </c>
      <c r="D56">
        <v>10538</v>
      </c>
      <c r="E56" s="2">
        <v>138.38671140880001</v>
      </c>
      <c r="AY56" s="3">
        <v>0.40660706689999998</v>
      </c>
      <c r="AZ56" s="3">
        <v>0.36698088629999998</v>
      </c>
      <c r="BA56" s="3">
        <v>0.36074986660000002</v>
      </c>
      <c r="BB56" s="3">
        <v>0.35266646210000002</v>
      </c>
      <c r="BC56" s="3">
        <v>0.3215068385</v>
      </c>
      <c r="BD56" s="3">
        <v>0.29740156579999999</v>
      </c>
      <c r="BE56" s="3">
        <v>0.2501666333</v>
      </c>
      <c r="BF56" s="3">
        <v>0.22074891320000001</v>
      </c>
      <c r="BG56" s="3">
        <v>0.19984415119999999</v>
      </c>
      <c r="BH56" s="3">
        <v>0.18871417930000001</v>
      </c>
      <c r="BI56" s="3">
        <v>0.18442404270000001</v>
      </c>
      <c r="BJ56" s="3">
        <v>0.16905434499999999</v>
      </c>
      <c r="BK56" s="3">
        <v>0.15875177800000001</v>
      </c>
      <c r="BL56" s="3">
        <v>0.14491184100000001</v>
      </c>
      <c r="BM56" s="3">
        <v>0.1411724623</v>
      </c>
      <c r="BN56" s="3">
        <v>0.1357210089</v>
      </c>
      <c r="BO56" s="3">
        <v>0.1326773903</v>
      </c>
      <c r="BP56" s="3">
        <v>0.12774257959999999</v>
      </c>
      <c r="BQ56" s="3">
        <v>0.1247350369</v>
      </c>
      <c r="BR56" s="3">
        <v>0.12618759909999999</v>
      </c>
      <c r="BS56" s="3">
        <v>0.13074510010000001</v>
      </c>
      <c r="BT56" s="3">
        <v>0.1386205697</v>
      </c>
      <c r="BU56" s="3">
        <v>0.13994306100000001</v>
      </c>
      <c r="BV56" s="3">
        <v>0.13221724970000001</v>
      </c>
      <c r="BW56" s="3">
        <v>0.117948789</v>
      </c>
      <c r="BX56" s="3">
        <v>0.10357233070000001</v>
      </c>
      <c r="BY56" s="3">
        <v>9.41750316E-2</v>
      </c>
      <c r="BZ56" s="3">
        <v>8.6638275299999998E-2</v>
      </c>
      <c r="CA56" s="3">
        <v>8.2386255000000005E-2</v>
      </c>
      <c r="CB56" s="3">
        <v>7.6735298800000004E-2</v>
      </c>
      <c r="CC56" s="3">
        <v>6.9684940299999998E-2</v>
      </c>
      <c r="CD56" s="3">
        <v>6.2343544299999998E-2</v>
      </c>
      <c r="CE56" s="3">
        <v>5.4101794000000002E-2</v>
      </c>
      <c r="CF56" s="3">
        <v>4.9491367000000001E-2</v>
      </c>
      <c r="CG56" s="3">
        <v>4.4257389199999997E-2</v>
      </c>
      <c r="CH56" s="3">
        <v>4.2811822999999999E-2</v>
      </c>
      <c r="CI56" s="3">
        <v>3.8288335499999999E-2</v>
      </c>
      <c r="CJ56" s="3">
        <v>3.17905042E-2</v>
      </c>
      <c r="CK56" s="3">
        <v>2.3259461299999999E-2</v>
      </c>
      <c r="CL56" s="3">
        <v>1.49068103E-2</v>
      </c>
      <c r="CM56" s="3">
        <v>1.21986361E-2</v>
      </c>
    </row>
    <row r="57" spans="1:91" x14ac:dyDescent="0.25">
      <c r="A57" t="s">
        <v>212</v>
      </c>
      <c r="B57" s="1">
        <v>1792147</v>
      </c>
      <c r="C57">
        <v>62259</v>
      </c>
      <c r="D57">
        <v>640</v>
      </c>
      <c r="E57" s="2">
        <v>35.711356267100001</v>
      </c>
      <c r="BT57" s="3">
        <v>0.43635195640000002</v>
      </c>
      <c r="BU57" s="3">
        <v>0.46813470979999999</v>
      </c>
      <c r="BV57" s="3">
        <v>0.39619442379999997</v>
      </c>
      <c r="BW57" s="3">
        <v>0.321031065</v>
      </c>
      <c r="BX57" s="3">
        <v>0.24669170870000001</v>
      </c>
      <c r="BY57" s="3">
        <v>0.21061949329999999</v>
      </c>
      <c r="BZ57" s="3">
        <v>0.18920711500000001</v>
      </c>
      <c r="CA57" s="3">
        <v>0.1779550731</v>
      </c>
      <c r="CB57" s="3">
        <v>0.1639474158</v>
      </c>
      <c r="CC57" s="3">
        <v>0.1517892354</v>
      </c>
      <c r="CD57" s="3">
        <v>0.1365182536</v>
      </c>
      <c r="CE57" s="3">
        <v>0.1378014813</v>
      </c>
      <c r="CF57" s="3">
        <v>0.13443984749999999</v>
      </c>
      <c r="CG57" s="3">
        <v>0.1345985073</v>
      </c>
      <c r="CH57" s="3">
        <v>0.12788423339999999</v>
      </c>
      <c r="CI57" s="3">
        <v>0.1121860739</v>
      </c>
      <c r="CJ57" s="3">
        <v>9.3354788300000005E-2</v>
      </c>
      <c r="CK57" s="3">
        <v>6.7481160600000006E-2</v>
      </c>
      <c r="CL57" s="3">
        <v>5.0887952299999997E-2</v>
      </c>
      <c r="CM57" s="3">
        <v>2.2364217299999999E-2</v>
      </c>
    </row>
    <row r="58" spans="1:91" x14ac:dyDescent="0.25">
      <c r="A58" t="s">
        <v>211</v>
      </c>
      <c r="B58" s="1">
        <v>5822434</v>
      </c>
      <c r="C58">
        <v>140268</v>
      </c>
      <c r="D58">
        <v>3555</v>
      </c>
      <c r="E58" s="2">
        <v>61.056939417400002</v>
      </c>
      <c r="BL58" s="3">
        <v>0.43743232720000003</v>
      </c>
      <c r="BM58" s="3">
        <v>0.44878104009999997</v>
      </c>
      <c r="BN58" s="3">
        <v>0.43358305850000001</v>
      </c>
      <c r="BO58" s="3">
        <v>0.40308341689999999</v>
      </c>
      <c r="BP58" s="3">
        <v>0.34259726089999998</v>
      </c>
      <c r="BQ58" s="3">
        <v>0.28112333029999997</v>
      </c>
      <c r="BR58" s="3">
        <v>0.2275964503</v>
      </c>
      <c r="BS58" s="3">
        <v>0.19005855620000001</v>
      </c>
      <c r="BT58" s="3">
        <v>0.18506395440000001</v>
      </c>
      <c r="BU58" s="3">
        <v>0.19179825210000001</v>
      </c>
      <c r="BV58" s="3">
        <v>0.19195040220000001</v>
      </c>
      <c r="BW58" s="3">
        <v>0.17395771609999999</v>
      </c>
      <c r="BX58" s="3">
        <v>0.14625515450000001</v>
      </c>
      <c r="BY58" s="3">
        <v>0.12889641120000001</v>
      </c>
      <c r="BZ58" s="3">
        <v>0.12000801279999999</v>
      </c>
      <c r="CA58" s="3">
        <v>0.1181080234</v>
      </c>
      <c r="CB58" s="3">
        <v>0.11792471860000001</v>
      </c>
      <c r="CC58" s="3">
        <v>0.1114832555</v>
      </c>
      <c r="CD58" s="3">
        <v>0.10156842100000001</v>
      </c>
      <c r="CE58" s="3">
        <v>8.8362872199999998E-2</v>
      </c>
      <c r="CF58" s="3">
        <v>7.8123890200000004E-2</v>
      </c>
      <c r="CG58" s="3">
        <v>6.9115987000000004E-2</v>
      </c>
      <c r="CH58" s="3">
        <v>6.30700919E-2</v>
      </c>
      <c r="CI58" s="3">
        <v>5.9101478200000002E-2</v>
      </c>
      <c r="CJ58" s="3">
        <v>5.4763770599999997E-2</v>
      </c>
      <c r="CK58" s="3">
        <v>4.9783267499999999E-2</v>
      </c>
      <c r="CL58" s="3">
        <v>4.3445874500000002E-2</v>
      </c>
      <c r="CM58" s="3">
        <v>3.7047841300000002E-2</v>
      </c>
    </row>
    <row r="59" spans="1:91" x14ac:dyDescent="0.25">
      <c r="A59" t="s">
        <v>210</v>
      </c>
      <c r="B59" s="1">
        <v>578759</v>
      </c>
      <c r="C59">
        <v>251470</v>
      </c>
      <c r="D59">
        <v>275</v>
      </c>
      <c r="E59" s="2">
        <v>47.515459802800002</v>
      </c>
      <c r="BP59" s="3">
        <v>0.1414676325</v>
      </c>
      <c r="BQ59" s="3">
        <v>0.1102120504</v>
      </c>
      <c r="BR59" s="3">
        <v>0.13336810339999999</v>
      </c>
      <c r="BS59" s="3">
        <v>0.175456745</v>
      </c>
      <c r="BT59" s="3">
        <v>0.2298394013</v>
      </c>
      <c r="BU59" s="3">
        <v>0.26920476069999999</v>
      </c>
      <c r="BV59" s="3">
        <v>0.2451894735</v>
      </c>
      <c r="BW59" s="3">
        <v>0.20083319999999999</v>
      </c>
      <c r="BX59" s="3">
        <v>0.1469522637</v>
      </c>
      <c r="BY59" s="3">
        <v>0.12894450260000001</v>
      </c>
      <c r="BZ59" s="3">
        <v>0.1306889842</v>
      </c>
      <c r="CA59" s="3">
        <v>0.13967296060000001</v>
      </c>
      <c r="CB59" s="3">
        <v>0.1463062906</v>
      </c>
      <c r="CC59" s="3">
        <v>0.13158479249999999</v>
      </c>
      <c r="CD59" s="3">
        <v>0.111627318</v>
      </c>
      <c r="CE59" s="3">
        <v>8.9598368600000006E-2</v>
      </c>
      <c r="CF59" s="3">
        <v>6.7089714300000006E-2</v>
      </c>
      <c r="CG59" s="3">
        <v>5.1316057599999999E-2</v>
      </c>
      <c r="CH59" s="3">
        <v>6.7374893599999999E-2</v>
      </c>
      <c r="CI59" s="3">
        <v>6.8152353900000004E-2</v>
      </c>
      <c r="CJ59" s="3">
        <v>7.0288483600000007E-2</v>
      </c>
      <c r="CK59" s="3">
        <v>4.7810035700000003E-2</v>
      </c>
      <c r="CL59" s="3">
        <v>1.4903456000000001E-2</v>
      </c>
      <c r="CM59" s="3">
        <v>0</v>
      </c>
    </row>
  </sheetData>
  <autoFilter ref="A1:CM59" xr:uid="{2E93B321-B83B-4895-8925-839227B7F6CF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F6C85-9784-4361-8B35-A7B9BE42A09C}">
  <dimension ref="A1:CL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90" width="11.42578125" style="1"/>
  </cols>
  <sheetData>
    <row r="1" spans="1:90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144</v>
      </c>
      <c r="BP1" s="1" t="s">
        <v>156</v>
      </c>
      <c r="BQ1" s="1" t="s">
        <v>158</v>
      </c>
      <c r="BR1" s="1" t="s">
        <v>160</v>
      </c>
      <c r="BS1" s="1" t="s">
        <v>171</v>
      </c>
      <c r="BT1" s="1" t="s">
        <v>174</v>
      </c>
      <c r="BU1" s="1" t="s">
        <v>173</v>
      </c>
      <c r="BV1" s="1" t="s">
        <v>177</v>
      </c>
      <c r="BW1" s="1" t="s">
        <v>179</v>
      </c>
      <c r="BX1" s="1" t="s">
        <v>182</v>
      </c>
      <c r="BY1" s="1" t="s">
        <v>181</v>
      </c>
      <c r="BZ1" s="1" t="s">
        <v>186</v>
      </c>
      <c r="CA1" s="1" t="s">
        <v>185</v>
      </c>
      <c r="CB1" s="1" t="s">
        <v>190</v>
      </c>
      <c r="CC1" s="1" t="s">
        <v>189</v>
      </c>
      <c r="CD1" s="1" t="s">
        <v>193</v>
      </c>
      <c r="CE1" s="1" t="s">
        <v>196</v>
      </c>
      <c r="CF1" s="1" t="s">
        <v>195</v>
      </c>
      <c r="CG1" s="1" t="s">
        <v>201</v>
      </c>
      <c r="CH1" s="1" t="s">
        <v>200</v>
      </c>
      <c r="CI1" s="1" t="s">
        <v>199</v>
      </c>
      <c r="CJ1" s="1" t="s">
        <v>205</v>
      </c>
      <c r="CK1" s="1" t="s">
        <v>267</v>
      </c>
      <c r="CL1" s="1" t="s">
        <v>266</v>
      </c>
    </row>
    <row r="2" spans="1:90" x14ac:dyDescent="0.25">
      <c r="A2" t="s">
        <v>265</v>
      </c>
      <c r="B2" s="1">
        <v>55191</v>
      </c>
      <c r="C2">
        <v>200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</row>
    <row r="3" spans="1:90" x14ac:dyDescent="0.25">
      <c r="A3" t="s">
        <v>264</v>
      </c>
      <c r="B3" s="1">
        <v>57559</v>
      </c>
      <c r="C3">
        <v>460</v>
      </c>
      <c r="D3">
        <v>13</v>
      </c>
      <c r="E3" s="2">
        <v>22.585520943700001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</row>
    <row r="4" spans="1:90" x14ac:dyDescent="0.25">
      <c r="A4" t="s">
        <v>209</v>
      </c>
      <c r="B4" s="1">
        <v>331002651</v>
      </c>
      <c r="C4">
        <v>9147420</v>
      </c>
      <c r="D4">
        <v>607670</v>
      </c>
      <c r="E4" s="2">
        <v>183.5846323781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</row>
    <row r="5" spans="1:90" x14ac:dyDescent="0.25">
      <c r="A5" t="s">
        <v>263</v>
      </c>
      <c r="B5" s="1">
        <v>4903185</v>
      </c>
      <c r="C5">
        <v>131171</v>
      </c>
      <c r="D5">
        <v>3876</v>
      </c>
      <c r="E5" s="2">
        <v>79.050657888700002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</row>
    <row r="6" spans="1:90" x14ac:dyDescent="0.25">
      <c r="A6" t="s">
        <v>262</v>
      </c>
      <c r="B6" s="1">
        <v>731545</v>
      </c>
      <c r="C6">
        <v>1477953</v>
      </c>
      <c r="D6">
        <v>285</v>
      </c>
      <c r="E6" s="2">
        <v>38.958642325500001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</row>
    <row r="7" spans="1:90" x14ac:dyDescent="0.25">
      <c r="A7" t="s">
        <v>261</v>
      </c>
      <c r="B7" s="1">
        <v>7278717</v>
      </c>
      <c r="C7">
        <v>294207</v>
      </c>
      <c r="D7">
        <v>3806</v>
      </c>
      <c r="E7" s="2">
        <v>52.289435074899998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</row>
    <row r="8" spans="1:90" x14ac:dyDescent="0.25">
      <c r="A8" t="s">
        <v>260</v>
      </c>
      <c r="B8" s="1">
        <v>3017804</v>
      </c>
      <c r="C8">
        <v>134771</v>
      </c>
      <c r="D8">
        <v>1480</v>
      </c>
      <c r="E8" s="2">
        <v>49.042283726800001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</row>
    <row r="9" spans="1:90" x14ac:dyDescent="0.25">
      <c r="A9" t="s">
        <v>259</v>
      </c>
      <c r="B9" s="1">
        <v>39512223</v>
      </c>
      <c r="C9">
        <v>403466</v>
      </c>
      <c r="D9">
        <v>23338</v>
      </c>
      <c r="E9" s="2">
        <v>59.065266968099998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</row>
    <row r="10" spans="1:90" x14ac:dyDescent="0.25">
      <c r="A10" t="s">
        <v>258</v>
      </c>
      <c r="B10" s="1">
        <v>5758736</v>
      </c>
      <c r="C10">
        <v>268431</v>
      </c>
      <c r="D10">
        <v>7691</v>
      </c>
      <c r="E10" s="2">
        <v>133.553613154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</row>
    <row r="11" spans="1:90" x14ac:dyDescent="0.25">
      <c r="A11" t="s">
        <v>257</v>
      </c>
      <c r="B11" s="1">
        <v>3565287</v>
      </c>
      <c r="C11">
        <v>12542</v>
      </c>
      <c r="D11">
        <v>13989</v>
      </c>
      <c r="E11" s="2">
        <v>392.36672952279997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</row>
    <row r="12" spans="1:90" x14ac:dyDescent="0.25">
      <c r="A12" t="s">
        <v>256</v>
      </c>
      <c r="B12" s="1">
        <v>973764</v>
      </c>
      <c r="C12">
        <v>5047</v>
      </c>
      <c r="D12">
        <v>1761</v>
      </c>
      <c r="E12" s="2">
        <v>180.8446399744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</row>
    <row r="13" spans="1:90" x14ac:dyDescent="0.25">
      <c r="A13" t="s">
        <v>255</v>
      </c>
      <c r="B13" s="1">
        <v>705749</v>
      </c>
      <c r="C13">
        <v>158</v>
      </c>
      <c r="D13">
        <v>2058</v>
      </c>
      <c r="E13" s="2">
        <v>291.60508906140001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</row>
    <row r="14" spans="1:90" x14ac:dyDescent="0.25">
      <c r="A14" t="s">
        <v>254</v>
      </c>
      <c r="B14" s="1">
        <v>21477737</v>
      </c>
      <c r="C14">
        <v>138887</v>
      </c>
      <c r="D14">
        <v>21367</v>
      </c>
      <c r="E14" s="2">
        <v>99.484410298900002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</row>
    <row r="15" spans="1:90" x14ac:dyDescent="0.25">
      <c r="A15" t="s">
        <v>253</v>
      </c>
      <c r="B15" s="1">
        <v>10617423</v>
      </c>
      <c r="C15">
        <v>148959</v>
      </c>
      <c r="D15">
        <v>14223</v>
      </c>
      <c r="E15" s="2">
        <v>133.95905955710001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</row>
    <row r="16" spans="1:90" x14ac:dyDescent="0.25">
      <c r="A16" t="s">
        <v>252</v>
      </c>
      <c r="B16" s="1">
        <v>162742</v>
      </c>
      <c r="C16">
        <v>543</v>
      </c>
      <c r="D16">
        <v>135</v>
      </c>
      <c r="E16" s="2">
        <v>82.953386341599995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</row>
    <row r="17" spans="1:90" x14ac:dyDescent="0.25">
      <c r="A17" t="s">
        <v>251</v>
      </c>
      <c r="B17" s="1">
        <v>1415872</v>
      </c>
      <c r="C17">
        <v>16635</v>
      </c>
      <c r="D17">
        <v>504</v>
      </c>
      <c r="E17" s="2">
        <v>35.596438096100002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</row>
    <row r="18" spans="1:90" x14ac:dyDescent="0.25">
      <c r="A18" t="s">
        <v>250</v>
      </c>
      <c r="B18" s="1">
        <v>1787065</v>
      </c>
      <c r="C18">
        <v>214045</v>
      </c>
      <c r="D18">
        <v>1453</v>
      </c>
      <c r="E18" s="2">
        <v>81.306499763600002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</row>
    <row r="19" spans="1:90" x14ac:dyDescent="0.25">
      <c r="A19" t="s">
        <v>249</v>
      </c>
      <c r="B19" s="1">
        <v>12671821</v>
      </c>
      <c r="C19">
        <v>143793</v>
      </c>
      <c r="D19">
        <v>23247</v>
      </c>
      <c r="E19" s="2">
        <v>183.45429595319999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</row>
    <row r="20" spans="1:90" x14ac:dyDescent="0.25">
      <c r="A20" t="s">
        <v>248</v>
      </c>
      <c r="B20" s="1">
        <v>6732219</v>
      </c>
      <c r="C20">
        <v>92789</v>
      </c>
      <c r="D20">
        <v>8527</v>
      </c>
      <c r="E20" s="2">
        <v>126.6595753941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</row>
    <row r="21" spans="1:90" x14ac:dyDescent="0.25">
      <c r="A21" t="s">
        <v>247</v>
      </c>
      <c r="B21" s="1">
        <v>3155070</v>
      </c>
      <c r="C21">
        <v>144669</v>
      </c>
      <c r="D21">
        <v>1899</v>
      </c>
      <c r="E21" s="2">
        <v>60.188838916400002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</row>
    <row r="22" spans="1:90" x14ac:dyDescent="0.25">
      <c r="A22" t="s">
        <v>246</v>
      </c>
      <c r="B22" s="1">
        <v>2913314</v>
      </c>
      <c r="C22">
        <v>211754</v>
      </c>
      <c r="D22">
        <v>1426</v>
      </c>
      <c r="E22" s="2">
        <v>48.9476932456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</row>
    <row r="23" spans="1:90" x14ac:dyDescent="0.25">
      <c r="A23" t="s">
        <v>245</v>
      </c>
      <c r="B23" s="1">
        <v>4467673</v>
      </c>
      <c r="C23">
        <v>102269</v>
      </c>
      <c r="D23">
        <v>2048</v>
      </c>
      <c r="E23" s="2">
        <v>45.840418490799998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</row>
    <row r="24" spans="1:90" x14ac:dyDescent="0.25">
      <c r="A24" t="s">
        <v>244</v>
      </c>
      <c r="B24" s="1">
        <v>4648794</v>
      </c>
      <c r="C24">
        <v>111898</v>
      </c>
      <c r="D24">
        <v>21518</v>
      </c>
      <c r="E24" s="2">
        <v>462.8727364559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</row>
    <row r="25" spans="1:90" x14ac:dyDescent="0.25">
      <c r="A25" t="s">
        <v>243</v>
      </c>
      <c r="B25" s="1">
        <v>1344212</v>
      </c>
      <c r="C25">
        <v>79883</v>
      </c>
      <c r="D25">
        <v>734</v>
      </c>
      <c r="E25" s="2">
        <v>54.604482031099998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</row>
    <row r="26" spans="1:90" x14ac:dyDescent="0.25">
      <c r="A26" t="s">
        <v>242</v>
      </c>
      <c r="B26" s="1">
        <v>6045680</v>
      </c>
      <c r="C26">
        <v>25142</v>
      </c>
      <c r="D26">
        <v>9472</v>
      </c>
      <c r="E26" s="2">
        <v>156.6738563735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</row>
    <row r="27" spans="1:90" x14ac:dyDescent="0.25">
      <c r="A27" t="s">
        <v>241</v>
      </c>
      <c r="B27" s="1">
        <v>6892503</v>
      </c>
      <c r="C27">
        <v>20202</v>
      </c>
      <c r="D27">
        <v>28163</v>
      </c>
      <c r="E27" s="2">
        <v>408.60337674139998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</row>
    <row r="28" spans="1:90" x14ac:dyDescent="0.25">
      <c r="A28" t="s">
        <v>240</v>
      </c>
      <c r="B28" s="1">
        <v>9986857</v>
      </c>
      <c r="C28">
        <v>146435</v>
      </c>
      <c r="D28">
        <v>27001</v>
      </c>
      <c r="E28" s="2">
        <v>270.3653411679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</row>
    <row r="29" spans="1:90" x14ac:dyDescent="0.25">
      <c r="A29" t="s">
        <v>239</v>
      </c>
      <c r="B29" s="1">
        <v>5639632</v>
      </c>
      <c r="C29">
        <v>206232</v>
      </c>
      <c r="D29">
        <v>1695</v>
      </c>
      <c r="E29" s="2">
        <v>30.055152534800001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</row>
    <row r="30" spans="1:90" x14ac:dyDescent="0.25">
      <c r="A30" t="s">
        <v>238</v>
      </c>
      <c r="B30" s="1">
        <v>2976149</v>
      </c>
      <c r="C30">
        <v>121531</v>
      </c>
      <c r="D30">
        <v>3087</v>
      </c>
      <c r="E30" s="2">
        <v>103.7246455067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</row>
    <row r="31" spans="1:90" x14ac:dyDescent="0.25">
      <c r="A31" t="s">
        <v>237</v>
      </c>
      <c r="B31" s="1">
        <v>6137428</v>
      </c>
      <c r="C31">
        <v>178040</v>
      </c>
      <c r="D31">
        <v>4686</v>
      </c>
      <c r="E31" s="2">
        <v>76.351201187200004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</row>
    <row r="32" spans="1:90" x14ac:dyDescent="0.25">
      <c r="A32" t="s">
        <v>236</v>
      </c>
      <c r="B32" s="1">
        <v>1068778</v>
      </c>
      <c r="C32">
        <v>376962</v>
      </c>
      <c r="D32">
        <v>399</v>
      </c>
      <c r="E32" s="2">
        <v>37.332355269300002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0</v>
      </c>
      <c r="BV32" s="1">
        <v>0</v>
      </c>
      <c r="BW32" s="1">
        <v>0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</row>
    <row r="33" spans="1:90" x14ac:dyDescent="0.25">
      <c r="A33" t="s">
        <v>235</v>
      </c>
      <c r="B33" s="1">
        <v>1934408</v>
      </c>
      <c r="C33">
        <v>198974</v>
      </c>
      <c r="D33">
        <v>871</v>
      </c>
      <c r="E33" s="2">
        <v>45.026695505799999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0</v>
      </c>
      <c r="BX33" s="1">
        <v>0</v>
      </c>
      <c r="BY33" s="1">
        <v>0</v>
      </c>
      <c r="BZ33" s="1">
        <v>0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F33" s="1">
        <v>0</v>
      </c>
      <c r="CG33" s="1">
        <v>0</v>
      </c>
      <c r="CH33" s="1">
        <v>0</v>
      </c>
      <c r="CI33" s="1">
        <v>0</v>
      </c>
      <c r="CJ33" s="1">
        <v>0</v>
      </c>
      <c r="CK33" s="1">
        <v>0</v>
      </c>
      <c r="CL33" s="1">
        <v>0</v>
      </c>
    </row>
    <row r="34" spans="1:90" x14ac:dyDescent="0.25">
      <c r="A34" t="s">
        <v>234</v>
      </c>
      <c r="B34" s="1">
        <v>3080156</v>
      </c>
      <c r="C34">
        <v>284332</v>
      </c>
      <c r="D34">
        <v>3088</v>
      </c>
      <c r="E34" s="2">
        <v>100.2546624262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0</v>
      </c>
      <c r="BU34" s="1">
        <v>0</v>
      </c>
      <c r="BV34" s="1">
        <v>0</v>
      </c>
      <c r="BW34" s="1">
        <v>0</v>
      </c>
      <c r="BX34" s="1">
        <v>0</v>
      </c>
      <c r="BY34" s="1">
        <v>0</v>
      </c>
      <c r="BZ34" s="1">
        <v>0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0</v>
      </c>
      <c r="CG34" s="1">
        <v>0</v>
      </c>
      <c r="CH34" s="1">
        <v>0</v>
      </c>
      <c r="CI34" s="1">
        <v>0</v>
      </c>
      <c r="CJ34" s="1">
        <v>0</v>
      </c>
      <c r="CK34" s="1">
        <v>0</v>
      </c>
      <c r="CL34" s="1">
        <v>0</v>
      </c>
    </row>
    <row r="35" spans="1:90" x14ac:dyDescent="0.25">
      <c r="A35" t="s">
        <v>233</v>
      </c>
      <c r="B35" s="1">
        <v>1359711</v>
      </c>
      <c r="C35">
        <v>23187</v>
      </c>
      <c r="D35">
        <v>1020</v>
      </c>
      <c r="E35" s="2">
        <v>75.015940887400006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1">
        <v>0</v>
      </c>
      <c r="BS35" s="1">
        <v>0</v>
      </c>
      <c r="BT35" s="1">
        <v>0</v>
      </c>
      <c r="BU35" s="1">
        <v>0</v>
      </c>
      <c r="BV35" s="1">
        <v>0</v>
      </c>
      <c r="BW35" s="1">
        <v>0</v>
      </c>
      <c r="BX35" s="1">
        <v>0</v>
      </c>
      <c r="BY35" s="1">
        <v>0</v>
      </c>
      <c r="BZ35" s="1">
        <v>0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F35" s="1">
        <v>0</v>
      </c>
      <c r="CG35" s="1">
        <v>0</v>
      </c>
      <c r="CH35" s="1">
        <v>0</v>
      </c>
      <c r="CI35" s="1">
        <v>0</v>
      </c>
      <c r="CJ35" s="1">
        <v>0</v>
      </c>
      <c r="CK35" s="1">
        <v>0</v>
      </c>
      <c r="CL35" s="1">
        <v>0</v>
      </c>
    </row>
    <row r="36" spans="1:90" x14ac:dyDescent="0.25">
      <c r="A36" t="s">
        <v>232</v>
      </c>
      <c r="B36" s="1">
        <v>8882190</v>
      </c>
      <c r="C36">
        <v>19047</v>
      </c>
      <c r="D36">
        <v>68824</v>
      </c>
      <c r="E36" s="2">
        <v>774.85394930749999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0</v>
      </c>
      <c r="CB36" s="1">
        <v>0</v>
      </c>
      <c r="CC36" s="1">
        <v>0</v>
      </c>
      <c r="CD36" s="1">
        <v>0</v>
      </c>
      <c r="CE36" s="1">
        <v>0</v>
      </c>
      <c r="CF36" s="1">
        <v>0</v>
      </c>
      <c r="CG36" s="1">
        <v>0</v>
      </c>
      <c r="CH36" s="1">
        <v>0</v>
      </c>
      <c r="CI36" s="1">
        <v>0</v>
      </c>
      <c r="CJ36" s="1">
        <v>0</v>
      </c>
      <c r="CK36" s="1">
        <v>0</v>
      </c>
      <c r="CL36" s="1">
        <v>0</v>
      </c>
    </row>
    <row r="37" spans="1:90" x14ac:dyDescent="0.25">
      <c r="A37" t="s">
        <v>231</v>
      </c>
      <c r="B37" s="1">
        <v>2096829</v>
      </c>
      <c r="C37">
        <v>314161</v>
      </c>
      <c r="D37">
        <v>1345</v>
      </c>
      <c r="E37" s="2">
        <v>64.144477208200001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Y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F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</row>
    <row r="38" spans="1:90" x14ac:dyDescent="0.25">
      <c r="A38" t="s">
        <v>230</v>
      </c>
      <c r="B38" s="1">
        <v>19453561</v>
      </c>
      <c r="C38">
        <v>122057</v>
      </c>
      <c r="D38">
        <v>202208</v>
      </c>
      <c r="E38" s="2">
        <v>1039.4395144416001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1">
        <v>0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0</v>
      </c>
      <c r="BY38" s="1">
        <v>0</v>
      </c>
      <c r="BZ38" s="1">
        <v>0</v>
      </c>
      <c r="CA38" s="1">
        <v>0</v>
      </c>
      <c r="CB38" s="1">
        <v>0</v>
      </c>
      <c r="CC38" s="1">
        <v>0</v>
      </c>
      <c r="CD38" s="1">
        <v>0</v>
      </c>
      <c r="CE38" s="1">
        <v>0</v>
      </c>
      <c r="CF38" s="1">
        <v>0</v>
      </c>
      <c r="CG38" s="1">
        <v>0</v>
      </c>
      <c r="CH38" s="1">
        <v>0</v>
      </c>
      <c r="CI38" s="1">
        <v>0</v>
      </c>
      <c r="CJ38" s="1">
        <v>0</v>
      </c>
      <c r="CK38" s="1">
        <v>0</v>
      </c>
      <c r="CL38" s="1">
        <v>0</v>
      </c>
    </row>
    <row r="39" spans="1:90" x14ac:dyDescent="0.25">
      <c r="A39" t="s">
        <v>229</v>
      </c>
      <c r="B39" s="1">
        <v>10488084</v>
      </c>
      <c r="C39">
        <v>125920</v>
      </c>
      <c r="D39">
        <v>5024</v>
      </c>
      <c r="E39" s="2">
        <v>47.901980952899997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0</v>
      </c>
      <c r="BU39" s="1">
        <v>0</v>
      </c>
      <c r="BV39" s="1">
        <v>0</v>
      </c>
      <c r="BW39" s="1">
        <v>0</v>
      </c>
      <c r="BX39" s="1">
        <v>0</v>
      </c>
      <c r="BY39" s="1">
        <v>0</v>
      </c>
      <c r="BZ39" s="1">
        <v>0</v>
      </c>
      <c r="CA39" s="1">
        <v>0</v>
      </c>
      <c r="CB39" s="1">
        <v>0</v>
      </c>
      <c r="CC39" s="1">
        <v>0</v>
      </c>
      <c r="CD39" s="1">
        <v>0</v>
      </c>
      <c r="CE39" s="1">
        <v>0</v>
      </c>
      <c r="CF39" s="1">
        <v>0</v>
      </c>
      <c r="CG39" s="1">
        <v>0</v>
      </c>
      <c r="CH39" s="1">
        <v>0</v>
      </c>
      <c r="CI39" s="1">
        <v>0</v>
      </c>
      <c r="CJ39" s="1">
        <v>0</v>
      </c>
      <c r="CK39" s="1">
        <v>0</v>
      </c>
      <c r="CL39" s="1">
        <v>0</v>
      </c>
    </row>
    <row r="40" spans="1:90" x14ac:dyDescent="0.25">
      <c r="A40" t="s">
        <v>228</v>
      </c>
      <c r="B40" s="1">
        <v>762062</v>
      </c>
      <c r="C40">
        <v>178711</v>
      </c>
      <c r="D40">
        <v>341</v>
      </c>
      <c r="E40" s="2">
        <v>44.747015334700002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0</v>
      </c>
      <c r="BX40" s="1">
        <v>0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1">
        <v>0</v>
      </c>
      <c r="CH40" s="1">
        <v>0</v>
      </c>
      <c r="CI40" s="1">
        <v>0</v>
      </c>
      <c r="CJ40" s="1">
        <v>0</v>
      </c>
      <c r="CK40" s="1">
        <v>0</v>
      </c>
      <c r="CL40" s="1">
        <v>0</v>
      </c>
    </row>
    <row r="41" spans="1:90" x14ac:dyDescent="0.25">
      <c r="A41" t="s">
        <v>227</v>
      </c>
      <c r="B41" s="1">
        <v>11689100</v>
      </c>
      <c r="C41">
        <v>105829</v>
      </c>
      <c r="D41">
        <v>7153</v>
      </c>
      <c r="E41" s="2">
        <v>61.193761709599997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0</v>
      </c>
      <c r="BW41" s="1">
        <v>0</v>
      </c>
      <c r="BX41" s="1">
        <v>0</v>
      </c>
      <c r="BY41" s="1">
        <v>0</v>
      </c>
      <c r="BZ41" s="1">
        <v>0</v>
      </c>
      <c r="CA41" s="1">
        <v>0</v>
      </c>
      <c r="CB41" s="1">
        <v>0</v>
      </c>
      <c r="CC41" s="1">
        <v>0</v>
      </c>
      <c r="CD41" s="1">
        <v>0</v>
      </c>
      <c r="CE41" s="1">
        <v>0</v>
      </c>
      <c r="CF41" s="1">
        <v>0</v>
      </c>
      <c r="CG41" s="1">
        <v>0</v>
      </c>
      <c r="CH41" s="1">
        <v>0</v>
      </c>
      <c r="CI41" s="1">
        <v>0</v>
      </c>
      <c r="CJ41" s="1">
        <v>0</v>
      </c>
      <c r="CK41" s="1">
        <v>0</v>
      </c>
      <c r="CL41" s="1">
        <v>0</v>
      </c>
    </row>
    <row r="42" spans="1:90" x14ac:dyDescent="0.25">
      <c r="A42" t="s">
        <v>226</v>
      </c>
      <c r="B42" s="1">
        <v>3956971</v>
      </c>
      <c r="C42">
        <v>177660</v>
      </c>
      <c r="D42">
        <v>2184</v>
      </c>
      <c r="E42" s="2">
        <v>55.193732781999998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0</v>
      </c>
      <c r="CC42" s="1">
        <v>0</v>
      </c>
      <c r="CD42" s="1">
        <v>0</v>
      </c>
      <c r="CE42" s="1">
        <v>0</v>
      </c>
      <c r="CF42" s="1">
        <v>0</v>
      </c>
      <c r="CG42" s="1">
        <v>0</v>
      </c>
      <c r="CH42" s="1">
        <v>0</v>
      </c>
      <c r="CI42" s="1">
        <v>0</v>
      </c>
      <c r="CJ42" s="1">
        <v>0</v>
      </c>
      <c r="CK42" s="1">
        <v>0</v>
      </c>
      <c r="CL42" s="1">
        <v>0</v>
      </c>
    </row>
    <row r="43" spans="1:90" x14ac:dyDescent="0.25">
      <c r="A43" t="s">
        <v>225</v>
      </c>
      <c r="B43" s="1">
        <v>4217737</v>
      </c>
      <c r="C43">
        <v>248608</v>
      </c>
      <c r="D43">
        <v>1633</v>
      </c>
      <c r="E43" s="2">
        <v>38.7174449237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0</v>
      </c>
      <c r="BS43" s="1">
        <v>0</v>
      </c>
      <c r="BT43" s="1">
        <v>0</v>
      </c>
      <c r="BU43" s="1">
        <v>0</v>
      </c>
      <c r="BV43" s="1">
        <v>0</v>
      </c>
      <c r="BW43" s="1">
        <v>0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1">
        <v>0</v>
      </c>
      <c r="CH43" s="1">
        <v>0</v>
      </c>
      <c r="CI43" s="1">
        <v>0</v>
      </c>
      <c r="CJ43" s="1">
        <v>0</v>
      </c>
      <c r="CK43" s="1">
        <v>0</v>
      </c>
      <c r="CL43" s="1">
        <v>0</v>
      </c>
    </row>
    <row r="44" spans="1:90" x14ac:dyDescent="0.25">
      <c r="A44" t="s">
        <v>224</v>
      </c>
      <c r="B44" s="1">
        <v>12801989</v>
      </c>
      <c r="C44">
        <v>115883</v>
      </c>
      <c r="D44">
        <v>25345</v>
      </c>
      <c r="E44" s="2">
        <v>197.9770487227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1">
        <v>0</v>
      </c>
      <c r="BS44" s="1">
        <v>0</v>
      </c>
      <c r="BT44" s="1">
        <v>0</v>
      </c>
      <c r="BU44" s="1">
        <v>0</v>
      </c>
      <c r="BV44" s="1">
        <v>0</v>
      </c>
      <c r="BW44" s="1">
        <v>0</v>
      </c>
      <c r="BX44" s="1">
        <v>0</v>
      </c>
      <c r="BY44" s="1">
        <v>0</v>
      </c>
      <c r="BZ44" s="1">
        <v>0</v>
      </c>
      <c r="CA44" s="1">
        <v>0</v>
      </c>
      <c r="CB44" s="1">
        <v>0</v>
      </c>
      <c r="CC44" s="1">
        <v>0</v>
      </c>
      <c r="CD44" s="1">
        <v>0</v>
      </c>
      <c r="CE44" s="1">
        <v>0</v>
      </c>
      <c r="CF44" s="1">
        <v>0</v>
      </c>
      <c r="CG44" s="1">
        <v>0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</row>
    <row r="45" spans="1:90" x14ac:dyDescent="0.25">
      <c r="A45" t="s">
        <v>223</v>
      </c>
      <c r="B45" s="1">
        <v>3193694</v>
      </c>
      <c r="C45">
        <v>8868</v>
      </c>
      <c r="D45">
        <v>923</v>
      </c>
      <c r="E45" s="2">
        <v>28.9007024468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1">
        <v>0</v>
      </c>
      <c r="CH45" s="1">
        <v>0</v>
      </c>
      <c r="CI45" s="1">
        <v>0</v>
      </c>
      <c r="CJ45" s="1">
        <v>0</v>
      </c>
      <c r="CK45" s="1">
        <v>0</v>
      </c>
      <c r="CL45" s="1">
        <v>0</v>
      </c>
    </row>
    <row r="46" spans="1:90" x14ac:dyDescent="0.25">
      <c r="A46" t="s">
        <v>222</v>
      </c>
      <c r="B46" s="1">
        <v>1059361</v>
      </c>
      <c r="C46">
        <v>2678</v>
      </c>
      <c r="D46">
        <v>3251</v>
      </c>
      <c r="E46" s="2">
        <v>306.88311161159999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1">
        <v>0</v>
      </c>
      <c r="BS46" s="1">
        <v>0</v>
      </c>
      <c r="BT46" s="1">
        <v>0</v>
      </c>
      <c r="BU46" s="1">
        <v>0</v>
      </c>
      <c r="BV46" s="1">
        <v>0</v>
      </c>
      <c r="BW46" s="1">
        <v>0</v>
      </c>
      <c r="BX46" s="1">
        <v>0</v>
      </c>
      <c r="BY46" s="1">
        <v>0</v>
      </c>
      <c r="BZ46" s="1">
        <v>0</v>
      </c>
      <c r="CA46" s="1">
        <v>0</v>
      </c>
      <c r="CB46" s="1">
        <v>0</v>
      </c>
      <c r="CC46" s="1">
        <v>0</v>
      </c>
      <c r="CD46" s="1">
        <v>0</v>
      </c>
      <c r="CE46" s="1">
        <v>0</v>
      </c>
      <c r="CF46" s="1">
        <v>0</v>
      </c>
      <c r="CG46" s="1">
        <v>0</v>
      </c>
      <c r="CH46" s="1">
        <v>0</v>
      </c>
      <c r="CI46" s="1">
        <v>0</v>
      </c>
      <c r="CJ46" s="1">
        <v>0</v>
      </c>
      <c r="CK46" s="1">
        <v>0</v>
      </c>
      <c r="CL46" s="1">
        <v>0</v>
      </c>
    </row>
    <row r="47" spans="1:90" x14ac:dyDescent="0.25">
      <c r="A47" t="s">
        <v>221</v>
      </c>
      <c r="B47" s="1">
        <v>5148714</v>
      </c>
      <c r="C47">
        <v>77857</v>
      </c>
      <c r="D47">
        <v>3553</v>
      </c>
      <c r="E47" s="2">
        <v>69.007523043600003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1">
        <v>0</v>
      </c>
      <c r="BS47" s="1">
        <v>0</v>
      </c>
      <c r="BT47" s="1">
        <v>0</v>
      </c>
      <c r="BU47" s="1">
        <v>0</v>
      </c>
      <c r="BV47" s="1">
        <v>0</v>
      </c>
      <c r="BW47" s="1">
        <v>0</v>
      </c>
      <c r="BX47" s="1">
        <v>0</v>
      </c>
      <c r="BY47" s="1">
        <v>0</v>
      </c>
      <c r="BZ47" s="1">
        <v>0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F47" s="1">
        <v>0</v>
      </c>
      <c r="CG47" s="1">
        <v>0</v>
      </c>
      <c r="CH47" s="1">
        <v>0</v>
      </c>
      <c r="CI47" s="1">
        <v>0</v>
      </c>
      <c r="CJ47" s="1">
        <v>0</v>
      </c>
      <c r="CK47" s="1">
        <v>0</v>
      </c>
      <c r="CL47" s="1">
        <v>0</v>
      </c>
    </row>
    <row r="48" spans="1:90" x14ac:dyDescent="0.25">
      <c r="A48" t="s">
        <v>220</v>
      </c>
      <c r="B48" s="1">
        <v>884659</v>
      </c>
      <c r="C48">
        <v>196350</v>
      </c>
      <c r="D48">
        <v>988</v>
      </c>
      <c r="E48" s="2">
        <v>111.68145014069999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0</v>
      </c>
      <c r="BU48" s="1">
        <v>0</v>
      </c>
      <c r="BV48" s="1">
        <v>0</v>
      </c>
      <c r="BW48" s="1">
        <v>0</v>
      </c>
      <c r="BX48" s="1">
        <v>0</v>
      </c>
      <c r="BY48" s="1">
        <v>0</v>
      </c>
      <c r="BZ48" s="1">
        <v>0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0</v>
      </c>
      <c r="CG48" s="1">
        <v>0</v>
      </c>
      <c r="CH48" s="1">
        <v>0</v>
      </c>
      <c r="CI48" s="1">
        <v>0</v>
      </c>
      <c r="CJ48" s="1">
        <v>0</v>
      </c>
      <c r="CK48" s="1">
        <v>0</v>
      </c>
      <c r="CL48" s="1">
        <v>0</v>
      </c>
    </row>
    <row r="49" spans="1:90" x14ac:dyDescent="0.25">
      <c r="A49" t="s">
        <v>219</v>
      </c>
      <c r="B49" s="1">
        <v>6829174</v>
      </c>
      <c r="C49">
        <v>106798</v>
      </c>
      <c r="D49">
        <v>5823</v>
      </c>
      <c r="E49" s="2">
        <v>85.266534430099995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1">
        <v>0</v>
      </c>
      <c r="BS49" s="1">
        <v>0</v>
      </c>
      <c r="BT49" s="1">
        <v>0</v>
      </c>
      <c r="BU49" s="1">
        <v>0</v>
      </c>
      <c r="BV49" s="1">
        <v>0</v>
      </c>
      <c r="BW49" s="1">
        <v>0</v>
      </c>
      <c r="BX49" s="1">
        <v>0</v>
      </c>
      <c r="BY49" s="1">
        <v>0</v>
      </c>
      <c r="BZ49" s="1">
        <v>0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F49" s="1">
        <v>0</v>
      </c>
      <c r="CG49" s="1">
        <v>0</v>
      </c>
      <c r="CH49" s="1">
        <v>0</v>
      </c>
      <c r="CI49" s="1">
        <v>0</v>
      </c>
      <c r="CJ49" s="1">
        <v>0</v>
      </c>
      <c r="CK49" s="1">
        <v>0</v>
      </c>
      <c r="CL49" s="1">
        <v>0</v>
      </c>
    </row>
    <row r="50" spans="1:90" x14ac:dyDescent="0.25">
      <c r="A50" t="s">
        <v>218</v>
      </c>
      <c r="B50" s="1">
        <v>28995881</v>
      </c>
      <c r="C50">
        <v>676587</v>
      </c>
      <c r="D50">
        <v>14624</v>
      </c>
      <c r="E50" s="2">
        <v>50.434749680499998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R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  <c r="BY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F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</row>
    <row r="51" spans="1:90" x14ac:dyDescent="0.25">
      <c r="A51" t="s">
        <v>217</v>
      </c>
      <c r="B51" s="1">
        <v>3205958</v>
      </c>
      <c r="C51">
        <v>212818</v>
      </c>
      <c r="D51">
        <v>2412</v>
      </c>
      <c r="E51" s="2">
        <v>75.234921979600003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0</v>
      </c>
      <c r="BR51" s="1">
        <v>0</v>
      </c>
      <c r="BS51" s="1">
        <v>0</v>
      </c>
      <c r="BT51" s="1">
        <v>0</v>
      </c>
      <c r="BU51" s="1">
        <v>0</v>
      </c>
      <c r="BV51" s="1">
        <v>0</v>
      </c>
      <c r="BW51" s="1">
        <v>0</v>
      </c>
      <c r="BX51" s="1">
        <v>0</v>
      </c>
      <c r="BY51" s="1">
        <v>0</v>
      </c>
      <c r="BZ51" s="1">
        <v>0</v>
      </c>
      <c r="CA51" s="1">
        <v>0</v>
      </c>
      <c r="CB51" s="1">
        <v>0</v>
      </c>
      <c r="CC51" s="1">
        <v>0</v>
      </c>
      <c r="CD51" s="1">
        <v>0</v>
      </c>
      <c r="CE51" s="1">
        <v>0</v>
      </c>
      <c r="CF51" s="1">
        <v>0</v>
      </c>
      <c r="CG51" s="1">
        <v>0</v>
      </c>
      <c r="CH51" s="1">
        <v>0</v>
      </c>
      <c r="CI51" s="1">
        <v>0</v>
      </c>
      <c r="CJ51" s="1">
        <v>0</v>
      </c>
      <c r="CK51" s="1">
        <v>0</v>
      </c>
      <c r="CL51" s="1">
        <v>0</v>
      </c>
    </row>
    <row r="52" spans="1:90" x14ac:dyDescent="0.25">
      <c r="A52" t="s">
        <v>216</v>
      </c>
      <c r="B52" s="1">
        <v>623989</v>
      </c>
      <c r="C52">
        <v>23871</v>
      </c>
      <c r="D52">
        <v>752</v>
      </c>
      <c r="E52" s="2">
        <v>120.51494497500001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0</v>
      </c>
      <c r="BZ52" s="1">
        <v>0</v>
      </c>
      <c r="CA52" s="1">
        <v>0</v>
      </c>
      <c r="CB52" s="1">
        <v>0</v>
      </c>
      <c r="CC52" s="1">
        <v>0</v>
      </c>
      <c r="CD52" s="1">
        <v>0</v>
      </c>
      <c r="CE52" s="1">
        <v>0</v>
      </c>
      <c r="CF52" s="1">
        <v>0</v>
      </c>
      <c r="CG52" s="1">
        <v>0</v>
      </c>
      <c r="CH52" s="1">
        <v>0</v>
      </c>
      <c r="CI52" s="1">
        <v>0</v>
      </c>
      <c r="CJ52" s="1">
        <v>0</v>
      </c>
      <c r="CK52" s="1">
        <v>0</v>
      </c>
      <c r="CL52" s="1">
        <v>0</v>
      </c>
    </row>
    <row r="53" spans="1:90" x14ac:dyDescent="0.25">
      <c r="A53" t="s">
        <v>215</v>
      </c>
      <c r="B53" s="1">
        <v>104425</v>
      </c>
      <c r="C53">
        <v>350</v>
      </c>
      <c r="D53">
        <v>3</v>
      </c>
      <c r="E53" s="2">
        <v>2.8728752693000001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</row>
    <row r="54" spans="1:90" x14ac:dyDescent="0.25">
      <c r="A54" t="s">
        <v>215</v>
      </c>
      <c r="B54" s="1">
        <v>104425</v>
      </c>
      <c r="C54">
        <v>350</v>
      </c>
      <c r="D54">
        <v>51</v>
      </c>
      <c r="E54" s="2">
        <v>48.8388795786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  <c r="BY54" s="1">
        <v>0</v>
      </c>
      <c r="BZ54" s="1">
        <v>0</v>
      </c>
      <c r="CA54" s="1">
        <v>0</v>
      </c>
      <c r="CB54" s="1">
        <v>0</v>
      </c>
      <c r="CC54" s="1">
        <v>0</v>
      </c>
      <c r="CD54" s="1">
        <v>0</v>
      </c>
      <c r="CE54" s="1">
        <v>0</v>
      </c>
      <c r="CF54" s="1">
        <v>0</v>
      </c>
      <c r="CG54" s="1">
        <v>0</v>
      </c>
      <c r="CH54" s="1">
        <v>0</v>
      </c>
      <c r="CI54" s="1">
        <v>0</v>
      </c>
      <c r="CJ54" s="1">
        <v>0</v>
      </c>
      <c r="CK54" s="1">
        <v>0</v>
      </c>
      <c r="CL54" s="1">
        <v>0</v>
      </c>
    </row>
    <row r="55" spans="1:90" x14ac:dyDescent="0.25">
      <c r="A55" t="s">
        <v>214</v>
      </c>
      <c r="B55" s="1">
        <v>8535519</v>
      </c>
      <c r="C55">
        <v>102279</v>
      </c>
      <c r="D55">
        <v>6171</v>
      </c>
      <c r="E55" s="2">
        <v>72.297888388499999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0</v>
      </c>
      <c r="BT55" s="1">
        <v>0</v>
      </c>
      <c r="BU55" s="1">
        <v>0</v>
      </c>
      <c r="BV55" s="1">
        <v>0</v>
      </c>
      <c r="BW55" s="1">
        <v>0</v>
      </c>
      <c r="BX55" s="1">
        <v>0</v>
      </c>
      <c r="BY55" s="1">
        <v>0</v>
      </c>
      <c r="BZ55" s="1">
        <v>0</v>
      </c>
      <c r="CA55" s="1">
        <v>0</v>
      </c>
      <c r="CB55" s="1">
        <v>0</v>
      </c>
      <c r="CC55" s="1">
        <v>0</v>
      </c>
      <c r="CD55" s="1">
        <v>0</v>
      </c>
      <c r="CE55" s="1">
        <v>0</v>
      </c>
      <c r="CF55" s="1">
        <v>0</v>
      </c>
      <c r="CG55" s="1">
        <v>0</v>
      </c>
      <c r="CH55" s="1">
        <v>0</v>
      </c>
      <c r="CI55" s="1">
        <v>0</v>
      </c>
      <c r="CJ55" s="1">
        <v>0</v>
      </c>
      <c r="CK55" s="1">
        <v>0</v>
      </c>
      <c r="CL55" s="1">
        <v>0</v>
      </c>
    </row>
    <row r="56" spans="1:90" x14ac:dyDescent="0.25">
      <c r="A56" t="s">
        <v>213</v>
      </c>
      <c r="B56" s="1">
        <v>7614893</v>
      </c>
      <c r="C56">
        <v>172119</v>
      </c>
      <c r="D56">
        <v>10538</v>
      </c>
      <c r="E56" s="2">
        <v>138.38671140880001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  <c r="BS56" s="1">
        <v>0</v>
      </c>
      <c r="BT56" s="1">
        <v>0</v>
      </c>
      <c r="BU56" s="1">
        <v>0</v>
      </c>
      <c r="BV56" s="1">
        <v>0</v>
      </c>
      <c r="BW56" s="1">
        <v>0</v>
      </c>
      <c r="BX56" s="1">
        <v>0</v>
      </c>
      <c r="BY56" s="1">
        <v>0</v>
      </c>
      <c r="BZ56" s="1">
        <v>0</v>
      </c>
      <c r="CA56" s="1">
        <v>0</v>
      </c>
      <c r="CB56" s="1">
        <v>0</v>
      </c>
      <c r="CC56" s="1">
        <v>0</v>
      </c>
      <c r="CD56" s="1">
        <v>0</v>
      </c>
      <c r="CE56" s="1">
        <v>0</v>
      </c>
      <c r="CF56" s="1">
        <v>0</v>
      </c>
      <c r="CG56" s="1">
        <v>0</v>
      </c>
      <c r="CH56" s="1">
        <v>0</v>
      </c>
      <c r="CI56" s="1">
        <v>0</v>
      </c>
      <c r="CJ56" s="1">
        <v>0</v>
      </c>
      <c r="CK56" s="1">
        <v>0</v>
      </c>
      <c r="CL56" s="1">
        <v>0</v>
      </c>
    </row>
    <row r="57" spans="1:90" x14ac:dyDescent="0.25">
      <c r="A57" t="s">
        <v>212</v>
      </c>
      <c r="B57" s="1">
        <v>1792147</v>
      </c>
      <c r="C57">
        <v>62259</v>
      </c>
      <c r="D57">
        <v>640</v>
      </c>
      <c r="E57" s="2">
        <v>35.711356267100001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F57" s="1">
        <v>0</v>
      </c>
      <c r="CG57" s="1">
        <v>0</v>
      </c>
      <c r="CH57" s="1">
        <v>0</v>
      </c>
      <c r="CI57" s="1">
        <v>0</v>
      </c>
      <c r="CJ57" s="1">
        <v>0</v>
      </c>
      <c r="CK57" s="1">
        <v>0</v>
      </c>
      <c r="CL57" s="1">
        <v>0</v>
      </c>
    </row>
    <row r="58" spans="1:90" x14ac:dyDescent="0.25">
      <c r="A58" t="s">
        <v>211</v>
      </c>
      <c r="B58" s="1">
        <v>5822434</v>
      </c>
      <c r="C58">
        <v>140268</v>
      </c>
      <c r="D58">
        <v>3555</v>
      </c>
      <c r="E58" s="2">
        <v>61.056939417400002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0</v>
      </c>
      <c r="BW58" s="1">
        <v>0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0</v>
      </c>
      <c r="CG58" s="1">
        <v>0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</row>
    <row r="59" spans="1:90" x14ac:dyDescent="0.25">
      <c r="A59" t="s">
        <v>210</v>
      </c>
      <c r="B59" s="1">
        <v>578759</v>
      </c>
      <c r="C59">
        <v>251470</v>
      </c>
      <c r="D59">
        <v>275</v>
      </c>
      <c r="E59" s="2">
        <v>47.515459802800002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0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</row>
  </sheetData>
  <autoFilter ref="A1:CL59" xr:uid="{78F61297-6CFA-4441-B7FB-4BC676352BDE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7EEA9-C570-46B8-A972-3BDF846B037C}">
  <dimension ref="A1:CL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90" width="11.42578125" style="1"/>
  </cols>
  <sheetData>
    <row r="1" spans="1:90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144</v>
      </c>
      <c r="BP1" s="1" t="s">
        <v>156</v>
      </c>
      <c r="BQ1" s="1" t="s">
        <v>158</v>
      </c>
      <c r="BR1" s="1" t="s">
        <v>160</v>
      </c>
      <c r="BS1" s="1" t="s">
        <v>171</v>
      </c>
      <c r="BT1" s="1" t="s">
        <v>174</v>
      </c>
      <c r="BU1" s="1" t="s">
        <v>173</v>
      </c>
      <c r="BV1" s="1" t="s">
        <v>177</v>
      </c>
      <c r="BW1" s="1" t="s">
        <v>179</v>
      </c>
      <c r="BX1" s="1" t="s">
        <v>182</v>
      </c>
      <c r="BY1" s="1" t="s">
        <v>181</v>
      </c>
      <c r="BZ1" s="1" t="s">
        <v>186</v>
      </c>
      <c r="CA1" s="1" t="s">
        <v>185</v>
      </c>
      <c r="CB1" s="1" t="s">
        <v>190</v>
      </c>
      <c r="CC1" s="1" t="s">
        <v>189</v>
      </c>
      <c r="CD1" s="1" t="s">
        <v>193</v>
      </c>
      <c r="CE1" s="1" t="s">
        <v>196</v>
      </c>
      <c r="CF1" s="1" t="s">
        <v>195</v>
      </c>
      <c r="CG1" s="1" t="s">
        <v>201</v>
      </c>
      <c r="CH1" s="1" t="s">
        <v>200</v>
      </c>
      <c r="CI1" s="1" t="s">
        <v>199</v>
      </c>
      <c r="CJ1" s="1" t="s">
        <v>205</v>
      </c>
      <c r="CK1" s="1" t="s">
        <v>267</v>
      </c>
      <c r="CL1" s="1" t="s">
        <v>266</v>
      </c>
    </row>
    <row r="2" spans="1:90" x14ac:dyDescent="0.25">
      <c r="A2" t="s">
        <v>265</v>
      </c>
      <c r="B2" s="1">
        <v>55191</v>
      </c>
      <c r="C2">
        <v>200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</row>
    <row r="3" spans="1:90" x14ac:dyDescent="0.25">
      <c r="A3" t="s">
        <v>264</v>
      </c>
      <c r="B3" s="1">
        <v>57559</v>
      </c>
      <c r="C3">
        <v>460</v>
      </c>
      <c r="D3">
        <v>13</v>
      </c>
      <c r="E3" s="2">
        <v>22.585520943700001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</row>
    <row r="4" spans="1:90" x14ac:dyDescent="0.25">
      <c r="A4" t="s">
        <v>209</v>
      </c>
      <c r="B4" s="1">
        <v>331002651</v>
      </c>
      <c r="C4">
        <v>9147420</v>
      </c>
      <c r="D4">
        <v>607670</v>
      </c>
      <c r="E4" s="2">
        <v>183.5846323781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1</v>
      </c>
      <c r="V4" s="1">
        <v>1</v>
      </c>
      <c r="W4" s="1">
        <v>2</v>
      </c>
      <c r="X4" s="1">
        <v>2</v>
      </c>
      <c r="Y4" s="1">
        <v>5</v>
      </c>
      <c r="Z4" s="1">
        <v>5.4</v>
      </c>
      <c r="AA4" s="1">
        <v>5.8</v>
      </c>
      <c r="AB4" s="1">
        <v>6.2</v>
      </c>
      <c r="AC4" s="1">
        <v>6.6</v>
      </c>
      <c r="AD4" s="1">
        <v>7</v>
      </c>
      <c r="AE4" s="1">
        <v>8</v>
      </c>
      <c r="AF4" s="1">
        <v>9.5</v>
      </c>
      <c r="AG4" s="1">
        <v>11</v>
      </c>
      <c r="AH4" s="1">
        <v>11.125</v>
      </c>
      <c r="AI4" s="1">
        <v>11.25</v>
      </c>
      <c r="AJ4" s="1">
        <v>11.375</v>
      </c>
      <c r="AK4" s="1">
        <v>11.5</v>
      </c>
      <c r="AL4" s="1">
        <v>11.625</v>
      </c>
      <c r="AM4" s="1">
        <v>11.75</v>
      </c>
      <c r="AN4" s="1">
        <v>11.875</v>
      </c>
      <c r="AO4" s="1">
        <v>12</v>
      </c>
      <c r="AP4" s="1">
        <v>12.5</v>
      </c>
      <c r="AQ4" s="1">
        <v>13</v>
      </c>
      <c r="AR4" s="1">
        <v>13.25</v>
      </c>
      <c r="AS4" s="1">
        <v>12.5</v>
      </c>
      <c r="AT4" s="1">
        <v>12.75</v>
      </c>
      <c r="AU4" s="1">
        <v>8</v>
      </c>
      <c r="AV4" s="1">
        <v>7.25</v>
      </c>
      <c r="AW4" s="1">
        <v>3.5</v>
      </c>
      <c r="AX4" s="1">
        <v>2.75</v>
      </c>
      <c r="AY4" s="1">
        <v>1</v>
      </c>
      <c r="AZ4" s="1">
        <v>10</v>
      </c>
      <c r="BA4" s="1">
        <v>18</v>
      </c>
      <c r="BB4" s="1">
        <v>29</v>
      </c>
      <c r="BC4" s="1">
        <v>26</v>
      </c>
      <c r="BD4" s="1">
        <v>21</v>
      </c>
      <c r="BE4" s="1">
        <v>18</v>
      </c>
      <c r="BF4" s="1">
        <v>13</v>
      </c>
      <c r="BG4" s="1">
        <v>14</v>
      </c>
      <c r="BH4" s="1">
        <v>11</v>
      </c>
      <c r="BI4" s="1">
        <v>13</v>
      </c>
      <c r="BJ4" s="1">
        <v>10</v>
      </c>
      <c r="BK4" s="1">
        <v>31</v>
      </c>
      <c r="BL4" s="1">
        <v>17</v>
      </c>
      <c r="BM4" s="1">
        <v>18</v>
      </c>
      <c r="BN4" s="1">
        <v>95</v>
      </c>
      <c r="BO4" s="1">
        <v>101</v>
      </c>
      <c r="BP4" s="1">
        <v>26</v>
      </c>
      <c r="BQ4" s="1">
        <v>253</v>
      </c>
      <c r="BR4" s="1">
        <v>339</v>
      </c>
      <c r="BS4" s="1">
        <v>454</v>
      </c>
      <c r="BT4" s="1">
        <v>598</v>
      </c>
      <c r="BU4" s="1">
        <v>701</v>
      </c>
      <c r="BV4" s="1">
        <v>1032</v>
      </c>
      <c r="BW4" s="1">
        <v>1654</v>
      </c>
      <c r="BX4" s="1">
        <v>2548</v>
      </c>
      <c r="BY4" s="1">
        <v>3026</v>
      </c>
      <c r="BZ4" s="1">
        <v>7821</v>
      </c>
      <c r="CA4" s="1">
        <v>12186</v>
      </c>
      <c r="CB4" s="1">
        <v>17193</v>
      </c>
      <c r="CC4" s="1">
        <v>23657</v>
      </c>
      <c r="CD4" s="1">
        <v>33064</v>
      </c>
      <c r="CE4" s="1">
        <v>41018</v>
      </c>
      <c r="CF4" s="1">
        <v>51083</v>
      </c>
      <c r="CG4" s="1">
        <v>67358</v>
      </c>
      <c r="CH4" s="1">
        <v>83071</v>
      </c>
      <c r="CI4" s="1">
        <v>101002</v>
      </c>
      <c r="CJ4" s="1">
        <v>118889</v>
      </c>
      <c r="CK4" s="1">
        <v>138302</v>
      </c>
      <c r="CL4" s="1">
        <v>162340</v>
      </c>
    </row>
    <row r="5" spans="1:90" x14ac:dyDescent="0.25">
      <c r="A5" t="s">
        <v>263</v>
      </c>
      <c r="B5" s="1">
        <v>4903185</v>
      </c>
      <c r="C5">
        <v>131171</v>
      </c>
      <c r="D5">
        <v>3876</v>
      </c>
      <c r="E5" s="2">
        <v>79.050657888700002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3</v>
      </c>
      <c r="BV5" s="1">
        <v>8</v>
      </c>
      <c r="BW5" s="1">
        <v>22</v>
      </c>
      <c r="BX5" s="1">
        <v>23</v>
      </c>
      <c r="BY5" s="1">
        <v>20</v>
      </c>
      <c r="BZ5" s="1">
        <v>36</v>
      </c>
      <c r="CA5" s="1">
        <v>46</v>
      </c>
      <c r="CB5" s="1">
        <v>81</v>
      </c>
      <c r="CC5" s="1">
        <v>93</v>
      </c>
      <c r="CD5" s="1">
        <v>117</v>
      </c>
      <c r="CE5" s="1">
        <v>159</v>
      </c>
      <c r="CF5" s="1">
        <v>217</v>
      </c>
      <c r="CG5" s="1">
        <v>432</v>
      </c>
      <c r="CH5" s="1">
        <v>507</v>
      </c>
      <c r="CI5" s="1">
        <v>605</v>
      </c>
      <c r="CJ5" s="1">
        <v>713</v>
      </c>
      <c r="CK5" s="1">
        <v>760</v>
      </c>
      <c r="CL5" s="1">
        <v>871</v>
      </c>
    </row>
    <row r="6" spans="1:90" x14ac:dyDescent="0.25">
      <c r="A6" t="s">
        <v>262</v>
      </c>
      <c r="B6" s="1">
        <v>731545</v>
      </c>
      <c r="C6">
        <v>1477953</v>
      </c>
      <c r="D6">
        <v>285</v>
      </c>
      <c r="E6" s="2">
        <v>38.958642325500001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3</v>
      </c>
      <c r="BZ6" s="1">
        <v>6</v>
      </c>
      <c r="CA6" s="1">
        <v>9</v>
      </c>
      <c r="CB6" s="1">
        <v>9</v>
      </c>
      <c r="CC6" s="1">
        <v>16</v>
      </c>
      <c r="CD6" s="1">
        <v>23</v>
      </c>
      <c r="CE6" s="1">
        <v>30</v>
      </c>
      <c r="CF6" s="1">
        <v>35</v>
      </c>
      <c r="CG6" s="1">
        <v>52</v>
      </c>
      <c r="CH6" s="1">
        <v>62</v>
      </c>
      <c r="CI6" s="1">
        <v>77</v>
      </c>
      <c r="CJ6" s="1">
        <v>94</v>
      </c>
      <c r="CK6" s="1">
        <v>106</v>
      </c>
      <c r="CL6" s="1">
        <v>110</v>
      </c>
    </row>
    <row r="7" spans="1:90" x14ac:dyDescent="0.25">
      <c r="A7" t="s">
        <v>261</v>
      </c>
      <c r="B7" s="1">
        <v>7278717</v>
      </c>
      <c r="C7">
        <v>294207</v>
      </c>
      <c r="D7">
        <v>3806</v>
      </c>
      <c r="E7" s="2">
        <v>52.289435074899998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2</v>
      </c>
      <c r="BL7" s="1">
        <v>2</v>
      </c>
      <c r="BM7" s="1">
        <v>3</v>
      </c>
      <c r="BN7" s="1">
        <v>4</v>
      </c>
      <c r="BO7" s="1">
        <v>3.3333333333000001</v>
      </c>
      <c r="BP7" s="1">
        <v>3.6666666666999999</v>
      </c>
      <c r="BQ7" s="1">
        <v>1</v>
      </c>
      <c r="BR7" s="1">
        <v>3</v>
      </c>
      <c r="BS7" s="1">
        <v>2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12</v>
      </c>
      <c r="CA7" s="1">
        <v>24</v>
      </c>
      <c r="CB7" s="1">
        <v>52</v>
      </c>
      <c r="CC7" s="1">
        <v>88</v>
      </c>
      <c r="CD7" s="1">
        <v>200</v>
      </c>
      <c r="CE7" s="1">
        <v>284</v>
      </c>
      <c r="CF7" s="1">
        <v>370</v>
      </c>
      <c r="CG7" s="1">
        <v>488</v>
      </c>
      <c r="CH7" s="1">
        <v>639</v>
      </c>
      <c r="CI7" s="1">
        <v>765</v>
      </c>
      <c r="CJ7" s="1">
        <v>804</v>
      </c>
      <c r="CK7" s="1">
        <v>1035</v>
      </c>
      <c r="CL7" s="1">
        <v>1158</v>
      </c>
    </row>
    <row r="8" spans="1:90" x14ac:dyDescent="0.25">
      <c r="A8" t="s">
        <v>260</v>
      </c>
      <c r="B8" s="1">
        <v>3017804</v>
      </c>
      <c r="C8">
        <v>134771</v>
      </c>
      <c r="D8">
        <v>1480</v>
      </c>
      <c r="E8" s="2">
        <v>49.042283726800001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3</v>
      </c>
      <c r="BT8" s="1">
        <v>6</v>
      </c>
      <c r="BU8" s="1">
        <v>7</v>
      </c>
      <c r="BV8" s="1">
        <v>10</v>
      </c>
      <c r="BW8" s="1">
        <v>15</v>
      </c>
      <c r="BX8" s="1">
        <v>19.5</v>
      </c>
      <c r="BY8" s="1">
        <v>23</v>
      </c>
      <c r="BZ8" s="1">
        <v>34</v>
      </c>
      <c r="CA8" s="1">
        <v>84</v>
      </c>
      <c r="CB8" s="1">
        <v>104</v>
      </c>
      <c r="CC8" s="1">
        <v>149</v>
      </c>
      <c r="CD8" s="1">
        <v>158</v>
      </c>
      <c r="CE8" s="1">
        <v>202</v>
      </c>
      <c r="CF8" s="1">
        <v>262</v>
      </c>
      <c r="CG8" s="1">
        <v>314</v>
      </c>
      <c r="CH8" s="1">
        <v>358</v>
      </c>
      <c r="CI8" s="1">
        <v>380</v>
      </c>
      <c r="CJ8" s="1">
        <v>399</v>
      </c>
      <c r="CK8" s="1">
        <v>443</v>
      </c>
      <c r="CL8" s="1">
        <v>493</v>
      </c>
    </row>
    <row r="9" spans="1:90" x14ac:dyDescent="0.25">
      <c r="A9" t="s">
        <v>259</v>
      </c>
      <c r="B9" s="1">
        <v>39512223</v>
      </c>
      <c r="C9">
        <v>403466</v>
      </c>
      <c r="D9">
        <v>23338</v>
      </c>
      <c r="E9" s="2">
        <v>59.065266968099998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40</v>
      </c>
      <c r="BL9" s="1">
        <v>38.5</v>
      </c>
      <c r="BM9" s="1">
        <v>40</v>
      </c>
      <c r="BN9" s="1">
        <v>45</v>
      </c>
      <c r="BO9" s="1">
        <v>61</v>
      </c>
      <c r="BP9" s="1">
        <v>87</v>
      </c>
      <c r="BQ9" s="1">
        <v>93</v>
      </c>
      <c r="BR9" s="1">
        <v>104</v>
      </c>
      <c r="BS9" s="1">
        <v>137</v>
      </c>
      <c r="BT9" s="1">
        <v>149</v>
      </c>
      <c r="BU9" s="1">
        <v>151</v>
      </c>
      <c r="BV9" s="1">
        <v>170</v>
      </c>
      <c r="BW9" s="1">
        <v>202</v>
      </c>
      <c r="BX9" s="1">
        <v>330</v>
      </c>
      <c r="BY9" s="1">
        <v>440</v>
      </c>
      <c r="BZ9" s="1">
        <v>721</v>
      </c>
      <c r="CA9" s="1">
        <v>826</v>
      </c>
      <c r="CB9" s="1">
        <v>1003</v>
      </c>
      <c r="CC9" s="1">
        <v>1217</v>
      </c>
      <c r="CD9" s="1">
        <v>1390</v>
      </c>
      <c r="CE9" s="1">
        <v>1728</v>
      </c>
      <c r="CF9" s="1">
        <v>1913</v>
      </c>
      <c r="CG9" s="1">
        <v>2514</v>
      </c>
      <c r="CH9" s="1">
        <v>3338</v>
      </c>
      <c r="CI9" s="1">
        <v>4102</v>
      </c>
      <c r="CJ9" s="1">
        <v>5057</v>
      </c>
      <c r="CK9" s="1">
        <v>5760</v>
      </c>
      <c r="CL9" s="1">
        <v>6724</v>
      </c>
    </row>
    <row r="10" spans="1:90" x14ac:dyDescent="0.25">
      <c r="A10" t="s">
        <v>258</v>
      </c>
      <c r="B10" s="1">
        <v>5758736</v>
      </c>
      <c r="C10">
        <v>268431</v>
      </c>
      <c r="D10">
        <v>7691</v>
      </c>
      <c r="E10" s="2">
        <v>133.553613154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4</v>
      </c>
      <c r="BO10" s="1">
        <v>3.5</v>
      </c>
      <c r="BP10" s="1">
        <v>3</v>
      </c>
      <c r="BQ10" s="1">
        <v>5</v>
      </c>
      <c r="BR10" s="1">
        <v>17</v>
      </c>
      <c r="BS10" s="1">
        <v>26</v>
      </c>
      <c r="BT10" s="1">
        <v>48</v>
      </c>
      <c r="BU10" s="1">
        <v>70</v>
      </c>
      <c r="BV10" s="1">
        <v>87</v>
      </c>
      <c r="BW10" s="1">
        <v>94.5</v>
      </c>
      <c r="BX10" s="1">
        <v>109</v>
      </c>
      <c r="BY10" s="1">
        <v>114</v>
      </c>
      <c r="BZ10" s="1">
        <v>136</v>
      </c>
      <c r="CA10" s="1">
        <v>180</v>
      </c>
      <c r="CB10" s="1">
        <v>252</v>
      </c>
      <c r="CC10" s="1">
        <v>349</v>
      </c>
      <c r="CD10" s="1">
        <v>451</v>
      </c>
      <c r="CE10" s="1">
        <v>570</v>
      </c>
      <c r="CF10" s="1">
        <v>733</v>
      </c>
      <c r="CG10" s="1">
        <v>893</v>
      </c>
      <c r="CH10" s="1">
        <v>1180</v>
      </c>
      <c r="CI10" s="1">
        <v>1484</v>
      </c>
      <c r="CJ10" s="1">
        <v>1787</v>
      </c>
      <c r="CK10" s="1">
        <v>2323</v>
      </c>
      <c r="CL10" s="1">
        <v>2488.5</v>
      </c>
    </row>
    <row r="11" spans="1:90" x14ac:dyDescent="0.25">
      <c r="A11" t="s">
        <v>257</v>
      </c>
      <c r="B11" s="1">
        <v>3565287</v>
      </c>
      <c r="C11">
        <v>12542</v>
      </c>
      <c r="D11">
        <v>13989</v>
      </c>
      <c r="E11" s="2">
        <v>392.36672952279997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63</v>
      </c>
      <c r="CB11" s="1">
        <v>43.5</v>
      </c>
      <c r="CC11" s="1">
        <v>34</v>
      </c>
      <c r="CD11" s="1">
        <v>209</v>
      </c>
      <c r="CE11" s="1">
        <v>341</v>
      </c>
      <c r="CF11" s="1">
        <v>598</v>
      </c>
      <c r="CG11" s="1">
        <v>632</v>
      </c>
      <c r="CH11" s="1">
        <v>843</v>
      </c>
      <c r="CI11" s="1">
        <v>1148</v>
      </c>
      <c r="CJ11" s="1">
        <v>1439</v>
      </c>
      <c r="CK11" s="1">
        <v>1969</v>
      </c>
      <c r="CL11" s="1">
        <v>2457</v>
      </c>
    </row>
    <row r="12" spans="1:90" x14ac:dyDescent="0.25">
      <c r="A12" t="s">
        <v>256</v>
      </c>
      <c r="B12" s="1">
        <v>973764</v>
      </c>
      <c r="C12">
        <v>5047</v>
      </c>
      <c r="D12">
        <v>1761</v>
      </c>
      <c r="E12" s="2">
        <v>180.8446399744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1</v>
      </c>
      <c r="BS12" s="1">
        <v>3</v>
      </c>
      <c r="BT12" s="1">
        <v>3</v>
      </c>
      <c r="BU12" s="1">
        <v>3</v>
      </c>
      <c r="BV12" s="1">
        <v>1</v>
      </c>
      <c r="BW12" s="1">
        <v>2</v>
      </c>
      <c r="BX12" s="1">
        <v>6</v>
      </c>
      <c r="BY12" s="1">
        <v>14</v>
      </c>
      <c r="BZ12" s="1">
        <v>18</v>
      </c>
      <c r="CA12" s="1">
        <v>24</v>
      </c>
      <c r="CB12" s="1">
        <v>31</v>
      </c>
      <c r="CC12" s="1">
        <v>42</v>
      </c>
      <c r="CD12" s="1">
        <v>54</v>
      </c>
      <c r="CE12" s="1">
        <v>75</v>
      </c>
      <c r="CF12" s="1">
        <v>99</v>
      </c>
      <c r="CG12" s="1">
        <v>107</v>
      </c>
      <c r="CH12" s="1">
        <v>140</v>
      </c>
      <c r="CI12" s="1">
        <v>181</v>
      </c>
      <c r="CJ12" s="1">
        <v>199</v>
      </c>
      <c r="CK12" s="1">
        <v>229</v>
      </c>
      <c r="CL12" s="1">
        <v>278</v>
      </c>
    </row>
    <row r="13" spans="1:90" x14ac:dyDescent="0.25">
      <c r="A13" t="s">
        <v>255</v>
      </c>
      <c r="B13" s="1">
        <v>705749</v>
      </c>
      <c r="C13">
        <v>158</v>
      </c>
      <c r="D13">
        <v>2058</v>
      </c>
      <c r="E13" s="2">
        <v>291.60508906140001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3</v>
      </c>
      <c r="BR13" s="1">
        <v>5.5</v>
      </c>
      <c r="BS13" s="1">
        <v>7</v>
      </c>
      <c r="BT13" s="1">
        <v>9</v>
      </c>
      <c r="BU13" s="1">
        <v>10</v>
      </c>
      <c r="BV13" s="1">
        <v>11</v>
      </c>
      <c r="BW13" s="1">
        <v>8</v>
      </c>
      <c r="BX13" s="1">
        <v>13</v>
      </c>
      <c r="BY13" s="1">
        <v>20</v>
      </c>
      <c r="BZ13" s="1">
        <v>27</v>
      </c>
      <c r="CA13" s="1">
        <v>56</v>
      </c>
      <c r="CB13" s="1">
        <v>56</v>
      </c>
      <c r="CC13" s="1">
        <v>76</v>
      </c>
      <c r="CD13" s="1">
        <v>92</v>
      </c>
      <c r="CE13" s="1">
        <v>115</v>
      </c>
      <c r="CF13" s="1">
        <v>156</v>
      </c>
      <c r="CG13" s="1">
        <v>199</v>
      </c>
      <c r="CH13" s="1">
        <v>229</v>
      </c>
      <c r="CI13" s="1">
        <v>257</v>
      </c>
      <c r="CJ13" s="1">
        <v>292</v>
      </c>
      <c r="CK13" s="1">
        <v>348</v>
      </c>
      <c r="CL13" s="1">
        <v>428</v>
      </c>
    </row>
    <row r="14" spans="1:90" x14ac:dyDescent="0.25">
      <c r="A14" t="s">
        <v>254</v>
      </c>
      <c r="B14" s="1">
        <v>21477737</v>
      </c>
      <c r="C14">
        <v>138887</v>
      </c>
      <c r="D14">
        <v>21367</v>
      </c>
      <c r="E14" s="2">
        <v>99.484410298900002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1</v>
      </c>
      <c r="BM14" s="1">
        <v>1.5</v>
      </c>
      <c r="BN14" s="1">
        <v>2</v>
      </c>
      <c r="BO14" s="1">
        <v>4</v>
      </c>
      <c r="BP14" s="1">
        <v>4</v>
      </c>
      <c r="BQ14" s="1">
        <v>1</v>
      </c>
      <c r="BR14" s="1">
        <v>6</v>
      </c>
      <c r="BS14" s="1">
        <v>4</v>
      </c>
      <c r="BT14" s="1">
        <v>16</v>
      </c>
      <c r="BU14" s="1">
        <v>23</v>
      </c>
      <c r="BV14" s="1">
        <v>60</v>
      </c>
      <c r="BW14" s="1">
        <v>78</v>
      </c>
      <c r="BX14" s="1">
        <v>109</v>
      </c>
      <c r="BY14" s="1">
        <v>227</v>
      </c>
      <c r="BZ14" s="1">
        <v>262</v>
      </c>
      <c r="CA14" s="1">
        <v>357</v>
      </c>
      <c r="CB14" s="1">
        <v>467</v>
      </c>
      <c r="CC14" s="1">
        <v>612</v>
      </c>
      <c r="CD14" s="1">
        <v>935</v>
      </c>
      <c r="CE14" s="1">
        <v>1116</v>
      </c>
      <c r="CF14" s="1">
        <v>1373</v>
      </c>
      <c r="CG14" s="1">
        <v>2001</v>
      </c>
      <c r="CH14" s="1">
        <v>2375</v>
      </c>
      <c r="CI14" s="1">
        <v>3325</v>
      </c>
      <c r="CJ14" s="1">
        <v>3781</v>
      </c>
      <c r="CK14" s="1">
        <v>4990</v>
      </c>
      <c r="CL14" s="1">
        <v>5801</v>
      </c>
    </row>
    <row r="15" spans="1:90" x14ac:dyDescent="0.25">
      <c r="A15" t="s">
        <v>253</v>
      </c>
      <c r="B15" s="1">
        <v>10617423</v>
      </c>
      <c r="C15">
        <v>148959</v>
      </c>
      <c r="D15">
        <v>14223</v>
      </c>
      <c r="E15" s="2">
        <v>133.95905955710001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1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19</v>
      </c>
      <c r="BW15" s="1">
        <v>34</v>
      </c>
      <c r="BX15" s="1">
        <v>35</v>
      </c>
      <c r="BY15" s="1">
        <v>58</v>
      </c>
      <c r="BZ15" s="1">
        <v>124</v>
      </c>
      <c r="CA15" s="1">
        <v>236</v>
      </c>
      <c r="CB15" s="1">
        <v>306</v>
      </c>
      <c r="CC15" s="1">
        <v>389</v>
      </c>
      <c r="CD15" s="1">
        <v>543</v>
      </c>
      <c r="CE15" s="1">
        <v>697</v>
      </c>
      <c r="CF15" s="1">
        <v>885</v>
      </c>
      <c r="CG15" s="1">
        <v>1146</v>
      </c>
      <c r="CH15" s="1">
        <v>1585</v>
      </c>
      <c r="CI15" s="1">
        <v>1938</v>
      </c>
      <c r="CJ15" s="1">
        <v>2218</v>
      </c>
      <c r="CK15" s="1">
        <v>2345</v>
      </c>
      <c r="CL15" s="1">
        <v>3428</v>
      </c>
    </row>
    <row r="16" spans="1:90" x14ac:dyDescent="0.25">
      <c r="A16" t="s">
        <v>252</v>
      </c>
      <c r="B16" s="1">
        <v>162742</v>
      </c>
      <c r="C16">
        <v>543</v>
      </c>
      <c r="D16">
        <v>135</v>
      </c>
      <c r="E16" s="2">
        <v>82.953386341599995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2</v>
      </c>
      <c r="BX16" s="1">
        <v>3</v>
      </c>
      <c r="BY16" s="1">
        <v>5</v>
      </c>
      <c r="BZ16" s="1">
        <v>9</v>
      </c>
      <c r="CA16" s="1">
        <v>10</v>
      </c>
      <c r="CB16" s="1">
        <v>11</v>
      </c>
      <c r="CC16" s="1">
        <v>23</v>
      </c>
      <c r="CD16" s="1">
        <v>25</v>
      </c>
      <c r="CE16" s="1">
        <v>28</v>
      </c>
      <c r="CF16" s="1">
        <v>33</v>
      </c>
      <c r="CG16" s="1">
        <v>41</v>
      </c>
      <c r="CH16" s="1">
        <v>47</v>
      </c>
      <c r="CI16" s="1">
        <v>50</v>
      </c>
      <c r="CJ16" s="1">
        <v>51</v>
      </c>
      <c r="CK16" s="1">
        <v>53</v>
      </c>
      <c r="CL16" s="1">
        <v>64</v>
      </c>
    </row>
    <row r="17" spans="1:90" x14ac:dyDescent="0.25">
      <c r="A17" t="s">
        <v>251</v>
      </c>
      <c r="B17" s="1">
        <v>1415872</v>
      </c>
      <c r="C17">
        <v>16635</v>
      </c>
      <c r="D17">
        <v>504</v>
      </c>
      <c r="E17" s="2">
        <v>35.596438096100002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1</v>
      </c>
      <c r="BO17" s="1">
        <v>1</v>
      </c>
      <c r="BP17" s="1">
        <v>2</v>
      </c>
      <c r="BQ17" s="1">
        <v>2</v>
      </c>
      <c r="BR17" s="1">
        <v>2</v>
      </c>
      <c r="BS17" s="1">
        <v>2</v>
      </c>
      <c r="BT17" s="1">
        <v>2</v>
      </c>
      <c r="BU17" s="1">
        <v>2</v>
      </c>
      <c r="BV17" s="1">
        <v>2</v>
      </c>
      <c r="BW17" s="1">
        <v>7</v>
      </c>
      <c r="BX17" s="1">
        <v>10</v>
      </c>
      <c r="BY17" s="1">
        <v>13</v>
      </c>
      <c r="BZ17" s="1">
        <v>15</v>
      </c>
      <c r="CA17" s="1">
        <v>24</v>
      </c>
      <c r="CB17" s="1">
        <v>34</v>
      </c>
      <c r="CC17" s="1">
        <v>44</v>
      </c>
      <c r="CD17" s="1">
        <v>52</v>
      </c>
      <c r="CE17" s="1">
        <v>72</v>
      </c>
      <c r="CF17" s="1">
        <v>85</v>
      </c>
      <c r="CG17" s="1">
        <v>90</v>
      </c>
      <c r="CH17" s="1">
        <v>100</v>
      </c>
      <c r="CI17" s="1">
        <v>112</v>
      </c>
      <c r="CJ17" s="1">
        <v>143</v>
      </c>
      <c r="CK17" s="1">
        <v>166</v>
      </c>
      <c r="CL17" s="1">
        <v>195</v>
      </c>
    </row>
    <row r="18" spans="1:90" x14ac:dyDescent="0.25">
      <c r="A18" t="s">
        <v>250</v>
      </c>
      <c r="B18" s="1">
        <v>1787065</v>
      </c>
      <c r="C18">
        <v>214045</v>
      </c>
      <c r="D18">
        <v>1453</v>
      </c>
      <c r="E18" s="2">
        <v>81.306499763600002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2</v>
      </c>
      <c r="CA18" s="1">
        <v>14</v>
      </c>
      <c r="CB18" s="1">
        <v>21</v>
      </c>
      <c r="CC18" s="1">
        <v>32</v>
      </c>
      <c r="CD18" s="1">
        <v>37</v>
      </c>
      <c r="CE18" s="1">
        <v>37</v>
      </c>
      <c r="CF18" s="1">
        <v>58</v>
      </c>
      <c r="CG18" s="1">
        <v>105</v>
      </c>
      <c r="CH18" s="1">
        <v>165</v>
      </c>
      <c r="CI18" s="1">
        <v>205</v>
      </c>
      <c r="CJ18" s="1">
        <v>234</v>
      </c>
      <c r="CK18" s="1">
        <v>283</v>
      </c>
      <c r="CL18" s="1">
        <v>382</v>
      </c>
    </row>
    <row r="19" spans="1:90" x14ac:dyDescent="0.25">
      <c r="A19" t="s">
        <v>249</v>
      </c>
      <c r="B19" s="1">
        <v>12671821</v>
      </c>
      <c r="C19">
        <v>143793</v>
      </c>
      <c r="D19">
        <v>23247</v>
      </c>
      <c r="E19" s="2">
        <v>183.45429595319999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3</v>
      </c>
      <c r="BL19" s="1">
        <v>1</v>
      </c>
      <c r="BM19" s="1">
        <v>0.5</v>
      </c>
      <c r="BN19" s="1">
        <v>0</v>
      </c>
      <c r="BO19" s="1">
        <v>0</v>
      </c>
      <c r="BP19" s="1">
        <v>0</v>
      </c>
      <c r="BQ19" s="1">
        <v>3</v>
      </c>
      <c r="BR19" s="1">
        <v>3</v>
      </c>
      <c r="BS19" s="1">
        <v>0</v>
      </c>
      <c r="BT19" s="1">
        <v>0</v>
      </c>
      <c r="BU19" s="1">
        <v>0</v>
      </c>
      <c r="BV19" s="1">
        <v>0</v>
      </c>
      <c r="BW19" s="1">
        <v>20</v>
      </c>
      <c r="BX19" s="1">
        <v>60</v>
      </c>
      <c r="BY19" s="1">
        <v>147</v>
      </c>
      <c r="BZ19" s="1">
        <v>265</v>
      </c>
      <c r="CA19" s="1">
        <v>375</v>
      </c>
      <c r="CB19" s="1">
        <v>510</v>
      </c>
      <c r="CC19" s="1">
        <v>775</v>
      </c>
      <c r="CD19" s="1">
        <v>966</v>
      </c>
      <c r="CE19" s="1">
        <v>1155</v>
      </c>
      <c r="CF19" s="1">
        <v>1403</v>
      </c>
      <c r="CG19" s="1">
        <v>2010</v>
      </c>
      <c r="CH19" s="1">
        <v>2430</v>
      </c>
      <c r="CI19" s="1">
        <v>2814</v>
      </c>
      <c r="CJ19" s="1">
        <v>3876</v>
      </c>
      <c r="CK19" s="1">
        <v>4263</v>
      </c>
      <c r="CL19" s="1">
        <v>5126</v>
      </c>
    </row>
    <row r="20" spans="1:90" x14ac:dyDescent="0.25">
      <c r="A20" t="s">
        <v>248</v>
      </c>
      <c r="B20" s="1">
        <v>6732219</v>
      </c>
      <c r="C20">
        <v>92789</v>
      </c>
      <c r="D20">
        <v>8527</v>
      </c>
      <c r="E20" s="2">
        <v>126.6595753941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10</v>
      </c>
      <c r="CC20" s="1">
        <v>74</v>
      </c>
      <c r="CD20" s="1">
        <v>120</v>
      </c>
      <c r="CE20" s="1">
        <v>192</v>
      </c>
      <c r="CF20" s="1">
        <v>274</v>
      </c>
      <c r="CG20" s="1">
        <v>400</v>
      </c>
      <c r="CH20" s="1">
        <v>681</v>
      </c>
      <c r="CI20" s="1">
        <v>902</v>
      </c>
      <c r="CJ20" s="1">
        <v>1171</v>
      </c>
      <c r="CK20" s="1">
        <v>1436</v>
      </c>
      <c r="CL20" s="1">
        <v>1771</v>
      </c>
    </row>
    <row r="21" spans="1:90" x14ac:dyDescent="0.25">
      <c r="A21" t="s">
        <v>247</v>
      </c>
      <c r="B21" s="1">
        <v>3155070</v>
      </c>
      <c r="C21">
        <v>144669</v>
      </c>
      <c r="D21">
        <v>1899</v>
      </c>
      <c r="E21" s="2">
        <v>60.188838916400002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3</v>
      </c>
      <c r="BQ21" s="1">
        <v>8</v>
      </c>
      <c r="BR21" s="1">
        <v>12</v>
      </c>
      <c r="BS21" s="1">
        <v>13</v>
      </c>
      <c r="BT21" s="1">
        <v>13</v>
      </c>
      <c r="BU21" s="1">
        <v>14</v>
      </c>
      <c r="BV21" s="1">
        <v>14</v>
      </c>
      <c r="BW21" s="1">
        <v>16</v>
      </c>
      <c r="BX21" s="1">
        <v>16</v>
      </c>
      <c r="BY21" s="1">
        <v>20</v>
      </c>
      <c r="BZ21" s="1">
        <v>27</v>
      </c>
      <c r="CA21" s="1">
        <v>34</v>
      </c>
      <c r="CB21" s="1">
        <v>54</v>
      </c>
      <c r="CC21" s="1">
        <v>68</v>
      </c>
      <c r="CD21" s="1">
        <v>80</v>
      </c>
      <c r="CE21" s="1">
        <v>98</v>
      </c>
      <c r="CF21" s="1">
        <v>118</v>
      </c>
      <c r="CG21" s="1">
        <v>150</v>
      </c>
      <c r="CH21" s="1">
        <v>204</v>
      </c>
      <c r="CI21" s="1">
        <v>264</v>
      </c>
      <c r="CJ21" s="1">
        <v>295</v>
      </c>
      <c r="CK21" s="1">
        <v>381</v>
      </c>
      <c r="CL21" s="1">
        <v>448</v>
      </c>
    </row>
    <row r="22" spans="1:90" x14ac:dyDescent="0.25">
      <c r="A22" t="s">
        <v>246</v>
      </c>
      <c r="B22" s="1">
        <v>2913314</v>
      </c>
      <c r="C22">
        <v>211754</v>
      </c>
      <c r="D22">
        <v>1426</v>
      </c>
      <c r="E22" s="2">
        <v>48.9476932456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1</v>
      </c>
      <c r="BT22" s="1">
        <v>2</v>
      </c>
      <c r="BU22" s="1">
        <v>2</v>
      </c>
      <c r="BV22" s="1">
        <v>2</v>
      </c>
      <c r="BW22" s="1">
        <v>3</v>
      </c>
      <c r="BX22" s="1">
        <v>6</v>
      </c>
      <c r="BY22" s="1">
        <v>6</v>
      </c>
      <c r="BZ22" s="1">
        <v>21</v>
      </c>
      <c r="CA22" s="1">
        <v>27</v>
      </c>
      <c r="CB22" s="1">
        <v>34</v>
      </c>
      <c r="CC22" s="1">
        <v>42</v>
      </c>
      <c r="CD22" s="1">
        <v>57</v>
      </c>
      <c r="CE22" s="1">
        <v>71</v>
      </c>
      <c r="CF22" s="1">
        <v>99</v>
      </c>
      <c r="CG22" s="1">
        <v>126</v>
      </c>
      <c r="CH22" s="1">
        <v>152</v>
      </c>
      <c r="CI22" s="1">
        <v>206</v>
      </c>
      <c r="CJ22" s="1">
        <v>263</v>
      </c>
      <c r="CK22" s="1">
        <v>306</v>
      </c>
      <c r="CL22" s="1">
        <v>359</v>
      </c>
    </row>
    <row r="23" spans="1:90" x14ac:dyDescent="0.25">
      <c r="A23" t="s">
        <v>245</v>
      </c>
      <c r="B23" s="1">
        <v>4467673</v>
      </c>
      <c r="C23">
        <v>102269</v>
      </c>
      <c r="D23">
        <v>2048</v>
      </c>
      <c r="E23" s="2">
        <v>45.840418490799998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1</v>
      </c>
      <c r="BQ23" s="1">
        <v>2</v>
      </c>
      <c r="BR23" s="1">
        <v>4</v>
      </c>
      <c r="BS23" s="1">
        <v>5.5</v>
      </c>
      <c r="BT23" s="1">
        <v>5</v>
      </c>
      <c r="BU23" s="1">
        <v>6</v>
      </c>
      <c r="BV23" s="1">
        <v>7</v>
      </c>
      <c r="BW23" s="1">
        <v>12</v>
      </c>
      <c r="BX23" s="1">
        <v>11</v>
      </c>
      <c r="BY23" s="1">
        <v>9</v>
      </c>
      <c r="BZ23" s="1">
        <v>15</v>
      </c>
      <c r="CA23" s="1">
        <v>16</v>
      </c>
      <c r="CB23" s="1">
        <v>17</v>
      </c>
      <c r="CC23" s="1">
        <v>59</v>
      </c>
      <c r="CD23" s="1">
        <v>59</v>
      </c>
      <c r="CE23" s="1">
        <v>65</v>
      </c>
      <c r="CF23" s="1">
        <v>92</v>
      </c>
      <c r="CG23" s="1">
        <v>125</v>
      </c>
      <c r="CH23" s="1">
        <v>158</v>
      </c>
      <c r="CI23" s="1">
        <v>212</v>
      </c>
      <c r="CJ23" s="1">
        <v>300</v>
      </c>
      <c r="CK23" s="1">
        <v>342</v>
      </c>
      <c r="CL23" s="1">
        <v>376</v>
      </c>
    </row>
    <row r="24" spans="1:90" x14ac:dyDescent="0.25">
      <c r="A24" t="s">
        <v>244</v>
      </c>
      <c r="B24" s="1">
        <v>4648794</v>
      </c>
      <c r="C24">
        <v>111898</v>
      </c>
      <c r="D24">
        <v>21518</v>
      </c>
      <c r="E24" s="2">
        <v>462.8727364559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37</v>
      </c>
      <c r="CA24" s="1">
        <v>109</v>
      </c>
      <c r="CB24" s="1">
        <v>176</v>
      </c>
      <c r="CC24" s="1">
        <v>360</v>
      </c>
      <c r="CD24" s="1">
        <v>660</v>
      </c>
      <c r="CE24" s="1">
        <v>806</v>
      </c>
      <c r="CF24" s="1">
        <v>1143</v>
      </c>
      <c r="CG24" s="1">
        <v>1603</v>
      </c>
      <c r="CH24" s="1">
        <v>1991</v>
      </c>
      <c r="CI24" s="1">
        <v>2509</v>
      </c>
      <c r="CJ24" s="1">
        <v>2700</v>
      </c>
      <c r="CK24" s="1">
        <v>3141</v>
      </c>
      <c r="CL24" s="1">
        <v>4224</v>
      </c>
    </row>
    <row r="25" spans="1:90" x14ac:dyDescent="0.25">
      <c r="A25" t="s">
        <v>243</v>
      </c>
      <c r="B25" s="1">
        <v>1344212</v>
      </c>
      <c r="C25">
        <v>79883</v>
      </c>
      <c r="D25">
        <v>734</v>
      </c>
      <c r="E25" s="2">
        <v>54.604482031099998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1</v>
      </c>
      <c r="BT25" s="1">
        <v>2</v>
      </c>
      <c r="BU25" s="1">
        <v>2</v>
      </c>
      <c r="BV25" s="1">
        <v>0</v>
      </c>
      <c r="BW25" s="1">
        <v>14</v>
      </c>
      <c r="BX25" s="1">
        <v>27</v>
      </c>
      <c r="BY25" s="1">
        <v>36</v>
      </c>
      <c r="BZ25" s="1">
        <v>46</v>
      </c>
      <c r="CA25" s="1">
        <v>48</v>
      </c>
      <c r="CB25" s="1">
        <v>63</v>
      </c>
      <c r="CC25" s="1">
        <v>79</v>
      </c>
      <c r="CD25" s="1">
        <v>97</v>
      </c>
      <c r="CE25" s="1">
        <v>113</v>
      </c>
      <c r="CF25" s="1">
        <v>135</v>
      </c>
      <c r="CG25" s="1">
        <v>139</v>
      </c>
      <c r="CH25" s="1">
        <v>151</v>
      </c>
      <c r="CI25" s="1">
        <v>192</v>
      </c>
      <c r="CJ25" s="1">
        <v>234</v>
      </c>
      <c r="CK25" s="1">
        <v>256</v>
      </c>
      <c r="CL25" s="1">
        <v>283</v>
      </c>
    </row>
    <row r="26" spans="1:90" x14ac:dyDescent="0.25">
      <c r="A26" t="s">
        <v>242</v>
      </c>
      <c r="B26" s="1">
        <v>6045680</v>
      </c>
      <c r="C26">
        <v>25142</v>
      </c>
      <c r="D26">
        <v>9472</v>
      </c>
      <c r="E26" s="2">
        <v>156.6738563735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2</v>
      </c>
      <c r="BN26" s="1">
        <v>1</v>
      </c>
      <c r="BO26" s="1">
        <v>0</v>
      </c>
      <c r="BP26" s="1">
        <v>2</v>
      </c>
      <c r="BQ26" s="1">
        <v>3</v>
      </c>
      <c r="BR26" s="1">
        <v>5</v>
      </c>
      <c r="BS26" s="1">
        <v>8</v>
      </c>
      <c r="BT26" s="1">
        <v>12</v>
      </c>
      <c r="BU26" s="1">
        <v>21</v>
      </c>
      <c r="BV26" s="1">
        <v>21</v>
      </c>
      <c r="BW26" s="1">
        <v>22</v>
      </c>
      <c r="BX26" s="1">
        <v>39</v>
      </c>
      <c r="BY26" s="1">
        <v>54</v>
      </c>
      <c r="BZ26" s="1">
        <v>71</v>
      </c>
      <c r="CA26" s="1">
        <v>107</v>
      </c>
      <c r="CB26" s="1">
        <v>137</v>
      </c>
      <c r="CC26" s="1">
        <v>177</v>
      </c>
      <c r="CD26" s="1">
        <v>197</v>
      </c>
      <c r="CE26" s="1">
        <v>246</v>
      </c>
      <c r="CF26" s="1">
        <v>299</v>
      </c>
      <c r="CG26" s="1">
        <v>442</v>
      </c>
      <c r="CH26" s="1">
        <v>603</v>
      </c>
      <c r="CI26" s="1">
        <v>786</v>
      </c>
      <c r="CJ26" s="1">
        <v>1004</v>
      </c>
      <c r="CK26" s="1">
        <v>1151</v>
      </c>
      <c r="CL26" s="1">
        <v>1358</v>
      </c>
    </row>
    <row r="27" spans="1:90" x14ac:dyDescent="0.25">
      <c r="A27" t="s">
        <v>241</v>
      </c>
      <c r="B27" s="1">
        <v>6892503</v>
      </c>
      <c r="C27">
        <v>20202</v>
      </c>
      <c r="D27">
        <v>28163</v>
      </c>
      <c r="E27" s="2">
        <v>408.60337674139998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2</v>
      </c>
      <c r="BL27" s="1">
        <v>2</v>
      </c>
      <c r="BM27" s="1">
        <v>7</v>
      </c>
      <c r="BN27" s="1">
        <v>12</v>
      </c>
      <c r="BO27" s="1">
        <v>22</v>
      </c>
      <c r="BP27" s="1">
        <v>32</v>
      </c>
      <c r="BQ27" s="1">
        <v>81</v>
      </c>
      <c r="BR27" s="1">
        <v>78.5</v>
      </c>
      <c r="BS27" s="1">
        <v>70</v>
      </c>
      <c r="BT27" s="1">
        <v>88</v>
      </c>
      <c r="BU27" s="1">
        <v>94</v>
      </c>
      <c r="BV27" s="1">
        <v>103</v>
      </c>
      <c r="BW27" s="1">
        <v>108</v>
      </c>
      <c r="BX27" s="1">
        <v>129</v>
      </c>
      <c r="BY27" s="1">
        <v>134</v>
      </c>
      <c r="BZ27" s="1">
        <v>174</v>
      </c>
      <c r="CA27" s="1">
        <v>221</v>
      </c>
      <c r="CB27" s="1">
        <v>309</v>
      </c>
      <c r="CC27" s="1">
        <v>415</v>
      </c>
      <c r="CD27" s="1">
        <v>517</v>
      </c>
      <c r="CE27" s="1">
        <v>803</v>
      </c>
      <c r="CF27" s="1">
        <v>1405</v>
      </c>
      <c r="CG27" s="1">
        <v>1914</v>
      </c>
      <c r="CH27" s="1">
        <v>2641</v>
      </c>
      <c r="CI27" s="1">
        <v>3571</v>
      </c>
      <c r="CJ27" s="1">
        <v>4199</v>
      </c>
      <c r="CK27" s="1">
        <v>4908</v>
      </c>
      <c r="CL27" s="1">
        <v>5663</v>
      </c>
    </row>
    <row r="28" spans="1:90" x14ac:dyDescent="0.25">
      <c r="A28" t="s">
        <v>240</v>
      </c>
      <c r="B28" s="1">
        <v>9986857</v>
      </c>
      <c r="C28">
        <v>146435</v>
      </c>
      <c r="D28">
        <v>27001</v>
      </c>
      <c r="E28" s="2">
        <v>270.3653411679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9</v>
      </c>
      <c r="BI28" s="1">
        <v>18</v>
      </c>
      <c r="BJ28" s="1">
        <v>34</v>
      </c>
      <c r="BK28" s="1">
        <v>52</v>
      </c>
      <c r="BL28" s="1">
        <v>69</v>
      </c>
      <c r="BM28" s="1">
        <v>95</v>
      </c>
      <c r="BN28" s="1">
        <v>123</v>
      </c>
      <c r="BO28" s="1">
        <v>160</v>
      </c>
      <c r="BP28" s="1">
        <v>239</v>
      </c>
      <c r="BQ28" s="1">
        <v>334</v>
      </c>
      <c r="BR28" s="1">
        <v>454</v>
      </c>
      <c r="BS28" s="1">
        <v>642</v>
      </c>
      <c r="BT28" s="1">
        <v>853</v>
      </c>
      <c r="BU28" s="1">
        <v>1104</v>
      </c>
      <c r="BV28" s="1">
        <v>1348</v>
      </c>
      <c r="BW28" s="1">
        <v>1749</v>
      </c>
      <c r="BX28" s="1">
        <v>2134</v>
      </c>
      <c r="BY28" s="1">
        <v>2576</v>
      </c>
      <c r="BZ28" s="1">
        <v>2975</v>
      </c>
      <c r="CA28" s="1">
        <v>3548</v>
      </c>
      <c r="CB28" s="1">
        <v>4003</v>
      </c>
      <c r="CC28" s="1">
        <v>4481</v>
      </c>
      <c r="CD28" s="1">
        <v>5062</v>
      </c>
      <c r="CE28" s="1">
        <v>5596</v>
      </c>
      <c r="CF28" s="1">
        <v>6101</v>
      </c>
      <c r="CG28" s="1">
        <v>6691</v>
      </c>
      <c r="CH28" s="1">
        <v>7378</v>
      </c>
      <c r="CI28" s="1">
        <v>7895</v>
      </c>
      <c r="CJ28" s="1">
        <v>8523</v>
      </c>
      <c r="CK28" s="1">
        <v>9299</v>
      </c>
      <c r="CL28" s="1">
        <v>10107</v>
      </c>
    </row>
    <row r="29" spans="1:90" x14ac:dyDescent="0.25">
      <c r="A29" t="s">
        <v>239</v>
      </c>
      <c r="B29" s="1">
        <v>5639632</v>
      </c>
      <c r="C29">
        <v>206232</v>
      </c>
      <c r="D29">
        <v>1695</v>
      </c>
      <c r="E29" s="2">
        <v>30.055152534800001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1</v>
      </c>
      <c r="BQ29" s="1">
        <v>2</v>
      </c>
      <c r="BR29" s="1">
        <v>4</v>
      </c>
      <c r="BS29" s="1">
        <v>7</v>
      </c>
      <c r="BT29" s="1">
        <v>10</v>
      </c>
      <c r="BU29" s="1">
        <v>16</v>
      </c>
      <c r="BV29" s="1">
        <v>26</v>
      </c>
      <c r="BW29" s="1">
        <v>44</v>
      </c>
      <c r="BX29" s="1">
        <v>48</v>
      </c>
      <c r="BY29" s="1">
        <v>60</v>
      </c>
      <c r="BZ29" s="1">
        <v>71</v>
      </c>
      <c r="CA29" s="1">
        <v>93</v>
      </c>
      <c r="CB29" s="1">
        <v>114</v>
      </c>
      <c r="CC29" s="1">
        <v>140</v>
      </c>
      <c r="CD29" s="1">
        <v>205</v>
      </c>
      <c r="CE29" s="1">
        <v>228</v>
      </c>
      <c r="CF29" s="1">
        <v>248</v>
      </c>
      <c r="CG29" s="1">
        <v>296</v>
      </c>
      <c r="CH29" s="1">
        <v>341</v>
      </c>
      <c r="CI29" s="1">
        <v>377</v>
      </c>
      <c r="CJ29" s="1">
        <v>433</v>
      </c>
      <c r="CK29" s="1">
        <v>506</v>
      </c>
      <c r="CL29" s="1">
        <v>550</v>
      </c>
    </row>
    <row r="30" spans="1:90" x14ac:dyDescent="0.25">
      <c r="A30" t="s">
        <v>238</v>
      </c>
      <c r="B30" s="1">
        <v>2976149</v>
      </c>
      <c r="C30">
        <v>121531</v>
      </c>
      <c r="D30">
        <v>3087</v>
      </c>
      <c r="E30" s="2">
        <v>103.7246455067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1</v>
      </c>
      <c r="BY30" s="1">
        <v>12</v>
      </c>
      <c r="BZ30" s="1">
        <v>24</v>
      </c>
      <c r="CA30" s="1">
        <v>51</v>
      </c>
      <c r="CB30" s="1">
        <v>105</v>
      </c>
      <c r="CC30" s="1">
        <v>164</v>
      </c>
      <c r="CD30" s="1">
        <v>198</v>
      </c>
      <c r="CE30" s="1">
        <v>261</v>
      </c>
      <c r="CF30" s="1">
        <v>310</v>
      </c>
      <c r="CG30" s="1">
        <v>409</v>
      </c>
      <c r="CH30" s="1">
        <v>497</v>
      </c>
      <c r="CI30" s="1">
        <v>570</v>
      </c>
      <c r="CJ30" s="1">
        <v>662</v>
      </c>
      <c r="CK30" s="1">
        <v>749</v>
      </c>
      <c r="CL30" s="1">
        <v>826</v>
      </c>
    </row>
    <row r="31" spans="1:90" x14ac:dyDescent="0.25">
      <c r="A31" t="s">
        <v>237</v>
      </c>
      <c r="B31" s="1">
        <v>6137428</v>
      </c>
      <c r="C31">
        <v>178040</v>
      </c>
      <c r="D31">
        <v>4686</v>
      </c>
      <c r="E31" s="2">
        <v>76.351201187200004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5</v>
      </c>
      <c r="CA31" s="1">
        <v>28</v>
      </c>
      <c r="CB31" s="1">
        <v>49</v>
      </c>
      <c r="CC31" s="1">
        <v>56</v>
      </c>
      <c r="CD31" s="1">
        <v>144</v>
      </c>
      <c r="CE31" s="1">
        <v>216.5</v>
      </c>
      <c r="CF31" s="1">
        <v>298</v>
      </c>
      <c r="CG31" s="1">
        <v>425</v>
      </c>
      <c r="CH31" s="1">
        <v>573</v>
      </c>
      <c r="CI31" s="1">
        <v>729</v>
      </c>
      <c r="CJ31" s="1">
        <v>824.5</v>
      </c>
      <c r="CK31" s="1">
        <v>917</v>
      </c>
      <c r="CL31" s="1">
        <v>1194</v>
      </c>
    </row>
    <row r="32" spans="1:90" x14ac:dyDescent="0.25">
      <c r="A32" t="s">
        <v>236</v>
      </c>
      <c r="B32" s="1">
        <v>1068778</v>
      </c>
      <c r="C32">
        <v>376962</v>
      </c>
      <c r="D32">
        <v>399</v>
      </c>
      <c r="E32" s="2">
        <v>37.332355269300002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1</v>
      </c>
      <c r="BT32" s="1">
        <v>1</v>
      </c>
      <c r="BU32" s="1">
        <v>4</v>
      </c>
      <c r="BV32" s="1">
        <v>6</v>
      </c>
      <c r="BW32" s="1">
        <v>3.5</v>
      </c>
      <c r="BX32" s="1">
        <v>4</v>
      </c>
      <c r="BY32" s="1">
        <v>5</v>
      </c>
      <c r="BZ32" s="1">
        <v>7</v>
      </c>
      <c r="CA32" s="1">
        <v>11</v>
      </c>
      <c r="CB32" s="1">
        <v>15</v>
      </c>
      <c r="CC32" s="1">
        <v>25</v>
      </c>
      <c r="CD32" s="1">
        <v>28</v>
      </c>
      <c r="CE32" s="1">
        <v>40</v>
      </c>
      <c r="CF32" s="1">
        <v>47</v>
      </c>
      <c r="CG32" s="1">
        <v>65</v>
      </c>
      <c r="CH32" s="1">
        <v>102</v>
      </c>
      <c r="CI32" s="1">
        <v>123</v>
      </c>
      <c r="CJ32" s="1">
        <v>148</v>
      </c>
      <c r="CK32" s="1">
        <v>164</v>
      </c>
      <c r="CL32" s="1">
        <v>177</v>
      </c>
    </row>
    <row r="33" spans="1:90" x14ac:dyDescent="0.25">
      <c r="A33" t="s">
        <v>235</v>
      </c>
      <c r="B33" s="1">
        <v>1934408</v>
      </c>
      <c r="C33">
        <v>198974</v>
      </c>
      <c r="D33">
        <v>871</v>
      </c>
      <c r="E33" s="2">
        <v>45.026695505799999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1</v>
      </c>
      <c r="BO33" s="1">
        <v>1</v>
      </c>
      <c r="BP33" s="1">
        <v>3</v>
      </c>
      <c r="BQ33" s="1">
        <v>3</v>
      </c>
      <c r="BR33" s="1">
        <v>5</v>
      </c>
      <c r="BS33" s="1">
        <v>10</v>
      </c>
      <c r="BT33" s="1">
        <v>13</v>
      </c>
      <c r="BU33" s="1">
        <v>12</v>
      </c>
      <c r="BV33" s="1">
        <v>15</v>
      </c>
      <c r="BW33" s="1">
        <v>16</v>
      </c>
      <c r="BX33" s="1">
        <v>18</v>
      </c>
      <c r="BY33" s="1">
        <v>20</v>
      </c>
      <c r="BZ33" s="1">
        <v>22</v>
      </c>
      <c r="CA33" s="1">
        <v>26</v>
      </c>
      <c r="CB33" s="1">
        <v>32</v>
      </c>
      <c r="CC33" s="1">
        <v>40</v>
      </c>
      <c r="CD33" s="1">
        <v>42</v>
      </c>
      <c r="CE33" s="1">
        <v>42</v>
      </c>
      <c r="CF33" s="1">
        <v>49</v>
      </c>
      <c r="CG33" s="1">
        <v>59</v>
      </c>
      <c r="CH33" s="1">
        <v>70</v>
      </c>
      <c r="CI33" s="1">
        <v>79</v>
      </c>
      <c r="CJ33" s="1">
        <v>91</v>
      </c>
      <c r="CK33" s="1">
        <v>128</v>
      </c>
      <c r="CL33" s="1">
        <v>154</v>
      </c>
    </row>
    <row r="34" spans="1:90" x14ac:dyDescent="0.25">
      <c r="A34" t="s">
        <v>234</v>
      </c>
      <c r="B34" s="1">
        <v>3080156</v>
      </c>
      <c r="C34">
        <v>284332</v>
      </c>
      <c r="D34">
        <v>3088</v>
      </c>
      <c r="E34" s="2">
        <v>100.2546624262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1</v>
      </c>
      <c r="BU34" s="1">
        <v>10</v>
      </c>
      <c r="BV34" s="1">
        <v>7</v>
      </c>
      <c r="BW34" s="1">
        <v>30</v>
      </c>
      <c r="BX34" s="1">
        <v>38</v>
      </c>
      <c r="BY34" s="1">
        <v>49</v>
      </c>
      <c r="BZ34" s="1">
        <v>57</v>
      </c>
      <c r="CA34" s="1">
        <v>66</v>
      </c>
      <c r="CB34" s="1">
        <v>78</v>
      </c>
      <c r="CC34" s="1">
        <v>144</v>
      </c>
      <c r="CD34" s="1">
        <v>199</v>
      </c>
      <c r="CE34" s="1">
        <v>220</v>
      </c>
      <c r="CF34" s="1">
        <v>250</v>
      </c>
      <c r="CG34" s="1">
        <v>340</v>
      </c>
      <c r="CH34" s="1">
        <v>449</v>
      </c>
      <c r="CI34" s="1">
        <v>519</v>
      </c>
      <c r="CJ34" s="1">
        <v>626</v>
      </c>
      <c r="CK34" s="1">
        <v>894</v>
      </c>
      <c r="CL34" s="1">
        <v>993</v>
      </c>
    </row>
    <row r="35" spans="1:90" x14ac:dyDescent="0.25">
      <c r="A35" t="s">
        <v>233</v>
      </c>
      <c r="B35" s="1">
        <v>1359711</v>
      </c>
      <c r="C35">
        <v>23187</v>
      </c>
      <c r="D35">
        <v>1020</v>
      </c>
      <c r="E35" s="2">
        <v>75.015940887400006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2</v>
      </c>
      <c r="BL35" s="1">
        <v>2</v>
      </c>
      <c r="BM35" s="1">
        <v>2</v>
      </c>
      <c r="BN35" s="1">
        <v>2</v>
      </c>
      <c r="BO35" s="1">
        <v>4</v>
      </c>
      <c r="BP35" s="1">
        <v>4.5</v>
      </c>
      <c r="BQ35" s="1">
        <v>4</v>
      </c>
      <c r="BR35" s="1">
        <v>4.5</v>
      </c>
      <c r="BS35" s="1">
        <v>5</v>
      </c>
      <c r="BT35" s="1">
        <v>5.5</v>
      </c>
      <c r="BU35" s="1">
        <v>5</v>
      </c>
      <c r="BV35" s="1">
        <v>11</v>
      </c>
      <c r="BW35" s="1">
        <v>12</v>
      </c>
      <c r="BX35" s="1">
        <v>14</v>
      </c>
      <c r="BY35" s="1">
        <v>22</v>
      </c>
      <c r="BZ35" s="1">
        <v>35</v>
      </c>
      <c r="CA35" s="1">
        <v>39</v>
      </c>
      <c r="CB35" s="1">
        <v>48</v>
      </c>
      <c r="CC35" s="1">
        <v>56</v>
      </c>
      <c r="CD35" s="1">
        <v>69</v>
      </c>
      <c r="CE35" s="1">
        <v>92</v>
      </c>
      <c r="CF35" s="1">
        <v>90</v>
      </c>
      <c r="CG35" s="1">
        <v>119</v>
      </c>
      <c r="CH35" s="1">
        <v>137</v>
      </c>
      <c r="CI35" s="1">
        <v>165</v>
      </c>
      <c r="CJ35" s="1">
        <v>191</v>
      </c>
      <c r="CK35" s="1">
        <v>291</v>
      </c>
      <c r="CL35" s="1">
        <v>341.5</v>
      </c>
    </row>
    <row r="36" spans="1:90" x14ac:dyDescent="0.25">
      <c r="A36" t="s">
        <v>232</v>
      </c>
      <c r="B36" s="1">
        <v>8882190</v>
      </c>
      <c r="C36">
        <v>19047</v>
      </c>
      <c r="D36">
        <v>68824</v>
      </c>
      <c r="E36" s="2">
        <v>774.85394930749999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72</v>
      </c>
      <c r="BZ36" s="1">
        <v>205</v>
      </c>
      <c r="CA36" s="1">
        <v>244</v>
      </c>
      <c r="CB36" s="1">
        <v>481</v>
      </c>
      <c r="CC36" s="1">
        <v>997</v>
      </c>
      <c r="CD36" s="1">
        <v>1841</v>
      </c>
      <c r="CE36" s="1">
        <v>2443</v>
      </c>
      <c r="CF36" s="1">
        <v>2898</v>
      </c>
      <c r="CG36" s="1">
        <v>5176</v>
      </c>
      <c r="CH36" s="1">
        <v>6893</v>
      </c>
      <c r="CI36" s="1">
        <v>8941</v>
      </c>
      <c r="CJ36" s="1">
        <v>11036</v>
      </c>
      <c r="CK36" s="1">
        <v>14193</v>
      </c>
      <c r="CL36" s="1">
        <v>15891</v>
      </c>
    </row>
    <row r="37" spans="1:90" x14ac:dyDescent="0.25">
      <c r="A37" t="s">
        <v>231</v>
      </c>
      <c r="B37" s="1">
        <v>2096829</v>
      </c>
      <c r="C37">
        <v>314161</v>
      </c>
      <c r="D37">
        <v>1345</v>
      </c>
      <c r="E37" s="2">
        <v>64.144477208200001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2</v>
      </c>
      <c r="BS37" s="1">
        <v>4</v>
      </c>
      <c r="BT37" s="1">
        <v>9</v>
      </c>
      <c r="BU37" s="1">
        <v>10.5</v>
      </c>
      <c r="BV37" s="1">
        <v>11</v>
      </c>
      <c r="BW37" s="1">
        <v>15</v>
      </c>
      <c r="BX37" s="1">
        <v>19</v>
      </c>
      <c r="BY37" s="1">
        <v>23</v>
      </c>
      <c r="BZ37" s="1">
        <v>29</v>
      </c>
      <c r="CA37" s="1">
        <v>36</v>
      </c>
      <c r="CB37" s="1">
        <v>47</v>
      </c>
      <c r="CC37" s="1">
        <v>50</v>
      </c>
      <c r="CD37" s="1">
        <v>53</v>
      </c>
      <c r="CE37" s="1">
        <v>71</v>
      </c>
      <c r="CF37" s="1">
        <v>87</v>
      </c>
      <c r="CG37" s="1">
        <v>96</v>
      </c>
      <c r="CH37" s="1">
        <v>117</v>
      </c>
      <c r="CI37" s="1">
        <v>172</v>
      </c>
      <c r="CJ37" s="1">
        <v>217</v>
      </c>
      <c r="CK37" s="1">
        <v>233</v>
      </c>
      <c r="CL37" s="1">
        <v>250</v>
      </c>
    </row>
    <row r="38" spans="1:90" x14ac:dyDescent="0.25">
      <c r="A38" t="s">
        <v>230</v>
      </c>
      <c r="B38" s="1">
        <v>19453561</v>
      </c>
      <c r="C38">
        <v>122057</v>
      </c>
      <c r="D38">
        <v>202208</v>
      </c>
      <c r="E38" s="2">
        <v>1039.4395144416001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10</v>
      </c>
      <c r="BM38" s="1">
        <v>0</v>
      </c>
      <c r="BN38" s="1">
        <v>32</v>
      </c>
      <c r="BO38" s="1">
        <v>0</v>
      </c>
      <c r="BP38" s="1">
        <v>28</v>
      </c>
      <c r="BQ38" s="1">
        <v>0</v>
      </c>
      <c r="BR38" s="1">
        <v>0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150</v>
      </c>
      <c r="BY38" s="1">
        <v>441</v>
      </c>
      <c r="BZ38" s="1">
        <v>1779</v>
      </c>
      <c r="CA38" s="1">
        <v>4167</v>
      </c>
      <c r="CB38" s="1">
        <v>6791</v>
      </c>
      <c r="CC38" s="1">
        <v>11009</v>
      </c>
      <c r="CD38" s="1">
        <v>16117</v>
      </c>
      <c r="CE38" s="1">
        <v>20176</v>
      </c>
      <c r="CF38" s="1">
        <v>24543</v>
      </c>
      <c r="CG38" s="1">
        <v>30191</v>
      </c>
      <c r="CH38" s="1">
        <v>36791</v>
      </c>
      <c r="CI38" s="1">
        <v>43691</v>
      </c>
      <c r="CJ38" s="1">
        <v>50128</v>
      </c>
      <c r="CK38" s="1">
        <v>56441</v>
      </c>
      <c r="CL38" s="1">
        <v>64961</v>
      </c>
    </row>
    <row r="39" spans="1:90" x14ac:dyDescent="0.25">
      <c r="A39" t="s">
        <v>229</v>
      </c>
      <c r="B39" s="1">
        <v>10488084</v>
      </c>
      <c r="C39">
        <v>125920</v>
      </c>
      <c r="D39">
        <v>5024</v>
      </c>
      <c r="E39" s="2">
        <v>47.901980952899997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1</v>
      </c>
      <c r="BL39" s="1">
        <v>1</v>
      </c>
      <c r="BM39" s="1">
        <v>2</v>
      </c>
      <c r="BN39" s="1">
        <v>2</v>
      </c>
      <c r="BO39" s="1">
        <v>2</v>
      </c>
      <c r="BP39" s="1">
        <v>2</v>
      </c>
      <c r="BQ39" s="1">
        <v>7</v>
      </c>
      <c r="BR39" s="1">
        <v>8.5</v>
      </c>
      <c r="BS39" s="1">
        <v>10</v>
      </c>
      <c r="BT39" s="1">
        <v>12</v>
      </c>
      <c r="BU39" s="1">
        <v>19</v>
      </c>
      <c r="BV39" s="1">
        <v>28</v>
      </c>
      <c r="BW39" s="1">
        <v>27</v>
      </c>
      <c r="BX39" s="1">
        <v>32</v>
      </c>
      <c r="BY39" s="1">
        <v>53</v>
      </c>
      <c r="BZ39" s="1">
        <v>81</v>
      </c>
      <c r="CA39" s="1">
        <v>118</v>
      </c>
      <c r="CB39" s="1">
        <v>160</v>
      </c>
      <c r="CC39" s="1">
        <v>224</v>
      </c>
      <c r="CD39" s="1">
        <v>264</v>
      </c>
      <c r="CE39" s="1">
        <v>352</v>
      </c>
      <c r="CF39" s="1">
        <v>451</v>
      </c>
      <c r="CG39" s="1">
        <v>571</v>
      </c>
      <c r="CH39" s="1">
        <v>689</v>
      </c>
      <c r="CI39" s="1">
        <v>855</v>
      </c>
      <c r="CJ39" s="1">
        <v>959</v>
      </c>
      <c r="CK39" s="1">
        <v>1221</v>
      </c>
      <c r="CL39" s="1">
        <v>1390</v>
      </c>
    </row>
    <row r="40" spans="1:90" x14ac:dyDescent="0.25">
      <c r="A40" t="s">
        <v>228</v>
      </c>
      <c r="B40" s="1">
        <v>762062</v>
      </c>
      <c r="C40">
        <v>178711</v>
      </c>
      <c r="D40">
        <v>341</v>
      </c>
      <c r="E40" s="2">
        <v>44.747015334700002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1</v>
      </c>
      <c r="BT40" s="1">
        <v>1</v>
      </c>
      <c r="BU40" s="1">
        <v>0</v>
      </c>
      <c r="BV40" s="1">
        <v>0</v>
      </c>
      <c r="BW40" s="1">
        <v>0</v>
      </c>
      <c r="BX40" s="1">
        <v>0</v>
      </c>
      <c r="BY40" s="1">
        <v>3</v>
      </c>
      <c r="BZ40" s="1">
        <v>12</v>
      </c>
      <c r="CA40" s="1">
        <v>17</v>
      </c>
      <c r="CB40" s="1">
        <v>25</v>
      </c>
      <c r="CC40" s="1">
        <v>26</v>
      </c>
      <c r="CD40" s="1">
        <v>27</v>
      </c>
      <c r="CE40" s="1">
        <v>30</v>
      </c>
      <c r="CF40" s="1">
        <v>35</v>
      </c>
      <c r="CG40" s="1">
        <v>47</v>
      </c>
      <c r="CH40" s="1">
        <v>59</v>
      </c>
      <c r="CI40" s="1">
        <v>76</v>
      </c>
      <c r="CJ40" s="1">
        <v>90</v>
      </c>
      <c r="CK40" s="1">
        <v>101</v>
      </c>
      <c r="CL40" s="1">
        <v>117</v>
      </c>
    </row>
    <row r="41" spans="1:90" x14ac:dyDescent="0.25">
      <c r="A41" t="s">
        <v>227</v>
      </c>
      <c r="B41" s="1">
        <v>11689100</v>
      </c>
      <c r="C41">
        <v>105829</v>
      </c>
      <c r="D41">
        <v>7153</v>
      </c>
      <c r="E41" s="2">
        <v>61.193761709599997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7</v>
      </c>
      <c r="BW41" s="1">
        <v>11</v>
      </c>
      <c r="BX41" s="1">
        <v>12</v>
      </c>
      <c r="BY41" s="1">
        <v>23</v>
      </c>
      <c r="BZ41" s="1">
        <v>38</v>
      </c>
      <c r="CA41" s="1">
        <v>78</v>
      </c>
      <c r="CB41" s="1">
        <v>145</v>
      </c>
      <c r="CC41" s="1">
        <v>232</v>
      </c>
      <c r="CD41" s="1">
        <v>300</v>
      </c>
      <c r="CE41" s="1">
        <v>397</v>
      </c>
      <c r="CF41" s="1">
        <v>511</v>
      </c>
      <c r="CG41" s="1">
        <v>654</v>
      </c>
      <c r="CH41" s="1">
        <v>906</v>
      </c>
      <c r="CI41" s="1">
        <v>1159</v>
      </c>
      <c r="CJ41" s="1">
        <v>1400</v>
      </c>
      <c r="CK41" s="1">
        <v>1659</v>
      </c>
      <c r="CL41" s="1">
        <v>1875</v>
      </c>
    </row>
    <row r="42" spans="1:90" x14ac:dyDescent="0.25">
      <c r="A42" t="s">
        <v>226</v>
      </c>
      <c r="B42" s="1">
        <v>3956971</v>
      </c>
      <c r="C42">
        <v>177660</v>
      </c>
      <c r="D42">
        <v>2184</v>
      </c>
      <c r="E42" s="2">
        <v>55.193732781999998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10</v>
      </c>
      <c r="CA42" s="1">
        <v>11</v>
      </c>
      <c r="CB42" s="1">
        <v>11</v>
      </c>
      <c r="CC42" s="1">
        <v>21</v>
      </c>
      <c r="CD42" s="1">
        <v>30</v>
      </c>
      <c r="CE42" s="1">
        <v>39</v>
      </c>
      <c r="CF42" s="1">
        <v>85</v>
      </c>
      <c r="CG42" s="1">
        <v>168</v>
      </c>
      <c r="CH42" s="1">
        <v>234</v>
      </c>
      <c r="CI42" s="1">
        <v>283</v>
      </c>
      <c r="CJ42" s="1">
        <v>333</v>
      </c>
      <c r="CK42" s="1">
        <v>382</v>
      </c>
      <c r="CL42" s="1">
        <v>457</v>
      </c>
    </row>
    <row r="43" spans="1:90" x14ac:dyDescent="0.25">
      <c r="A43" t="s">
        <v>225</v>
      </c>
      <c r="B43" s="1">
        <v>4217737</v>
      </c>
      <c r="C43">
        <v>248608</v>
      </c>
      <c r="D43">
        <v>1633</v>
      </c>
      <c r="E43" s="2">
        <v>38.7174449237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4</v>
      </c>
      <c r="BO43" s="1">
        <v>10</v>
      </c>
      <c r="BP43" s="1">
        <v>9.5</v>
      </c>
      <c r="BQ43" s="1">
        <v>7</v>
      </c>
      <c r="BR43" s="1">
        <v>11</v>
      </c>
      <c r="BS43" s="1">
        <v>13.5</v>
      </c>
      <c r="BT43" s="1">
        <v>18</v>
      </c>
      <c r="BU43" s="1">
        <v>20</v>
      </c>
      <c r="BV43" s="1">
        <v>23</v>
      </c>
      <c r="BW43" s="1">
        <v>23</v>
      </c>
      <c r="BX43" s="1">
        <v>29</v>
      </c>
      <c r="BY43" s="1">
        <v>57</v>
      </c>
      <c r="BZ43" s="1">
        <v>67</v>
      </c>
      <c r="CA43" s="1">
        <v>92</v>
      </c>
      <c r="CB43" s="1">
        <v>111.5</v>
      </c>
      <c r="CC43" s="1">
        <v>134</v>
      </c>
      <c r="CD43" s="1">
        <v>164</v>
      </c>
      <c r="CE43" s="1">
        <v>176</v>
      </c>
      <c r="CF43" s="1">
        <v>235</v>
      </c>
      <c r="CG43" s="1">
        <v>283</v>
      </c>
      <c r="CH43" s="1">
        <v>370</v>
      </c>
      <c r="CI43" s="1">
        <v>431</v>
      </c>
      <c r="CJ43" s="1">
        <v>496</v>
      </c>
      <c r="CK43" s="1">
        <v>553</v>
      </c>
      <c r="CL43" s="1">
        <v>635</v>
      </c>
    </row>
    <row r="44" spans="1:90" x14ac:dyDescent="0.25">
      <c r="A44" t="s">
        <v>224</v>
      </c>
      <c r="B44" s="1">
        <v>12801989</v>
      </c>
      <c r="C44">
        <v>115883</v>
      </c>
      <c r="D44">
        <v>25345</v>
      </c>
      <c r="E44" s="2">
        <v>197.9770487227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1</v>
      </c>
      <c r="BN44" s="1">
        <v>2</v>
      </c>
      <c r="BO44" s="1">
        <v>4</v>
      </c>
      <c r="BP44" s="1">
        <v>4</v>
      </c>
      <c r="BQ44" s="1">
        <v>5</v>
      </c>
      <c r="BR44" s="1">
        <v>5</v>
      </c>
      <c r="BS44" s="1">
        <v>6</v>
      </c>
      <c r="BT44" s="1">
        <v>19</v>
      </c>
      <c r="BU44" s="1">
        <v>13</v>
      </c>
      <c r="BV44" s="1">
        <v>25</v>
      </c>
      <c r="BW44" s="1">
        <v>27</v>
      </c>
      <c r="BX44" s="1">
        <v>33</v>
      </c>
      <c r="BY44" s="1">
        <v>59</v>
      </c>
      <c r="BZ44" s="1">
        <v>95</v>
      </c>
      <c r="CA44" s="1">
        <v>166</v>
      </c>
      <c r="CB44" s="1">
        <v>235</v>
      </c>
      <c r="CC44" s="1">
        <v>329</v>
      </c>
      <c r="CD44" s="1">
        <v>482</v>
      </c>
      <c r="CE44" s="1">
        <v>611</v>
      </c>
      <c r="CF44" s="1">
        <v>818</v>
      </c>
      <c r="CG44" s="1">
        <v>1349</v>
      </c>
      <c r="CH44" s="1">
        <v>1802</v>
      </c>
      <c r="CI44" s="1">
        <v>2257</v>
      </c>
      <c r="CJ44" s="1">
        <v>2887</v>
      </c>
      <c r="CK44" s="1">
        <v>3563</v>
      </c>
      <c r="CL44" s="1">
        <v>4259</v>
      </c>
    </row>
    <row r="45" spans="1:90" x14ac:dyDescent="0.25">
      <c r="A45" t="s">
        <v>223</v>
      </c>
      <c r="B45" s="1">
        <v>3193694</v>
      </c>
      <c r="C45">
        <v>8868</v>
      </c>
      <c r="D45">
        <v>923</v>
      </c>
      <c r="E45" s="2">
        <v>28.9007024468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3</v>
      </c>
      <c r="CC45" s="1">
        <v>3</v>
      </c>
      <c r="CD45" s="1">
        <v>10</v>
      </c>
      <c r="CE45" s="1">
        <v>16</v>
      </c>
      <c r="CF45" s="1">
        <v>27</v>
      </c>
      <c r="CG45" s="1">
        <v>31</v>
      </c>
      <c r="CH45" s="1">
        <v>40</v>
      </c>
      <c r="CI45" s="1">
        <v>58</v>
      </c>
      <c r="CJ45" s="1">
        <v>83</v>
      </c>
      <c r="CK45" s="1">
        <v>129</v>
      </c>
      <c r="CL45" s="1">
        <v>194</v>
      </c>
    </row>
    <row r="46" spans="1:90" x14ac:dyDescent="0.25">
      <c r="A46" t="s">
        <v>222</v>
      </c>
      <c r="B46" s="1">
        <v>1059361</v>
      </c>
      <c r="C46">
        <v>2678</v>
      </c>
      <c r="D46">
        <v>3251</v>
      </c>
      <c r="E46" s="2">
        <v>306.88311161159999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1</v>
      </c>
      <c r="BI46" s="1">
        <v>1</v>
      </c>
      <c r="BJ46" s="1">
        <v>2</v>
      </c>
      <c r="BK46" s="1">
        <v>2</v>
      </c>
      <c r="BL46" s="1">
        <v>2</v>
      </c>
      <c r="BM46" s="1">
        <v>3</v>
      </c>
      <c r="BN46" s="1">
        <v>2</v>
      </c>
      <c r="BO46" s="1">
        <v>3</v>
      </c>
      <c r="BP46" s="1">
        <v>3</v>
      </c>
      <c r="BQ46" s="1">
        <v>3</v>
      </c>
      <c r="BR46" s="1">
        <v>5</v>
      </c>
      <c r="BS46" s="1">
        <v>9.5</v>
      </c>
      <c r="BT46" s="1">
        <v>14</v>
      </c>
      <c r="BU46" s="1">
        <v>20</v>
      </c>
      <c r="BV46" s="1">
        <v>17.5</v>
      </c>
      <c r="BW46" s="1">
        <v>17</v>
      </c>
      <c r="BX46" s="1">
        <v>15</v>
      </c>
      <c r="BY46" s="1">
        <v>23</v>
      </c>
      <c r="BZ46" s="1">
        <v>32</v>
      </c>
      <c r="CA46" s="1">
        <v>40</v>
      </c>
      <c r="CB46" s="1">
        <v>49</v>
      </c>
      <c r="CC46" s="1">
        <v>58</v>
      </c>
      <c r="CD46" s="1">
        <v>79</v>
      </c>
      <c r="CE46" s="1">
        <v>94</v>
      </c>
      <c r="CF46" s="1">
        <v>97</v>
      </c>
      <c r="CG46" s="1">
        <v>122</v>
      </c>
      <c r="CH46" s="1">
        <v>154</v>
      </c>
      <c r="CI46" s="1">
        <v>183</v>
      </c>
      <c r="CJ46" s="1">
        <v>231</v>
      </c>
      <c r="CK46" s="1">
        <v>329</v>
      </c>
      <c r="CL46" s="1">
        <v>409</v>
      </c>
    </row>
    <row r="47" spans="1:90" x14ac:dyDescent="0.25">
      <c r="A47" t="s">
        <v>221</v>
      </c>
      <c r="B47" s="1">
        <v>5148714</v>
      </c>
      <c r="C47">
        <v>77857</v>
      </c>
      <c r="D47">
        <v>3553</v>
      </c>
      <c r="E47" s="2">
        <v>69.007523043600003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1</v>
      </c>
      <c r="BO47" s="1">
        <v>0</v>
      </c>
      <c r="BP47" s="1">
        <v>2</v>
      </c>
      <c r="BQ47" s="1">
        <v>3</v>
      </c>
      <c r="BR47" s="1">
        <v>2</v>
      </c>
      <c r="BS47" s="1">
        <v>1</v>
      </c>
      <c r="BT47" s="1">
        <v>3</v>
      </c>
      <c r="BU47" s="1">
        <v>0</v>
      </c>
      <c r="BV47" s="1">
        <v>3</v>
      </c>
      <c r="BW47" s="1">
        <v>10</v>
      </c>
      <c r="BX47" s="1">
        <v>11</v>
      </c>
      <c r="BY47" s="1">
        <v>34</v>
      </c>
      <c r="BZ47" s="1">
        <v>39.5</v>
      </c>
      <c r="CA47" s="1">
        <v>50</v>
      </c>
      <c r="CB47" s="1">
        <v>112</v>
      </c>
      <c r="CC47" s="1">
        <v>151</v>
      </c>
      <c r="CD47" s="1">
        <v>254</v>
      </c>
      <c r="CE47" s="1">
        <v>310</v>
      </c>
      <c r="CF47" s="1">
        <v>361</v>
      </c>
      <c r="CG47" s="1">
        <v>389</v>
      </c>
      <c r="CH47" s="1">
        <v>425.5</v>
      </c>
      <c r="CI47" s="1">
        <v>459</v>
      </c>
      <c r="CJ47" s="1">
        <v>692</v>
      </c>
      <c r="CK47" s="1">
        <v>843</v>
      </c>
      <c r="CL47" s="1">
        <v>986</v>
      </c>
    </row>
    <row r="48" spans="1:90" x14ac:dyDescent="0.25">
      <c r="A48" t="s">
        <v>220</v>
      </c>
      <c r="B48" s="1">
        <v>884659</v>
      </c>
      <c r="C48">
        <v>196350</v>
      </c>
      <c r="D48">
        <v>988</v>
      </c>
      <c r="E48" s="2">
        <v>111.68145014069999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4</v>
      </c>
      <c r="BS48" s="1">
        <v>7</v>
      </c>
      <c r="BT48" s="1">
        <v>8</v>
      </c>
      <c r="BU48" s="1">
        <v>8.3333333333000006</v>
      </c>
      <c r="BV48" s="1">
        <v>8.6666666666999994</v>
      </c>
      <c r="BW48" s="1">
        <v>9</v>
      </c>
      <c r="BX48" s="1">
        <v>10</v>
      </c>
      <c r="BY48" s="1">
        <v>10</v>
      </c>
      <c r="BZ48" s="1">
        <v>11</v>
      </c>
      <c r="CA48" s="1">
        <v>12</v>
      </c>
      <c r="CB48" s="1">
        <v>15.5</v>
      </c>
      <c r="CC48" s="1">
        <v>19</v>
      </c>
      <c r="CD48" s="1">
        <v>24</v>
      </c>
      <c r="CE48" s="1">
        <v>24</v>
      </c>
      <c r="CF48" s="1">
        <v>35</v>
      </c>
      <c r="CG48" s="1">
        <v>40</v>
      </c>
      <c r="CH48" s="1">
        <v>52</v>
      </c>
      <c r="CI48" s="1">
        <v>62</v>
      </c>
      <c r="CJ48" s="1">
        <v>84</v>
      </c>
      <c r="CK48" s="1">
        <v>95</v>
      </c>
      <c r="CL48" s="1">
        <v>102</v>
      </c>
    </row>
    <row r="49" spans="1:90" x14ac:dyDescent="0.25">
      <c r="A49" t="s">
        <v>219</v>
      </c>
      <c r="B49" s="1">
        <v>6829174</v>
      </c>
      <c r="C49">
        <v>106798</v>
      </c>
      <c r="D49">
        <v>5823</v>
      </c>
      <c r="E49" s="2">
        <v>85.266534430099995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1</v>
      </c>
      <c r="BM49" s="1">
        <v>1</v>
      </c>
      <c r="BN49" s="1">
        <v>1</v>
      </c>
      <c r="BO49" s="1">
        <v>3</v>
      </c>
      <c r="BP49" s="1">
        <v>1</v>
      </c>
      <c r="BQ49" s="1">
        <v>5</v>
      </c>
      <c r="BR49" s="1">
        <v>9.5</v>
      </c>
      <c r="BS49" s="1">
        <v>15</v>
      </c>
      <c r="BT49" s="1">
        <v>20</v>
      </c>
      <c r="BU49" s="1">
        <v>26</v>
      </c>
      <c r="BV49" s="1">
        <v>32</v>
      </c>
      <c r="BW49" s="1">
        <v>39</v>
      </c>
      <c r="BX49" s="1">
        <v>50</v>
      </c>
      <c r="BY49" s="1">
        <v>74</v>
      </c>
      <c r="BZ49" s="1">
        <v>122</v>
      </c>
      <c r="CA49" s="1">
        <v>191</v>
      </c>
      <c r="CB49" s="1">
        <v>328</v>
      </c>
      <c r="CC49" s="1">
        <v>461</v>
      </c>
      <c r="CD49" s="1">
        <v>550</v>
      </c>
      <c r="CE49" s="1">
        <v>595</v>
      </c>
      <c r="CF49" s="1">
        <v>705</v>
      </c>
      <c r="CG49" s="1">
        <v>863</v>
      </c>
      <c r="CH49" s="1">
        <v>1105</v>
      </c>
      <c r="CI49" s="1">
        <v>1272</v>
      </c>
      <c r="CJ49" s="1">
        <v>1436</v>
      </c>
      <c r="CK49" s="1">
        <v>1725</v>
      </c>
      <c r="CL49" s="1">
        <v>2115</v>
      </c>
    </row>
    <row r="50" spans="1:90" x14ac:dyDescent="0.25">
      <c r="A50" t="s">
        <v>218</v>
      </c>
      <c r="B50" s="1">
        <v>28995881</v>
      </c>
      <c r="C50">
        <v>676587</v>
      </c>
      <c r="D50">
        <v>14624</v>
      </c>
      <c r="E50" s="2">
        <v>50.434749680499998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3</v>
      </c>
      <c r="BO50" s="1">
        <v>5</v>
      </c>
      <c r="BP50" s="1">
        <v>4</v>
      </c>
      <c r="BQ50" s="1">
        <v>4</v>
      </c>
      <c r="BR50" s="1">
        <v>9</v>
      </c>
      <c r="BS50" s="1">
        <v>5</v>
      </c>
      <c r="BT50" s="1">
        <v>16</v>
      </c>
      <c r="BU50" s="1">
        <v>24</v>
      </c>
      <c r="BV50" s="1">
        <v>22</v>
      </c>
      <c r="BW50" s="1">
        <v>23</v>
      </c>
      <c r="BX50" s="1">
        <v>23</v>
      </c>
      <c r="BY50" s="1">
        <v>25</v>
      </c>
      <c r="BZ50" s="1">
        <v>73</v>
      </c>
      <c r="CA50" s="1">
        <v>104</v>
      </c>
      <c r="CB50" s="1">
        <v>199</v>
      </c>
      <c r="CC50" s="1">
        <v>207</v>
      </c>
      <c r="CD50" s="1">
        <v>212</v>
      </c>
      <c r="CE50" s="1">
        <v>256</v>
      </c>
      <c r="CF50" s="1">
        <v>797</v>
      </c>
      <c r="CG50" s="1">
        <v>1197</v>
      </c>
      <c r="CH50" s="1">
        <v>1505</v>
      </c>
      <c r="CI50" s="1">
        <v>1798</v>
      </c>
      <c r="CJ50" s="1">
        <v>2281</v>
      </c>
      <c r="CK50" s="1">
        <v>2590</v>
      </c>
      <c r="CL50" s="1">
        <v>2948</v>
      </c>
    </row>
    <row r="51" spans="1:90" x14ac:dyDescent="0.25">
      <c r="A51" t="s">
        <v>217</v>
      </c>
      <c r="B51" s="1">
        <v>3205958</v>
      </c>
      <c r="C51">
        <v>212818</v>
      </c>
      <c r="D51">
        <v>2412</v>
      </c>
      <c r="E51" s="2">
        <v>75.234921979600003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1</v>
      </c>
      <c r="BO51" s="1">
        <v>0</v>
      </c>
      <c r="BP51" s="1">
        <v>0</v>
      </c>
      <c r="BQ51" s="1">
        <v>1</v>
      </c>
      <c r="BR51" s="1">
        <v>1</v>
      </c>
      <c r="BS51" s="1">
        <v>3</v>
      </c>
      <c r="BT51" s="1">
        <v>4</v>
      </c>
      <c r="BU51" s="1">
        <v>15</v>
      </c>
      <c r="BV51" s="1">
        <v>26</v>
      </c>
      <c r="BW51" s="1">
        <v>35</v>
      </c>
      <c r="BX51" s="1">
        <v>46</v>
      </c>
      <c r="BY51" s="1">
        <v>56</v>
      </c>
      <c r="BZ51" s="1">
        <v>71</v>
      </c>
      <c r="CA51" s="1">
        <v>105</v>
      </c>
      <c r="CB51" s="1">
        <v>128</v>
      </c>
      <c r="CC51" s="1">
        <v>173</v>
      </c>
      <c r="CD51" s="1">
        <v>244</v>
      </c>
      <c r="CE51" s="1">
        <v>286</v>
      </c>
      <c r="CF51" s="1">
        <v>333</v>
      </c>
      <c r="CG51" s="1">
        <v>389</v>
      </c>
      <c r="CH51" s="1">
        <v>463</v>
      </c>
      <c r="CI51" s="1">
        <v>584</v>
      </c>
      <c r="CJ51" s="1">
        <v>701</v>
      </c>
      <c r="CK51" s="1">
        <v>788</v>
      </c>
      <c r="CL51" s="1">
        <v>868</v>
      </c>
    </row>
    <row r="52" spans="1:90" x14ac:dyDescent="0.25">
      <c r="A52" t="s">
        <v>216</v>
      </c>
      <c r="B52" s="1">
        <v>623989</v>
      </c>
      <c r="C52">
        <v>23871</v>
      </c>
      <c r="D52">
        <v>752</v>
      </c>
      <c r="E52" s="2">
        <v>120.51494497500001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3</v>
      </c>
      <c r="BZ52" s="1">
        <v>5</v>
      </c>
      <c r="CA52" s="1">
        <v>12</v>
      </c>
      <c r="CB52" s="1">
        <v>20.5</v>
      </c>
      <c r="CC52" s="1">
        <v>30</v>
      </c>
      <c r="CD52" s="1">
        <v>52</v>
      </c>
      <c r="CE52" s="1">
        <v>72</v>
      </c>
      <c r="CF52" s="1">
        <v>100</v>
      </c>
      <c r="CG52" s="1">
        <v>135</v>
      </c>
      <c r="CH52" s="1">
        <v>160</v>
      </c>
      <c r="CI52" s="1">
        <v>186</v>
      </c>
      <c r="CJ52" s="1">
        <v>208</v>
      </c>
      <c r="CK52" s="1">
        <v>228</v>
      </c>
      <c r="CL52" s="1">
        <v>264</v>
      </c>
    </row>
    <row r="53" spans="1:90" x14ac:dyDescent="0.25">
      <c r="A53" t="s">
        <v>215</v>
      </c>
      <c r="B53" s="1">
        <v>104425</v>
      </c>
      <c r="C53">
        <v>350</v>
      </c>
      <c r="D53">
        <v>3</v>
      </c>
      <c r="E53" s="2">
        <v>2.8728752693000001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2</v>
      </c>
      <c r="CJ53" s="1">
        <v>2</v>
      </c>
      <c r="CK53" s="1">
        <v>2</v>
      </c>
      <c r="CL53" s="1">
        <v>3</v>
      </c>
    </row>
    <row r="54" spans="1:90" x14ac:dyDescent="0.25">
      <c r="A54" t="s">
        <v>215</v>
      </c>
      <c r="B54" s="1">
        <v>104425</v>
      </c>
      <c r="C54">
        <v>350</v>
      </c>
      <c r="D54">
        <v>51</v>
      </c>
      <c r="E54" s="2">
        <v>48.8388795786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1</v>
      </c>
      <c r="BX54" s="1">
        <v>2</v>
      </c>
      <c r="BY54" s="1">
        <v>2</v>
      </c>
      <c r="BZ54" s="1">
        <v>3</v>
      </c>
      <c r="CA54" s="1">
        <v>3</v>
      </c>
      <c r="CB54" s="1">
        <v>6</v>
      </c>
      <c r="CC54" s="1">
        <v>10.5</v>
      </c>
      <c r="CD54" s="1">
        <v>16</v>
      </c>
      <c r="CE54" s="1">
        <v>16.5</v>
      </c>
      <c r="CF54" s="1">
        <v>17</v>
      </c>
      <c r="CG54" s="1">
        <v>17.5</v>
      </c>
      <c r="CH54" s="1">
        <v>18</v>
      </c>
      <c r="CI54" s="1">
        <v>21</v>
      </c>
      <c r="CJ54" s="1">
        <v>22</v>
      </c>
      <c r="CK54" s="1">
        <v>29</v>
      </c>
      <c r="CL54" s="1">
        <v>30</v>
      </c>
    </row>
    <row r="55" spans="1:90" x14ac:dyDescent="0.25">
      <c r="A55" t="s">
        <v>214</v>
      </c>
      <c r="B55" s="1">
        <v>8535519</v>
      </c>
      <c r="C55">
        <v>102279</v>
      </c>
      <c r="D55">
        <v>6171</v>
      </c>
      <c r="E55" s="2">
        <v>72.297888388499999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1</v>
      </c>
      <c r="BR55" s="1">
        <v>0</v>
      </c>
      <c r="BS55" s="1">
        <v>4</v>
      </c>
      <c r="BT55" s="1">
        <v>16</v>
      </c>
      <c r="BU55" s="1">
        <v>20.5</v>
      </c>
      <c r="BV55" s="1">
        <v>23</v>
      </c>
      <c r="BW55" s="1">
        <v>26</v>
      </c>
      <c r="BX55" s="1">
        <v>40</v>
      </c>
      <c r="BY55" s="1">
        <v>43</v>
      </c>
      <c r="BZ55" s="1">
        <v>53</v>
      </c>
      <c r="CA55" s="1">
        <v>68</v>
      </c>
      <c r="CB55" s="1">
        <v>100</v>
      </c>
      <c r="CC55" s="1">
        <v>168</v>
      </c>
      <c r="CD55" s="1">
        <v>200</v>
      </c>
      <c r="CE55" s="1">
        <v>227</v>
      </c>
      <c r="CF55" s="1">
        <v>316</v>
      </c>
      <c r="CG55" s="1">
        <v>351</v>
      </c>
      <c r="CH55" s="1">
        <v>483</v>
      </c>
      <c r="CI55" s="1">
        <v>609</v>
      </c>
      <c r="CJ55" s="1">
        <v>749</v>
      </c>
      <c r="CK55" s="1">
        <v>871</v>
      </c>
      <c r="CL55" s="1">
        <v>1096</v>
      </c>
    </row>
    <row r="56" spans="1:90" x14ac:dyDescent="0.25">
      <c r="A56" t="s">
        <v>213</v>
      </c>
      <c r="B56" s="1">
        <v>7614893</v>
      </c>
      <c r="C56">
        <v>172119</v>
      </c>
      <c r="D56">
        <v>10538</v>
      </c>
      <c r="E56" s="2">
        <v>138.38671140880001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5</v>
      </c>
      <c r="BM56" s="1">
        <v>47</v>
      </c>
      <c r="BN56" s="1">
        <v>73</v>
      </c>
      <c r="BO56" s="1">
        <v>124</v>
      </c>
      <c r="BP56" s="1">
        <v>210</v>
      </c>
      <c r="BQ56" s="1">
        <v>248</v>
      </c>
      <c r="BR56" s="1">
        <v>319</v>
      </c>
      <c r="BS56" s="1">
        <v>366</v>
      </c>
      <c r="BT56" s="1">
        <v>502</v>
      </c>
      <c r="BU56" s="1">
        <v>582</v>
      </c>
      <c r="BV56" s="1">
        <v>696</v>
      </c>
      <c r="BW56" s="1">
        <v>813</v>
      </c>
      <c r="BX56" s="1">
        <v>966</v>
      </c>
      <c r="BY56" s="1">
        <v>1118</v>
      </c>
      <c r="BZ56" s="1">
        <v>1239</v>
      </c>
      <c r="CA56" s="1">
        <v>1448</v>
      </c>
      <c r="CB56" s="1">
        <v>1661</v>
      </c>
      <c r="CC56" s="1">
        <v>1877</v>
      </c>
      <c r="CD56" s="1">
        <v>2072</v>
      </c>
      <c r="CE56" s="1">
        <v>2430</v>
      </c>
      <c r="CF56" s="1">
        <v>2829</v>
      </c>
      <c r="CG56" s="1">
        <v>3299</v>
      </c>
      <c r="CH56" s="1">
        <v>3792</v>
      </c>
      <c r="CI56" s="1">
        <v>4216</v>
      </c>
      <c r="CJ56" s="1">
        <v>4611</v>
      </c>
      <c r="CK56" s="1">
        <v>5058</v>
      </c>
      <c r="CL56" s="1">
        <v>5514</v>
      </c>
    </row>
    <row r="57" spans="1:90" x14ac:dyDescent="0.25">
      <c r="A57" t="s">
        <v>212</v>
      </c>
      <c r="B57" s="1">
        <v>1792147</v>
      </c>
      <c r="C57">
        <v>62259</v>
      </c>
      <c r="D57">
        <v>640</v>
      </c>
      <c r="E57" s="2">
        <v>35.711356267100001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5</v>
      </c>
      <c r="CB57" s="1">
        <v>9</v>
      </c>
      <c r="CC57" s="1">
        <v>9</v>
      </c>
      <c r="CD57" s="1">
        <v>12</v>
      </c>
      <c r="CE57" s="1">
        <v>16</v>
      </c>
      <c r="CF57" s="1">
        <v>35</v>
      </c>
      <c r="CG57" s="1">
        <v>46</v>
      </c>
      <c r="CH57" s="1">
        <v>71</v>
      </c>
      <c r="CI57" s="1">
        <v>91</v>
      </c>
      <c r="CJ57" s="1">
        <v>105</v>
      </c>
      <c r="CK57" s="1">
        <v>117</v>
      </c>
      <c r="CL57" s="1">
        <v>153</v>
      </c>
    </row>
    <row r="58" spans="1:90" x14ac:dyDescent="0.25">
      <c r="A58" t="s">
        <v>211</v>
      </c>
      <c r="B58" s="1">
        <v>5822434</v>
      </c>
      <c r="C58">
        <v>140268</v>
      </c>
      <c r="D58">
        <v>3555</v>
      </c>
      <c r="E58" s="2">
        <v>61.056939417400002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1</v>
      </c>
      <c r="BL58" s="1">
        <v>1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6</v>
      </c>
      <c r="BU58" s="1">
        <v>13</v>
      </c>
      <c r="BV58" s="1">
        <v>20</v>
      </c>
      <c r="BW58" s="1">
        <v>33</v>
      </c>
      <c r="BX58" s="1">
        <v>56</v>
      </c>
      <c r="BY58" s="1">
        <v>82</v>
      </c>
      <c r="BZ58" s="1">
        <v>124</v>
      </c>
      <c r="CA58" s="1">
        <v>169</v>
      </c>
      <c r="CB58" s="1">
        <v>225</v>
      </c>
      <c r="CC58" s="1">
        <v>317</v>
      </c>
      <c r="CD58" s="1">
        <v>339</v>
      </c>
      <c r="CE58" s="1">
        <v>365</v>
      </c>
      <c r="CF58" s="1">
        <v>486</v>
      </c>
      <c r="CG58" s="1">
        <v>596</v>
      </c>
      <c r="CH58" s="1">
        <v>714</v>
      </c>
      <c r="CI58" s="1">
        <v>852</v>
      </c>
      <c r="CJ58" s="1">
        <v>968</v>
      </c>
      <c r="CK58" s="1">
        <v>1067</v>
      </c>
      <c r="CL58" s="1">
        <v>1181</v>
      </c>
    </row>
    <row r="59" spans="1:90" x14ac:dyDescent="0.25">
      <c r="A59" t="s">
        <v>210</v>
      </c>
      <c r="B59" s="1">
        <v>578759</v>
      </c>
      <c r="C59">
        <v>251470</v>
      </c>
      <c r="D59">
        <v>275</v>
      </c>
      <c r="E59" s="2">
        <v>47.515459802800002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1</v>
      </c>
      <c r="BT59" s="1">
        <v>1</v>
      </c>
      <c r="BU59" s="1">
        <v>2</v>
      </c>
      <c r="BV59" s="1">
        <v>3</v>
      </c>
      <c r="BW59" s="1">
        <v>3</v>
      </c>
      <c r="BX59" s="1">
        <v>10</v>
      </c>
      <c r="BY59" s="1">
        <v>15</v>
      </c>
      <c r="BZ59" s="1">
        <v>18</v>
      </c>
      <c r="CA59" s="1">
        <v>19</v>
      </c>
      <c r="CB59" s="1">
        <v>23</v>
      </c>
      <c r="CC59" s="1">
        <v>24</v>
      </c>
      <c r="CD59" s="1">
        <v>26</v>
      </c>
      <c r="CE59" s="1">
        <v>29</v>
      </c>
      <c r="CF59" s="1">
        <v>44</v>
      </c>
      <c r="CG59" s="1">
        <v>53</v>
      </c>
      <c r="CH59" s="1">
        <v>70</v>
      </c>
      <c r="CI59" s="1">
        <v>82</v>
      </c>
      <c r="CJ59" s="1">
        <v>86</v>
      </c>
      <c r="CK59" s="1">
        <v>93</v>
      </c>
      <c r="CL59" s="1">
        <v>108</v>
      </c>
    </row>
  </sheetData>
  <autoFilter ref="A1:CL59" xr:uid="{BBE420B6-7F14-436B-B2D7-F3F20385D673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412B3-6C51-4457-955A-B020B9D798C6}">
  <dimension ref="A1:CL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90" width="11.42578125" style="1"/>
  </cols>
  <sheetData>
    <row r="1" spans="1:90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144</v>
      </c>
      <c r="BP1" s="1" t="s">
        <v>156</v>
      </c>
      <c r="BQ1" s="1" t="s">
        <v>158</v>
      </c>
      <c r="BR1" s="1" t="s">
        <v>160</v>
      </c>
      <c r="BS1" s="1" t="s">
        <v>171</v>
      </c>
      <c r="BT1" s="1" t="s">
        <v>174</v>
      </c>
      <c r="BU1" s="1" t="s">
        <v>173</v>
      </c>
      <c r="BV1" s="1" t="s">
        <v>177</v>
      </c>
      <c r="BW1" s="1" t="s">
        <v>179</v>
      </c>
      <c r="BX1" s="1" t="s">
        <v>182</v>
      </c>
      <c r="BY1" s="1" t="s">
        <v>181</v>
      </c>
      <c r="BZ1" s="1" t="s">
        <v>186</v>
      </c>
      <c r="CA1" s="1" t="s">
        <v>185</v>
      </c>
      <c r="CB1" s="1" t="s">
        <v>190</v>
      </c>
      <c r="CC1" s="1" t="s">
        <v>189</v>
      </c>
      <c r="CD1" s="1" t="s">
        <v>193</v>
      </c>
      <c r="CE1" s="1" t="s">
        <v>196</v>
      </c>
      <c r="CF1" s="1" t="s">
        <v>195</v>
      </c>
      <c r="CG1" s="1" t="s">
        <v>201</v>
      </c>
      <c r="CH1" s="1" t="s">
        <v>200</v>
      </c>
      <c r="CI1" s="1" t="s">
        <v>199</v>
      </c>
      <c r="CJ1" s="1" t="s">
        <v>205</v>
      </c>
      <c r="CK1" s="1" t="s">
        <v>267</v>
      </c>
      <c r="CL1" s="1" t="s">
        <v>266</v>
      </c>
    </row>
    <row r="2" spans="1:90" x14ac:dyDescent="0.25">
      <c r="A2" t="s">
        <v>265</v>
      </c>
      <c r="B2" s="1">
        <v>55191</v>
      </c>
      <c r="C2">
        <v>200</v>
      </c>
      <c r="E2" s="2">
        <v>0</v>
      </c>
    </row>
    <row r="3" spans="1:90" x14ac:dyDescent="0.25">
      <c r="A3" t="s">
        <v>264</v>
      </c>
      <c r="B3" s="1">
        <v>57559</v>
      </c>
      <c r="C3">
        <v>460</v>
      </c>
      <c r="E3" s="2">
        <v>0</v>
      </c>
    </row>
    <row r="4" spans="1:90" x14ac:dyDescent="0.25">
      <c r="A4" t="s">
        <v>209</v>
      </c>
      <c r="B4" s="1">
        <v>331002651</v>
      </c>
      <c r="C4">
        <v>9147420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</row>
    <row r="5" spans="1:90" x14ac:dyDescent="0.25">
      <c r="A5" t="s">
        <v>263</v>
      </c>
      <c r="B5" s="1">
        <v>4903185</v>
      </c>
      <c r="C5">
        <v>131171</v>
      </c>
      <c r="D5">
        <v>493</v>
      </c>
      <c r="E5" s="2">
        <v>10.054688942</v>
      </c>
      <c r="CB5" s="1">
        <v>212</v>
      </c>
      <c r="CC5" s="1">
        <v>231</v>
      </c>
      <c r="CD5" s="1">
        <v>240</v>
      </c>
      <c r="CE5" s="1">
        <v>271</v>
      </c>
      <c r="CF5" s="1">
        <v>314</v>
      </c>
      <c r="CG5" s="1">
        <v>333</v>
      </c>
      <c r="CH5" s="1">
        <v>368</v>
      </c>
      <c r="CI5" s="1">
        <v>402</v>
      </c>
      <c r="CJ5" s="1">
        <v>437</v>
      </c>
      <c r="CK5" s="1">
        <v>457</v>
      </c>
      <c r="CL5" s="1">
        <v>493</v>
      </c>
    </row>
    <row r="6" spans="1:90" x14ac:dyDescent="0.25">
      <c r="A6" t="s">
        <v>262</v>
      </c>
      <c r="B6" s="1">
        <v>731545</v>
      </c>
      <c r="C6">
        <v>1477953</v>
      </c>
      <c r="D6">
        <v>32</v>
      </c>
      <c r="E6" s="2">
        <v>4.3743036997000004</v>
      </c>
      <c r="BN6" s="1">
        <v>0</v>
      </c>
      <c r="BO6" s="1">
        <v>0</v>
      </c>
      <c r="BP6" s="1">
        <v>0</v>
      </c>
      <c r="BQ6" s="1">
        <v>0</v>
      </c>
      <c r="BR6" s="1">
        <v>1</v>
      </c>
      <c r="BS6" s="1">
        <v>3</v>
      </c>
      <c r="BT6" s="1">
        <v>3</v>
      </c>
      <c r="BU6" s="1">
        <v>5</v>
      </c>
      <c r="BV6" s="1">
        <v>6</v>
      </c>
      <c r="BW6" s="1">
        <v>7</v>
      </c>
      <c r="BX6" s="1">
        <v>7</v>
      </c>
      <c r="BY6" s="1">
        <v>9</v>
      </c>
      <c r="BZ6" s="1">
        <v>9</v>
      </c>
      <c r="CA6" s="1">
        <v>15</v>
      </c>
      <c r="CB6" s="1">
        <v>16</v>
      </c>
      <c r="CC6" s="1">
        <v>20</v>
      </c>
      <c r="CD6" s="1">
        <v>23</v>
      </c>
      <c r="CE6" s="1">
        <v>23</v>
      </c>
      <c r="CF6" s="1">
        <v>27</v>
      </c>
      <c r="CG6" s="1">
        <v>27</v>
      </c>
      <c r="CH6" s="1">
        <v>28</v>
      </c>
      <c r="CI6" s="1">
        <v>31</v>
      </c>
      <c r="CJ6" s="1">
        <v>31</v>
      </c>
      <c r="CK6" s="1">
        <v>32</v>
      </c>
      <c r="CL6" s="1">
        <v>32</v>
      </c>
    </row>
    <row r="7" spans="1:90" x14ac:dyDescent="0.25">
      <c r="A7" t="s">
        <v>261</v>
      </c>
      <c r="B7" s="1">
        <v>7278717</v>
      </c>
      <c r="C7">
        <v>294207</v>
      </c>
      <c r="E7" s="2">
        <v>0</v>
      </c>
    </row>
    <row r="8" spans="1:90" x14ac:dyDescent="0.25">
      <c r="A8" t="s">
        <v>260</v>
      </c>
      <c r="B8" s="1">
        <v>3017804</v>
      </c>
      <c r="C8">
        <v>134771</v>
      </c>
      <c r="D8">
        <v>130</v>
      </c>
      <c r="E8" s="2">
        <v>4.3077681651999997</v>
      </c>
      <c r="BY8" s="1">
        <v>90</v>
      </c>
      <c r="BZ8" s="1">
        <v>100</v>
      </c>
      <c r="CA8" s="1">
        <v>105</v>
      </c>
      <c r="CB8" s="1">
        <v>106</v>
      </c>
      <c r="CC8" s="1">
        <v>130</v>
      </c>
      <c r="CD8" s="1">
        <v>137</v>
      </c>
      <c r="CE8" s="1">
        <v>148</v>
      </c>
      <c r="CF8" s="1">
        <v>130</v>
      </c>
      <c r="CG8" s="1">
        <v>130</v>
      </c>
      <c r="CH8" s="1">
        <v>130</v>
      </c>
      <c r="CI8" s="1">
        <v>130</v>
      </c>
      <c r="CJ8" s="1">
        <v>130</v>
      </c>
      <c r="CK8" s="1">
        <v>130</v>
      </c>
      <c r="CL8" s="1">
        <v>130</v>
      </c>
    </row>
    <row r="9" spans="1:90" x14ac:dyDescent="0.25">
      <c r="A9" t="s">
        <v>259</v>
      </c>
      <c r="B9" s="1">
        <v>39512223</v>
      </c>
      <c r="C9">
        <v>403466</v>
      </c>
      <c r="E9" s="2">
        <v>0</v>
      </c>
    </row>
    <row r="10" spans="1:90" x14ac:dyDescent="0.25">
      <c r="A10" t="s">
        <v>258</v>
      </c>
      <c r="B10" s="1">
        <v>5758736</v>
      </c>
      <c r="C10">
        <v>268431</v>
      </c>
      <c r="D10">
        <v>1493</v>
      </c>
      <c r="E10" s="2">
        <v>25.925828167799999</v>
      </c>
      <c r="BN10" s="1">
        <v>44</v>
      </c>
      <c r="BO10" s="1">
        <v>49</v>
      </c>
      <c r="BP10" s="1">
        <v>58</v>
      </c>
      <c r="BQ10" s="1">
        <v>72</v>
      </c>
      <c r="BR10" s="1">
        <v>84</v>
      </c>
      <c r="BS10" s="1">
        <v>148</v>
      </c>
      <c r="BT10" s="1">
        <v>184</v>
      </c>
      <c r="BU10" s="1">
        <v>239</v>
      </c>
      <c r="BV10" s="1">
        <v>274</v>
      </c>
      <c r="BW10" s="1">
        <v>414</v>
      </c>
      <c r="BX10" s="1">
        <v>414</v>
      </c>
      <c r="BY10" s="1">
        <v>509</v>
      </c>
      <c r="BZ10" s="1">
        <v>620</v>
      </c>
      <c r="CA10" s="1">
        <v>710</v>
      </c>
      <c r="CB10" s="1">
        <v>823</v>
      </c>
      <c r="CC10" s="1">
        <v>875</v>
      </c>
      <c r="CD10" s="1">
        <v>924</v>
      </c>
      <c r="CE10" s="1">
        <v>994</v>
      </c>
      <c r="CF10" s="1">
        <v>1079</v>
      </c>
      <c r="CG10" s="1">
        <v>1162</v>
      </c>
      <c r="CH10" s="1">
        <v>1312</v>
      </c>
      <c r="CI10" s="1">
        <v>1312</v>
      </c>
      <c r="CJ10" s="1">
        <v>1376</v>
      </c>
      <c r="CK10" s="1">
        <v>1472</v>
      </c>
      <c r="CL10" s="1">
        <v>1493</v>
      </c>
    </row>
    <row r="11" spans="1:90" x14ac:dyDescent="0.25">
      <c r="A11" t="s">
        <v>257</v>
      </c>
      <c r="B11" s="1">
        <v>3565287</v>
      </c>
      <c r="C11">
        <v>12542</v>
      </c>
      <c r="E11" s="2">
        <v>0</v>
      </c>
    </row>
    <row r="12" spans="1:90" x14ac:dyDescent="0.25">
      <c r="A12" t="s">
        <v>256</v>
      </c>
      <c r="B12" s="1">
        <v>973764</v>
      </c>
      <c r="C12">
        <v>5047</v>
      </c>
      <c r="E12" s="2">
        <v>0</v>
      </c>
    </row>
    <row r="13" spans="1:90" x14ac:dyDescent="0.25">
      <c r="A13" t="s">
        <v>255</v>
      </c>
      <c r="B13" s="1">
        <v>705749</v>
      </c>
      <c r="C13">
        <v>158</v>
      </c>
      <c r="E13" s="2">
        <v>0</v>
      </c>
    </row>
    <row r="14" spans="1:90" x14ac:dyDescent="0.25">
      <c r="A14" t="s">
        <v>254</v>
      </c>
      <c r="B14" s="1">
        <v>21477737</v>
      </c>
      <c r="C14">
        <v>138887</v>
      </c>
      <c r="D14">
        <v>3060</v>
      </c>
      <c r="E14" s="2">
        <v>14.2473110645</v>
      </c>
      <c r="BN14" s="1">
        <v>158</v>
      </c>
      <c r="BO14" s="1">
        <v>185</v>
      </c>
      <c r="BP14" s="1">
        <v>217</v>
      </c>
      <c r="BQ14" s="1">
        <v>259</v>
      </c>
      <c r="BR14" s="1">
        <v>316</v>
      </c>
      <c r="BS14" s="1">
        <v>406</v>
      </c>
      <c r="BT14" s="1">
        <v>456</v>
      </c>
      <c r="BU14" s="1">
        <v>526</v>
      </c>
      <c r="BV14" s="1">
        <v>594</v>
      </c>
      <c r="BW14" s="1">
        <v>652</v>
      </c>
      <c r="BX14" s="1">
        <v>823</v>
      </c>
      <c r="BY14" s="1">
        <v>949</v>
      </c>
      <c r="BZ14" s="1">
        <v>1123</v>
      </c>
      <c r="CA14" s="1">
        <v>1287</v>
      </c>
      <c r="CB14" s="1">
        <v>1462</v>
      </c>
      <c r="CC14" s="1">
        <v>1572</v>
      </c>
      <c r="CD14" s="1">
        <v>1682</v>
      </c>
      <c r="CE14" s="1">
        <v>1999</v>
      </c>
      <c r="CF14" s="1">
        <v>2062</v>
      </c>
      <c r="CG14" s="1">
        <v>2268</v>
      </c>
      <c r="CH14" s="1">
        <v>2487</v>
      </c>
      <c r="CI14" s="1">
        <v>2661</v>
      </c>
      <c r="CJ14" s="1">
        <v>2772</v>
      </c>
      <c r="CK14" s="1">
        <v>2833</v>
      </c>
      <c r="CL14" s="1">
        <v>3060</v>
      </c>
    </row>
    <row r="15" spans="1:90" x14ac:dyDescent="0.25">
      <c r="A15" t="s">
        <v>253</v>
      </c>
      <c r="B15" s="1">
        <v>10617423</v>
      </c>
      <c r="C15">
        <v>148959</v>
      </c>
      <c r="D15">
        <v>2769</v>
      </c>
      <c r="E15" s="2">
        <v>26.079774725</v>
      </c>
      <c r="BR15" s="1">
        <v>394</v>
      </c>
      <c r="BS15" s="1">
        <v>473</v>
      </c>
      <c r="BT15" s="1">
        <v>566</v>
      </c>
      <c r="BU15" s="1">
        <v>617</v>
      </c>
      <c r="BV15" s="1">
        <v>666</v>
      </c>
      <c r="BW15" s="1">
        <v>707</v>
      </c>
      <c r="BX15" s="1">
        <v>833</v>
      </c>
      <c r="BY15" s="1">
        <v>952</v>
      </c>
      <c r="BZ15" s="1">
        <v>1056</v>
      </c>
      <c r="CA15" s="1">
        <v>1158</v>
      </c>
      <c r="CB15" s="1">
        <v>1239</v>
      </c>
      <c r="CC15" s="1">
        <v>1283</v>
      </c>
      <c r="CD15" s="1">
        <v>1332</v>
      </c>
      <c r="CE15" s="1">
        <v>1774</v>
      </c>
      <c r="CF15" s="1">
        <v>1993</v>
      </c>
      <c r="CG15" s="1">
        <v>2159</v>
      </c>
      <c r="CH15" s="1">
        <v>2351</v>
      </c>
      <c r="CI15" s="1">
        <v>2479</v>
      </c>
      <c r="CJ15" s="1">
        <v>2505</v>
      </c>
      <c r="CK15" s="1">
        <v>2589</v>
      </c>
      <c r="CL15" s="1">
        <v>2769</v>
      </c>
    </row>
    <row r="16" spans="1:90" x14ac:dyDescent="0.25">
      <c r="A16" t="s">
        <v>252</v>
      </c>
      <c r="B16" s="1">
        <v>162742</v>
      </c>
      <c r="C16">
        <v>543</v>
      </c>
      <c r="E16" s="2">
        <v>0</v>
      </c>
    </row>
    <row r="17" spans="1:90" x14ac:dyDescent="0.25">
      <c r="A17" t="s">
        <v>251</v>
      </c>
      <c r="B17" s="1">
        <v>1415872</v>
      </c>
      <c r="C17">
        <v>16635</v>
      </c>
      <c r="D17">
        <v>44</v>
      </c>
      <c r="E17" s="2">
        <v>3.1076255481000001</v>
      </c>
      <c r="BQ17" s="1">
        <v>4</v>
      </c>
      <c r="BR17" s="1">
        <v>6</v>
      </c>
      <c r="BS17" s="1">
        <v>5</v>
      </c>
      <c r="BT17" s="1">
        <v>7</v>
      </c>
      <c r="BU17" s="1">
        <v>8</v>
      </c>
      <c r="BV17" s="1">
        <v>12</v>
      </c>
      <c r="BW17" s="1">
        <v>12</v>
      </c>
      <c r="BX17" s="1">
        <v>12</v>
      </c>
      <c r="BY17" s="1">
        <v>13</v>
      </c>
      <c r="BZ17" s="1">
        <v>15</v>
      </c>
      <c r="CA17" s="1">
        <v>15</v>
      </c>
      <c r="CB17" s="1">
        <v>18</v>
      </c>
      <c r="CC17" s="1">
        <v>19</v>
      </c>
      <c r="CD17" s="1">
        <v>21</v>
      </c>
      <c r="CE17" s="1">
        <v>26</v>
      </c>
      <c r="CF17" s="1">
        <v>42</v>
      </c>
      <c r="CG17" s="1">
        <v>42</v>
      </c>
      <c r="CH17" s="1">
        <v>42</v>
      </c>
      <c r="CI17" s="1">
        <v>43</v>
      </c>
      <c r="CJ17" s="1">
        <v>44</v>
      </c>
      <c r="CK17" s="1">
        <v>44</v>
      </c>
      <c r="CL17" s="1">
        <v>44</v>
      </c>
    </row>
    <row r="18" spans="1:90" x14ac:dyDescent="0.25">
      <c r="A18" t="s">
        <v>250</v>
      </c>
      <c r="B18" s="1">
        <v>1787065</v>
      </c>
      <c r="C18">
        <v>214045</v>
      </c>
      <c r="D18">
        <v>135</v>
      </c>
      <c r="E18" s="2">
        <v>7.5542859380999996</v>
      </c>
      <c r="BU18" s="1">
        <v>25</v>
      </c>
      <c r="BV18" s="1">
        <v>36</v>
      </c>
      <c r="BW18" s="1">
        <v>39</v>
      </c>
      <c r="BX18" s="1">
        <v>45</v>
      </c>
      <c r="BY18" s="1">
        <v>46</v>
      </c>
      <c r="BZ18" s="1">
        <v>49</v>
      </c>
      <c r="CA18" s="1">
        <v>56</v>
      </c>
      <c r="CB18" s="1">
        <v>62</v>
      </c>
      <c r="CC18" s="1">
        <v>66</v>
      </c>
      <c r="CD18" s="1">
        <v>77</v>
      </c>
      <c r="CE18" s="1">
        <v>83</v>
      </c>
      <c r="CF18" s="1">
        <v>93</v>
      </c>
      <c r="CG18" s="1">
        <v>113</v>
      </c>
      <c r="CH18" s="1">
        <v>127</v>
      </c>
      <c r="CI18" s="1">
        <v>128</v>
      </c>
      <c r="CJ18" s="1">
        <v>131</v>
      </c>
      <c r="CK18" s="1">
        <v>132</v>
      </c>
      <c r="CL18" s="1">
        <v>135</v>
      </c>
    </row>
    <row r="19" spans="1:90" x14ac:dyDescent="0.25">
      <c r="A19" t="s">
        <v>249</v>
      </c>
      <c r="B19" s="1">
        <v>12671821</v>
      </c>
      <c r="C19">
        <v>143793</v>
      </c>
      <c r="E19" s="2">
        <v>0</v>
      </c>
    </row>
    <row r="20" spans="1:90" x14ac:dyDescent="0.25">
      <c r="A20" t="s">
        <v>248</v>
      </c>
      <c r="B20" s="1">
        <v>6732219</v>
      </c>
      <c r="C20">
        <v>92789</v>
      </c>
      <c r="E20" s="2">
        <v>0</v>
      </c>
      <c r="BN20" s="1">
        <v>1</v>
      </c>
      <c r="BO20" s="1">
        <v>1</v>
      </c>
      <c r="BP20" s="1">
        <v>1</v>
      </c>
      <c r="BQ20" s="1">
        <v>1</v>
      </c>
      <c r="BR20" s="1">
        <v>1</v>
      </c>
    </row>
    <row r="21" spans="1:90" x14ac:dyDescent="0.25">
      <c r="A21" t="s">
        <v>247</v>
      </c>
      <c r="B21" s="1">
        <v>3155070</v>
      </c>
      <c r="C21">
        <v>144669</v>
      </c>
      <c r="E21" s="2">
        <v>0</v>
      </c>
      <c r="BQ21" s="1">
        <v>27</v>
      </c>
      <c r="BR21" s="1">
        <v>36</v>
      </c>
      <c r="BS21" s="1">
        <v>46</v>
      </c>
      <c r="BT21" s="1">
        <v>50</v>
      </c>
      <c r="BU21" s="1">
        <v>61</v>
      </c>
      <c r="BV21" s="1">
        <v>68</v>
      </c>
      <c r="BW21" s="1">
        <v>74</v>
      </c>
      <c r="BX21" s="1">
        <v>94</v>
      </c>
      <c r="BY21" s="1">
        <v>99</v>
      </c>
      <c r="BZ21" s="1">
        <v>120</v>
      </c>
      <c r="CA21" s="1">
        <v>138</v>
      </c>
      <c r="CB21" s="1">
        <v>153</v>
      </c>
      <c r="CC21" s="1">
        <v>165</v>
      </c>
      <c r="CD21" s="1">
        <v>179</v>
      </c>
      <c r="CE21" s="1">
        <v>193</v>
      </c>
      <c r="CF21" s="1">
        <v>193</v>
      </c>
    </row>
    <row r="22" spans="1:90" x14ac:dyDescent="0.25">
      <c r="A22" t="s">
        <v>246</v>
      </c>
      <c r="B22" s="1">
        <v>2913314</v>
      </c>
      <c r="C22">
        <v>211754</v>
      </c>
      <c r="D22">
        <v>327</v>
      </c>
      <c r="E22" s="2">
        <v>11.224330779300001</v>
      </c>
      <c r="BT22" s="1">
        <v>27</v>
      </c>
      <c r="BU22" s="1">
        <v>27</v>
      </c>
      <c r="BV22" s="1">
        <v>55</v>
      </c>
      <c r="BW22" s="1">
        <v>66</v>
      </c>
      <c r="BX22" s="1">
        <v>79</v>
      </c>
      <c r="BY22" s="1">
        <v>114</v>
      </c>
      <c r="BZ22" s="1">
        <v>138</v>
      </c>
      <c r="CA22" s="1">
        <v>151</v>
      </c>
      <c r="CB22" s="1">
        <v>172</v>
      </c>
      <c r="CC22" s="1">
        <v>183</v>
      </c>
      <c r="CD22" s="1">
        <v>198</v>
      </c>
      <c r="CE22" s="1">
        <v>223</v>
      </c>
      <c r="CF22" s="1">
        <v>223</v>
      </c>
      <c r="CG22" s="1">
        <v>263</v>
      </c>
      <c r="CH22" s="1">
        <v>274</v>
      </c>
      <c r="CI22" s="1">
        <v>293</v>
      </c>
      <c r="CJ22" s="1">
        <v>298</v>
      </c>
      <c r="CK22" s="1">
        <v>309</v>
      </c>
      <c r="CL22" s="1">
        <v>327</v>
      </c>
    </row>
    <row r="23" spans="1:90" x14ac:dyDescent="0.25">
      <c r="A23" t="s">
        <v>245</v>
      </c>
      <c r="B23" s="1">
        <v>4467673</v>
      </c>
      <c r="C23">
        <v>102269</v>
      </c>
      <c r="D23">
        <v>673</v>
      </c>
      <c r="E23" s="2">
        <v>15.063770334100001</v>
      </c>
      <c r="CH23" s="1">
        <v>459</v>
      </c>
      <c r="CI23" s="1">
        <v>459</v>
      </c>
      <c r="CJ23" s="1">
        <v>459</v>
      </c>
      <c r="CK23" s="1">
        <v>667</v>
      </c>
      <c r="CL23" s="1">
        <v>673</v>
      </c>
    </row>
    <row r="24" spans="1:90" x14ac:dyDescent="0.25">
      <c r="A24" t="s">
        <v>244</v>
      </c>
      <c r="B24" s="1">
        <v>4648794</v>
      </c>
      <c r="C24">
        <v>111898</v>
      </c>
      <c r="E24" s="2">
        <v>0</v>
      </c>
    </row>
    <row r="25" spans="1:90" x14ac:dyDescent="0.25">
      <c r="A25" t="s">
        <v>243</v>
      </c>
      <c r="B25" s="1">
        <v>1344212</v>
      </c>
      <c r="C25">
        <v>79883</v>
      </c>
      <c r="D25">
        <v>124</v>
      </c>
      <c r="E25" s="2">
        <v>9.2247353840000006</v>
      </c>
      <c r="BW25" s="1">
        <v>49</v>
      </c>
      <c r="BX25" s="1">
        <v>57</v>
      </c>
      <c r="BY25" s="1">
        <v>63</v>
      </c>
      <c r="BZ25" s="1">
        <v>68</v>
      </c>
      <c r="CA25" s="1">
        <v>75</v>
      </c>
      <c r="CB25" s="1">
        <v>83</v>
      </c>
      <c r="CC25" s="1">
        <v>86</v>
      </c>
      <c r="CD25" s="1">
        <v>92</v>
      </c>
      <c r="CE25" s="1">
        <v>99</v>
      </c>
      <c r="CF25" s="1">
        <v>101</v>
      </c>
      <c r="CG25" s="1">
        <v>105</v>
      </c>
      <c r="CH25" s="1">
        <v>111</v>
      </c>
      <c r="CI25" s="1">
        <v>114</v>
      </c>
      <c r="CJ25" s="1">
        <v>120</v>
      </c>
      <c r="CK25" s="1">
        <v>124</v>
      </c>
      <c r="CL25" s="1">
        <v>124</v>
      </c>
    </row>
    <row r="26" spans="1:90" x14ac:dyDescent="0.25">
      <c r="A26" t="s">
        <v>242</v>
      </c>
      <c r="B26" s="1">
        <v>6045680</v>
      </c>
      <c r="C26">
        <v>25142</v>
      </c>
      <c r="D26">
        <v>2122</v>
      </c>
      <c r="E26" s="2">
        <v>35.099442908</v>
      </c>
      <c r="BS26" s="1">
        <v>132</v>
      </c>
      <c r="BT26" s="1">
        <v>173</v>
      </c>
      <c r="BU26" s="1">
        <v>226</v>
      </c>
      <c r="BV26" s="1">
        <v>277</v>
      </c>
      <c r="BW26" s="1">
        <v>353</v>
      </c>
      <c r="BX26" s="1">
        <v>429</v>
      </c>
      <c r="BY26" s="1">
        <v>522</v>
      </c>
      <c r="BZ26" s="1">
        <v>582</v>
      </c>
      <c r="CA26" s="1">
        <v>664</v>
      </c>
      <c r="CB26" s="1">
        <v>821</v>
      </c>
      <c r="CC26" s="1">
        <v>936</v>
      </c>
      <c r="CD26" s="1">
        <v>1059</v>
      </c>
      <c r="CE26" s="1">
        <v>1106</v>
      </c>
      <c r="CF26" s="1">
        <v>1210</v>
      </c>
      <c r="CG26" s="1">
        <v>1348</v>
      </c>
      <c r="CH26" s="1">
        <v>1413</v>
      </c>
      <c r="CI26" s="1">
        <v>1709</v>
      </c>
      <c r="CJ26" s="1">
        <v>1860</v>
      </c>
      <c r="CK26" s="1">
        <v>1975</v>
      </c>
      <c r="CL26" s="1">
        <v>2122</v>
      </c>
    </row>
    <row r="27" spans="1:90" x14ac:dyDescent="0.25">
      <c r="A27" t="s">
        <v>241</v>
      </c>
      <c r="B27" s="1">
        <v>6892503</v>
      </c>
      <c r="C27">
        <v>20202</v>
      </c>
      <c r="D27">
        <v>2340</v>
      </c>
      <c r="E27" s="2">
        <v>33.9499308161</v>
      </c>
      <c r="BN27" s="1">
        <v>61</v>
      </c>
      <c r="BO27" s="1">
        <v>71</v>
      </c>
      <c r="BP27" s="1">
        <v>79</v>
      </c>
      <c r="BQ27" s="1">
        <v>94</v>
      </c>
      <c r="BR27" s="1">
        <v>103</v>
      </c>
      <c r="BS27" s="1">
        <v>219</v>
      </c>
      <c r="BT27" s="1">
        <v>219</v>
      </c>
      <c r="BU27" s="1">
        <v>350</v>
      </c>
      <c r="BV27" s="1">
        <v>399</v>
      </c>
      <c r="BW27" s="1">
        <v>453</v>
      </c>
      <c r="BX27" s="1">
        <v>562</v>
      </c>
      <c r="BY27" s="1">
        <v>682</v>
      </c>
      <c r="BZ27" s="1">
        <v>813</v>
      </c>
      <c r="CA27" s="1">
        <v>966</v>
      </c>
      <c r="CB27" s="1">
        <v>1068</v>
      </c>
      <c r="CC27" s="1">
        <v>1145</v>
      </c>
      <c r="CD27" s="1">
        <v>1241</v>
      </c>
      <c r="CE27" s="1">
        <v>1435</v>
      </c>
      <c r="CF27" s="1">
        <v>1583</v>
      </c>
      <c r="CG27" s="1">
        <v>1747</v>
      </c>
      <c r="CH27" s="1">
        <v>1956</v>
      </c>
      <c r="CI27" s="1">
        <v>2120</v>
      </c>
      <c r="CJ27" s="1">
        <v>2235</v>
      </c>
      <c r="CK27" s="1">
        <v>2340</v>
      </c>
      <c r="CL27" s="1">
        <v>2340</v>
      </c>
    </row>
    <row r="28" spans="1:90" x14ac:dyDescent="0.25">
      <c r="A28" t="s">
        <v>240</v>
      </c>
      <c r="B28" s="1">
        <v>9986857</v>
      </c>
      <c r="C28">
        <v>146435</v>
      </c>
      <c r="E28" s="2">
        <v>0</v>
      </c>
    </row>
    <row r="29" spans="1:90" x14ac:dyDescent="0.25">
      <c r="A29" t="s">
        <v>239</v>
      </c>
      <c r="B29" s="1">
        <v>5639632</v>
      </c>
      <c r="C29">
        <v>206232</v>
      </c>
      <c r="D29">
        <v>405</v>
      </c>
      <c r="E29" s="2">
        <v>7.1813196322000001</v>
      </c>
      <c r="BO29" s="1">
        <v>12</v>
      </c>
      <c r="BP29" s="1">
        <v>17</v>
      </c>
      <c r="BQ29" s="1">
        <v>21</v>
      </c>
      <c r="BR29" s="1">
        <v>35</v>
      </c>
      <c r="BS29" s="1">
        <v>41</v>
      </c>
      <c r="BT29" s="1">
        <v>51</v>
      </c>
      <c r="BU29" s="1">
        <v>57</v>
      </c>
      <c r="BV29" s="1">
        <v>75</v>
      </c>
      <c r="BW29" s="1">
        <v>92</v>
      </c>
      <c r="BX29" s="1">
        <v>112</v>
      </c>
      <c r="BY29" s="1">
        <v>122</v>
      </c>
      <c r="BZ29" s="1">
        <v>138</v>
      </c>
      <c r="CA29" s="1">
        <v>156</v>
      </c>
      <c r="CB29" s="1">
        <v>180</v>
      </c>
      <c r="CC29" s="1">
        <v>202</v>
      </c>
      <c r="CD29" s="1">
        <v>223</v>
      </c>
      <c r="CE29" s="1">
        <v>242</v>
      </c>
      <c r="CF29" s="1">
        <v>271</v>
      </c>
      <c r="CG29" s="1">
        <v>293</v>
      </c>
      <c r="CH29" s="1">
        <v>317</v>
      </c>
      <c r="CI29" s="1">
        <v>340</v>
      </c>
      <c r="CJ29" s="1">
        <v>361</v>
      </c>
      <c r="CK29" s="1">
        <v>361</v>
      </c>
      <c r="CL29" s="1">
        <v>405</v>
      </c>
    </row>
    <row r="30" spans="1:90" x14ac:dyDescent="0.25">
      <c r="A30" t="s">
        <v>238</v>
      </c>
      <c r="B30" s="1">
        <v>2976149</v>
      </c>
      <c r="C30">
        <v>121531</v>
      </c>
      <c r="D30">
        <v>596</v>
      </c>
      <c r="E30" s="2">
        <v>20.025879080700001</v>
      </c>
      <c r="BO30" s="1">
        <v>33</v>
      </c>
      <c r="BP30" s="1">
        <v>33</v>
      </c>
      <c r="BQ30" s="1">
        <v>86</v>
      </c>
      <c r="BR30" s="1">
        <v>117</v>
      </c>
      <c r="BS30" s="1">
        <v>150</v>
      </c>
      <c r="BT30" s="1">
        <v>185</v>
      </c>
      <c r="BU30" s="1">
        <v>219</v>
      </c>
      <c r="BV30" s="1">
        <v>235</v>
      </c>
      <c r="BW30" s="1">
        <v>195</v>
      </c>
      <c r="BX30" s="1">
        <v>211</v>
      </c>
      <c r="BY30" s="1">
        <v>332</v>
      </c>
      <c r="BZ30" s="1">
        <v>360</v>
      </c>
      <c r="CA30" s="1">
        <v>420</v>
      </c>
      <c r="CB30" s="1">
        <v>436</v>
      </c>
      <c r="CC30" s="1">
        <v>475</v>
      </c>
      <c r="CD30" s="1">
        <v>475</v>
      </c>
      <c r="CE30" s="1">
        <v>377</v>
      </c>
      <c r="CF30" s="1">
        <v>410</v>
      </c>
      <c r="CG30" s="1">
        <v>441</v>
      </c>
      <c r="CH30" s="1">
        <v>482</v>
      </c>
      <c r="CI30" s="1">
        <v>528</v>
      </c>
      <c r="CJ30" s="1">
        <v>548</v>
      </c>
      <c r="CK30" s="1">
        <v>549</v>
      </c>
      <c r="CL30" s="1">
        <v>596</v>
      </c>
    </row>
    <row r="31" spans="1:90" x14ac:dyDescent="0.25">
      <c r="A31" t="s">
        <v>237</v>
      </c>
      <c r="B31" s="1">
        <v>6137428</v>
      </c>
      <c r="C31">
        <v>178040</v>
      </c>
      <c r="E31" s="2">
        <v>0</v>
      </c>
    </row>
    <row r="32" spans="1:90" x14ac:dyDescent="0.25">
      <c r="A32" t="s">
        <v>236</v>
      </c>
      <c r="B32" s="1">
        <v>1068778</v>
      </c>
      <c r="C32">
        <v>376962</v>
      </c>
      <c r="D32">
        <v>50</v>
      </c>
      <c r="E32" s="2">
        <v>4.6782400086999996</v>
      </c>
      <c r="BS32" s="1">
        <v>1</v>
      </c>
      <c r="BT32" s="1">
        <v>7</v>
      </c>
      <c r="BU32" s="1">
        <v>7</v>
      </c>
      <c r="BV32" s="1">
        <v>8</v>
      </c>
      <c r="BW32" s="1">
        <v>10</v>
      </c>
      <c r="BX32" s="1">
        <v>14</v>
      </c>
      <c r="BY32" s="1">
        <v>17</v>
      </c>
      <c r="BZ32" s="1">
        <v>20</v>
      </c>
      <c r="CA32" s="1">
        <v>24</v>
      </c>
      <c r="CB32" s="1">
        <v>24</v>
      </c>
      <c r="CC32" s="1">
        <v>24</v>
      </c>
      <c r="CD32" s="1">
        <v>24</v>
      </c>
      <c r="CE32" s="1">
        <v>28</v>
      </c>
      <c r="CF32" s="1">
        <v>31</v>
      </c>
      <c r="CG32" s="1">
        <v>36</v>
      </c>
      <c r="CH32" s="1">
        <v>41</v>
      </c>
      <c r="CI32" s="1">
        <v>46</v>
      </c>
      <c r="CJ32" s="1">
        <v>47</v>
      </c>
      <c r="CK32" s="1">
        <v>47</v>
      </c>
      <c r="CL32" s="1">
        <v>50</v>
      </c>
    </row>
    <row r="33" spans="1:90" x14ac:dyDescent="0.25">
      <c r="A33" t="s">
        <v>235</v>
      </c>
      <c r="B33" s="1">
        <v>1934408</v>
      </c>
      <c r="C33">
        <v>198974</v>
      </c>
      <c r="E33" s="2">
        <v>0</v>
      </c>
    </row>
    <row r="34" spans="1:90" x14ac:dyDescent="0.25">
      <c r="A34" t="s">
        <v>234</v>
      </c>
      <c r="B34" s="1">
        <v>3080156</v>
      </c>
      <c r="C34">
        <v>284332</v>
      </c>
      <c r="E34" s="2">
        <v>0</v>
      </c>
    </row>
    <row r="35" spans="1:90" x14ac:dyDescent="0.25">
      <c r="A35" t="s">
        <v>233</v>
      </c>
      <c r="B35" s="1">
        <v>1359711</v>
      </c>
      <c r="C35">
        <v>23187</v>
      </c>
      <c r="D35">
        <v>152</v>
      </c>
      <c r="E35" s="2">
        <v>11.178846093000001</v>
      </c>
      <c r="BQ35" s="1">
        <v>11</v>
      </c>
      <c r="BR35" s="1">
        <v>13</v>
      </c>
      <c r="BS35" s="1">
        <v>19</v>
      </c>
      <c r="BT35" s="1">
        <v>25</v>
      </c>
      <c r="BU35" s="1">
        <v>30</v>
      </c>
      <c r="BV35" s="1">
        <v>33</v>
      </c>
      <c r="BW35" s="1">
        <v>45</v>
      </c>
      <c r="BX35" s="1">
        <v>45</v>
      </c>
      <c r="BY35" s="1">
        <v>56</v>
      </c>
      <c r="BZ35" s="1">
        <v>58</v>
      </c>
      <c r="CA35" s="1">
        <v>73</v>
      </c>
      <c r="CB35" s="1">
        <v>80</v>
      </c>
      <c r="CC35" s="1">
        <v>86</v>
      </c>
      <c r="CD35" s="1">
        <v>92</v>
      </c>
      <c r="CE35" s="1">
        <v>103</v>
      </c>
      <c r="CF35" s="1">
        <v>118</v>
      </c>
      <c r="CG35" s="1">
        <v>118</v>
      </c>
      <c r="CH35" s="1">
        <v>124</v>
      </c>
      <c r="CI35" s="1">
        <v>134</v>
      </c>
      <c r="CJ35" s="1">
        <v>146</v>
      </c>
      <c r="CK35" s="1">
        <v>152</v>
      </c>
      <c r="CL35" s="1">
        <v>152</v>
      </c>
    </row>
    <row r="36" spans="1:90" x14ac:dyDescent="0.25">
      <c r="A36" t="s">
        <v>232</v>
      </c>
      <c r="B36" s="1">
        <v>8882190</v>
      </c>
      <c r="C36">
        <v>19047</v>
      </c>
      <c r="E36" s="2">
        <v>0</v>
      </c>
    </row>
    <row r="37" spans="1:90" x14ac:dyDescent="0.25">
      <c r="A37" t="s">
        <v>231</v>
      </c>
      <c r="B37" s="1">
        <v>2096829</v>
      </c>
      <c r="C37">
        <v>314161</v>
      </c>
      <c r="D37">
        <v>181</v>
      </c>
      <c r="E37" s="2">
        <v>8.6320820630000004</v>
      </c>
      <c r="CL37" s="1">
        <v>181</v>
      </c>
    </row>
    <row r="38" spans="1:90" x14ac:dyDescent="0.25">
      <c r="A38" t="s">
        <v>230</v>
      </c>
      <c r="B38" s="1">
        <v>19453561</v>
      </c>
      <c r="C38">
        <v>122057</v>
      </c>
      <c r="D38">
        <v>46201</v>
      </c>
      <c r="E38" s="2">
        <v>237.49379355280001</v>
      </c>
      <c r="BN38" s="1">
        <v>1603</v>
      </c>
      <c r="BO38" s="1">
        <v>1974</v>
      </c>
      <c r="BP38" s="1">
        <v>2635</v>
      </c>
      <c r="BQ38" s="1">
        <v>3234</v>
      </c>
      <c r="BR38" s="1">
        <v>3805</v>
      </c>
      <c r="BS38" s="1">
        <v>6844</v>
      </c>
      <c r="BT38" s="1">
        <v>8526</v>
      </c>
      <c r="BU38" s="1">
        <v>10054</v>
      </c>
      <c r="BV38" s="1">
        <v>12075</v>
      </c>
      <c r="BW38" s="1">
        <v>13721</v>
      </c>
      <c r="BX38" s="1">
        <v>15904</v>
      </c>
      <c r="BY38" s="1">
        <v>18368</v>
      </c>
      <c r="BZ38" s="1">
        <v>20817</v>
      </c>
      <c r="CA38" s="1">
        <v>23696</v>
      </c>
      <c r="CB38" s="1">
        <v>26383</v>
      </c>
      <c r="CC38" s="1">
        <v>28092</v>
      </c>
      <c r="CD38" s="1">
        <v>30203</v>
      </c>
      <c r="CE38" s="1">
        <v>32083</v>
      </c>
      <c r="CF38" s="1">
        <v>34432</v>
      </c>
      <c r="CG38" s="1">
        <v>36576</v>
      </c>
      <c r="CH38" s="1">
        <v>38818</v>
      </c>
      <c r="CI38" s="1">
        <v>40679</v>
      </c>
      <c r="CJ38" s="1">
        <v>42594</v>
      </c>
      <c r="CK38" s="1">
        <v>42712</v>
      </c>
      <c r="CL38" s="1">
        <v>46201</v>
      </c>
    </row>
    <row r="39" spans="1:90" x14ac:dyDescent="0.25">
      <c r="A39" t="s">
        <v>229</v>
      </c>
      <c r="B39" s="1">
        <v>10488084</v>
      </c>
      <c r="C39">
        <v>125920</v>
      </c>
      <c r="E39" s="2">
        <v>0</v>
      </c>
    </row>
    <row r="40" spans="1:90" x14ac:dyDescent="0.25">
      <c r="A40" t="s">
        <v>228</v>
      </c>
      <c r="B40" s="1">
        <v>762062</v>
      </c>
      <c r="C40">
        <v>178711</v>
      </c>
      <c r="D40">
        <v>42</v>
      </c>
      <c r="E40" s="2">
        <v>5.5113625925000003</v>
      </c>
      <c r="BN40" s="1">
        <v>3</v>
      </c>
      <c r="BO40" s="1">
        <v>3</v>
      </c>
      <c r="BP40" s="1">
        <v>4</v>
      </c>
      <c r="BQ40" s="1">
        <v>5</v>
      </c>
      <c r="BR40" s="1">
        <v>8</v>
      </c>
      <c r="BS40" s="1">
        <v>10</v>
      </c>
      <c r="BT40" s="1">
        <v>13</v>
      </c>
      <c r="BU40" s="1">
        <v>16</v>
      </c>
      <c r="BV40" s="1">
        <v>17</v>
      </c>
      <c r="BW40" s="1">
        <v>19</v>
      </c>
      <c r="BX40" s="1">
        <v>21</v>
      </c>
      <c r="BY40" s="1">
        <v>23</v>
      </c>
      <c r="BZ40" s="1">
        <v>28</v>
      </c>
      <c r="CA40" s="1">
        <v>29</v>
      </c>
      <c r="CB40" s="1">
        <v>30</v>
      </c>
      <c r="CC40" s="1">
        <v>31</v>
      </c>
      <c r="CD40" s="1">
        <v>32</v>
      </c>
      <c r="CE40" s="1">
        <v>33</v>
      </c>
      <c r="CF40" s="1">
        <v>34</v>
      </c>
      <c r="CG40" s="1">
        <v>34</v>
      </c>
      <c r="CH40" s="1">
        <v>36</v>
      </c>
      <c r="CI40" s="1">
        <v>36</v>
      </c>
      <c r="CJ40" s="1">
        <v>39</v>
      </c>
      <c r="CK40" s="1">
        <v>40</v>
      </c>
      <c r="CL40" s="1">
        <v>42</v>
      </c>
    </row>
    <row r="41" spans="1:90" x14ac:dyDescent="0.25">
      <c r="A41" t="s">
        <v>227</v>
      </c>
      <c r="B41" s="1">
        <v>11689100</v>
      </c>
      <c r="C41">
        <v>105829</v>
      </c>
      <c r="D41">
        <v>2156</v>
      </c>
      <c r="E41" s="2">
        <v>18.444533796399998</v>
      </c>
      <c r="BN41" s="1">
        <v>58</v>
      </c>
      <c r="BO41" s="1">
        <v>83</v>
      </c>
      <c r="BP41" s="1">
        <v>104</v>
      </c>
      <c r="BQ41" s="1">
        <v>145</v>
      </c>
      <c r="BR41" s="1">
        <v>182</v>
      </c>
      <c r="BS41" s="1">
        <v>223</v>
      </c>
      <c r="BT41" s="1">
        <v>276</v>
      </c>
      <c r="BU41" s="1">
        <v>344</v>
      </c>
      <c r="BV41" s="1">
        <v>403</v>
      </c>
      <c r="BW41" s="1">
        <v>475</v>
      </c>
      <c r="BX41" s="1">
        <v>585</v>
      </c>
      <c r="BY41" s="1">
        <v>679</v>
      </c>
      <c r="BZ41" s="1">
        <v>802</v>
      </c>
      <c r="CA41" s="1">
        <v>895</v>
      </c>
      <c r="CB41" s="1">
        <v>1006</v>
      </c>
      <c r="CC41" s="1">
        <v>1104</v>
      </c>
      <c r="CD41" s="1">
        <v>1214</v>
      </c>
      <c r="CE41" s="1">
        <v>1354</v>
      </c>
      <c r="CF41" s="1">
        <v>1495</v>
      </c>
      <c r="CG41" s="1">
        <v>1612</v>
      </c>
      <c r="CH41" s="1">
        <v>1755</v>
      </c>
      <c r="CI41" s="1">
        <v>1859</v>
      </c>
      <c r="CJ41" s="1">
        <v>1948</v>
      </c>
      <c r="CK41" s="1">
        <v>2033</v>
      </c>
      <c r="CL41" s="1">
        <v>2156</v>
      </c>
    </row>
    <row r="42" spans="1:90" x14ac:dyDescent="0.25">
      <c r="A42" t="s">
        <v>226</v>
      </c>
      <c r="B42" s="1">
        <v>3956971</v>
      </c>
      <c r="C42">
        <v>177660</v>
      </c>
      <c r="D42">
        <v>488</v>
      </c>
      <c r="E42" s="2">
        <v>12.332665566699999</v>
      </c>
      <c r="BN42" s="1">
        <v>10</v>
      </c>
      <c r="BO42" s="1">
        <v>11</v>
      </c>
      <c r="BP42" s="1">
        <v>15</v>
      </c>
      <c r="BQ42" s="1">
        <v>25</v>
      </c>
      <c r="BR42" s="1">
        <v>59</v>
      </c>
      <c r="BS42" s="1">
        <v>86</v>
      </c>
      <c r="BT42" s="1">
        <v>105</v>
      </c>
      <c r="BU42" s="1">
        <v>126</v>
      </c>
      <c r="BV42" s="1">
        <v>140</v>
      </c>
      <c r="BW42" s="1">
        <v>153</v>
      </c>
      <c r="BX42" s="1">
        <v>177</v>
      </c>
      <c r="BY42" s="1">
        <v>219</v>
      </c>
      <c r="BZ42" s="1">
        <v>257</v>
      </c>
      <c r="CA42" s="1">
        <v>289</v>
      </c>
      <c r="CB42" s="1">
        <v>316</v>
      </c>
      <c r="CC42" s="1">
        <v>330</v>
      </c>
      <c r="CD42" s="1">
        <v>340</v>
      </c>
      <c r="CE42" s="1">
        <v>376</v>
      </c>
      <c r="CF42" s="1">
        <v>390</v>
      </c>
      <c r="CG42" s="1">
        <v>415</v>
      </c>
      <c r="CH42" s="1">
        <v>428</v>
      </c>
      <c r="CI42" s="1">
        <v>446</v>
      </c>
      <c r="CJ42" s="1">
        <v>446</v>
      </c>
      <c r="CK42" s="1">
        <v>457</v>
      </c>
      <c r="CL42" s="1">
        <v>488</v>
      </c>
    </row>
    <row r="43" spans="1:90" x14ac:dyDescent="0.25">
      <c r="A43" t="s">
        <v>225</v>
      </c>
      <c r="B43" s="1">
        <v>4217737</v>
      </c>
      <c r="C43">
        <v>248608</v>
      </c>
      <c r="D43">
        <v>381</v>
      </c>
      <c r="E43" s="2">
        <v>9.0332801689999993</v>
      </c>
      <c r="BO43" s="1">
        <v>43</v>
      </c>
      <c r="BP43" s="1">
        <v>56</v>
      </c>
      <c r="BQ43" s="1">
        <v>61</v>
      </c>
      <c r="BR43" s="1">
        <v>61</v>
      </c>
      <c r="BS43" s="1">
        <v>90</v>
      </c>
      <c r="BT43" s="1">
        <v>102</v>
      </c>
      <c r="BU43" s="1">
        <v>117</v>
      </c>
      <c r="BV43" s="1">
        <v>129</v>
      </c>
      <c r="BW43" s="1">
        <v>140</v>
      </c>
      <c r="BX43" s="1">
        <v>154</v>
      </c>
      <c r="BY43" s="1">
        <v>154</v>
      </c>
      <c r="BZ43" s="1">
        <v>188</v>
      </c>
      <c r="CA43" s="1">
        <v>204</v>
      </c>
      <c r="CB43" s="1">
        <v>239</v>
      </c>
      <c r="CC43" s="1">
        <v>258</v>
      </c>
      <c r="CD43" s="1">
        <v>258</v>
      </c>
      <c r="CE43" s="1">
        <v>324</v>
      </c>
      <c r="CF43" s="1">
        <v>324</v>
      </c>
      <c r="CG43" s="1">
        <v>326</v>
      </c>
      <c r="CH43" s="1">
        <v>326</v>
      </c>
      <c r="CI43" s="1">
        <v>338</v>
      </c>
      <c r="CJ43" s="1">
        <v>359</v>
      </c>
      <c r="CK43" s="1">
        <v>369</v>
      </c>
      <c r="CL43" s="1">
        <v>381</v>
      </c>
    </row>
    <row r="44" spans="1:90" x14ac:dyDescent="0.25">
      <c r="A44" t="s">
        <v>224</v>
      </c>
      <c r="B44" s="1">
        <v>12801989</v>
      </c>
      <c r="C44">
        <v>115883</v>
      </c>
      <c r="E44" s="2">
        <v>0</v>
      </c>
      <c r="BT44" s="1">
        <v>241</v>
      </c>
      <c r="BU44" s="1">
        <v>316</v>
      </c>
      <c r="BV44" s="1">
        <v>353</v>
      </c>
      <c r="BW44" s="1">
        <v>386</v>
      </c>
      <c r="BX44" s="1">
        <v>514</v>
      </c>
      <c r="BY44" s="1">
        <v>620</v>
      </c>
      <c r="BZ44" s="1">
        <v>730</v>
      </c>
      <c r="CA44" s="1">
        <v>852</v>
      </c>
      <c r="CB44" s="1">
        <v>1004</v>
      </c>
      <c r="CC44" s="1">
        <v>1072</v>
      </c>
      <c r="CD44" s="1">
        <v>1145</v>
      </c>
    </row>
    <row r="45" spans="1:90" x14ac:dyDescent="0.25">
      <c r="A45" t="s">
        <v>223</v>
      </c>
      <c r="B45" s="1">
        <v>3193694</v>
      </c>
      <c r="C45">
        <v>8868</v>
      </c>
      <c r="E45" s="2">
        <v>0</v>
      </c>
    </row>
    <row r="46" spans="1:90" x14ac:dyDescent="0.25">
      <c r="A46" t="s">
        <v>222</v>
      </c>
      <c r="B46" s="1">
        <v>1059361</v>
      </c>
      <c r="C46">
        <v>2678</v>
      </c>
      <c r="D46">
        <v>331</v>
      </c>
      <c r="E46" s="2">
        <v>31.245250674699999</v>
      </c>
      <c r="CK46" s="1">
        <v>331</v>
      </c>
      <c r="CL46" s="1">
        <v>331</v>
      </c>
    </row>
    <row r="47" spans="1:90" x14ac:dyDescent="0.25">
      <c r="A47" t="s">
        <v>221</v>
      </c>
      <c r="B47" s="1">
        <v>5148714</v>
      </c>
      <c r="C47">
        <v>77857</v>
      </c>
      <c r="D47">
        <v>675</v>
      </c>
      <c r="E47" s="2">
        <v>13.110069815499999</v>
      </c>
      <c r="BR47" s="1">
        <v>102</v>
      </c>
      <c r="BS47" s="1">
        <v>109</v>
      </c>
      <c r="BT47" s="1">
        <v>109</v>
      </c>
      <c r="BU47" s="1">
        <v>129</v>
      </c>
      <c r="BV47" s="1">
        <v>129</v>
      </c>
      <c r="BW47" s="1">
        <v>129</v>
      </c>
      <c r="BX47" s="1">
        <v>259</v>
      </c>
      <c r="BY47" s="1">
        <v>349</v>
      </c>
      <c r="BZ47" s="1">
        <v>896</v>
      </c>
      <c r="CA47" s="1">
        <v>241</v>
      </c>
      <c r="CB47" s="1">
        <v>241</v>
      </c>
      <c r="CC47" s="1">
        <v>241</v>
      </c>
      <c r="CD47" s="1">
        <v>241</v>
      </c>
      <c r="CE47" s="1">
        <v>241</v>
      </c>
      <c r="CF47" s="1">
        <v>241</v>
      </c>
      <c r="CG47" s="1">
        <v>241</v>
      </c>
      <c r="CH47" s="1">
        <v>496</v>
      </c>
      <c r="CI47" s="1">
        <v>496</v>
      </c>
      <c r="CJ47" s="1">
        <v>496</v>
      </c>
      <c r="CK47" s="1">
        <v>496</v>
      </c>
      <c r="CL47" s="1">
        <v>675</v>
      </c>
    </row>
    <row r="48" spans="1:90" x14ac:dyDescent="0.25">
      <c r="A48" t="s">
        <v>220</v>
      </c>
      <c r="B48" s="1">
        <v>884659</v>
      </c>
      <c r="C48">
        <v>196350</v>
      </c>
      <c r="D48">
        <v>45</v>
      </c>
      <c r="E48" s="2">
        <v>5.0867057249999998</v>
      </c>
      <c r="BX48" s="1">
        <v>12</v>
      </c>
      <c r="BY48" s="1">
        <v>12</v>
      </c>
      <c r="BZ48" s="1">
        <v>17</v>
      </c>
      <c r="CA48" s="1">
        <v>17</v>
      </c>
      <c r="CB48" s="1">
        <v>19</v>
      </c>
      <c r="CC48" s="1">
        <v>22</v>
      </c>
      <c r="CD48" s="1">
        <v>23</v>
      </c>
      <c r="CE48" s="1">
        <v>23</v>
      </c>
      <c r="CF48" s="1">
        <v>26</v>
      </c>
      <c r="CG48" s="1">
        <v>27</v>
      </c>
      <c r="CH48" s="1">
        <v>29</v>
      </c>
      <c r="CI48" s="1">
        <v>33</v>
      </c>
      <c r="CJ48" s="1">
        <v>43</v>
      </c>
      <c r="CK48" s="1">
        <v>44</v>
      </c>
      <c r="CL48" s="1">
        <v>45</v>
      </c>
    </row>
    <row r="49" spans="1:90" x14ac:dyDescent="0.25">
      <c r="A49" t="s">
        <v>219</v>
      </c>
      <c r="B49" s="1">
        <v>6829174</v>
      </c>
      <c r="C49">
        <v>106798</v>
      </c>
      <c r="D49">
        <v>633</v>
      </c>
      <c r="E49" s="2">
        <v>9.2690565506000002</v>
      </c>
      <c r="BR49" s="1">
        <v>53</v>
      </c>
      <c r="BS49" s="1">
        <v>76</v>
      </c>
      <c r="BT49" s="1">
        <v>103</v>
      </c>
      <c r="BU49" s="1">
        <v>118</v>
      </c>
      <c r="BV49" s="1">
        <v>133</v>
      </c>
      <c r="BW49" s="1">
        <v>148</v>
      </c>
      <c r="BX49" s="1">
        <v>175</v>
      </c>
      <c r="BY49" s="1">
        <v>200</v>
      </c>
      <c r="BZ49" s="1">
        <v>263</v>
      </c>
      <c r="CA49" s="1">
        <v>293</v>
      </c>
      <c r="CB49" s="1">
        <v>311</v>
      </c>
      <c r="CC49" s="1">
        <v>328</v>
      </c>
      <c r="CD49" s="1">
        <v>352</v>
      </c>
      <c r="CE49" s="1">
        <v>408</v>
      </c>
      <c r="CF49" s="1">
        <v>449</v>
      </c>
      <c r="CG49" s="1">
        <v>505</v>
      </c>
      <c r="CH49" s="1">
        <v>536</v>
      </c>
      <c r="CI49" s="1">
        <v>556</v>
      </c>
      <c r="CJ49" s="1">
        <v>567</v>
      </c>
      <c r="CK49" s="1">
        <v>579</v>
      </c>
      <c r="CL49" s="1">
        <v>633</v>
      </c>
    </row>
    <row r="50" spans="1:90" x14ac:dyDescent="0.25">
      <c r="A50" t="s">
        <v>218</v>
      </c>
      <c r="B50" s="1">
        <v>28995881</v>
      </c>
      <c r="C50">
        <v>676587</v>
      </c>
      <c r="E50" s="2">
        <v>0</v>
      </c>
    </row>
    <row r="51" spans="1:90" x14ac:dyDescent="0.25">
      <c r="A51" t="s">
        <v>217</v>
      </c>
      <c r="B51" s="1">
        <v>3205958</v>
      </c>
      <c r="C51">
        <v>212818</v>
      </c>
      <c r="D51">
        <v>213</v>
      </c>
      <c r="E51" s="2">
        <v>6.6438799261000003</v>
      </c>
      <c r="BX51" s="1">
        <v>73</v>
      </c>
      <c r="BY51" s="1">
        <v>91</v>
      </c>
      <c r="BZ51" s="1">
        <v>100</v>
      </c>
      <c r="CA51" s="1">
        <v>106</v>
      </c>
      <c r="CB51" s="1">
        <v>117</v>
      </c>
      <c r="CC51" s="1">
        <v>124</v>
      </c>
      <c r="CD51" s="1">
        <v>138</v>
      </c>
      <c r="CE51" s="1">
        <v>148</v>
      </c>
      <c r="CF51" s="1">
        <v>158</v>
      </c>
      <c r="CG51" s="1">
        <v>168</v>
      </c>
      <c r="CH51" s="1">
        <v>183</v>
      </c>
      <c r="CI51" s="1">
        <v>190</v>
      </c>
      <c r="CJ51" s="1">
        <v>195</v>
      </c>
      <c r="CK51" s="1">
        <v>201</v>
      </c>
      <c r="CL51" s="1">
        <v>213</v>
      </c>
    </row>
    <row r="52" spans="1:90" x14ac:dyDescent="0.25">
      <c r="A52" t="s">
        <v>216</v>
      </c>
      <c r="B52" s="1">
        <v>623989</v>
      </c>
      <c r="C52">
        <v>23871</v>
      </c>
      <c r="E52" s="2">
        <v>0</v>
      </c>
      <c r="BT52" s="1">
        <v>18</v>
      </c>
      <c r="BU52" s="1">
        <v>18</v>
      </c>
      <c r="BV52" s="1">
        <v>18</v>
      </c>
      <c r="BW52" s="1">
        <v>18</v>
      </c>
      <c r="BX52" s="1">
        <v>36</v>
      </c>
      <c r="BY52" s="1">
        <v>45</v>
      </c>
      <c r="BZ52" s="1">
        <v>45</v>
      </c>
      <c r="CA52" s="1">
        <v>45</v>
      </c>
      <c r="CB52" s="1">
        <v>45</v>
      </c>
      <c r="CC52" s="1">
        <v>45</v>
      </c>
      <c r="CD52" s="1">
        <v>45</v>
      </c>
      <c r="CE52" s="1">
        <v>45</v>
      </c>
      <c r="CF52" s="1">
        <v>50</v>
      </c>
    </row>
    <row r="53" spans="1:90" x14ac:dyDescent="0.25">
      <c r="A53" t="s">
        <v>215</v>
      </c>
      <c r="B53" s="1">
        <v>104425</v>
      </c>
      <c r="C53">
        <v>350</v>
      </c>
      <c r="D53">
        <v>0</v>
      </c>
      <c r="E53" s="2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</row>
    <row r="54" spans="1:90" x14ac:dyDescent="0.25">
      <c r="A54" t="s">
        <v>215</v>
      </c>
      <c r="B54" s="1">
        <v>104425</v>
      </c>
      <c r="C54">
        <v>350</v>
      </c>
      <c r="E54" s="2">
        <v>0</v>
      </c>
    </row>
    <row r="55" spans="1:90" x14ac:dyDescent="0.25">
      <c r="A55" t="s">
        <v>214</v>
      </c>
      <c r="B55" s="1">
        <v>8535519</v>
      </c>
      <c r="C55">
        <v>102279</v>
      </c>
      <c r="E55" s="2">
        <v>0</v>
      </c>
      <c r="BN55" s="1">
        <v>25</v>
      </c>
      <c r="BO55" s="1">
        <v>32</v>
      </c>
      <c r="BP55" s="1">
        <v>38</v>
      </c>
      <c r="BQ55" s="1">
        <v>45</v>
      </c>
      <c r="BR55" s="1">
        <v>59</v>
      </c>
      <c r="BS55" s="1">
        <v>65</v>
      </c>
      <c r="BT55" s="1">
        <v>83</v>
      </c>
      <c r="BU55" s="1">
        <v>99</v>
      </c>
      <c r="BV55" s="1">
        <v>112</v>
      </c>
      <c r="BW55" s="1">
        <v>136</v>
      </c>
      <c r="BX55" s="1">
        <v>165</v>
      </c>
      <c r="BY55" s="1">
        <v>305</v>
      </c>
      <c r="BZ55" s="1">
        <v>305</v>
      </c>
      <c r="CA55" s="1">
        <v>312</v>
      </c>
      <c r="CB55" s="1">
        <v>390</v>
      </c>
      <c r="CC55" s="1">
        <v>431</v>
      </c>
      <c r="CD55" s="1">
        <v>497</v>
      </c>
      <c r="CE55" s="1">
        <v>563</v>
      </c>
      <c r="CF55" s="1">
        <v>615</v>
      </c>
      <c r="CG55" s="1">
        <v>685</v>
      </c>
      <c r="CH55" s="1">
        <v>772</v>
      </c>
    </row>
    <row r="56" spans="1:90" x14ac:dyDescent="0.25">
      <c r="A56" t="s">
        <v>213</v>
      </c>
      <c r="B56" s="1">
        <v>7614893</v>
      </c>
      <c r="C56">
        <v>172119</v>
      </c>
      <c r="E56" s="2">
        <v>0</v>
      </c>
    </row>
    <row r="57" spans="1:90" x14ac:dyDescent="0.25">
      <c r="A57" t="s">
        <v>212</v>
      </c>
      <c r="B57" s="1">
        <v>1792147</v>
      </c>
      <c r="C57">
        <v>62259</v>
      </c>
      <c r="D57">
        <v>164</v>
      </c>
      <c r="E57" s="2">
        <v>9.1510350434000003</v>
      </c>
      <c r="BN57" s="1">
        <v>1</v>
      </c>
      <c r="BO57" s="1">
        <v>1</v>
      </c>
      <c r="BP57" s="1">
        <v>1</v>
      </c>
      <c r="BQ57" s="1">
        <v>1</v>
      </c>
      <c r="BR57" s="1">
        <v>1</v>
      </c>
      <c r="BS57" s="1">
        <v>1</v>
      </c>
      <c r="BT57" s="1">
        <v>1</v>
      </c>
      <c r="BU57" s="1">
        <v>1</v>
      </c>
      <c r="BV57" s="1">
        <v>1</v>
      </c>
      <c r="BW57" s="1">
        <v>1</v>
      </c>
      <c r="BX57" s="1">
        <v>1</v>
      </c>
      <c r="BY57" s="1">
        <v>1</v>
      </c>
      <c r="BZ57" s="1">
        <v>1</v>
      </c>
      <c r="CA57" s="1">
        <v>1</v>
      </c>
      <c r="CK57" s="1">
        <v>164</v>
      </c>
      <c r="CL57" s="1">
        <v>164</v>
      </c>
    </row>
    <row r="58" spans="1:90" x14ac:dyDescent="0.25">
      <c r="A58" t="s">
        <v>211</v>
      </c>
      <c r="B58" s="1">
        <v>5822434</v>
      </c>
      <c r="C58">
        <v>140268</v>
      </c>
      <c r="D58">
        <v>1049</v>
      </c>
      <c r="E58" s="2">
        <v>18.016520238799998</v>
      </c>
      <c r="BX58" s="1">
        <v>337</v>
      </c>
      <c r="BY58" s="1">
        <v>398</v>
      </c>
      <c r="BZ58" s="1">
        <v>461</v>
      </c>
      <c r="CA58" s="1">
        <v>487</v>
      </c>
      <c r="CB58" s="1">
        <v>588</v>
      </c>
      <c r="CC58" s="1">
        <v>624</v>
      </c>
      <c r="CD58" s="1">
        <v>668</v>
      </c>
      <c r="CE58" s="1">
        <v>745</v>
      </c>
      <c r="CF58" s="1">
        <v>790</v>
      </c>
      <c r="CG58" s="1">
        <v>843</v>
      </c>
      <c r="CH58" s="1">
        <v>904</v>
      </c>
      <c r="CI58" s="1">
        <v>950</v>
      </c>
      <c r="CJ58" s="1">
        <v>974</v>
      </c>
      <c r="CK58" s="1">
        <v>993</v>
      </c>
      <c r="CL58" s="1">
        <v>1049</v>
      </c>
    </row>
    <row r="59" spans="1:90" x14ac:dyDescent="0.25">
      <c r="A59" t="s">
        <v>210</v>
      </c>
      <c r="B59" s="1">
        <v>578759</v>
      </c>
      <c r="C59">
        <v>251470</v>
      </c>
      <c r="D59">
        <v>43</v>
      </c>
      <c r="E59" s="2">
        <v>7.4296900783000002</v>
      </c>
      <c r="BT59" s="1">
        <v>11</v>
      </c>
      <c r="BU59" s="1">
        <v>14</v>
      </c>
      <c r="BV59" s="1">
        <v>15</v>
      </c>
      <c r="BW59" s="1">
        <v>17</v>
      </c>
      <c r="BX59" s="1">
        <v>17</v>
      </c>
      <c r="BY59" s="1">
        <v>18</v>
      </c>
      <c r="BZ59" s="1">
        <v>19</v>
      </c>
      <c r="CA59" s="1">
        <v>21</v>
      </c>
      <c r="CB59" s="1">
        <v>23</v>
      </c>
      <c r="CC59" s="1">
        <v>23</v>
      </c>
      <c r="CD59" s="1">
        <v>23</v>
      </c>
      <c r="CE59" s="1">
        <v>33</v>
      </c>
      <c r="CF59" s="1">
        <v>33</v>
      </c>
      <c r="CG59" s="1">
        <v>34</v>
      </c>
      <c r="CH59" s="1">
        <v>37</v>
      </c>
      <c r="CI59" s="1">
        <v>37</v>
      </c>
      <c r="CJ59" s="1">
        <v>40</v>
      </c>
      <c r="CK59" s="1">
        <v>41</v>
      </c>
      <c r="CL59" s="1">
        <v>43</v>
      </c>
    </row>
  </sheetData>
  <autoFilter ref="A1:CL59" xr:uid="{46F3FAA6-798A-4A6D-9A68-DB1273388316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43FF3-AED8-4D09-873F-872D2E9A4169}">
  <dimension ref="A1:CN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7" width="11.42578125" style="3"/>
    <col min="8" max="8" width="20.7109375" customWidth="1"/>
    <col min="9" max="92" width="11.42578125" style="1"/>
  </cols>
  <sheetData>
    <row r="1" spans="1:92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s="3" t="s">
        <v>132</v>
      </c>
      <c r="G1" s="3" t="s">
        <v>131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144</v>
      </c>
      <c r="BR1" s="1" t="s">
        <v>156</v>
      </c>
      <c r="BS1" s="1" t="s">
        <v>158</v>
      </c>
      <c r="BT1" s="1" t="s">
        <v>160</v>
      </c>
      <c r="BU1" s="1" t="s">
        <v>171</v>
      </c>
      <c r="BV1" s="1" t="s">
        <v>174</v>
      </c>
      <c r="BW1" s="1" t="s">
        <v>173</v>
      </c>
      <c r="BX1" s="1" t="s">
        <v>177</v>
      </c>
      <c r="BY1" s="1" t="s">
        <v>179</v>
      </c>
      <c r="BZ1" s="1" t="s">
        <v>182</v>
      </c>
      <c r="CA1" s="1" t="s">
        <v>181</v>
      </c>
      <c r="CB1" s="1" t="s">
        <v>186</v>
      </c>
      <c r="CC1" s="1" t="s">
        <v>185</v>
      </c>
      <c r="CD1" s="1" t="s">
        <v>190</v>
      </c>
      <c r="CE1" s="1" t="s">
        <v>189</v>
      </c>
      <c r="CF1" s="1" t="s">
        <v>193</v>
      </c>
      <c r="CG1" s="1" t="s">
        <v>196</v>
      </c>
      <c r="CH1" s="1" t="s">
        <v>195</v>
      </c>
      <c r="CI1" s="1" t="s">
        <v>201</v>
      </c>
      <c r="CJ1" s="1" t="s">
        <v>200</v>
      </c>
      <c r="CK1" s="1" t="s">
        <v>199</v>
      </c>
      <c r="CL1" s="1" t="s">
        <v>205</v>
      </c>
      <c r="CM1" s="1" t="s">
        <v>267</v>
      </c>
      <c r="CN1" s="1" t="s">
        <v>266</v>
      </c>
    </row>
    <row r="2" spans="1:92" x14ac:dyDescent="0.25">
      <c r="A2" t="s">
        <v>265</v>
      </c>
      <c r="B2" s="1">
        <v>55191</v>
      </c>
      <c r="C2">
        <v>200</v>
      </c>
      <c r="E2" s="2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</row>
    <row r="3" spans="1:92" x14ac:dyDescent="0.25">
      <c r="A3" t="s">
        <v>264</v>
      </c>
      <c r="B3" s="1">
        <v>57559</v>
      </c>
      <c r="C3">
        <v>460</v>
      </c>
      <c r="D3">
        <v>2</v>
      </c>
      <c r="E3" s="2">
        <v>3.4746955298</v>
      </c>
      <c r="F3" s="3">
        <v>0.1538461538</v>
      </c>
      <c r="G3" s="3">
        <v>0.18181818180000001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CB3" s="1">
        <v>1</v>
      </c>
      <c r="CC3" s="1">
        <v>1</v>
      </c>
      <c r="CD3" s="1">
        <v>1</v>
      </c>
      <c r="CE3" s="1">
        <v>1</v>
      </c>
      <c r="CF3" s="1">
        <v>1</v>
      </c>
      <c r="CG3" s="1">
        <v>2</v>
      </c>
      <c r="CH3" s="1">
        <v>2</v>
      </c>
      <c r="CI3" s="1">
        <v>2</v>
      </c>
      <c r="CJ3" s="1">
        <v>2</v>
      </c>
      <c r="CK3" s="1">
        <v>2</v>
      </c>
      <c r="CL3" s="1">
        <v>2</v>
      </c>
      <c r="CM3" s="1">
        <v>2</v>
      </c>
      <c r="CN3" s="1">
        <v>2</v>
      </c>
    </row>
    <row r="4" spans="1:92" x14ac:dyDescent="0.25">
      <c r="A4" t="s">
        <v>209</v>
      </c>
      <c r="B4" s="1">
        <v>331002651</v>
      </c>
      <c r="C4">
        <v>9147420</v>
      </c>
      <c r="D4">
        <v>25832</v>
      </c>
      <c r="E4" s="2">
        <v>7.8041671032000002</v>
      </c>
      <c r="F4" s="3">
        <v>4.2509914900000001E-2</v>
      </c>
      <c r="G4" s="3">
        <v>6.0207154399999997E-2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1</v>
      </c>
      <c r="AV4" s="1">
        <v>1</v>
      </c>
      <c r="AW4" s="1">
        <v>6</v>
      </c>
      <c r="AX4" s="1">
        <v>7</v>
      </c>
      <c r="AY4" s="1">
        <v>11</v>
      </c>
      <c r="AZ4" s="1">
        <v>12</v>
      </c>
      <c r="BA4" s="1">
        <v>14</v>
      </c>
      <c r="BB4" s="1">
        <v>17</v>
      </c>
      <c r="BC4" s="1">
        <v>21</v>
      </c>
      <c r="BD4" s="1">
        <v>22</v>
      </c>
      <c r="BE4" s="1">
        <v>28</v>
      </c>
      <c r="BF4" s="1">
        <v>36</v>
      </c>
      <c r="BG4" s="1">
        <v>40</v>
      </c>
      <c r="BH4" s="1">
        <v>47</v>
      </c>
      <c r="BI4" s="1">
        <v>54</v>
      </c>
      <c r="BJ4" s="1">
        <v>63</v>
      </c>
      <c r="BK4" s="1">
        <v>85</v>
      </c>
      <c r="BL4" s="1">
        <v>108</v>
      </c>
      <c r="BM4" s="1">
        <v>118</v>
      </c>
      <c r="BN4" s="1">
        <v>200</v>
      </c>
      <c r="BO4" s="1">
        <v>244</v>
      </c>
      <c r="BP4" s="1">
        <v>307</v>
      </c>
      <c r="BQ4" s="1">
        <v>417</v>
      </c>
      <c r="BR4" s="1">
        <v>557</v>
      </c>
      <c r="BS4" s="1">
        <v>706</v>
      </c>
      <c r="BT4" s="1">
        <v>942</v>
      </c>
      <c r="BU4" s="1">
        <v>1209</v>
      </c>
      <c r="BV4" s="1">
        <v>1581</v>
      </c>
      <c r="BW4" s="1">
        <v>2026</v>
      </c>
      <c r="BX4" s="1">
        <v>2467</v>
      </c>
      <c r="BY4" s="1">
        <v>2978</v>
      </c>
      <c r="BZ4" s="1">
        <v>3873</v>
      </c>
      <c r="CA4" s="1">
        <v>4757</v>
      </c>
      <c r="CB4" s="1">
        <v>5926</v>
      </c>
      <c r="CC4" s="1">
        <v>7087</v>
      </c>
      <c r="CD4" s="1">
        <v>8407</v>
      </c>
      <c r="CE4" s="1">
        <v>9619</v>
      </c>
      <c r="CF4" s="1">
        <v>10783</v>
      </c>
      <c r="CG4" s="1">
        <v>12722</v>
      </c>
      <c r="CH4" s="1">
        <v>14695</v>
      </c>
      <c r="CI4" s="1">
        <v>16478</v>
      </c>
      <c r="CJ4" s="1">
        <v>18586</v>
      </c>
      <c r="CK4" s="1">
        <v>20463</v>
      </c>
      <c r="CL4" s="1">
        <v>22020</v>
      </c>
      <c r="CM4" s="1">
        <v>23529</v>
      </c>
      <c r="CN4" s="1">
        <v>25832</v>
      </c>
    </row>
    <row r="5" spans="1:92" x14ac:dyDescent="0.25">
      <c r="A5" t="s">
        <v>263</v>
      </c>
      <c r="B5" s="1">
        <v>4903185</v>
      </c>
      <c r="C5">
        <v>131171</v>
      </c>
      <c r="D5">
        <v>110</v>
      </c>
      <c r="E5" s="2">
        <v>2.2434397233999999</v>
      </c>
      <c r="F5" s="3">
        <v>2.8379773E-2</v>
      </c>
      <c r="G5" s="3">
        <v>4.6433094100000002E-2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1</v>
      </c>
      <c r="BV5" s="1">
        <v>3</v>
      </c>
      <c r="BW5" s="1">
        <v>3</v>
      </c>
      <c r="BX5" s="1">
        <v>4</v>
      </c>
      <c r="BY5" s="1">
        <v>6</v>
      </c>
      <c r="BZ5" s="1">
        <v>13</v>
      </c>
      <c r="CA5" s="1">
        <v>26</v>
      </c>
      <c r="CB5" s="1">
        <v>32</v>
      </c>
      <c r="CC5" s="1">
        <v>35</v>
      </c>
      <c r="CD5" s="1">
        <v>43</v>
      </c>
      <c r="CE5" s="1">
        <v>45</v>
      </c>
      <c r="CF5" s="1">
        <v>50</v>
      </c>
      <c r="CG5" s="1">
        <v>56</v>
      </c>
      <c r="CH5" s="1">
        <v>66</v>
      </c>
      <c r="CI5" s="1">
        <v>74</v>
      </c>
      <c r="CJ5" s="1">
        <v>80</v>
      </c>
      <c r="CK5" s="1">
        <v>91</v>
      </c>
      <c r="CL5" s="1">
        <v>93</v>
      </c>
      <c r="CM5" s="1">
        <v>99</v>
      </c>
      <c r="CN5" s="1">
        <v>110</v>
      </c>
    </row>
    <row r="6" spans="1:92" x14ac:dyDescent="0.25">
      <c r="A6" t="s">
        <v>262</v>
      </c>
      <c r="B6" s="1">
        <v>731545</v>
      </c>
      <c r="C6">
        <v>1477953</v>
      </c>
      <c r="D6">
        <v>9</v>
      </c>
      <c r="E6" s="2">
        <v>1.2302729155000001</v>
      </c>
      <c r="F6" s="3">
        <v>3.1578947400000001E-2</v>
      </c>
      <c r="G6" s="3">
        <v>3.9823008799999997E-2</v>
      </c>
      <c r="BT6" s="1">
        <v>1</v>
      </c>
      <c r="BU6" s="1">
        <v>1</v>
      </c>
      <c r="BV6" s="1">
        <v>1</v>
      </c>
      <c r="BW6" s="1">
        <v>2</v>
      </c>
      <c r="BX6" s="1">
        <v>2</v>
      </c>
      <c r="BY6" s="1">
        <v>3</v>
      </c>
      <c r="BZ6" s="1">
        <v>3</v>
      </c>
      <c r="CA6" s="1">
        <v>3</v>
      </c>
      <c r="CB6" s="1">
        <v>3</v>
      </c>
      <c r="CC6" s="1">
        <v>3</v>
      </c>
      <c r="CD6" s="1">
        <v>5</v>
      </c>
      <c r="CE6" s="1">
        <v>6</v>
      </c>
      <c r="CF6" s="1">
        <v>6</v>
      </c>
      <c r="CG6" s="1">
        <v>6</v>
      </c>
      <c r="CH6" s="1">
        <v>7</v>
      </c>
      <c r="CI6" s="1">
        <v>7</v>
      </c>
      <c r="CJ6" s="1">
        <v>7</v>
      </c>
      <c r="CK6" s="1">
        <v>8</v>
      </c>
      <c r="CL6" s="1">
        <v>8</v>
      </c>
      <c r="CM6" s="1">
        <v>8</v>
      </c>
      <c r="CN6" s="1">
        <v>9</v>
      </c>
    </row>
    <row r="7" spans="1:92" x14ac:dyDescent="0.25">
      <c r="A7" t="s">
        <v>261</v>
      </c>
      <c r="B7" s="1">
        <v>7278717</v>
      </c>
      <c r="C7">
        <v>294207</v>
      </c>
      <c r="D7">
        <v>131</v>
      </c>
      <c r="E7" s="2">
        <v>1.7997677338</v>
      </c>
      <c r="F7" s="3">
        <v>3.4419337899999999E-2</v>
      </c>
      <c r="G7" s="3">
        <v>4.8055759400000002E-2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1</v>
      </c>
      <c r="BQ7" s="1">
        <v>2</v>
      </c>
      <c r="BR7" s="1">
        <v>2</v>
      </c>
      <c r="BS7" s="1">
        <v>5</v>
      </c>
      <c r="BT7" s="1">
        <v>6</v>
      </c>
      <c r="BU7" s="1">
        <v>8</v>
      </c>
      <c r="BV7" s="1">
        <v>13</v>
      </c>
      <c r="BW7" s="1">
        <v>15</v>
      </c>
      <c r="BX7" s="1">
        <v>17</v>
      </c>
      <c r="BY7" s="1">
        <v>20</v>
      </c>
      <c r="BZ7" s="1">
        <v>24</v>
      </c>
      <c r="CA7" s="1">
        <v>29</v>
      </c>
      <c r="CB7" s="1">
        <v>32</v>
      </c>
      <c r="CC7" s="1">
        <v>41</v>
      </c>
      <c r="CD7" s="1">
        <v>52</v>
      </c>
      <c r="CE7" s="1">
        <v>64</v>
      </c>
      <c r="CF7" s="1">
        <v>65</v>
      </c>
      <c r="CG7" s="1">
        <v>73</v>
      </c>
      <c r="CH7" s="1">
        <v>80</v>
      </c>
      <c r="CI7" s="1">
        <v>89</v>
      </c>
      <c r="CJ7" s="1">
        <v>97</v>
      </c>
      <c r="CK7" s="1">
        <v>108</v>
      </c>
      <c r="CL7" s="1">
        <v>115</v>
      </c>
      <c r="CM7" s="1">
        <v>122</v>
      </c>
      <c r="CN7" s="1">
        <v>131</v>
      </c>
    </row>
    <row r="8" spans="1:92" x14ac:dyDescent="0.25">
      <c r="A8" t="s">
        <v>260</v>
      </c>
      <c r="B8" s="1">
        <v>3017804</v>
      </c>
      <c r="C8">
        <v>134771</v>
      </c>
      <c r="D8">
        <v>30</v>
      </c>
      <c r="E8" s="2">
        <v>0.99410034579999995</v>
      </c>
      <c r="F8" s="3">
        <v>2.02702703E-2</v>
      </c>
      <c r="G8" s="3">
        <v>0.03</v>
      </c>
      <c r="BQ8" s="1">
        <v>0</v>
      </c>
      <c r="BR8" s="1">
        <v>0</v>
      </c>
      <c r="BS8" s="1">
        <v>0</v>
      </c>
      <c r="BT8" s="1">
        <v>2</v>
      </c>
      <c r="BU8" s="1">
        <v>3</v>
      </c>
      <c r="BV8" s="1">
        <v>3</v>
      </c>
      <c r="BW8" s="1">
        <v>5</v>
      </c>
      <c r="BX8" s="1">
        <v>6</v>
      </c>
      <c r="BY8" s="1">
        <v>7</v>
      </c>
      <c r="BZ8" s="1">
        <v>8</v>
      </c>
      <c r="CA8" s="1">
        <v>10</v>
      </c>
      <c r="CB8" s="1">
        <v>12</v>
      </c>
      <c r="CC8" s="1">
        <v>12</v>
      </c>
      <c r="CD8" s="1">
        <v>14</v>
      </c>
      <c r="CE8" s="1">
        <v>16</v>
      </c>
      <c r="CF8" s="1">
        <v>16</v>
      </c>
      <c r="CG8" s="1">
        <v>16</v>
      </c>
      <c r="CH8" s="1">
        <v>18</v>
      </c>
      <c r="CI8" s="1">
        <v>21</v>
      </c>
      <c r="CJ8" s="1">
        <v>23</v>
      </c>
      <c r="CK8" s="1">
        <v>24</v>
      </c>
      <c r="CL8" s="1">
        <v>27</v>
      </c>
      <c r="CM8" s="1">
        <v>30</v>
      </c>
      <c r="CN8" s="1">
        <v>30</v>
      </c>
    </row>
    <row r="9" spans="1:92" x14ac:dyDescent="0.25">
      <c r="A9" t="s">
        <v>259</v>
      </c>
      <c r="B9" s="1">
        <v>39512223</v>
      </c>
      <c r="C9">
        <v>403466</v>
      </c>
      <c r="D9">
        <v>758</v>
      </c>
      <c r="E9" s="2">
        <v>1.9183937082</v>
      </c>
      <c r="F9" s="3">
        <v>3.2479218400000003E-2</v>
      </c>
      <c r="G9" s="3">
        <v>4.4701303300000002E-2</v>
      </c>
      <c r="BG9" s="1">
        <v>4</v>
      </c>
      <c r="BH9" s="1">
        <v>4</v>
      </c>
      <c r="BI9" s="1">
        <v>5</v>
      </c>
      <c r="BJ9" s="1">
        <v>5</v>
      </c>
      <c r="BK9" s="1">
        <v>6</v>
      </c>
      <c r="BL9" s="1">
        <v>11</v>
      </c>
      <c r="BM9" s="1">
        <v>13</v>
      </c>
      <c r="BN9" s="1">
        <v>18</v>
      </c>
      <c r="BO9" s="1">
        <v>20</v>
      </c>
      <c r="BP9" s="1">
        <v>24</v>
      </c>
      <c r="BQ9" s="1">
        <v>27</v>
      </c>
      <c r="BR9" s="1">
        <v>27</v>
      </c>
      <c r="BS9" s="1">
        <v>40</v>
      </c>
      <c r="BT9" s="1">
        <v>53</v>
      </c>
      <c r="BU9" s="1">
        <v>65</v>
      </c>
      <c r="BV9" s="1">
        <v>78</v>
      </c>
      <c r="BW9" s="1">
        <v>101</v>
      </c>
      <c r="BX9" s="1">
        <v>123</v>
      </c>
      <c r="BY9" s="1">
        <v>133</v>
      </c>
      <c r="BZ9" s="1">
        <v>153</v>
      </c>
      <c r="CA9" s="1">
        <v>171</v>
      </c>
      <c r="CB9" s="1">
        <v>203</v>
      </c>
      <c r="CC9" s="1">
        <v>237</v>
      </c>
      <c r="CD9" s="1">
        <v>276</v>
      </c>
      <c r="CE9" s="1">
        <v>319</v>
      </c>
      <c r="CF9" s="1">
        <v>343</v>
      </c>
      <c r="CG9" s="1">
        <v>374</v>
      </c>
      <c r="CH9" s="1">
        <v>442</v>
      </c>
      <c r="CI9" s="1">
        <v>492</v>
      </c>
      <c r="CJ9" s="1">
        <v>541</v>
      </c>
      <c r="CK9" s="1">
        <v>541</v>
      </c>
      <c r="CL9" s="1">
        <v>651</v>
      </c>
      <c r="CM9" s="1">
        <v>687</v>
      </c>
      <c r="CN9" s="1">
        <v>758</v>
      </c>
    </row>
    <row r="10" spans="1:92" x14ac:dyDescent="0.25">
      <c r="A10" t="s">
        <v>258</v>
      </c>
      <c r="B10" s="1">
        <v>5758736</v>
      </c>
      <c r="C10">
        <v>268431</v>
      </c>
      <c r="D10">
        <v>308</v>
      </c>
      <c r="E10" s="2">
        <v>5.3483958979999997</v>
      </c>
      <c r="F10" s="3">
        <v>4.0046808000000003E-2</v>
      </c>
      <c r="G10" s="3">
        <v>5.6732363199999997E-2</v>
      </c>
      <c r="BI10" s="1">
        <v>1</v>
      </c>
      <c r="BJ10" s="1">
        <v>1</v>
      </c>
      <c r="BK10" s="1">
        <v>1</v>
      </c>
      <c r="BL10" s="1">
        <v>1</v>
      </c>
      <c r="BM10" s="1">
        <v>2</v>
      </c>
      <c r="BN10" s="1">
        <v>2</v>
      </c>
      <c r="BO10" s="1">
        <v>3</v>
      </c>
      <c r="BP10" s="1">
        <v>4</v>
      </c>
      <c r="BQ10" s="1">
        <v>5</v>
      </c>
      <c r="BR10" s="1">
        <v>6</v>
      </c>
      <c r="BS10" s="1">
        <v>7</v>
      </c>
      <c r="BT10" s="1">
        <v>11</v>
      </c>
      <c r="BU10" s="1">
        <v>19</v>
      </c>
      <c r="BV10" s="1">
        <v>24</v>
      </c>
      <c r="BW10" s="1">
        <v>31</v>
      </c>
      <c r="BX10" s="1">
        <v>44</v>
      </c>
      <c r="BY10" s="1">
        <v>51</v>
      </c>
      <c r="BZ10" s="1">
        <v>51</v>
      </c>
      <c r="CA10" s="1">
        <v>69</v>
      </c>
      <c r="CB10" s="1">
        <v>80</v>
      </c>
      <c r="CC10" s="1">
        <v>97</v>
      </c>
      <c r="CD10" s="1">
        <v>111</v>
      </c>
      <c r="CE10" s="1">
        <v>126</v>
      </c>
      <c r="CF10" s="1">
        <v>140</v>
      </c>
      <c r="CG10" s="1">
        <v>150</v>
      </c>
      <c r="CH10" s="1">
        <v>179</v>
      </c>
      <c r="CI10" s="1">
        <v>193</v>
      </c>
      <c r="CJ10" s="1">
        <v>250</v>
      </c>
      <c r="CK10" s="1">
        <v>250</v>
      </c>
      <c r="CL10" s="1">
        <v>274</v>
      </c>
      <c r="CM10" s="1">
        <v>304</v>
      </c>
      <c r="CN10" s="1">
        <v>308</v>
      </c>
    </row>
    <row r="11" spans="1:92" x14ac:dyDescent="0.25">
      <c r="A11" t="s">
        <v>257</v>
      </c>
      <c r="B11" s="1">
        <v>3565287</v>
      </c>
      <c r="C11">
        <v>12542</v>
      </c>
      <c r="D11">
        <v>671</v>
      </c>
      <c r="E11" s="2">
        <v>18.820364251200001</v>
      </c>
      <c r="F11" s="3">
        <v>4.79662592E-2</v>
      </c>
      <c r="G11" s="3">
        <v>7.6401935700000007E-2</v>
      </c>
      <c r="BN11" s="1">
        <v>1</v>
      </c>
      <c r="BO11" s="1">
        <v>3</v>
      </c>
      <c r="BP11" s="1">
        <v>4</v>
      </c>
      <c r="BQ11" s="1">
        <v>5</v>
      </c>
      <c r="BR11" s="1">
        <v>10</v>
      </c>
      <c r="BS11" s="1">
        <v>12</v>
      </c>
      <c r="BT11" s="1">
        <v>19</v>
      </c>
      <c r="BU11" s="1">
        <v>21</v>
      </c>
      <c r="BV11" s="1">
        <v>27</v>
      </c>
      <c r="BW11" s="1">
        <v>27</v>
      </c>
      <c r="BX11" s="1">
        <v>34</v>
      </c>
      <c r="BY11" s="1">
        <v>36</v>
      </c>
      <c r="BZ11" s="1">
        <v>69</v>
      </c>
      <c r="CA11" s="1">
        <v>85</v>
      </c>
      <c r="CB11" s="1">
        <v>112</v>
      </c>
      <c r="CC11" s="1">
        <v>131</v>
      </c>
      <c r="CD11" s="1">
        <v>165</v>
      </c>
      <c r="CE11" s="1">
        <v>189</v>
      </c>
      <c r="CF11" s="1">
        <v>206</v>
      </c>
      <c r="CG11" s="1">
        <v>277</v>
      </c>
      <c r="CH11" s="1">
        <v>277</v>
      </c>
      <c r="CI11" s="1">
        <v>380</v>
      </c>
      <c r="CJ11" s="1">
        <v>448</v>
      </c>
      <c r="CK11" s="1">
        <v>494</v>
      </c>
      <c r="CL11" s="1">
        <v>554</v>
      </c>
      <c r="CM11" s="1">
        <v>602</v>
      </c>
      <c r="CN11" s="1">
        <v>671</v>
      </c>
    </row>
    <row r="12" spans="1:92" x14ac:dyDescent="0.25">
      <c r="A12" t="s">
        <v>256</v>
      </c>
      <c r="B12" s="1">
        <v>973764</v>
      </c>
      <c r="C12">
        <v>5047</v>
      </c>
      <c r="D12">
        <v>41</v>
      </c>
      <c r="E12" s="2">
        <v>4.2104657801999998</v>
      </c>
      <c r="F12" s="3">
        <v>2.3282226E-2</v>
      </c>
      <c r="G12" s="3">
        <v>3.8407494100000002E-2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1</v>
      </c>
      <c r="BV12" s="1">
        <v>2</v>
      </c>
      <c r="BW12" s="1">
        <v>3</v>
      </c>
      <c r="BX12" s="1">
        <v>6</v>
      </c>
      <c r="BY12" s="1">
        <v>6</v>
      </c>
      <c r="BZ12" s="1">
        <v>10</v>
      </c>
      <c r="CA12" s="1">
        <v>11</v>
      </c>
      <c r="CB12" s="1">
        <v>12</v>
      </c>
      <c r="CC12" s="1">
        <v>14</v>
      </c>
      <c r="CD12" s="1">
        <v>14</v>
      </c>
      <c r="CE12" s="1">
        <v>14</v>
      </c>
      <c r="CF12" s="1">
        <v>14</v>
      </c>
      <c r="CG12" s="1">
        <v>16</v>
      </c>
      <c r="CH12" s="1">
        <v>16</v>
      </c>
      <c r="CI12" s="1">
        <v>23</v>
      </c>
      <c r="CJ12" s="1">
        <v>23</v>
      </c>
      <c r="CK12" s="1">
        <v>33</v>
      </c>
      <c r="CL12" s="1">
        <v>33</v>
      </c>
      <c r="CM12" s="1">
        <v>35</v>
      </c>
      <c r="CN12" s="1">
        <v>41</v>
      </c>
    </row>
    <row r="13" spans="1:92" x14ac:dyDescent="0.25">
      <c r="A13" t="s">
        <v>255</v>
      </c>
      <c r="B13" s="1">
        <v>705749</v>
      </c>
      <c r="C13">
        <v>158</v>
      </c>
      <c r="D13">
        <v>67</v>
      </c>
      <c r="E13" s="2">
        <v>9.4934601394999998</v>
      </c>
      <c r="F13" s="3">
        <v>3.2555879500000003E-2</v>
      </c>
      <c r="G13" s="3">
        <v>4.6527777800000003E-2</v>
      </c>
      <c r="BN13" s="1">
        <v>0</v>
      </c>
      <c r="BO13" s="1">
        <v>1</v>
      </c>
      <c r="BP13" s="1">
        <v>1</v>
      </c>
      <c r="BQ13" s="1">
        <v>1</v>
      </c>
      <c r="BR13" s="1">
        <v>2</v>
      </c>
      <c r="BS13" s="1">
        <v>2</v>
      </c>
      <c r="BT13" s="1">
        <v>2</v>
      </c>
      <c r="BU13" s="1">
        <v>3</v>
      </c>
      <c r="BV13" s="1">
        <v>3</v>
      </c>
      <c r="BW13" s="1">
        <v>4</v>
      </c>
      <c r="BX13" s="1">
        <v>5</v>
      </c>
      <c r="BY13" s="1">
        <v>9</v>
      </c>
      <c r="BZ13" s="1">
        <v>9</v>
      </c>
      <c r="CA13" s="1">
        <v>11</v>
      </c>
      <c r="CB13" s="1">
        <v>12</v>
      </c>
      <c r="CC13" s="1">
        <v>15</v>
      </c>
      <c r="CD13" s="1">
        <v>21</v>
      </c>
      <c r="CE13" s="1">
        <v>22</v>
      </c>
      <c r="CF13" s="1">
        <v>24</v>
      </c>
      <c r="CG13" s="1">
        <v>22</v>
      </c>
      <c r="CH13" s="1">
        <v>27</v>
      </c>
      <c r="CI13" s="1">
        <v>32</v>
      </c>
      <c r="CJ13" s="1">
        <v>38</v>
      </c>
      <c r="CK13" s="1">
        <v>47</v>
      </c>
      <c r="CL13" s="1">
        <v>50</v>
      </c>
      <c r="CM13" s="1">
        <v>53</v>
      </c>
      <c r="CN13" s="1">
        <v>67</v>
      </c>
    </row>
    <row r="14" spans="1:92" x14ac:dyDescent="0.25">
      <c r="A14" t="s">
        <v>254</v>
      </c>
      <c r="B14" s="1">
        <v>21477737</v>
      </c>
      <c r="C14">
        <v>138887</v>
      </c>
      <c r="D14">
        <v>537</v>
      </c>
      <c r="E14" s="2">
        <v>2.5002634122999998</v>
      </c>
      <c r="F14" s="3">
        <v>2.51322132E-2</v>
      </c>
      <c r="G14" s="3">
        <v>3.4746036899999999E-2</v>
      </c>
      <c r="BF14" s="1">
        <v>2</v>
      </c>
      <c r="BG14" s="1">
        <v>2</v>
      </c>
      <c r="BH14" s="1">
        <v>2</v>
      </c>
      <c r="BI14" s="1">
        <v>3</v>
      </c>
      <c r="BJ14" s="1">
        <v>4</v>
      </c>
      <c r="BK14" s="1">
        <v>4</v>
      </c>
      <c r="BL14" s="1">
        <v>6</v>
      </c>
      <c r="BM14" s="1">
        <v>7</v>
      </c>
      <c r="BN14" s="1">
        <v>8</v>
      </c>
      <c r="BO14" s="1">
        <v>10</v>
      </c>
      <c r="BP14" s="1">
        <v>12</v>
      </c>
      <c r="BQ14" s="1">
        <v>13</v>
      </c>
      <c r="BR14" s="1">
        <v>14</v>
      </c>
      <c r="BS14" s="1">
        <v>18</v>
      </c>
      <c r="BT14" s="1">
        <v>22</v>
      </c>
      <c r="BU14" s="1">
        <v>28</v>
      </c>
      <c r="BV14" s="1">
        <v>34</v>
      </c>
      <c r="BW14" s="1">
        <v>54</v>
      </c>
      <c r="BX14" s="1">
        <v>56</v>
      </c>
      <c r="BY14" s="1">
        <v>63</v>
      </c>
      <c r="BZ14" s="1">
        <v>77</v>
      </c>
      <c r="CA14" s="1">
        <v>87</v>
      </c>
      <c r="CB14" s="1">
        <v>128</v>
      </c>
      <c r="CC14" s="1">
        <v>163</v>
      </c>
      <c r="CD14" s="1">
        <v>191</v>
      </c>
      <c r="CE14" s="1">
        <v>218</v>
      </c>
      <c r="CF14" s="1">
        <v>236</v>
      </c>
      <c r="CG14" s="1">
        <v>296</v>
      </c>
      <c r="CH14" s="1">
        <v>309</v>
      </c>
      <c r="CI14" s="1">
        <v>354</v>
      </c>
      <c r="CJ14" s="1">
        <v>390</v>
      </c>
      <c r="CK14" s="1">
        <v>438</v>
      </c>
      <c r="CL14" s="1">
        <v>465</v>
      </c>
      <c r="CM14" s="1">
        <v>483</v>
      </c>
      <c r="CN14" s="1">
        <v>537</v>
      </c>
    </row>
    <row r="15" spans="1:92" x14ac:dyDescent="0.25">
      <c r="A15" t="s">
        <v>253</v>
      </c>
      <c r="B15" s="1">
        <v>10617423</v>
      </c>
      <c r="C15">
        <v>148959</v>
      </c>
      <c r="D15">
        <v>501</v>
      </c>
      <c r="E15" s="2">
        <v>4.7186591323</v>
      </c>
      <c r="F15" s="3">
        <v>3.5224636199999999E-2</v>
      </c>
      <c r="G15" s="3">
        <v>5.0600949399999998E-2</v>
      </c>
      <c r="BH15" s="1">
        <v>1</v>
      </c>
      <c r="BI15" s="1">
        <v>1</v>
      </c>
      <c r="BJ15" s="1">
        <v>1</v>
      </c>
      <c r="BK15" s="1">
        <v>1</v>
      </c>
      <c r="BL15" s="1">
        <v>1</v>
      </c>
      <c r="BM15" s="1">
        <v>1</v>
      </c>
      <c r="BN15" s="1">
        <v>10</v>
      </c>
      <c r="BO15" s="1">
        <v>13</v>
      </c>
      <c r="BP15" s="1">
        <v>14</v>
      </c>
      <c r="BQ15" s="1">
        <v>23</v>
      </c>
      <c r="BR15" s="1">
        <v>25</v>
      </c>
      <c r="BS15" s="1">
        <v>32</v>
      </c>
      <c r="BT15" s="1">
        <v>40</v>
      </c>
      <c r="BU15" s="1">
        <v>48</v>
      </c>
      <c r="BV15" s="1">
        <v>64</v>
      </c>
      <c r="BW15" s="1">
        <v>69</v>
      </c>
      <c r="BX15" s="1">
        <v>80</v>
      </c>
      <c r="BY15" s="1">
        <v>87</v>
      </c>
      <c r="BZ15" s="1">
        <v>111</v>
      </c>
      <c r="CA15" s="1">
        <v>139</v>
      </c>
      <c r="CB15" s="1">
        <v>163</v>
      </c>
      <c r="CC15" s="1">
        <v>184</v>
      </c>
      <c r="CD15" s="1">
        <v>201</v>
      </c>
      <c r="CE15" s="1">
        <v>211</v>
      </c>
      <c r="CF15" s="1">
        <v>229</v>
      </c>
      <c r="CG15" s="1">
        <v>329</v>
      </c>
      <c r="CH15" s="1">
        <v>362</v>
      </c>
      <c r="CI15" s="1">
        <v>379</v>
      </c>
      <c r="CJ15" s="1">
        <v>416</v>
      </c>
      <c r="CK15" s="1">
        <v>428</v>
      </c>
      <c r="CL15" s="1">
        <v>433</v>
      </c>
      <c r="CM15" s="1">
        <v>464</v>
      </c>
      <c r="CN15" s="1">
        <v>501</v>
      </c>
    </row>
    <row r="16" spans="1:92" x14ac:dyDescent="0.25">
      <c r="A16" t="s">
        <v>252</v>
      </c>
      <c r="B16" s="1">
        <v>162742</v>
      </c>
      <c r="C16">
        <v>543</v>
      </c>
      <c r="D16">
        <v>5</v>
      </c>
      <c r="E16" s="2">
        <v>3.0723476423</v>
      </c>
      <c r="F16" s="3">
        <v>3.7037037000000002E-2</v>
      </c>
      <c r="G16" s="3">
        <v>0.04</v>
      </c>
      <c r="BQ16" s="1">
        <v>1</v>
      </c>
      <c r="BR16" s="1">
        <v>1</v>
      </c>
      <c r="BS16" s="1">
        <v>1</v>
      </c>
      <c r="BT16" s="1">
        <v>1</v>
      </c>
      <c r="BU16" s="1">
        <v>1</v>
      </c>
      <c r="BV16" s="1">
        <v>1</v>
      </c>
      <c r="BW16" s="1">
        <v>1</v>
      </c>
      <c r="BX16" s="1">
        <v>1</v>
      </c>
      <c r="BY16" s="1">
        <v>1</v>
      </c>
      <c r="BZ16" s="1">
        <v>2</v>
      </c>
      <c r="CA16" s="1">
        <v>3</v>
      </c>
      <c r="CB16" s="1">
        <v>3</v>
      </c>
      <c r="CC16" s="1">
        <v>4</v>
      </c>
      <c r="CD16" s="1">
        <v>4</v>
      </c>
      <c r="CE16" s="1">
        <v>4</v>
      </c>
      <c r="CF16" s="1">
        <v>4</v>
      </c>
      <c r="CG16" s="1">
        <v>4</v>
      </c>
      <c r="CH16" s="1">
        <v>4</v>
      </c>
      <c r="CI16" s="1">
        <v>4</v>
      </c>
      <c r="CJ16" s="1">
        <v>4</v>
      </c>
      <c r="CK16" s="1">
        <v>5</v>
      </c>
      <c r="CL16" s="1">
        <v>5</v>
      </c>
      <c r="CM16" s="1">
        <v>5</v>
      </c>
      <c r="CN16" s="1">
        <v>5</v>
      </c>
    </row>
    <row r="17" spans="1:92" x14ac:dyDescent="0.25">
      <c r="A17" t="s">
        <v>251</v>
      </c>
      <c r="B17" s="1">
        <v>1415872</v>
      </c>
      <c r="C17">
        <v>16635</v>
      </c>
      <c r="D17">
        <v>9</v>
      </c>
      <c r="E17" s="2">
        <v>0.63565068030000005</v>
      </c>
      <c r="F17" s="3">
        <v>1.7857142900000001E-2</v>
      </c>
      <c r="G17" s="3">
        <v>2.1951219500000001E-2</v>
      </c>
      <c r="CA17" s="1">
        <v>1</v>
      </c>
      <c r="CB17" s="1">
        <v>1</v>
      </c>
      <c r="CC17" s="1">
        <v>2</v>
      </c>
      <c r="CD17" s="1">
        <v>3</v>
      </c>
      <c r="CE17" s="1">
        <v>4</v>
      </c>
      <c r="CF17" s="1">
        <v>4</v>
      </c>
      <c r="CG17" s="1">
        <v>5</v>
      </c>
      <c r="CH17" s="1">
        <v>5</v>
      </c>
      <c r="CI17" s="1">
        <v>5</v>
      </c>
      <c r="CJ17" s="1">
        <v>6</v>
      </c>
      <c r="CK17" s="1">
        <v>8</v>
      </c>
      <c r="CL17" s="1">
        <v>8</v>
      </c>
      <c r="CM17" s="1">
        <v>9</v>
      </c>
      <c r="CN17" s="1">
        <v>9</v>
      </c>
    </row>
    <row r="18" spans="1:92" x14ac:dyDescent="0.25">
      <c r="A18" t="s">
        <v>250</v>
      </c>
      <c r="B18" s="1">
        <v>1787065</v>
      </c>
      <c r="C18">
        <v>214045</v>
      </c>
      <c r="D18">
        <v>33</v>
      </c>
      <c r="E18" s="2">
        <v>1.8466032293000001</v>
      </c>
      <c r="F18" s="3">
        <v>2.2711631100000001E-2</v>
      </c>
      <c r="G18" s="3">
        <v>2.7272727300000001E-2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3</v>
      </c>
      <c r="BW18" s="1">
        <v>4</v>
      </c>
      <c r="BX18" s="1">
        <v>5</v>
      </c>
      <c r="BY18" s="1">
        <v>6</v>
      </c>
      <c r="BZ18" s="1">
        <v>7</v>
      </c>
      <c r="CA18" s="1">
        <v>9</v>
      </c>
      <c r="CB18" s="1">
        <v>9</v>
      </c>
      <c r="CC18" s="1">
        <v>9</v>
      </c>
      <c r="CD18" s="1">
        <v>10</v>
      </c>
      <c r="CE18" s="1">
        <v>10</v>
      </c>
      <c r="CF18" s="1">
        <v>10</v>
      </c>
      <c r="CG18" s="1">
        <v>13</v>
      </c>
      <c r="CH18" s="1">
        <v>15</v>
      </c>
      <c r="CI18" s="1">
        <v>18</v>
      </c>
      <c r="CJ18" s="1">
        <v>24</v>
      </c>
      <c r="CK18" s="1">
        <v>25</v>
      </c>
      <c r="CL18" s="1">
        <v>27</v>
      </c>
      <c r="CM18" s="1">
        <v>27</v>
      </c>
      <c r="CN18" s="1">
        <v>33</v>
      </c>
    </row>
    <row r="19" spans="1:92" x14ac:dyDescent="0.25">
      <c r="A19" t="s">
        <v>249</v>
      </c>
      <c r="B19" s="1">
        <v>12671821</v>
      </c>
      <c r="C19">
        <v>143793</v>
      </c>
      <c r="D19">
        <v>868</v>
      </c>
      <c r="E19" s="2">
        <v>6.8498442330999998</v>
      </c>
      <c r="F19" s="3">
        <v>3.7338151200000003E-2</v>
      </c>
      <c r="G19" s="3">
        <v>5.7567316600000001E-2</v>
      </c>
      <c r="BL19" s="1">
        <v>1</v>
      </c>
      <c r="BM19" s="1">
        <v>1</v>
      </c>
      <c r="BN19" s="1">
        <v>4</v>
      </c>
      <c r="BO19" s="1">
        <v>5</v>
      </c>
      <c r="BP19" s="1">
        <v>6</v>
      </c>
      <c r="BQ19" s="1">
        <v>9</v>
      </c>
      <c r="BR19" s="1">
        <v>12</v>
      </c>
      <c r="BS19" s="1">
        <v>16</v>
      </c>
      <c r="BT19" s="1">
        <v>19</v>
      </c>
      <c r="BU19" s="1">
        <v>26</v>
      </c>
      <c r="BV19" s="1">
        <v>34</v>
      </c>
      <c r="BW19" s="1">
        <v>47</v>
      </c>
      <c r="BX19" s="1">
        <v>65</v>
      </c>
      <c r="BY19" s="1">
        <v>73</v>
      </c>
      <c r="BZ19" s="1">
        <v>99</v>
      </c>
      <c r="CA19" s="1">
        <v>141</v>
      </c>
      <c r="CB19" s="1">
        <v>157</v>
      </c>
      <c r="CC19" s="1">
        <v>210</v>
      </c>
      <c r="CD19" s="1">
        <v>243</v>
      </c>
      <c r="CE19" s="1">
        <v>274</v>
      </c>
      <c r="CF19" s="1">
        <v>307</v>
      </c>
      <c r="CG19" s="1">
        <v>380</v>
      </c>
      <c r="CH19" s="1">
        <v>462</v>
      </c>
      <c r="CI19" s="1">
        <v>528</v>
      </c>
      <c r="CJ19" s="1">
        <v>596</v>
      </c>
      <c r="CK19" s="1">
        <v>677</v>
      </c>
      <c r="CL19" s="1">
        <v>720</v>
      </c>
      <c r="CM19" s="1">
        <v>794</v>
      </c>
      <c r="CN19" s="1">
        <v>868</v>
      </c>
    </row>
    <row r="20" spans="1:92" x14ac:dyDescent="0.25">
      <c r="A20" t="s">
        <v>248</v>
      </c>
      <c r="B20" s="1">
        <v>6732219</v>
      </c>
      <c r="C20">
        <v>92789</v>
      </c>
      <c r="D20">
        <v>388</v>
      </c>
      <c r="E20" s="2">
        <v>5.7633300401999996</v>
      </c>
      <c r="F20" s="3">
        <v>4.5502521400000003E-2</v>
      </c>
      <c r="G20" s="3">
        <v>6.5286892099999994E-2</v>
      </c>
      <c r="BI20" s="1">
        <v>0</v>
      </c>
      <c r="BJ20" s="1">
        <v>0</v>
      </c>
      <c r="BK20" s="1">
        <v>1</v>
      </c>
      <c r="BL20" s="1">
        <v>2</v>
      </c>
      <c r="BM20" s="1">
        <v>2</v>
      </c>
      <c r="BN20" s="1">
        <v>2</v>
      </c>
      <c r="BO20" s="1">
        <v>2</v>
      </c>
      <c r="BP20" s="1">
        <v>4</v>
      </c>
      <c r="BQ20" s="1">
        <v>6</v>
      </c>
      <c r="BR20" s="1">
        <v>7</v>
      </c>
      <c r="BS20" s="1">
        <v>12</v>
      </c>
      <c r="BT20" s="1">
        <v>14</v>
      </c>
      <c r="BU20" s="1">
        <v>17</v>
      </c>
      <c r="BV20" s="1">
        <v>24</v>
      </c>
      <c r="BW20" s="1">
        <v>31</v>
      </c>
      <c r="BX20" s="1">
        <v>32</v>
      </c>
      <c r="BY20" s="1">
        <v>35</v>
      </c>
      <c r="BZ20" s="1">
        <v>49</v>
      </c>
      <c r="CA20" s="1">
        <v>65</v>
      </c>
      <c r="CB20" s="1">
        <v>78</v>
      </c>
      <c r="CC20" s="1">
        <v>102</v>
      </c>
      <c r="CD20" s="1">
        <v>116</v>
      </c>
      <c r="CE20" s="1">
        <v>127</v>
      </c>
      <c r="CF20" s="1">
        <v>139</v>
      </c>
      <c r="CG20" s="1">
        <v>173</v>
      </c>
      <c r="CH20" s="1">
        <v>203</v>
      </c>
      <c r="CI20" s="1">
        <v>245</v>
      </c>
      <c r="CJ20" s="1">
        <v>300</v>
      </c>
      <c r="CK20" s="1">
        <v>330</v>
      </c>
      <c r="CL20" s="1">
        <v>343</v>
      </c>
      <c r="CM20" s="1">
        <v>350</v>
      </c>
      <c r="CN20" s="1">
        <v>388</v>
      </c>
    </row>
    <row r="21" spans="1:92" x14ac:dyDescent="0.25">
      <c r="A21" t="s">
        <v>247</v>
      </c>
      <c r="B21" s="1">
        <v>3155070</v>
      </c>
      <c r="C21">
        <v>144669</v>
      </c>
      <c r="D21">
        <v>49</v>
      </c>
      <c r="E21" s="2">
        <v>1.5530558751000001</v>
      </c>
      <c r="F21" s="3">
        <v>2.5803054200000002E-2</v>
      </c>
      <c r="G21" s="3">
        <v>4.2794759799999998E-2</v>
      </c>
      <c r="BT21" s="1">
        <v>1</v>
      </c>
      <c r="BU21" s="1">
        <v>1</v>
      </c>
      <c r="BV21" s="1">
        <v>3</v>
      </c>
      <c r="BW21" s="1">
        <v>3</v>
      </c>
      <c r="BX21" s="1">
        <v>4</v>
      </c>
      <c r="BY21" s="1">
        <v>6</v>
      </c>
      <c r="BZ21" s="1">
        <v>7</v>
      </c>
      <c r="CA21" s="1">
        <v>9</v>
      </c>
      <c r="CB21" s="1">
        <v>11</v>
      </c>
      <c r="CC21" s="1">
        <v>11</v>
      </c>
      <c r="CD21" s="1">
        <v>14</v>
      </c>
      <c r="CE21" s="1">
        <v>22</v>
      </c>
      <c r="CF21" s="1">
        <v>25</v>
      </c>
      <c r="CG21" s="1">
        <v>26</v>
      </c>
      <c r="CH21" s="1">
        <v>27</v>
      </c>
      <c r="CI21" s="1">
        <v>29</v>
      </c>
      <c r="CJ21" s="1">
        <v>31</v>
      </c>
      <c r="CK21" s="1">
        <v>34</v>
      </c>
      <c r="CL21" s="1">
        <v>41</v>
      </c>
      <c r="CM21" s="1">
        <v>43</v>
      </c>
      <c r="CN21" s="1">
        <v>49</v>
      </c>
    </row>
    <row r="22" spans="1:92" x14ac:dyDescent="0.25">
      <c r="A22" t="s">
        <v>246</v>
      </c>
      <c r="B22" s="1">
        <v>2913314</v>
      </c>
      <c r="C22">
        <v>211754</v>
      </c>
      <c r="D22">
        <v>69</v>
      </c>
      <c r="E22" s="2">
        <v>2.3684367699000002</v>
      </c>
      <c r="F22" s="3">
        <v>4.8387096800000001E-2</v>
      </c>
      <c r="G22" s="3">
        <v>6.8793619099999995E-2</v>
      </c>
      <c r="BI22" s="1">
        <v>1</v>
      </c>
      <c r="BJ22" s="1">
        <v>1</v>
      </c>
      <c r="BK22" s="1">
        <v>1</v>
      </c>
      <c r="BL22" s="1">
        <v>1</v>
      </c>
      <c r="BM22" s="1">
        <v>1</v>
      </c>
      <c r="BN22" s="1">
        <v>1</v>
      </c>
      <c r="BO22" s="1">
        <v>1</v>
      </c>
      <c r="BP22" s="1">
        <v>2</v>
      </c>
      <c r="BQ22" s="1">
        <v>2</v>
      </c>
      <c r="BR22" s="1">
        <v>2</v>
      </c>
      <c r="BS22" s="1">
        <v>2</v>
      </c>
      <c r="BT22" s="1">
        <v>3</v>
      </c>
      <c r="BU22" s="1">
        <v>3</v>
      </c>
      <c r="BV22" s="1">
        <v>4</v>
      </c>
      <c r="BW22" s="1">
        <v>5</v>
      </c>
      <c r="BX22" s="1">
        <v>6</v>
      </c>
      <c r="BY22" s="1">
        <v>8</v>
      </c>
      <c r="BZ22" s="1">
        <v>9</v>
      </c>
      <c r="CA22" s="1">
        <v>10</v>
      </c>
      <c r="CB22" s="1">
        <v>13</v>
      </c>
      <c r="CC22" s="1">
        <v>17</v>
      </c>
      <c r="CD22" s="1">
        <v>21</v>
      </c>
      <c r="CE22" s="1">
        <v>22</v>
      </c>
      <c r="CF22" s="1">
        <v>25</v>
      </c>
      <c r="CG22" s="1">
        <v>27</v>
      </c>
      <c r="CH22" s="1">
        <v>27</v>
      </c>
      <c r="CI22" s="1">
        <v>42</v>
      </c>
      <c r="CJ22" s="1">
        <v>50</v>
      </c>
      <c r="CK22" s="1">
        <v>55</v>
      </c>
      <c r="CL22" s="1">
        <v>56</v>
      </c>
      <c r="CM22" s="1">
        <v>62</v>
      </c>
      <c r="CN22" s="1">
        <v>69</v>
      </c>
    </row>
    <row r="23" spans="1:92" x14ac:dyDescent="0.25">
      <c r="A23" t="s">
        <v>245</v>
      </c>
      <c r="B23" s="1">
        <v>4467673</v>
      </c>
      <c r="C23">
        <v>102269</v>
      </c>
      <c r="D23">
        <v>104</v>
      </c>
      <c r="E23" s="2">
        <v>2.3278337515</v>
      </c>
      <c r="F23" s="3">
        <v>5.078125E-2</v>
      </c>
      <c r="G23" s="3">
        <v>9.0513490000000002E-2</v>
      </c>
      <c r="BK23" s="1">
        <v>1</v>
      </c>
      <c r="BL23" s="1">
        <v>1</v>
      </c>
      <c r="BM23" s="1">
        <v>1</v>
      </c>
      <c r="BN23" s="1">
        <v>1</v>
      </c>
      <c r="BO23" s="1">
        <v>1</v>
      </c>
      <c r="BP23" s="1">
        <v>2</v>
      </c>
      <c r="BQ23" s="1">
        <v>3</v>
      </c>
      <c r="BR23" s="1">
        <v>3</v>
      </c>
      <c r="BS23" s="1">
        <v>4</v>
      </c>
      <c r="BT23" s="1">
        <v>4</v>
      </c>
      <c r="BU23" s="1">
        <v>4</v>
      </c>
      <c r="BV23" s="1">
        <v>6</v>
      </c>
      <c r="BW23" s="1">
        <v>8</v>
      </c>
      <c r="BX23" s="1">
        <v>9</v>
      </c>
      <c r="BY23" s="1">
        <v>9</v>
      </c>
      <c r="BZ23" s="1">
        <v>11</v>
      </c>
      <c r="CA23" s="1">
        <v>17</v>
      </c>
      <c r="CB23" s="1">
        <v>20</v>
      </c>
      <c r="CC23" s="1">
        <v>31</v>
      </c>
      <c r="CD23" s="1">
        <v>37</v>
      </c>
      <c r="CE23" s="1">
        <v>40</v>
      </c>
      <c r="CF23" s="1">
        <v>45</v>
      </c>
      <c r="CG23" s="1">
        <v>59</v>
      </c>
      <c r="CH23" s="1">
        <v>65</v>
      </c>
      <c r="CI23" s="1">
        <v>73</v>
      </c>
      <c r="CJ23" s="1">
        <v>90</v>
      </c>
      <c r="CK23" s="1">
        <v>90</v>
      </c>
      <c r="CL23" s="1">
        <v>94</v>
      </c>
      <c r="CM23" s="1">
        <v>97</v>
      </c>
      <c r="CN23" s="1">
        <v>104</v>
      </c>
    </row>
    <row r="24" spans="1:92" x14ac:dyDescent="0.25">
      <c r="A24" t="s">
        <v>244</v>
      </c>
      <c r="B24" s="1">
        <v>4648794</v>
      </c>
      <c r="C24">
        <v>111898</v>
      </c>
      <c r="D24">
        <v>1013</v>
      </c>
      <c r="E24" s="2">
        <v>21.7905977335</v>
      </c>
      <c r="F24" s="3">
        <v>4.7076865900000001E-2</v>
      </c>
      <c r="G24" s="3">
        <v>5.9483264799999998E-2</v>
      </c>
      <c r="BJ24" s="1">
        <v>2</v>
      </c>
      <c r="BK24" s="1">
        <v>2</v>
      </c>
      <c r="BL24" s="1">
        <v>4</v>
      </c>
      <c r="BM24" s="1">
        <v>6</v>
      </c>
      <c r="BN24" s="1">
        <v>8</v>
      </c>
      <c r="BO24" s="1">
        <v>12</v>
      </c>
      <c r="BP24" s="1">
        <v>16</v>
      </c>
      <c r="BQ24" s="1">
        <v>20</v>
      </c>
      <c r="BR24" s="1">
        <v>34</v>
      </c>
      <c r="BS24" s="1">
        <v>46</v>
      </c>
      <c r="BT24" s="1">
        <v>65</v>
      </c>
      <c r="BU24" s="1">
        <v>83</v>
      </c>
      <c r="BV24" s="1">
        <v>119</v>
      </c>
      <c r="BW24" s="1">
        <v>137</v>
      </c>
      <c r="BX24" s="1">
        <v>151</v>
      </c>
      <c r="BY24" s="1">
        <v>185</v>
      </c>
      <c r="BZ24" s="1">
        <v>239</v>
      </c>
      <c r="CA24" s="1">
        <v>273</v>
      </c>
      <c r="CB24" s="1">
        <v>310</v>
      </c>
      <c r="CC24" s="1">
        <v>370</v>
      </c>
      <c r="CD24" s="1">
        <v>409</v>
      </c>
      <c r="CE24" s="1">
        <v>477</v>
      </c>
      <c r="CF24" s="1">
        <v>512</v>
      </c>
      <c r="CG24" s="1">
        <v>582</v>
      </c>
      <c r="CH24" s="1">
        <v>652</v>
      </c>
      <c r="CI24" s="1">
        <v>702</v>
      </c>
      <c r="CJ24" s="1">
        <v>755</v>
      </c>
      <c r="CK24" s="1">
        <v>806</v>
      </c>
      <c r="CL24" s="1">
        <v>840</v>
      </c>
      <c r="CM24" s="1">
        <v>884</v>
      </c>
      <c r="CN24" s="1">
        <v>1013</v>
      </c>
    </row>
    <row r="25" spans="1:92" x14ac:dyDescent="0.25">
      <c r="A25" t="s">
        <v>243</v>
      </c>
      <c r="B25" s="1">
        <v>1344212</v>
      </c>
      <c r="C25">
        <v>79883</v>
      </c>
      <c r="D25">
        <v>20</v>
      </c>
      <c r="E25" s="2">
        <v>1.4878605458</v>
      </c>
      <c r="F25" s="3">
        <v>2.7247956399999999E-2</v>
      </c>
      <c r="G25" s="3">
        <v>3.7243947899999998E-2</v>
      </c>
      <c r="BV25" s="1">
        <v>1</v>
      </c>
      <c r="BW25" s="1">
        <v>1</v>
      </c>
      <c r="BX25" s="1">
        <v>3</v>
      </c>
      <c r="BY25" s="1">
        <v>3</v>
      </c>
      <c r="BZ25" s="1">
        <v>5</v>
      </c>
      <c r="CA25" s="1">
        <v>7</v>
      </c>
      <c r="CB25" s="1">
        <v>7</v>
      </c>
      <c r="CC25" s="1">
        <v>9</v>
      </c>
      <c r="CD25" s="1">
        <v>10</v>
      </c>
      <c r="CE25" s="1">
        <v>10</v>
      </c>
      <c r="CF25" s="1">
        <v>10</v>
      </c>
      <c r="CG25" s="1">
        <v>12</v>
      </c>
      <c r="CH25" s="1">
        <v>14</v>
      </c>
      <c r="CI25" s="1">
        <v>16</v>
      </c>
      <c r="CJ25" s="1">
        <v>17</v>
      </c>
      <c r="CK25" s="1">
        <v>19</v>
      </c>
      <c r="CL25" s="1">
        <v>19</v>
      </c>
      <c r="CM25" s="1">
        <v>19</v>
      </c>
      <c r="CN25" s="1">
        <v>20</v>
      </c>
    </row>
    <row r="26" spans="1:92" x14ac:dyDescent="0.25">
      <c r="A26" t="s">
        <v>242</v>
      </c>
      <c r="B26" s="1">
        <v>6045680</v>
      </c>
      <c r="C26">
        <v>25142</v>
      </c>
      <c r="D26">
        <v>302</v>
      </c>
      <c r="E26" s="2">
        <v>4.9953024307999998</v>
      </c>
      <c r="F26" s="3">
        <v>3.1883445900000001E-2</v>
      </c>
      <c r="G26" s="3">
        <v>5.4621088800000002E-2</v>
      </c>
      <c r="BN26" s="1">
        <v>1</v>
      </c>
      <c r="BO26" s="1">
        <v>1</v>
      </c>
      <c r="BP26" s="1">
        <v>2</v>
      </c>
      <c r="BQ26" s="1">
        <v>3</v>
      </c>
      <c r="BR26" s="1">
        <v>3</v>
      </c>
      <c r="BS26" s="1">
        <v>3</v>
      </c>
      <c r="BT26" s="1">
        <v>4</v>
      </c>
      <c r="BU26" s="1">
        <v>4</v>
      </c>
      <c r="BV26" s="1">
        <v>5</v>
      </c>
      <c r="BW26" s="1">
        <v>5</v>
      </c>
      <c r="BX26" s="1">
        <v>10</v>
      </c>
      <c r="BY26" s="1">
        <v>15</v>
      </c>
      <c r="BZ26" s="1">
        <v>18</v>
      </c>
      <c r="CA26" s="1">
        <v>31</v>
      </c>
      <c r="CB26" s="1">
        <v>36</v>
      </c>
      <c r="CC26" s="1">
        <v>42</v>
      </c>
      <c r="CD26" s="1">
        <v>53</v>
      </c>
      <c r="CE26" s="1">
        <v>67</v>
      </c>
      <c r="CF26" s="1">
        <v>91</v>
      </c>
      <c r="CG26" s="1">
        <v>103</v>
      </c>
      <c r="CH26" s="1">
        <v>124</v>
      </c>
      <c r="CI26" s="1">
        <v>138</v>
      </c>
      <c r="CJ26" s="1">
        <v>171</v>
      </c>
      <c r="CK26" s="1">
        <v>206</v>
      </c>
      <c r="CL26" s="1">
        <v>235</v>
      </c>
      <c r="CM26" s="1">
        <v>262</v>
      </c>
      <c r="CN26" s="1">
        <v>302</v>
      </c>
    </row>
    <row r="27" spans="1:92" x14ac:dyDescent="0.25">
      <c r="A27" t="s">
        <v>241</v>
      </c>
      <c r="B27" s="1">
        <v>6892503</v>
      </c>
      <c r="C27">
        <v>20202</v>
      </c>
      <c r="D27">
        <v>957</v>
      </c>
      <c r="E27" s="2">
        <v>13.8846511928</v>
      </c>
      <c r="F27" s="3">
        <v>3.39807549E-2</v>
      </c>
      <c r="G27" s="3">
        <v>5.6998213200000002E-2</v>
      </c>
      <c r="BO27" s="1">
        <v>1</v>
      </c>
      <c r="BP27" s="1">
        <v>1</v>
      </c>
      <c r="BQ27" s="1">
        <v>5</v>
      </c>
      <c r="BR27" s="1">
        <v>9</v>
      </c>
      <c r="BS27" s="1">
        <v>11</v>
      </c>
      <c r="BT27" s="1">
        <v>15</v>
      </c>
      <c r="BU27" s="1">
        <v>25</v>
      </c>
      <c r="BV27" s="1">
        <v>35</v>
      </c>
      <c r="BW27" s="1">
        <v>44</v>
      </c>
      <c r="BX27" s="1">
        <v>48</v>
      </c>
      <c r="BY27" s="1">
        <v>56</v>
      </c>
      <c r="BZ27" s="1">
        <v>89</v>
      </c>
      <c r="CA27" s="1">
        <v>122</v>
      </c>
      <c r="CB27" s="1">
        <v>154</v>
      </c>
      <c r="CC27" s="1">
        <v>192</v>
      </c>
      <c r="CD27" s="1">
        <v>216</v>
      </c>
      <c r="CE27" s="1">
        <v>231</v>
      </c>
      <c r="CF27" s="1">
        <v>260</v>
      </c>
      <c r="CG27" s="1">
        <v>356</v>
      </c>
      <c r="CH27" s="1">
        <v>433</v>
      </c>
      <c r="CI27" s="1">
        <v>503</v>
      </c>
      <c r="CJ27" s="1">
        <v>599</v>
      </c>
      <c r="CK27" s="1">
        <v>686</v>
      </c>
      <c r="CL27" s="1">
        <v>756</v>
      </c>
      <c r="CM27" s="1">
        <v>844</v>
      </c>
      <c r="CN27" s="1">
        <v>957</v>
      </c>
    </row>
    <row r="28" spans="1:92" x14ac:dyDescent="0.25">
      <c r="A28" t="s">
        <v>240</v>
      </c>
      <c r="B28" s="1">
        <v>9986857</v>
      </c>
      <c r="C28">
        <v>146435</v>
      </c>
      <c r="D28">
        <v>1768</v>
      </c>
      <c r="E28" s="2">
        <v>17.7032674043</v>
      </c>
      <c r="F28" s="3">
        <v>6.5479056300000005E-2</v>
      </c>
      <c r="G28" s="3">
        <v>8.5871096199999997E-2</v>
      </c>
      <c r="BN28" s="1">
        <v>3</v>
      </c>
      <c r="BO28" s="1">
        <v>3</v>
      </c>
      <c r="BP28" s="1">
        <v>5</v>
      </c>
      <c r="BQ28" s="1">
        <v>8</v>
      </c>
      <c r="BR28" s="1">
        <v>15</v>
      </c>
      <c r="BS28" s="1">
        <v>24</v>
      </c>
      <c r="BT28" s="1">
        <v>43</v>
      </c>
      <c r="BU28" s="1">
        <v>60</v>
      </c>
      <c r="BV28" s="1">
        <v>92</v>
      </c>
      <c r="BW28" s="1">
        <v>92</v>
      </c>
      <c r="BX28" s="1">
        <v>132</v>
      </c>
      <c r="BY28" s="1">
        <v>184</v>
      </c>
      <c r="BZ28" s="1">
        <v>259</v>
      </c>
      <c r="CA28" s="1">
        <v>337</v>
      </c>
      <c r="CB28" s="1">
        <v>417</v>
      </c>
      <c r="CC28" s="1">
        <v>479</v>
      </c>
      <c r="CD28" s="1">
        <v>540</v>
      </c>
      <c r="CE28" s="1">
        <v>617</v>
      </c>
      <c r="CF28" s="1">
        <v>727</v>
      </c>
      <c r="CG28" s="1">
        <v>845</v>
      </c>
      <c r="CH28" s="1">
        <v>959</v>
      </c>
      <c r="CI28" s="1">
        <v>1076</v>
      </c>
      <c r="CJ28" s="1">
        <v>1281</v>
      </c>
      <c r="CK28" s="1">
        <v>1392</v>
      </c>
      <c r="CL28" s="1">
        <v>1487</v>
      </c>
      <c r="CM28" s="1">
        <v>1602</v>
      </c>
      <c r="CN28" s="1">
        <v>1768</v>
      </c>
    </row>
    <row r="29" spans="1:92" x14ac:dyDescent="0.25">
      <c r="A29" t="s">
        <v>239</v>
      </c>
      <c r="B29" s="1">
        <v>5639632</v>
      </c>
      <c r="C29">
        <v>206232</v>
      </c>
      <c r="D29">
        <v>79</v>
      </c>
      <c r="E29" s="2">
        <v>1.4008006196</v>
      </c>
      <c r="F29" s="3">
        <v>4.6607669599999998E-2</v>
      </c>
      <c r="G29" s="3">
        <v>6.8457538999999998E-2</v>
      </c>
      <c r="BP29" s="1">
        <v>1</v>
      </c>
      <c r="BQ29" s="1">
        <v>1</v>
      </c>
      <c r="BR29" s="1">
        <v>1</v>
      </c>
      <c r="BS29" s="1">
        <v>1</v>
      </c>
      <c r="BT29" s="1">
        <v>1</v>
      </c>
      <c r="BU29" s="1">
        <v>2</v>
      </c>
      <c r="BV29" s="1">
        <v>4</v>
      </c>
      <c r="BW29" s="1">
        <v>5</v>
      </c>
      <c r="BX29" s="1">
        <v>9</v>
      </c>
      <c r="BY29" s="1">
        <v>10</v>
      </c>
      <c r="BZ29" s="1">
        <v>12</v>
      </c>
      <c r="CA29" s="1">
        <v>17</v>
      </c>
      <c r="CB29" s="1">
        <v>18</v>
      </c>
      <c r="CC29" s="1">
        <v>22</v>
      </c>
      <c r="CD29" s="1">
        <v>24</v>
      </c>
      <c r="CE29" s="1">
        <v>29</v>
      </c>
      <c r="CF29" s="1">
        <v>30</v>
      </c>
      <c r="CG29" s="1">
        <v>34</v>
      </c>
      <c r="CH29" s="1">
        <v>39</v>
      </c>
      <c r="CI29" s="1">
        <v>50</v>
      </c>
      <c r="CJ29" s="1">
        <v>57</v>
      </c>
      <c r="CK29" s="1">
        <v>64</v>
      </c>
      <c r="CL29" s="1">
        <v>70</v>
      </c>
      <c r="CM29" s="1">
        <v>70</v>
      </c>
      <c r="CN29" s="1">
        <v>79</v>
      </c>
    </row>
    <row r="30" spans="1:92" x14ac:dyDescent="0.25">
      <c r="A30" t="s">
        <v>238</v>
      </c>
      <c r="B30" s="1">
        <v>2976149</v>
      </c>
      <c r="C30">
        <v>121531</v>
      </c>
      <c r="D30">
        <v>111</v>
      </c>
      <c r="E30" s="2">
        <v>3.7296519764</v>
      </c>
      <c r="F30" s="3">
        <v>3.5957240000000001E-2</v>
      </c>
      <c r="G30" s="3">
        <v>5.54168747E-2</v>
      </c>
      <c r="BO30" s="1">
        <v>1</v>
      </c>
      <c r="BP30" s="1">
        <v>1</v>
      </c>
      <c r="BQ30" s="1">
        <v>1</v>
      </c>
      <c r="BR30" s="1">
        <v>1</v>
      </c>
      <c r="BS30" s="1">
        <v>1</v>
      </c>
      <c r="BT30" s="1">
        <v>2</v>
      </c>
      <c r="BU30" s="1">
        <v>6</v>
      </c>
      <c r="BV30" s="1">
        <v>8</v>
      </c>
      <c r="BW30" s="1">
        <v>13</v>
      </c>
      <c r="BX30" s="1">
        <v>14</v>
      </c>
      <c r="BY30" s="1">
        <v>16</v>
      </c>
      <c r="BZ30" s="1">
        <v>20</v>
      </c>
      <c r="CA30" s="1">
        <v>22</v>
      </c>
      <c r="CB30" s="1">
        <v>26</v>
      </c>
      <c r="CC30" s="1">
        <v>29</v>
      </c>
      <c r="CD30" s="1">
        <v>35</v>
      </c>
      <c r="CE30" s="1">
        <v>43</v>
      </c>
      <c r="CF30" s="1">
        <v>51</v>
      </c>
      <c r="CG30" s="1">
        <v>59</v>
      </c>
      <c r="CH30" s="1">
        <v>67</v>
      </c>
      <c r="CI30" s="1">
        <v>76</v>
      </c>
      <c r="CJ30" s="1">
        <v>82</v>
      </c>
      <c r="CK30" s="1">
        <v>93</v>
      </c>
      <c r="CL30" s="1">
        <v>96</v>
      </c>
      <c r="CM30" s="1">
        <v>98</v>
      </c>
      <c r="CN30" s="1">
        <v>111</v>
      </c>
    </row>
    <row r="31" spans="1:92" x14ac:dyDescent="0.25">
      <c r="A31" t="s">
        <v>237</v>
      </c>
      <c r="B31" s="1">
        <v>6137428</v>
      </c>
      <c r="C31">
        <v>178040</v>
      </c>
      <c r="D31">
        <v>133</v>
      </c>
      <c r="E31" s="2">
        <v>2.1670315318000002</v>
      </c>
      <c r="F31" s="3">
        <v>2.83824157E-2</v>
      </c>
      <c r="G31" s="3">
        <v>3.9975954299999998E-2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1</v>
      </c>
      <c r="BO31" s="1">
        <v>1</v>
      </c>
      <c r="BP31" s="1">
        <v>3</v>
      </c>
      <c r="BQ31" s="1">
        <v>3</v>
      </c>
      <c r="BR31" s="1">
        <v>3</v>
      </c>
      <c r="BS31" s="1">
        <v>3</v>
      </c>
      <c r="BT31" s="1">
        <v>8</v>
      </c>
      <c r="BU31" s="1">
        <v>8</v>
      </c>
      <c r="BV31" s="1">
        <v>8</v>
      </c>
      <c r="BW31" s="1">
        <v>10</v>
      </c>
      <c r="BX31" s="1">
        <v>10</v>
      </c>
      <c r="BY31" s="1">
        <v>13</v>
      </c>
      <c r="BZ31" s="1">
        <v>14</v>
      </c>
      <c r="CA31" s="1">
        <v>18</v>
      </c>
      <c r="CB31" s="1">
        <v>19</v>
      </c>
      <c r="CC31" s="1">
        <v>19</v>
      </c>
      <c r="CD31" s="1">
        <v>24</v>
      </c>
      <c r="CE31" s="1">
        <v>34</v>
      </c>
      <c r="CF31" s="1">
        <v>39</v>
      </c>
      <c r="CG31" s="1">
        <v>53</v>
      </c>
      <c r="CH31" s="1">
        <v>58</v>
      </c>
      <c r="CI31" s="1">
        <v>77</v>
      </c>
      <c r="CJ31" s="1">
        <v>96</v>
      </c>
      <c r="CK31" s="1">
        <v>109</v>
      </c>
      <c r="CL31" s="1">
        <v>110</v>
      </c>
      <c r="CM31" s="1">
        <v>114</v>
      </c>
      <c r="CN31" s="1">
        <v>133</v>
      </c>
    </row>
    <row r="32" spans="1:92" x14ac:dyDescent="0.25">
      <c r="A32" t="s">
        <v>236</v>
      </c>
      <c r="B32" s="1">
        <v>1068778</v>
      </c>
      <c r="C32">
        <v>376962</v>
      </c>
      <c r="D32">
        <v>7</v>
      </c>
      <c r="E32" s="2">
        <v>0.65495360120000001</v>
      </c>
      <c r="F32" s="3">
        <v>1.75438596E-2</v>
      </c>
      <c r="G32" s="3">
        <v>2.1084337299999999E-2</v>
      </c>
      <c r="BW32" s="1">
        <v>1</v>
      </c>
      <c r="BX32" s="1">
        <v>1</v>
      </c>
      <c r="BY32" s="1">
        <v>4</v>
      </c>
      <c r="BZ32" s="1">
        <v>4</v>
      </c>
      <c r="CA32" s="1">
        <v>5</v>
      </c>
      <c r="CB32" s="1">
        <v>5</v>
      </c>
      <c r="CC32" s="1">
        <v>5</v>
      </c>
      <c r="CD32" s="1">
        <v>5</v>
      </c>
      <c r="CE32" s="1">
        <v>6</v>
      </c>
      <c r="CF32" s="1">
        <v>6</v>
      </c>
      <c r="CG32" s="1">
        <v>6</v>
      </c>
      <c r="CH32" s="1">
        <v>6</v>
      </c>
      <c r="CI32" s="1">
        <v>6</v>
      </c>
      <c r="CJ32" s="1">
        <v>6</v>
      </c>
      <c r="CK32" s="1">
        <v>6</v>
      </c>
      <c r="CL32" s="1">
        <v>6</v>
      </c>
      <c r="CM32" s="1">
        <v>7</v>
      </c>
      <c r="CN32" s="1">
        <v>7</v>
      </c>
    </row>
    <row r="33" spans="1:92" x14ac:dyDescent="0.25">
      <c r="A33" t="s">
        <v>235</v>
      </c>
      <c r="B33" s="1">
        <v>1934408</v>
      </c>
      <c r="C33">
        <v>198974</v>
      </c>
      <c r="D33">
        <v>18</v>
      </c>
      <c r="E33" s="2">
        <v>0.93051724349999998</v>
      </c>
      <c r="F33" s="3">
        <v>2.0665901300000001E-2</v>
      </c>
      <c r="G33" s="3">
        <v>3.4682080900000002E-2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2</v>
      </c>
      <c r="BX33" s="1">
        <v>2</v>
      </c>
      <c r="BY33" s="1">
        <v>2</v>
      </c>
      <c r="BZ33" s="1">
        <v>3</v>
      </c>
      <c r="CA33" s="1">
        <v>4</v>
      </c>
      <c r="CB33" s="1">
        <v>5</v>
      </c>
      <c r="CC33" s="1">
        <v>6</v>
      </c>
      <c r="CD33" s="1">
        <v>6</v>
      </c>
      <c r="CE33" s="1">
        <v>8</v>
      </c>
      <c r="CF33" s="1">
        <v>8</v>
      </c>
      <c r="CG33" s="1">
        <v>10</v>
      </c>
      <c r="CH33" s="1">
        <v>12</v>
      </c>
      <c r="CI33" s="1">
        <v>14</v>
      </c>
      <c r="CJ33" s="1">
        <v>15</v>
      </c>
      <c r="CK33" s="1">
        <v>17</v>
      </c>
      <c r="CL33" s="1">
        <v>17</v>
      </c>
      <c r="CM33" s="1">
        <v>17</v>
      </c>
      <c r="CN33" s="1">
        <v>18</v>
      </c>
    </row>
    <row r="34" spans="1:92" x14ac:dyDescent="0.25">
      <c r="A34" t="s">
        <v>234</v>
      </c>
      <c r="B34" s="1">
        <v>3080156</v>
      </c>
      <c r="C34">
        <v>284332</v>
      </c>
      <c r="D34">
        <v>120</v>
      </c>
      <c r="E34" s="2">
        <v>3.8959065709999998</v>
      </c>
      <c r="F34" s="3">
        <v>3.8860103600000001E-2</v>
      </c>
      <c r="G34" s="3">
        <v>5.1768766200000003E-2</v>
      </c>
      <c r="BK34" s="1">
        <v>1</v>
      </c>
      <c r="BL34" s="1">
        <v>1</v>
      </c>
      <c r="BM34" s="1">
        <v>1</v>
      </c>
      <c r="BN34" s="1">
        <v>1</v>
      </c>
      <c r="BO34" s="1">
        <v>1</v>
      </c>
      <c r="BP34" s="1">
        <v>2</v>
      </c>
      <c r="BQ34" s="1">
        <v>2</v>
      </c>
      <c r="BR34" s="1">
        <v>4</v>
      </c>
      <c r="BS34" s="1">
        <v>4</v>
      </c>
      <c r="BT34" s="1">
        <v>6</v>
      </c>
      <c r="BU34" s="1">
        <v>10</v>
      </c>
      <c r="BV34" s="1">
        <v>10</v>
      </c>
      <c r="BW34" s="1">
        <v>10</v>
      </c>
      <c r="BX34" s="1">
        <v>14</v>
      </c>
      <c r="BY34" s="1">
        <v>15</v>
      </c>
      <c r="BZ34" s="1">
        <v>17</v>
      </c>
      <c r="CA34" s="1">
        <v>26</v>
      </c>
      <c r="CB34" s="1">
        <v>38</v>
      </c>
      <c r="CC34" s="1">
        <v>43</v>
      </c>
      <c r="CD34" s="1">
        <v>46</v>
      </c>
      <c r="CE34" s="1">
        <v>46</v>
      </c>
      <c r="CF34" s="1">
        <v>46</v>
      </c>
      <c r="CG34" s="1">
        <v>58</v>
      </c>
      <c r="CH34" s="1">
        <v>71</v>
      </c>
      <c r="CI34" s="1">
        <v>80</v>
      </c>
      <c r="CJ34" s="1">
        <v>86</v>
      </c>
      <c r="CK34" s="1">
        <v>102</v>
      </c>
      <c r="CL34" s="1">
        <v>112</v>
      </c>
      <c r="CM34" s="1">
        <v>114</v>
      </c>
      <c r="CN34" s="1">
        <v>120</v>
      </c>
    </row>
    <row r="35" spans="1:92" x14ac:dyDescent="0.25">
      <c r="A35" t="s">
        <v>233</v>
      </c>
      <c r="B35" s="1">
        <v>1359711</v>
      </c>
      <c r="C35">
        <v>23187</v>
      </c>
      <c r="D35">
        <v>23</v>
      </c>
      <c r="E35" s="2">
        <v>1.6915359219999999</v>
      </c>
      <c r="F35" s="3">
        <v>2.2549019600000001E-2</v>
      </c>
      <c r="G35" s="3">
        <v>2.9187817299999998E-2</v>
      </c>
      <c r="BS35" s="1">
        <v>1</v>
      </c>
      <c r="BT35" s="1">
        <v>1</v>
      </c>
      <c r="BU35" s="1">
        <v>1</v>
      </c>
      <c r="BV35" s="1">
        <v>1</v>
      </c>
      <c r="BW35" s="1">
        <v>2</v>
      </c>
      <c r="BX35" s="1">
        <v>2</v>
      </c>
      <c r="BY35" s="1">
        <v>3</v>
      </c>
      <c r="BZ35" s="1">
        <v>3</v>
      </c>
      <c r="CA35" s="1">
        <v>4</v>
      </c>
      <c r="CB35" s="1">
        <v>4</v>
      </c>
      <c r="CC35" s="1">
        <v>5</v>
      </c>
      <c r="CD35" s="1">
        <v>7</v>
      </c>
      <c r="CE35" s="1">
        <v>9</v>
      </c>
      <c r="CF35" s="1">
        <v>9</v>
      </c>
      <c r="CG35" s="1">
        <v>9</v>
      </c>
      <c r="CH35" s="1">
        <v>18</v>
      </c>
      <c r="CI35" s="1">
        <v>18</v>
      </c>
      <c r="CJ35" s="1">
        <v>21</v>
      </c>
      <c r="CK35" s="1">
        <v>22</v>
      </c>
      <c r="CL35" s="1">
        <v>23</v>
      </c>
      <c r="CM35" s="1">
        <v>23</v>
      </c>
      <c r="CN35" s="1">
        <v>23</v>
      </c>
    </row>
    <row r="36" spans="1:92" x14ac:dyDescent="0.25">
      <c r="A36" t="s">
        <v>232</v>
      </c>
      <c r="B36" s="1">
        <v>8882190</v>
      </c>
      <c r="C36">
        <v>19047</v>
      </c>
      <c r="D36">
        <v>2805</v>
      </c>
      <c r="E36" s="2">
        <v>31.580049514799999</v>
      </c>
      <c r="F36" s="3">
        <v>4.0756131600000002E-2</v>
      </c>
      <c r="G36" s="3">
        <v>5.9131058E-2</v>
      </c>
      <c r="BF36" s="1">
        <v>1</v>
      </c>
      <c r="BG36" s="1">
        <v>1</v>
      </c>
      <c r="BH36" s="1">
        <v>1</v>
      </c>
      <c r="BI36" s="1">
        <v>1</v>
      </c>
      <c r="BJ36" s="1">
        <v>2</v>
      </c>
      <c r="BK36" s="1">
        <v>2</v>
      </c>
      <c r="BL36" s="1">
        <v>3</v>
      </c>
      <c r="BM36" s="1">
        <v>5</v>
      </c>
      <c r="BN36" s="1">
        <v>9</v>
      </c>
      <c r="BO36" s="1">
        <v>11</v>
      </c>
      <c r="BP36" s="1">
        <v>16</v>
      </c>
      <c r="BQ36" s="1">
        <v>20</v>
      </c>
      <c r="BR36" s="1">
        <v>27</v>
      </c>
      <c r="BS36" s="1">
        <v>44</v>
      </c>
      <c r="BT36" s="1">
        <v>62</v>
      </c>
      <c r="BU36" s="1">
        <v>81</v>
      </c>
      <c r="BV36" s="1">
        <v>108</v>
      </c>
      <c r="BW36" s="1">
        <v>140</v>
      </c>
      <c r="BX36" s="1">
        <v>161</v>
      </c>
      <c r="BY36" s="1">
        <v>198</v>
      </c>
      <c r="BZ36" s="1">
        <v>267</v>
      </c>
      <c r="CA36" s="1">
        <v>355</v>
      </c>
      <c r="CB36" s="1">
        <v>537</v>
      </c>
      <c r="CC36" s="1">
        <v>646</v>
      </c>
      <c r="CD36" s="1">
        <v>846</v>
      </c>
      <c r="CE36" s="1">
        <v>917</v>
      </c>
      <c r="CF36" s="1">
        <v>1003</v>
      </c>
      <c r="CG36" s="1">
        <v>1232</v>
      </c>
      <c r="CH36" s="1">
        <v>1504</v>
      </c>
      <c r="CI36" s="1">
        <v>1700</v>
      </c>
      <c r="CJ36" s="1">
        <v>1932</v>
      </c>
      <c r="CK36" s="1">
        <v>2183</v>
      </c>
      <c r="CL36" s="1">
        <v>2350</v>
      </c>
      <c r="CM36" s="1">
        <v>2443</v>
      </c>
      <c r="CN36" s="1">
        <v>2805</v>
      </c>
    </row>
    <row r="37" spans="1:92" x14ac:dyDescent="0.25">
      <c r="A37" t="s">
        <v>231</v>
      </c>
      <c r="B37" s="1">
        <v>2096829</v>
      </c>
      <c r="C37">
        <v>314161</v>
      </c>
      <c r="D37">
        <v>31</v>
      </c>
      <c r="E37" s="2">
        <v>1.4784228948</v>
      </c>
      <c r="F37" s="3">
        <v>2.3048327100000002E-2</v>
      </c>
      <c r="G37" s="3">
        <v>3.9042821200000001E-2</v>
      </c>
      <c r="BT37" s="1">
        <v>1</v>
      </c>
      <c r="BU37" s="1">
        <v>1</v>
      </c>
      <c r="BV37" s="1">
        <v>1</v>
      </c>
      <c r="BW37" s="1">
        <v>1</v>
      </c>
      <c r="BX37" s="1">
        <v>2</v>
      </c>
      <c r="BY37" s="1">
        <v>2</v>
      </c>
      <c r="BZ37" s="1">
        <v>4</v>
      </c>
      <c r="CA37" s="1">
        <v>5</v>
      </c>
      <c r="CB37" s="1">
        <v>6</v>
      </c>
      <c r="CC37" s="1">
        <v>7</v>
      </c>
      <c r="CD37" s="1">
        <v>10</v>
      </c>
      <c r="CE37" s="1">
        <v>11</v>
      </c>
      <c r="CF37" s="1">
        <v>12</v>
      </c>
      <c r="CG37" s="1">
        <v>12</v>
      </c>
      <c r="CH37" s="1">
        <v>13</v>
      </c>
      <c r="CI37" s="1">
        <v>16</v>
      </c>
      <c r="CJ37" s="1">
        <v>19</v>
      </c>
      <c r="CK37" s="1">
        <v>19</v>
      </c>
      <c r="CL37" s="1">
        <v>20</v>
      </c>
      <c r="CM37" s="1">
        <v>26</v>
      </c>
      <c r="CN37" s="1">
        <v>31</v>
      </c>
    </row>
    <row r="38" spans="1:92" x14ac:dyDescent="0.25">
      <c r="A38" t="s">
        <v>230</v>
      </c>
      <c r="B38" s="1">
        <v>19453561</v>
      </c>
      <c r="C38">
        <v>122057</v>
      </c>
      <c r="D38">
        <v>10834</v>
      </c>
      <c r="E38" s="2">
        <v>55.691603198000003</v>
      </c>
      <c r="F38" s="3">
        <v>5.3578493400000003E-2</v>
      </c>
      <c r="G38" s="3">
        <v>7.2557528999999996E-2</v>
      </c>
      <c r="BJ38" s="1">
        <v>3</v>
      </c>
      <c r="BK38" s="1">
        <v>7</v>
      </c>
      <c r="BL38" s="1">
        <v>7</v>
      </c>
      <c r="BM38" s="1">
        <v>12</v>
      </c>
      <c r="BN38" s="1">
        <v>12</v>
      </c>
      <c r="BO38" s="1">
        <v>35</v>
      </c>
      <c r="BP38" s="1">
        <v>44</v>
      </c>
      <c r="BQ38" s="1">
        <v>114</v>
      </c>
      <c r="BR38" s="1">
        <v>114</v>
      </c>
      <c r="BS38" s="1">
        <v>210</v>
      </c>
      <c r="BT38" s="1">
        <v>285</v>
      </c>
      <c r="BU38" s="1">
        <v>385</v>
      </c>
      <c r="BV38" s="1">
        <v>519</v>
      </c>
      <c r="BW38" s="1">
        <v>728</v>
      </c>
      <c r="BX38" s="1">
        <v>965</v>
      </c>
      <c r="BY38" s="1">
        <v>1218</v>
      </c>
      <c r="BZ38" s="1">
        <v>1550</v>
      </c>
      <c r="CA38" s="1">
        <v>1941</v>
      </c>
      <c r="CB38" s="1">
        <v>2373</v>
      </c>
      <c r="CC38" s="1">
        <v>2935</v>
      </c>
      <c r="CD38" s="1">
        <v>3565</v>
      </c>
      <c r="CE38" s="1">
        <v>4159</v>
      </c>
      <c r="CF38" s="1">
        <v>4758</v>
      </c>
      <c r="CG38" s="1">
        <v>5489</v>
      </c>
      <c r="CH38" s="1">
        <v>6268</v>
      </c>
      <c r="CI38" s="1">
        <v>7067</v>
      </c>
      <c r="CJ38" s="1">
        <v>7844</v>
      </c>
      <c r="CK38" s="1">
        <v>8627</v>
      </c>
      <c r="CL38" s="1">
        <v>9385</v>
      </c>
      <c r="CM38" s="1">
        <v>10056</v>
      </c>
      <c r="CN38" s="1">
        <v>10834</v>
      </c>
    </row>
    <row r="39" spans="1:92" x14ac:dyDescent="0.25">
      <c r="A39" t="s">
        <v>229</v>
      </c>
      <c r="B39" s="1">
        <v>10488084</v>
      </c>
      <c r="C39">
        <v>125920</v>
      </c>
      <c r="D39">
        <v>108</v>
      </c>
      <c r="E39" s="2">
        <v>1.0297400364</v>
      </c>
      <c r="F39" s="3">
        <v>2.14968153E-2</v>
      </c>
      <c r="G39" s="3">
        <v>3.15236427E-2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1</v>
      </c>
      <c r="BU39" s="1">
        <v>2</v>
      </c>
      <c r="BV39" s="1">
        <v>3</v>
      </c>
      <c r="BW39" s="1">
        <v>4</v>
      </c>
      <c r="BX39" s="1">
        <v>4</v>
      </c>
      <c r="BY39" s="1">
        <v>6</v>
      </c>
      <c r="BZ39" s="1">
        <v>8</v>
      </c>
      <c r="CA39" s="1">
        <v>10</v>
      </c>
      <c r="CB39" s="1">
        <v>16</v>
      </c>
      <c r="CC39" s="1">
        <v>19</v>
      </c>
      <c r="CD39" s="1">
        <v>24</v>
      </c>
      <c r="CE39" s="1">
        <v>31</v>
      </c>
      <c r="CF39" s="1">
        <v>33</v>
      </c>
      <c r="CG39" s="1">
        <v>46</v>
      </c>
      <c r="CH39" s="1">
        <v>53</v>
      </c>
      <c r="CI39" s="1">
        <v>65</v>
      </c>
      <c r="CJ39" s="1">
        <v>74</v>
      </c>
      <c r="CK39" s="1">
        <v>80</v>
      </c>
      <c r="CL39" s="1">
        <v>81</v>
      </c>
      <c r="CM39" s="1">
        <v>86</v>
      </c>
      <c r="CN39" s="1">
        <v>108</v>
      </c>
    </row>
    <row r="40" spans="1:92" x14ac:dyDescent="0.25">
      <c r="A40" t="s">
        <v>228</v>
      </c>
      <c r="B40" s="1">
        <v>762062</v>
      </c>
      <c r="C40">
        <v>178711</v>
      </c>
      <c r="D40">
        <v>9</v>
      </c>
      <c r="E40" s="2">
        <v>1.1810062697999999</v>
      </c>
      <c r="F40" s="3">
        <v>2.6392961900000001E-2</v>
      </c>
      <c r="G40" s="3">
        <v>3.5856573699999998E-2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1</v>
      </c>
      <c r="BX40" s="1">
        <v>1</v>
      </c>
      <c r="BY40" s="1">
        <v>2</v>
      </c>
      <c r="BZ40" s="1">
        <v>3</v>
      </c>
      <c r="CA40" s="1">
        <v>3</v>
      </c>
      <c r="CB40" s="1">
        <v>3</v>
      </c>
      <c r="CC40" s="1">
        <v>3</v>
      </c>
      <c r="CD40" s="1">
        <v>3</v>
      </c>
      <c r="CE40" s="1">
        <v>3</v>
      </c>
      <c r="CF40" s="1">
        <v>3</v>
      </c>
      <c r="CG40" s="1">
        <v>4</v>
      </c>
      <c r="CH40" s="1">
        <v>4</v>
      </c>
      <c r="CI40" s="1">
        <v>5</v>
      </c>
      <c r="CJ40" s="1">
        <v>6</v>
      </c>
      <c r="CK40" s="1">
        <v>7</v>
      </c>
      <c r="CL40" s="1">
        <v>8</v>
      </c>
      <c r="CM40" s="1">
        <v>8</v>
      </c>
      <c r="CN40" s="1">
        <v>9</v>
      </c>
    </row>
    <row r="41" spans="1:92" x14ac:dyDescent="0.25">
      <c r="A41" t="s">
        <v>227</v>
      </c>
      <c r="B41" s="1">
        <v>11689100</v>
      </c>
      <c r="C41">
        <v>105829</v>
      </c>
      <c r="D41">
        <v>324</v>
      </c>
      <c r="E41" s="2">
        <v>2.7718130566000001</v>
      </c>
      <c r="F41" s="3">
        <v>4.5295680099999999E-2</v>
      </c>
      <c r="G41" s="3">
        <v>6.2937062899999993E-2</v>
      </c>
      <c r="BO41" s="1">
        <v>1</v>
      </c>
      <c r="BP41" s="1">
        <v>3</v>
      </c>
      <c r="BQ41" s="1">
        <v>3</v>
      </c>
      <c r="BR41" s="1">
        <v>6</v>
      </c>
      <c r="BS41" s="1">
        <v>8</v>
      </c>
      <c r="BT41" s="1">
        <v>10</v>
      </c>
      <c r="BU41" s="1">
        <v>15</v>
      </c>
      <c r="BV41" s="1">
        <v>19</v>
      </c>
      <c r="BW41" s="1">
        <v>25</v>
      </c>
      <c r="BX41" s="1">
        <v>29</v>
      </c>
      <c r="BY41" s="1">
        <v>39</v>
      </c>
      <c r="BZ41" s="1">
        <v>55</v>
      </c>
      <c r="CA41" s="1">
        <v>65</v>
      </c>
      <c r="CB41" s="1">
        <v>81</v>
      </c>
      <c r="CC41" s="1">
        <v>91</v>
      </c>
      <c r="CD41" s="1">
        <v>102</v>
      </c>
      <c r="CE41" s="1">
        <v>119</v>
      </c>
      <c r="CF41" s="1">
        <v>142</v>
      </c>
      <c r="CG41" s="1">
        <v>167</v>
      </c>
      <c r="CH41" s="1">
        <v>193</v>
      </c>
      <c r="CI41" s="1">
        <v>213</v>
      </c>
      <c r="CJ41" s="1">
        <v>231</v>
      </c>
      <c r="CK41" s="1">
        <v>247</v>
      </c>
      <c r="CL41" s="1">
        <v>253</v>
      </c>
      <c r="CM41" s="1">
        <v>274</v>
      </c>
      <c r="CN41" s="1">
        <v>324</v>
      </c>
    </row>
    <row r="42" spans="1:92" x14ac:dyDescent="0.25">
      <c r="A42" t="s">
        <v>226</v>
      </c>
      <c r="B42" s="1">
        <v>3956971</v>
      </c>
      <c r="C42">
        <v>177660</v>
      </c>
      <c r="D42">
        <v>108</v>
      </c>
      <c r="E42" s="2">
        <v>2.7293604123000001</v>
      </c>
      <c r="F42" s="3">
        <v>4.9450549500000003E-2</v>
      </c>
      <c r="G42" s="3">
        <v>7.0866141699999996E-2</v>
      </c>
      <c r="BN42" s="1">
        <v>1</v>
      </c>
      <c r="BO42" s="1">
        <v>1</v>
      </c>
      <c r="BP42" s="1">
        <v>1</v>
      </c>
      <c r="BQ42" s="1">
        <v>2</v>
      </c>
      <c r="BR42" s="1">
        <v>2</v>
      </c>
      <c r="BS42" s="1">
        <v>3</v>
      </c>
      <c r="BT42" s="1">
        <v>5</v>
      </c>
      <c r="BU42" s="1">
        <v>7</v>
      </c>
      <c r="BV42" s="1">
        <v>8</v>
      </c>
      <c r="BW42" s="1">
        <v>15</v>
      </c>
      <c r="BX42" s="1">
        <v>16</v>
      </c>
      <c r="BY42" s="1">
        <v>17</v>
      </c>
      <c r="BZ42" s="1">
        <v>23</v>
      </c>
      <c r="CA42" s="1">
        <v>30</v>
      </c>
      <c r="CB42" s="1">
        <v>34</v>
      </c>
      <c r="CC42" s="1">
        <v>38</v>
      </c>
      <c r="CD42" s="1">
        <v>42</v>
      </c>
      <c r="CE42" s="1">
        <v>46</v>
      </c>
      <c r="CF42" s="1">
        <v>51</v>
      </c>
      <c r="CG42" s="1">
        <v>67</v>
      </c>
      <c r="CH42" s="1">
        <v>79</v>
      </c>
      <c r="CI42" s="1">
        <v>80</v>
      </c>
      <c r="CJ42" s="1">
        <v>88</v>
      </c>
      <c r="CK42" s="1">
        <v>94</v>
      </c>
      <c r="CL42" s="1">
        <v>96</v>
      </c>
      <c r="CM42" s="1">
        <v>99</v>
      </c>
      <c r="CN42" s="1">
        <v>108</v>
      </c>
    </row>
    <row r="43" spans="1:92" x14ac:dyDescent="0.25">
      <c r="A43" t="s">
        <v>225</v>
      </c>
      <c r="B43" s="1">
        <v>4217737</v>
      </c>
      <c r="C43">
        <v>248608</v>
      </c>
      <c r="D43">
        <v>55</v>
      </c>
      <c r="E43" s="2">
        <v>1.3040168222999999</v>
      </c>
      <c r="F43" s="3">
        <v>3.36803429E-2</v>
      </c>
      <c r="G43" s="3">
        <v>4.4390637599999998E-2</v>
      </c>
      <c r="BM43" s="1">
        <v>3</v>
      </c>
      <c r="BN43" s="1">
        <v>3</v>
      </c>
      <c r="BO43" s="1">
        <v>3</v>
      </c>
      <c r="BP43" s="1">
        <v>3</v>
      </c>
      <c r="BQ43" s="1">
        <v>4</v>
      </c>
      <c r="BR43" s="1">
        <v>5</v>
      </c>
      <c r="BS43" s="1">
        <v>8</v>
      </c>
      <c r="BT43" s="1">
        <v>8</v>
      </c>
      <c r="BU43" s="1">
        <v>11</v>
      </c>
      <c r="BV43" s="1">
        <v>12</v>
      </c>
      <c r="BW43" s="1">
        <v>13</v>
      </c>
      <c r="BX43" s="1">
        <v>13</v>
      </c>
      <c r="BY43" s="1">
        <v>16</v>
      </c>
      <c r="BZ43" s="1">
        <v>18</v>
      </c>
      <c r="CA43" s="1">
        <v>18</v>
      </c>
      <c r="CB43" s="1">
        <v>21</v>
      </c>
      <c r="CC43" s="1">
        <v>22</v>
      </c>
      <c r="CD43" s="1">
        <v>26</v>
      </c>
      <c r="CE43" s="1">
        <v>27</v>
      </c>
      <c r="CF43" s="1">
        <v>27</v>
      </c>
      <c r="CG43" s="1">
        <v>33</v>
      </c>
      <c r="CH43" s="1">
        <v>33</v>
      </c>
      <c r="CI43" s="1">
        <v>44</v>
      </c>
      <c r="CJ43" s="1">
        <v>44</v>
      </c>
      <c r="CK43" s="1">
        <v>48</v>
      </c>
      <c r="CL43" s="1">
        <v>52</v>
      </c>
      <c r="CM43" s="1">
        <v>53</v>
      </c>
      <c r="CN43" s="1">
        <v>55</v>
      </c>
    </row>
    <row r="44" spans="1:92" x14ac:dyDescent="0.25">
      <c r="A44" t="s">
        <v>224</v>
      </c>
      <c r="B44" s="1">
        <v>12801989</v>
      </c>
      <c r="C44">
        <v>115883</v>
      </c>
      <c r="D44">
        <v>584</v>
      </c>
      <c r="E44" s="2">
        <v>4.5617911404000004</v>
      </c>
      <c r="F44" s="3">
        <v>2.3042020100000001E-2</v>
      </c>
      <c r="G44" s="3">
        <v>3.5962805600000002E-2</v>
      </c>
      <c r="BM44" s="1">
        <v>1</v>
      </c>
      <c r="BN44" s="1">
        <v>1</v>
      </c>
      <c r="BO44" s="1">
        <v>1</v>
      </c>
      <c r="BP44" s="1">
        <v>2</v>
      </c>
      <c r="BQ44" s="1">
        <v>2</v>
      </c>
      <c r="BR44" s="1">
        <v>6</v>
      </c>
      <c r="BS44" s="1">
        <v>7</v>
      </c>
      <c r="BT44" s="1">
        <v>11</v>
      </c>
      <c r="BU44" s="1">
        <v>16</v>
      </c>
      <c r="BV44" s="1">
        <v>22</v>
      </c>
      <c r="BW44" s="1">
        <v>34</v>
      </c>
      <c r="BX44" s="1">
        <v>38</v>
      </c>
      <c r="BY44" s="1">
        <v>49</v>
      </c>
      <c r="BZ44" s="1">
        <v>63</v>
      </c>
      <c r="CA44" s="1">
        <v>74</v>
      </c>
      <c r="CB44" s="1">
        <v>90</v>
      </c>
      <c r="CC44" s="1">
        <v>102</v>
      </c>
      <c r="CD44" s="1">
        <v>136</v>
      </c>
      <c r="CE44" s="1">
        <v>150</v>
      </c>
      <c r="CF44" s="1">
        <v>162</v>
      </c>
      <c r="CG44" s="1">
        <v>240</v>
      </c>
      <c r="CH44" s="1">
        <v>309</v>
      </c>
      <c r="CI44" s="1">
        <v>338</v>
      </c>
      <c r="CJ44" s="1">
        <v>416</v>
      </c>
      <c r="CK44" s="1">
        <v>494</v>
      </c>
      <c r="CL44" s="1">
        <v>507</v>
      </c>
      <c r="CM44" s="1">
        <v>524</v>
      </c>
      <c r="CN44" s="1">
        <v>584</v>
      </c>
    </row>
    <row r="45" spans="1:92" x14ac:dyDescent="0.25">
      <c r="A45" t="s">
        <v>223</v>
      </c>
      <c r="B45" s="1">
        <v>3193694</v>
      </c>
      <c r="C45">
        <v>8868</v>
      </c>
      <c r="D45">
        <v>45</v>
      </c>
      <c r="E45" s="2">
        <v>1.4090266631999999</v>
      </c>
      <c r="F45" s="3">
        <v>4.8754062799999998E-2</v>
      </c>
      <c r="G45" s="3">
        <v>7.2580645200000002E-2</v>
      </c>
      <c r="BR45" s="1">
        <v>2</v>
      </c>
      <c r="BS45" s="1">
        <v>2</v>
      </c>
      <c r="BT45" s="1">
        <v>2</v>
      </c>
      <c r="BU45" s="1">
        <v>2</v>
      </c>
      <c r="BV45" s="1">
        <v>3</v>
      </c>
      <c r="BW45" s="1">
        <v>3</v>
      </c>
      <c r="BX45" s="1">
        <v>5</v>
      </c>
      <c r="BY45" s="1">
        <v>6</v>
      </c>
      <c r="BZ45" s="1">
        <v>8</v>
      </c>
      <c r="CA45" s="1">
        <v>11</v>
      </c>
      <c r="CB45" s="1">
        <v>12</v>
      </c>
      <c r="CC45" s="1">
        <v>15</v>
      </c>
      <c r="CD45" s="1">
        <v>18</v>
      </c>
      <c r="CE45" s="1">
        <v>20</v>
      </c>
      <c r="CF45" s="1">
        <v>21</v>
      </c>
      <c r="CG45" s="1">
        <v>23</v>
      </c>
      <c r="CH45" s="1">
        <v>24</v>
      </c>
      <c r="CI45" s="1">
        <v>33</v>
      </c>
      <c r="CJ45" s="1">
        <v>39</v>
      </c>
      <c r="CK45" s="1">
        <v>42</v>
      </c>
      <c r="CL45" s="1">
        <v>44</v>
      </c>
      <c r="CM45" s="1">
        <v>45</v>
      </c>
      <c r="CN45" s="1">
        <v>45</v>
      </c>
    </row>
    <row r="46" spans="1:92" x14ac:dyDescent="0.25">
      <c r="A46" t="s">
        <v>222</v>
      </c>
      <c r="B46" s="1">
        <v>1059361</v>
      </c>
      <c r="C46">
        <v>2678</v>
      </c>
      <c r="D46">
        <v>80</v>
      </c>
      <c r="E46" s="2">
        <v>7.5517222174</v>
      </c>
      <c r="F46" s="3">
        <v>2.4607812999999999E-2</v>
      </c>
      <c r="G46" s="3">
        <v>5.51724138E-2</v>
      </c>
      <c r="BX46" s="1">
        <v>3</v>
      </c>
      <c r="BY46" s="1">
        <v>4</v>
      </c>
      <c r="BZ46" s="1">
        <v>8</v>
      </c>
      <c r="CA46" s="1">
        <v>10</v>
      </c>
      <c r="CB46" s="1">
        <v>12</v>
      </c>
      <c r="CC46" s="1">
        <v>14</v>
      </c>
      <c r="CD46" s="1">
        <v>17</v>
      </c>
      <c r="CE46" s="1">
        <v>25</v>
      </c>
      <c r="CF46" s="1">
        <v>27</v>
      </c>
      <c r="CG46" s="1">
        <v>30</v>
      </c>
      <c r="CH46" s="1">
        <v>35</v>
      </c>
      <c r="CI46" s="1">
        <v>43</v>
      </c>
      <c r="CJ46" s="1">
        <v>49</v>
      </c>
      <c r="CK46" s="1">
        <v>56</v>
      </c>
      <c r="CL46" s="1">
        <v>63</v>
      </c>
      <c r="CM46" s="1">
        <v>73</v>
      </c>
      <c r="CN46" s="1">
        <v>80</v>
      </c>
    </row>
    <row r="47" spans="1:92" x14ac:dyDescent="0.25">
      <c r="A47" t="s">
        <v>221</v>
      </c>
      <c r="B47" s="1">
        <v>5148714</v>
      </c>
      <c r="C47">
        <v>77857</v>
      </c>
      <c r="D47">
        <v>97</v>
      </c>
      <c r="E47" s="2">
        <v>1.8839655882999999</v>
      </c>
      <c r="F47" s="3">
        <v>2.73008725E-2</v>
      </c>
      <c r="G47" s="3">
        <v>3.8009404400000002E-2</v>
      </c>
      <c r="BK47" s="1">
        <v>1</v>
      </c>
      <c r="BL47" s="1">
        <v>1</v>
      </c>
      <c r="BM47" s="1">
        <v>1</v>
      </c>
      <c r="BN47" s="1">
        <v>1</v>
      </c>
      <c r="BO47" s="1">
        <v>1</v>
      </c>
      <c r="BP47" s="1">
        <v>1</v>
      </c>
      <c r="BQ47" s="1">
        <v>3</v>
      </c>
      <c r="BR47" s="1">
        <v>5</v>
      </c>
      <c r="BS47" s="1">
        <v>5</v>
      </c>
      <c r="BT47" s="1">
        <v>7</v>
      </c>
      <c r="BU47" s="1">
        <v>9</v>
      </c>
      <c r="BV47" s="1">
        <v>9</v>
      </c>
      <c r="BW47" s="1">
        <v>13</v>
      </c>
      <c r="BX47" s="1">
        <v>16</v>
      </c>
      <c r="BY47" s="1">
        <v>18</v>
      </c>
      <c r="BZ47" s="1">
        <v>22</v>
      </c>
      <c r="CA47" s="1">
        <v>26</v>
      </c>
      <c r="CB47" s="1">
        <v>31</v>
      </c>
      <c r="CC47" s="1">
        <v>31</v>
      </c>
      <c r="CD47" s="1">
        <v>40</v>
      </c>
      <c r="CE47" s="1">
        <v>44</v>
      </c>
      <c r="CF47" s="1">
        <v>44</v>
      </c>
      <c r="CG47" s="1">
        <v>51</v>
      </c>
      <c r="CH47" s="1">
        <v>63</v>
      </c>
      <c r="CI47" s="1">
        <v>67</v>
      </c>
      <c r="CJ47" s="1">
        <v>72</v>
      </c>
      <c r="CK47" s="1">
        <v>80</v>
      </c>
      <c r="CL47" s="1">
        <v>82</v>
      </c>
      <c r="CM47" s="1">
        <v>82</v>
      </c>
      <c r="CN47" s="1">
        <v>97</v>
      </c>
    </row>
    <row r="48" spans="1:92" x14ac:dyDescent="0.25">
      <c r="A48" t="s">
        <v>220</v>
      </c>
      <c r="B48" s="1">
        <v>884659</v>
      </c>
      <c r="C48">
        <v>196350</v>
      </c>
      <c r="D48">
        <v>6</v>
      </c>
      <c r="E48" s="2">
        <v>0.67822742999999996</v>
      </c>
      <c r="F48" s="3">
        <v>6.0728745000000004E-3</v>
      </c>
      <c r="G48" s="3">
        <v>1.52671756E-2</v>
      </c>
      <c r="BM48" s="1">
        <v>1</v>
      </c>
      <c r="BN48" s="1">
        <v>1</v>
      </c>
      <c r="BO48" s="1">
        <v>1</v>
      </c>
      <c r="BP48" s="1">
        <v>1</v>
      </c>
      <c r="BQ48" s="1">
        <v>1</v>
      </c>
      <c r="BR48" s="1">
        <v>1</v>
      </c>
      <c r="BS48" s="1">
        <v>1</v>
      </c>
      <c r="BT48" s="1">
        <v>1</v>
      </c>
      <c r="BU48" s="1">
        <v>1</v>
      </c>
      <c r="BV48" s="1">
        <v>1</v>
      </c>
      <c r="BW48" s="1">
        <v>1</v>
      </c>
      <c r="BX48" s="1">
        <v>1</v>
      </c>
      <c r="BY48" s="1">
        <v>1</v>
      </c>
      <c r="BZ48" s="1">
        <v>1</v>
      </c>
      <c r="CA48" s="1">
        <v>2</v>
      </c>
      <c r="CB48" s="1">
        <v>2</v>
      </c>
      <c r="CC48" s="1">
        <v>2</v>
      </c>
      <c r="CD48" s="1">
        <v>2</v>
      </c>
      <c r="CE48" s="1">
        <v>2</v>
      </c>
      <c r="CF48" s="1">
        <v>4</v>
      </c>
      <c r="CG48" s="1">
        <v>6</v>
      </c>
      <c r="CH48" s="1">
        <v>6</v>
      </c>
      <c r="CI48" s="1">
        <v>6</v>
      </c>
      <c r="CJ48" s="1">
        <v>6</v>
      </c>
      <c r="CK48" s="1">
        <v>6</v>
      </c>
      <c r="CL48" s="1">
        <v>6</v>
      </c>
      <c r="CM48" s="1">
        <v>6</v>
      </c>
      <c r="CN48" s="1">
        <v>6</v>
      </c>
    </row>
    <row r="49" spans="1:92" x14ac:dyDescent="0.25">
      <c r="A49" t="s">
        <v>219</v>
      </c>
      <c r="B49" s="1">
        <v>6829174</v>
      </c>
      <c r="C49">
        <v>106798</v>
      </c>
      <c r="D49">
        <v>124</v>
      </c>
      <c r="E49" s="2">
        <v>1.8157393558999999</v>
      </c>
      <c r="F49" s="3">
        <v>2.1294865199999999E-2</v>
      </c>
      <c r="G49" s="3">
        <v>2.8427326900000001E-2</v>
      </c>
      <c r="BR49" s="1">
        <v>2</v>
      </c>
      <c r="BS49" s="1">
        <v>2</v>
      </c>
      <c r="BT49" s="1">
        <v>3</v>
      </c>
      <c r="BU49" s="1">
        <v>3</v>
      </c>
      <c r="BV49" s="1">
        <v>6</v>
      </c>
      <c r="BW49" s="1">
        <v>6</v>
      </c>
      <c r="BX49" s="1">
        <v>7</v>
      </c>
      <c r="BY49" s="1">
        <v>13</v>
      </c>
      <c r="BZ49" s="1">
        <v>23</v>
      </c>
      <c r="CA49" s="1">
        <v>24</v>
      </c>
      <c r="CB49" s="1">
        <v>32</v>
      </c>
      <c r="CC49" s="1">
        <v>37</v>
      </c>
      <c r="CD49" s="1">
        <v>43</v>
      </c>
      <c r="CE49" s="1">
        <v>44</v>
      </c>
      <c r="CF49" s="1">
        <v>65</v>
      </c>
      <c r="CG49" s="1">
        <v>72</v>
      </c>
      <c r="CH49" s="1">
        <v>79</v>
      </c>
      <c r="CI49" s="1">
        <v>94</v>
      </c>
      <c r="CJ49" s="1">
        <v>98</v>
      </c>
      <c r="CK49" s="1">
        <v>101</v>
      </c>
      <c r="CL49" s="1">
        <v>101</v>
      </c>
      <c r="CM49" s="1">
        <v>109</v>
      </c>
      <c r="CN49" s="1">
        <v>124</v>
      </c>
    </row>
    <row r="50" spans="1:92" x14ac:dyDescent="0.25">
      <c r="A50" t="s">
        <v>218</v>
      </c>
      <c r="B50" s="1">
        <v>28995881</v>
      </c>
      <c r="C50">
        <v>676587</v>
      </c>
      <c r="D50">
        <v>318</v>
      </c>
      <c r="E50" s="2">
        <v>1.0967074943999999</v>
      </c>
      <c r="F50" s="3">
        <v>2.17450766E-2</v>
      </c>
      <c r="G50" s="3">
        <v>3.39997862E-2</v>
      </c>
      <c r="BL50" s="1">
        <v>1</v>
      </c>
      <c r="BM50" s="1">
        <v>2</v>
      </c>
      <c r="BN50" s="1">
        <v>3</v>
      </c>
      <c r="BO50" s="1">
        <v>5</v>
      </c>
      <c r="BP50" s="1">
        <v>5</v>
      </c>
      <c r="BQ50" s="1">
        <v>5</v>
      </c>
      <c r="BR50" s="1">
        <v>8</v>
      </c>
      <c r="BS50" s="1">
        <v>9</v>
      </c>
      <c r="BT50" s="1">
        <v>12</v>
      </c>
      <c r="BU50" s="1">
        <v>18</v>
      </c>
      <c r="BV50" s="1">
        <v>23</v>
      </c>
      <c r="BW50" s="1">
        <v>27</v>
      </c>
      <c r="BX50" s="1">
        <v>34</v>
      </c>
      <c r="BY50" s="1">
        <v>34</v>
      </c>
      <c r="BZ50" s="1">
        <v>41</v>
      </c>
      <c r="CA50" s="1">
        <v>58</v>
      </c>
      <c r="CB50" s="1">
        <v>70</v>
      </c>
      <c r="CC50" s="1">
        <v>90</v>
      </c>
      <c r="CD50" s="1">
        <v>105</v>
      </c>
      <c r="CE50" s="1">
        <v>127</v>
      </c>
      <c r="CF50" s="1">
        <v>140</v>
      </c>
      <c r="CG50" s="1">
        <v>154</v>
      </c>
      <c r="CH50" s="1">
        <v>177</v>
      </c>
      <c r="CI50" s="1">
        <v>199</v>
      </c>
      <c r="CJ50" s="1">
        <v>226</v>
      </c>
      <c r="CK50" s="1">
        <v>254</v>
      </c>
      <c r="CL50" s="1">
        <v>271</v>
      </c>
      <c r="CM50" s="1">
        <v>287</v>
      </c>
      <c r="CN50" s="1">
        <v>318</v>
      </c>
    </row>
    <row r="51" spans="1:92" x14ac:dyDescent="0.25">
      <c r="A51" t="s">
        <v>217</v>
      </c>
      <c r="B51" s="1">
        <v>3205958</v>
      </c>
      <c r="C51">
        <v>212818</v>
      </c>
      <c r="D51">
        <v>19</v>
      </c>
      <c r="E51" s="2">
        <v>0.5926465662</v>
      </c>
      <c r="F51" s="3">
        <v>7.8772802999999992E-3</v>
      </c>
      <c r="G51" s="3">
        <v>1.0292524399999999E-2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1</v>
      </c>
      <c r="BR51" s="1">
        <v>1</v>
      </c>
      <c r="BS51" s="1">
        <v>1</v>
      </c>
      <c r="BT51" s="1">
        <v>1</v>
      </c>
      <c r="BU51" s="1">
        <v>1</v>
      </c>
      <c r="BV51" s="1">
        <v>2</v>
      </c>
      <c r="BW51" s="1">
        <v>2</v>
      </c>
      <c r="BX51" s="1">
        <v>2</v>
      </c>
      <c r="BY51" s="1">
        <v>4</v>
      </c>
      <c r="BZ51" s="1">
        <v>5</v>
      </c>
      <c r="CA51" s="1">
        <v>7</v>
      </c>
      <c r="CB51" s="1">
        <v>7</v>
      </c>
      <c r="CC51" s="1">
        <v>7</v>
      </c>
      <c r="CD51" s="1">
        <v>8</v>
      </c>
      <c r="CE51" s="1">
        <v>8</v>
      </c>
      <c r="CF51" s="1">
        <v>13</v>
      </c>
      <c r="CG51" s="1">
        <v>13</v>
      </c>
      <c r="CH51" s="1">
        <v>13</v>
      </c>
      <c r="CI51" s="1">
        <v>13</v>
      </c>
      <c r="CJ51" s="1">
        <v>17</v>
      </c>
      <c r="CK51" s="1">
        <v>18</v>
      </c>
      <c r="CL51" s="1">
        <v>18</v>
      </c>
      <c r="CM51" s="1">
        <v>18</v>
      </c>
      <c r="CN51" s="1">
        <v>19</v>
      </c>
    </row>
    <row r="52" spans="1:92" x14ac:dyDescent="0.25">
      <c r="A52" t="s">
        <v>216</v>
      </c>
      <c r="B52" s="1">
        <v>623989</v>
      </c>
      <c r="C52">
        <v>23871</v>
      </c>
      <c r="D52">
        <v>29</v>
      </c>
      <c r="E52" s="2">
        <v>4.6475178248000004</v>
      </c>
      <c r="F52" s="3">
        <v>3.8563829799999998E-2</v>
      </c>
      <c r="G52" s="3">
        <v>4.79338843E-2</v>
      </c>
      <c r="BO52" s="1">
        <v>2</v>
      </c>
      <c r="BP52" s="1">
        <v>2</v>
      </c>
      <c r="BQ52" s="1">
        <v>2</v>
      </c>
      <c r="BR52" s="1">
        <v>5</v>
      </c>
      <c r="BS52" s="1">
        <v>7</v>
      </c>
      <c r="BT52" s="1">
        <v>8</v>
      </c>
      <c r="BU52" s="1">
        <v>9</v>
      </c>
      <c r="BV52" s="1">
        <v>10</v>
      </c>
      <c r="BW52" s="1">
        <v>12</v>
      </c>
      <c r="BX52" s="1">
        <v>12</v>
      </c>
      <c r="BY52" s="1">
        <v>12</v>
      </c>
      <c r="BZ52" s="1">
        <v>13</v>
      </c>
      <c r="CA52" s="1">
        <v>16</v>
      </c>
      <c r="CB52" s="1">
        <v>17</v>
      </c>
      <c r="CC52" s="1">
        <v>17</v>
      </c>
      <c r="CD52" s="1">
        <v>20</v>
      </c>
      <c r="CE52" s="1">
        <v>22</v>
      </c>
      <c r="CF52" s="1">
        <v>23</v>
      </c>
      <c r="CG52" s="1">
        <v>23</v>
      </c>
      <c r="CH52" s="1">
        <v>23</v>
      </c>
      <c r="CI52" s="1">
        <v>23</v>
      </c>
      <c r="CJ52" s="1">
        <v>24</v>
      </c>
      <c r="CK52" s="1">
        <v>25</v>
      </c>
      <c r="CL52" s="1">
        <v>27</v>
      </c>
      <c r="CM52" s="1">
        <v>28</v>
      </c>
      <c r="CN52" s="1">
        <v>29</v>
      </c>
    </row>
    <row r="53" spans="1:92" x14ac:dyDescent="0.25">
      <c r="A53" t="s">
        <v>215</v>
      </c>
      <c r="B53" s="1">
        <v>104425</v>
      </c>
      <c r="C53">
        <v>350</v>
      </c>
      <c r="D53">
        <v>0</v>
      </c>
      <c r="E53" s="2">
        <v>0</v>
      </c>
      <c r="F53" s="3">
        <v>0</v>
      </c>
      <c r="G53" s="3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</row>
    <row r="54" spans="1:92" x14ac:dyDescent="0.25">
      <c r="A54" t="s">
        <v>215</v>
      </c>
      <c r="B54" s="1">
        <v>104425</v>
      </c>
      <c r="C54">
        <v>350</v>
      </c>
      <c r="D54">
        <v>1</v>
      </c>
      <c r="E54" s="2">
        <v>0.95762508980000005</v>
      </c>
      <c r="F54" s="3">
        <v>1.9607843100000001E-2</v>
      </c>
      <c r="G54" s="3">
        <v>2.2222222199999999E-2</v>
      </c>
      <c r="CE54" s="1">
        <v>1</v>
      </c>
      <c r="CF54" s="1">
        <v>1</v>
      </c>
      <c r="CG54" s="1">
        <v>1</v>
      </c>
      <c r="CH54" s="1">
        <v>1</v>
      </c>
      <c r="CI54" s="1">
        <v>1</v>
      </c>
      <c r="CJ54" s="1">
        <v>1</v>
      </c>
      <c r="CK54" s="1">
        <v>1</v>
      </c>
      <c r="CL54" s="1">
        <v>1</v>
      </c>
      <c r="CM54" s="1">
        <v>1</v>
      </c>
      <c r="CN54" s="1">
        <v>1</v>
      </c>
    </row>
    <row r="55" spans="1:92" x14ac:dyDescent="0.25">
      <c r="A55" t="s">
        <v>214</v>
      </c>
      <c r="B55" s="1">
        <v>8535519</v>
      </c>
      <c r="C55">
        <v>102279</v>
      </c>
      <c r="D55">
        <v>154</v>
      </c>
      <c r="E55" s="2">
        <v>1.8042253787</v>
      </c>
      <c r="F55" s="3">
        <v>2.49554367E-2</v>
      </c>
      <c r="G55" s="3">
        <v>4.2249657099999997E-2</v>
      </c>
      <c r="BJ55" s="1">
        <v>1</v>
      </c>
      <c r="BK55" s="1">
        <v>1</v>
      </c>
      <c r="BL55" s="1">
        <v>1</v>
      </c>
      <c r="BM55" s="1">
        <v>1</v>
      </c>
      <c r="BN55" s="1">
        <v>2</v>
      </c>
      <c r="BO55" s="1">
        <v>2</v>
      </c>
      <c r="BP55" s="1">
        <v>2</v>
      </c>
      <c r="BQ55" s="1">
        <v>3</v>
      </c>
      <c r="BR55" s="1">
        <v>6</v>
      </c>
      <c r="BS55" s="1">
        <v>7</v>
      </c>
      <c r="BT55" s="1">
        <v>9</v>
      </c>
      <c r="BU55" s="1">
        <v>13</v>
      </c>
      <c r="BV55" s="1">
        <v>14</v>
      </c>
      <c r="BW55" s="1">
        <v>17</v>
      </c>
      <c r="BX55" s="1">
        <v>22</v>
      </c>
      <c r="BY55" s="1">
        <v>25</v>
      </c>
      <c r="BZ55" s="1">
        <v>27</v>
      </c>
      <c r="CA55" s="1">
        <v>34</v>
      </c>
      <c r="CB55" s="1">
        <v>41</v>
      </c>
      <c r="CC55" s="1">
        <v>46</v>
      </c>
      <c r="CD55" s="1">
        <v>52</v>
      </c>
      <c r="CE55" s="1">
        <v>51</v>
      </c>
      <c r="CF55" s="1">
        <v>54</v>
      </c>
      <c r="CG55" s="1">
        <v>63</v>
      </c>
      <c r="CH55" s="1">
        <v>75</v>
      </c>
      <c r="CI55" s="1">
        <v>109</v>
      </c>
      <c r="CJ55" s="1">
        <v>121</v>
      </c>
      <c r="CK55" s="1">
        <v>130</v>
      </c>
      <c r="CL55" s="1">
        <v>141</v>
      </c>
      <c r="CM55" s="1">
        <v>149</v>
      </c>
      <c r="CN55" s="1">
        <v>154</v>
      </c>
    </row>
    <row r="56" spans="1:92" x14ac:dyDescent="0.25">
      <c r="A56" t="s">
        <v>213</v>
      </c>
      <c r="B56" s="1">
        <v>7614893</v>
      </c>
      <c r="C56">
        <v>172119</v>
      </c>
      <c r="D56">
        <v>516</v>
      </c>
      <c r="E56" s="2">
        <v>6.7761950168</v>
      </c>
      <c r="F56" s="3">
        <v>4.8965648100000002E-2</v>
      </c>
      <c r="G56" s="3">
        <v>5.4281506399999999E-2</v>
      </c>
      <c r="AT56" s="1">
        <v>4</v>
      </c>
      <c r="AU56" s="1">
        <v>5</v>
      </c>
      <c r="AV56" s="1">
        <v>8</v>
      </c>
      <c r="AW56" s="1">
        <v>11</v>
      </c>
      <c r="AX56" s="1">
        <v>14</v>
      </c>
      <c r="AY56" s="1">
        <v>16</v>
      </c>
      <c r="AZ56" s="1">
        <v>20</v>
      </c>
      <c r="BA56" s="1">
        <v>26</v>
      </c>
      <c r="BB56" s="1">
        <v>27</v>
      </c>
      <c r="BC56" s="1">
        <v>31</v>
      </c>
      <c r="BD56" s="1">
        <v>35</v>
      </c>
      <c r="BE56" s="1">
        <v>37</v>
      </c>
      <c r="BF56" s="1">
        <v>40</v>
      </c>
      <c r="BG56" s="1">
        <v>44</v>
      </c>
      <c r="BH56" s="1">
        <v>47</v>
      </c>
      <c r="BI56" s="1">
        <v>51</v>
      </c>
      <c r="BJ56" s="1">
        <v>56</v>
      </c>
      <c r="BK56" s="1">
        <v>68</v>
      </c>
      <c r="BL56" s="1">
        <v>77</v>
      </c>
      <c r="BM56" s="1">
        <v>81</v>
      </c>
      <c r="BN56" s="1">
        <v>91</v>
      </c>
      <c r="BO56" s="1">
        <v>102</v>
      </c>
      <c r="BP56" s="1">
        <v>108</v>
      </c>
      <c r="BQ56" s="1">
        <v>122</v>
      </c>
      <c r="BR56" s="1">
        <v>133</v>
      </c>
      <c r="BS56" s="1">
        <v>142</v>
      </c>
      <c r="BT56" s="1">
        <v>155</v>
      </c>
      <c r="BU56" s="1">
        <v>177</v>
      </c>
      <c r="BV56" s="1">
        <v>191</v>
      </c>
      <c r="BW56" s="1">
        <v>211</v>
      </c>
      <c r="BX56" s="1">
        <v>228</v>
      </c>
      <c r="BY56" s="1">
        <v>239</v>
      </c>
      <c r="BZ56" s="1">
        <v>252</v>
      </c>
      <c r="CA56" s="1">
        <v>270</v>
      </c>
      <c r="CB56" s="1">
        <v>296</v>
      </c>
      <c r="CC56" s="1">
        <v>325</v>
      </c>
      <c r="CD56" s="1">
        <v>345</v>
      </c>
      <c r="CE56" s="1">
        <v>365</v>
      </c>
      <c r="CF56" s="1">
        <v>378</v>
      </c>
      <c r="CG56" s="1">
        <v>393</v>
      </c>
      <c r="CH56" s="1">
        <v>446</v>
      </c>
      <c r="CI56" s="1">
        <v>446</v>
      </c>
      <c r="CJ56" s="1">
        <v>446</v>
      </c>
      <c r="CK56" s="1">
        <v>491</v>
      </c>
      <c r="CL56" s="1">
        <v>491</v>
      </c>
      <c r="CM56" s="1">
        <v>508</v>
      </c>
      <c r="CN56" s="1">
        <v>516</v>
      </c>
    </row>
    <row r="57" spans="1:92" x14ac:dyDescent="0.25">
      <c r="A57" t="s">
        <v>212</v>
      </c>
      <c r="B57" s="1">
        <v>1792147</v>
      </c>
      <c r="C57">
        <v>62259</v>
      </c>
      <c r="D57">
        <v>9</v>
      </c>
      <c r="E57" s="2">
        <v>0.50219094750000004</v>
      </c>
      <c r="F57" s="3">
        <v>1.40625E-2</v>
      </c>
      <c r="G57" s="3">
        <v>1.9480519500000001E-2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1</v>
      </c>
      <c r="BZ57" s="1">
        <v>1</v>
      </c>
      <c r="CA57" s="1">
        <v>1</v>
      </c>
      <c r="CB57" s="1">
        <v>2</v>
      </c>
      <c r="CC57" s="1">
        <v>2</v>
      </c>
      <c r="CD57" s="1">
        <v>2</v>
      </c>
      <c r="CE57" s="1">
        <v>3</v>
      </c>
      <c r="CF57" s="1">
        <v>4</v>
      </c>
      <c r="CG57" s="1">
        <v>4</v>
      </c>
      <c r="CH57" s="1">
        <v>4</v>
      </c>
      <c r="CI57" s="1">
        <v>5</v>
      </c>
      <c r="CJ57" s="1">
        <v>5</v>
      </c>
      <c r="CK57" s="1">
        <v>5</v>
      </c>
      <c r="CL57" s="1">
        <v>8</v>
      </c>
      <c r="CM57" s="1">
        <v>9</v>
      </c>
      <c r="CN57" s="1">
        <v>9</v>
      </c>
    </row>
    <row r="58" spans="1:92" x14ac:dyDescent="0.25">
      <c r="A58" t="s">
        <v>211</v>
      </c>
      <c r="B58" s="1">
        <v>5822434</v>
      </c>
      <c r="C58">
        <v>140268</v>
      </c>
      <c r="D58">
        <v>170</v>
      </c>
      <c r="E58" s="2">
        <v>2.9197411253999999</v>
      </c>
      <c r="F58" s="3">
        <v>4.7819971900000001E-2</v>
      </c>
      <c r="G58" s="3">
        <v>6.1683599399999997E-2</v>
      </c>
      <c r="BO58" s="1">
        <v>3</v>
      </c>
      <c r="BP58" s="1">
        <v>4</v>
      </c>
      <c r="BQ58" s="1">
        <v>4</v>
      </c>
      <c r="BR58" s="1">
        <v>5</v>
      </c>
      <c r="BS58" s="1">
        <v>5</v>
      </c>
      <c r="BT58" s="1">
        <v>7</v>
      </c>
      <c r="BU58" s="1">
        <v>8</v>
      </c>
      <c r="BV58" s="1">
        <v>13</v>
      </c>
      <c r="BW58" s="1">
        <v>13</v>
      </c>
      <c r="BX58" s="1">
        <v>13</v>
      </c>
      <c r="BY58" s="1">
        <v>14</v>
      </c>
      <c r="BZ58" s="1">
        <v>16</v>
      </c>
      <c r="CA58" s="1">
        <v>24</v>
      </c>
      <c r="CB58" s="1">
        <v>31</v>
      </c>
      <c r="CC58" s="1">
        <v>37</v>
      </c>
      <c r="CD58" s="1">
        <v>56</v>
      </c>
      <c r="CE58" s="1">
        <v>68</v>
      </c>
      <c r="CF58" s="1">
        <v>77</v>
      </c>
      <c r="CG58" s="1">
        <v>92</v>
      </c>
      <c r="CH58" s="1">
        <v>99</v>
      </c>
      <c r="CI58" s="1">
        <v>111</v>
      </c>
      <c r="CJ58" s="1">
        <v>128</v>
      </c>
      <c r="CK58" s="1">
        <v>137</v>
      </c>
      <c r="CL58" s="1">
        <v>144</v>
      </c>
      <c r="CM58" s="1">
        <v>154</v>
      </c>
      <c r="CN58" s="1">
        <v>170</v>
      </c>
    </row>
    <row r="59" spans="1:92" x14ac:dyDescent="0.25">
      <c r="A59" t="s">
        <v>210</v>
      </c>
      <c r="B59" s="1">
        <v>578759</v>
      </c>
      <c r="C59">
        <v>251470</v>
      </c>
      <c r="D59">
        <v>1</v>
      </c>
      <c r="E59" s="2">
        <v>0.1727834902</v>
      </c>
      <c r="F59" s="3">
        <v>3.6363635999999999E-3</v>
      </c>
      <c r="G59" s="3">
        <v>4.5248869000000004E-3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  <c r="CM59" s="1">
        <v>1</v>
      </c>
      <c r="CN59" s="1">
        <v>1</v>
      </c>
    </row>
  </sheetData>
  <autoFilter ref="A1:CN59" xr:uid="{E13C257D-ABCE-421A-8A0A-4E83B11C972A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7C385-A5EC-46A1-BF1A-0D57BC77D5CC}">
  <dimension ref="A1:CL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90" width="11.42578125" style="1"/>
  </cols>
  <sheetData>
    <row r="1" spans="1:90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144</v>
      </c>
      <c r="BP1" s="1" t="s">
        <v>156</v>
      </c>
      <c r="BQ1" s="1" t="s">
        <v>158</v>
      </c>
      <c r="BR1" s="1" t="s">
        <v>160</v>
      </c>
      <c r="BS1" s="1" t="s">
        <v>171</v>
      </c>
      <c r="BT1" s="1" t="s">
        <v>174</v>
      </c>
      <c r="BU1" s="1" t="s">
        <v>173</v>
      </c>
      <c r="BV1" s="1" t="s">
        <v>177</v>
      </c>
      <c r="BW1" s="1" t="s">
        <v>179</v>
      </c>
      <c r="BX1" s="1" t="s">
        <v>182</v>
      </c>
      <c r="BY1" s="1" t="s">
        <v>181</v>
      </c>
      <c r="BZ1" s="1" t="s">
        <v>186</v>
      </c>
      <c r="CA1" s="1" t="s">
        <v>185</v>
      </c>
      <c r="CB1" s="1" t="s">
        <v>190</v>
      </c>
      <c r="CC1" s="1" t="s">
        <v>189</v>
      </c>
      <c r="CD1" s="1" t="s">
        <v>193</v>
      </c>
      <c r="CE1" s="1" t="s">
        <v>196</v>
      </c>
      <c r="CF1" s="1" t="s">
        <v>195</v>
      </c>
      <c r="CG1" s="1" t="s">
        <v>201</v>
      </c>
      <c r="CH1" s="1" t="s">
        <v>200</v>
      </c>
      <c r="CI1" s="1" t="s">
        <v>199</v>
      </c>
      <c r="CJ1" s="1" t="s">
        <v>205</v>
      </c>
      <c r="CK1" s="1" t="s">
        <v>267</v>
      </c>
      <c r="CL1" s="1" t="s">
        <v>266</v>
      </c>
    </row>
    <row r="2" spans="1:90" x14ac:dyDescent="0.25">
      <c r="A2" t="s">
        <v>265</v>
      </c>
      <c r="B2" s="1">
        <v>55191</v>
      </c>
      <c r="C2">
        <v>200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</row>
    <row r="3" spans="1:90" x14ac:dyDescent="0.25">
      <c r="A3" t="s">
        <v>264</v>
      </c>
      <c r="B3" s="1">
        <v>57559</v>
      </c>
      <c r="C3">
        <v>460</v>
      </c>
      <c r="D3">
        <v>13</v>
      </c>
      <c r="E3" s="2">
        <v>22.585520943700001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2</v>
      </c>
      <c r="BV3" s="1">
        <v>2</v>
      </c>
      <c r="BW3" s="1">
        <v>2</v>
      </c>
      <c r="BX3" s="1">
        <v>2</v>
      </c>
      <c r="BY3" s="1">
        <v>6</v>
      </c>
      <c r="BZ3" s="1">
        <v>7</v>
      </c>
      <c r="CA3" s="1">
        <v>7.5</v>
      </c>
      <c r="CB3" s="1">
        <v>8</v>
      </c>
      <c r="CC3" s="1">
        <v>8.5</v>
      </c>
      <c r="CD3" s="1">
        <v>9</v>
      </c>
      <c r="CE3" s="1">
        <v>8.5</v>
      </c>
      <c r="CF3" s="1">
        <v>9</v>
      </c>
      <c r="CG3" s="1">
        <v>9.3333333333000006</v>
      </c>
      <c r="CH3" s="1">
        <v>9.6666666666999994</v>
      </c>
      <c r="CI3" s="1">
        <v>10</v>
      </c>
      <c r="CJ3" s="1">
        <v>10.333333333300001</v>
      </c>
      <c r="CK3" s="1">
        <v>10.666666666699999</v>
      </c>
      <c r="CL3" s="1">
        <v>11</v>
      </c>
    </row>
    <row r="4" spans="1:90" x14ac:dyDescent="0.25">
      <c r="A4" t="s">
        <v>209</v>
      </c>
      <c r="B4" s="1">
        <v>331002651</v>
      </c>
      <c r="C4">
        <v>9147420</v>
      </c>
      <c r="D4">
        <v>607670</v>
      </c>
      <c r="E4" s="2">
        <v>183.5846323781</v>
      </c>
      <c r="G4" s="1">
        <v>1</v>
      </c>
      <c r="H4" s="1">
        <v>1</v>
      </c>
      <c r="I4" s="1">
        <v>2</v>
      </c>
      <c r="J4" s="1">
        <v>2</v>
      </c>
      <c r="K4" s="1">
        <v>5</v>
      </c>
      <c r="L4" s="1">
        <v>5.4</v>
      </c>
      <c r="M4" s="1">
        <v>5.8</v>
      </c>
      <c r="N4" s="1">
        <v>6.2</v>
      </c>
      <c r="O4" s="1">
        <v>6.6</v>
      </c>
      <c r="P4" s="1">
        <v>7</v>
      </c>
      <c r="Q4" s="1">
        <v>8</v>
      </c>
      <c r="R4" s="1">
        <v>9.5</v>
      </c>
      <c r="S4" s="1">
        <v>11</v>
      </c>
      <c r="T4" s="1">
        <v>11.125</v>
      </c>
      <c r="U4" s="1">
        <v>10.25</v>
      </c>
      <c r="V4" s="1">
        <v>10.375</v>
      </c>
      <c r="W4" s="1">
        <v>9.5</v>
      </c>
      <c r="X4" s="1">
        <v>9.625</v>
      </c>
      <c r="Y4" s="1">
        <v>6.75</v>
      </c>
      <c r="Z4" s="1">
        <v>6.4749999999999996</v>
      </c>
      <c r="AA4" s="1">
        <v>6.2</v>
      </c>
      <c r="AB4" s="1">
        <v>6.3</v>
      </c>
      <c r="AC4" s="1">
        <v>6.4</v>
      </c>
      <c r="AD4" s="1">
        <v>6.25</v>
      </c>
      <c r="AE4" s="1">
        <v>5.5</v>
      </c>
      <c r="AF4" s="1">
        <v>4.25</v>
      </c>
      <c r="AG4" s="1">
        <v>3</v>
      </c>
      <c r="AH4" s="1">
        <v>3.125</v>
      </c>
      <c r="AI4" s="1">
        <v>3.25</v>
      </c>
      <c r="AJ4" s="1">
        <v>3.375</v>
      </c>
      <c r="AK4" s="1">
        <v>3.5</v>
      </c>
      <c r="AL4" s="1">
        <v>15.375</v>
      </c>
      <c r="AM4" s="1">
        <v>27.25</v>
      </c>
      <c r="AN4" s="1">
        <v>39.125</v>
      </c>
      <c r="AO4" s="1">
        <v>42</v>
      </c>
      <c r="AP4" s="1">
        <v>44.5</v>
      </c>
      <c r="AQ4" s="1">
        <v>45</v>
      </c>
      <c r="AR4" s="1">
        <v>46.75</v>
      </c>
      <c r="AS4" s="1">
        <v>54.5</v>
      </c>
      <c r="AT4" s="1">
        <v>60.25</v>
      </c>
      <c r="AU4" s="1">
        <v>84</v>
      </c>
      <c r="AV4" s="1">
        <v>103.75</v>
      </c>
      <c r="AW4" s="1">
        <v>134.5</v>
      </c>
      <c r="AX4" s="1">
        <v>202.25</v>
      </c>
      <c r="AY4" s="1">
        <v>247</v>
      </c>
      <c r="AZ4" s="1">
        <v>375</v>
      </c>
      <c r="BA4" s="1">
        <v>479</v>
      </c>
      <c r="BB4" s="1">
        <v>532</v>
      </c>
      <c r="BC4" s="1">
        <v>905</v>
      </c>
      <c r="BD4" s="1">
        <v>1224</v>
      </c>
      <c r="BE4" s="1">
        <v>1605</v>
      </c>
      <c r="BF4" s="1">
        <v>2119</v>
      </c>
      <c r="BG4" s="1">
        <v>2659</v>
      </c>
      <c r="BH4" s="1">
        <v>3425</v>
      </c>
      <c r="BI4" s="1">
        <v>4534</v>
      </c>
      <c r="BJ4" s="1">
        <v>6303</v>
      </c>
      <c r="BK4" s="1">
        <v>7634</v>
      </c>
      <c r="BL4" s="1">
        <v>13530</v>
      </c>
      <c r="BM4" s="1">
        <v>19011</v>
      </c>
      <c r="BN4" s="1">
        <v>25198</v>
      </c>
      <c r="BO4" s="1">
        <v>32758</v>
      </c>
      <c r="BP4" s="1">
        <v>43264</v>
      </c>
      <c r="BQ4" s="1">
        <v>52781</v>
      </c>
      <c r="BR4" s="1">
        <v>64497</v>
      </c>
      <c r="BS4" s="1">
        <v>82173</v>
      </c>
      <c r="BT4" s="1">
        <v>99478</v>
      </c>
      <c r="BU4" s="1">
        <v>118738</v>
      </c>
      <c r="BV4" s="1">
        <v>137410</v>
      </c>
      <c r="BW4" s="1">
        <v>157199</v>
      </c>
      <c r="BX4" s="1">
        <v>181751</v>
      </c>
      <c r="BY4" s="1">
        <v>205589</v>
      </c>
      <c r="BZ4" s="1">
        <v>230015</v>
      </c>
      <c r="CA4" s="1">
        <v>256313</v>
      </c>
      <c r="CB4" s="1">
        <v>283253</v>
      </c>
      <c r="CC4" s="1">
        <v>303796</v>
      </c>
      <c r="CD4" s="1">
        <v>322820</v>
      </c>
      <c r="CE4" s="1">
        <v>342483</v>
      </c>
      <c r="CF4" s="1">
        <v>363274</v>
      </c>
      <c r="CG4" s="1">
        <v>377601</v>
      </c>
      <c r="CH4" s="1">
        <v>394878</v>
      </c>
      <c r="CI4" s="1">
        <v>404931</v>
      </c>
      <c r="CJ4" s="1">
        <v>414404</v>
      </c>
      <c r="CK4" s="1">
        <v>418788</v>
      </c>
      <c r="CL4" s="1">
        <v>419498</v>
      </c>
    </row>
    <row r="5" spans="1:90" x14ac:dyDescent="0.25">
      <c r="A5" t="s">
        <v>263</v>
      </c>
      <c r="B5" s="1">
        <v>4903185</v>
      </c>
      <c r="C5">
        <v>131171</v>
      </c>
      <c r="D5">
        <v>3876</v>
      </c>
      <c r="E5" s="2">
        <v>79.050657888700002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6</v>
      </c>
      <c r="BH5" s="1">
        <v>12</v>
      </c>
      <c r="BI5" s="1">
        <v>28</v>
      </c>
      <c r="BJ5" s="1">
        <v>36</v>
      </c>
      <c r="BK5" s="1">
        <v>46</v>
      </c>
      <c r="BL5" s="1">
        <v>68</v>
      </c>
      <c r="BM5" s="1">
        <v>81</v>
      </c>
      <c r="BN5" s="1">
        <v>124</v>
      </c>
      <c r="BO5" s="1">
        <v>138</v>
      </c>
      <c r="BP5" s="1">
        <v>167</v>
      </c>
      <c r="BQ5" s="1">
        <v>215</v>
      </c>
      <c r="BR5" s="1">
        <v>283</v>
      </c>
      <c r="BS5" s="1">
        <v>505</v>
      </c>
      <c r="BT5" s="1">
        <v>584</v>
      </c>
      <c r="BU5" s="1">
        <v>690</v>
      </c>
      <c r="BV5" s="1">
        <v>794</v>
      </c>
      <c r="BW5" s="1">
        <v>831</v>
      </c>
      <c r="BX5" s="1">
        <v>945</v>
      </c>
      <c r="BY5" s="1">
        <v>1031</v>
      </c>
      <c r="BZ5" s="1">
        <v>1165</v>
      </c>
      <c r="CA5" s="1">
        <v>1351</v>
      </c>
      <c r="CB5" s="1">
        <v>1456</v>
      </c>
      <c r="CC5" s="1">
        <v>1658</v>
      </c>
      <c r="CD5" s="1">
        <v>1801</v>
      </c>
      <c r="CE5" s="1">
        <v>1904</v>
      </c>
      <c r="CF5" s="1">
        <v>2086</v>
      </c>
      <c r="CG5" s="1">
        <v>2263</v>
      </c>
      <c r="CH5" s="1">
        <v>2381</v>
      </c>
      <c r="CI5" s="1">
        <v>2495</v>
      </c>
      <c r="CJ5" s="1">
        <v>2719</v>
      </c>
      <c r="CK5" s="1">
        <v>2875</v>
      </c>
      <c r="CL5" s="1">
        <v>2895</v>
      </c>
    </row>
    <row r="6" spans="1:90" x14ac:dyDescent="0.25">
      <c r="A6" t="s">
        <v>262</v>
      </c>
      <c r="B6" s="1">
        <v>731545</v>
      </c>
      <c r="C6">
        <v>1477953</v>
      </c>
      <c r="D6">
        <v>285</v>
      </c>
      <c r="E6" s="2">
        <v>38.958642325500001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1</v>
      </c>
      <c r="BG6" s="1">
        <v>1</v>
      </c>
      <c r="BH6" s="1">
        <v>1</v>
      </c>
      <c r="BI6" s="1">
        <v>1</v>
      </c>
      <c r="BJ6" s="1">
        <v>3</v>
      </c>
      <c r="BK6" s="1">
        <v>6</v>
      </c>
      <c r="BL6" s="1">
        <v>9</v>
      </c>
      <c r="BM6" s="1">
        <v>12</v>
      </c>
      <c r="BN6" s="1">
        <v>14</v>
      </c>
      <c r="BO6" s="1">
        <v>22</v>
      </c>
      <c r="BP6" s="1">
        <v>29</v>
      </c>
      <c r="BQ6" s="1">
        <v>36</v>
      </c>
      <c r="BR6" s="1">
        <v>41</v>
      </c>
      <c r="BS6" s="1">
        <v>58</v>
      </c>
      <c r="BT6" s="1">
        <v>68</v>
      </c>
      <c r="BU6" s="1">
        <v>83</v>
      </c>
      <c r="BV6" s="1">
        <v>100</v>
      </c>
      <c r="BW6" s="1">
        <v>111</v>
      </c>
      <c r="BX6" s="1">
        <v>116</v>
      </c>
      <c r="BY6" s="1">
        <v>127</v>
      </c>
      <c r="BZ6" s="1">
        <v>134</v>
      </c>
      <c r="CA6" s="1">
        <v>145</v>
      </c>
      <c r="CB6" s="1">
        <v>157</v>
      </c>
      <c r="CC6" s="1">
        <v>163</v>
      </c>
      <c r="CD6" s="1">
        <v>162</v>
      </c>
      <c r="CE6" s="1">
        <v>177</v>
      </c>
      <c r="CF6" s="1">
        <v>184</v>
      </c>
      <c r="CG6" s="1">
        <v>176</v>
      </c>
      <c r="CH6" s="1">
        <v>177</v>
      </c>
      <c r="CI6" s="1">
        <v>172</v>
      </c>
      <c r="CJ6" s="1">
        <v>170</v>
      </c>
      <c r="CK6" s="1">
        <v>163</v>
      </c>
      <c r="CL6" s="1">
        <v>166</v>
      </c>
    </row>
    <row r="7" spans="1:90" x14ac:dyDescent="0.25">
      <c r="A7" t="s">
        <v>261</v>
      </c>
      <c r="B7" s="1">
        <v>7278717</v>
      </c>
      <c r="C7">
        <v>294207</v>
      </c>
      <c r="D7">
        <v>3806</v>
      </c>
      <c r="E7" s="2">
        <v>52.289435074899998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2</v>
      </c>
      <c r="AX7" s="1">
        <v>2</v>
      </c>
      <c r="AY7" s="1">
        <v>3</v>
      </c>
      <c r="AZ7" s="1">
        <v>5</v>
      </c>
      <c r="BA7" s="1">
        <v>5.3333333332999997</v>
      </c>
      <c r="BB7" s="1">
        <v>5.6666666667000003</v>
      </c>
      <c r="BC7" s="1">
        <v>6</v>
      </c>
      <c r="BD7" s="1">
        <v>9</v>
      </c>
      <c r="BE7" s="1">
        <v>10</v>
      </c>
      <c r="BF7" s="1">
        <v>11</v>
      </c>
      <c r="BG7" s="1">
        <v>12</v>
      </c>
      <c r="BH7" s="1">
        <v>15</v>
      </c>
      <c r="BI7" s="1">
        <v>18</v>
      </c>
      <c r="BJ7" s="1">
        <v>20</v>
      </c>
      <c r="BK7" s="1">
        <v>26</v>
      </c>
      <c r="BL7" s="1">
        <v>42</v>
      </c>
      <c r="BM7" s="1">
        <v>62</v>
      </c>
      <c r="BN7" s="1">
        <v>99</v>
      </c>
      <c r="BO7" s="1">
        <v>146.6666666667</v>
      </c>
      <c r="BP7" s="1">
        <v>259.3333333333</v>
      </c>
      <c r="BQ7" s="1">
        <v>351</v>
      </c>
      <c r="BR7" s="1">
        <v>441</v>
      </c>
      <c r="BS7" s="1">
        <v>567</v>
      </c>
      <c r="BT7" s="1">
        <v>723</v>
      </c>
      <c r="BU7" s="1">
        <v>858</v>
      </c>
      <c r="BV7" s="1">
        <v>902</v>
      </c>
      <c r="BW7" s="1">
        <v>1137</v>
      </c>
      <c r="BX7" s="1">
        <v>1265</v>
      </c>
      <c r="BY7" s="1">
        <v>1384</v>
      </c>
      <c r="BZ7" s="1">
        <v>1554</v>
      </c>
      <c r="CA7" s="1">
        <v>1704</v>
      </c>
      <c r="CB7" s="1">
        <v>1915</v>
      </c>
      <c r="CC7" s="1">
        <v>2117</v>
      </c>
      <c r="CD7" s="1">
        <v>2191</v>
      </c>
      <c r="CE7" s="1">
        <v>2218</v>
      </c>
      <c r="CF7" s="1">
        <v>2276</v>
      </c>
      <c r="CG7" s="1">
        <v>2441</v>
      </c>
      <c r="CH7" s="1">
        <v>2376</v>
      </c>
      <c r="CI7" s="1">
        <v>2520</v>
      </c>
      <c r="CJ7" s="1">
        <v>2620</v>
      </c>
      <c r="CK7" s="1">
        <v>2545</v>
      </c>
      <c r="CL7" s="1">
        <v>2517</v>
      </c>
    </row>
    <row r="8" spans="1:90" x14ac:dyDescent="0.25">
      <c r="A8" t="s">
        <v>260</v>
      </c>
      <c r="B8" s="1">
        <v>3017804</v>
      </c>
      <c r="C8">
        <v>134771</v>
      </c>
      <c r="D8">
        <v>1480</v>
      </c>
      <c r="E8" s="2">
        <v>49.042283726800001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6</v>
      </c>
      <c r="BF8" s="1">
        <v>9</v>
      </c>
      <c r="BG8" s="1">
        <v>12</v>
      </c>
      <c r="BH8" s="1">
        <v>16</v>
      </c>
      <c r="BI8" s="1">
        <v>22</v>
      </c>
      <c r="BJ8" s="1">
        <v>27.5</v>
      </c>
      <c r="BK8" s="1">
        <v>33</v>
      </c>
      <c r="BL8" s="1">
        <v>46</v>
      </c>
      <c r="BM8" s="1">
        <v>96</v>
      </c>
      <c r="BN8" s="1">
        <v>118</v>
      </c>
      <c r="BO8" s="1">
        <v>165</v>
      </c>
      <c r="BP8" s="1">
        <v>174</v>
      </c>
      <c r="BQ8" s="1">
        <v>218</v>
      </c>
      <c r="BR8" s="1">
        <v>278</v>
      </c>
      <c r="BS8" s="1">
        <v>329</v>
      </c>
      <c r="BT8" s="1">
        <v>372</v>
      </c>
      <c r="BU8" s="1">
        <v>392</v>
      </c>
      <c r="BV8" s="1">
        <v>410</v>
      </c>
      <c r="BW8" s="1">
        <v>451</v>
      </c>
      <c r="BX8" s="1">
        <v>495.5</v>
      </c>
      <c r="BY8" s="1">
        <v>551</v>
      </c>
      <c r="BZ8" s="1">
        <v>597</v>
      </c>
      <c r="CA8" s="1">
        <v>608</v>
      </c>
      <c r="CB8" s="1">
        <v>625</v>
      </c>
      <c r="CC8" s="1">
        <v>665</v>
      </c>
      <c r="CD8" s="1">
        <v>701</v>
      </c>
      <c r="CE8" s="1">
        <v>728</v>
      </c>
      <c r="CF8" s="1">
        <v>720</v>
      </c>
      <c r="CG8" s="1">
        <v>784</v>
      </c>
      <c r="CH8" s="1">
        <v>790</v>
      </c>
      <c r="CI8" s="1">
        <v>822</v>
      </c>
      <c r="CJ8" s="1">
        <v>854</v>
      </c>
      <c r="CK8" s="1">
        <v>937</v>
      </c>
      <c r="CL8" s="1">
        <v>957</v>
      </c>
    </row>
    <row r="9" spans="1:90" x14ac:dyDescent="0.25">
      <c r="A9" t="s">
        <v>259</v>
      </c>
      <c r="B9" s="1">
        <v>39512223</v>
      </c>
      <c r="C9">
        <v>403466</v>
      </c>
      <c r="D9">
        <v>23338</v>
      </c>
      <c r="E9" s="2">
        <v>59.065266968099998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53</v>
      </c>
      <c r="AX9" s="1">
        <v>56.5</v>
      </c>
      <c r="AY9" s="1">
        <v>60</v>
      </c>
      <c r="AZ9" s="1">
        <v>69</v>
      </c>
      <c r="BA9" s="1">
        <v>88</v>
      </c>
      <c r="BB9" s="1">
        <v>114</v>
      </c>
      <c r="BC9" s="1">
        <v>133</v>
      </c>
      <c r="BD9" s="1">
        <v>157</v>
      </c>
      <c r="BE9" s="1">
        <v>198</v>
      </c>
      <c r="BF9" s="1">
        <v>223</v>
      </c>
      <c r="BG9" s="1">
        <v>247</v>
      </c>
      <c r="BH9" s="1">
        <v>288</v>
      </c>
      <c r="BI9" s="1">
        <v>329</v>
      </c>
      <c r="BJ9" s="1">
        <v>472</v>
      </c>
      <c r="BK9" s="1">
        <v>558</v>
      </c>
      <c r="BL9" s="1">
        <v>867.5</v>
      </c>
      <c r="BM9" s="1">
        <v>1003</v>
      </c>
      <c r="BN9" s="1">
        <v>1210</v>
      </c>
      <c r="BO9" s="1">
        <v>1448</v>
      </c>
      <c r="BP9" s="1">
        <v>1619</v>
      </c>
      <c r="BQ9" s="1">
        <v>1969</v>
      </c>
      <c r="BR9" s="1">
        <v>2198</v>
      </c>
      <c r="BS9" s="1">
        <v>2804</v>
      </c>
      <c r="BT9" s="1">
        <v>3652</v>
      </c>
      <c r="BU9" s="1">
        <v>4391</v>
      </c>
      <c r="BV9" s="1">
        <v>5415</v>
      </c>
      <c r="BW9" s="1">
        <v>6112</v>
      </c>
      <c r="BX9" s="1">
        <v>6999</v>
      </c>
      <c r="BY9" s="1">
        <v>7544</v>
      </c>
      <c r="BZ9" s="1">
        <v>8267</v>
      </c>
      <c r="CA9" s="1">
        <v>9638</v>
      </c>
      <c r="CB9" s="1">
        <v>10747</v>
      </c>
      <c r="CC9" s="1">
        <v>11902</v>
      </c>
      <c r="CD9" s="1">
        <v>12603</v>
      </c>
      <c r="CE9" s="1">
        <v>13763</v>
      </c>
      <c r="CF9" s="1">
        <v>14602</v>
      </c>
      <c r="CG9" s="1">
        <v>15303</v>
      </c>
      <c r="CH9" s="1">
        <v>15593</v>
      </c>
      <c r="CI9" s="1">
        <v>15990</v>
      </c>
      <c r="CJ9" s="1">
        <v>16086</v>
      </c>
      <c r="CK9" s="1">
        <v>15901</v>
      </c>
      <c r="CL9" s="1">
        <v>15856</v>
      </c>
    </row>
    <row r="10" spans="1:90" x14ac:dyDescent="0.25">
      <c r="A10" t="s">
        <v>258</v>
      </c>
      <c r="B10" s="1">
        <v>5758736</v>
      </c>
      <c r="C10">
        <v>268431</v>
      </c>
      <c r="D10">
        <v>7691</v>
      </c>
      <c r="E10" s="2">
        <v>133.553613154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2</v>
      </c>
      <c r="AZ10" s="1">
        <v>8</v>
      </c>
      <c r="BA10" s="1">
        <v>8.5</v>
      </c>
      <c r="BB10" s="1">
        <v>9</v>
      </c>
      <c r="BC10" s="1">
        <v>12</v>
      </c>
      <c r="BD10" s="1">
        <v>28</v>
      </c>
      <c r="BE10" s="1">
        <v>45</v>
      </c>
      <c r="BF10" s="1">
        <v>72</v>
      </c>
      <c r="BG10" s="1">
        <v>100</v>
      </c>
      <c r="BH10" s="1">
        <v>130</v>
      </c>
      <c r="BI10" s="1">
        <v>144.5</v>
      </c>
      <c r="BJ10" s="1">
        <v>159</v>
      </c>
      <c r="BK10" s="1">
        <v>181</v>
      </c>
      <c r="BL10" s="1">
        <v>214</v>
      </c>
      <c r="BM10" s="1">
        <v>274</v>
      </c>
      <c r="BN10" s="1">
        <v>355</v>
      </c>
      <c r="BO10" s="1">
        <v>466.5</v>
      </c>
      <c r="BP10" s="1">
        <v>582</v>
      </c>
      <c r="BQ10" s="1">
        <v>708</v>
      </c>
      <c r="BR10" s="1">
        <v>884</v>
      </c>
      <c r="BS10" s="1">
        <v>1041</v>
      </c>
      <c r="BT10" s="1">
        <v>1358</v>
      </c>
      <c r="BU10" s="1">
        <v>1633</v>
      </c>
      <c r="BV10" s="1">
        <v>1930</v>
      </c>
      <c r="BW10" s="1">
        <v>2481.5</v>
      </c>
      <c r="BX10" s="1">
        <v>2636.5</v>
      </c>
      <c r="BY10" s="1">
        <v>2783</v>
      </c>
      <c r="BZ10" s="1">
        <v>3126</v>
      </c>
      <c r="CA10" s="1">
        <v>3451</v>
      </c>
      <c r="CB10" s="1">
        <v>3810</v>
      </c>
      <c r="CC10" s="1">
        <v>4090</v>
      </c>
      <c r="CD10" s="1">
        <v>4359</v>
      </c>
      <c r="CE10" s="1">
        <v>4452</v>
      </c>
      <c r="CF10" s="1">
        <v>4517</v>
      </c>
      <c r="CG10" s="1">
        <v>4569</v>
      </c>
      <c r="CH10" s="1">
        <v>5080</v>
      </c>
      <c r="CI10" s="1">
        <v>4967.5</v>
      </c>
      <c r="CJ10" s="1">
        <v>4832</v>
      </c>
      <c r="CK10" s="1">
        <v>5057</v>
      </c>
      <c r="CL10" s="1">
        <v>4894.5</v>
      </c>
    </row>
    <row r="11" spans="1:90" x14ac:dyDescent="0.25">
      <c r="A11" t="s">
        <v>257</v>
      </c>
      <c r="B11" s="1">
        <v>3565287</v>
      </c>
      <c r="C11">
        <v>12542</v>
      </c>
      <c r="D11">
        <v>13989</v>
      </c>
      <c r="E11" s="2">
        <v>392.36672952279997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1</v>
      </c>
      <c r="BB11" s="1">
        <v>1</v>
      </c>
      <c r="BC11" s="1">
        <v>2</v>
      </c>
      <c r="BD11" s="1">
        <v>3</v>
      </c>
      <c r="BE11" s="1">
        <v>6</v>
      </c>
      <c r="BF11" s="1">
        <v>8.5</v>
      </c>
      <c r="BG11" s="1">
        <v>11</v>
      </c>
      <c r="BH11" s="1">
        <v>20</v>
      </c>
      <c r="BI11" s="1">
        <v>26</v>
      </c>
      <c r="BJ11" s="1">
        <v>41</v>
      </c>
      <c r="BK11" s="1">
        <v>68</v>
      </c>
      <c r="BL11" s="1">
        <v>95</v>
      </c>
      <c r="BM11" s="1">
        <v>191</v>
      </c>
      <c r="BN11" s="1">
        <v>204.5</v>
      </c>
      <c r="BO11" s="1">
        <v>218</v>
      </c>
      <c r="BP11" s="1">
        <v>405</v>
      </c>
      <c r="BQ11" s="1">
        <v>606</v>
      </c>
      <c r="BR11" s="1">
        <v>856</v>
      </c>
      <c r="BS11" s="1">
        <v>991</v>
      </c>
      <c r="BT11" s="1">
        <v>1264</v>
      </c>
      <c r="BU11" s="1">
        <v>1615</v>
      </c>
      <c r="BV11" s="1">
        <v>1959</v>
      </c>
      <c r="BW11" s="1">
        <v>2535</v>
      </c>
      <c r="BX11" s="1">
        <v>3059</v>
      </c>
      <c r="BY11" s="1">
        <v>3472</v>
      </c>
      <c r="BZ11" s="1">
        <v>3712</v>
      </c>
      <c r="CA11" s="1">
        <v>4720</v>
      </c>
      <c r="CB11" s="1">
        <v>5067.5</v>
      </c>
      <c r="CC11" s="1">
        <v>5452</v>
      </c>
      <c r="CD11" s="1">
        <v>6491</v>
      </c>
      <c r="CE11" s="1">
        <v>7163</v>
      </c>
      <c r="CF11" s="1">
        <v>7907.5</v>
      </c>
      <c r="CG11" s="1">
        <v>8772</v>
      </c>
      <c r="CH11" s="1">
        <v>9247</v>
      </c>
      <c r="CI11" s="1">
        <v>9868</v>
      </c>
      <c r="CJ11" s="1">
        <v>10042</v>
      </c>
      <c r="CK11" s="1">
        <v>10810</v>
      </c>
      <c r="CL11" s="1">
        <v>10861</v>
      </c>
    </row>
    <row r="12" spans="1:90" x14ac:dyDescent="0.25">
      <c r="A12" t="s">
        <v>256</v>
      </c>
      <c r="B12" s="1">
        <v>973764</v>
      </c>
      <c r="C12">
        <v>5047</v>
      </c>
      <c r="D12">
        <v>1761</v>
      </c>
      <c r="E12" s="2">
        <v>180.8446399744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1</v>
      </c>
      <c r="BE12" s="1">
        <v>4</v>
      </c>
      <c r="BF12" s="1">
        <v>5</v>
      </c>
      <c r="BG12" s="1">
        <v>6</v>
      </c>
      <c r="BH12" s="1">
        <v>7</v>
      </c>
      <c r="BI12" s="1">
        <v>8</v>
      </c>
      <c r="BJ12" s="1">
        <v>16</v>
      </c>
      <c r="BK12" s="1">
        <v>25</v>
      </c>
      <c r="BL12" s="1">
        <v>30</v>
      </c>
      <c r="BM12" s="1">
        <v>38</v>
      </c>
      <c r="BN12" s="1">
        <v>45</v>
      </c>
      <c r="BO12" s="1">
        <v>56</v>
      </c>
      <c r="BP12" s="1">
        <v>68</v>
      </c>
      <c r="BQ12" s="1">
        <v>91</v>
      </c>
      <c r="BR12" s="1">
        <v>114</v>
      </c>
      <c r="BS12" s="1">
        <v>126</v>
      </c>
      <c r="BT12" s="1">
        <v>158</v>
      </c>
      <c r="BU12" s="1">
        <v>208</v>
      </c>
      <c r="BV12" s="1">
        <v>225</v>
      </c>
      <c r="BW12" s="1">
        <v>256</v>
      </c>
      <c r="BX12" s="1">
        <v>303</v>
      </c>
      <c r="BY12" s="1">
        <v>343</v>
      </c>
      <c r="BZ12" s="1">
        <v>363</v>
      </c>
      <c r="CA12" s="1">
        <v>412</v>
      </c>
      <c r="CB12" s="1">
        <v>548</v>
      </c>
      <c r="CC12" s="1">
        <v>617</v>
      </c>
      <c r="CD12" s="1">
        <v>732.5</v>
      </c>
      <c r="CE12" s="1">
        <v>837</v>
      </c>
      <c r="CF12" s="1">
        <v>952.5</v>
      </c>
      <c r="CG12" s="1">
        <v>1077</v>
      </c>
      <c r="CH12" s="1">
        <v>1163</v>
      </c>
      <c r="CI12" s="1">
        <v>1265</v>
      </c>
      <c r="CJ12" s="1">
        <v>1320</v>
      </c>
      <c r="CK12" s="1">
        <v>1361</v>
      </c>
      <c r="CL12" s="1">
        <v>1442</v>
      </c>
    </row>
    <row r="13" spans="1:90" x14ac:dyDescent="0.25">
      <c r="A13" t="s">
        <v>255</v>
      </c>
      <c r="B13" s="1">
        <v>705749</v>
      </c>
      <c r="C13">
        <v>158</v>
      </c>
      <c r="D13">
        <v>2058</v>
      </c>
      <c r="E13" s="2">
        <v>291.60508906140001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1</v>
      </c>
      <c r="BB13" s="1">
        <v>1</v>
      </c>
      <c r="BC13" s="1">
        <v>5</v>
      </c>
      <c r="BD13" s="1">
        <v>7.5</v>
      </c>
      <c r="BE13" s="1">
        <v>10</v>
      </c>
      <c r="BF13" s="1">
        <v>12</v>
      </c>
      <c r="BG13" s="1">
        <v>14</v>
      </c>
      <c r="BH13" s="1">
        <v>16</v>
      </c>
      <c r="BI13" s="1">
        <v>17</v>
      </c>
      <c r="BJ13" s="1">
        <v>22</v>
      </c>
      <c r="BK13" s="1">
        <v>31</v>
      </c>
      <c r="BL13" s="1">
        <v>39</v>
      </c>
      <c r="BM13" s="1">
        <v>70</v>
      </c>
      <c r="BN13" s="1">
        <v>76</v>
      </c>
      <c r="BO13" s="1">
        <v>97</v>
      </c>
      <c r="BP13" s="1">
        <v>114</v>
      </c>
      <c r="BQ13" s="1">
        <v>132</v>
      </c>
      <c r="BR13" s="1">
        <v>175.5</v>
      </c>
      <c r="BS13" s="1">
        <v>221</v>
      </c>
      <c r="BT13" s="1">
        <v>255</v>
      </c>
      <c r="BU13" s="1">
        <v>290</v>
      </c>
      <c r="BV13" s="1">
        <v>326</v>
      </c>
      <c r="BW13" s="1">
        <v>384</v>
      </c>
      <c r="BX13" s="1">
        <v>473</v>
      </c>
      <c r="BY13" s="1">
        <v>555</v>
      </c>
      <c r="BZ13" s="1">
        <v>614</v>
      </c>
      <c r="CA13" s="1">
        <v>686</v>
      </c>
      <c r="CB13" s="1">
        <v>825</v>
      </c>
      <c r="CC13" s="1">
        <v>900</v>
      </c>
      <c r="CD13" s="1">
        <v>981</v>
      </c>
      <c r="CE13" s="1">
        <v>1074</v>
      </c>
      <c r="CF13" s="1">
        <v>1257</v>
      </c>
      <c r="CG13" s="1">
        <v>1292</v>
      </c>
      <c r="CH13" s="1">
        <v>1393</v>
      </c>
      <c r="CI13" s="1">
        <v>1474</v>
      </c>
      <c r="CJ13" s="1">
        <v>1533</v>
      </c>
      <c r="CK13" s="1">
        <v>1554</v>
      </c>
      <c r="CL13" s="1">
        <v>1563</v>
      </c>
    </row>
    <row r="14" spans="1:90" x14ac:dyDescent="0.25">
      <c r="A14" t="s">
        <v>254</v>
      </c>
      <c r="B14" s="1">
        <v>21477737</v>
      </c>
      <c r="C14">
        <v>138887</v>
      </c>
      <c r="D14">
        <v>21367</v>
      </c>
      <c r="E14" s="2">
        <v>99.484410298900002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2</v>
      </c>
      <c r="AX14" s="1">
        <v>9</v>
      </c>
      <c r="AY14" s="1">
        <v>11.5</v>
      </c>
      <c r="AZ14" s="1">
        <v>14</v>
      </c>
      <c r="BA14" s="1">
        <v>17</v>
      </c>
      <c r="BB14" s="1">
        <v>18</v>
      </c>
      <c r="BC14" s="1">
        <v>19</v>
      </c>
      <c r="BD14" s="1">
        <v>26</v>
      </c>
      <c r="BE14" s="1">
        <v>30</v>
      </c>
      <c r="BF14" s="1">
        <v>48</v>
      </c>
      <c r="BG14" s="1">
        <v>74</v>
      </c>
      <c r="BH14" s="1">
        <v>112</v>
      </c>
      <c r="BI14" s="1">
        <v>137</v>
      </c>
      <c r="BJ14" s="1">
        <v>180</v>
      </c>
      <c r="BK14" s="1">
        <v>307</v>
      </c>
      <c r="BL14" s="1">
        <v>381</v>
      </c>
      <c r="BM14" s="1">
        <v>508.5</v>
      </c>
      <c r="BN14" s="1">
        <v>644</v>
      </c>
      <c r="BO14" s="1">
        <v>813</v>
      </c>
      <c r="BP14" s="1">
        <v>1153</v>
      </c>
      <c r="BQ14" s="1">
        <v>1393</v>
      </c>
      <c r="BR14" s="1">
        <v>1654</v>
      </c>
      <c r="BS14" s="1">
        <v>2323</v>
      </c>
      <c r="BT14" s="1">
        <v>2715</v>
      </c>
      <c r="BU14" s="1">
        <v>3686</v>
      </c>
      <c r="BV14" s="1">
        <v>4130</v>
      </c>
      <c r="BW14" s="1">
        <v>5332</v>
      </c>
      <c r="BX14" s="1">
        <v>6152</v>
      </c>
      <c r="BY14" s="1">
        <v>6641</v>
      </c>
      <c r="BZ14" s="1">
        <v>7620</v>
      </c>
      <c r="CA14" s="1">
        <v>9065</v>
      </c>
      <c r="CB14" s="1">
        <v>10453</v>
      </c>
      <c r="CC14" s="1">
        <v>11321</v>
      </c>
      <c r="CD14" s="1">
        <v>12153</v>
      </c>
      <c r="CE14" s="1">
        <v>13335</v>
      </c>
      <c r="CF14" s="1">
        <v>13773</v>
      </c>
      <c r="CG14" s="1">
        <v>14009</v>
      </c>
      <c r="CH14" s="1">
        <v>14766</v>
      </c>
      <c r="CI14" s="1">
        <v>14731</v>
      </c>
      <c r="CJ14" s="1">
        <v>15109</v>
      </c>
      <c r="CK14" s="1">
        <v>15128</v>
      </c>
      <c r="CL14" s="1">
        <v>15029</v>
      </c>
    </row>
    <row r="15" spans="1:90" x14ac:dyDescent="0.25">
      <c r="A15" t="s">
        <v>253</v>
      </c>
      <c r="B15" s="1">
        <v>10617423</v>
      </c>
      <c r="C15">
        <v>148959</v>
      </c>
      <c r="D15">
        <v>14223</v>
      </c>
      <c r="E15" s="2">
        <v>133.95905955710001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2</v>
      </c>
      <c r="AX15" s="1">
        <v>2</v>
      </c>
      <c r="AY15" s="1">
        <v>2</v>
      </c>
      <c r="AZ15" s="1">
        <v>6</v>
      </c>
      <c r="BA15" s="1">
        <v>7</v>
      </c>
      <c r="BB15" s="1">
        <v>12</v>
      </c>
      <c r="BC15" s="1">
        <v>17</v>
      </c>
      <c r="BD15" s="1">
        <v>22</v>
      </c>
      <c r="BE15" s="1">
        <v>31</v>
      </c>
      <c r="BF15" s="1">
        <v>41</v>
      </c>
      <c r="BG15" s="1">
        <v>65</v>
      </c>
      <c r="BH15" s="1">
        <v>98</v>
      </c>
      <c r="BI15" s="1">
        <v>120</v>
      </c>
      <c r="BJ15" s="1">
        <v>145</v>
      </c>
      <c r="BK15" s="1">
        <v>195</v>
      </c>
      <c r="BL15" s="1">
        <v>277</v>
      </c>
      <c r="BM15" s="1">
        <v>407</v>
      </c>
      <c r="BN15" s="1">
        <v>493</v>
      </c>
      <c r="BO15" s="1">
        <v>577</v>
      </c>
      <c r="BP15" s="1">
        <v>747</v>
      </c>
      <c r="BQ15" s="1">
        <v>994</v>
      </c>
      <c r="BR15" s="1">
        <v>1207</v>
      </c>
      <c r="BS15" s="1">
        <v>1477</v>
      </c>
      <c r="BT15" s="1">
        <v>1937</v>
      </c>
      <c r="BU15" s="1">
        <v>2297</v>
      </c>
      <c r="BV15" s="1">
        <v>2552</v>
      </c>
      <c r="BW15" s="1">
        <v>2688</v>
      </c>
      <c r="BX15" s="1">
        <v>3783</v>
      </c>
      <c r="BY15" s="1">
        <v>4441</v>
      </c>
      <c r="BZ15" s="1">
        <v>5061</v>
      </c>
      <c r="CA15" s="1">
        <v>5411</v>
      </c>
      <c r="CB15" s="1">
        <v>5653</v>
      </c>
      <c r="CC15" s="1">
        <v>6047</v>
      </c>
      <c r="CD15" s="1">
        <v>6542</v>
      </c>
      <c r="CE15" s="1">
        <v>7792</v>
      </c>
      <c r="CF15" s="1">
        <v>8654</v>
      </c>
      <c r="CG15" s="1">
        <v>9041</v>
      </c>
      <c r="CH15" s="1">
        <v>9482</v>
      </c>
      <c r="CI15" s="1">
        <v>9793</v>
      </c>
      <c r="CJ15" s="1">
        <v>9801</v>
      </c>
      <c r="CK15" s="1">
        <v>10506</v>
      </c>
      <c r="CL15" s="1">
        <v>10294</v>
      </c>
    </row>
    <row r="16" spans="1:90" x14ac:dyDescent="0.25">
      <c r="A16" t="s">
        <v>252</v>
      </c>
      <c r="B16" s="1">
        <v>162742</v>
      </c>
      <c r="C16">
        <v>543</v>
      </c>
      <c r="D16">
        <v>135</v>
      </c>
      <c r="E16" s="2">
        <v>82.953386341599995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3</v>
      </c>
      <c r="BJ16" s="1">
        <v>5</v>
      </c>
      <c r="BK16" s="1">
        <v>8</v>
      </c>
      <c r="BL16" s="1">
        <v>12</v>
      </c>
      <c r="BM16" s="1">
        <v>14</v>
      </c>
      <c r="BN16" s="1">
        <v>15</v>
      </c>
      <c r="BO16" s="1">
        <v>26</v>
      </c>
      <c r="BP16" s="1">
        <v>28</v>
      </c>
      <c r="BQ16" s="1">
        <v>31</v>
      </c>
      <c r="BR16" s="1">
        <v>36</v>
      </c>
      <c r="BS16" s="1">
        <v>44</v>
      </c>
      <c r="BT16" s="1">
        <v>50</v>
      </c>
      <c r="BU16" s="1">
        <v>54</v>
      </c>
      <c r="BV16" s="1">
        <v>55</v>
      </c>
      <c r="BW16" s="1">
        <v>55</v>
      </c>
      <c r="BX16" s="1">
        <v>64</v>
      </c>
      <c r="BY16" s="1">
        <v>69</v>
      </c>
      <c r="BZ16" s="1">
        <v>70</v>
      </c>
      <c r="CA16" s="1">
        <v>70</v>
      </c>
      <c r="CB16" s="1">
        <v>78</v>
      </c>
      <c r="CC16" s="1">
        <v>85</v>
      </c>
      <c r="CD16" s="1">
        <v>84</v>
      </c>
      <c r="CE16" s="1">
        <v>89</v>
      </c>
      <c r="CF16" s="1">
        <v>88</v>
      </c>
      <c r="CG16" s="1">
        <v>83</v>
      </c>
      <c r="CH16" s="1">
        <v>79</v>
      </c>
      <c r="CI16" s="1">
        <v>78</v>
      </c>
      <c r="CJ16" s="1">
        <v>78</v>
      </c>
      <c r="CK16" s="1">
        <v>77</v>
      </c>
      <c r="CL16" s="1">
        <v>66</v>
      </c>
    </row>
    <row r="17" spans="1:90" x14ac:dyDescent="0.25">
      <c r="A17" t="s">
        <v>251</v>
      </c>
      <c r="B17" s="1">
        <v>1415872</v>
      </c>
      <c r="C17">
        <v>16635</v>
      </c>
      <c r="D17">
        <v>504</v>
      </c>
      <c r="E17" s="2">
        <v>35.596438096100002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1</v>
      </c>
      <c r="BA17" s="1">
        <v>1</v>
      </c>
      <c r="BB17" s="1">
        <v>2</v>
      </c>
      <c r="BC17" s="1">
        <v>2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7</v>
      </c>
      <c r="BJ17" s="1">
        <v>10</v>
      </c>
      <c r="BK17" s="1">
        <v>14</v>
      </c>
      <c r="BL17" s="1">
        <v>16</v>
      </c>
      <c r="BM17" s="1">
        <v>26</v>
      </c>
      <c r="BN17" s="1">
        <v>36</v>
      </c>
      <c r="BO17" s="1">
        <v>47</v>
      </c>
      <c r="BP17" s="1">
        <v>54</v>
      </c>
      <c r="BQ17" s="1">
        <v>75</v>
      </c>
      <c r="BR17" s="1">
        <v>88</v>
      </c>
      <c r="BS17" s="1">
        <v>93</v>
      </c>
      <c r="BT17" s="1">
        <v>104</v>
      </c>
      <c r="BU17" s="1">
        <v>118</v>
      </c>
      <c r="BV17" s="1">
        <v>149</v>
      </c>
      <c r="BW17" s="1">
        <v>168</v>
      </c>
      <c r="BX17" s="1">
        <v>194</v>
      </c>
      <c r="BY17" s="1">
        <v>194</v>
      </c>
      <c r="BZ17" s="1">
        <v>242</v>
      </c>
      <c r="CA17" s="1">
        <v>259</v>
      </c>
      <c r="CB17" s="1">
        <v>282</v>
      </c>
      <c r="CC17" s="1">
        <v>303</v>
      </c>
      <c r="CD17" s="1">
        <v>315</v>
      </c>
      <c r="CE17" s="1">
        <v>310</v>
      </c>
      <c r="CF17" s="1">
        <v>320</v>
      </c>
      <c r="CG17" s="1">
        <v>340</v>
      </c>
      <c r="CH17" s="1">
        <v>336</v>
      </c>
      <c r="CI17" s="1">
        <v>345</v>
      </c>
      <c r="CJ17" s="1">
        <v>335</v>
      </c>
      <c r="CK17" s="1">
        <v>324</v>
      </c>
      <c r="CL17" s="1">
        <v>300</v>
      </c>
    </row>
    <row r="18" spans="1:90" x14ac:dyDescent="0.25">
      <c r="A18" t="s">
        <v>250</v>
      </c>
      <c r="B18" s="1">
        <v>1787065</v>
      </c>
      <c r="C18">
        <v>214045</v>
      </c>
      <c r="D18">
        <v>1453</v>
      </c>
      <c r="E18" s="2">
        <v>81.306499763600002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2</v>
      </c>
      <c r="BH18" s="1">
        <v>5</v>
      </c>
      <c r="BI18" s="1">
        <v>6</v>
      </c>
      <c r="BJ18" s="1">
        <v>7</v>
      </c>
      <c r="BK18" s="1">
        <v>9</v>
      </c>
      <c r="BL18" s="1">
        <v>11</v>
      </c>
      <c r="BM18" s="1">
        <v>23</v>
      </c>
      <c r="BN18" s="1">
        <v>31</v>
      </c>
      <c r="BO18" s="1">
        <v>42</v>
      </c>
      <c r="BP18" s="1">
        <v>47</v>
      </c>
      <c r="BQ18" s="1">
        <v>50</v>
      </c>
      <c r="BR18" s="1">
        <v>73</v>
      </c>
      <c r="BS18" s="1">
        <v>123</v>
      </c>
      <c r="BT18" s="1">
        <v>186</v>
      </c>
      <c r="BU18" s="1">
        <v>226</v>
      </c>
      <c r="BV18" s="1">
        <v>256</v>
      </c>
      <c r="BW18" s="1">
        <v>304</v>
      </c>
      <c r="BX18" s="1">
        <v>408</v>
      </c>
      <c r="BY18" s="1">
        <v>516</v>
      </c>
      <c r="BZ18" s="1">
        <v>658</v>
      </c>
      <c r="CA18" s="1">
        <v>868</v>
      </c>
      <c r="CB18" s="1">
        <v>982</v>
      </c>
      <c r="CC18" s="1">
        <v>1035</v>
      </c>
      <c r="CD18" s="1">
        <v>1054</v>
      </c>
      <c r="CE18" s="1">
        <v>1120</v>
      </c>
      <c r="CF18" s="1">
        <v>1137</v>
      </c>
      <c r="CG18" s="1">
        <v>1109</v>
      </c>
      <c r="CH18" s="1">
        <v>1164</v>
      </c>
      <c r="CI18" s="1">
        <v>1166</v>
      </c>
      <c r="CJ18" s="1">
        <v>1146</v>
      </c>
      <c r="CK18" s="1">
        <v>1116</v>
      </c>
      <c r="CL18" s="1">
        <v>1038</v>
      </c>
    </row>
    <row r="19" spans="1:90" x14ac:dyDescent="0.25">
      <c r="A19" t="s">
        <v>249</v>
      </c>
      <c r="B19" s="1">
        <v>12671821</v>
      </c>
      <c r="C19">
        <v>143793</v>
      </c>
      <c r="D19">
        <v>23247</v>
      </c>
      <c r="E19" s="2">
        <v>183.45429595319999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4</v>
      </c>
      <c r="AX19" s="1">
        <v>5</v>
      </c>
      <c r="AY19" s="1">
        <v>5.5</v>
      </c>
      <c r="AZ19" s="1">
        <v>6</v>
      </c>
      <c r="BA19" s="1">
        <v>6.5</v>
      </c>
      <c r="BB19" s="1">
        <v>7</v>
      </c>
      <c r="BC19" s="1">
        <v>19</v>
      </c>
      <c r="BD19" s="1">
        <v>22</v>
      </c>
      <c r="BE19" s="1">
        <v>25</v>
      </c>
      <c r="BF19" s="1">
        <v>32</v>
      </c>
      <c r="BG19" s="1">
        <v>46</v>
      </c>
      <c r="BH19" s="1">
        <v>64</v>
      </c>
      <c r="BI19" s="1">
        <v>93</v>
      </c>
      <c r="BJ19" s="1">
        <v>158</v>
      </c>
      <c r="BK19" s="1">
        <v>284</v>
      </c>
      <c r="BL19" s="1">
        <v>417</v>
      </c>
      <c r="BM19" s="1">
        <v>579.5</v>
      </c>
      <c r="BN19" s="1">
        <v>747</v>
      </c>
      <c r="BO19" s="1">
        <v>1040</v>
      </c>
      <c r="BP19" s="1">
        <v>1261</v>
      </c>
      <c r="BQ19" s="1">
        <v>1516</v>
      </c>
      <c r="BR19" s="1">
        <v>1843</v>
      </c>
      <c r="BS19" s="1">
        <v>2512</v>
      </c>
      <c r="BT19" s="1">
        <v>2992</v>
      </c>
      <c r="BU19" s="1">
        <v>3444</v>
      </c>
      <c r="BV19" s="1">
        <v>4531</v>
      </c>
      <c r="BW19" s="1">
        <v>4964</v>
      </c>
      <c r="BX19" s="1">
        <v>5835</v>
      </c>
      <c r="BY19" s="1">
        <v>6692</v>
      </c>
      <c r="BZ19" s="1">
        <v>7273</v>
      </c>
      <c r="CA19" s="1">
        <v>8319</v>
      </c>
      <c r="CB19" s="1">
        <v>9604</v>
      </c>
      <c r="CC19" s="1">
        <v>10207</v>
      </c>
      <c r="CD19" s="1">
        <v>10989</v>
      </c>
      <c r="CE19" s="1">
        <v>12014</v>
      </c>
      <c r="CF19" s="1">
        <v>13213</v>
      </c>
      <c r="CG19" s="1">
        <v>13884</v>
      </c>
      <c r="CH19" s="1">
        <v>14861</v>
      </c>
      <c r="CI19" s="1">
        <v>15689</v>
      </c>
      <c r="CJ19" s="1">
        <v>16256</v>
      </c>
      <c r="CK19" s="1">
        <v>16968</v>
      </c>
      <c r="CL19" s="1">
        <v>17253</v>
      </c>
    </row>
    <row r="20" spans="1:90" x14ac:dyDescent="0.25">
      <c r="A20" t="s">
        <v>248</v>
      </c>
      <c r="B20" s="1">
        <v>6732219</v>
      </c>
      <c r="C20">
        <v>92789</v>
      </c>
      <c r="D20">
        <v>8527</v>
      </c>
      <c r="E20" s="2">
        <v>126.6595753941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1</v>
      </c>
      <c r="AZ20" s="1">
        <v>1</v>
      </c>
      <c r="BA20" s="1">
        <v>2</v>
      </c>
      <c r="BB20" s="1">
        <v>2</v>
      </c>
      <c r="BC20" s="1">
        <v>6</v>
      </c>
      <c r="BD20" s="1">
        <v>10</v>
      </c>
      <c r="BE20" s="1">
        <v>12</v>
      </c>
      <c r="BF20" s="1">
        <v>13.5</v>
      </c>
      <c r="BG20" s="1">
        <v>15</v>
      </c>
      <c r="BH20" s="1">
        <v>19</v>
      </c>
      <c r="BI20" s="1">
        <v>23</v>
      </c>
      <c r="BJ20" s="1">
        <v>28</v>
      </c>
      <c r="BK20" s="1">
        <v>37</v>
      </c>
      <c r="BL20" s="1">
        <v>54</v>
      </c>
      <c r="BM20" s="1">
        <v>77</v>
      </c>
      <c r="BN20" s="1">
        <v>122</v>
      </c>
      <c r="BO20" s="1">
        <v>195</v>
      </c>
      <c r="BP20" s="1">
        <v>252</v>
      </c>
      <c r="BQ20" s="1">
        <v>353</v>
      </c>
      <c r="BR20" s="1">
        <v>463</v>
      </c>
      <c r="BS20" s="1">
        <v>628</v>
      </c>
      <c r="BT20" s="1">
        <v>957</v>
      </c>
      <c r="BU20" s="1">
        <v>1201</v>
      </c>
      <c r="BV20" s="1">
        <v>1482</v>
      </c>
      <c r="BW20" s="1">
        <v>1751</v>
      </c>
      <c r="BX20" s="1">
        <v>2110</v>
      </c>
      <c r="BY20" s="1">
        <v>2500</v>
      </c>
      <c r="BZ20" s="1">
        <v>2961</v>
      </c>
      <c r="CA20" s="1">
        <v>3335</v>
      </c>
      <c r="CB20" s="1">
        <v>3827</v>
      </c>
      <c r="CC20" s="1">
        <v>4210</v>
      </c>
      <c r="CD20" s="1">
        <v>4685</v>
      </c>
      <c r="CE20" s="1">
        <v>5142</v>
      </c>
      <c r="CF20" s="1">
        <v>5466</v>
      </c>
      <c r="CG20" s="1">
        <v>5706</v>
      </c>
      <c r="CH20" s="1">
        <v>5926</v>
      </c>
      <c r="CI20" s="1">
        <v>6203</v>
      </c>
      <c r="CJ20" s="1">
        <v>6414</v>
      </c>
      <c r="CK20" s="1">
        <v>6450</v>
      </c>
      <c r="CL20" s="1">
        <v>6368</v>
      </c>
    </row>
    <row r="21" spans="1:90" x14ac:dyDescent="0.25">
      <c r="A21" t="s">
        <v>247</v>
      </c>
      <c r="B21" s="1">
        <v>3155070</v>
      </c>
      <c r="C21">
        <v>144669</v>
      </c>
      <c r="D21">
        <v>1899</v>
      </c>
      <c r="E21" s="2">
        <v>60.188838916400002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3</v>
      </c>
      <c r="BC21" s="1">
        <v>8</v>
      </c>
      <c r="BD21" s="1">
        <v>13</v>
      </c>
      <c r="BE21" s="1">
        <v>14</v>
      </c>
      <c r="BF21" s="1">
        <v>16</v>
      </c>
      <c r="BG21" s="1">
        <v>17</v>
      </c>
      <c r="BH21" s="1">
        <v>18</v>
      </c>
      <c r="BI21" s="1">
        <v>22</v>
      </c>
      <c r="BJ21" s="1">
        <v>23</v>
      </c>
      <c r="BK21" s="1">
        <v>29</v>
      </c>
      <c r="BL21" s="1">
        <v>38</v>
      </c>
      <c r="BM21" s="1">
        <v>45</v>
      </c>
      <c r="BN21" s="1">
        <v>68</v>
      </c>
      <c r="BO21" s="1">
        <v>90</v>
      </c>
      <c r="BP21" s="1">
        <v>102</v>
      </c>
      <c r="BQ21" s="1">
        <v>116</v>
      </c>
      <c r="BR21" s="1">
        <v>132</v>
      </c>
      <c r="BS21" s="1">
        <v>165</v>
      </c>
      <c r="BT21" s="1">
        <v>219</v>
      </c>
      <c r="BU21" s="1">
        <v>281</v>
      </c>
      <c r="BV21" s="1">
        <v>318</v>
      </c>
      <c r="BW21" s="1">
        <v>402</v>
      </c>
      <c r="BX21" s="1">
        <v>474</v>
      </c>
      <c r="BY21" s="1">
        <v>520</v>
      </c>
      <c r="BZ21" s="1">
        <v>576</v>
      </c>
      <c r="CA21" s="1">
        <v>654</v>
      </c>
      <c r="CB21" s="1">
        <v>718</v>
      </c>
      <c r="CC21" s="1">
        <v>778</v>
      </c>
      <c r="CD21" s="1">
        <v>841</v>
      </c>
      <c r="CE21" s="1">
        <v>924</v>
      </c>
      <c r="CF21" s="1">
        <v>1000</v>
      </c>
      <c r="CG21" s="1">
        <v>1091</v>
      </c>
      <c r="CH21" s="1">
        <v>1153</v>
      </c>
      <c r="CI21" s="1">
        <v>1212</v>
      </c>
      <c r="CJ21" s="1">
        <v>1251</v>
      </c>
      <c r="CK21" s="1">
        <v>1286</v>
      </c>
      <c r="CL21" s="1">
        <v>1402</v>
      </c>
    </row>
    <row r="22" spans="1:90" x14ac:dyDescent="0.25">
      <c r="A22" t="s">
        <v>246</v>
      </c>
      <c r="B22" s="1">
        <v>2913314</v>
      </c>
      <c r="C22">
        <v>211754</v>
      </c>
      <c r="D22">
        <v>1426</v>
      </c>
      <c r="E22" s="2">
        <v>48.9476932456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1</v>
      </c>
      <c r="BB22" s="1">
        <v>1</v>
      </c>
      <c r="BC22" s="1">
        <v>1</v>
      </c>
      <c r="BD22" s="1">
        <v>1</v>
      </c>
      <c r="BE22" s="1">
        <v>4</v>
      </c>
      <c r="BF22" s="1">
        <v>6</v>
      </c>
      <c r="BG22" s="1">
        <v>6</v>
      </c>
      <c r="BH22" s="1">
        <v>7</v>
      </c>
      <c r="BI22" s="1">
        <v>10</v>
      </c>
      <c r="BJ22" s="1">
        <v>14</v>
      </c>
      <c r="BK22" s="1">
        <v>15</v>
      </c>
      <c r="BL22" s="1">
        <v>33</v>
      </c>
      <c r="BM22" s="1">
        <v>43</v>
      </c>
      <c r="BN22" s="1">
        <v>53</v>
      </c>
      <c r="BO22" s="1">
        <v>62</v>
      </c>
      <c r="BP22" s="1">
        <v>80</v>
      </c>
      <c r="BQ22" s="1">
        <v>96</v>
      </c>
      <c r="BR22" s="1">
        <v>123</v>
      </c>
      <c r="BS22" s="1">
        <v>164</v>
      </c>
      <c r="BT22" s="1">
        <v>196</v>
      </c>
      <c r="BU22" s="1">
        <v>254</v>
      </c>
      <c r="BV22" s="1">
        <v>311</v>
      </c>
      <c r="BW22" s="1">
        <v>357</v>
      </c>
      <c r="BX22" s="1">
        <v>413</v>
      </c>
      <c r="BY22" s="1">
        <v>466</v>
      </c>
      <c r="BZ22" s="1">
        <v>518</v>
      </c>
      <c r="CA22" s="1">
        <v>576</v>
      </c>
      <c r="CB22" s="1">
        <v>643</v>
      </c>
      <c r="CC22" s="1">
        <v>683</v>
      </c>
      <c r="CD22" s="1">
        <v>763</v>
      </c>
      <c r="CE22" s="1">
        <v>802</v>
      </c>
      <c r="CF22" s="1">
        <v>877</v>
      </c>
      <c r="CG22" s="1">
        <v>938</v>
      </c>
      <c r="CH22" s="1">
        <v>964</v>
      </c>
      <c r="CI22" s="1">
        <v>1007</v>
      </c>
      <c r="CJ22" s="1">
        <v>1018</v>
      </c>
      <c r="CK22" s="1">
        <v>1008</v>
      </c>
      <c r="CL22" s="1">
        <v>998</v>
      </c>
    </row>
    <row r="23" spans="1:90" x14ac:dyDescent="0.25">
      <c r="A23" t="s">
        <v>245</v>
      </c>
      <c r="B23" s="1">
        <v>4467673</v>
      </c>
      <c r="C23">
        <v>102269</v>
      </c>
      <c r="D23">
        <v>2048</v>
      </c>
      <c r="E23" s="2">
        <v>45.840418490799998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1</v>
      </c>
      <c r="BA23" s="1">
        <v>1</v>
      </c>
      <c r="BB23" s="1">
        <v>4</v>
      </c>
      <c r="BC23" s="1">
        <v>6</v>
      </c>
      <c r="BD23" s="1">
        <v>8</v>
      </c>
      <c r="BE23" s="1">
        <v>9.5</v>
      </c>
      <c r="BF23" s="1">
        <v>11</v>
      </c>
      <c r="BG23" s="1">
        <v>14</v>
      </c>
      <c r="BH23" s="1">
        <v>16</v>
      </c>
      <c r="BI23" s="1">
        <v>20</v>
      </c>
      <c r="BJ23" s="1">
        <v>21</v>
      </c>
      <c r="BK23" s="1">
        <v>25</v>
      </c>
      <c r="BL23" s="1">
        <v>34</v>
      </c>
      <c r="BM23" s="1">
        <v>46</v>
      </c>
      <c r="BN23" s="1">
        <v>52</v>
      </c>
      <c r="BO23" s="1">
        <v>96</v>
      </c>
      <c r="BP23" s="1">
        <v>100</v>
      </c>
      <c r="BQ23" s="1">
        <v>118</v>
      </c>
      <c r="BR23" s="1">
        <v>149</v>
      </c>
      <c r="BS23" s="1">
        <v>188.5</v>
      </c>
      <c r="BT23" s="1">
        <v>237</v>
      </c>
      <c r="BU23" s="1">
        <v>288</v>
      </c>
      <c r="BV23" s="1">
        <v>378</v>
      </c>
      <c r="BW23" s="1">
        <v>418</v>
      </c>
      <c r="BX23" s="1">
        <v>458</v>
      </c>
      <c r="BY23" s="1">
        <v>565</v>
      </c>
      <c r="BZ23" s="1">
        <v>645</v>
      </c>
      <c r="CA23" s="1">
        <v>723</v>
      </c>
      <c r="CB23" s="1">
        <v>777</v>
      </c>
      <c r="CC23" s="1">
        <v>818</v>
      </c>
      <c r="CD23" s="1">
        <v>851</v>
      </c>
      <c r="CE23" s="1">
        <v>884</v>
      </c>
      <c r="CF23" s="1">
        <v>992</v>
      </c>
      <c r="CG23" s="1">
        <v>1148</v>
      </c>
      <c r="CH23" s="1">
        <v>1445</v>
      </c>
      <c r="CI23" s="1">
        <v>1464.5</v>
      </c>
      <c r="CJ23" s="1">
        <v>1446</v>
      </c>
      <c r="CK23" s="1">
        <v>1524</v>
      </c>
      <c r="CL23" s="1">
        <v>1568</v>
      </c>
    </row>
    <row r="24" spans="1:90" x14ac:dyDescent="0.25">
      <c r="A24" t="s">
        <v>244</v>
      </c>
      <c r="B24" s="1">
        <v>4648794</v>
      </c>
      <c r="C24">
        <v>111898</v>
      </c>
      <c r="D24">
        <v>21518</v>
      </c>
      <c r="E24" s="2">
        <v>462.8727364559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1</v>
      </c>
      <c r="BC24" s="1">
        <v>1</v>
      </c>
      <c r="BD24" s="1">
        <v>6</v>
      </c>
      <c r="BE24" s="1">
        <v>14</v>
      </c>
      <c r="BF24" s="1">
        <v>36</v>
      </c>
      <c r="BG24" s="1">
        <v>69</v>
      </c>
      <c r="BH24" s="1">
        <v>89</v>
      </c>
      <c r="BI24" s="1">
        <v>112</v>
      </c>
      <c r="BJ24" s="1">
        <v>167</v>
      </c>
      <c r="BK24" s="1">
        <v>234</v>
      </c>
      <c r="BL24" s="1">
        <v>339</v>
      </c>
      <c r="BM24" s="1">
        <v>467</v>
      </c>
      <c r="BN24" s="1">
        <v>569</v>
      </c>
      <c r="BO24" s="1">
        <v>817</v>
      </c>
      <c r="BP24" s="1">
        <v>1138</v>
      </c>
      <c r="BQ24" s="1">
        <v>1342</v>
      </c>
      <c r="BR24" s="1">
        <v>1730</v>
      </c>
      <c r="BS24" s="1">
        <v>2222</v>
      </c>
      <c r="BT24" s="1">
        <v>2627</v>
      </c>
      <c r="BU24" s="1">
        <v>3178</v>
      </c>
      <c r="BV24" s="1">
        <v>3389</v>
      </c>
      <c r="BW24" s="1">
        <v>3840</v>
      </c>
      <c r="BX24" s="1">
        <v>4998</v>
      </c>
      <c r="BY24" s="1">
        <v>6151</v>
      </c>
      <c r="BZ24" s="1">
        <v>8803</v>
      </c>
      <c r="CA24" s="1">
        <v>9818</v>
      </c>
      <c r="CB24" s="1">
        <v>11911</v>
      </c>
      <c r="CC24" s="1">
        <v>12173</v>
      </c>
      <c r="CD24" s="1">
        <v>13695</v>
      </c>
      <c r="CE24" s="1">
        <v>14896</v>
      </c>
      <c r="CF24" s="1">
        <v>15235</v>
      </c>
      <c r="CG24" s="1">
        <v>15978</v>
      </c>
      <c r="CH24" s="1">
        <v>16507</v>
      </c>
      <c r="CI24" s="1">
        <v>16699</v>
      </c>
      <c r="CJ24" s="1">
        <v>17055</v>
      </c>
      <c r="CK24" s="1">
        <v>16991</v>
      </c>
      <c r="CL24" s="1">
        <v>16281</v>
      </c>
    </row>
    <row r="25" spans="1:90" x14ac:dyDescent="0.25">
      <c r="A25" t="s">
        <v>243</v>
      </c>
      <c r="B25" s="1">
        <v>1344212</v>
      </c>
      <c r="C25">
        <v>79883</v>
      </c>
      <c r="D25">
        <v>734</v>
      </c>
      <c r="E25" s="2">
        <v>54.604482031099998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1</v>
      </c>
      <c r="BF25" s="1">
        <v>3</v>
      </c>
      <c r="BG25" s="1">
        <v>3</v>
      </c>
      <c r="BH25" s="1">
        <v>3</v>
      </c>
      <c r="BI25" s="1">
        <v>17</v>
      </c>
      <c r="BJ25" s="1">
        <v>32</v>
      </c>
      <c r="BK25" s="1">
        <v>43</v>
      </c>
      <c r="BL25" s="1">
        <v>53</v>
      </c>
      <c r="BM25" s="1">
        <v>57</v>
      </c>
      <c r="BN25" s="1">
        <v>73</v>
      </c>
      <c r="BO25" s="1">
        <v>89</v>
      </c>
      <c r="BP25" s="1">
        <v>107</v>
      </c>
      <c r="BQ25" s="1">
        <v>125</v>
      </c>
      <c r="BR25" s="1">
        <v>149</v>
      </c>
      <c r="BS25" s="1">
        <v>154</v>
      </c>
      <c r="BT25" s="1">
        <v>165</v>
      </c>
      <c r="BU25" s="1">
        <v>208</v>
      </c>
      <c r="BV25" s="1">
        <v>250</v>
      </c>
      <c r="BW25" s="1">
        <v>258</v>
      </c>
      <c r="BX25" s="1">
        <v>271</v>
      </c>
      <c r="BY25" s="1">
        <v>301</v>
      </c>
      <c r="BZ25" s="1">
        <v>323</v>
      </c>
      <c r="CA25" s="1">
        <v>375</v>
      </c>
      <c r="CB25" s="1">
        <v>383</v>
      </c>
      <c r="CC25" s="1">
        <v>381</v>
      </c>
      <c r="CD25" s="1">
        <v>392</v>
      </c>
      <c r="CE25" s="1">
        <v>394</v>
      </c>
      <c r="CF25" s="1">
        <v>388</v>
      </c>
      <c r="CG25" s="1">
        <v>405</v>
      </c>
      <c r="CH25" s="1">
        <v>418</v>
      </c>
      <c r="CI25" s="1">
        <v>405</v>
      </c>
      <c r="CJ25" s="1">
        <v>380</v>
      </c>
      <c r="CK25" s="1">
        <v>423</v>
      </c>
      <c r="CL25" s="1">
        <v>431</v>
      </c>
    </row>
    <row r="26" spans="1:90" x14ac:dyDescent="0.25">
      <c r="A26" t="s">
        <v>242</v>
      </c>
      <c r="B26" s="1">
        <v>6045680</v>
      </c>
      <c r="C26">
        <v>25142</v>
      </c>
      <c r="D26">
        <v>9472</v>
      </c>
      <c r="E26" s="2">
        <v>156.6738563735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3</v>
      </c>
      <c r="AZ26" s="1">
        <v>3</v>
      </c>
      <c r="BA26" s="1">
        <v>3</v>
      </c>
      <c r="BB26" s="1">
        <v>5</v>
      </c>
      <c r="BC26" s="1">
        <v>6</v>
      </c>
      <c r="BD26" s="1">
        <v>9</v>
      </c>
      <c r="BE26" s="1">
        <v>12</v>
      </c>
      <c r="BF26" s="1">
        <v>17</v>
      </c>
      <c r="BG26" s="1">
        <v>26</v>
      </c>
      <c r="BH26" s="1">
        <v>31</v>
      </c>
      <c r="BI26" s="1">
        <v>37</v>
      </c>
      <c r="BJ26" s="1">
        <v>57</v>
      </c>
      <c r="BK26" s="1">
        <v>85</v>
      </c>
      <c r="BL26" s="1">
        <v>106</v>
      </c>
      <c r="BM26" s="1">
        <v>146</v>
      </c>
      <c r="BN26" s="1">
        <v>187</v>
      </c>
      <c r="BO26" s="1">
        <v>241</v>
      </c>
      <c r="BP26" s="1">
        <v>283</v>
      </c>
      <c r="BQ26" s="1">
        <v>343</v>
      </c>
      <c r="BR26" s="1">
        <v>414</v>
      </c>
      <c r="BS26" s="1">
        <v>568</v>
      </c>
      <c r="BT26" s="1">
        <v>757</v>
      </c>
      <c r="BU26" s="1">
        <v>966</v>
      </c>
      <c r="BV26" s="1">
        <v>1208</v>
      </c>
      <c r="BW26" s="1">
        <v>1376</v>
      </c>
      <c r="BX26" s="1">
        <v>1603</v>
      </c>
      <c r="BY26" s="1">
        <v>1900</v>
      </c>
      <c r="BZ26" s="1">
        <v>2224</v>
      </c>
      <c r="CA26" s="1">
        <v>2609</v>
      </c>
      <c r="CB26" s="1">
        <v>2935</v>
      </c>
      <c r="CC26" s="1">
        <v>3365</v>
      </c>
      <c r="CD26" s="1">
        <v>3757</v>
      </c>
      <c r="CE26" s="1">
        <v>4022</v>
      </c>
      <c r="CF26" s="1">
        <v>5106</v>
      </c>
      <c r="CG26" s="1">
        <v>5605</v>
      </c>
      <c r="CH26" s="1">
        <v>6194</v>
      </c>
      <c r="CI26" s="1">
        <v>6702</v>
      </c>
      <c r="CJ26" s="1">
        <v>6986</v>
      </c>
      <c r="CK26" s="1">
        <v>7523</v>
      </c>
      <c r="CL26" s="1">
        <v>7812</v>
      </c>
    </row>
    <row r="27" spans="1:90" x14ac:dyDescent="0.25">
      <c r="A27" t="s">
        <v>241</v>
      </c>
      <c r="B27" s="1">
        <v>6892503</v>
      </c>
      <c r="C27">
        <v>20202</v>
      </c>
      <c r="D27">
        <v>28163</v>
      </c>
      <c r="E27" s="2">
        <v>408.60337674139998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2</v>
      </c>
      <c r="AX27" s="1">
        <v>2</v>
      </c>
      <c r="AY27" s="1">
        <v>8</v>
      </c>
      <c r="AZ27" s="1">
        <v>13</v>
      </c>
      <c r="BA27" s="1">
        <v>27</v>
      </c>
      <c r="BB27" s="1">
        <v>41</v>
      </c>
      <c r="BC27" s="1">
        <v>92</v>
      </c>
      <c r="BD27" s="1">
        <v>93.5</v>
      </c>
      <c r="BE27" s="1">
        <v>95</v>
      </c>
      <c r="BF27" s="1">
        <v>123</v>
      </c>
      <c r="BG27" s="1">
        <v>138</v>
      </c>
      <c r="BH27" s="1">
        <v>151</v>
      </c>
      <c r="BI27" s="1">
        <v>164</v>
      </c>
      <c r="BJ27" s="1">
        <v>218</v>
      </c>
      <c r="BK27" s="1">
        <v>254</v>
      </c>
      <c r="BL27" s="1">
        <v>326</v>
      </c>
      <c r="BM27" s="1">
        <v>405</v>
      </c>
      <c r="BN27" s="1">
        <v>512</v>
      </c>
      <c r="BO27" s="1">
        <v>619</v>
      </c>
      <c r="BP27" s="1">
        <v>736</v>
      </c>
      <c r="BQ27" s="1">
        <v>1067</v>
      </c>
      <c r="BR27" s="1">
        <v>1744.5</v>
      </c>
      <c r="BS27" s="1">
        <v>2322</v>
      </c>
      <c r="BT27" s="1">
        <v>3117</v>
      </c>
      <c r="BU27" s="1">
        <v>4119</v>
      </c>
      <c r="BV27" s="1">
        <v>4804</v>
      </c>
      <c r="BW27" s="1">
        <v>5588</v>
      </c>
      <c r="BX27" s="1">
        <v>6402</v>
      </c>
      <c r="BY27" s="1">
        <v>7482</v>
      </c>
      <c r="BZ27" s="1">
        <v>8638</v>
      </c>
      <c r="CA27" s="1">
        <v>9989</v>
      </c>
      <c r="CB27" s="1">
        <v>11211</v>
      </c>
      <c r="CC27" s="1">
        <v>11854</v>
      </c>
      <c r="CD27" s="1">
        <v>13060</v>
      </c>
      <c r="CE27" s="1">
        <v>14043</v>
      </c>
      <c r="CF27" s="1">
        <v>14952</v>
      </c>
      <c r="CG27" s="1">
        <v>16524</v>
      </c>
      <c r="CH27" s="1">
        <v>17734</v>
      </c>
      <c r="CI27" s="1">
        <v>18603</v>
      </c>
      <c r="CJ27" s="1">
        <v>20520</v>
      </c>
      <c r="CK27" s="1">
        <v>21115</v>
      </c>
      <c r="CL27" s="1">
        <v>21543</v>
      </c>
    </row>
    <row r="28" spans="1:90" x14ac:dyDescent="0.25">
      <c r="A28" t="s">
        <v>240</v>
      </c>
      <c r="B28" s="1">
        <v>9986857</v>
      </c>
      <c r="C28">
        <v>146435</v>
      </c>
      <c r="D28">
        <v>27001</v>
      </c>
      <c r="E28" s="2">
        <v>270.3653411679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9</v>
      </c>
      <c r="AU28" s="1">
        <v>18</v>
      </c>
      <c r="AV28" s="1">
        <v>34</v>
      </c>
      <c r="AW28" s="1">
        <v>52</v>
      </c>
      <c r="AX28" s="1">
        <v>72</v>
      </c>
      <c r="AY28" s="1">
        <v>98</v>
      </c>
      <c r="AZ28" s="1">
        <v>128</v>
      </c>
      <c r="BA28" s="1">
        <v>168</v>
      </c>
      <c r="BB28" s="1">
        <v>254</v>
      </c>
      <c r="BC28" s="1">
        <v>358</v>
      </c>
      <c r="BD28" s="1">
        <v>497</v>
      </c>
      <c r="BE28" s="1">
        <v>702</v>
      </c>
      <c r="BF28" s="1">
        <v>945</v>
      </c>
      <c r="BG28" s="1">
        <v>1196</v>
      </c>
      <c r="BH28" s="1">
        <v>1471</v>
      </c>
      <c r="BI28" s="1">
        <v>1915</v>
      </c>
      <c r="BJ28" s="1">
        <v>2359</v>
      </c>
      <c r="BK28" s="1">
        <v>2861</v>
      </c>
      <c r="BL28" s="1">
        <v>3320</v>
      </c>
      <c r="BM28" s="1">
        <v>3929</v>
      </c>
      <c r="BN28" s="1">
        <v>4415</v>
      </c>
      <c r="BO28" s="1">
        <v>4930</v>
      </c>
      <c r="BP28" s="1">
        <v>5535</v>
      </c>
      <c r="BQ28" s="1">
        <v>6083</v>
      </c>
      <c r="BR28" s="1">
        <v>6563</v>
      </c>
      <c r="BS28" s="1">
        <v>7065</v>
      </c>
      <c r="BT28" s="1">
        <v>7714</v>
      </c>
      <c r="BU28" s="1">
        <v>8091</v>
      </c>
      <c r="BV28" s="1">
        <v>8530</v>
      </c>
      <c r="BW28" s="1">
        <v>8968</v>
      </c>
      <c r="BX28" s="1">
        <v>9482</v>
      </c>
      <c r="BY28" s="1">
        <v>9975</v>
      </c>
      <c r="BZ28" s="1">
        <v>10725</v>
      </c>
      <c r="CA28" s="1">
        <v>11225</v>
      </c>
      <c r="CB28" s="1">
        <v>11852</v>
      </c>
      <c r="CC28" s="1">
        <v>12469</v>
      </c>
      <c r="CD28" s="1">
        <v>13061</v>
      </c>
      <c r="CE28" s="1">
        <v>13382</v>
      </c>
      <c r="CF28" s="1">
        <v>13529</v>
      </c>
      <c r="CG28" s="1">
        <v>13737</v>
      </c>
      <c r="CH28" s="1">
        <v>14124</v>
      </c>
      <c r="CI28" s="1">
        <v>14706</v>
      </c>
      <c r="CJ28" s="1">
        <v>14628</v>
      </c>
      <c r="CK28" s="1">
        <v>14734</v>
      </c>
      <c r="CL28" s="1">
        <v>15126</v>
      </c>
    </row>
    <row r="29" spans="1:90" x14ac:dyDescent="0.25">
      <c r="A29" t="s">
        <v>239</v>
      </c>
      <c r="B29" s="1">
        <v>5639632</v>
      </c>
      <c r="C29">
        <v>206232</v>
      </c>
      <c r="D29">
        <v>1695</v>
      </c>
      <c r="E29" s="2">
        <v>30.055152534800001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1</v>
      </c>
      <c r="BA29" s="1">
        <v>1</v>
      </c>
      <c r="BB29" s="1">
        <v>2</v>
      </c>
      <c r="BC29" s="1">
        <v>3</v>
      </c>
      <c r="BD29" s="1">
        <v>5</v>
      </c>
      <c r="BE29" s="1">
        <v>9</v>
      </c>
      <c r="BF29" s="1">
        <v>14</v>
      </c>
      <c r="BG29" s="1">
        <v>21</v>
      </c>
      <c r="BH29" s="1">
        <v>35</v>
      </c>
      <c r="BI29" s="1">
        <v>54</v>
      </c>
      <c r="BJ29" s="1">
        <v>60</v>
      </c>
      <c r="BK29" s="1">
        <v>77</v>
      </c>
      <c r="BL29" s="1">
        <v>89</v>
      </c>
      <c r="BM29" s="1">
        <v>115</v>
      </c>
      <c r="BN29" s="1">
        <v>137</v>
      </c>
      <c r="BO29" s="1">
        <v>168</v>
      </c>
      <c r="BP29" s="1">
        <v>233</v>
      </c>
      <c r="BQ29" s="1">
        <v>259</v>
      </c>
      <c r="BR29" s="1">
        <v>282</v>
      </c>
      <c r="BS29" s="1">
        <v>337</v>
      </c>
      <c r="BT29" s="1">
        <v>384</v>
      </c>
      <c r="BU29" s="1">
        <v>420</v>
      </c>
      <c r="BV29" s="1">
        <v>468</v>
      </c>
      <c r="BW29" s="1">
        <v>522</v>
      </c>
      <c r="BX29" s="1">
        <v>569</v>
      </c>
      <c r="BY29" s="1">
        <v>612</v>
      </c>
      <c r="BZ29" s="1">
        <v>653</v>
      </c>
      <c r="CA29" s="1">
        <v>674</v>
      </c>
      <c r="CB29" s="1">
        <v>727</v>
      </c>
      <c r="CC29" s="1">
        <v>766</v>
      </c>
      <c r="CD29" s="1">
        <v>751</v>
      </c>
      <c r="CE29" s="1">
        <v>807</v>
      </c>
      <c r="CF29" s="1">
        <v>867</v>
      </c>
      <c r="CG29" s="1">
        <v>896</v>
      </c>
      <c r="CH29" s="1">
        <v>938</v>
      </c>
      <c r="CI29" s="1">
        <v>986</v>
      </c>
      <c r="CJ29" s="1">
        <v>1118</v>
      </c>
      <c r="CK29" s="1">
        <v>1074</v>
      </c>
      <c r="CL29" s="1">
        <v>1066</v>
      </c>
    </row>
    <row r="30" spans="1:90" x14ac:dyDescent="0.25">
      <c r="A30" t="s">
        <v>238</v>
      </c>
      <c r="B30" s="1">
        <v>2976149</v>
      </c>
      <c r="C30">
        <v>121531</v>
      </c>
      <c r="D30">
        <v>3087</v>
      </c>
      <c r="E30" s="2">
        <v>103.7246455067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1</v>
      </c>
      <c r="BF30" s="1">
        <v>4</v>
      </c>
      <c r="BG30" s="1">
        <v>6</v>
      </c>
      <c r="BH30" s="1">
        <v>10</v>
      </c>
      <c r="BI30" s="1">
        <v>12</v>
      </c>
      <c r="BJ30" s="1">
        <v>21</v>
      </c>
      <c r="BK30" s="1">
        <v>34</v>
      </c>
      <c r="BL30" s="1">
        <v>50</v>
      </c>
      <c r="BM30" s="1">
        <v>79</v>
      </c>
      <c r="BN30" s="1">
        <v>139</v>
      </c>
      <c r="BO30" s="1">
        <v>206</v>
      </c>
      <c r="BP30" s="1">
        <v>248</v>
      </c>
      <c r="BQ30" s="1">
        <v>319</v>
      </c>
      <c r="BR30" s="1">
        <v>375</v>
      </c>
      <c r="BS30" s="1">
        <v>479</v>
      </c>
      <c r="BT30" s="1">
        <v>571</v>
      </c>
      <c r="BU30" s="1">
        <v>650</v>
      </c>
      <c r="BV30" s="1">
        <v>744</v>
      </c>
      <c r="BW30" s="1">
        <v>831</v>
      </c>
      <c r="BX30" s="1">
        <v>916</v>
      </c>
      <c r="BY30" s="1">
        <v>1039</v>
      </c>
      <c r="BZ30" s="1">
        <v>1127</v>
      </c>
      <c r="CA30" s="1">
        <v>1278</v>
      </c>
      <c r="CB30" s="1">
        <v>1315</v>
      </c>
      <c r="CC30" s="1">
        <v>1431</v>
      </c>
      <c r="CD30" s="1">
        <v>1489</v>
      </c>
      <c r="CE30" s="1">
        <v>1595</v>
      </c>
      <c r="CF30" s="1">
        <v>1626</v>
      </c>
      <c r="CG30" s="1">
        <v>1775</v>
      </c>
      <c r="CH30" s="1">
        <v>1890</v>
      </c>
      <c r="CI30" s="1">
        <v>1979</v>
      </c>
      <c r="CJ30" s="1">
        <v>2023</v>
      </c>
      <c r="CK30" s="1">
        <v>2095</v>
      </c>
      <c r="CL30" s="1">
        <v>2150</v>
      </c>
    </row>
    <row r="31" spans="1:90" x14ac:dyDescent="0.25">
      <c r="A31" t="s">
        <v>237</v>
      </c>
      <c r="B31" s="1">
        <v>6137428</v>
      </c>
      <c r="C31">
        <v>178040</v>
      </c>
      <c r="D31">
        <v>4686</v>
      </c>
      <c r="E31" s="2">
        <v>76.351201187200004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1</v>
      </c>
      <c r="BB31" s="1">
        <v>1</v>
      </c>
      <c r="BC31" s="1">
        <v>1</v>
      </c>
      <c r="BD31" s="1">
        <v>1</v>
      </c>
      <c r="BE31" s="1">
        <v>1</v>
      </c>
      <c r="BF31" s="1">
        <v>2</v>
      </c>
      <c r="BG31" s="1">
        <v>4</v>
      </c>
      <c r="BH31" s="1">
        <v>5</v>
      </c>
      <c r="BI31" s="1">
        <v>6</v>
      </c>
      <c r="BJ31" s="1">
        <v>8</v>
      </c>
      <c r="BK31" s="1">
        <v>13</v>
      </c>
      <c r="BL31" s="1">
        <v>23</v>
      </c>
      <c r="BM31" s="1">
        <v>46</v>
      </c>
      <c r="BN31" s="1">
        <v>70</v>
      </c>
      <c r="BO31" s="1">
        <v>87</v>
      </c>
      <c r="BP31" s="1">
        <v>180</v>
      </c>
      <c r="BQ31" s="1">
        <v>266.5</v>
      </c>
      <c r="BR31" s="1">
        <v>348</v>
      </c>
      <c r="BS31" s="1">
        <v>494</v>
      </c>
      <c r="BT31" s="1">
        <v>661</v>
      </c>
      <c r="BU31" s="1">
        <v>828</v>
      </c>
      <c r="BV31" s="1">
        <v>924.5</v>
      </c>
      <c r="BW31" s="1">
        <v>1018</v>
      </c>
      <c r="BX31" s="1">
        <v>1313</v>
      </c>
      <c r="BY31" s="1">
        <v>1563</v>
      </c>
      <c r="BZ31" s="1">
        <v>1810</v>
      </c>
      <c r="CA31" s="1">
        <v>2066</v>
      </c>
      <c r="CB31" s="1">
        <v>2218</v>
      </c>
      <c r="CC31" s="1">
        <v>2277</v>
      </c>
      <c r="CD31" s="1">
        <v>2539</v>
      </c>
      <c r="CE31" s="1">
        <v>2767.5</v>
      </c>
      <c r="CF31" s="1">
        <v>2971</v>
      </c>
      <c r="CG31" s="1">
        <v>3037</v>
      </c>
      <c r="CH31" s="1">
        <v>3130</v>
      </c>
      <c r="CI31" s="1">
        <v>3186</v>
      </c>
      <c r="CJ31" s="1">
        <v>3225.5</v>
      </c>
      <c r="CK31" s="1">
        <v>3357</v>
      </c>
      <c r="CL31" s="1">
        <v>3359</v>
      </c>
    </row>
    <row r="32" spans="1:90" x14ac:dyDescent="0.25">
      <c r="A32" t="s">
        <v>236</v>
      </c>
      <c r="B32" s="1">
        <v>1068778</v>
      </c>
      <c r="C32">
        <v>376962</v>
      </c>
      <c r="D32">
        <v>399</v>
      </c>
      <c r="E32" s="2">
        <v>37.332355269300002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1</v>
      </c>
      <c r="BF32" s="1">
        <v>1</v>
      </c>
      <c r="BG32" s="1">
        <v>5</v>
      </c>
      <c r="BH32" s="1">
        <v>7</v>
      </c>
      <c r="BI32" s="1">
        <v>7.5</v>
      </c>
      <c r="BJ32" s="1">
        <v>8</v>
      </c>
      <c r="BK32" s="1">
        <v>10</v>
      </c>
      <c r="BL32" s="1">
        <v>12</v>
      </c>
      <c r="BM32" s="1">
        <v>16</v>
      </c>
      <c r="BN32" s="1">
        <v>20</v>
      </c>
      <c r="BO32" s="1">
        <v>31</v>
      </c>
      <c r="BP32" s="1">
        <v>34</v>
      </c>
      <c r="BQ32" s="1">
        <v>46</v>
      </c>
      <c r="BR32" s="1">
        <v>53</v>
      </c>
      <c r="BS32" s="1">
        <v>70</v>
      </c>
      <c r="BT32" s="1">
        <v>107</v>
      </c>
      <c r="BU32" s="1">
        <v>124</v>
      </c>
      <c r="BV32" s="1">
        <v>147</v>
      </c>
      <c r="BW32" s="1">
        <v>163.5</v>
      </c>
      <c r="BX32" s="1">
        <v>176</v>
      </c>
      <c r="BY32" s="1">
        <v>198</v>
      </c>
      <c r="BZ32" s="1">
        <v>215</v>
      </c>
      <c r="CA32" s="1">
        <v>227</v>
      </c>
      <c r="CB32" s="1">
        <v>245</v>
      </c>
      <c r="CC32" s="1">
        <v>255</v>
      </c>
      <c r="CD32" s="1">
        <v>265</v>
      </c>
      <c r="CE32" s="1">
        <v>273</v>
      </c>
      <c r="CF32" s="1">
        <v>279</v>
      </c>
      <c r="CG32" s="1">
        <v>283</v>
      </c>
      <c r="CH32" s="1">
        <v>257</v>
      </c>
      <c r="CI32" s="1">
        <v>248</v>
      </c>
      <c r="CJ32" s="1">
        <v>233</v>
      </c>
      <c r="CK32" s="1">
        <v>223</v>
      </c>
      <c r="CL32" s="1">
        <v>215</v>
      </c>
    </row>
    <row r="33" spans="1:90" x14ac:dyDescent="0.25">
      <c r="A33" t="s">
        <v>235</v>
      </c>
      <c r="B33" s="1">
        <v>1934408</v>
      </c>
      <c r="C33">
        <v>198974</v>
      </c>
      <c r="D33">
        <v>871</v>
      </c>
      <c r="E33" s="2">
        <v>45.026695505799999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1</v>
      </c>
      <c r="BA33" s="1">
        <v>1</v>
      </c>
      <c r="BB33" s="1">
        <v>3</v>
      </c>
      <c r="BC33" s="1">
        <v>3</v>
      </c>
      <c r="BD33" s="1">
        <v>5</v>
      </c>
      <c r="BE33" s="1">
        <v>10</v>
      </c>
      <c r="BF33" s="1">
        <v>13</v>
      </c>
      <c r="BG33" s="1">
        <v>14</v>
      </c>
      <c r="BH33" s="1">
        <v>17</v>
      </c>
      <c r="BI33" s="1">
        <v>18</v>
      </c>
      <c r="BJ33" s="1">
        <v>21</v>
      </c>
      <c r="BK33" s="1">
        <v>24</v>
      </c>
      <c r="BL33" s="1">
        <v>27</v>
      </c>
      <c r="BM33" s="1">
        <v>32</v>
      </c>
      <c r="BN33" s="1">
        <v>37</v>
      </c>
      <c r="BO33" s="1">
        <v>47</v>
      </c>
      <c r="BP33" s="1">
        <v>47</v>
      </c>
      <c r="BQ33" s="1">
        <v>49</v>
      </c>
      <c r="BR33" s="1">
        <v>56</v>
      </c>
      <c r="BS33" s="1">
        <v>63</v>
      </c>
      <c r="BT33" s="1">
        <v>72</v>
      </c>
      <c r="BU33" s="1">
        <v>82</v>
      </c>
      <c r="BV33" s="1">
        <v>91</v>
      </c>
      <c r="BW33" s="1">
        <v>127</v>
      </c>
      <c r="BX33" s="1">
        <v>151</v>
      </c>
      <c r="BY33" s="1">
        <v>186</v>
      </c>
      <c r="BZ33" s="1">
        <v>219</v>
      </c>
      <c r="CA33" s="1">
        <v>247</v>
      </c>
      <c r="CB33" s="1">
        <v>283</v>
      </c>
      <c r="CC33" s="1">
        <v>315</v>
      </c>
      <c r="CD33" s="1">
        <v>359</v>
      </c>
      <c r="CE33" s="1">
        <v>395</v>
      </c>
      <c r="CF33" s="1">
        <v>458</v>
      </c>
      <c r="CG33" s="1">
        <v>494</v>
      </c>
      <c r="CH33" s="1">
        <v>550</v>
      </c>
      <c r="CI33" s="1">
        <v>604</v>
      </c>
      <c r="CJ33" s="1">
        <v>683</v>
      </c>
      <c r="CK33" s="1">
        <v>669</v>
      </c>
      <c r="CL33" s="1">
        <v>699</v>
      </c>
    </row>
    <row r="34" spans="1:90" x14ac:dyDescent="0.25">
      <c r="A34" t="s">
        <v>234</v>
      </c>
      <c r="B34" s="1">
        <v>3080156</v>
      </c>
      <c r="C34">
        <v>284332</v>
      </c>
      <c r="D34">
        <v>3088</v>
      </c>
      <c r="E34" s="2">
        <v>100.2546624262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1</v>
      </c>
      <c r="AY34" s="1">
        <v>1</v>
      </c>
      <c r="AZ34" s="1">
        <v>1</v>
      </c>
      <c r="BA34" s="1">
        <v>1</v>
      </c>
      <c r="BB34" s="1">
        <v>1</v>
      </c>
      <c r="BC34" s="1">
        <v>1</v>
      </c>
      <c r="BD34" s="1">
        <v>5</v>
      </c>
      <c r="BE34" s="1">
        <v>7</v>
      </c>
      <c r="BF34" s="1">
        <v>11</v>
      </c>
      <c r="BG34" s="1">
        <v>20</v>
      </c>
      <c r="BH34" s="1">
        <v>21</v>
      </c>
      <c r="BI34" s="1">
        <v>44</v>
      </c>
      <c r="BJ34" s="1">
        <v>54</v>
      </c>
      <c r="BK34" s="1">
        <v>74</v>
      </c>
      <c r="BL34" s="1">
        <v>94</v>
      </c>
      <c r="BM34" s="1">
        <v>108</v>
      </c>
      <c r="BN34" s="1">
        <v>122</v>
      </c>
      <c r="BO34" s="1">
        <v>188</v>
      </c>
      <c r="BP34" s="1">
        <v>241</v>
      </c>
      <c r="BQ34" s="1">
        <v>274</v>
      </c>
      <c r="BR34" s="1">
        <v>315</v>
      </c>
      <c r="BS34" s="1">
        <v>410</v>
      </c>
      <c r="BT34" s="1">
        <v>524</v>
      </c>
      <c r="BU34" s="1">
        <v>601</v>
      </c>
      <c r="BV34" s="1">
        <v>717</v>
      </c>
      <c r="BW34" s="1">
        <v>963</v>
      </c>
      <c r="BX34" s="1">
        <v>1058</v>
      </c>
      <c r="BY34" s="1">
        <v>1204</v>
      </c>
      <c r="BZ34" s="1">
        <v>1363</v>
      </c>
      <c r="CA34" s="1">
        <v>1405</v>
      </c>
      <c r="CB34" s="1">
        <v>1618</v>
      </c>
      <c r="CC34" s="1">
        <v>1646</v>
      </c>
      <c r="CD34" s="1">
        <v>1708</v>
      </c>
      <c r="CE34" s="1">
        <v>1809</v>
      </c>
      <c r="CF34" s="1">
        <v>1997</v>
      </c>
      <c r="CG34" s="1">
        <v>2036</v>
      </c>
      <c r="CH34" s="1">
        <v>2049</v>
      </c>
      <c r="CI34" s="1">
        <v>2079</v>
      </c>
      <c r="CJ34" s="1">
        <v>2098</v>
      </c>
      <c r="CK34" s="1">
        <v>1963</v>
      </c>
      <c r="CL34" s="1">
        <v>1975</v>
      </c>
    </row>
    <row r="35" spans="1:90" x14ac:dyDescent="0.25">
      <c r="A35" t="s">
        <v>233</v>
      </c>
      <c r="B35" s="1">
        <v>1359711</v>
      </c>
      <c r="C35">
        <v>23187</v>
      </c>
      <c r="D35">
        <v>1020</v>
      </c>
      <c r="E35" s="2">
        <v>75.015940887400006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2</v>
      </c>
      <c r="AX35" s="1">
        <v>2</v>
      </c>
      <c r="AY35" s="1">
        <v>2</v>
      </c>
      <c r="AZ35" s="1">
        <v>2</v>
      </c>
      <c r="BA35" s="1">
        <v>4</v>
      </c>
      <c r="BB35" s="1">
        <v>4.5</v>
      </c>
      <c r="BC35" s="1">
        <v>5</v>
      </c>
      <c r="BD35" s="1">
        <v>5.5</v>
      </c>
      <c r="BE35" s="1">
        <v>6</v>
      </c>
      <c r="BF35" s="1">
        <v>6.5</v>
      </c>
      <c r="BG35" s="1">
        <v>7</v>
      </c>
      <c r="BH35" s="1">
        <v>13</v>
      </c>
      <c r="BI35" s="1">
        <v>15</v>
      </c>
      <c r="BJ35" s="1">
        <v>17</v>
      </c>
      <c r="BK35" s="1">
        <v>24</v>
      </c>
      <c r="BL35" s="1">
        <v>37</v>
      </c>
      <c r="BM35" s="1">
        <v>42</v>
      </c>
      <c r="BN35" s="1">
        <v>53</v>
      </c>
      <c r="BO35" s="1">
        <v>61</v>
      </c>
      <c r="BP35" s="1">
        <v>73.5</v>
      </c>
      <c r="BQ35" s="1">
        <v>96</v>
      </c>
      <c r="BR35" s="1">
        <v>102.5</v>
      </c>
      <c r="BS35" s="1">
        <v>131</v>
      </c>
      <c r="BT35" s="1">
        <v>151.5</v>
      </c>
      <c r="BU35" s="1">
        <v>180</v>
      </c>
      <c r="BV35" s="1">
        <v>201</v>
      </c>
      <c r="BW35" s="1">
        <v>299</v>
      </c>
      <c r="BX35" s="1">
        <v>347.5</v>
      </c>
      <c r="BY35" s="1">
        <v>389</v>
      </c>
      <c r="BZ35" s="1">
        <v>408</v>
      </c>
      <c r="CA35" s="1">
        <v>435</v>
      </c>
      <c r="CB35" s="1">
        <v>485</v>
      </c>
      <c r="CC35" s="1">
        <v>556</v>
      </c>
      <c r="CD35" s="1">
        <v>591</v>
      </c>
      <c r="CE35" s="1">
        <v>614</v>
      </c>
      <c r="CF35" s="1">
        <v>680</v>
      </c>
      <c r="CG35" s="1">
        <v>666.5</v>
      </c>
      <c r="CH35" s="1">
        <v>661</v>
      </c>
      <c r="CI35" s="1">
        <v>698</v>
      </c>
      <c r="CJ35" s="1">
        <v>715</v>
      </c>
      <c r="CK35" s="1">
        <v>671</v>
      </c>
      <c r="CL35" s="1">
        <v>655.5</v>
      </c>
    </row>
    <row r="36" spans="1:90" x14ac:dyDescent="0.25">
      <c r="A36" t="s">
        <v>232</v>
      </c>
      <c r="B36" s="1">
        <v>8882190</v>
      </c>
      <c r="C36">
        <v>19047</v>
      </c>
      <c r="D36">
        <v>68824</v>
      </c>
      <c r="E36" s="2">
        <v>774.85394930749999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1</v>
      </c>
      <c r="AY36" s="1">
        <v>1</v>
      </c>
      <c r="AZ36" s="1">
        <v>4</v>
      </c>
      <c r="BA36" s="1">
        <v>6</v>
      </c>
      <c r="BB36" s="1">
        <v>11</v>
      </c>
      <c r="BC36" s="1">
        <v>15</v>
      </c>
      <c r="BD36" s="1">
        <v>23</v>
      </c>
      <c r="BE36" s="1">
        <v>29</v>
      </c>
      <c r="BF36" s="1">
        <v>49</v>
      </c>
      <c r="BG36" s="1">
        <v>73</v>
      </c>
      <c r="BH36" s="1">
        <v>96</v>
      </c>
      <c r="BI36" s="1">
        <v>176</v>
      </c>
      <c r="BJ36" s="1">
        <v>264</v>
      </c>
      <c r="BK36" s="1">
        <v>422</v>
      </c>
      <c r="BL36" s="1">
        <v>733</v>
      </c>
      <c r="BM36" s="1">
        <v>879</v>
      </c>
      <c r="BN36" s="1">
        <v>1311</v>
      </c>
      <c r="BO36" s="1">
        <v>1894</v>
      </c>
      <c r="BP36" s="1">
        <v>2817</v>
      </c>
      <c r="BQ36" s="1">
        <v>3631</v>
      </c>
      <c r="BR36" s="1">
        <v>4340</v>
      </c>
      <c r="BS36" s="1">
        <v>6795</v>
      </c>
      <c r="BT36" s="1">
        <v>8717</v>
      </c>
      <c r="BU36" s="1">
        <v>10984</v>
      </c>
      <c r="BV36" s="1">
        <v>13225</v>
      </c>
      <c r="BW36" s="1">
        <v>16438</v>
      </c>
      <c r="BX36" s="1">
        <v>18429</v>
      </c>
      <c r="BY36" s="1">
        <v>21828</v>
      </c>
      <c r="BZ36" s="1">
        <v>24848</v>
      </c>
      <c r="CA36" s="1">
        <v>29005</v>
      </c>
      <c r="CB36" s="1">
        <v>32797</v>
      </c>
      <c r="CC36" s="1">
        <v>35591</v>
      </c>
      <c r="CD36" s="1">
        <v>38246</v>
      </c>
      <c r="CE36" s="1">
        <v>40741</v>
      </c>
      <c r="CF36" s="1">
        <v>43035</v>
      </c>
      <c r="CG36" s="1">
        <v>44151</v>
      </c>
      <c r="CH36" s="1">
        <v>45763</v>
      </c>
      <c r="CI36" s="1">
        <v>47027</v>
      </c>
      <c r="CJ36" s="1">
        <v>48464</v>
      </c>
      <c r="CK36" s="1">
        <v>47948</v>
      </c>
      <c r="CL36" s="1">
        <v>50128</v>
      </c>
    </row>
    <row r="37" spans="1:90" x14ac:dyDescent="0.25">
      <c r="A37" t="s">
        <v>231</v>
      </c>
      <c r="B37" s="1">
        <v>2096829</v>
      </c>
      <c r="C37">
        <v>314161</v>
      </c>
      <c r="D37">
        <v>1345</v>
      </c>
      <c r="E37" s="2">
        <v>64.144477208200001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3</v>
      </c>
      <c r="BE37" s="1">
        <v>5</v>
      </c>
      <c r="BF37" s="1">
        <v>10</v>
      </c>
      <c r="BG37" s="1">
        <v>11.5</v>
      </c>
      <c r="BH37" s="1">
        <v>13</v>
      </c>
      <c r="BI37" s="1">
        <v>17</v>
      </c>
      <c r="BJ37" s="1">
        <v>23</v>
      </c>
      <c r="BK37" s="1">
        <v>28</v>
      </c>
      <c r="BL37" s="1">
        <v>35</v>
      </c>
      <c r="BM37" s="1">
        <v>43</v>
      </c>
      <c r="BN37" s="1">
        <v>57</v>
      </c>
      <c r="BO37" s="1">
        <v>61</v>
      </c>
      <c r="BP37" s="1">
        <v>65</v>
      </c>
      <c r="BQ37" s="1">
        <v>83</v>
      </c>
      <c r="BR37" s="1">
        <v>97</v>
      </c>
      <c r="BS37" s="1">
        <v>107</v>
      </c>
      <c r="BT37" s="1">
        <v>126</v>
      </c>
      <c r="BU37" s="1">
        <v>179.5</v>
      </c>
      <c r="BV37" s="1">
        <v>224</v>
      </c>
      <c r="BW37" s="1">
        <v>242</v>
      </c>
      <c r="BX37" s="1">
        <v>258</v>
      </c>
      <c r="BY37" s="1">
        <v>287</v>
      </c>
      <c r="BZ37" s="1">
        <v>328</v>
      </c>
      <c r="CA37" s="1">
        <v>360</v>
      </c>
      <c r="CB37" s="1">
        <v>438</v>
      </c>
      <c r="CC37" s="1">
        <v>482</v>
      </c>
      <c r="CD37" s="1">
        <v>559</v>
      </c>
      <c r="CE37" s="1">
        <v>603</v>
      </c>
      <c r="CF37" s="1">
        <v>694</v>
      </c>
      <c r="CG37" s="1">
        <v>753</v>
      </c>
      <c r="CH37" s="1">
        <v>955</v>
      </c>
      <c r="CI37" s="1">
        <v>941.5</v>
      </c>
      <c r="CJ37" s="1">
        <v>937</v>
      </c>
      <c r="CK37" s="1">
        <v>986</v>
      </c>
      <c r="CL37" s="1">
        <v>1064</v>
      </c>
    </row>
    <row r="38" spans="1:90" x14ac:dyDescent="0.25">
      <c r="A38" t="s">
        <v>230</v>
      </c>
      <c r="B38" s="1">
        <v>19453561</v>
      </c>
      <c r="C38">
        <v>122057</v>
      </c>
      <c r="D38">
        <v>202208</v>
      </c>
      <c r="E38" s="2">
        <v>1039.4395144416001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6</v>
      </c>
      <c r="AX38" s="1">
        <v>22</v>
      </c>
      <c r="AY38" s="1">
        <v>33</v>
      </c>
      <c r="AZ38" s="1">
        <v>76</v>
      </c>
      <c r="BA38" s="1">
        <v>105</v>
      </c>
      <c r="BB38" s="1">
        <v>142</v>
      </c>
      <c r="BC38" s="1">
        <v>173</v>
      </c>
      <c r="BD38" s="1">
        <v>216</v>
      </c>
      <c r="BE38" s="1">
        <v>318.5</v>
      </c>
      <c r="BF38" s="1">
        <v>421</v>
      </c>
      <c r="BG38" s="1">
        <v>524</v>
      </c>
      <c r="BH38" s="1">
        <v>726</v>
      </c>
      <c r="BI38" s="1">
        <v>943</v>
      </c>
      <c r="BJ38" s="1">
        <v>1693</v>
      </c>
      <c r="BK38" s="1">
        <v>2370</v>
      </c>
      <c r="BL38" s="1">
        <v>4130</v>
      </c>
      <c r="BM38" s="1">
        <v>7067</v>
      </c>
      <c r="BN38" s="1">
        <v>10280</v>
      </c>
      <c r="BO38" s="1">
        <v>15054</v>
      </c>
      <c r="BP38" s="1">
        <v>20733</v>
      </c>
      <c r="BQ38" s="1">
        <v>25455</v>
      </c>
      <c r="BR38" s="1">
        <v>30526</v>
      </c>
      <c r="BS38" s="1">
        <v>36873</v>
      </c>
      <c r="BT38" s="1">
        <v>44116</v>
      </c>
      <c r="BU38" s="1">
        <v>51590</v>
      </c>
      <c r="BV38" s="1">
        <v>58548</v>
      </c>
      <c r="BW38" s="1">
        <v>65279</v>
      </c>
      <c r="BX38" s="1">
        <v>74095</v>
      </c>
      <c r="BY38" s="1">
        <v>81330</v>
      </c>
      <c r="BZ38" s="1">
        <v>88229</v>
      </c>
      <c r="CA38" s="1">
        <v>95761</v>
      </c>
      <c r="CB38" s="1">
        <v>103348</v>
      </c>
      <c r="CC38" s="1">
        <v>106863</v>
      </c>
      <c r="CD38" s="1">
        <v>109814</v>
      </c>
      <c r="CE38" s="1">
        <v>113198</v>
      </c>
      <c r="CF38" s="1">
        <v>118505</v>
      </c>
      <c r="CG38" s="1">
        <v>122679</v>
      </c>
      <c r="CH38" s="1">
        <v>125877</v>
      </c>
      <c r="CI38" s="1">
        <v>128140</v>
      </c>
      <c r="CJ38" s="1">
        <v>129181</v>
      </c>
      <c r="CK38" s="1">
        <v>128534</v>
      </c>
      <c r="CL38" s="1">
        <v>126413</v>
      </c>
    </row>
    <row r="39" spans="1:90" x14ac:dyDescent="0.25">
      <c r="A39" t="s">
        <v>229</v>
      </c>
      <c r="B39" s="1">
        <v>10488084</v>
      </c>
      <c r="C39">
        <v>125920</v>
      </c>
      <c r="D39">
        <v>5024</v>
      </c>
      <c r="E39" s="2">
        <v>47.901980952899997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1</v>
      </c>
      <c r="AX39" s="1">
        <v>1</v>
      </c>
      <c r="AY39" s="1">
        <v>2</v>
      </c>
      <c r="AZ39" s="1">
        <v>2</v>
      </c>
      <c r="BA39" s="1">
        <v>2</v>
      </c>
      <c r="BB39" s="1">
        <v>2</v>
      </c>
      <c r="BC39" s="1">
        <v>7</v>
      </c>
      <c r="BD39" s="1">
        <v>9.5</v>
      </c>
      <c r="BE39" s="1">
        <v>12</v>
      </c>
      <c r="BF39" s="1">
        <v>15</v>
      </c>
      <c r="BG39" s="1">
        <v>23</v>
      </c>
      <c r="BH39" s="1">
        <v>32</v>
      </c>
      <c r="BI39" s="1">
        <v>33</v>
      </c>
      <c r="BJ39" s="1">
        <v>40</v>
      </c>
      <c r="BK39" s="1">
        <v>62</v>
      </c>
      <c r="BL39" s="1">
        <v>96</v>
      </c>
      <c r="BM39" s="1">
        <v>135</v>
      </c>
      <c r="BN39" s="1">
        <v>182</v>
      </c>
      <c r="BO39" s="1">
        <v>253</v>
      </c>
      <c r="BP39" s="1">
        <v>295</v>
      </c>
      <c r="BQ39" s="1">
        <v>391</v>
      </c>
      <c r="BR39" s="1">
        <v>494.5</v>
      </c>
      <c r="BS39" s="1">
        <v>624</v>
      </c>
      <c r="BT39" s="1">
        <v>748</v>
      </c>
      <c r="BU39" s="1">
        <v>912</v>
      </c>
      <c r="BV39" s="1">
        <v>1008</v>
      </c>
      <c r="BW39" s="1">
        <v>1274</v>
      </c>
      <c r="BX39" s="1">
        <v>1458</v>
      </c>
      <c r="BY39" s="1">
        <v>1521</v>
      </c>
      <c r="BZ39" s="1">
        <v>1760</v>
      </c>
      <c r="CA39" s="1">
        <v>1956</v>
      </c>
      <c r="CB39" s="1">
        <v>2218</v>
      </c>
      <c r="CC39" s="1">
        <v>2330</v>
      </c>
      <c r="CD39" s="1">
        <v>2573</v>
      </c>
      <c r="CE39" s="1">
        <v>2823</v>
      </c>
      <c r="CF39" s="1">
        <v>2922</v>
      </c>
      <c r="CG39" s="1">
        <v>3015</v>
      </c>
      <c r="CH39" s="1">
        <v>3145</v>
      </c>
      <c r="CI39" s="1">
        <v>3377</v>
      </c>
      <c r="CJ39" s="1">
        <v>3480</v>
      </c>
      <c r="CK39" s="1">
        <v>3509</v>
      </c>
      <c r="CL39" s="1">
        <v>3526</v>
      </c>
    </row>
    <row r="40" spans="1:90" x14ac:dyDescent="0.25">
      <c r="A40" t="s">
        <v>228</v>
      </c>
      <c r="B40" s="1">
        <v>762062</v>
      </c>
      <c r="C40">
        <v>178711</v>
      </c>
      <c r="D40">
        <v>341</v>
      </c>
      <c r="E40" s="2">
        <v>44.747015334700002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1">
        <v>3</v>
      </c>
      <c r="BK40" s="1">
        <v>6</v>
      </c>
      <c r="BL40" s="1">
        <v>15</v>
      </c>
      <c r="BM40" s="1">
        <v>20</v>
      </c>
      <c r="BN40" s="1">
        <v>28</v>
      </c>
      <c r="BO40" s="1">
        <v>29</v>
      </c>
      <c r="BP40" s="1">
        <v>30</v>
      </c>
      <c r="BQ40" s="1">
        <v>34</v>
      </c>
      <c r="BR40" s="1">
        <v>39</v>
      </c>
      <c r="BS40" s="1">
        <v>51</v>
      </c>
      <c r="BT40" s="1">
        <v>64</v>
      </c>
      <c r="BU40" s="1">
        <v>82</v>
      </c>
      <c r="BV40" s="1">
        <v>97</v>
      </c>
      <c r="BW40" s="1">
        <v>107</v>
      </c>
      <c r="BX40" s="1">
        <v>123</v>
      </c>
      <c r="BY40" s="1">
        <v>136</v>
      </c>
      <c r="BZ40" s="1">
        <v>144</v>
      </c>
      <c r="CA40" s="1">
        <v>153</v>
      </c>
      <c r="CB40" s="1">
        <v>158</v>
      </c>
      <c r="CC40" s="1">
        <v>178</v>
      </c>
      <c r="CD40" s="1">
        <v>195</v>
      </c>
      <c r="CE40" s="1">
        <v>203</v>
      </c>
      <c r="CF40" s="1">
        <v>212</v>
      </c>
      <c r="CG40" s="1">
        <v>217</v>
      </c>
      <c r="CH40" s="1">
        <v>213</v>
      </c>
      <c r="CI40" s="1">
        <v>210</v>
      </c>
      <c r="CJ40" s="1">
        <v>210</v>
      </c>
      <c r="CK40" s="1">
        <v>222</v>
      </c>
      <c r="CL40" s="1">
        <v>215</v>
      </c>
    </row>
    <row r="41" spans="1:90" x14ac:dyDescent="0.25">
      <c r="A41" t="s">
        <v>227</v>
      </c>
      <c r="B41" s="1">
        <v>11689100</v>
      </c>
      <c r="C41">
        <v>105829</v>
      </c>
      <c r="D41">
        <v>7153</v>
      </c>
      <c r="E41" s="2">
        <v>61.193761709599997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3</v>
      </c>
      <c r="BC41" s="1">
        <v>3</v>
      </c>
      <c r="BD41" s="1">
        <v>4</v>
      </c>
      <c r="BE41" s="1">
        <v>5</v>
      </c>
      <c r="BF41" s="1">
        <v>13</v>
      </c>
      <c r="BG41" s="1">
        <v>24.5</v>
      </c>
      <c r="BH41" s="1">
        <v>36</v>
      </c>
      <c r="BI41" s="1">
        <v>50</v>
      </c>
      <c r="BJ41" s="1">
        <v>67</v>
      </c>
      <c r="BK41" s="1">
        <v>88</v>
      </c>
      <c r="BL41" s="1">
        <v>119</v>
      </c>
      <c r="BM41" s="1">
        <v>168</v>
      </c>
      <c r="BN41" s="1">
        <v>244</v>
      </c>
      <c r="BO41" s="1">
        <v>348</v>
      </c>
      <c r="BP41" s="1">
        <v>436</v>
      </c>
      <c r="BQ41" s="1">
        <v>556</v>
      </c>
      <c r="BR41" s="1">
        <v>694</v>
      </c>
      <c r="BS41" s="1">
        <v>852</v>
      </c>
      <c r="BT41" s="1">
        <v>1118</v>
      </c>
      <c r="BU41" s="1">
        <v>1381</v>
      </c>
      <c r="BV41" s="1">
        <v>1617</v>
      </c>
      <c r="BW41" s="1">
        <v>1883</v>
      </c>
      <c r="BX41" s="1">
        <v>2132</v>
      </c>
      <c r="BY41" s="1">
        <v>2459</v>
      </c>
      <c r="BZ41" s="1">
        <v>2783</v>
      </c>
      <c r="CA41" s="1">
        <v>3143</v>
      </c>
      <c r="CB41" s="1">
        <v>3492</v>
      </c>
      <c r="CC41" s="1">
        <v>3692</v>
      </c>
      <c r="CD41" s="1">
        <v>4008</v>
      </c>
      <c r="CE41" s="1">
        <v>4218</v>
      </c>
      <c r="CF41" s="1">
        <v>4444</v>
      </c>
      <c r="CG41" s="1">
        <v>4645</v>
      </c>
      <c r="CH41" s="1">
        <v>4699</v>
      </c>
      <c r="CI41" s="1">
        <v>4781</v>
      </c>
      <c r="CJ41" s="1">
        <v>4951</v>
      </c>
      <c r="CK41" s="1">
        <v>5042</v>
      </c>
      <c r="CL41" s="1">
        <v>4954</v>
      </c>
    </row>
    <row r="42" spans="1:90" x14ac:dyDescent="0.25">
      <c r="A42" t="s">
        <v>226</v>
      </c>
      <c r="B42" s="1">
        <v>3956971</v>
      </c>
      <c r="C42">
        <v>177660</v>
      </c>
      <c r="D42">
        <v>2184</v>
      </c>
      <c r="E42" s="2">
        <v>55.193732781999998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1</v>
      </c>
      <c r="BA42" s="1">
        <v>1</v>
      </c>
      <c r="BB42" s="1">
        <v>1</v>
      </c>
      <c r="BC42" s="1">
        <v>2</v>
      </c>
      <c r="BD42" s="1">
        <v>2</v>
      </c>
      <c r="BE42" s="1">
        <v>3</v>
      </c>
      <c r="BF42" s="1">
        <v>3</v>
      </c>
      <c r="BG42" s="1">
        <v>4</v>
      </c>
      <c r="BH42" s="1">
        <v>9</v>
      </c>
      <c r="BI42" s="1">
        <v>10</v>
      </c>
      <c r="BJ42" s="1">
        <v>17</v>
      </c>
      <c r="BK42" s="1">
        <v>29</v>
      </c>
      <c r="BL42" s="1">
        <v>43</v>
      </c>
      <c r="BM42" s="1">
        <v>48</v>
      </c>
      <c r="BN42" s="1">
        <v>52</v>
      </c>
      <c r="BO42" s="1">
        <v>65</v>
      </c>
      <c r="BP42" s="1">
        <v>79</v>
      </c>
      <c r="BQ42" s="1">
        <v>103</v>
      </c>
      <c r="BR42" s="1">
        <v>159</v>
      </c>
      <c r="BS42" s="1">
        <v>241</v>
      </c>
      <c r="BT42" s="1">
        <v>314</v>
      </c>
      <c r="BU42" s="1">
        <v>362</v>
      </c>
      <c r="BV42" s="1">
        <v>413</v>
      </c>
      <c r="BW42" s="1">
        <v>464</v>
      </c>
      <c r="BX42" s="1">
        <v>542</v>
      </c>
      <c r="BY42" s="1">
        <v>689</v>
      </c>
      <c r="BZ42" s="1">
        <v>835</v>
      </c>
      <c r="CA42" s="1">
        <v>939</v>
      </c>
      <c r="CB42" s="1">
        <v>1106</v>
      </c>
      <c r="CC42" s="1">
        <v>1185</v>
      </c>
      <c r="CD42" s="1">
        <v>1246</v>
      </c>
      <c r="CE42" s="1">
        <v>1366</v>
      </c>
      <c r="CF42" s="1">
        <v>1360</v>
      </c>
      <c r="CG42" s="1">
        <v>1436</v>
      </c>
      <c r="CH42" s="1">
        <v>1472</v>
      </c>
      <c r="CI42" s="1">
        <v>1491</v>
      </c>
      <c r="CJ42" s="1">
        <v>1541</v>
      </c>
      <c r="CK42" s="1">
        <v>1588</v>
      </c>
      <c r="CL42" s="1">
        <v>1619</v>
      </c>
    </row>
    <row r="43" spans="1:90" x14ac:dyDescent="0.25">
      <c r="A43" t="s">
        <v>225</v>
      </c>
      <c r="B43" s="1">
        <v>4217737</v>
      </c>
      <c r="C43">
        <v>248608</v>
      </c>
      <c r="D43">
        <v>1633</v>
      </c>
      <c r="E43" s="2">
        <v>38.7174449237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3</v>
      </c>
      <c r="AX43" s="1">
        <v>3</v>
      </c>
      <c r="AY43" s="1">
        <v>3</v>
      </c>
      <c r="AZ43" s="1">
        <v>7</v>
      </c>
      <c r="BA43" s="1">
        <v>14</v>
      </c>
      <c r="BB43" s="1">
        <v>14.5</v>
      </c>
      <c r="BC43" s="1">
        <v>15</v>
      </c>
      <c r="BD43" s="1">
        <v>19</v>
      </c>
      <c r="BE43" s="1">
        <v>24.5</v>
      </c>
      <c r="BF43" s="1">
        <v>30</v>
      </c>
      <c r="BG43" s="1">
        <v>33</v>
      </c>
      <c r="BH43" s="1">
        <v>36</v>
      </c>
      <c r="BI43" s="1">
        <v>39</v>
      </c>
      <c r="BJ43" s="1">
        <v>47</v>
      </c>
      <c r="BK43" s="1">
        <v>72</v>
      </c>
      <c r="BL43" s="1">
        <v>85</v>
      </c>
      <c r="BM43" s="1">
        <v>111</v>
      </c>
      <c r="BN43" s="1">
        <v>130.5</v>
      </c>
      <c r="BO43" s="1">
        <v>147</v>
      </c>
      <c r="BP43" s="1">
        <v>176.5</v>
      </c>
      <c r="BQ43" s="1">
        <v>194</v>
      </c>
      <c r="BR43" s="1">
        <v>249</v>
      </c>
      <c r="BS43" s="1">
        <v>302.5</v>
      </c>
      <c r="BT43" s="1">
        <v>384</v>
      </c>
      <c r="BU43" s="1">
        <v>446</v>
      </c>
      <c r="BV43" s="1">
        <v>512</v>
      </c>
      <c r="BW43" s="1">
        <v>567</v>
      </c>
      <c r="BX43" s="1">
        <v>643</v>
      </c>
      <c r="BY43" s="1">
        <v>661</v>
      </c>
      <c r="BZ43" s="1">
        <v>738</v>
      </c>
      <c r="CA43" s="1">
        <v>785</v>
      </c>
      <c r="CB43" s="1">
        <v>861.5</v>
      </c>
      <c r="CC43" s="1">
        <v>907</v>
      </c>
      <c r="CD43" s="1">
        <v>941</v>
      </c>
      <c r="CE43" s="1">
        <v>972</v>
      </c>
      <c r="CF43" s="1">
        <v>971</v>
      </c>
      <c r="CG43" s="1">
        <v>994</v>
      </c>
      <c r="CH43" s="1">
        <v>932</v>
      </c>
      <c r="CI43" s="1">
        <v>892</v>
      </c>
      <c r="CJ43" s="1">
        <v>979</v>
      </c>
      <c r="CK43" s="1">
        <v>978</v>
      </c>
      <c r="CL43" s="1">
        <v>943</v>
      </c>
    </row>
    <row r="44" spans="1:90" x14ac:dyDescent="0.25">
      <c r="A44" t="s">
        <v>224</v>
      </c>
      <c r="B44" s="1">
        <v>12801989</v>
      </c>
      <c r="C44">
        <v>115883</v>
      </c>
      <c r="D44">
        <v>25345</v>
      </c>
      <c r="E44" s="2">
        <v>197.9770487227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2</v>
      </c>
      <c r="AZ44" s="1">
        <v>4</v>
      </c>
      <c r="BA44" s="1">
        <v>6</v>
      </c>
      <c r="BB44" s="1">
        <v>10</v>
      </c>
      <c r="BC44" s="1">
        <v>12</v>
      </c>
      <c r="BD44" s="1">
        <v>16</v>
      </c>
      <c r="BE44" s="1">
        <v>22</v>
      </c>
      <c r="BF44" s="1">
        <v>41</v>
      </c>
      <c r="BG44" s="1">
        <v>47</v>
      </c>
      <c r="BH44" s="1">
        <v>63</v>
      </c>
      <c r="BI44" s="1">
        <v>76</v>
      </c>
      <c r="BJ44" s="1">
        <v>96</v>
      </c>
      <c r="BK44" s="1">
        <v>132</v>
      </c>
      <c r="BL44" s="1">
        <v>184</v>
      </c>
      <c r="BM44" s="1">
        <v>266</v>
      </c>
      <c r="BN44" s="1">
        <v>367</v>
      </c>
      <c r="BO44" s="1">
        <v>473</v>
      </c>
      <c r="BP44" s="1">
        <v>634</v>
      </c>
      <c r="BQ44" s="1">
        <v>839</v>
      </c>
      <c r="BR44" s="1">
        <v>1111</v>
      </c>
      <c r="BS44" s="1">
        <v>1665</v>
      </c>
      <c r="BT44" s="1">
        <v>2177</v>
      </c>
      <c r="BU44" s="1">
        <v>2704</v>
      </c>
      <c r="BV44" s="1">
        <v>3331</v>
      </c>
      <c r="BW44" s="1">
        <v>4011</v>
      </c>
      <c r="BX44" s="1">
        <v>4747</v>
      </c>
      <c r="BY44" s="1">
        <v>5672</v>
      </c>
      <c r="BZ44" s="1">
        <v>6831</v>
      </c>
      <c r="CA44" s="1">
        <v>8152</v>
      </c>
      <c r="CB44" s="1">
        <v>9646</v>
      </c>
      <c r="CC44" s="1">
        <v>11031</v>
      </c>
      <c r="CD44" s="1">
        <v>12336</v>
      </c>
      <c r="CE44" s="1">
        <v>13708</v>
      </c>
      <c r="CF44" s="1">
        <v>15112</v>
      </c>
      <c r="CG44" s="1">
        <v>16541</v>
      </c>
      <c r="CH44" s="1">
        <v>17761</v>
      </c>
      <c r="CI44" s="1">
        <v>18904</v>
      </c>
      <c r="CJ44" s="1">
        <v>19439</v>
      </c>
      <c r="CK44" s="1">
        <v>20112</v>
      </c>
      <c r="CL44" s="1">
        <v>20502</v>
      </c>
    </row>
    <row r="45" spans="1:90" x14ac:dyDescent="0.25">
      <c r="A45" t="s">
        <v>223</v>
      </c>
      <c r="B45" s="1">
        <v>3193694</v>
      </c>
      <c r="C45">
        <v>8868</v>
      </c>
      <c r="D45">
        <v>923</v>
      </c>
      <c r="E45" s="2">
        <v>28.9007024468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5</v>
      </c>
      <c r="BJ45" s="1">
        <v>7.25</v>
      </c>
      <c r="BK45" s="1">
        <v>9.5</v>
      </c>
      <c r="BL45" s="1">
        <v>11.75</v>
      </c>
      <c r="BM45" s="1">
        <v>14</v>
      </c>
      <c r="BN45" s="1">
        <v>21</v>
      </c>
      <c r="BO45" s="1">
        <v>23</v>
      </c>
      <c r="BP45" s="1">
        <v>29</v>
      </c>
      <c r="BQ45" s="1">
        <v>37</v>
      </c>
      <c r="BR45" s="1">
        <v>49</v>
      </c>
      <c r="BS45" s="1">
        <v>62</v>
      </c>
      <c r="BT45" s="1">
        <v>76</v>
      </c>
      <c r="BU45" s="1">
        <v>97</v>
      </c>
      <c r="BV45" s="1">
        <v>122</v>
      </c>
      <c r="BW45" s="1">
        <v>168</v>
      </c>
      <c r="BX45" s="1">
        <v>231</v>
      </c>
      <c r="BY45" s="1">
        <v>275</v>
      </c>
      <c r="BZ45" s="1">
        <v>304</v>
      </c>
      <c r="CA45" s="1">
        <v>363</v>
      </c>
      <c r="CB45" s="1">
        <v>431</v>
      </c>
      <c r="CC45" s="1">
        <v>452</v>
      </c>
      <c r="CD45" s="1">
        <v>482</v>
      </c>
      <c r="CE45" s="1">
        <v>534</v>
      </c>
      <c r="CF45" s="1">
        <v>569</v>
      </c>
      <c r="CG45" s="1">
        <v>619</v>
      </c>
      <c r="CH45" s="1">
        <v>646</v>
      </c>
      <c r="CI45" s="1">
        <v>688</v>
      </c>
      <c r="CJ45" s="1">
        <v>770</v>
      </c>
      <c r="CK45" s="1">
        <v>729</v>
      </c>
      <c r="CL45" s="1">
        <v>684</v>
      </c>
    </row>
    <row r="46" spans="1:90" x14ac:dyDescent="0.25">
      <c r="A46" t="s">
        <v>222</v>
      </c>
      <c r="B46" s="1">
        <v>1059361</v>
      </c>
      <c r="C46">
        <v>2678</v>
      </c>
      <c r="D46">
        <v>3251</v>
      </c>
      <c r="E46" s="2">
        <v>306.88311161159999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1</v>
      </c>
      <c r="AU46" s="1">
        <v>1</v>
      </c>
      <c r="AV46" s="1">
        <v>2</v>
      </c>
      <c r="AW46" s="1">
        <v>2</v>
      </c>
      <c r="AX46" s="1">
        <v>2</v>
      </c>
      <c r="AY46" s="1">
        <v>3</v>
      </c>
      <c r="AZ46" s="1">
        <v>2</v>
      </c>
      <c r="BA46" s="1">
        <v>3</v>
      </c>
      <c r="BB46" s="1">
        <v>3</v>
      </c>
      <c r="BC46" s="1">
        <v>3</v>
      </c>
      <c r="BD46" s="1">
        <v>5</v>
      </c>
      <c r="BE46" s="1">
        <v>9.5</v>
      </c>
      <c r="BF46" s="1">
        <v>14</v>
      </c>
      <c r="BG46" s="1">
        <v>20</v>
      </c>
      <c r="BH46" s="1">
        <v>19.5</v>
      </c>
      <c r="BI46" s="1">
        <v>20</v>
      </c>
      <c r="BJ46" s="1">
        <v>21</v>
      </c>
      <c r="BK46" s="1">
        <v>31</v>
      </c>
      <c r="BL46" s="1">
        <v>42</v>
      </c>
      <c r="BM46" s="1">
        <v>51</v>
      </c>
      <c r="BN46" s="1">
        <v>64</v>
      </c>
      <c r="BO46" s="1">
        <v>80</v>
      </c>
      <c r="BP46" s="1">
        <v>103</v>
      </c>
      <c r="BQ46" s="1">
        <v>121</v>
      </c>
      <c r="BR46" s="1">
        <v>127</v>
      </c>
      <c r="BS46" s="1">
        <v>155.5</v>
      </c>
      <c r="BT46" s="1">
        <v>189</v>
      </c>
      <c r="BU46" s="1">
        <v>219</v>
      </c>
      <c r="BV46" s="1">
        <v>273.5</v>
      </c>
      <c r="BW46" s="1">
        <v>381</v>
      </c>
      <c r="BX46" s="1">
        <v>466</v>
      </c>
      <c r="BY46" s="1">
        <v>533</v>
      </c>
      <c r="BZ46" s="1">
        <v>613</v>
      </c>
      <c r="CA46" s="1">
        <v>655</v>
      </c>
      <c r="CB46" s="1">
        <v>740</v>
      </c>
      <c r="CC46" s="1">
        <v>839</v>
      </c>
      <c r="CD46" s="1">
        <v>976</v>
      </c>
      <c r="CE46" s="1">
        <v>1106</v>
      </c>
      <c r="CF46" s="1">
        <v>1318</v>
      </c>
      <c r="CG46" s="1">
        <v>1562</v>
      </c>
      <c r="CH46" s="1">
        <v>1812</v>
      </c>
      <c r="CI46" s="1">
        <v>2110</v>
      </c>
      <c r="CJ46" s="1">
        <v>2371</v>
      </c>
      <c r="CK46" s="1">
        <v>2574</v>
      </c>
      <c r="CL46" s="1">
        <v>2762</v>
      </c>
    </row>
    <row r="47" spans="1:90" x14ac:dyDescent="0.25">
      <c r="A47" t="s">
        <v>221</v>
      </c>
      <c r="B47" s="1">
        <v>5148714</v>
      </c>
      <c r="C47">
        <v>77857</v>
      </c>
      <c r="D47">
        <v>3553</v>
      </c>
      <c r="E47" s="2">
        <v>69.007523043600003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2</v>
      </c>
      <c r="BA47" s="1">
        <v>2</v>
      </c>
      <c r="BB47" s="1">
        <v>7</v>
      </c>
      <c r="BC47" s="1">
        <v>8</v>
      </c>
      <c r="BD47" s="1">
        <v>9</v>
      </c>
      <c r="BE47" s="1">
        <v>10</v>
      </c>
      <c r="BF47" s="1">
        <v>12</v>
      </c>
      <c r="BG47" s="1">
        <v>13</v>
      </c>
      <c r="BH47" s="1">
        <v>19</v>
      </c>
      <c r="BI47" s="1">
        <v>27</v>
      </c>
      <c r="BJ47" s="1">
        <v>32</v>
      </c>
      <c r="BK47" s="1">
        <v>59</v>
      </c>
      <c r="BL47" s="1">
        <v>69.5</v>
      </c>
      <c r="BM47" s="1">
        <v>80</v>
      </c>
      <c r="BN47" s="1">
        <v>150</v>
      </c>
      <c r="BO47" s="1">
        <v>192</v>
      </c>
      <c r="BP47" s="1">
        <v>291</v>
      </c>
      <c r="BQ47" s="1">
        <v>353</v>
      </c>
      <c r="BR47" s="1">
        <v>415</v>
      </c>
      <c r="BS47" s="1">
        <v>446</v>
      </c>
      <c r="BT47" s="1">
        <v>485.5</v>
      </c>
      <c r="BU47" s="1">
        <v>526</v>
      </c>
      <c r="BV47" s="1">
        <v>755</v>
      </c>
      <c r="BW47" s="1">
        <v>897</v>
      </c>
      <c r="BX47" s="1">
        <v>1050</v>
      </c>
      <c r="BY47" s="1">
        <v>1233</v>
      </c>
      <c r="BZ47" s="1">
        <v>1483.5</v>
      </c>
      <c r="CA47" s="1">
        <v>1654.5</v>
      </c>
      <c r="CB47" s="1">
        <v>1765</v>
      </c>
      <c r="CC47" s="1">
        <v>1854</v>
      </c>
      <c r="CD47" s="1">
        <v>1935</v>
      </c>
      <c r="CE47" s="1">
        <v>2056</v>
      </c>
      <c r="CF47" s="1">
        <v>2128</v>
      </c>
      <c r="CG47" s="1">
        <v>2336</v>
      </c>
      <c r="CH47" s="1">
        <v>2567.5</v>
      </c>
      <c r="CI47" s="1">
        <v>2668</v>
      </c>
      <c r="CJ47" s="1">
        <v>2545</v>
      </c>
      <c r="CK47" s="1">
        <v>2511</v>
      </c>
      <c r="CL47" s="1">
        <v>2470</v>
      </c>
    </row>
    <row r="48" spans="1:90" x14ac:dyDescent="0.25">
      <c r="A48" t="s">
        <v>220</v>
      </c>
      <c r="B48" s="1">
        <v>884659</v>
      </c>
      <c r="C48">
        <v>196350</v>
      </c>
      <c r="D48">
        <v>988</v>
      </c>
      <c r="E48" s="2">
        <v>111.68145014069999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5</v>
      </c>
      <c r="BE48" s="1">
        <v>8</v>
      </c>
      <c r="BF48" s="1">
        <v>9</v>
      </c>
      <c r="BG48" s="1">
        <v>9.3333333333000006</v>
      </c>
      <c r="BH48" s="1">
        <v>9.6666666666999994</v>
      </c>
      <c r="BI48" s="1">
        <v>10</v>
      </c>
      <c r="BJ48" s="1">
        <v>11</v>
      </c>
      <c r="BK48" s="1">
        <v>11</v>
      </c>
      <c r="BL48" s="1">
        <v>12</v>
      </c>
      <c r="BM48" s="1">
        <v>13</v>
      </c>
      <c r="BN48" s="1">
        <v>16.5</v>
      </c>
      <c r="BO48" s="1">
        <v>20</v>
      </c>
      <c r="BP48" s="1">
        <v>27</v>
      </c>
      <c r="BQ48" s="1">
        <v>29</v>
      </c>
      <c r="BR48" s="1">
        <v>36</v>
      </c>
      <c r="BS48" s="1">
        <v>38</v>
      </c>
      <c r="BT48" s="1">
        <v>49</v>
      </c>
      <c r="BU48" s="1">
        <v>58.666666666700003</v>
      </c>
      <c r="BV48" s="1">
        <v>80.333333333300004</v>
      </c>
      <c r="BW48" s="1">
        <v>91</v>
      </c>
      <c r="BX48" s="1">
        <v>97</v>
      </c>
      <c r="BY48" s="1">
        <v>117</v>
      </c>
      <c r="BZ48" s="1">
        <v>152</v>
      </c>
      <c r="CA48" s="1">
        <v>173</v>
      </c>
      <c r="CB48" s="1">
        <v>194.5</v>
      </c>
      <c r="CC48" s="1">
        <v>219</v>
      </c>
      <c r="CD48" s="1">
        <v>260</v>
      </c>
      <c r="CE48" s="1">
        <v>290</v>
      </c>
      <c r="CF48" s="1">
        <v>352</v>
      </c>
      <c r="CG48" s="1">
        <v>401</v>
      </c>
      <c r="CH48" s="1">
        <v>478</v>
      </c>
      <c r="CI48" s="1">
        <v>558</v>
      </c>
      <c r="CJ48" s="1">
        <v>640</v>
      </c>
      <c r="CK48" s="1">
        <v>767</v>
      </c>
      <c r="CL48" s="1">
        <v>880</v>
      </c>
    </row>
    <row r="49" spans="1:90" x14ac:dyDescent="0.25">
      <c r="A49" t="s">
        <v>219</v>
      </c>
      <c r="B49" s="1">
        <v>6829174</v>
      </c>
      <c r="C49">
        <v>106798</v>
      </c>
      <c r="D49">
        <v>5823</v>
      </c>
      <c r="E49" s="2">
        <v>85.266534430099995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1</v>
      </c>
      <c r="AY49" s="1">
        <v>1</v>
      </c>
      <c r="AZ49" s="1">
        <v>1</v>
      </c>
      <c r="BA49" s="1">
        <v>3</v>
      </c>
      <c r="BB49" s="1">
        <v>3</v>
      </c>
      <c r="BC49" s="1">
        <v>7</v>
      </c>
      <c r="BD49" s="1">
        <v>12.5</v>
      </c>
      <c r="BE49" s="1">
        <v>18</v>
      </c>
      <c r="BF49" s="1">
        <v>26</v>
      </c>
      <c r="BG49" s="1">
        <v>32</v>
      </c>
      <c r="BH49" s="1">
        <v>39</v>
      </c>
      <c r="BI49" s="1">
        <v>52</v>
      </c>
      <c r="BJ49" s="1">
        <v>73</v>
      </c>
      <c r="BK49" s="1">
        <v>98</v>
      </c>
      <c r="BL49" s="1">
        <v>153</v>
      </c>
      <c r="BM49" s="1">
        <v>227</v>
      </c>
      <c r="BN49" s="1">
        <v>370</v>
      </c>
      <c r="BO49" s="1">
        <v>502</v>
      </c>
      <c r="BP49" s="1">
        <v>612</v>
      </c>
      <c r="BQ49" s="1">
        <v>660</v>
      </c>
      <c r="BR49" s="1">
        <v>771.5</v>
      </c>
      <c r="BS49" s="1">
        <v>939</v>
      </c>
      <c r="BT49" s="1">
        <v>1177</v>
      </c>
      <c r="BU49" s="1">
        <v>1341</v>
      </c>
      <c r="BV49" s="1">
        <v>1498</v>
      </c>
      <c r="BW49" s="1">
        <v>1782</v>
      </c>
      <c r="BX49" s="1">
        <v>2166</v>
      </c>
      <c r="BY49" s="1">
        <v>2585</v>
      </c>
      <c r="BZ49" s="1">
        <v>2691</v>
      </c>
      <c r="CA49" s="1">
        <v>2839</v>
      </c>
      <c r="CB49" s="1">
        <v>2950</v>
      </c>
      <c r="CC49" s="1">
        <v>3128</v>
      </c>
      <c r="CD49" s="1">
        <v>3187</v>
      </c>
      <c r="CE49" s="1">
        <v>3471</v>
      </c>
      <c r="CF49" s="1">
        <v>3578</v>
      </c>
      <c r="CG49" s="1">
        <v>3677</v>
      </c>
      <c r="CH49" s="1">
        <v>3659</v>
      </c>
      <c r="CI49" s="1">
        <v>3741</v>
      </c>
      <c r="CJ49" s="1">
        <v>3771</v>
      </c>
      <c r="CK49" s="1">
        <v>3776</v>
      </c>
      <c r="CL49" s="1">
        <v>3584</v>
      </c>
    </row>
    <row r="50" spans="1:90" x14ac:dyDescent="0.25">
      <c r="A50" t="s">
        <v>218</v>
      </c>
      <c r="B50" s="1">
        <v>28995881</v>
      </c>
      <c r="C50">
        <v>676587</v>
      </c>
      <c r="D50">
        <v>14624</v>
      </c>
      <c r="E50" s="2">
        <v>50.434749680499998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1</v>
      </c>
      <c r="AX50" s="1">
        <v>1</v>
      </c>
      <c r="AY50" s="1">
        <v>5</v>
      </c>
      <c r="AZ50" s="1">
        <v>8</v>
      </c>
      <c r="BA50" s="1">
        <v>10</v>
      </c>
      <c r="BB50" s="1">
        <v>12</v>
      </c>
      <c r="BC50" s="1">
        <v>13</v>
      </c>
      <c r="BD50" s="1">
        <v>21</v>
      </c>
      <c r="BE50" s="1">
        <v>23</v>
      </c>
      <c r="BF50" s="1">
        <v>39</v>
      </c>
      <c r="BG50" s="1">
        <v>51</v>
      </c>
      <c r="BH50" s="1">
        <v>56</v>
      </c>
      <c r="BI50" s="1">
        <v>57</v>
      </c>
      <c r="BJ50" s="1">
        <v>63</v>
      </c>
      <c r="BK50" s="1">
        <v>81</v>
      </c>
      <c r="BL50" s="1">
        <v>140</v>
      </c>
      <c r="BM50" s="1">
        <v>189</v>
      </c>
      <c r="BN50" s="1">
        <v>296</v>
      </c>
      <c r="BO50" s="1">
        <v>324</v>
      </c>
      <c r="BP50" s="1">
        <v>340</v>
      </c>
      <c r="BQ50" s="1">
        <v>397</v>
      </c>
      <c r="BR50" s="1">
        <v>953</v>
      </c>
      <c r="BS50" s="1">
        <v>1373</v>
      </c>
      <c r="BT50" s="1">
        <v>1692</v>
      </c>
      <c r="BU50" s="1">
        <v>2001</v>
      </c>
      <c r="BV50" s="1">
        <v>2496</v>
      </c>
      <c r="BW50" s="1">
        <v>2820</v>
      </c>
      <c r="BX50" s="1">
        <v>3202</v>
      </c>
      <c r="BY50" s="1">
        <v>3914</v>
      </c>
      <c r="BZ50" s="1">
        <v>4526</v>
      </c>
      <c r="CA50" s="1">
        <v>5136</v>
      </c>
      <c r="CB50" s="1">
        <v>5806</v>
      </c>
      <c r="CC50" s="1">
        <v>6478</v>
      </c>
      <c r="CD50" s="1">
        <v>6924</v>
      </c>
      <c r="CE50" s="1">
        <v>7852</v>
      </c>
      <c r="CF50" s="1">
        <v>8379</v>
      </c>
      <c r="CG50" s="1">
        <v>8834</v>
      </c>
      <c r="CH50" s="1">
        <v>9940</v>
      </c>
      <c r="CI50" s="1">
        <v>10509</v>
      </c>
      <c r="CJ50" s="1">
        <v>10932</v>
      </c>
      <c r="CK50" s="1">
        <v>11029</v>
      </c>
      <c r="CL50" s="1">
        <v>11358</v>
      </c>
    </row>
    <row r="51" spans="1:90" x14ac:dyDescent="0.25">
      <c r="A51" t="s">
        <v>217</v>
      </c>
      <c r="B51" s="1">
        <v>3205958</v>
      </c>
      <c r="C51">
        <v>212818</v>
      </c>
      <c r="D51">
        <v>2412</v>
      </c>
      <c r="E51" s="2">
        <v>75.234921979600003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1</v>
      </c>
      <c r="BA51" s="1">
        <v>1</v>
      </c>
      <c r="BB51" s="1">
        <v>1</v>
      </c>
      <c r="BC51" s="1">
        <v>2</v>
      </c>
      <c r="BD51" s="1">
        <v>2</v>
      </c>
      <c r="BE51" s="1">
        <v>4</v>
      </c>
      <c r="BF51" s="1">
        <v>6</v>
      </c>
      <c r="BG51" s="1">
        <v>17</v>
      </c>
      <c r="BH51" s="1">
        <v>28</v>
      </c>
      <c r="BI51" s="1">
        <v>39</v>
      </c>
      <c r="BJ51" s="1">
        <v>51</v>
      </c>
      <c r="BK51" s="1">
        <v>63</v>
      </c>
      <c r="BL51" s="1">
        <v>78</v>
      </c>
      <c r="BM51" s="1">
        <v>112</v>
      </c>
      <c r="BN51" s="1">
        <v>135</v>
      </c>
      <c r="BO51" s="1">
        <v>180</v>
      </c>
      <c r="BP51" s="1">
        <v>256</v>
      </c>
      <c r="BQ51" s="1">
        <v>297</v>
      </c>
      <c r="BR51" s="1">
        <v>344</v>
      </c>
      <c r="BS51" s="1">
        <v>398</v>
      </c>
      <c r="BT51" s="1">
        <v>474</v>
      </c>
      <c r="BU51" s="1">
        <v>585</v>
      </c>
      <c r="BV51" s="1">
        <v>691</v>
      </c>
      <c r="BW51" s="1">
        <v>767</v>
      </c>
      <c r="BX51" s="1">
        <v>836</v>
      </c>
      <c r="BY51" s="1">
        <v>949</v>
      </c>
      <c r="BZ51" s="1">
        <v>996</v>
      </c>
      <c r="CA51" s="1">
        <v>1134</v>
      </c>
      <c r="CB51" s="1">
        <v>1292</v>
      </c>
      <c r="CC51" s="1">
        <v>1424</v>
      </c>
      <c r="CD51" s="1">
        <v>1418</v>
      </c>
      <c r="CE51" s="1">
        <v>1439</v>
      </c>
      <c r="CF51" s="1">
        <v>1500</v>
      </c>
      <c r="CG51" s="1">
        <v>1574</v>
      </c>
      <c r="CH51" s="1">
        <v>1622</v>
      </c>
      <c r="CI51" s="1">
        <v>1604</v>
      </c>
      <c r="CJ51" s="1">
        <v>1584</v>
      </c>
      <c r="CK51" s="1">
        <v>1557</v>
      </c>
      <c r="CL51" s="1">
        <v>1525</v>
      </c>
    </row>
    <row r="52" spans="1:90" x14ac:dyDescent="0.25">
      <c r="A52" t="s">
        <v>216</v>
      </c>
      <c r="B52" s="1">
        <v>623989</v>
      </c>
      <c r="C52">
        <v>23871</v>
      </c>
      <c r="D52">
        <v>752</v>
      </c>
      <c r="E52" s="2">
        <v>120.51494497500001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1</v>
      </c>
      <c r="BB52" s="1">
        <v>1</v>
      </c>
      <c r="BC52" s="1">
        <v>1</v>
      </c>
      <c r="BD52" s="1">
        <v>1</v>
      </c>
      <c r="BE52" s="1">
        <v>2</v>
      </c>
      <c r="BF52" s="1">
        <v>2</v>
      </c>
      <c r="BG52" s="1">
        <v>4</v>
      </c>
      <c r="BH52" s="1">
        <v>6</v>
      </c>
      <c r="BI52" s="1">
        <v>8</v>
      </c>
      <c r="BJ52" s="1">
        <v>10</v>
      </c>
      <c r="BK52" s="1">
        <v>19</v>
      </c>
      <c r="BL52" s="1">
        <v>22</v>
      </c>
      <c r="BM52" s="1">
        <v>27</v>
      </c>
      <c r="BN52" s="1">
        <v>38.5</v>
      </c>
      <c r="BO52" s="1">
        <v>50</v>
      </c>
      <c r="BP52" s="1">
        <v>70</v>
      </c>
      <c r="BQ52" s="1">
        <v>88</v>
      </c>
      <c r="BR52" s="1">
        <v>115</v>
      </c>
      <c r="BS52" s="1">
        <v>149</v>
      </c>
      <c r="BT52" s="1">
        <v>174</v>
      </c>
      <c r="BU52" s="1">
        <v>199</v>
      </c>
      <c r="BV52" s="1">
        <v>223</v>
      </c>
      <c r="BW52" s="1">
        <v>244</v>
      </c>
      <c r="BX52" s="1">
        <v>280</v>
      </c>
      <c r="BY52" s="1">
        <v>302</v>
      </c>
      <c r="BZ52" s="1">
        <v>316</v>
      </c>
      <c r="CA52" s="1">
        <v>360</v>
      </c>
      <c r="CB52" s="1">
        <v>420.5</v>
      </c>
      <c r="CC52" s="1">
        <v>460</v>
      </c>
      <c r="CD52" s="1">
        <v>468</v>
      </c>
      <c r="CE52" s="1">
        <v>480</v>
      </c>
      <c r="CF52" s="1">
        <v>482</v>
      </c>
      <c r="CG52" s="1">
        <v>470</v>
      </c>
      <c r="CH52" s="1">
        <v>495</v>
      </c>
      <c r="CI52" s="1">
        <v>500</v>
      </c>
      <c r="CJ52" s="1">
        <v>492</v>
      </c>
      <c r="CK52" s="1">
        <v>492</v>
      </c>
      <c r="CL52" s="1">
        <v>459</v>
      </c>
    </row>
    <row r="53" spans="1:90" x14ac:dyDescent="0.25">
      <c r="A53" t="s">
        <v>215</v>
      </c>
      <c r="B53" s="1">
        <v>104425</v>
      </c>
      <c r="C53">
        <v>350</v>
      </c>
      <c r="D53">
        <v>3</v>
      </c>
      <c r="E53" s="2">
        <v>2.8728752693000001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2</v>
      </c>
      <c r="BV53" s="1">
        <v>2</v>
      </c>
      <c r="BW53" s="1">
        <v>2</v>
      </c>
      <c r="BX53" s="1">
        <v>3</v>
      </c>
      <c r="BY53" s="1">
        <v>3</v>
      </c>
      <c r="BZ53" s="1">
        <v>3</v>
      </c>
      <c r="CA53" s="1">
        <v>3</v>
      </c>
      <c r="CB53" s="1">
        <v>3</v>
      </c>
      <c r="CC53" s="1">
        <v>3</v>
      </c>
      <c r="CD53" s="1">
        <v>3</v>
      </c>
      <c r="CE53" s="1">
        <v>3</v>
      </c>
      <c r="CF53" s="1">
        <v>3</v>
      </c>
      <c r="CG53" s="1">
        <v>3</v>
      </c>
      <c r="CH53" s="1">
        <v>3</v>
      </c>
      <c r="CI53" s="1">
        <v>1</v>
      </c>
      <c r="CJ53" s="1">
        <v>1</v>
      </c>
      <c r="CK53" s="1">
        <v>1</v>
      </c>
      <c r="CL53" s="1">
        <v>0</v>
      </c>
    </row>
    <row r="54" spans="1:90" x14ac:dyDescent="0.25">
      <c r="A54" t="s">
        <v>215</v>
      </c>
      <c r="B54" s="1">
        <v>104425</v>
      </c>
      <c r="C54">
        <v>350</v>
      </c>
      <c r="D54">
        <v>51</v>
      </c>
      <c r="E54" s="2">
        <v>48.8388795786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1</v>
      </c>
      <c r="BJ54" s="1">
        <v>2</v>
      </c>
      <c r="BK54" s="1">
        <v>2</v>
      </c>
      <c r="BL54" s="1">
        <v>3</v>
      </c>
      <c r="BM54" s="1">
        <v>3</v>
      </c>
      <c r="BN54" s="1">
        <v>6</v>
      </c>
      <c r="BO54" s="1">
        <v>11.5</v>
      </c>
      <c r="BP54" s="1">
        <v>17</v>
      </c>
      <c r="BQ54" s="1">
        <v>17.5</v>
      </c>
      <c r="BR54" s="1">
        <v>18</v>
      </c>
      <c r="BS54" s="1">
        <v>18.5</v>
      </c>
      <c r="BT54" s="1">
        <v>19</v>
      </c>
      <c r="BU54" s="1">
        <v>22</v>
      </c>
      <c r="BV54" s="1">
        <v>23</v>
      </c>
      <c r="BW54" s="1">
        <v>29</v>
      </c>
      <c r="BX54" s="1">
        <v>29</v>
      </c>
      <c r="BY54" s="1">
        <v>30</v>
      </c>
      <c r="BZ54" s="1">
        <v>30</v>
      </c>
      <c r="CA54" s="1">
        <v>35</v>
      </c>
      <c r="CB54" s="1">
        <v>34</v>
      </c>
      <c r="CC54" s="1">
        <v>30.5</v>
      </c>
      <c r="CD54" s="1">
        <v>26</v>
      </c>
      <c r="CE54" s="1">
        <v>26.5</v>
      </c>
      <c r="CF54" s="1">
        <v>27</v>
      </c>
      <c r="CG54" s="1">
        <v>27.5</v>
      </c>
      <c r="CH54" s="1">
        <v>31</v>
      </c>
      <c r="CI54" s="1">
        <v>29</v>
      </c>
      <c r="CJ54" s="1">
        <v>28</v>
      </c>
      <c r="CK54" s="1">
        <v>21</v>
      </c>
      <c r="CL54" s="1">
        <v>20</v>
      </c>
    </row>
    <row r="55" spans="1:90" x14ac:dyDescent="0.25">
      <c r="A55" t="s">
        <v>214</v>
      </c>
      <c r="B55" s="1">
        <v>8535519</v>
      </c>
      <c r="C55">
        <v>102279</v>
      </c>
      <c r="D55">
        <v>6171</v>
      </c>
      <c r="E55" s="2">
        <v>72.297888388499999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2</v>
      </c>
      <c r="BB55" s="1">
        <v>3</v>
      </c>
      <c r="BC55" s="1">
        <v>8</v>
      </c>
      <c r="BD55" s="1">
        <v>9</v>
      </c>
      <c r="BE55" s="1">
        <v>17</v>
      </c>
      <c r="BF55" s="1">
        <v>30</v>
      </c>
      <c r="BG55" s="1">
        <v>37.5</v>
      </c>
      <c r="BH55" s="1">
        <v>44</v>
      </c>
      <c r="BI55" s="1">
        <v>50</v>
      </c>
      <c r="BJ55" s="1">
        <v>66</v>
      </c>
      <c r="BK55" s="1">
        <v>76</v>
      </c>
      <c r="BL55" s="1">
        <v>92</v>
      </c>
      <c r="BM55" s="1">
        <v>112</v>
      </c>
      <c r="BN55" s="1">
        <v>150</v>
      </c>
      <c r="BO55" s="1">
        <v>216</v>
      </c>
      <c r="BP55" s="1">
        <v>248</v>
      </c>
      <c r="BQ55" s="1">
        <v>282</v>
      </c>
      <c r="BR55" s="1">
        <v>382</v>
      </c>
      <c r="BS55" s="1">
        <v>443</v>
      </c>
      <c r="BT55" s="1">
        <v>574</v>
      </c>
      <c r="BU55" s="1">
        <v>701.5</v>
      </c>
      <c r="BV55" s="1">
        <v>845</v>
      </c>
      <c r="BW55" s="1">
        <v>969</v>
      </c>
      <c r="BX55" s="1">
        <v>1183</v>
      </c>
      <c r="BY55" s="1">
        <v>1407</v>
      </c>
      <c r="BZ55" s="1">
        <v>1612</v>
      </c>
      <c r="CA55" s="1">
        <v>1898</v>
      </c>
      <c r="CB55" s="1">
        <v>2255</v>
      </c>
      <c r="CC55" s="1">
        <v>2418</v>
      </c>
      <c r="CD55" s="1">
        <v>2624</v>
      </c>
      <c r="CE55" s="1">
        <v>3043</v>
      </c>
      <c r="CF55" s="1">
        <v>3254</v>
      </c>
      <c r="CG55" s="1">
        <v>3582</v>
      </c>
      <c r="CH55" s="1">
        <v>3905</v>
      </c>
      <c r="CI55" s="1">
        <v>4338</v>
      </c>
      <c r="CJ55" s="1">
        <v>4384</v>
      </c>
      <c r="CK55" s="1">
        <v>4727</v>
      </c>
      <c r="CL55" s="1">
        <v>4921</v>
      </c>
    </row>
    <row r="56" spans="1:90" x14ac:dyDescent="0.25">
      <c r="A56" t="s">
        <v>213</v>
      </c>
      <c r="B56" s="1">
        <v>7614893</v>
      </c>
      <c r="C56">
        <v>172119</v>
      </c>
      <c r="D56">
        <v>10538</v>
      </c>
      <c r="E56" s="2">
        <v>138.38671140880001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5</v>
      </c>
      <c r="AS56" s="1">
        <v>13</v>
      </c>
      <c r="AT56" s="1">
        <v>22</v>
      </c>
      <c r="AU56" s="1">
        <v>23</v>
      </c>
      <c r="AV56" s="1">
        <v>44</v>
      </c>
      <c r="AW56" s="1">
        <v>60</v>
      </c>
      <c r="AX56" s="1">
        <v>76</v>
      </c>
      <c r="AY56" s="1">
        <v>123</v>
      </c>
      <c r="AZ56" s="1">
        <v>154</v>
      </c>
      <c r="BA56" s="1">
        <v>215</v>
      </c>
      <c r="BB56" s="1">
        <v>308</v>
      </c>
      <c r="BC56" s="1">
        <v>353</v>
      </c>
      <c r="BD56" s="1">
        <v>434</v>
      </c>
      <c r="BE56" s="1">
        <v>499</v>
      </c>
      <c r="BF56" s="1">
        <v>646</v>
      </c>
      <c r="BG56" s="1">
        <v>742</v>
      </c>
      <c r="BH56" s="1">
        <v>868</v>
      </c>
      <c r="BI56" s="1">
        <v>984</v>
      </c>
      <c r="BJ56" s="1">
        <v>1141</v>
      </c>
      <c r="BK56" s="1">
        <v>1307</v>
      </c>
      <c r="BL56" s="1">
        <v>1439</v>
      </c>
      <c r="BM56" s="1">
        <v>1624</v>
      </c>
      <c r="BN56" s="1">
        <v>1825</v>
      </c>
      <c r="BO56" s="1">
        <v>1996</v>
      </c>
      <c r="BP56" s="1">
        <v>2107</v>
      </c>
      <c r="BQ56" s="1">
        <v>2433</v>
      </c>
      <c r="BR56" s="1">
        <v>2801</v>
      </c>
      <c r="BS56" s="1">
        <v>3202</v>
      </c>
      <c r="BT56" s="1">
        <v>3545</v>
      </c>
      <c r="BU56" s="1">
        <v>3914</v>
      </c>
      <c r="BV56" s="1">
        <v>4178</v>
      </c>
      <c r="BW56" s="1">
        <v>4514</v>
      </c>
      <c r="BX56" s="1">
        <v>4812</v>
      </c>
      <c r="BY56" s="1">
        <v>5205</v>
      </c>
      <c r="BZ56" s="1">
        <v>5427</v>
      </c>
      <c r="CA56" s="1">
        <v>5775</v>
      </c>
      <c r="CB56" s="1">
        <v>5928</v>
      </c>
      <c r="CC56" s="1">
        <v>6090</v>
      </c>
      <c r="CD56" s="1">
        <v>6229</v>
      </c>
      <c r="CE56" s="1">
        <v>6220</v>
      </c>
      <c r="CF56" s="1">
        <v>6231</v>
      </c>
      <c r="CG56" s="1">
        <v>6024</v>
      </c>
      <c r="CH56" s="1">
        <v>5986</v>
      </c>
      <c r="CI56" s="1">
        <v>5579.3333333333003</v>
      </c>
      <c r="CJ56" s="1">
        <v>5246.6666666666997</v>
      </c>
      <c r="CK56" s="1">
        <v>4845</v>
      </c>
      <c r="CL56" s="1">
        <v>4508</v>
      </c>
    </row>
    <row r="57" spans="1:90" x14ac:dyDescent="0.25">
      <c r="A57" t="s">
        <v>212</v>
      </c>
      <c r="B57" s="1">
        <v>1792147</v>
      </c>
      <c r="C57">
        <v>62259</v>
      </c>
      <c r="D57">
        <v>640</v>
      </c>
      <c r="E57" s="2">
        <v>35.711356267100001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1</v>
      </c>
      <c r="BL57" s="1">
        <v>2</v>
      </c>
      <c r="BM57" s="1">
        <v>7</v>
      </c>
      <c r="BN57" s="1">
        <v>11</v>
      </c>
      <c r="BO57" s="1">
        <v>12</v>
      </c>
      <c r="BP57" s="1">
        <v>16</v>
      </c>
      <c r="BQ57" s="1">
        <v>20</v>
      </c>
      <c r="BR57" s="1">
        <v>39</v>
      </c>
      <c r="BS57" s="1">
        <v>51</v>
      </c>
      <c r="BT57" s="1">
        <v>76</v>
      </c>
      <c r="BU57" s="1">
        <v>96</v>
      </c>
      <c r="BV57" s="1">
        <v>113</v>
      </c>
      <c r="BW57" s="1">
        <v>125</v>
      </c>
      <c r="BX57" s="1">
        <v>161</v>
      </c>
      <c r="BY57" s="1">
        <v>190</v>
      </c>
      <c r="BZ57" s="1">
        <v>215</v>
      </c>
      <c r="CA57" s="1">
        <v>230</v>
      </c>
      <c r="CB57" s="1">
        <v>271</v>
      </c>
      <c r="CC57" s="1">
        <v>312</v>
      </c>
      <c r="CD57" s="1">
        <v>329</v>
      </c>
      <c r="CE57" s="1">
        <v>392</v>
      </c>
      <c r="CF57" s="1">
        <v>423</v>
      </c>
      <c r="CG57" s="1">
        <v>472</v>
      </c>
      <c r="CH57" s="1">
        <v>478</v>
      </c>
      <c r="CI57" s="1">
        <v>481</v>
      </c>
      <c r="CJ57" s="1">
        <v>498</v>
      </c>
      <c r="CK57" s="1">
        <v>500</v>
      </c>
      <c r="CL57" s="1">
        <v>478</v>
      </c>
    </row>
    <row r="58" spans="1:90" x14ac:dyDescent="0.25">
      <c r="A58" t="s">
        <v>211</v>
      </c>
      <c r="B58" s="1">
        <v>5822434</v>
      </c>
      <c r="C58">
        <v>140268</v>
      </c>
      <c r="D58">
        <v>3555</v>
      </c>
      <c r="E58" s="2">
        <v>61.056939417400002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1</v>
      </c>
      <c r="AX58" s="1">
        <v>1</v>
      </c>
      <c r="AY58" s="1">
        <v>1</v>
      </c>
      <c r="AZ58" s="1">
        <v>1</v>
      </c>
      <c r="BA58" s="1">
        <v>1</v>
      </c>
      <c r="BB58" s="1">
        <v>1</v>
      </c>
      <c r="BC58" s="1">
        <v>2</v>
      </c>
      <c r="BD58" s="1">
        <v>3</v>
      </c>
      <c r="BE58" s="1">
        <v>8</v>
      </c>
      <c r="BF58" s="1">
        <v>19</v>
      </c>
      <c r="BG58" s="1">
        <v>26</v>
      </c>
      <c r="BH58" s="1">
        <v>33</v>
      </c>
      <c r="BI58" s="1">
        <v>47</v>
      </c>
      <c r="BJ58" s="1">
        <v>72</v>
      </c>
      <c r="BK58" s="1">
        <v>105</v>
      </c>
      <c r="BL58" s="1">
        <v>154</v>
      </c>
      <c r="BM58" s="1">
        <v>203</v>
      </c>
      <c r="BN58" s="1">
        <v>277</v>
      </c>
      <c r="BO58" s="1">
        <v>381</v>
      </c>
      <c r="BP58" s="1">
        <v>411</v>
      </c>
      <c r="BQ58" s="1">
        <v>452</v>
      </c>
      <c r="BR58" s="1">
        <v>578</v>
      </c>
      <c r="BS58" s="1">
        <v>699</v>
      </c>
      <c r="BT58" s="1">
        <v>823</v>
      </c>
      <c r="BU58" s="1">
        <v>963</v>
      </c>
      <c r="BV58" s="1">
        <v>1079</v>
      </c>
      <c r="BW58" s="1">
        <v>1174</v>
      </c>
      <c r="BX58" s="1">
        <v>1279</v>
      </c>
      <c r="BY58" s="1">
        <v>1444</v>
      </c>
      <c r="BZ58" s="1">
        <v>1575</v>
      </c>
      <c r="CA58" s="1">
        <v>1706</v>
      </c>
      <c r="CB58" s="1">
        <v>1831</v>
      </c>
      <c r="CC58" s="1">
        <v>1882</v>
      </c>
      <c r="CD58" s="1">
        <v>2024</v>
      </c>
      <c r="CE58" s="1">
        <v>2121</v>
      </c>
      <c r="CF58" s="1">
        <v>2171</v>
      </c>
      <c r="CG58" s="1">
        <v>2178</v>
      </c>
      <c r="CH58" s="1">
        <v>2226</v>
      </c>
      <c r="CI58" s="1">
        <v>2224</v>
      </c>
      <c r="CJ58" s="1">
        <v>2229</v>
      </c>
      <c r="CK58" s="1">
        <v>2207</v>
      </c>
      <c r="CL58" s="1">
        <v>2204</v>
      </c>
    </row>
    <row r="59" spans="1:90" x14ac:dyDescent="0.25">
      <c r="A59" t="s">
        <v>210</v>
      </c>
      <c r="B59" s="1">
        <v>578759</v>
      </c>
      <c r="C59">
        <v>251470</v>
      </c>
      <c r="D59">
        <v>275</v>
      </c>
      <c r="E59" s="2">
        <v>47.515459802800002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1</v>
      </c>
      <c r="BF59" s="1">
        <v>1</v>
      </c>
      <c r="BG59" s="1">
        <v>2</v>
      </c>
      <c r="BH59" s="1">
        <v>3</v>
      </c>
      <c r="BI59" s="1">
        <v>3</v>
      </c>
      <c r="BJ59" s="1">
        <v>10</v>
      </c>
      <c r="BK59" s="1">
        <v>15</v>
      </c>
      <c r="BL59" s="1">
        <v>18</v>
      </c>
      <c r="BM59" s="1">
        <v>19</v>
      </c>
      <c r="BN59" s="1">
        <v>23</v>
      </c>
      <c r="BO59" s="1">
        <v>24</v>
      </c>
      <c r="BP59" s="1">
        <v>26</v>
      </c>
      <c r="BQ59" s="1">
        <v>29</v>
      </c>
      <c r="BR59" s="1">
        <v>44</v>
      </c>
      <c r="BS59" s="1">
        <v>52</v>
      </c>
      <c r="BT59" s="1">
        <v>69</v>
      </c>
      <c r="BU59" s="1">
        <v>80</v>
      </c>
      <c r="BV59" s="1">
        <v>83</v>
      </c>
      <c r="BW59" s="1">
        <v>91</v>
      </c>
      <c r="BX59" s="1">
        <v>99</v>
      </c>
      <c r="BY59" s="1">
        <v>115</v>
      </c>
      <c r="BZ59" s="1">
        <v>132</v>
      </c>
      <c r="CA59" s="1">
        <v>143</v>
      </c>
      <c r="CB59" s="1">
        <v>164</v>
      </c>
      <c r="CC59" s="1">
        <v>173</v>
      </c>
      <c r="CD59" s="1">
        <v>184</v>
      </c>
      <c r="CE59" s="1">
        <v>187</v>
      </c>
      <c r="CF59" s="1">
        <v>177</v>
      </c>
      <c r="CG59" s="1">
        <v>177</v>
      </c>
      <c r="CH59" s="1">
        <v>250</v>
      </c>
      <c r="CI59" s="1">
        <v>179</v>
      </c>
      <c r="CJ59" s="1">
        <v>182</v>
      </c>
      <c r="CK59" s="1">
        <v>181</v>
      </c>
      <c r="CL59" s="1">
        <v>166</v>
      </c>
    </row>
  </sheetData>
  <autoFilter ref="A1:CL59" xr:uid="{BE322848-9794-4222-B442-4452F9C8D437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62EFF-2E8B-4EAB-BAF0-6E5F4E4EEA51}">
  <dimension ref="A1:CM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91" width="11.42578125" style="3"/>
  </cols>
  <sheetData>
    <row r="1" spans="1:91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3" t="s">
        <v>59</v>
      </c>
      <c r="H1" s="3" t="s">
        <v>58</v>
      </c>
      <c r="I1" s="3" t="s">
        <v>57</v>
      </c>
      <c r="J1" s="3" t="s">
        <v>56</v>
      </c>
      <c r="K1" s="3" t="s">
        <v>55</v>
      </c>
      <c r="L1" s="3" t="s">
        <v>54</v>
      </c>
      <c r="M1" s="3" t="s">
        <v>53</v>
      </c>
      <c r="N1" s="3" t="s">
        <v>52</v>
      </c>
      <c r="O1" s="3" t="s">
        <v>51</v>
      </c>
      <c r="P1" s="3" t="s">
        <v>50</v>
      </c>
      <c r="Q1" s="3" t="s">
        <v>49</v>
      </c>
      <c r="R1" s="3" t="s">
        <v>48</v>
      </c>
      <c r="S1" s="3" t="s">
        <v>47</v>
      </c>
      <c r="T1" s="3" t="s">
        <v>46</v>
      </c>
      <c r="U1" s="3" t="s">
        <v>45</v>
      </c>
      <c r="V1" s="3" t="s">
        <v>44</v>
      </c>
      <c r="W1" s="3" t="s">
        <v>43</v>
      </c>
      <c r="X1" s="3" t="s">
        <v>42</v>
      </c>
      <c r="Y1" s="3" t="s">
        <v>41</v>
      </c>
      <c r="Z1" s="3" t="s">
        <v>40</v>
      </c>
      <c r="AA1" s="3" t="s">
        <v>39</v>
      </c>
      <c r="AB1" s="3" t="s">
        <v>38</v>
      </c>
      <c r="AC1" s="3" t="s">
        <v>37</v>
      </c>
      <c r="AD1" s="3" t="s">
        <v>36</v>
      </c>
      <c r="AE1" s="3" t="s">
        <v>35</v>
      </c>
      <c r="AF1" s="3" t="s">
        <v>34</v>
      </c>
      <c r="AG1" s="3" t="s">
        <v>33</v>
      </c>
      <c r="AH1" s="3" t="s">
        <v>32</v>
      </c>
      <c r="AI1" s="3" t="s">
        <v>31</v>
      </c>
      <c r="AJ1" s="3" t="s">
        <v>30</v>
      </c>
      <c r="AK1" s="3" t="s">
        <v>29</v>
      </c>
      <c r="AL1" s="3" t="s">
        <v>28</v>
      </c>
      <c r="AM1" s="3" t="s">
        <v>27</v>
      </c>
      <c r="AN1" s="3" t="s">
        <v>26</v>
      </c>
      <c r="AO1" s="3" t="s">
        <v>25</v>
      </c>
      <c r="AP1" s="3" t="s">
        <v>24</v>
      </c>
      <c r="AQ1" s="3" t="s">
        <v>23</v>
      </c>
      <c r="AR1" s="3" t="s">
        <v>22</v>
      </c>
      <c r="AS1" s="3" t="s">
        <v>21</v>
      </c>
      <c r="AT1" s="3" t="s">
        <v>20</v>
      </c>
      <c r="AU1" s="3" t="s">
        <v>19</v>
      </c>
      <c r="AV1" s="3" t="s">
        <v>18</v>
      </c>
      <c r="AW1" s="3" t="s">
        <v>17</v>
      </c>
      <c r="AX1" s="3" t="s">
        <v>16</v>
      </c>
      <c r="AY1" s="3" t="s">
        <v>15</v>
      </c>
      <c r="AZ1" s="3" t="s">
        <v>14</v>
      </c>
      <c r="BA1" s="3" t="s">
        <v>13</v>
      </c>
      <c r="BB1" s="3" t="s">
        <v>12</v>
      </c>
      <c r="BC1" s="3" t="s">
        <v>11</v>
      </c>
      <c r="BD1" s="3" t="s">
        <v>10</v>
      </c>
      <c r="BE1" s="3" t="s">
        <v>9</v>
      </c>
      <c r="BF1" s="3" t="s">
        <v>8</v>
      </c>
      <c r="BG1" s="3" t="s">
        <v>7</v>
      </c>
      <c r="BH1" s="3" t="s">
        <v>6</v>
      </c>
      <c r="BI1" s="3" t="s">
        <v>5</v>
      </c>
      <c r="BJ1" s="3" t="s">
        <v>4</v>
      </c>
      <c r="BK1" s="3" t="s">
        <v>3</v>
      </c>
      <c r="BL1" s="3" t="s">
        <v>2</v>
      </c>
      <c r="BM1" s="3" t="s">
        <v>1</v>
      </c>
      <c r="BN1" s="3" t="s">
        <v>0</v>
      </c>
      <c r="BO1" s="3" t="s">
        <v>144</v>
      </c>
      <c r="BP1" s="3" t="s">
        <v>156</v>
      </c>
      <c r="BQ1" s="3" t="s">
        <v>158</v>
      </c>
      <c r="BR1" s="3" t="s">
        <v>160</v>
      </c>
      <c r="BS1" s="3" t="s">
        <v>171</v>
      </c>
      <c r="BT1" s="3" t="s">
        <v>174</v>
      </c>
      <c r="BU1" s="3" t="s">
        <v>173</v>
      </c>
      <c r="BV1" s="3" t="s">
        <v>177</v>
      </c>
      <c r="BW1" s="3" t="s">
        <v>179</v>
      </c>
      <c r="BX1" s="3" t="s">
        <v>182</v>
      </c>
      <c r="BY1" s="3" t="s">
        <v>181</v>
      </c>
      <c r="BZ1" s="3" t="s">
        <v>186</v>
      </c>
      <c r="CA1" s="3" t="s">
        <v>185</v>
      </c>
      <c r="CB1" s="3" t="s">
        <v>190</v>
      </c>
      <c r="CC1" s="3" t="s">
        <v>189</v>
      </c>
      <c r="CD1" s="3" t="s">
        <v>193</v>
      </c>
      <c r="CE1" s="3" t="s">
        <v>196</v>
      </c>
      <c r="CF1" s="3" t="s">
        <v>195</v>
      </c>
      <c r="CG1" s="3" t="s">
        <v>201</v>
      </c>
      <c r="CH1" s="3" t="s">
        <v>200</v>
      </c>
      <c r="CI1" s="3" t="s">
        <v>199</v>
      </c>
      <c r="CJ1" s="3" t="s">
        <v>205</v>
      </c>
      <c r="CK1" s="3" t="s">
        <v>267</v>
      </c>
      <c r="CL1" s="3" t="s">
        <v>266</v>
      </c>
      <c r="CM1" s="3" t="s">
        <v>130</v>
      </c>
    </row>
    <row r="2" spans="1:91" x14ac:dyDescent="0.25">
      <c r="A2" t="s">
        <v>265</v>
      </c>
      <c r="B2" s="1">
        <v>55191</v>
      </c>
      <c r="C2">
        <v>200</v>
      </c>
      <c r="D2">
        <v>0</v>
      </c>
      <c r="E2" s="2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0</v>
      </c>
      <c r="BB2" s="3">
        <v>0</v>
      </c>
      <c r="BC2" s="3">
        <v>0</v>
      </c>
      <c r="BD2" s="3">
        <v>0</v>
      </c>
      <c r="BE2" s="3">
        <v>0</v>
      </c>
      <c r="BF2" s="3">
        <v>0</v>
      </c>
      <c r="BG2" s="3">
        <v>0</v>
      </c>
      <c r="BH2" s="3">
        <v>0</v>
      </c>
      <c r="BI2" s="3">
        <v>0</v>
      </c>
      <c r="BJ2" s="3">
        <v>0</v>
      </c>
      <c r="BK2" s="3">
        <v>0</v>
      </c>
      <c r="BL2" s="3">
        <v>0</v>
      </c>
      <c r="BM2" s="3">
        <v>0</v>
      </c>
      <c r="BN2" s="3">
        <v>0</v>
      </c>
      <c r="BO2" s="3">
        <v>0</v>
      </c>
      <c r="BP2" s="3">
        <v>0</v>
      </c>
      <c r="BQ2" s="3">
        <v>0</v>
      </c>
      <c r="BR2" s="3">
        <v>0</v>
      </c>
      <c r="BS2" s="3">
        <v>0</v>
      </c>
      <c r="BT2" s="3">
        <v>0</v>
      </c>
      <c r="BU2" s="3">
        <v>0</v>
      </c>
      <c r="BV2" s="3">
        <v>0</v>
      </c>
      <c r="BW2" s="3">
        <v>0</v>
      </c>
      <c r="BX2" s="3">
        <v>0</v>
      </c>
      <c r="BY2" s="3">
        <v>0</v>
      </c>
      <c r="BZ2" s="3">
        <v>0</v>
      </c>
      <c r="CA2" s="3">
        <v>0</v>
      </c>
      <c r="CB2" s="3">
        <v>0</v>
      </c>
      <c r="CC2" s="3">
        <v>0</v>
      </c>
      <c r="CD2" s="3">
        <v>0</v>
      </c>
      <c r="CE2" s="3">
        <v>0</v>
      </c>
      <c r="CF2" s="3">
        <v>0</v>
      </c>
      <c r="CG2" s="3">
        <v>0</v>
      </c>
      <c r="CH2" s="3">
        <v>0</v>
      </c>
      <c r="CI2" s="3">
        <v>0</v>
      </c>
      <c r="CJ2" s="3">
        <v>0</v>
      </c>
      <c r="CK2" s="3">
        <v>0</v>
      </c>
      <c r="CL2" s="3">
        <v>0</v>
      </c>
    </row>
    <row r="3" spans="1:91" x14ac:dyDescent="0.25">
      <c r="A3" t="s">
        <v>264</v>
      </c>
      <c r="B3" s="1">
        <v>57559</v>
      </c>
      <c r="C3">
        <v>460</v>
      </c>
      <c r="D3">
        <v>13</v>
      </c>
      <c r="E3" s="2">
        <v>22.585520943700001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3">
        <v>0</v>
      </c>
      <c r="CA3" s="3">
        <v>0</v>
      </c>
      <c r="CB3" s="3">
        <v>0</v>
      </c>
      <c r="CC3" s="3">
        <v>0</v>
      </c>
      <c r="CD3" s="3">
        <v>0</v>
      </c>
      <c r="CE3" s="3">
        <v>0</v>
      </c>
      <c r="CF3" s="3">
        <v>0</v>
      </c>
      <c r="CG3" s="3">
        <v>0</v>
      </c>
      <c r="CH3" s="3">
        <v>0</v>
      </c>
      <c r="CI3" s="3">
        <v>0</v>
      </c>
      <c r="CJ3" s="3">
        <v>4.0516561E-2</v>
      </c>
      <c r="CK3" s="3">
        <v>3.6003751600000002E-2</v>
      </c>
      <c r="CL3" s="3">
        <v>3.3323272600000002E-2</v>
      </c>
    </row>
    <row r="4" spans="1:91" x14ac:dyDescent="0.25">
      <c r="A4" t="s">
        <v>209</v>
      </c>
      <c r="B4" s="1">
        <v>331002651</v>
      </c>
      <c r="C4">
        <v>9147420</v>
      </c>
      <c r="D4">
        <v>607670</v>
      </c>
      <c r="E4" s="2">
        <v>183.5846323781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1.9237624700000001E-2</v>
      </c>
      <c r="Z4" s="3">
        <v>2.0046439700000002E-2</v>
      </c>
      <c r="AA4" s="3">
        <v>2.09271912E-2</v>
      </c>
      <c r="AB4" s="3">
        <v>2.6425619000000001E-2</v>
      </c>
      <c r="AC4" s="3">
        <v>3.7188635499999997E-2</v>
      </c>
      <c r="AD4" s="3">
        <v>5.0770981100000001E-2</v>
      </c>
      <c r="AE4" s="3">
        <v>6.8160568000000005E-2</v>
      </c>
      <c r="AF4" s="3">
        <v>8.8061176500000005E-2</v>
      </c>
      <c r="AG4" s="3">
        <v>0.1125305491</v>
      </c>
      <c r="AH4" s="3">
        <v>9.2744865499999996E-2</v>
      </c>
      <c r="AI4" s="3">
        <v>8.1897255000000002E-2</v>
      </c>
      <c r="AJ4" s="3">
        <v>7.8777105900000005E-2</v>
      </c>
      <c r="AK4" s="3">
        <v>7.5882812600000002E-2</v>
      </c>
      <c r="AL4" s="3">
        <v>0.1372388353</v>
      </c>
      <c r="AM4" s="3">
        <v>0.2479412228</v>
      </c>
      <c r="AN4" s="3">
        <v>0.365807084</v>
      </c>
      <c r="AO4" s="3">
        <v>0.44114429799999999</v>
      </c>
      <c r="AP4" s="3">
        <v>0.38405471229999999</v>
      </c>
      <c r="AQ4" s="3">
        <v>0.26016277030000001</v>
      </c>
      <c r="AR4" s="3">
        <v>0.13590525070000001</v>
      </c>
      <c r="AS4" s="3">
        <v>8.2441754699999995E-2</v>
      </c>
      <c r="AT4" s="3">
        <v>6.9661892700000005E-2</v>
      </c>
      <c r="AU4" s="3">
        <v>0.1069182996</v>
      </c>
      <c r="AV4" s="3">
        <v>0.15307893319999999</v>
      </c>
      <c r="AW4" s="3">
        <v>0.20336318859999999</v>
      </c>
      <c r="AX4" s="3">
        <v>0.26195806589999998</v>
      </c>
      <c r="AY4" s="3">
        <v>0.28836285620000002</v>
      </c>
      <c r="AZ4" s="3">
        <v>0.34326987660000002</v>
      </c>
      <c r="BA4" s="3">
        <v>0.36927298790000002</v>
      </c>
      <c r="BB4" s="3">
        <v>0.35887515980000001</v>
      </c>
      <c r="BC4" s="3">
        <v>0.3664214509</v>
      </c>
      <c r="BD4" s="3">
        <v>0.35366806649999999</v>
      </c>
      <c r="BE4" s="3">
        <v>0.36059299210000001</v>
      </c>
      <c r="BF4" s="3">
        <v>0.36891384170000002</v>
      </c>
      <c r="BG4" s="3">
        <v>0.34491313109999999</v>
      </c>
      <c r="BH4" s="3">
        <v>0.32035572289999997</v>
      </c>
      <c r="BI4" s="3">
        <v>0.2977805999</v>
      </c>
      <c r="BJ4" s="3">
        <v>0.30380696880000002</v>
      </c>
      <c r="BK4" s="3">
        <v>0.30716525459999999</v>
      </c>
      <c r="BL4" s="3">
        <v>0.35602769829999997</v>
      </c>
      <c r="BM4" s="3">
        <v>0.39771539010000001</v>
      </c>
      <c r="BN4" s="3">
        <v>0.42335745629999999</v>
      </c>
      <c r="BO4" s="3">
        <v>0.43395144130000002</v>
      </c>
      <c r="BP4" s="3">
        <v>0.38976085980000003</v>
      </c>
      <c r="BQ4" s="3">
        <v>0.34437679939999999</v>
      </c>
      <c r="BR4" s="3">
        <v>0.29784742489999999</v>
      </c>
      <c r="BS4" s="3">
        <v>0.27554954129999998</v>
      </c>
      <c r="BT4" s="3">
        <v>0.25608994610000002</v>
      </c>
      <c r="BU4" s="3">
        <v>0.24301376420000001</v>
      </c>
      <c r="BV4" s="3">
        <v>0.22743266109999999</v>
      </c>
      <c r="BW4" s="3">
        <v>0.2077421213</v>
      </c>
      <c r="BX4" s="3">
        <v>0.18870553200000001</v>
      </c>
      <c r="BY4" s="3">
        <v>0.17014367629999999</v>
      </c>
      <c r="BZ4" s="3">
        <v>0.1630660069</v>
      </c>
      <c r="CA4" s="3">
        <v>0.15742074249999999</v>
      </c>
      <c r="CB4" s="3">
        <v>0.15230436019999999</v>
      </c>
      <c r="CC4" s="3">
        <v>0.14524243680000001</v>
      </c>
      <c r="CD4" s="3">
        <v>0.13541812519999999</v>
      </c>
      <c r="CE4" s="3">
        <v>0.12367847529999999</v>
      </c>
      <c r="CF4" s="3">
        <v>0.1125463006</v>
      </c>
      <c r="CG4" s="3">
        <v>0.10636388369999999</v>
      </c>
      <c r="CH4" s="3">
        <v>0.10290672820000001</v>
      </c>
      <c r="CI4" s="3">
        <v>0.1011462731</v>
      </c>
      <c r="CJ4" s="3">
        <v>9.7424925199999998E-2</v>
      </c>
      <c r="CK4" s="3">
        <v>9.1679919600000007E-2</v>
      </c>
      <c r="CL4" s="3">
        <v>8.5270653299999999E-2</v>
      </c>
      <c r="CM4" s="3">
        <v>0</v>
      </c>
    </row>
    <row r="5" spans="1:91" x14ac:dyDescent="0.25">
      <c r="A5" t="s">
        <v>263</v>
      </c>
      <c r="B5" s="1">
        <v>4903185</v>
      </c>
      <c r="C5">
        <v>131171</v>
      </c>
      <c r="D5">
        <v>3876</v>
      </c>
      <c r="E5" s="2">
        <v>79.050657888700002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0.37669350559999998</v>
      </c>
      <c r="BO5" s="3">
        <v>0.32884815789999999</v>
      </c>
      <c r="BP5" s="3">
        <v>0.30044355989999999</v>
      </c>
      <c r="BQ5" s="3">
        <v>0.27788620850000001</v>
      </c>
      <c r="BR5" s="3">
        <v>0.24929427439999999</v>
      </c>
      <c r="BS5" s="3">
        <v>0.3086164018</v>
      </c>
      <c r="BT5" s="3">
        <v>0.33999698080000001</v>
      </c>
      <c r="BU5" s="3">
        <v>0.3650676101</v>
      </c>
      <c r="BV5" s="3">
        <v>0.33631721799999997</v>
      </c>
      <c r="BW5" s="3">
        <v>0.24637267639999999</v>
      </c>
      <c r="BX5" s="3">
        <v>0.18435179360000001</v>
      </c>
      <c r="BY5" s="3">
        <v>0.1358085618</v>
      </c>
      <c r="BZ5" s="3">
        <v>0.1273573623</v>
      </c>
      <c r="CA5" s="3">
        <v>0.12933947979999999</v>
      </c>
      <c r="CB5" s="3">
        <v>0.13612199999999999</v>
      </c>
      <c r="CC5" s="3">
        <v>0.1441465432</v>
      </c>
      <c r="CD5" s="3">
        <v>0.14079324730000001</v>
      </c>
      <c r="CE5" s="3">
        <v>0.13327992390000001</v>
      </c>
      <c r="CF5" s="3">
        <v>0.1254995351</v>
      </c>
      <c r="CG5" s="3">
        <v>0.13264306349999999</v>
      </c>
      <c r="CH5" s="3">
        <v>0.13683870670000001</v>
      </c>
      <c r="CI5" s="3">
        <v>0.14057375859999999</v>
      </c>
      <c r="CJ5" s="3">
        <v>0.13830590910000001</v>
      </c>
      <c r="CK5" s="3">
        <v>0.1239597325</v>
      </c>
      <c r="CL5" s="3">
        <v>0.1105994656</v>
      </c>
      <c r="CM5" s="3">
        <v>0</v>
      </c>
    </row>
    <row r="6" spans="1:91" x14ac:dyDescent="0.25">
      <c r="A6" t="s">
        <v>262</v>
      </c>
      <c r="B6" s="1">
        <v>731545</v>
      </c>
      <c r="C6">
        <v>1477953</v>
      </c>
      <c r="D6">
        <v>285</v>
      </c>
      <c r="E6" s="2">
        <v>38.958642325500001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0</v>
      </c>
      <c r="BM6" s="3">
        <v>0</v>
      </c>
      <c r="BN6" s="3">
        <v>0</v>
      </c>
      <c r="BO6" s="3">
        <v>0</v>
      </c>
      <c r="BP6" s="3">
        <v>0</v>
      </c>
      <c r="BQ6" s="3">
        <v>0</v>
      </c>
      <c r="BR6" s="3">
        <v>0</v>
      </c>
      <c r="BS6" s="3">
        <v>0.304948567</v>
      </c>
      <c r="BT6" s="3">
        <v>0.27569327030000002</v>
      </c>
      <c r="BU6" s="3">
        <v>0.25692364629999997</v>
      </c>
      <c r="BV6" s="3">
        <v>0.2485693632</v>
      </c>
      <c r="BW6" s="3">
        <v>0.22335682009999999</v>
      </c>
      <c r="BX6" s="3">
        <v>0.18959029760000001</v>
      </c>
      <c r="BY6" s="3">
        <v>0.15176724520000001</v>
      </c>
      <c r="BZ6" s="3">
        <v>0.12221552049999999</v>
      </c>
      <c r="CA6" s="3">
        <v>0.1030428929</v>
      </c>
      <c r="CB6" s="3">
        <v>9.6843848199999999E-2</v>
      </c>
      <c r="CC6" s="3">
        <v>9.9963100099999994E-2</v>
      </c>
      <c r="CD6" s="3">
        <v>9.9974007000000004E-2</v>
      </c>
      <c r="CE6" s="3">
        <v>9.6220595199999995E-2</v>
      </c>
      <c r="CF6" s="3">
        <v>9.2640914399999996E-2</v>
      </c>
      <c r="CG6" s="3">
        <v>9.4294674199999998E-2</v>
      </c>
      <c r="CH6" s="3">
        <v>9.2072782899999997E-2</v>
      </c>
      <c r="CI6" s="3">
        <v>8.6661331300000005E-2</v>
      </c>
      <c r="CJ6" s="3">
        <v>8.5040217900000006E-2</v>
      </c>
      <c r="CK6" s="3">
        <v>7.7709749100000003E-2</v>
      </c>
      <c r="CL6" s="3">
        <v>7.2392439700000005E-2</v>
      </c>
      <c r="CM6" s="3">
        <v>0</v>
      </c>
    </row>
    <row r="7" spans="1:91" x14ac:dyDescent="0.25">
      <c r="A7" t="s">
        <v>261</v>
      </c>
      <c r="B7" s="1">
        <v>7278717</v>
      </c>
      <c r="C7">
        <v>294207</v>
      </c>
      <c r="D7">
        <v>3806</v>
      </c>
      <c r="E7" s="2">
        <v>52.289435074899998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0.20376150849999999</v>
      </c>
      <c r="BL7" s="3">
        <v>0.25916686410000001</v>
      </c>
      <c r="BM7" s="3">
        <v>0.33644997339999999</v>
      </c>
      <c r="BN7" s="3">
        <v>0.43688228099999998</v>
      </c>
      <c r="BO7" s="3">
        <v>0.50268533999999998</v>
      </c>
      <c r="BP7" s="3">
        <v>0.55448949820000004</v>
      </c>
      <c r="BQ7" s="3">
        <v>0.55097869799999999</v>
      </c>
      <c r="BR7" s="3">
        <v>0.50795907539999996</v>
      </c>
      <c r="BS7" s="3">
        <v>0.44875678800000002</v>
      </c>
      <c r="BT7" s="3">
        <v>0.36269977840000001</v>
      </c>
      <c r="BU7" s="3">
        <v>0.30154621250000002</v>
      </c>
      <c r="BV7" s="3">
        <v>0.2437203161</v>
      </c>
      <c r="BW7" s="3">
        <v>0.2118504903</v>
      </c>
      <c r="BX7" s="3">
        <v>0.1787208599</v>
      </c>
      <c r="BY7" s="3">
        <v>0.15587216719999999</v>
      </c>
      <c r="BZ7" s="3">
        <v>0.14603882409999999</v>
      </c>
      <c r="CA7" s="3">
        <v>0.1332310045</v>
      </c>
      <c r="CB7" s="3">
        <v>0.13156403119999999</v>
      </c>
      <c r="CC7" s="3">
        <v>0.12786348249999999</v>
      </c>
      <c r="CD7" s="3">
        <v>0.1334859467</v>
      </c>
      <c r="CE7" s="3">
        <v>0.12963756200000001</v>
      </c>
      <c r="CF7" s="3">
        <v>0.11436512930000001</v>
      </c>
      <c r="CG7" s="3">
        <v>0.102079762</v>
      </c>
      <c r="CH7" s="3">
        <v>9.2316882200000006E-2</v>
      </c>
      <c r="CI7" s="3">
        <v>9.2522576300000006E-2</v>
      </c>
      <c r="CJ7" s="3">
        <v>9.0132189200000004E-2</v>
      </c>
      <c r="CK7" s="3">
        <v>9.2079276099999996E-2</v>
      </c>
      <c r="CL7" s="3">
        <v>8.5920961500000004E-2</v>
      </c>
      <c r="CM7" s="3">
        <v>0</v>
      </c>
    </row>
    <row r="8" spans="1:91" x14ac:dyDescent="0.25">
      <c r="A8" t="s">
        <v>260</v>
      </c>
      <c r="B8" s="1">
        <v>3017804</v>
      </c>
      <c r="C8">
        <v>134771</v>
      </c>
      <c r="D8">
        <v>1480</v>
      </c>
      <c r="E8" s="2">
        <v>49.042283726800001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0.3677823999</v>
      </c>
      <c r="BN8" s="3">
        <v>0.41150692109999998</v>
      </c>
      <c r="BO8" s="3">
        <v>0.46401765950000001</v>
      </c>
      <c r="BP8" s="3">
        <v>0.43926792869999998</v>
      </c>
      <c r="BQ8" s="3">
        <v>0.33568573149999997</v>
      </c>
      <c r="BR8" s="3">
        <v>0.26986844459999998</v>
      </c>
      <c r="BS8" s="3">
        <v>0.221559278</v>
      </c>
      <c r="BT8" s="3">
        <v>0.22022885289999999</v>
      </c>
      <c r="BU8" s="3">
        <v>0.19664613149999999</v>
      </c>
      <c r="BV8" s="3">
        <v>0.1648175234</v>
      </c>
      <c r="BW8" s="3">
        <v>0.12411536970000001</v>
      </c>
      <c r="BX8" s="3">
        <v>9.8267455200000006E-2</v>
      </c>
      <c r="BY8" s="3">
        <v>9.5212697600000007E-2</v>
      </c>
      <c r="BZ8" s="3">
        <v>0.10383990429999999</v>
      </c>
      <c r="CA8" s="3">
        <v>0.1196571401</v>
      </c>
      <c r="CB8" s="3">
        <v>0.1201421981</v>
      </c>
      <c r="CC8" s="3">
        <v>0.1193973262</v>
      </c>
      <c r="CD8" s="3">
        <v>0.10926296839999999</v>
      </c>
      <c r="CE8" s="3">
        <v>0.10713651959999999</v>
      </c>
      <c r="CF8" s="3">
        <v>0.10814524759999999</v>
      </c>
      <c r="CG8" s="3">
        <v>0.11008287429999999</v>
      </c>
      <c r="CH8" s="3">
        <v>0.113695934</v>
      </c>
      <c r="CI8" s="3">
        <v>0.10909969009999999</v>
      </c>
      <c r="CJ8" s="3">
        <v>0.1026628176</v>
      </c>
      <c r="CK8" s="3">
        <v>9.5059621699999999E-2</v>
      </c>
      <c r="CL8" s="3">
        <v>9.4410730999999998E-2</v>
      </c>
      <c r="CM8" s="3">
        <v>0</v>
      </c>
    </row>
    <row r="9" spans="1:91" x14ac:dyDescent="0.25">
      <c r="A9" t="s">
        <v>259</v>
      </c>
      <c r="B9" s="1">
        <v>39512223</v>
      </c>
      <c r="C9">
        <v>403466</v>
      </c>
      <c r="D9">
        <v>23338</v>
      </c>
      <c r="E9" s="2">
        <v>59.065266968099998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0.1856834996</v>
      </c>
      <c r="BD9" s="3">
        <v>0.21481280990000001</v>
      </c>
      <c r="BE9" s="3">
        <v>0.23167746149999999</v>
      </c>
      <c r="BF9" s="3">
        <v>0.21645471490000001</v>
      </c>
      <c r="BG9" s="3">
        <v>0.1979867303</v>
      </c>
      <c r="BH9" s="3">
        <v>0.17878467980000001</v>
      </c>
      <c r="BI9" s="3">
        <v>0.15931005640000001</v>
      </c>
      <c r="BJ9" s="3">
        <v>0.1774632947</v>
      </c>
      <c r="BK9" s="3">
        <v>0.22290527469999999</v>
      </c>
      <c r="BL9" s="3">
        <v>0.28921264889999998</v>
      </c>
      <c r="BM9" s="3">
        <v>0.32940081510000002</v>
      </c>
      <c r="BN9" s="3">
        <v>0.32705364949999999</v>
      </c>
      <c r="BO9" s="3">
        <v>0.3007230776</v>
      </c>
      <c r="BP9" s="3">
        <v>0.24111105569999999</v>
      </c>
      <c r="BQ9" s="3">
        <v>0.2125444722</v>
      </c>
      <c r="BR9" s="3">
        <v>0.18570620500000001</v>
      </c>
      <c r="BS9" s="3">
        <v>0.1906228294</v>
      </c>
      <c r="BT9" s="3">
        <v>0.20593756830000001</v>
      </c>
      <c r="BU9" s="3">
        <v>0.22246247029999999</v>
      </c>
      <c r="BV9" s="3">
        <v>0.2438592846</v>
      </c>
      <c r="BW9" s="3">
        <v>0.237183379</v>
      </c>
      <c r="BX9" s="3">
        <v>0.2217115174</v>
      </c>
      <c r="BY9" s="3">
        <v>0.1907628234</v>
      </c>
      <c r="BZ9" s="3">
        <v>0.16598957519999999</v>
      </c>
      <c r="CA9" s="3">
        <v>0.15180997930000001</v>
      </c>
      <c r="CB9" s="3">
        <v>0.14448665999999999</v>
      </c>
      <c r="CC9" s="3">
        <v>0.14817095029999999</v>
      </c>
      <c r="CD9" s="3">
        <v>0.1424324038</v>
      </c>
      <c r="CE9" s="3">
        <v>0.13470296139999999</v>
      </c>
      <c r="CF9" s="3">
        <v>0.1190350432</v>
      </c>
      <c r="CG9" s="3">
        <v>0.1081968457</v>
      </c>
      <c r="CH9" s="3">
        <v>0.1035634782</v>
      </c>
      <c r="CI9" s="3">
        <v>9.7583040100000004E-2</v>
      </c>
      <c r="CJ9" s="3">
        <v>9.5334055900000006E-2</v>
      </c>
      <c r="CK9" s="3">
        <v>8.5613421100000003E-2</v>
      </c>
      <c r="CL9" s="3">
        <v>7.9055792200000002E-2</v>
      </c>
      <c r="CM9" s="3">
        <v>0</v>
      </c>
    </row>
    <row r="10" spans="1:91" x14ac:dyDescent="0.25">
      <c r="A10" t="s">
        <v>258</v>
      </c>
      <c r="B10" s="1">
        <v>5758736</v>
      </c>
      <c r="C10">
        <v>268431</v>
      </c>
      <c r="D10">
        <v>7691</v>
      </c>
      <c r="E10" s="2">
        <v>133.553613154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</v>
      </c>
      <c r="BF10" s="3">
        <v>0</v>
      </c>
      <c r="BG10" s="3">
        <v>0</v>
      </c>
      <c r="BH10" s="3">
        <v>0</v>
      </c>
      <c r="BI10" s="3">
        <v>0.4548179772</v>
      </c>
      <c r="BJ10" s="3">
        <v>0.31920210859999998</v>
      </c>
      <c r="BK10" s="3">
        <v>0.22596404449999999</v>
      </c>
      <c r="BL10" s="3">
        <v>0.16602402220000001</v>
      </c>
      <c r="BM10" s="3">
        <v>0.1585145131</v>
      </c>
      <c r="BN10" s="3">
        <v>0.18750736379999999</v>
      </c>
      <c r="BO10" s="3">
        <v>0.23331863589999999</v>
      </c>
      <c r="BP10" s="3">
        <v>0.26854961669999999</v>
      </c>
      <c r="BQ10" s="3">
        <v>0.27958191669999999</v>
      </c>
      <c r="BR10" s="3">
        <v>0.27798710189999998</v>
      </c>
      <c r="BS10" s="3">
        <v>0.2603074709</v>
      </c>
      <c r="BT10" s="3">
        <v>0.25748504360000002</v>
      </c>
      <c r="BU10" s="3">
        <v>0.25698355709999998</v>
      </c>
      <c r="BV10" s="3">
        <v>0.254355522</v>
      </c>
      <c r="BW10" s="3">
        <v>0.25387122690000002</v>
      </c>
      <c r="BX10" s="3">
        <v>0.22865374090000001</v>
      </c>
      <c r="BY10" s="3">
        <v>0.19750938900000001</v>
      </c>
      <c r="BZ10" s="3">
        <v>0.15921758599999999</v>
      </c>
      <c r="CA10" s="3">
        <v>0.12755706920000001</v>
      </c>
      <c r="CB10" s="3">
        <v>0.11728448180000001</v>
      </c>
      <c r="CC10" s="3">
        <v>0.1161596372</v>
      </c>
      <c r="CD10" s="3">
        <v>0.1218643296</v>
      </c>
      <c r="CE10" s="3">
        <v>0.1160266434</v>
      </c>
      <c r="CF10" s="3">
        <v>0.1015292814</v>
      </c>
      <c r="CG10" s="3">
        <v>8.4925160200000002E-2</v>
      </c>
      <c r="CH10" s="3">
        <v>8.30035727E-2</v>
      </c>
      <c r="CI10" s="3">
        <v>8.7160104000000002E-2</v>
      </c>
      <c r="CJ10" s="3">
        <v>9.4594200099999998E-2</v>
      </c>
      <c r="CK10" s="3">
        <v>0.1057947181</v>
      </c>
      <c r="CL10" s="3">
        <v>9.5329811E-2</v>
      </c>
      <c r="CM10" s="3">
        <v>0</v>
      </c>
    </row>
    <row r="11" spans="1:91" x14ac:dyDescent="0.25">
      <c r="A11" t="s">
        <v>257</v>
      </c>
      <c r="B11" s="1">
        <v>3565287</v>
      </c>
      <c r="C11">
        <v>12542</v>
      </c>
      <c r="D11">
        <v>13989</v>
      </c>
      <c r="E11" s="2">
        <v>392.36672952279997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0.59223529050000001</v>
      </c>
      <c r="BN11" s="3">
        <v>0.55786693190000003</v>
      </c>
      <c r="BO11" s="3">
        <v>0.47786053919999999</v>
      </c>
      <c r="BP11" s="3">
        <v>0.4360097168</v>
      </c>
      <c r="BQ11" s="3">
        <v>0.37589938760000002</v>
      </c>
      <c r="BR11" s="3">
        <v>0.40756191949999998</v>
      </c>
      <c r="BS11" s="3">
        <v>0.4234237582</v>
      </c>
      <c r="BT11" s="3">
        <v>0.40034885679999999</v>
      </c>
      <c r="BU11" s="3">
        <v>0.33680263980000003</v>
      </c>
      <c r="BV11" s="3">
        <v>0.27223484520000002</v>
      </c>
      <c r="BW11" s="3">
        <v>0.25820310229999999</v>
      </c>
      <c r="BX11" s="3">
        <v>0.25287943870000001</v>
      </c>
      <c r="BY11" s="3">
        <v>0.24345706219999999</v>
      </c>
      <c r="BZ11" s="3">
        <v>0.2148485443</v>
      </c>
      <c r="CA11" s="3">
        <v>0.19405581699999999</v>
      </c>
      <c r="CB11" s="3">
        <v>0.16845534209999999</v>
      </c>
      <c r="CC11" s="3">
        <v>0.1501042698</v>
      </c>
      <c r="CD11" s="3">
        <v>0.15078688600000001</v>
      </c>
      <c r="CE11" s="3">
        <v>0.1460147614</v>
      </c>
      <c r="CF11" s="3">
        <v>0.1528139711</v>
      </c>
      <c r="CG11" s="3">
        <v>0.15080477680000001</v>
      </c>
      <c r="CH11" s="3">
        <v>0.14802948969999999</v>
      </c>
      <c r="CI11" s="3">
        <v>0.13784218719999999</v>
      </c>
      <c r="CJ11" s="3">
        <v>0.1171653882</v>
      </c>
      <c r="CK11" s="3">
        <v>0.10898941600000001</v>
      </c>
      <c r="CL11" s="3">
        <v>0.10135661379999999</v>
      </c>
      <c r="CM11" s="3">
        <v>0</v>
      </c>
    </row>
    <row r="12" spans="1:91" x14ac:dyDescent="0.25">
      <c r="A12" t="s">
        <v>256</v>
      </c>
      <c r="B12" s="1">
        <v>973764</v>
      </c>
      <c r="C12">
        <v>5047</v>
      </c>
      <c r="D12">
        <v>1761</v>
      </c>
      <c r="E12" s="2">
        <v>180.8446399744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0.2421015078</v>
      </c>
      <c r="BQ12" s="3">
        <v>0.2330732542</v>
      </c>
      <c r="BR12" s="3">
        <v>0.25004048909999999</v>
      </c>
      <c r="BS12" s="3">
        <v>0.25473659729999998</v>
      </c>
      <c r="BT12" s="3">
        <v>0.25430383610000001</v>
      </c>
      <c r="BU12" s="3">
        <v>0.2461028479</v>
      </c>
      <c r="BV12" s="3">
        <v>0.22787850809999999</v>
      </c>
      <c r="BW12" s="3">
        <v>0.21210094669999999</v>
      </c>
      <c r="BX12" s="3">
        <v>0.19881449379999999</v>
      </c>
      <c r="BY12" s="3">
        <v>0.18270078219999999</v>
      </c>
      <c r="BZ12" s="3">
        <v>0.16671521010000001</v>
      </c>
      <c r="CA12" s="3">
        <v>0.15597437119999999</v>
      </c>
      <c r="CB12" s="3">
        <v>0.1646158891</v>
      </c>
      <c r="CC12" s="3">
        <v>0.17343331810000001</v>
      </c>
      <c r="CD12" s="3">
        <v>0.1924734897</v>
      </c>
      <c r="CE12" s="3">
        <v>0.20697914910000001</v>
      </c>
      <c r="CF12" s="3">
        <v>0.20314496949999999</v>
      </c>
      <c r="CG12" s="3">
        <v>0.18918344300000001</v>
      </c>
      <c r="CH12" s="3">
        <v>0.16976790529999999</v>
      </c>
      <c r="CI12" s="3">
        <v>0.16005115549999999</v>
      </c>
      <c r="CJ12" s="3">
        <v>0.13789458330000001</v>
      </c>
      <c r="CK12" s="3">
        <v>0.1170959431</v>
      </c>
      <c r="CL12" s="3">
        <v>0.1003524907</v>
      </c>
      <c r="CM12" s="3">
        <v>0</v>
      </c>
    </row>
    <row r="13" spans="1:91" x14ac:dyDescent="0.25">
      <c r="A13" t="s">
        <v>255</v>
      </c>
      <c r="B13" s="1">
        <v>705749</v>
      </c>
      <c r="C13">
        <v>158</v>
      </c>
      <c r="D13">
        <v>2058</v>
      </c>
      <c r="E13" s="2">
        <v>291.60508906140001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0.18086128630000001</v>
      </c>
      <c r="BL13" s="3">
        <v>0.21656308499999999</v>
      </c>
      <c r="BM13" s="3">
        <v>0.32058935599999999</v>
      </c>
      <c r="BN13" s="3">
        <v>0.36261535909999998</v>
      </c>
      <c r="BO13" s="3">
        <v>0.37298190279999999</v>
      </c>
      <c r="BP13" s="3">
        <v>0.33945482999999999</v>
      </c>
      <c r="BQ13" s="3">
        <v>0.26579410949999999</v>
      </c>
      <c r="BR13" s="3">
        <v>0.245767232</v>
      </c>
      <c r="BS13" s="3">
        <v>0.2334663357</v>
      </c>
      <c r="BT13" s="3">
        <v>0.24798543749999999</v>
      </c>
      <c r="BU13" s="3">
        <v>0.24054452909999999</v>
      </c>
      <c r="BV13" s="3">
        <v>0.21290636460000001</v>
      </c>
      <c r="BW13" s="3">
        <v>0.18178971739999999</v>
      </c>
      <c r="BX13" s="3">
        <v>0.16865949760000001</v>
      </c>
      <c r="BY13" s="3">
        <v>0.1751867721</v>
      </c>
      <c r="BZ13" s="3">
        <v>0.18498450620000001</v>
      </c>
      <c r="CA13" s="3">
        <v>0.19315881209999999</v>
      </c>
      <c r="CB13" s="3">
        <v>0.18478005829999999</v>
      </c>
      <c r="CC13" s="3">
        <v>0.1742505966</v>
      </c>
      <c r="CD13" s="3">
        <v>0.16392750980000001</v>
      </c>
      <c r="CE13" s="3">
        <v>0.1516011561</v>
      </c>
      <c r="CF13" s="3">
        <v>0.14706289920000001</v>
      </c>
      <c r="CG13" s="3">
        <v>0.14091470980000001</v>
      </c>
      <c r="CH13" s="3">
        <v>0.13638295650000001</v>
      </c>
      <c r="CI13" s="3">
        <v>0.1288187368</v>
      </c>
      <c r="CJ13" s="3">
        <v>0.1114866819</v>
      </c>
      <c r="CK13" s="3">
        <v>9.6395824699999993E-2</v>
      </c>
      <c r="CL13" s="3">
        <v>8.2074757999999998E-2</v>
      </c>
      <c r="CM13" s="3">
        <v>0</v>
      </c>
    </row>
    <row r="14" spans="1:91" x14ac:dyDescent="0.25">
      <c r="A14" t="s">
        <v>254</v>
      </c>
      <c r="B14" s="1">
        <v>21477737</v>
      </c>
      <c r="C14">
        <v>138887</v>
      </c>
      <c r="D14">
        <v>21367</v>
      </c>
      <c r="E14" s="2">
        <v>99.484410298900002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0.1788176521</v>
      </c>
      <c r="BF14" s="3">
        <v>0.23338539629999999</v>
      </c>
      <c r="BG14" s="3">
        <v>0.32250336899999998</v>
      </c>
      <c r="BH14" s="3">
        <v>0.40445384350000002</v>
      </c>
      <c r="BI14" s="3">
        <v>0.4466059215</v>
      </c>
      <c r="BJ14" s="3">
        <v>0.43050528179999997</v>
      </c>
      <c r="BK14" s="3">
        <v>0.42649271249999998</v>
      </c>
      <c r="BL14" s="3">
        <v>0.39245069960000001</v>
      </c>
      <c r="BM14" s="3">
        <v>0.39226940459999998</v>
      </c>
      <c r="BN14" s="3">
        <v>0.3797044202</v>
      </c>
      <c r="BO14" s="3">
        <v>0.33729054269999997</v>
      </c>
      <c r="BP14" s="3">
        <v>0.3196295857</v>
      </c>
      <c r="BQ14" s="3">
        <v>0.29621258550000001</v>
      </c>
      <c r="BR14" s="3">
        <v>0.28904293549999999</v>
      </c>
      <c r="BS14" s="3">
        <v>0.28738253050000001</v>
      </c>
      <c r="BT14" s="3">
        <v>0.26955120459999998</v>
      </c>
      <c r="BU14" s="3">
        <v>0.27579587480000001</v>
      </c>
      <c r="BV14" s="3">
        <v>0.2680304751</v>
      </c>
      <c r="BW14" s="3">
        <v>0.2609001051</v>
      </c>
      <c r="BX14" s="3">
        <v>0.2467716804</v>
      </c>
      <c r="BY14" s="3">
        <v>0.21532052709999999</v>
      </c>
      <c r="BZ14" s="3">
        <v>0.19532237329999999</v>
      </c>
      <c r="CA14" s="3">
        <v>0.1709199699</v>
      </c>
      <c r="CB14" s="3">
        <v>0.1661573569</v>
      </c>
      <c r="CC14" s="3">
        <v>0.1612336321</v>
      </c>
      <c r="CD14" s="3">
        <v>0.15872015549999999</v>
      </c>
      <c r="CE14" s="3">
        <v>0.14527568499999999</v>
      </c>
      <c r="CF14" s="3">
        <v>0.1230637285</v>
      </c>
      <c r="CG14" s="3">
        <v>0.1064988518</v>
      </c>
      <c r="CH14" s="3">
        <v>9.2235456499999993E-2</v>
      </c>
      <c r="CI14" s="3">
        <v>8.5749805700000001E-2</v>
      </c>
      <c r="CJ14" s="3">
        <v>7.9506636699999994E-2</v>
      </c>
      <c r="CK14" s="3">
        <v>7.9624381499999994E-2</v>
      </c>
      <c r="CL14" s="3">
        <v>7.9340164800000001E-2</v>
      </c>
      <c r="CM14" s="3">
        <v>0</v>
      </c>
    </row>
    <row r="15" spans="1:91" x14ac:dyDescent="0.25">
      <c r="A15" t="s">
        <v>253</v>
      </c>
      <c r="B15" s="1">
        <v>10617423</v>
      </c>
      <c r="C15">
        <v>148959</v>
      </c>
      <c r="D15">
        <v>14223</v>
      </c>
      <c r="E15" s="2">
        <v>133.95905955710001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0.42366388090000001</v>
      </c>
      <c r="BI15" s="3">
        <v>0.4252439898</v>
      </c>
      <c r="BJ15" s="3">
        <v>0.40376952789999998</v>
      </c>
      <c r="BK15" s="3">
        <v>0.35529297119999997</v>
      </c>
      <c r="BL15" s="3">
        <v>0.33239852920000001</v>
      </c>
      <c r="BM15" s="3">
        <v>0.34401792780000001</v>
      </c>
      <c r="BN15" s="3">
        <v>0.35946173549999999</v>
      </c>
      <c r="BO15" s="3">
        <v>0.36071149190000001</v>
      </c>
      <c r="BP15" s="3">
        <v>0.32466878220000001</v>
      </c>
      <c r="BQ15" s="3">
        <v>0.28509613890000002</v>
      </c>
      <c r="BR15" s="3">
        <v>0.26703356099999997</v>
      </c>
      <c r="BS15" s="3">
        <v>0.26413845079999998</v>
      </c>
      <c r="BT15" s="3">
        <v>0.27112749050000001</v>
      </c>
      <c r="BU15" s="3">
        <v>0.25956708540000001</v>
      </c>
      <c r="BV15" s="3">
        <v>0.24113499820000001</v>
      </c>
      <c r="BW15" s="3">
        <v>0.20702653670000001</v>
      </c>
      <c r="BX15" s="3">
        <v>0.19139935890000001</v>
      </c>
      <c r="BY15" s="3">
        <v>0.1867076007</v>
      </c>
      <c r="BZ15" s="3">
        <v>0.1972196165</v>
      </c>
      <c r="CA15" s="3">
        <v>0.20725739600000001</v>
      </c>
      <c r="CB15" s="3">
        <v>0.1806031793</v>
      </c>
      <c r="CC15" s="3">
        <v>0.14439851449999999</v>
      </c>
      <c r="CD15" s="3">
        <v>0.10798066589999999</v>
      </c>
      <c r="CE15" s="3">
        <v>0.1080469969</v>
      </c>
      <c r="CF15" s="3">
        <v>0.1223523468</v>
      </c>
      <c r="CG15" s="3">
        <v>0.13976940660000001</v>
      </c>
      <c r="CH15" s="3">
        <v>0.1484107469</v>
      </c>
      <c r="CI15" s="3">
        <v>0.13285333630000001</v>
      </c>
      <c r="CJ15" s="3">
        <v>0.1081432596</v>
      </c>
      <c r="CK15" s="3">
        <v>8.4629085300000004E-2</v>
      </c>
      <c r="CL15" s="3">
        <v>7.9748536699999997E-2</v>
      </c>
      <c r="CM15" s="3">
        <v>0</v>
      </c>
    </row>
    <row r="16" spans="1:91" x14ac:dyDescent="0.25">
      <c r="A16" t="s">
        <v>252</v>
      </c>
      <c r="B16" s="1">
        <v>162742</v>
      </c>
      <c r="C16">
        <v>543</v>
      </c>
      <c r="D16">
        <v>135</v>
      </c>
      <c r="E16" s="2">
        <v>82.953386341599995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0.250160204</v>
      </c>
      <c r="BS16" s="3">
        <v>0.19890091030000001</v>
      </c>
      <c r="BT16" s="3">
        <v>0.1732968517</v>
      </c>
      <c r="BU16" s="3">
        <v>0.1471967864</v>
      </c>
      <c r="BV16" s="3">
        <v>0.13632784479999999</v>
      </c>
      <c r="BW16" s="3">
        <v>0.1090734474</v>
      </c>
      <c r="BX16" s="3">
        <v>8.9541925699999997E-2</v>
      </c>
      <c r="BY16" s="3">
        <v>8.7166870899999999E-2</v>
      </c>
      <c r="BZ16" s="3">
        <v>0.104483571</v>
      </c>
      <c r="CA16" s="3">
        <v>0.1140477238</v>
      </c>
      <c r="CB16" s="3">
        <v>0.1081628358</v>
      </c>
      <c r="CC16" s="3">
        <v>0.11987995880000001</v>
      </c>
      <c r="CD16" s="3">
        <v>0.11667725299999999</v>
      </c>
      <c r="CE16" s="3">
        <v>0.1255737921</v>
      </c>
      <c r="CF16" s="3">
        <v>0.12080582569999999</v>
      </c>
      <c r="CG16" s="3">
        <v>0.1026776059</v>
      </c>
      <c r="CH16" s="3">
        <v>7.8318887700000006E-2</v>
      </c>
      <c r="CI16" s="3">
        <v>5.2925763700000003E-2</v>
      </c>
      <c r="CJ16" s="3">
        <v>4.37604329E-2</v>
      </c>
      <c r="CK16" s="3">
        <v>3.1931780899999998E-2</v>
      </c>
      <c r="CL16" s="3">
        <v>2.74794828E-2</v>
      </c>
      <c r="CM16" s="3">
        <v>0</v>
      </c>
    </row>
    <row r="17" spans="1:91" x14ac:dyDescent="0.25">
      <c r="A17" t="s">
        <v>251</v>
      </c>
      <c r="B17" s="1">
        <v>1415872</v>
      </c>
      <c r="C17">
        <v>16635</v>
      </c>
      <c r="D17">
        <v>504</v>
      </c>
      <c r="E17" s="2">
        <v>35.596438096100002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0.38393014409999998</v>
      </c>
      <c r="BQ17" s="3">
        <v>0.34991537230000003</v>
      </c>
      <c r="BR17" s="3">
        <v>0.30292396069999999</v>
      </c>
      <c r="BS17" s="3">
        <v>0.24464484389999999</v>
      </c>
      <c r="BT17" s="3">
        <v>0.2024029037</v>
      </c>
      <c r="BU17" s="3">
        <v>0.15661234630000001</v>
      </c>
      <c r="BV17" s="3">
        <v>0.14215660629999999</v>
      </c>
      <c r="BW17" s="3">
        <v>0.14816948090000001</v>
      </c>
      <c r="BX17" s="3">
        <v>0.1700399199</v>
      </c>
      <c r="BY17" s="3">
        <v>0.17462953549999999</v>
      </c>
      <c r="BZ17" s="3">
        <v>0.1648266176</v>
      </c>
      <c r="CA17" s="3">
        <v>0.15310531929999999</v>
      </c>
      <c r="CB17" s="3">
        <v>0.14626054290000001</v>
      </c>
      <c r="CC17" s="3">
        <v>0.14987953170000001</v>
      </c>
      <c r="CD17" s="3">
        <v>0.1371664638</v>
      </c>
      <c r="CE17" s="3">
        <v>0.12778318</v>
      </c>
      <c r="CF17" s="3">
        <v>0.1010992227</v>
      </c>
      <c r="CG17" s="3">
        <v>8.4110312000000007E-2</v>
      </c>
      <c r="CH17" s="3">
        <v>7.1646724699999997E-2</v>
      </c>
      <c r="CI17" s="3">
        <v>6.58148078E-2</v>
      </c>
      <c r="CJ17" s="3">
        <v>6.5321206199999995E-2</v>
      </c>
      <c r="CK17" s="3">
        <v>6.4026112499999996E-2</v>
      </c>
      <c r="CL17" s="3">
        <v>6.2361713700000002E-2</v>
      </c>
      <c r="CM17" s="3">
        <v>0</v>
      </c>
    </row>
    <row r="18" spans="1:91" x14ac:dyDescent="0.25">
      <c r="A18" t="s">
        <v>250</v>
      </c>
      <c r="B18" s="1">
        <v>1787065</v>
      </c>
      <c r="C18">
        <v>214045</v>
      </c>
      <c r="D18">
        <v>1453</v>
      </c>
      <c r="E18" s="2">
        <v>81.306499763600002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</v>
      </c>
      <c r="BR18" s="3">
        <v>0.27169771570000001</v>
      </c>
      <c r="BS18" s="3">
        <v>0.26521976720000001</v>
      </c>
      <c r="BT18" s="3">
        <v>0.34380778290000003</v>
      </c>
      <c r="BU18" s="3">
        <v>0.41239796010000002</v>
      </c>
      <c r="BV18" s="3">
        <v>0.42230367099999999</v>
      </c>
      <c r="BW18" s="3">
        <v>0.3500798765</v>
      </c>
      <c r="BX18" s="3">
        <v>0.26958662799999999</v>
      </c>
      <c r="BY18" s="3">
        <v>0.2363841743</v>
      </c>
      <c r="BZ18" s="3">
        <v>0.2442737331</v>
      </c>
      <c r="CA18" s="3">
        <v>0.27734850129999999</v>
      </c>
      <c r="CB18" s="3">
        <v>0.27954040000000002</v>
      </c>
      <c r="CC18" s="3">
        <v>0.25253884729999998</v>
      </c>
      <c r="CD18" s="3">
        <v>0.19503032040000001</v>
      </c>
      <c r="CE18" s="3">
        <v>0.13130397520000001</v>
      </c>
      <c r="CF18" s="3">
        <v>8.3529208300000005E-2</v>
      </c>
      <c r="CG18" s="3">
        <v>5.4625030599999999E-2</v>
      </c>
      <c r="CH18" s="3">
        <v>5.14817661E-2</v>
      </c>
      <c r="CI18" s="3">
        <v>5.2970493299999998E-2</v>
      </c>
      <c r="CJ18" s="3">
        <v>5.5622714500000003E-2</v>
      </c>
      <c r="CK18" s="3">
        <v>5.13839169E-2</v>
      </c>
      <c r="CL18" s="3">
        <v>4.32326377E-2</v>
      </c>
      <c r="CM18" s="3">
        <v>0</v>
      </c>
    </row>
    <row r="19" spans="1:91" x14ac:dyDescent="0.25">
      <c r="A19" t="s">
        <v>249</v>
      </c>
      <c r="B19" s="1">
        <v>12671821</v>
      </c>
      <c r="C19">
        <v>143793</v>
      </c>
      <c r="D19">
        <v>23247</v>
      </c>
      <c r="E19" s="2">
        <v>183.45429595319999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0.32430502080000001</v>
      </c>
      <c r="BJ19" s="3">
        <v>0.41683516720000002</v>
      </c>
      <c r="BK19" s="3">
        <v>0.52040273319999997</v>
      </c>
      <c r="BL19" s="3">
        <v>0.5797024006</v>
      </c>
      <c r="BM19" s="3">
        <v>0.5948470159</v>
      </c>
      <c r="BN19" s="3">
        <v>0.54053761879999995</v>
      </c>
      <c r="BO19" s="3">
        <v>0.4538829915</v>
      </c>
      <c r="BP19" s="3">
        <v>0.37506884080000003</v>
      </c>
      <c r="BQ19" s="3">
        <v>0.317627822</v>
      </c>
      <c r="BR19" s="3">
        <v>0.27980047540000003</v>
      </c>
      <c r="BS19" s="3">
        <v>0.25852493129999998</v>
      </c>
      <c r="BT19" s="3">
        <v>0.24953055499999999</v>
      </c>
      <c r="BU19" s="3">
        <v>0.24107189139999999</v>
      </c>
      <c r="BV19" s="3">
        <v>0.2452897342</v>
      </c>
      <c r="BW19" s="3">
        <v>0.22386988930000001</v>
      </c>
      <c r="BX19" s="3">
        <v>0.2102673169</v>
      </c>
      <c r="BY19" s="3">
        <v>0.19599498830000001</v>
      </c>
      <c r="BZ19" s="3">
        <v>0.17754637749999999</v>
      </c>
      <c r="CA19" s="3">
        <v>0.16837148230000001</v>
      </c>
      <c r="CB19" s="3">
        <v>0.157081418</v>
      </c>
      <c r="CC19" s="3">
        <v>0.1550415419</v>
      </c>
      <c r="CD19" s="3">
        <v>0.1466909294</v>
      </c>
      <c r="CE19" s="3">
        <v>0.13503401179999999</v>
      </c>
      <c r="CF19" s="3">
        <v>0.12527784959999999</v>
      </c>
      <c r="CG19" s="3">
        <v>0.12095851220000001</v>
      </c>
      <c r="CH19" s="3">
        <v>0.1189623967</v>
      </c>
      <c r="CI19" s="3">
        <v>0.1173880683</v>
      </c>
      <c r="CJ19" s="3">
        <v>0.1166600805</v>
      </c>
      <c r="CK19" s="3">
        <v>0.1082155992</v>
      </c>
      <c r="CL19" s="3">
        <v>0.1019843428</v>
      </c>
      <c r="CM19" s="3">
        <v>0</v>
      </c>
    </row>
    <row r="20" spans="1:91" x14ac:dyDescent="0.25">
      <c r="A20" t="s">
        <v>248</v>
      </c>
      <c r="B20" s="1">
        <v>6732219</v>
      </c>
      <c r="C20">
        <v>92789</v>
      </c>
      <c r="D20">
        <v>8527</v>
      </c>
      <c r="E20" s="2">
        <v>126.6595753941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0.2116015436</v>
      </c>
      <c r="BK20" s="3">
        <v>0.24348328490000001</v>
      </c>
      <c r="BL20" s="3">
        <v>0.2837973533</v>
      </c>
      <c r="BM20" s="3">
        <v>0.32428372760000002</v>
      </c>
      <c r="BN20" s="3">
        <v>0.38738243449999998</v>
      </c>
      <c r="BO20" s="3">
        <v>0.45918256280000003</v>
      </c>
      <c r="BP20" s="3">
        <v>0.48455067870000001</v>
      </c>
      <c r="BQ20" s="3">
        <v>0.49179415479999999</v>
      </c>
      <c r="BR20" s="3">
        <v>0.4462305963</v>
      </c>
      <c r="BS20" s="3">
        <v>0.39377363189999998</v>
      </c>
      <c r="BT20" s="3">
        <v>0.38580944849999999</v>
      </c>
      <c r="BU20" s="3">
        <v>0.37367807930000002</v>
      </c>
      <c r="BV20" s="3">
        <v>0.36411225730000002</v>
      </c>
      <c r="BW20" s="3">
        <v>0.32770153299999999</v>
      </c>
      <c r="BX20" s="3">
        <v>0.27556637280000001</v>
      </c>
      <c r="BY20" s="3">
        <v>0.234454148</v>
      </c>
      <c r="BZ20" s="3">
        <v>0.20664836210000001</v>
      </c>
      <c r="CA20" s="3">
        <v>0.19421573850000001</v>
      </c>
      <c r="CB20" s="3">
        <v>0.18144524349999999</v>
      </c>
      <c r="CC20" s="3">
        <v>0.1679929248</v>
      </c>
      <c r="CD20" s="3">
        <v>0.15222421389999999</v>
      </c>
      <c r="CE20" s="3">
        <v>0.14170149269999999</v>
      </c>
      <c r="CF20" s="3">
        <v>0.13017074270000001</v>
      </c>
      <c r="CG20" s="3">
        <v>0.1204684471</v>
      </c>
      <c r="CH20" s="3">
        <v>0.11186908719999999</v>
      </c>
      <c r="CI20" s="3">
        <v>0.1034006893</v>
      </c>
      <c r="CJ20" s="3">
        <v>9.8376816000000006E-2</v>
      </c>
      <c r="CK20" s="3">
        <v>9.3253325200000001E-2</v>
      </c>
      <c r="CL20" s="3">
        <v>8.6886819899999995E-2</v>
      </c>
      <c r="CM20" s="3">
        <v>0</v>
      </c>
    </row>
    <row r="21" spans="1:91" x14ac:dyDescent="0.25">
      <c r="A21" t="s">
        <v>247</v>
      </c>
      <c r="B21" s="1">
        <v>3155070</v>
      </c>
      <c r="C21">
        <v>144669</v>
      </c>
      <c r="D21">
        <v>1899</v>
      </c>
      <c r="E21" s="2">
        <v>60.188838916400002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0.10019083669999999</v>
      </c>
      <c r="BK21" s="3">
        <v>0.1201687828</v>
      </c>
      <c r="BL21" s="3">
        <v>0.1525720491</v>
      </c>
      <c r="BM21" s="3">
        <v>0.1839566242</v>
      </c>
      <c r="BN21" s="3">
        <v>0.24425415440000001</v>
      </c>
      <c r="BO21" s="3">
        <v>0.28696305439999997</v>
      </c>
      <c r="BP21" s="3">
        <v>0.3165026272</v>
      </c>
      <c r="BQ21" s="3">
        <v>0.31972944819999999</v>
      </c>
      <c r="BR21" s="3">
        <v>0.27957390710000002</v>
      </c>
      <c r="BS21" s="3">
        <v>0.2374045753</v>
      </c>
      <c r="BT21" s="3">
        <v>0.22259082690000001</v>
      </c>
      <c r="BU21" s="3">
        <v>0.23573238599999999</v>
      </c>
      <c r="BV21" s="3">
        <v>0.2479115982</v>
      </c>
      <c r="BW21" s="3">
        <v>0.25277369020000001</v>
      </c>
      <c r="BX21" s="3">
        <v>0.2354587313</v>
      </c>
      <c r="BY21" s="3">
        <v>0.20977793650000001</v>
      </c>
      <c r="BZ21" s="3">
        <v>0.18722079289999999</v>
      </c>
      <c r="CA21" s="3">
        <v>0.16223482910000001</v>
      </c>
      <c r="CB21" s="3">
        <v>0.14971365289999999</v>
      </c>
      <c r="CC21" s="3">
        <v>0.1392394465</v>
      </c>
      <c r="CD21" s="3">
        <v>0.13352761369999999</v>
      </c>
      <c r="CE21" s="3">
        <v>0.12868003459999999</v>
      </c>
      <c r="CF21" s="3">
        <v>0.121193868</v>
      </c>
      <c r="CG21" s="3">
        <v>0.1180737697</v>
      </c>
      <c r="CH21" s="3">
        <v>0.1200632033</v>
      </c>
      <c r="CI21" s="3">
        <v>0.1227642122</v>
      </c>
      <c r="CJ21" s="3">
        <v>0.1183699621</v>
      </c>
      <c r="CK21" s="3">
        <v>0.1136085766</v>
      </c>
      <c r="CL21" s="3">
        <v>0.10991631640000001</v>
      </c>
      <c r="CM21" s="3">
        <v>0</v>
      </c>
    </row>
    <row r="22" spans="1:91" x14ac:dyDescent="0.25">
      <c r="A22" t="s">
        <v>246</v>
      </c>
      <c r="B22" s="1">
        <v>2913314</v>
      </c>
      <c r="C22">
        <v>211754</v>
      </c>
      <c r="D22">
        <v>1426</v>
      </c>
      <c r="E22" s="2">
        <v>48.9476932456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0.4165900602</v>
      </c>
      <c r="BP22" s="3">
        <v>0.33423497369999999</v>
      </c>
      <c r="BQ22" s="3">
        <v>0.27491403609999998</v>
      </c>
      <c r="BR22" s="3">
        <v>0.2372422911</v>
      </c>
      <c r="BS22" s="3">
        <v>0.25128477020000001</v>
      </c>
      <c r="BT22" s="3">
        <v>0.26110275519999998</v>
      </c>
      <c r="BU22" s="3">
        <v>0.2755077272</v>
      </c>
      <c r="BV22" s="3">
        <v>0.27116200070000002</v>
      </c>
      <c r="BW22" s="3">
        <v>0.25465241979999997</v>
      </c>
      <c r="BX22" s="3">
        <v>0.2326230973</v>
      </c>
      <c r="BY22" s="3">
        <v>0.19958379170000001</v>
      </c>
      <c r="BZ22" s="3">
        <v>0.18043876649999999</v>
      </c>
      <c r="CA22" s="3">
        <v>0.1607002615</v>
      </c>
      <c r="CB22" s="3">
        <v>0.1498024016</v>
      </c>
      <c r="CC22" s="3">
        <v>0.13939263339999999</v>
      </c>
      <c r="CD22" s="3">
        <v>0.13148068239999999</v>
      </c>
      <c r="CE22" s="3">
        <v>0.1210921477</v>
      </c>
      <c r="CF22" s="3">
        <v>0.1155295668</v>
      </c>
      <c r="CG22" s="3">
        <v>0.1163668985</v>
      </c>
      <c r="CH22" s="3">
        <v>0.113168975</v>
      </c>
      <c r="CI22" s="3">
        <v>0.1155005507</v>
      </c>
      <c r="CJ22" s="3">
        <v>0.1081297234</v>
      </c>
      <c r="CK22" s="3">
        <v>9.8952061399999999E-2</v>
      </c>
      <c r="CL22" s="3">
        <v>8.6133151599999999E-2</v>
      </c>
      <c r="CM22" s="3">
        <v>0</v>
      </c>
    </row>
    <row r="23" spans="1:91" x14ac:dyDescent="0.25">
      <c r="A23" t="s">
        <v>245</v>
      </c>
      <c r="B23" s="1">
        <v>4467673</v>
      </c>
      <c r="C23">
        <v>102269</v>
      </c>
      <c r="D23">
        <v>2048</v>
      </c>
      <c r="E23" s="2">
        <v>45.840418490799998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0.1984873499</v>
      </c>
      <c r="BM23" s="3">
        <v>0.21080767689999999</v>
      </c>
      <c r="BN23" s="3">
        <v>0.24110283709999999</v>
      </c>
      <c r="BO23" s="3">
        <v>0.31432896020000001</v>
      </c>
      <c r="BP23" s="3">
        <v>0.33958065869999998</v>
      </c>
      <c r="BQ23" s="3">
        <v>0.33533588939999998</v>
      </c>
      <c r="BR23" s="3">
        <v>0.31307369460000001</v>
      </c>
      <c r="BS23" s="3">
        <v>0.25631513230000003</v>
      </c>
      <c r="BT23" s="3">
        <v>0.24867480410000001</v>
      </c>
      <c r="BU23" s="3">
        <v>0.24098262949999999</v>
      </c>
      <c r="BV23" s="3">
        <v>0.26198620490000002</v>
      </c>
      <c r="BW23" s="3">
        <v>0.25278749750000001</v>
      </c>
      <c r="BX23" s="3">
        <v>0.22506534319999999</v>
      </c>
      <c r="BY23" s="3">
        <v>0.20081410129999999</v>
      </c>
      <c r="BZ23" s="3">
        <v>0.17608377789999999</v>
      </c>
      <c r="CA23" s="3">
        <v>0.1682802548</v>
      </c>
      <c r="CB23" s="3">
        <v>0.15835145040000001</v>
      </c>
      <c r="CC23" s="3">
        <v>0.15287424620000001</v>
      </c>
      <c r="CD23" s="3">
        <v>0.1286654703</v>
      </c>
      <c r="CE23" s="3">
        <v>0.1025124624</v>
      </c>
      <c r="CF23" s="3">
        <v>9.3539592800000002E-2</v>
      </c>
      <c r="CG23" s="3">
        <v>0.10088047780000001</v>
      </c>
      <c r="CH23" s="3">
        <v>0.13553526199999999</v>
      </c>
      <c r="CI23" s="3">
        <v>0.16470209869999999</v>
      </c>
      <c r="CJ23" s="3">
        <v>0.18113572789999999</v>
      </c>
      <c r="CK23" s="3">
        <v>0.15831207420000001</v>
      </c>
      <c r="CL23" s="3">
        <v>0.11388214770000001</v>
      </c>
      <c r="CM23" s="3">
        <v>0</v>
      </c>
    </row>
    <row r="24" spans="1:91" x14ac:dyDescent="0.25">
      <c r="A24" t="s">
        <v>244</v>
      </c>
      <c r="B24" s="1">
        <v>4648794</v>
      </c>
      <c r="C24">
        <v>111898</v>
      </c>
      <c r="D24">
        <v>21518</v>
      </c>
      <c r="E24" s="2">
        <v>462.8727364559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0.46080269190000001</v>
      </c>
      <c r="BL24" s="3">
        <v>0.41183462250000002</v>
      </c>
      <c r="BM24" s="3">
        <v>0.41482738860000001</v>
      </c>
      <c r="BN24" s="3">
        <v>0.40284345059999999</v>
      </c>
      <c r="BO24" s="3">
        <v>0.38873801520000001</v>
      </c>
      <c r="BP24" s="3">
        <v>0.37087273259999998</v>
      </c>
      <c r="BQ24" s="3">
        <v>0.3476066344</v>
      </c>
      <c r="BR24" s="3">
        <v>0.3376840237</v>
      </c>
      <c r="BS24" s="3">
        <v>0.31482739659999998</v>
      </c>
      <c r="BT24" s="3">
        <v>0.28701701889999998</v>
      </c>
      <c r="BU24" s="3">
        <v>0.26361919010000001</v>
      </c>
      <c r="BV24" s="3">
        <v>0.2282546466</v>
      </c>
      <c r="BW24" s="3">
        <v>0.1955879941</v>
      </c>
      <c r="BX24" s="3">
        <v>0.17749249810000001</v>
      </c>
      <c r="BY24" s="3">
        <v>0.17772161240000001</v>
      </c>
      <c r="BZ24" s="3">
        <v>0.22178321710000001</v>
      </c>
      <c r="CA24" s="3">
        <v>0.25358020440000001</v>
      </c>
      <c r="CB24" s="3">
        <v>0.26943773500000001</v>
      </c>
      <c r="CC24" s="3">
        <v>0.24489673549999999</v>
      </c>
      <c r="CD24" s="3">
        <v>0.1956033056</v>
      </c>
      <c r="CE24" s="3">
        <v>0.15635397000000001</v>
      </c>
      <c r="CF24" s="3">
        <v>0.1209678393</v>
      </c>
      <c r="CG24" s="3">
        <v>0.10946129659999999</v>
      </c>
      <c r="CH24" s="3">
        <v>9.12333159E-2</v>
      </c>
      <c r="CI24" s="3">
        <v>8.2030688500000004E-2</v>
      </c>
      <c r="CJ24" s="3">
        <v>6.7344469099999998E-2</v>
      </c>
      <c r="CK24" s="3">
        <v>5.6156670800000003E-2</v>
      </c>
      <c r="CL24" s="3">
        <v>4.9052845599999999E-2</v>
      </c>
      <c r="CM24" s="3">
        <v>0</v>
      </c>
    </row>
    <row r="25" spans="1:91" x14ac:dyDescent="0.25">
      <c r="A25" t="s">
        <v>243</v>
      </c>
      <c r="B25" s="1">
        <v>1344212</v>
      </c>
      <c r="C25">
        <v>79883</v>
      </c>
      <c r="D25">
        <v>734</v>
      </c>
      <c r="E25" s="2">
        <v>54.604482031099998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</v>
      </c>
      <c r="BN25" s="3">
        <v>0</v>
      </c>
      <c r="BO25" s="3">
        <v>0.24212147940000001</v>
      </c>
      <c r="BP25" s="3">
        <v>0.20402520239999999</v>
      </c>
      <c r="BQ25" s="3">
        <v>0.20352024569999999</v>
      </c>
      <c r="BR25" s="3">
        <v>0.20120870690000001</v>
      </c>
      <c r="BS25" s="3">
        <v>0.18423916949999999</v>
      </c>
      <c r="BT25" s="3">
        <v>0.1536701862</v>
      </c>
      <c r="BU25" s="3">
        <v>0.13764508950000001</v>
      </c>
      <c r="BV25" s="3">
        <v>0.13649349089999999</v>
      </c>
      <c r="BW25" s="3">
        <v>0.15523254810000001</v>
      </c>
      <c r="BX25" s="3">
        <v>0.16983646620000001</v>
      </c>
      <c r="BY25" s="3">
        <v>0.16719735629999999</v>
      </c>
      <c r="BZ25" s="3">
        <v>0.14894425759999999</v>
      </c>
      <c r="CA25" s="3">
        <v>0.13522506940000001</v>
      </c>
      <c r="CB25" s="3">
        <v>0.1316160046</v>
      </c>
      <c r="CC25" s="3">
        <v>0.1253905491</v>
      </c>
      <c r="CD25" s="3">
        <v>0.1099679133</v>
      </c>
      <c r="CE25" s="3">
        <v>8.7037408600000005E-2</v>
      </c>
      <c r="CF25" s="3">
        <v>7.3579483299999998E-2</v>
      </c>
      <c r="CG25" s="3">
        <v>6.1454221099999998E-2</v>
      </c>
      <c r="CH25" s="3">
        <v>5.9551891799999999E-2</v>
      </c>
      <c r="CI25" s="3">
        <v>6.5645160499999994E-2</v>
      </c>
      <c r="CJ25" s="3">
        <v>7.0397654899999995E-2</v>
      </c>
      <c r="CK25" s="3">
        <v>7.8687569299999996E-2</v>
      </c>
      <c r="CL25" s="3">
        <v>8.9354206500000005E-2</v>
      </c>
      <c r="CM25" s="3">
        <v>0</v>
      </c>
    </row>
    <row r="26" spans="1:91" x14ac:dyDescent="0.25">
      <c r="A26" t="s">
        <v>242</v>
      </c>
      <c r="B26" s="1">
        <v>6045680</v>
      </c>
      <c r="C26">
        <v>25142</v>
      </c>
      <c r="D26">
        <v>9472</v>
      </c>
      <c r="E26" s="2">
        <v>156.6738563735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0.34314402779999997</v>
      </c>
      <c r="BL26" s="3">
        <v>0.35772753569999999</v>
      </c>
      <c r="BM26" s="3">
        <v>0.38789754640000002</v>
      </c>
      <c r="BN26" s="3">
        <v>0.38038411799999999</v>
      </c>
      <c r="BO26" s="3">
        <v>0.34767010700000001</v>
      </c>
      <c r="BP26" s="3">
        <v>0.31030903789999997</v>
      </c>
      <c r="BQ26" s="3">
        <v>0.27249831520000001</v>
      </c>
      <c r="BR26" s="3">
        <v>0.24688444509999999</v>
      </c>
      <c r="BS26" s="3">
        <v>0.2389781154</v>
      </c>
      <c r="BT26" s="3">
        <v>0.25819937549999999</v>
      </c>
      <c r="BU26" s="3">
        <v>0.28489981980000001</v>
      </c>
      <c r="BV26" s="3">
        <v>0.305218135</v>
      </c>
      <c r="BW26" s="3">
        <v>0.28886279320000002</v>
      </c>
      <c r="BX26" s="3">
        <v>0.25691740210000003</v>
      </c>
      <c r="BY26" s="3">
        <v>0.22122208160000001</v>
      </c>
      <c r="BZ26" s="3">
        <v>0.196543577</v>
      </c>
      <c r="CA26" s="3">
        <v>0.1906810125</v>
      </c>
      <c r="CB26" s="3">
        <v>0.18613038470000001</v>
      </c>
      <c r="CC26" s="3">
        <v>0.18278599670000001</v>
      </c>
      <c r="CD26" s="3">
        <v>0.17106931319999999</v>
      </c>
      <c r="CE26" s="3">
        <v>0.15414714569999999</v>
      </c>
      <c r="CF26" s="3">
        <v>0.15319403579999999</v>
      </c>
      <c r="CG26" s="3">
        <v>0.1555331126</v>
      </c>
      <c r="CH26" s="3">
        <v>0.16580828689999999</v>
      </c>
      <c r="CI26" s="3">
        <v>0.1692926324</v>
      </c>
      <c r="CJ26" s="3">
        <v>0.15524561019999999</v>
      </c>
      <c r="CK26" s="3">
        <v>0.13651836389999999</v>
      </c>
      <c r="CL26" s="3">
        <v>0.1123927792</v>
      </c>
      <c r="CM26" s="3">
        <v>0</v>
      </c>
    </row>
    <row r="27" spans="1:91" x14ac:dyDescent="0.25">
      <c r="A27" t="s">
        <v>241</v>
      </c>
      <c r="B27" s="1">
        <v>6892503</v>
      </c>
      <c r="C27">
        <v>20202</v>
      </c>
      <c r="D27">
        <v>28163</v>
      </c>
      <c r="E27" s="2">
        <v>408.60337674139998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0.40037148230000003</v>
      </c>
      <c r="BG27" s="3">
        <v>0.2213285344</v>
      </c>
      <c r="BH27" s="3">
        <v>0.1613342982</v>
      </c>
      <c r="BI27" s="3">
        <v>0.12730474259999999</v>
      </c>
      <c r="BJ27" s="3">
        <v>0.14371361090000001</v>
      </c>
      <c r="BK27" s="3">
        <v>0.15826122200000001</v>
      </c>
      <c r="BL27" s="3">
        <v>0.1823002994</v>
      </c>
      <c r="BM27" s="3">
        <v>0.222311752</v>
      </c>
      <c r="BN27" s="3">
        <v>0.24757292019999999</v>
      </c>
      <c r="BO27" s="3">
        <v>0.26639392280000002</v>
      </c>
      <c r="BP27" s="3">
        <v>0.2622371543</v>
      </c>
      <c r="BQ27" s="3">
        <v>0.29172956960000002</v>
      </c>
      <c r="BR27" s="3">
        <v>0.33081888809999999</v>
      </c>
      <c r="BS27" s="3">
        <v>0.37440881819999999</v>
      </c>
      <c r="BT27" s="3">
        <v>0.41634623399999998</v>
      </c>
      <c r="BU27" s="3">
        <v>0.41321852809999998</v>
      </c>
      <c r="BV27" s="3">
        <v>0.35868041000000001</v>
      </c>
      <c r="BW27" s="3">
        <v>0.2978772771</v>
      </c>
      <c r="BX27" s="3">
        <v>0.24100706220000001</v>
      </c>
      <c r="BY27" s="3">
        <v>0.20003078290000001</v>
      </c>
      <c r="BZ27" s="3">
        <v>0.17632970119999999</v>
      </c>
      <c r="CA27" s="3">
        <v>0.1667444656</v>
      </c>
      <c r="CB27" s="3">
        <v>0.16488175499999999</v>
      </c>
      <c r="CC27" s="3">
        <v>0.1535407339</v>
      </c>
      <c r="CD27" s="3">
        <v>0.13807914439999999</v>
      </c>
      <c r="CE27" s="3">
        <v>0.1219169655</v>
      </c>
      <c r="CF27" s="3">
        <v>0.1142520237</v>
      </c>
      <c r="CG27" s="3">
        <v>0.1159893936</v>
      </c>
      <c r="CH27" s="3">
        <v>0.1238488658</v>
      </c>
      <c r="CI27" s="3">
        <v>0.13363268649999999</v>
      </c>
      <c r="CJ27" s="3">
        <v>0.13525944779999999</v>
      </c>
      <c r="CK27" s="3">
        <v>0.1301927993</v>
      </c>
      <c r="CL27" s="3">
        <v>0.1197047675</v>
      </c>
      <c r="CM27" s="3">
        <v>0</v>
      </c>
    </row>
    <row r="28" spans="1:91" x14ac:dyDescent="0.25">
      <c r="A28" t="s">
        <v>240</v>
      </c>
      <c r="B28" s="1">
        <v>9986857</v>
      </c>
      <c r="C28">
        <v>146435</v>
      </c>
      <c r="D28">
        <v>27001</v>
      </c>
      <c r="E28" s="2">
        <v>270.3653411679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0.39513335059999999</v>
      </c>
      <c r="BB28" s="3">
        <v>0.36592357460000002</v>
      </c>
      <c r="BC28" s="3">
        <v>0.36910074590000003</v>
      </c>
      <c r="BD28" s="3">
        <v>0.38892508139999998</v>
      </c>
      <c r="BE28" s="3">
        <v>0.40993177349999999</v>
      </c>
      <c r="BF28" s="3">
        <v>0.40512681849999999</v>
      </c>
      <c r="BG28" s="3">
        <v>0.38172165540000003</v>
      </c>
      <c r="BH28" s="3">
        <v>0.3463381566</v>
      </c>
      <c r="BI28" s="3">
        <v>0.31461459009999998</v>
      </c>
      <c r="BJ28" s="3">
        <v>0.2868882834</v>
      </c>
      <c r="BK28" s="3">
        <v>0.26799359109999998</v>
      </c>
      <c r="BL28" s="3">
        <v>0.25024989749999998</v>
      </c>
      <c r="BM28" s="3">
        <v>0.22919150120000001</v>
      </c>
      <c r="BN28" s="3">
        <v>0.20381103540000001</v>
      </c>
      <c r="BO28" s="3">
        <v>0.1780816972</v>
      </c>
      <c r="BP28" s="3">
        <v>0.16115268869999999</v>
      </c>
      <c r="BQ28" s="3">
        <v>0.1461181778</v>
      </c>
      <c r="BR28" s="3">
        <v>0.13650069619999999</v>
      </c>
      <c r="BS28" s="3">
        <v>0.128490462</v>
      </c>
      <c r="BT28" s="3">
        <v>0.1243014747</v>
      </c>
      <c r="BU28" s="3">
        <v>0.1190288875</v>
      </c>
      <c r="BV28" s="3">
        <v>0.11406442260000001</v>
      </c>
      <c r="BW28" s="3">
        <v>0.11134187500000001</v>
      </c>
      <c r="BX28" s="3">
        <v>0.1089260401</v>
      </c>
      <c r="BY28" s="3">
        <v>0.1101117632</v>
      </c>
      <c r="BZ28" s="3">
        <v>0.11314323699999999</v>
      </c>
      <c r="CA28" s="3">
        <v>0.1190639062</v>
      </c>
      <c r="CB28" s="3">
        <v>0.1202765183</v>
      </c>
      <c r="CC28" s="3">
        <v>0.1181164822</v>
      </c>
      <c r="CD28" s="3">
        <v>0.1148404522</v>
      </c>
      <c r="CE28" s="3">
        <v>0.10973617149999999</v>
      </c>
      <c r="CF28" s="3">
        <v>0.1015845599</v>
      </c>
      <c r="CG28" s="3">
        <v>9.24834608E-2</v>
      </c>
      <c r="CH28" s="3">
        <v>8.5138757600000003E-2</v>
      </c>
      <c r="CI28" s="3">
        <v>8.1073683899999999E-2</v>
      </c>
      <c r="CJ28" s="3">
        <v>8.0401522099999997E-2</v>
      </c>
      <c r="CK28" s="3">
        <v>8.0934847899999995E-2</v>
      </c>
      <c r="CL28" s="3">
        <v>7.97744175E-2</v>
      </c>
      <c r="CM28" s="3">
        <v>0</v>
      </c>
    </row>
    <row r="29" spans="1:91" x14ac:dyDescent="0.25">
      <c r="A29" t="s">
        <v>239</v>
      </c>
      <c r="B29" s="1">
        <v>5639632</v>
      </c>
      <c r="C29">
        <v>206232</v>
      </c>
      <c r="D29">
        <v>1695</v>
      </c>
      <c r="E29" s="2">
        <v>30.055152534800001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 s="3">
        <v>0</v>
      </c>
      <c r="AJ29" s="3">
        <v>0</v>
      </c>
      <c r="AK29" s="3">
        <v>0</v>
      </c>
      <c r="AL29" s="3">
        <v>0</v>
      </c>
      <c r="AM29" s="3">
        <v>0</v>
      </c>
      <c r="AN29" s="3">
        <v>0</v>
      </c>
      <c r="AO29" s="3">
        <v>0</v>
      </c>
      <c r="AP29" s="3">
        <v>0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3">
        <v>0</v>
      </c>
      <c r="AW29" s="3">
        <v>0</v>
      </c>
      <c r="AX29" s="3">
        <v>0</v>
      </c>
      <c r="AY29" s="3">
        <v>0</v>
      </c>
      <c r="AZ29" s="3">
        <v>0</v>
      </c>
      <c r="BA29" s="3">
        <v>0</v>
      </c>
      <c r="BB29" s="3">
        <v>0</v>
      </c>
      <c r="BC29" s="3">
        <v>0</v>
      </c>
      <c r="BD29" s="3">
        <v>0</v>
      </c>
      <c r="BE29" s="3">
        <v>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0.3404561136</v>
      </c>
      <c r="BM29" s="3">
        <v>0.26423674429999999</v>
      </c>
      <c r="BN29" s="3">
        <v>0.23254882369999999</v>
      </c>
      <c r="BO29" s="3">
        <v>0.2204901249</v>
      </c>
      <c r="BP29" s="3">
        <v>0.246534584</v>
      </c>
      <c r="BQ29" s="3">
        <v>0.24356084450000001</v>
      </c>
      <c r="BR29" s="3">
        <v>0.2345605559</v>
      </c>
      <c r="BS29" s="3">
        <v>0.2123010082</v>
      </c>
      <c r="BT29" s="3">
        <v>0.1807549759</v>
      </c>
      <c r="BU29" s="3">
        <v>0.1626914884</v>
      </c>
      <c r="BV29" s="3">
        <v>0.15457980939999999</v>
      </c>
      <c r="BW29" s="3">
        <v>0.15622268759999999</v>
      </c>
      <c r="BX29" s="3">
        <v>0.1486908626</v>
      </c>
      <c r="BY29" s="3">
        <v>0.14003580439999999</v>
      </c>
      <c r="BZ29" s="3">
        <v>0.1284988175</v>
      </c>
      <c r="CA29" s="3">
        <v>0.1162758247</v>
      </c>
      <c r="CB29" s="3">
        <v>0.105064513</v>
      </c>
      <c r="CC29" s="3">
        <v>9.9212073299999995E-2</v>
      </c>
      <c r="CD29" s="3">
        <v>0.10292803859999999</v>
      </c>
      <c r="CE29" s="3">
        <v>0.10237280780000001</v>
      </c>
      <c r="CF29" s="3">
        <v>0.100856156</v>
      </c>
      <c r="CG29" s="3">
        <v>0.1047662982</v>
      </c>
      <c r="CH29" s="3">
        <v>0.1079927836</v>
      </c>
      <c r="CI29" s="3">
        <v>0.1097070698</v>
      </c>
      <c r="CJ29" s="3">
        <v>0.1176214563</v>
      </c>
      <c r="CK29" s="3">
        <v>0.1214870399</v>
      </c>
      <c r="CL29" s="3">
        <v>0.1177113073</v>
      </c>
      <c r="CM29" s="3">
        <v>0</v>
      </c>
    </row>
    <row r="30" spans="1:91" x14ac:dyDescent="0.25">
      <c r="A30" t="s">
        <v>238</v>
      </c>
      <c r="B30" s="1">
        <v>2976149</v>
      </c>
      <c r="C30">
        <v>121531</v>
      </c>
      <c r="D30">
        <v>3087</v>
      </c>
      <c r="E30" s="2">
        <v>103.7246455067</v>
      </c>
      <c r="G30" s="3">
        <v>0</v>
      </c>
      <c r="H30" s="3">
        <v>0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0</v>
      </c>
      <c r="AM30" s="3">
        <v>0</v>
      </c>
      <c r="AN30" s="3">
        <v>0</v>
      </c>
      <c r="AO30" s="3">
        <v>0</v>
      </c>
      <c r="AP30" s="3">
        <v>0</v>
      </c>
      <c r="AQ30" s="3">
        <v>0</v>
      </c>
      <c r="AR30" s="3">
        <v>0</v>
      </c>
      <c r="AS30" s="3">
        <v>0</v>
      </c>
      <c r="AT30" s="3">
        <v>0</v>
      </c>
      <c r="AU30" s="3">
        <v>0</v>
      </c>
      <c r="AV30" s="3">
        <v>0</v>
      </c>
      <c r="AW30" s="3">
        <v>0</v>
      </c>
      <c r="AX30" s="3">
        <v>0</v>
      </c>
      <c r="AY30" s="3">
        <v>0</v>
      </c>
      <c r="AZ30" s="3">
        <v>0</v>
      </c>
      <c r="BA30" s="3">
        <v>0</v>
      </c>
      <c r="BB30" s="3">
        <v>0</v>
      </c>
      <c r="BC30" s="3">
        <v>0</v>
      </c>
      <c r="BD30" s="3">
        <v>0</v>
      </c>
      <c r="BE30" s="3">
        <v>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0.58716822420000003</v>
      </c>
      <c r="BO30" s="3">
        <v>0.59172823569999999</v>
      </c>
      <c r="BP30" s="3">
        <v>0.54571867480000003</v>
      </c>
      <c r="BQ30" s="3">
        <v>0.4763610955</v>
      </c>
      <c r="BR30" s="3">
        <v>0.37010753880000002</v>
      </c>
      <c r="BS30" s="3">
        <v>0.2935053252</v>
      </c>
      <c r="BT30" s="3">
        <v>0.25042558980000001</v>
      </c>
      <c r="BU30" s="3">
        <v>0.2258272496</v>
      </c>
      <c r="BV30" s="3">
        <v>0.20969927059999999</v>
      </c>
      <c r="BW30" s="3">
        <v>0.18035250529999999</v>
      </c>
      <c r="BX30" s="3">
        <v>0.15596077420000001</v>
      </c>
      <c r="BY30" s="3">
        <v>0.1384966862</v>
      </c>
      <c r="BZ30" s="3">
        <v>0.12901951319999999</v>
      </c>
      <c r="CA30" s="3">
        <v>0.13077128360000001</v>
      </c>
      <c r="CB30" s="3">
        <v>0.1320092212</v>
      </c>
      <c r="CC30" s="3">
        <v>0.13417086589999999</v>
      </c>
      <c r="CD30" s="3">
        <v>0.12791993979999999</v>
      </c>
      <c r="CE30" s="3">
        <v>0.12059535239999999</v>
      </c>
      <c r="CF30" s="3">
        <v>0.112282771</v>
      </c>
      <c r="CG30" s="3">
        <v>0.1087593419</v>
      </c>
      <c r="CH30" s="3">
        <v>0.1129895221</v>
      </c>
      <c r="CI30" s="3">
        <v>0.1153702595</v>
      </c>
      <c r="CJ30" s="3">
        <v>0.1193912617</v>
      </c>
      <c r="CK30" s="3">
        <v>0.11053145540000001</v>
      </c>
      <c r="CL30" s="3">
        <v>9.9885111499999998E-2</v>
      </c>
      <c r="CM30" s="3">
        <v>0</v>
      </c>
    </row>
    <row r="31" spans="1:91" x14ac:dyDescent="0.25">
      <c r="A31" t="s">
        <v>237</v>
      </c>
      <c r="B31" s="1">
        <v>6137428</v>
      </c>
      <c r="C31">
        <v>178040</v>
      </c>
      <c r="D31">
        <v>4686</v>
      </c>
      <c r="E31" s="2">
        <v>76.351201187200004</v>
      </c>
      <c r="G31" s="3">
        <v>0</v>
      </c>
      <c r="H31" s="3">
        <v>0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0</v>
      </c>
      <c r="AO31" s="3">
        <v>0</v>
      </c>
      <c r="AP31" s="3">
        <v>0</v>
      </c>
      <c r="AQ31" s="3">
        <v>0</v>
      </c>
      <c r="AR31" s="3">
        <v>0</v>
      </c>
      <c r="AS31" s="3">
        <v>0</v>
      </c>
      <c r="AT31" s="3">
        <v>0</v>
      </c>
      <c r="AU31" s="3">
        <v>0</v>
      </c>
      <c r="AV31" s="3">
        <v>0</v>
      </c>
      <c r="AW31" s="3">
        <v>0</v>
      </c>
      <c r="AX31" s="3">
        <v>0</v>
      </c>
      <c r="AY31" s="3">
        <v>0</v>
      </c>
      <c r="AZ31" s="3">
        <v>0</v>
      </c>
      <c r="BA31" s="3">
        <v>0</v>
      </c>
      <c r="BB31" s="3">
        <v>0</v>
      </c>
      <c r="BC31" s="3">
        <v>0</v>
      </c>
      <c r="BD31" s="3">
        <v>0</v>
      </c>
      <c r="BE31" s="3">
        <v>0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0.60084182220000004</v>
      </c>
      <c r="BR31" s="3">
        <v>0.55171986849999999</v>
      </c>
      <c r="BS31" s="3">
        <v>0.53066592769999998</v>
      </c>
      <c r="BT31" s="3">
        <v>0.45484740039999999</v>
      </c>
      <c r="BU31" s="3">
        <v>0.39189562290000002</v>
      </c>
      <c r="BV31" s="3">
        <v>0.32168134380000002</v>
      </c>
      <c r="BW31" s="3">
        <v>0.25899492419999998</v>
      </c>
      <c r="BX31" s="3">
        <v>0.21403222220000001</v>
      </c>
      <c r="BY31" s="3">
        <v>0.18542925860000001</v>
      </c>
      <c r="BZ31" s="3">
        <v>0.18292150190000001</v>
      </c>
      <c r="CA31" s="3">
        <v>0.18920448030000001</v>
      </c>
      <c r="CB31" s="3">
        <v>0.17892233369999999</v>
      </c>
      <c r="CC31" s="3">
        <v>0.15076198029999999</v>
      </c>
      <c r="CD31" s="3">
        <v>0.12535159060000001</v>
      </c>
      <c r="CE31" s="3">
        <v>0.1109463545</v>
      </c>
      <c r="CF31" s="3">
        <v>0.11039277729999999</v>
      </c>
      <c r="CG31" s="3">
        <v>0.11619247000000001</v>
      </c>
      <c r="CH31" s="3">
        <v>0.1170260934</v>
      </c>
      <c r="CI31" s="3">
        <v>0.1104047772</v>
      </c>
      <c r="CJ31" s="3">
        <v>9.2393465199999997E-2</v>
      </c>
      <c r="CK31" s="3">
        <v>8.0353980699999994E-2</v>
      </c>
      <c r="CL31" s="3">
        <v>7.7338689799999999E-2</v>
      </c>
      <c r="CM31" s="3">
        <v>0</v>
      </c>
    </row>
    <row r="32" spans="1:91" x14ac:dyDescent="0.25">
      <c r="A32" t="s">
        <v>236</v>
      </c>
      <c r="B32" s="1">
        <v>1068778</v>
      </c>
      <c r="C32">
        <v>376962</v>
      </c>
      <c r="D32">
        <v>399</v>
      </c>
      <c r="E32" s="2">
        <v>37.332355269300002</v>
      </c>
      <c r="G32" s="3">
        <v>0</v>
      </c>
      <c r="H32" s="3">
        <v>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 s="3">
        <v>0</v>
      </c>
      <c r="AJ32" s="3">
        <v>0</v>
      </c>
      <c r="AK32" s="3">
        <v>0</v>
      </c>
      <c r="AL32" s="3">
        <v>0</v>
      </c>
      <c r="AM32" s="3">
        <v>0</v>
      </c>
      <c r="AN32" s="3">
        <v>0</v>
      </c>
      <c r="AO32" s="3">
        <v>0</v>
      </c>
      <c r="AP32" s="3">
        <v>0</v>
      </c>
      <c r="AQ32" s="3">
        <v>0</v>
      </c>
      <c r="AR32" s="3">
        <v>0</v>
      </c>
      <c r="AS32" s="3">
        <v>0</v>
      </c>
      <c r="AT32" s="3">
        <v>0</v>
      </c>
      <c r="AU32" s="3">
        <v>0</v>
      </c>
      <c r="AV32" s="3">
        <v>0</v>
      </c>
      <c r="AW32" s="3">
        <v>0</v>
      </c>
      <c r="AX32" s="3">
        <v>0</v>
      </c>
      <c r="AY32" s="3">
        <v>0</v>
      </c>
      <c r="AZ32" s="3">
        <v>0</v>
      </c>
      <c r="BA32" s="3">
        <v>0</v>
      </c>
      <c r="BB32" s="3">
        <v>0</v>
      </c>
      <c r="BC32" s="3">
        <v>0</v>
      </c>
      <c r="BD32" s="3">
        <v>0</v>
      </c>
      <c r="BE32" s="3">
        <v>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0.30732885090000001</v>
      </c>
      <c r="BR32" s="3">
        <v>0.29018681969999999</v>
      </c>
      <c r="BS32" s="3">
        <v>0.26584358699999999</v>
      </c>
      <c r="BT32" s="3">
        <v>0.2880044638</v>
      </c>
      <c r="BU32" s="3">
        <v>0.30236496200000001</v>
      </c>
      <c r="BV32" s="3">
        <v>0.32416157919999999</v>
      </c>
      <c r="BW32" s="3">
        <v>0.29112437359999999</v>
      </c>
      <c r="BX32" s="3">
        <v>0.2269130634</v>
      </c>
      <c r="BY32" s="3">
        <v>0.17097833549999999</v>
      </c>
      <c r="BZ32" s="3">
        <v>0.12849733869999999</v>
      </c>
      <c r="CA32" s="3">
        <v>0.11289446910000001</v>
      </c>
      <c r="CB32" s="3">
        <v>0.10406013629999999</v>
      </c>
      <c r="CC32" s="3">
        <v>0.10066401849999999</v>
      </c>
      <c r="CD32" s="3">
        <v>9.3096616800000004E-2</v>
      </c>
      <c r="CE32" s="3">
        <v>8.71348287E-2</v>
      </c>
      <c r="CF32" s="3">
        <v>7.8835190799999996E-2</v>
      </c>
      <c r="CG32" s="3">
        <v>7.5909744599999995E-2</v>
      </c>
      <c r="CH32" s="3">
        <v>7.7400528800000007E-2</v>
      </c>
      <c r="CI32" s="3">
        <v>7.4983832299999997E-2</v>
      </c>
      <c r="CJ32" s="3">
        <v>7.3249589800000001E-2</v>
      </c>
      <c r="CK32" s="3">
        <v>6.3714414600000005E-2</v>
      </c>
      <c r="CL32" s="3">
        <v>5.4497847600000003E-2</v>
      </c>
      <c r="CM32" s="3">
        <v>0</v>
      </c>
    </row>
    <row r="33" spans="1:91" x14ac:dyDescent="0.25">
      <c r="A33" t="s">
        <v>235</v>
      </c>
      <c r="B33" s="1">
        <v>1934408</v>
      </c>
      <c r="C33">
        <v>198974</v>
      </c>
      <c r="D33">
        <v>871</v>
      </c>
      <c r="E33" s="2">
        <v>45.026695505799999</v>
      </c>
      <c r="G33" s="3">
        <v>0</v>
      </c>
      <c r="H33" s="3">
        <v>0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</v>
      </c>
      <c r="AM33" s="3">
        <v>0</v>
      </c>
      <c r="AN33" s="3">
        <v>0</v>
      </c>
      <c r="AO33" s="3">
        <v>0</v>
      </c>
      <c r="AP33" s="3">
        <v>0</v>
      </c>
      <c r="AQ33" s="3">
        <v>0</v>
      </c>
      <c r="AR33" s="3">
        <v>0</v>
      </c>
      <c r="AS33" s="3">
        <v>0</v>
      </c>
      <c r="AT33" s="3">
        <v>0</v>
      </c>
      <c r="AU33" s="3">
        <v>0</v>
      </c>
      <c r="AV33" s="3">
        <v>0</v>
      </c>
      <c r="AW33" s="3">
        <v>0</v>
      </c>
      <c r="AX33" s="3">
        <v>0</v>
      </c>
      <c r="AY33" s="3">
        <v>0</v>
      </c>
      <c r="AZ33" s="3">
        <v>0</v>
      </c>
      <c r="BA33" s="3">
        <v>0</v>
      </c>
      <c r="BB33" s="3">
        <v>0</v>
      </c>
      <c r="BC33" s="3">
        <v>0</v>
      </c>
      <c r="BD33" s="3">
        <v>0</v>
      </c>
      <c r="BE33" s="3">
        <v>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0.1423119139</v>
      </c>
      <c r="BL33" s="3">
        <v>0.13101914140000001</v>
      </c>
      <c r="BM33" s="3">
        <v>0.14082887029999999</v>
      </c>
      <c r="BN33" s="3">
        <v>0.1511967951</v>
      </c>
      <c r="BO33" s="3">
        <v>0.173478094</v>
      </c>
      <c r="BP33" s="3">
        <v>0.1833347387</v>
      </c>
      <c r="BQ33" s="3">
        <v>0.1692158339</v>
      </c>
      <c r="BR33" s="3">
        <v>0.150925847</v>
      </c>
      <c r="BS33" s="3">
        <v>0.1396146472</v>
      </c>
      <c r="BT33" s="3">
        <v>0.14932529019999999</v>
      </c>
      <c r="BU33" s="3">
        <v>0.16476553329999999</v>
      </c>
      <c r="BV33" s="3">
        <v>0.1826801475</v>
      </c>
      <c r="BW33" s="3">
        <v>0.19453212780000001</v>
      </c>
      <c r="BX33" s="3">
        <v>0.2053556309</v>
      </c>
      <c r="BY33" s="3">
        <v>0.22600293590000001</v>
      </c>
      <c r="BZ33" s="3">
        <v>0.2405304056</v>
      </c>
      <c r="CA33" s="3">
        <v>0.23117775130000001</v>
      </c>
      <c r="CB33" s="3">
        <v>0.21302328139999999</v>
      </c>
      <c r="CC33" s="3">
        <v>0.18744994670000001</v>
      </c>
      <c r="CD33" s="3">
        <v>0.16928528339999999</v>
      </c>
      <c r="CE33" s="3">
        <v>0.15257469639999999</v>
      </c>
      <c r="CF33" s="3">
        <v>0.14629653419999999</v>
      </c>
      <c r="CG33" s="3">
        <v>0.1414705959</v>
      </c>
      <c r="CH33" s="3">
        <v>0.13876030880000001</v>
      </c>
      <c r="CI33" s="3">
        <v>0.1363370478</v>
      </c>
      <c r="CJ33" s="3">
        <v>0.13330423199999999</v>
      </c>
      <c r="CK33" s="3">
        <v>0.13060876290000001</v>
      </c>
      <c r="CL33" s="3">
        <v>0.1186223458</v>
      </c>
      <c r="CM33" s="3">
        <v>0</v>
      </c>
    </row>
    <row r="34" spans="1:91" x14ac:dyDescent="0.25">
      <c r="A34" t="s">
        <v>234</v>
      </c>
      <c r="B34" s="1">
        <v>3080156</v>
      </c>
      <c r="C34">
        <v>284332</v>
      </c>
      <c r="D34">
        <v>3088</v>
      </c>
      <c r="E34" s="2">
        <v>100.2546624262</v>
      </c>
      <c r="G34" s="3">
        <v>0</v>
      </c>
      <c r="H34" s="3">
        <v>0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0</v>
      </c>
      <c r="AQ34" s="3">
        <v>0</v>
      </c>
      <c r="AR34" s="3">
        <v>0</v>
      </c>
      <c r="AS34" s="3">
        <v>0</v>
      </c>
      <c r="AT34" s="3">
        <v>0</v>
      </c>
      <c r="AU34" s="3">
        <v>0</v>
      </c>
      <c r="AV34" s="3">
        <v>0</v>
      </c>
      <c r="AW34" s="3">
        <v>0</v>
      </c>
      <c r="AX34" s="3">
        <v>0</v>
      </c>
      <c r="AY34" s="3">
        <v>0</v>
      </c>
      <c r="AZ34" s="3">
        <v>0</v>
      </c>
      <c r="BA34" s="3">
        <v>0</v>
      </c>
      <c r="BB34" s="3">
        <v>0</v>
      </c>
      <c r="BC34" s="3">
        <v>0</v>
      </c>
      <c r="BD34" s="3">
        <v>0</v>
      </c>
      <c r="BE34" s="3">
        <v>0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0.44696903780000002</v>
      </c>
      <c r="BM34" s="3">
        <v>0.34524127430000001</v>
      </c>
      <c r="BN34" s="3">
        <v>0.28777585770000003</v>
      </c>
      <c r="BO34" s="3">
        <v>0.24950905470000001</v>
      </c>
      <c r="BP34" s="3">
        <v>0.25971305459999999</v>
      </c>
      <c r="BQ34" s="3">
        <v>0.26822099459999998</v>
      </c>
      <c r="BR34" s="3">
        <v>0.27161172319999999</v>
      </c>
      <c r="BS34" s="3">
        <v>0.25182488250000001</v>
      </c>
      <c r="BT34" s="3">
        <v>0.2339743611</v>
      </c>
      <c r="BU34" s="3">
        <v>0.22661552439999999</v>
      </c>
      <c r="BV34" s="3">
        <v>0.23049674719999999</v>
      </c>
      <c r="BW34" s="3">
        <v>0.24550234970000001</v>
      </c>
      <c r="BX34" s="3">
        <v>0.23507978639999999</v>
      </c>
      <c r="BY34" s="3">
        <v>0.2251409275</v>
      </c>
      <c r="BZ34" s="3">
        <v>0.2075682928</v>
      </c>
      <c r="CA34" s="3">
        <v>0.16986882389999999</v>
      </c>
      <c r="CB34" s="3">
        <v>0.14337245260000001</v>
      </c>
      <c r="CC34" s="3">
        <v>0.1185119833</v>
      </c>
      <c r="CD34" s="3">
        <v>0.1084010802</v>
      </c>
      <c r="CE34" s="3">
        <v>9.7249744299999996E-2</v>
      </c>
      <c r="CF34" s="3">
        <v>9.0145957600000007E-2</v>
      </c>
      <c r="CG34" s="3">
        <v>9.3359972299999996E-2</v>
      </c>
      <c r="CH34" s="3">
        <v>9.3274061000000005E-2</v>
      </c>
      <c r="CI34" s="3">
        <v>9.2609219000000007E-2</v>
      </c>
      <c r="CJ34" s="3">
        <v>8.5245848799999996E-2</v>
      </c>
      <c r="CK34" s="3">
        <v>8.3591046000000002E-2</v>
      </c>
      <c r="CL34" s="3">
        <v>7.5938002300000002E-2</v>
      </c>
      <c r="CM34" s="3">
        <v>0</v>
      </c>
    </row>
    <row r="35" spans="1:91" x14ac:dyDescent="0.25">
      <c r="A35" t="s">
        <v>233</v>
      </c>
      <c r="B35" s="1">
        <v>1359711</v>
      </c>
      <c r="C35">
        <v>23187</v>
      </c>
      <c r="D35">
        <v>1020</v>
      </c>
      <c r="E35" s="2">
        <v>75.015940887400006</v>
      </c>
      <c r="G35" s="3">
        <v>0</v>
      </c>
      <c r="H35" s="3">
        <v>0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3">
        <v>0</v>
      </c>
      <c r="AU35" s="3">
        <v>0</v>
      </c>
      <c r="AV35" s="3">
        <v>0</v>
      </c>
      <c r="AW35" s="3">
        <v>0</v>
      </c>
      <c r="AX35" s="3">
        <v>0</v>
      </c>
      <c r="AY35" s="3">
        <v>0</v>
      </c>
      <c r="AZ35" s="3">
        <v>0</v>
      </c>
      <c r="BA35" s="3">
        <v>0</v>
      </c>
      <c r="BB35" s="3">
        <v>0</v>
      </c>
      <c r="BC35" s="3">
        <v>0</v>
      </c>
      <c r="BD35" s="3">
        <v>0</v>
      </c>
      <c r="BE35" s="3">
        <v>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0.33552634180000002</v>
      </c>
      <c r="BO35" s="3">
        <v>0.31620172070000002</v>
      </c>
      <c r="BP35" s="3">
        <v>0.26165443640000002</v>
      </c>
      <c r="BQ35" s="3">
        <v>0.2348053235</v>
      </c>
      <c r="BR35" s="3">
        <v>0.2116621045</v>
      </c>
      <c r="BS35" s="3">
        <v>0.21459539599999999</v>
      </c>
      <c r="BT35" s="3">
        <v>0.20276976190000001</v>
      </c>
      <c r="BU35" s="3">
        <v>0.19275003160000001</v>
      </c>
      <c r="BV35" s="3">
        <v>0.19309037649999999</v>
      </c>
      <c r="BW35" s="3">
        <v>0.20894936389999999</v>
      </c>
      <c r="BX35" s="3">
        <v>0.23066230400000001</v>
      </c>
      <c r="BY35" s="3">
        <v>0.24246878159999999</v>
      </c>
      <c r="BZ35" s="3">
        <v>0.2378143603</v>
      </c>
      <c r="CA35" s="3">
        <v>0.1874767255</v>
      </c>
      <c r="CB35" s="3">
        <v>0.14707067779999999</v>
      </c>
      <c r="CC35" s="3">
        <v>0.1191066253</v>
      </c>
      <c r="CD35" s="3">
        <v>0.1190986907</v>
      </c>
      <c r="CE35" s="3">
        <v>0.12318820699999999</v>
      </c>
      <c r="CF35" s="3">
        <v>0.11967068610000001</v>
      </c>
      <c r="CG35" s="3">
        <v>0.1072926314</v>
      </c>
      <c r="CH35" s="3">
        <v>8.8351848900000002E-2</v>
      </c>
      <c r="CI35" s="3">
        <v>7.2908633700000003E-2</v>
      </c>
      <c r="CJ35" s="3">
        <v>6.4049518099999994E-2</v>
      </c>
      <c r="CK35" s="3">
        <v>7.27700659E-2</v>
      </c>
      <c r="CL35" s="3">
        <v>7.8363646100000003E-2</v>
      </c>
      <c r="CM35" s="3">
        <v>0</v>
      </c>
    </row>
    <row r="36" spans="1:91" x14ac:dyDescent="0.25">
      <c r="A36" t="s">
        <v>232</v>
      </c>
      <c r="B36" s="1">
        <v>8882190</v>
      </c>
      <c r="C36">
        <v>19047</v>
      </c>
      <c r="D36">
        <v>68824</v>
      </c>
      <c r="E36" s="2">
        <v>774.85394930749999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0</v>
      </c>
      <c r="BF36" s="3">
        <v>0</v>
      </c>
      <c r="BG36" s="3">
        <v>0</v>
      </c>
      <c r="BH36" s="3">
        <v>0.4610041809</v>
      </c>
      <c r="BI36" s="3">
        <v>0.50642771180000001</v>
      </c>
      <c r="BJ36" s="3">
        <v>0.51743031949999996</v>
      </c>
      <c r="BK36" s="3">
        <v>0.54901314649999999</v>
      </c>
      <c r="BL36" s="3">
        <v>0.60208135250000006</v>
      </c>
      <c r="BM36" s="3">
        <v>0.56436418970000002</v>
      </c>
      <c r="BN36" s="3">
        <v>0.53431192329999999</v>
      </c>
      <c r="BO36" s="3">
        <v>0.48033388929999998</v>
      </c>
      <c r="BP36" s="3">
        <v>0.43891794099999998</v>
      </c>
      <c r="BQ36" s="3">
        <v>0.42771648499999998</v>
      </c>
      <c r="BR36" s="3">
        <v>0.39156649970000001</v>
      </c>
      <c r="BS36" s="3">
        <v>0.38385214410000001</v>
      </c>
      <c r="BT36" s="3">
        <v>0.35250069519999999</v>
      </c>
      <c r="BU36" s="3">
        <v>0.33976225310000002</v>
      </c>
      <c r="BV36" s="3">
        <v>0.32569835940000003</v>
      </c>
      <c r="BW36" s="3">
        <v>0.29142088999999999</v>
      </c>
      <c r="BX36" s="3">
        <v>0.25127985390000002</v>
      </c>
      <c r="BY36" s="3">
        <v>0.21456491459999999</v>
      </c>
      <c r="BZ36" s="3">
        <v>0.19426427590000001</v>
      </c>
      <c r="CA36" s="3">
        <v>0.17769949709999999</v>
      </c>
      <c r="CB36" s="3">
        <v>0.17122852099999999</v>
      </c>
      <c r="CC36" s="3">
        <v>0.1604777657</v>
      </c>
      <c r="CD36" s="3">
        <v>0.15131920339999999</v>
      </c>
      <c r="CE36" s="3">
        <v>0.13253178639999999</v>
      </c>
      <c r="CF36" s="3">
        <v>0.1142440958</v>
      </c>
      <c r="CG36" s="3">
        <v>0.1030717012</v>
      </c>
      <c r="CH36" s="3">
        <v>9.4794788000000005E-2</v>
      </c>
      <c r="CI36" s="3">
        <v>9.1705147900000006E-2</v>
      </c>
      <c r="CJ36" s="3">
        <v>8.9976162700000001E-2</v>
      </c>
      <c r="CK36" s="3">
        <v>8.9061440300000003E-2</v>
      </c>
      <c r="CL36" s="3">
        <v>8.6191677800000005E-2</v>
      </c>
      <c r="CM36" s="3">
        <v>0</v>
      </c>
    </row>
    <row r="37" spans="1:91" x14ac:dyDescent="0.25">
      <c r="A37" t="s">
        <v>231</v>
      </c>
      <c r="B37" s="1">
        <v>2096829</v>
      </c>
      <c r="C37">
        <v>314161</v>
      </c>
      <c r="D37">
        <v>1345</v>
      </c>
      <c r="E37" s="2">
        <v>64.144477208200001</v>
      </c>
      <c r="G37" s="3">
        <v>0</v>
      </c>
      <c r="H37" s="3">
        <v>0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3">
        <v>0</v>
      </c>
      <c r="AT37" s="3">
        <v>0</v>
      </c>
      <c r="AU37" s="3">
        <v>0</v>
      </c>
      <c r="AV37" s="3">
        <v>0</v>
      </c>
      <c r="AW37" s="3">
        <v>0</v>
      </c>
      <c r="AX37" s="3">
        <v>0</v>
      </c>
      <c r="AY37" s="3">
        <v>0</v>
      </c>
      <c r="AZ37" s="3">
        <v>0</v>
      </c>
      <c r="BA37" s="3">
        <v>0</v>
      </c>
      <c r="BB37" s="3">
        <v>0</v>
      </c>
      <c r="BC37" s="3">
        <v>0</v>
      </c>
      <c r="BD37" s="3">
        <v>0</v>
      </c>
      <c r="BE37" s="3">
        <v>0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0.25652125390000002</v>
      </c>
      <c r="BM37" s="3">
        <v>0.2641960881</v>
      </c>
      <c r="BN37" s="3">
        <v>0.26332320879999999</v>
      </c>
      <c r="BO37" s="3">
        <v>0.24044993540000001</v>
      </c>
      <c r="BP37" s="3">
        <v>0.20778090630000001</v>
      </c>
      <c r="BQ37" s="3">
        <v>0.1849775028</v>
      </c>
      <c r="BR37" s="3">
        <v>0.16928355470000001</v>
      </c>
      <c r="BS37" s="3">
        <v>0.1710915268</v>
      </c>
      <c r="BT37" s="3">
        <v>0.18814202369999999</v>
      </c>
      <c r="BU37" s="3">
        <v>0.21693121009999999</v>
      </c>
      <c r="BV37" s="3">
        <v>0.2412575394</v>
      </c>
      <c r="BW37" s="3">
        <v>0.25186355249999998</v>
      </c>
      <c r="BX37" s="3">
        <v>0.24221747390000001</v>
      </c>
      <c r="BY37" s="3">
        <v>0.19903316809999999</v>
      </c>
      <c r="BZ37" s="3">
        <v>0.15706156399999999</v>
      </c>
      <c r="CA37" s="3">
        <v>0.13433107159999999</v>
      </c>
      <c r="CB37" s="3">
        <v>0.1454339207</v>
      </c>
      <c r="CC37" s="3">
        <v>0.15703674049999999</v>
      </c>
      <c r="CD37" s="3">
        <v>0.1645049046</v>
      </c>
      <c r="CE37" s="3">
        <v>0.16407985999999999</v>
      </c>
      <c r="CF37" s="3">
        <v>0.15620817519999999</v>
      </c>
      <c r="CG37" s="3">
        <v>0.14871226979999999</v>
      </c>
      <c r="CH37" s="3">
        <v>0.15326876649999999</v>
      </c>
      <c r="CI37" s="3">
        <v>0.16387232369999999</v>
      </c>
      <c r="CJ37" s="3">
        <v>0.15946259600000001</v>
      </c>
      <c r="CK37" s="3">
        <v>0.1380694458</v>
      </c>
      <c r="CL37" s="3">
        <v>0.1031898916</v>
      </c>
      <c r="CM37" s="3">
        <v>0</v>
      </c>
    </row>
    <row r="38" spans="1:91" x14ac:dyDescent="0.25">
      <c r="A38" t="s">
        <v>230</v>
      </c>
      <c r="B38" s="1">
        <v>19453561</v>
      </c>
      <c r="C38">
        <v>122057</v>
      </c>
      <c r="D38">
        <v>202208</v>
      </c>
      <c r="E38" s="2">
        <v>1039.4395144416001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0</v>
      </c>
      <c r="AI38" s="3">
        <v>0</v>
      </c>
      <c r="AJ38" s="3">
        <v>0</v>
      </c>
      <c r="AK38" s="3">
        <v>0</v>
      </c>
      <c r="AL38" s="3">
        <v>0</v>
      </c>
      <c r="AM38" s="3">
        <v>0</v>
      </c>
      <c r="AN38" s="3">
        <v>0</v>
      </c>
      <c r="AO38" s="3">
        <v>0</v>
      </c>
      <c r="AP38" s="3">
        <v>0</v>
      </c>
      <c r="AQ38" s="3">
        <v>0</v>
      </c>
      <c r="AR38" s="3">
        <v>0</v>
      </c>
      <c r="AS38" s="3">
        <v>0</v>
      </c>
      <c r="AT38" s="3">
        <v>0</v>
      </c>
      <c r="AU38" s="3">
        <v>0</v>
      </c>
      <c r="AV38" s="3">
        <v>0</v>
      </c>
      <c r="AW38" s="3">
        <v>0</v>
      </c>
      <c r="AX38" s="3">
        <v>0</v>
      </c>
      <c r="AY38" s="3">
        <v>0</v>
      </c>
      <c r="AZ38" s="3">
        <v>0</v>
      </c>
      <c r="BA38" s="3">
        <v>0</v>
      </c>
      <c r="BB38" s="3">
        <v>0</v>
      </c>
      <c r="BC38" s="3">
        <v>0</v>
      </c>
      <c r="BD38" s="3">
        <v>0.41891312629999999</v>
      </c>
      <c r="BE38" s="3">
        <v>0.34842925959999999</v>
      </c>
      <c r="BF38" s="3">
        <v>0.3114660192</v>
      </c>
      <c r="BG38" s="3">
        <v>0.31698700279999997</v>
      </c>
      <c r="BH38" s="3">
        <v>0.33386785279999998</v>
      </c>
      <c r="BI38" s="3">
        <v>0.33081663259999999</v>
      </c>
      <c r="BJ38" s="3">
        <v>0.37285707820000002</v>
      </c>
      <c r="BK38" s="3">
        <v>0.41476150880000001</v>
      </c>
      <c r="BL38" s="3">
        <v>0.49184322419999998</v>
      </c>
      <c r="BM38" s="3">
        <v>0.58017307839999999</v>
      </c>
      <c r="BN38" s="3">
        <v>0.59461828829999996</v>
      </c>
      <c r="BO38" s="3">
        <v>0.60022794229999998</v>
      </c>
      <c r="BP38" s="3">
        <v>0.54442595250000003</v>
      </c>
      <c r="BQ38" s="3">
        <v>0.46230689009999998</v>
      </c>
      <c r="BR38" s="3">
        <v>0.3789808368</v>
      </c>
      <c r="BS38" s="3">
        <v>0.3050694853</v>
      </c>
      <c r="BT38" s="3">
        <v>0.25133367979999999</v>
      </c>
      <c r="BU38" s="3">
        <v>0.21742517610000001</v>
      </c>
      <c r="BV38" s="3">
        <v>0.19575690609999999</v>
      </c>
      <c r="BW38" s="3">
        <v>0.1776941132</v>
      </c>
      <c r="BX38" s="3">
        <v>0.16036993729999999</v>
      </c>
      <c r="BY38" s="3">
        <v>0.14322837690000001</v>
      </c>
      <c r="BZ38" s="3">
        <v>0.13235979740000001</v>
      </c>
      <c r="CA38" s="3">
        <v>0.12713088189999999</v>
      </c>
      <c r="CB38" s="3">
        <v>0.1235993317</v>
      </c>
      <c r="CC38" s="3">
        <v>0.1214438052</v>
      </c>
      <c r="CD38" s="3">
        <v>0.1169053728</v>
      </c>
      <c r="CE38" s="3">
        <v>0.1085456199</v>
      </c>
      <c r="CF38" s="3">
        <v>9.9622772200000001E-2</v>
      </c>
      <c r="CG38" s="3">
        <v>9.4612539600000004E-2</v>
      </c>
      <c r="CH38" s="3">
        <v>9.4412295300000004E-2</v>
      </c>
      <c r="CI38" s="3">
        <v>9.6831494599999998E-2</v>
      </c>
      <c r="CJ38" s="3">
        <v>9.5525396700000001E-2</v>
      </c>
      <c r="CK38" s="3">
        <v>8.9935945700000006E-2</v>
      </c>
      <c r="CL38" s="3">
        <v>8.1974103600000001E-2</v>
      </c>
      <c r="CM38" s="3">
        <v>0</v>
      </c>
    </row>
    <row r="39" spans="1:91" x14ac:dyDescent="0.25">
      <c r="A39" t="s">
        <v>229</v>
      </c>
      <c r="B39" s="1">
        <v>10488084</v>
      </c>
      <c r="C39">
        <v>125920</v>
      </c>
      <c r="D39">
        <v>5024</v>
      </c>
      <c r="E39" s="2">
        <v>47.901980952899997</v>
      </c>
      <c r="G39" s="3">
        <v>0</v>
      </c>
      <c r="H39" s="3">
        <v>0</v>
      </c>
      <c r="I39" s="3">
        <v>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3">
        <v>0</v>
      </c>
      <c r="AI39" s="3">
        <v>0</v>
      </c>
      <c r="AJ39" s="3">
        <v>0</v>
      </c>
      <c r="AK39" s="3">
        <v>0</v>
      </c>
      <c r="AL39" s="3">
        <v>0</v>
      </c>
      <c r="AM39" s="3">
        <v>0</v>
      </c>
      <c r="AN39" s="3">
        <v>0</v>
      </c>
      <c r="AO39" s="3">
        <v>0</v>
      </c>
      <c r="AP39" s="3">
        <v>0</v>
      </c>
      <c r="AQ39" s="3">
        <v>0</v>
      </c>
      <c r="AR39" s="3">
        <v>0</v>
      </c>
      <c r="AS39" s="3">
        <v>0</v>
      </c>
      <c r="AT39" s="3">
        <v>0</v>
      </c>
      <c r="AU39" s="3">
        <v>0</v>
      </c>
      <c r="AV39" s="3">
        <v>0</v>
      </c>
      <c r="AW39" s="3">
        <v>0</v>
      </c>
      <c r="AX39" s="3">
        <v>0</v>
      </c>
      <c r="AY39" s="3">
        <v>0</v>
      </c>
      <c r="AZ39" s="3">
        <v>0</v>
      </c>
      <c r="BA39" s="3">
        <v>0</v>
      </c>
      <c r="BB39" s="3">
        <v>0</v>
      </c>
      <c r="BC39" s="3">
        <v>0</v>
      </c>
      <c r="BD39" s="3">
        <v>0</v>
      </c>
      <c r="BE39" s="3">
        <v>0</v>
      </c>
      <c r="BF39" s="3">
        <v>0</v>
      </c>
      <c r="BG39" s="3">
        <v>0</v>
      </c>
      <c r="BH39" s="3">
        <v>0</v>
      </c>
      <c r="BI39" s="3">
        <v>0</v>
      </c>
      <c r="BJ39" s="3">
        <v>0</v>
      </c>
      <c r="BK39" s="3">
        <v>0.28881259720000002</v>
      </c>
      <c r="BL39" s="3">
        <v>0.3032448881</v>
      </c>
      <c r="BM39" s="3">
        <v>0.36066823510000001</v>
      </c>
      <c r="BN39" s="3">
        <v>0.41706022329999998</v>
      </c>
      <c r="BO39" s="3">
        <v>0.43800250349999997</v>
      </c>
      <c r="BP39" s="3">
        <v>0.38764928050000003</v>
      </c>
      <c r="BQ39" s="3">
        <v>0.34337919210000001</v>
      </c>
      <c r="BR39" s="3">
        <v>0.30719005789999998</v>
      </c>
      <c r="BS39" s="3">
        <v>0.28365394529999999</v>
      </c>
      <c r="BT39" s="3">
        <v>0.27343684579999999</v>
      </c>
      <c r="BU39" s="3">
        <v>0.25832565709999999</v>
      </c>
      <c r="BV39" s="3">
        <v>0.23656675930000001</v>
      </c>
      <c r="BW39" s="3">
        <v>0.2140403276</v>
      </c>
      <c r="BX39" s="3">
        <v>0.19751604989999999</v>
      </c>
      <c r="BY39" s="3">
        <v>0.17810891910000001</v>
      </c>
      <c r="BZ39" s="3">
        <v>0.1676728529</v>
      </c>
      <c r="CA39" s="3">
        <v>0.14930106979999999</v>
      </c>
      <c r="CB39" s="3">
        <v>0.1448066704</v>
      </c>
      <c r="CC39" s="3">
        <v>0.14087899779999999</v>
      </c>
      <c r="CD39" s="3">
        <v>0.13726899670000001</v>
      </c>
      <c r="CE39" s="3">
        <v>0.1357478204</v>
      </c>
      <c r="CF39" s="3">
        <v>0.1247082379</v>
      </c>
      <c r="CG39" s="3">
        <v>0.11891013490000001</v>
      </c>
      <c r="CH39" s="3">
        <v>0.1085929846</v>
      </c>
      <c r="CI39" s="3">
        <v>0.1041141682</v>
      </c>
      <c r="CJ39" s="3">
        <v>9.8246330199999996E-2</v>
      </c>
      <c r="CK39" s="3">
        <v>0.1001202097</v>
      </c>
      <c r="CL39" s="3">
        <v>9.8703198399999997E-2</v>
      </c>
      <c r="CM39" s="3">
        <v>0</v>
      </c>
    </row>
    <row r="40" spans="1:91" x14ac:dyDescent="0.25">
      <c r="A40" t="s">
        <v>228</v>
      </c>
      <c r="B40" s="1">
        <v>762062</v>
      </c>
      <c r="C40">
        <v>178711</v>
      </c>
      <c r="D40">
        <v>341</v>
      </c>
      <c r="E40" s="2">
        <v>44.747015334700002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0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>
        <v>0</v>
      </c>
      <c r="BA40" s="3">
        <v>0</v>
      </c>
      <c r="BB40" s="3">
        <v>0</v>
      </c>
      <c r="BC40" s="3">
        <v>0</v>
      </c>
      <c r="BD40" s="3">
        <v>0</v>
      </c>
      <c r="BE40" s="3">
        <v>0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0</v>
      </c>
      <c r="BL40" s="3">
        <v>0</v>
      </c>
      <c r="BM40" s="3">
        <v>0</v>
      </c>
      <c r="BN40" s="3">
        <v>0</v>
      </c>
      <c r="BO40" s="3">
        <v>0</v>
      </c>
      <c r="BP40" s="3">
        <v>0</v>
      </c>
      <c r="BQ40" s="3">
        <v>0</v>
      </c>
      <c r="BR40" s="3">
        <v>0.13076971600000001</v>
      </c>
      <c r="BS40" s="3">
        <v>0.1312932154</v>
      </c>
      <c r="BT40" s="3">
        <v>0.15963706729999999</v>
      </c>
      <c r="BU40" s="3">
        <v>0.21355233739999999</v>
      </c>
      <c r="BV40" s="3">
        <v>0.24565940880000001</v>
      </c>
      <c r="BW40" s="3">
        <v>0.2385383559</v>
      </c>
      <c r="BX40" s="3">
        <v>0.213822708</v>
      </c>
      <c r="BY40" s="3">
        <v>0.17930713840000001</v>
      </c>
      <c r="BZ40" s="3">
        <v>0.16321617799999999</v>
      </c>
      <c r="CA40" s="3">
        <v>0.14777817809999999</v>
      </c>
      <c r="CB40" s="3">
        <v>0.13748655339999999</v>
      </c>
      <c r="CC40" s="3">
        <v>0.1243470669</v>
      </c>
      <c r="CD40" s="3">
        <v>0.1117293402</v>
      </c>
      <c r="CE40" s="3">
        <v>0.1050312467</v>
      </c>
      <c r="CF40" s="3">
        <v>9.8450414599999994E-2</v>
      </c>
      <c r="CG40" s="3">
        <v>9.3467680799999994E-2</v>
      </c>
      <c r="CH40" s="3">
        <v>8.6129310200000003E-2</v>
      </c>
      <c r="CI40" s="3">
        <v>8.1697704999999995E-2</v>
      </c>
      <c r="CJ40" s="3">
        <v>7.87879566E-2</v>
      </c>
      <c r="CK40" s="3">
        <v>7.95707997E-2</v>
      </c>
      <c r="CL40" s="3">
        <v>8.3589161199999998E-2</v>
      </c>
      <c r="CM40" s="3">
        <v>0</v>
      </c>
    </row>
    <row r="41" spans="1:91" x14ac:dyDescent="0.25">
      <c r="A41" t="s">
        <v>227</v>
      </c>
      <c r="B41" s="1">
        <v>11689100</v>
      </c>
      <c r="C41">
        <v>105829</v>
      </c>
      <c r="D41">
        <v>7153</v>
      </c>
      <c r="E41" s="2">
        <v>61.193761709599997</v>
      </c>
      <c r="G41" s="3">
        <v>0</v>
      </c>
      <c r="H41" s="3">
        <v>0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</v>
      </c>
      <c r="AI41" s="3">
        <v>0</v>
      </c>
      <c r="AJ41" s="3">
        <v>0</v>
      </c>
      <c r="AK41" s="3">
        <v>0</v>
      </c>
      <c r="AL41" s="3">
        <v>0</v>
      </c>
      <c r="AM41" s="3">
        <v>0</v>
      </c>
      <c r="AN41" s="3">
        <v>0</v>
      </c>
      <c r="AO41" s="3">
        <v>0</v>
      </c>
      <c r="AP41" s="3">
        <v>0</v>
      </c>
      <c r="AQ41" s="3">
        <v>0</v>
      </c>
      <c r="AR41" s="3">
        <v>0</v>
      </c>
      <c r="AS41" s="3">
        <v>0</v>
      </c>
      <c r="AT41" s="3">
        <v>0</v>
      </c>
      <c r="AU41" s="3">
        <v>0</v>
      </c>
      <c r="AV41" s="3">
        <v>0</v>
      </c>
      <c r="AW41" s="3">
        <v>0</v>
      </c>
      <c r="AX41" s="3">
        <v>0</v>
      </c>
      <c r="AY41" s="3">
        <v>0</v>
      </c>
      <c r="AZ41" s="3">
        <v>0</v>
      </c>
      <c r="BA41" s="3">
        <v>0</v>
      </c>
      <c r="BB41" s="3">
        <v>0</v>
      </c>
      <c r="BC41" s="3">
        <v>0</v>
      </c>
      <c r="BD41" s="3">
        <v>0</v>
      </c>
      <c r="BE41" s="3">
        <v>0</v>
      </c>
      <c r="BF41" s="3">
        <v>0</v>
      </c>
      <c r="BG41" s="3">
        <v>0</v>
      </c>
      <c r="BH41" s="3">
        <v>0</v>
      </c>
      <c r="BI41" s="3">
        <v>0</v>
      </c>
      <c r="BJ41" s="3">
        <v>0</v>
      </c>
      <c r="BK41" s="3">
        <v>0</v>
      </c>
      <c r="BL41" s="3">
        <v>0.38952321159999997</v>
      </c>
      <c r="BM41" s="3">
        <v>0.36030906909999999</v>
      </c>
      <c r="BN41" s="3">
        <v>0.37198099890000003</v>
      </c>
      <c r="BO41" s="3">
        <v>0.39415505610000001</v>
      </c>
      <c r="BP41" s="3">
        <v>0.40123864399999998</v>
      </c>
      <c r="BQ41" s="3">
        <v>0.38375682999999999</v>
      </c>
      <c r="BR41" s="3">
        <v>0.3419470214</v>
      </c>
      <c r="BS41" s="3">
        <v>0.29680217809999998</v>
      </c>
      <c r="BT41" s="3">
        <v>0.27488630809999998</v>
      </c>
      <c r="BU41" s="3">
        <v>0.26374147129999997</v>
      </c>
      <c r="BV41" s="3">
        <v>0.25718465579999999</v>
      </c>
      <c r="BW41" s="3">
        <v>0.2428531001</v>
      </c>
      <c r="BX41" s="3">
        <v>0.21553176139999999</v>
      </c>
      <c r="BY41" s="3">
        <v>0.18956176080000001</v>
      </c>
      <c r="BZ41" s="3">
        <v>0.16884886090000001</v>
      </c>
      <c r="CA41" s="3">
        <v>0.1591038193</v>
      </c>
      <c r="CB41" s="3">
        <v>0.15555888239999999</v>
      </c>
      <c r="CC41" s="3">
        <v>0.14811591460000001</v>
      </c>
      <c r="CD41" s="3">
        <v>0.13831011060000001</v>
      </c>
      <c r="CE41" s="3">
        <v>0.1241209893</v>
      </c>
      <c r="CF41" s="3">
        <v>0.11161921380000001</v>
      </c>
      <c r="CG41" s="3">
        <v>0.1022717652</v>
      </c>
      <c r="CH41" s="3">
        <v>9.6415762599999996E-2</v>
      </c>
      <c r="CI41" s="3">
        <v>9.3247362299999997E-2</v>
      </c>
      <c r="CJ41" s="3">
        <v>8.9145241700000002E-2</v>
      </c>
      <c r="CK41" s="3">
        <v>8.8069277500000001E-2</v>
      </c>
      <c r="CL41" s="3">
        <v>8.4906366699999999E-2</v>
      </c>
      <c r="CM41" s="3">
        <v>0</v>
      </c>
    </row>
    <row r="42" spans="1:91" x14ac:dyDescent="0.25">
      <c r="A42" t="s">
        <v>226</v>
      </c>
      <c r="B42" s="1">
        <v>3956971</v>
      </c>
      <c r="C42">
        <v>177660</v>
      </c>
      <c r="D42">
        <v>2184</v>
      </c>
      <c r="E42" s="2">
        <v>55.193732781999998</v>
      </c>
      <c r="G42" s="3">
        <v>0</v>
      </c>
      <c r="H42" s="3">
        <v>0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0</v>
      </c>
      <c r="AI42" s="3">
        <v>0</v>
      </c>
      <c r="AJ42" s="3">
        <v>0</v>
      </c>
      <c r="AK42" s="3">
        <v>0</v>
      </c>
      <c r="AL42" s="3">
        <v>0</v>
      </c>
      <c r="AM42" s="3">
        <v>0</v>
      </c>
      <c r="AN42" s="3">
        <v>0</v>
      </c>
      <c r="AO42" s="3">
        <v>0</v>
      </c>
      <c r="AP42" s="3">
        <v>0</v>
      </c>
      <c r="AQ42" s="3">
        <v>0</v>
      </c>
      <c r="AR42" s="3">
        <v>0</v>
      </c>
      <c r="AS42" s="3">
        <v>0</v>
      </c>
      <c r="AT42" s="3">
        <v>0</v>
      </c>
      <c r="AU42" s="3">
        <v>0</v>
      </c>
      <c r="AV42" s="3">
        <v>0</v>
      </c>
      <c r="AW42" s="3">
        <v>0</v>
      </c>
      <c r="AX42" s="3">
        <v>0</v>
      </c>
      <c r="AY42" s="3">
        <v>0</v>
      </c>
      <c r="AZ42" s="3">
        <v>0</v>
      </c>
      <c r="BA42" s="3">
        <v>0</v>
      </c>
      <c r="BB42" s="3">
        <v>0</v>
      </c>
      <c r="BC42" s="3">
        <v>0</v>
      </c>
      <c r="BD42" s="3">
        <v>0</v>
      </c>
      <c r="BE42" s="3">
        <v>0</v>
      </c>
      <c r="BF42" s="3">
        <v>0</v>
      </c>
      <c r="BG42" s="3">
        <v>0</v>
      </c>
      <c r="BH42" s="3">
        <v>0</v>
      </c>
      <c r="BI42" s="3">
        <v>0</v>
      </c>
      <c r="BJ42" s="3">
        <v>0</v>
      </c>
      <c r="BK42" s="3">
        <v>0</v>
      </c>
      <c r="BL42" s="3">
        <v>0</v>
      </c>
      <c r="BM42" s="3">
        <v>0</v>
      </c>
      <c r="BN42" s="3">
        <v>0</v>
      </c>
      <c r="BO42" s="3">
        <v>0.32781357999999999</v>
      </c>
      <c r="BP42" s="3">
        <v>0.22810266230000001</v>
      </c>
      <c r="BQ42" s="3">
        <v>0.20706915470000001</v>
      </c>
      <c r="BR42" s="3">
        <v>0.25290907460000001</v>
      </c>
      <c r="BS42" s="3">
        <v>0.33254137499999997</v>
      </c>
      <c r="BT42" s="3">
        <v>0.39211419689999999</v>
      </c>
      <c r="BU42" s="3">
        <v>0.4057078589</v>
      </c>
      <c r="BV42" s="3">
        <v>0.35203683699999999</v>
      </c>
      <c r="BW42" s="3">
        <v>0.26484744510000002</v>
      </c>
      <c r="BX42" s="3">
        <v>0.19871137420000001</v>
      </c>
      <c r="BY42" s="3">
        <v>0.1757523956</v>
      </c>
      <c r="BZ42" s="3">
        <v>0.18607132539999999</v>
      </c>
      <c r="CA42" s="3">
        <v>0.20053634940000001</v>
      </c>
      <c r="CB42" s="3">
        <v>0.2062239417</v>
      </c>
      <c r="CC42" s="3">
        <v>0.18808225640000001</v>
      </c>
      <c r="CD42" s="3">
        <v>0.15608450560000001</v>
      </c>
      <c r="CE42" s="3">
        <v>0.1279659222</v>
      </c>
      <c r="CF42" s="3">
        <v>0.10452191080000001</v>
      </c>
      <c r="CG42" s="3">
        <v>9.7612737399999996E-2</v>
      </c>
      <c r="CH42" s="3">
        <v>9.2062959099999994E-2</v>
      </c>
      <c r="CI42" s="3">
        <v>8.9963705500000005E-2</v>
      </c>
      <c r="CJ42" s="3">
        <v>8.7396235899999994E-2</v>
      </c>
      <c r="CK42" s="3">
        <v>7.8092442200000001E-2</v>
      </c>
      <c r="CL42" s="3">
        <v>7.5707303099999998E-2</v>
      </c>
      <c r="CM42" s="3">
        <v>0</v>
      </c>
    </row>
    <row r="43" spans="1:91" x14ac:dyDescent="0.25">
      <c r="A43" t="s">
        <v>225</v>
      </c>
      <c r="B43" s="1">
        <v>4217737</v>
      </c>
      <c r="C43">
        <v>248608</v>
      </c>
      <c r="D43">
        <v>1633</v>
      </c>
      <c r="E43" s="2">
        <v>38.7174449237</v>
      </c>
      <c r="G43" s="3">
        <v>0</v>
      </c>
      <c r="H43" s="3">
        <v>0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>
        <v>0</v>
      </c>
      <c r="AJ43" s="3">
        <v>0</v>
      </c>
      <c r="AK43" s="3">
        <v>0</v>
      </c>
      <c r="AL43" s="3">
        <v>0</v>
      </c>
      <c r="AM43" s="3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3">
        <v>0</v>
      </c>
      <c r="AU43" s="3">
        <v>0</v>
      </c>
      <c r="AV43" s="3">
        <v>0</v>
      </c>
      <c r="AW43" s="3">
        <v>0</v>
      </c>
      <c r="AX43" s="3">
        <v>0</v>
      </c>
      <c r="AY43" s="3">
        <v>0</v>
      </c>
      <c r="AZ43" s="3">
        <v>0</v>
      </c>
      <c r="BA43" s="3">
        <v>0</v>
      </c>
      <c r="BB43" s="3">
        <v>0</v>
      </c>
      <c r="BC43" s="3">
        <v>0</v>
      </c>
      <c r="BD43" s="3">
        <v>0</v>
      </c>
      <c r="BE43" s="3">
        <v>0</v>
      </c>
      <c r="BF43" s="3">
        <v>0</v>
      </c>
      <c r="BG43" s="3">
        <v>0.1909120758</v>
      </c>
      <c r="BH43" s="3">
        <v>0.19529021429999999</v>
      </c>
      <c r="BI43" s="3">
        <v>0.1656467908</v>
      </c>
      <c r="BJ43" s="3">
        <v>0.13505818010000001</v>
      </c>
      <c r="BK43" s="3">
        <v>0.171535627</v>
      </c>
      <c r="BL43" s="3">
        <v>0.2141296737</v>
      </c>
      <c r="BM43" s="3">
        <v>0.27268122379999998</v>
      </c>
      <c r="BN43" s="3">
        <v>0.3072161565</v>
      </c>
      <c r="BO43" s="3">
        <v>0.2904263084</v>
      </c>
      <c r="BP43" s="3">
        <v>0.25497202260000001</v>
      </c>
      <c r="BQ43" s="3">
        <v>0.20786446880000001</v>
      </c>
      <c r="BR43" s="3">
        <v>0.19842892100000001</v>
      </c>
      <c r="BS43" s="3">
        <v>0.1962714586</v>
      </c>
      <c r="BT43" s="3">
        <v>0.21370014670000001</v>
      </c>
      <c r="BU43" s="3">
        <v>0.23022608959999999</v>
      </c>
      <c r="BV43" s="3">
        <v>0.2268144335</v>
      </c>
      <c r="BW43" s="3">
        <v>0.2071329774</v>
      </c>
      <c r="BX43" s="3">
        <v>0.17459186030000001</v>
      </c>
      <c r="BY43" s="3">
        <v>0.15146797070000001</v>
      </c>
      <c r="BZ43" s="3">
        <v>0.13216928519999999</v>
      </c>
      <c r="CA43" s="3">
        <v>0.1236595246</v>
      </c>
      <c r="CB43" s="3">
        <v>0.11880935250000001</v>
      </c>
      <c r="CC43" s="3">
        <v>0.1167645373</v>
      </c>
      <c r="CD43" s="3">
        <v>0.11033751379999999</v>
      </c>
      <c r="CE43" s="3">
        <v>0.1004072422</v>
      </c>
      <c r="CF43" s="3">
        <v>8.7537944100000001E-2</v>
      </c>
      <c r="CG43" s="3">
        <v>7.9408506300000001E-2</v>
      </c>
      <c r="CH43" s="3">
        <v>7.3922889500000005E-2</v>
      </c>
      <c r="CI43" s="3">
        <v>6.9771420799999997E-2</v>
      </c>
      <c r="CJ43" s="3">
        <v>7.0974730999999999E-2</v>
      </c>
      <c r="CK43" s="3">
        <v>7.4851653599999998E-2</v>
      </c>
      <c r="CL43" s="3">
        <v>8.6224548999999998E-2</v>
      </c>
      <c r="CM43" s="3">
        <v>0</v>
      </c>
    </row>
    <row r="44" spans="1:91" x14ac:dyDescent="0.25">
      <c r="A44" t="s">
        <v>224</v>
      </c>
      <c r="B44" s="1">
        <v>12801989</v>
      </c>
      <c r="C44">
        <v>115883</v>
      </c>
      <c r="D44">
        <v>25345</v>
      </c>
      <c r="E44" s="2">
        <v>197.9770487227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>
        <v>0</v>
      </c>
      <c r="BA44" s="3">
        <v>0</v>
      </c>
      <c r="BB44" s="3">
        <v>0</v>
      </c>
      <c r="BC44" s="3">
        <v>0</v>
      </c>
      <c r="BD44" s="3">
        <v>0</v>
      </c>
      <c r="BE44" s="3">
        <v>0</v>
      </c>
      <c r="BF44" s="3">
        <v>0</v>
      </c>
      <c r="BG44" s="3">
        <v>0</v>
      </c>
      <c r="BH44" s="3">
        <v>0.41188179260000002</v>
      </c>
      <c r="BI44" s="3">
        <v>0.38878729550000002</v>
      </c>
      <c r="BJ44" s="3">
        <v>0.31328865550000001</v>
      </c>
      <c r="BK44" s="3">
        <v>0.29260728740000003</v>
      </c>
      <c r="BL44" s="3">
        <v>0.28834319339999998</v>
      </c>
      <c r="BM44" s="3">
        <v>0.33478038449999997</v>
      </c>
      <c r="BN44" s="3">
        <v>0.37242090249999998</v>
      </c>
      <c r="BO44" s="3">
        <v>0.38854642</v>
      </c>
      <c r="BP44" s="3">
        <v>0.38424691570000002</v>
      </c>
      <c r="BQ44" s="3">
        <v>0.35983409649999998</v>
      </c>
      <c r="BR44" s="3">
        <v>0.34043299399999999</v>
      </c>
      <c r="BS44" s="3">
        <v>0.35014157769999998</v>
      </c>
      <c r="BT44" s="3">
        <v>0.36139406959999998</v>
      </c>
      <c r="BU44" s="3">
        <v>0.36125697610000002</v>
      </c>
      <c r="BV44" s="3">
        <v>0.3427495129</v>
      </c>
      <c r="BW44" s="3">
        <v>0.2981668583</v>
      </c>
      <c r="BX44" s="3">
        <v>0.25606269009999999</v>
      </c>
      <c r="BY44" s="3">
        <v>0.2249412724</v>
      </c>
      <c r="BZ44" s="3">
        <v>0.21110684790000001</v>
      </c>
      <c r="CA44" s="3">
        <v>0.20692433330000001</v>
      </c>
      <c r="CB44" s="3">
        <v>0.2064464053</v>
      </c>
      <c r="CC44" s="3">
        <v>0.20241394779999999</v>
      </c>
      <c r="CD44" s="3">
        <v>0.1917506403</v>
      </c>
      <c r="CE44" s="3">
        <v>0.17462467109999999</v>
      </c>
      <c r="CF44" s="3">
        <v>0.1560225439</v>
      </c>
      <c r="CG44" s="3">
        <v>0.1445203598</v>
      </c>
      <c r="CH44" s="3">
        <v>0.1358465643</v>
      </c>
      <c r="CI44" s="3">
        <v>0.12912188459999999</v>
      </c>
      <c r="CJ44" s="3">
        <v>0.1193285509</v>
      </c>
      <c r="CK44" s="3">
        <v>0.1058317963</v>
      </c>
      <c r="CL44" s="3">
        <v>9.1188015799999994E-2</v>
      </c>
      <c r="CM44" s="3">
        <v>0</v>
      </c>
    </row>
    <row r="45" spans="1:91" x14ac:dyDescent="0.25">
      <c r="A45" t="s">
        <v>223</v>
      </c>
      <c r="B45" s="1">
        <v>3193694</v>
      </c>
      <c r="C45">
        <v>8868</v>
      </c>
      <c r="D45">
        <v>923</v>
      </c>
      <c r="E45" s="2">
        <v>28.9007024468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  <c r="AX45" s="3">
        <v>0</v>
      </c>
      <c r="AY45" s="3">
        <v>0</v>
      </c>
      <c r="AZ45" s="3">
        <v>0</v>
      </c>
      <c r="BA45" s="3">
        <v>0</v>
      </c>
      <c r="BB45" s="3">
        <v>0</v>
      </c>
      <c r="BC45" s="3">
        <v>0</v>
      </c>
      <c r="BD45" s="3">
        <v>0</v>
      </c>
      <c r="BE45" s="3">
        <v>0</v>
      </c>
      <c r="BF45" s="3">
        <v>0</v>
      </c>
      <c r="BG45" s="3">
        <v>0</v>
      </c>
      <c r="BH45" s="3">
        <v>0</v>
      </c>
      <c r="BI45" s="3">
        <v>0</v>
      </c>
      <c r="BJ45" s="3">
        <v>0</v>
      </c>
      <c r="BK45" s="3">
        <v>0</v>
      </c>
      <c r="BL45" s="3">
        <v>0</v>
      </c>
      <c r="BM45" s="3">
        <v>0</v>
      </c>
      <c r="BN45" s="3">
        <v>0</v>
      </c>
      <c r="BO45" s="3">
        <v>0</v>
      </c>
      <c r="BP45" s="3">
        <v>0</v>
      </c>
      <c r="BQ45" s="3">
        <v>0</v>
      </c>
      <c r="BR45" s="3">
        <v>0.27933900769999997</v>
      </c>
      <c r="BS45" s="3">
        <v>0.28542652340000002</v>
      </c>
      <c r="BT45" s="3">
        <v>0.27877885229999999</v>
      </c>
      <c r="BU45" s="3">
        <v>0.2797896621</v>
      </c>
      <c r="BV45" s="3">
        <v>0.27175393190000002</v>
      </c>
      <c r="BW45" s="3">
        <v>0.27995240469999999</v>
      </c>
      <c r="BX45" s="3">
        <v>0.30176015420000002</v>
      </c>
      <c r="BY45" s="3">
        <v>0.31441284790000001</v>
      </c>
      <c r="BZ45" s="3">
        <v>0.29891464629999998</v>
      </c>
      <c r="CA45" s="3">
        <v>0.26066154600000002</v>
      </c>
      <c r="CB45" s="3">
        <v>0.21705799589999999</v>
      </c>
      <c r="CC45" s="3">
        <v>0.17751137010000001</v>
      </c>
      <c r="CD45" s="3">
        <v>0.15316497060000001</v>
      </c>
      <c r="CE45" s="3">
        <v>0.13243952589999999</v>
      </c>
      <c r="CF45" s="3">
        <v>0.1139575572</v>
      </c>
      <c r="CG45" s="3">
        <v>0.1047985397</v>
      </c>
      <c r="CH45" s="3">
        <v>0.1003018329</v>
      </c>
      <c r="CI45" s="3">
        <v>0.1020207108</v>
      </c>
      <c r="CJ45" s="3">
        <v>0.1050868698</v>
      </c>
      <c r="CK45" s="3">
        <v>0.1037513003</v>
      </c>
      <c r="CL45" s="3">
        <v>0.1031663397</v>
      </c>
      <c r="CM45" s="3">
        <v>0</v>
      </c>
    </row>
    <row r="46" spans="1:91" x14ac:dyDescent="0.25">
      <c r="A46" t="s">
        <v>222</v>
      </c>
      <c r="B46" s="1">
        <v>1059361</v>
      </c>
      <c r="C46">
        <v>2678</v>
      </c>
      <c r="D46">
        <v>3251</v>
      </c>
      <c r="E46" s="2">
        <v>306.88311161159999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3">
        <v>0</v>
      </c>
      <c r="BB46" s="3">
        <v>0</v>
      </c>
      <c r="BC46" s="3">
        <v>0</v>
      </c>
      <c r="BD46" s="3">
        <v>0</v>
      </c>
      <c r="BE46" s="3">
        <v>0</v>
      </c>
      <c r="BF46" s="3">
        <v>0</v>
      </c>
      <c r="BG46" s="3">
        <v>0</v>
      </c>
      <c r="BH46" s="3">
        <v>0</v>
      </c>
      <c r="BI46" s="3">
        <v>0</v>
      </c>
      <c r="BJ46" s="3">
        <v>0</v>
      </c>
      <c r="BK46" s="3">
        <v>0</v>
      </c>
      <c r="BL46" s="3">
        <v>0.1716632277</v>
      </c>
      <c r="BM46" s="3">
        <v>0.22032986809999999</v>
      </c>
      <c r="BN46" s="3">
        <v>0.27097190040000002</v>
      </c>
      <c r="BO46" s="3">
        <v>0.28452428670000002</v>
      </c>
      <c r="BP46" s="3">
        <v>0.27135381060000002</v>
      </c>
      <c r="BQ46" s="3">
        <v>0.2493097202</v>
      </c>
      <c r="BR46" s="3">
        <v>0.22751257820000001</v>
      </c>
      <c r="BS46" s="3">
        <v>0.21226341600000001</v>
      </c>
      <c r="BT46" s="3">
        <v>0.1969146269</v>
      </c>
      <c r="BU46" s="3">
        <v>0.19652458980000001</v>
      </c>
      <c r="BV46" s="3">
        <v>0.2086533951</v>
      </c>
      <c r="BW46" s="3">
        <v>0.23293406729999999</v>
      </c>
      <c r="BX46" s="3">
        <v>0.25264091290000001</v>
      </c>
      <c r="BY46" s="3">
        <v>0.25985948990000002</v>
      </c>
      <c r="BZ46" s="3">
        <v>0.25183594949999999</v>
      </c>
      <c r="CA46" s="3">
        <v>0.21534542779999999</v>
      </c>
      <c r="CB46" s="3">
        <v>0.17813781740000001</v>
      </c>
      <c r="CC46" s="3">
        <v>0.15080776830000001</v>
      </c>
      <c r="CD46" s="3">
        <v>0.14620376600000001</v>
      </c>
      <c r="CE46" s="3">
        <v>0.1528629531</v>
      </c>
      <c r="CF46" s="3">
        <v>0.16194409279999999</v>
      </c>
      <c r="CG46" s="3">
        <v>0.17649952199999999</v>
      </c>
      <c r="CH46" s="3">
        <v>0.18447335500000001</v>
      </c>
      <c r="CI46" s="3">
        <v>0.1909103731</v>
      </c>
      <c r="CJ46" s="3">
        <v>0.19011963679999999</v>
      </c>
      <c r="CK46" s="3">
        <v>0.1854298466</v>
      </c>
      <c r="CL46" s="3">
        <v>0.16946408539999999</v>
      </c>
      <c r="CM46" s="3">
        <v>0</v>
      </c>
    </row>
    <row r="47" spans="1:91" x14ac:dyDescent="0.25">
      <c r="A47" t="s">
        <v>221</v>
      </c>
      <c r="B47" s="1">
        <v>5148714</v>
      </c>
      <c r="C47">
        <v>77857</v>
      </c>
      <c r="D47">
        <v>3553</v>
      </c>
      <c r="E47" s="2">
        <v>69.007523043600003</v>
      </c>
      <c r="G47" s="3">
        <v>0</v>
      </c>
      <c r="H47" s="3">
        <v>0</v>
      </c>
      <c r="I47" s="3">
        <v>0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3">
        <v>0</v>
      </c>
      <c r="AJ47" s="3">
        <v>0</v>
      </c>
      <c r="AK47" s="3">
        <v>0</v>
      </c>
      <c r="AL47" s="3">
        <v>0</v>
      </c>
      <c r="AM47" s="3">
        <v>0</v>
      </c>
      <c r="AN47" s="3">
        <v>0</v>
      </c>
      <c r="AO47" s="3">
        <v>0</v>
      </c>
      <c r="AP47" s="3">
        <v>0</v>
      </c>
      <c r="AQ47" s="3">
        <v>0</v>
      </c>
      <c r="AR47" s="3">
        <v>0</v>
      </c>
      <c r="AS47" s="3">
        <v>0</v>
      </c>
      <c r="AT47" s="3">
        <v>0</v>
      </c>
      <c r="AU47" s="3">
        <v>0</v>
      </c>
      <c r="AV47" s="3">
        <v>0</v>
      </c>
      <c r="AW47" s="3">
        <v>0</v>
      </c>
      <c r="AX47" s="3">
        <v>0</v>
      </c>
      <c r="AY47" s="3">
        <v>0</v>
      </c>
      <c r="AZ47" s="3">
        <v>0</v>
      </c>
      <c r="BA47" s="3">
        <v>0</v>
      </c>
      <c r="BB47" s="3">
        <v>0</v>
      </c>
      <c r="BC47" s="3">
        <v>0</v>
      </c>
      <c r="BD47" s="3">
        <v>0</v>
      </c>
      <c r="BE47" s="3">
        <v>0</v>
      </c>
      <c r="BF47" s="3">
        <v>0</v>
      </c>
      <c r="BG47" s="3">
        <v>0</v>
      </c>
      <c r="BH47" s="3">
        <v>0</v>
      </c>
      <c r="BI47" s="3">
        <v>0</v>
      </c>
      <c r="BJ47" s="3">
        <v>0</v>
      </c>
      <c r="BK47" s="3">
        <v>0.36973825020000001</v>
      </c>
      <c r="BL47" s="3">
        <v>0.39399388909999999</v>
      </c>
      <c r="BM47" s="3">
        <v>0.37484608260000002</v>
      </c>
      <c r="BN47" s="3">
        <v>0.40089490919999998</v>
      </c>
      <c r="BO47" s="3">
        <v>0.37720458270000001</v>
      </c>
      <c r="BP47" s="3">
        <v>0.41916909079999998</v>
      </c>
      <c r="BQ47" s="3">
        <v>0.42700784390000002</v>
      </c>
      <c r="BR47" s="3">
        <v>0.38253340139999997</v>
      </c>
      <c r="BS47" s="3">
        <v>0.3117509826</v>
      </c>
      <c r="BT47" s="3">
        <v>0.21404221670000001</v>
      </c>
      <c r="BU47" s="3">
        <v>0.15348007059999999</v>
      </c>
      <c r="BV47" s="3">
        <v>0.1405337143</v>
      </c>
      <c r="BW47" s="3">
        <v>0.16379435780000001</v>
      </c>
      <c r="BX47" s="3">
        <v>0.19814788</v>
      </c>
      <c r="BY47" s="3">
        <v>0.2301841848</v>
      </c>
      <c r="BZ47" s="3">
        <v>0.22396438129999999</v>
      </c>
      <c r="CA47" s="3">
        <v>0.20582508569999999</v>
      </c>
      <c r="CB47" s="3">
        <v>0.18423452400000001</v>
      </c>
      <c r="CC47" s="3">
        <v>0.16179725210000001</v>
      </c>
      <c r="CD47" s="3">
        <v>0.1392672794</v>
      </c>
      <c r="CE47" s="3">
        <v>0.11706475180000001</v>
      </c>
      <c r="CF47" s="3">
        <v>0.101328245</v>
      </c>
      <c r="CG47" s="3">
        <v>9.5789978100000006E-2</v>
      </c>
      <c r="CH47" s="3">
        <v>9.4557547500000005E-2</v>
      </c>
      <c r="CI47" s="3">
        <v>9.4380764500000006E-2</v>
      </c>
      <c r="CJ47" s="3">
        <v>9.6822726600000006E-2</v>
      </c>
      <c r="CK47" s="3">
        <v>8.8131489300000004E-2</v>
      </c>
      <c r="CL47" s="3">
        <v>7.5119814199999996E-2</v>
      </c>
      <c r="CM47" s="3">
        <v>0</v>
      </c>
    </row>
    <row r="48" spans="1:91" x14ac:dyDescent="0.25">
      <c r="A48" t="s">
        <v>220</v>
      </c>
      <c r="B48" s="1">
        <v>884659</v>
      </c>
      <c r="C48">
        <v>196350</v>
      </c>
      <c r="D48">
        <v>988</v>
      </c>
      <c r="E48" s="2">
        <v>111.68145014069999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v>0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3">
        <v>0</v>
      </c>
      <c r="AJ48" s="3">
        <v>0</v>
      </c>
      <c r="AK48" s="3">
        <v>0</v>
      </c>
      <c r="AL48" s="3">
        <v>0</v>
      </c>
      <c r="AM48" s="3">
        <v>0</v>
      </c>
      <c r="AN48" s="3">
        <v>0</v>
      </c>
      <c r="AO48" s="3">
        <v>0</v>
      </c>
      <c r="AP48" s="3">
        <v>0</v>
      </c>
      <c r="AQ48" s="3">
        <v>0</v>
      </c>
      <c r="AR48" s="3">
        <v>0</v>
      </c>
      <c r="AS48" s="3">
        <v>0</v>
      </c>
      <c r="AT48" s="3">
        <v>0</v>
      </c>
      <c r="AU48" s="3">
        <v>0</v>
      </c>
      <c r="AV48" s="3">
        <v>0</v>
      </c>
      <c r="AW48" s="3">
        <v>0</v>
      </c>
      <c r="AX48" s="3">
        <v>0</v>
      </c>
      <c r="AY48" s="3">
        <v>0</v>
      </c>
      <c r="AZ48" s="3">
        <v>0</v>
      </c>
      <c r="BA48" s="3">
        <v>0</v>
      </c>
      <c r="BB48" s="3">
        <v>0</v>
      </c>
      <c r="BC48" s="3">
        <v>0</v>
      </c>
      <c r="BD48" s="3">
        <v>0</v>
      </c>
      <c r="BE48" s="3">
        <v>0</v>
      </c>
      <c r="BF48" s="3">
        <v>0</v>
      </c>
      <c r="BG48" s="3">
        <v>0</v>
      </c>
      <c r="BH48" s="3">
        <v>0</v>
      </c>
      <c r="BI48" s="3">
        <v>0</v>
      </c>
      <c r="BJ48" s="3">
        <v>0</v>
      </c>
      <c r="BK48" s="3">
        <v>0</v>
      </c>
      <c r="BL48" s="3">
        <v>0</v>
      </c>
      <c r="BM48" s="3">
        <v>0</v>
      </c>
      <c r="BN48" s="3">
        <v>0</v>
      </c>
      <c r="BO48" s="3">
        <v>0.1292357583</v>
      </c>
      <c r="BP48" s="3">
        <v>0.1719567062</v>
      </c>
      <c r="BQ48" s="3">
        <v>0.19965567649999999</v>
      </c>
      <c r="BR48" s="3">
        <v>0.25202470560000001</v>
      </c>
      <c r="BS48" s="3">
        <v>0.26851693720000003</v>
      </c>
      <c r="BT48" s="3">
        <v>0.25468953030000002</v>
      </c>
      <c r="BU48" s="3">
        <v>0.2488772665</v>
      </c>
      <c r="BV48" s="3">
        <v>0.2412737495</v>
      </c>
      <c r="BW48" s="3">
        <v>0.24392219479999999</v>
      </c>
      <c r="BX48" s="3">
        <v>0.22081907880000001</v>
      </c>
      <c r="BY48" s="3">
        <v>0.20285785049999999</v>
      </c>
      <c r="BZ48" s="3">
        <v>0.18236910040000001</v>
      </c>
      <c r="CA48" s="3">
        <v>0.18092252789999999</v>
      </c>
      <c r="CB48" s="3">
        <v>0.18740018350000001</v>
      </c>
      <c r="CC48" s="3">
        <v>0.18913929209999999</v>
      </c>
      <c r="CD48" s="3">
        <v>0.18254785479999999</v>
      </c>
      <c r="CE48" s="3">
        <v>0.1680467759</v>
      </c>
      <c r="CF48" s="3">
        <v>0.17218356409999999</v>
      </c>
      <c r="CG48" s="3">
        <v>0.17919190879999999</v>
      </c>
      <c r="CH48" s="3">
        <v>0.188094962</v>
      </c>
      <c r="CI48" s="3">
        <v>0.19481602919999999</v>
      </c>
      <c r="CJ48" s="3">
        <v>0.1967852575</v>
      </c>
      <c r="CK48" s="3">
        <v>0.1999787509</v>
      </c>
      <c r="CL48" s="3">
        <v>0.1918217726</v>
      </c>
      <c r="CM48" s="3">
        <v>0</v>
      </c>
    </row>
    <row r="49" spans="1:91" x14ac:dyDescent="0.25">
      <c r="A49" t="s">
        <v>219</v>
      </c>
      <c r="B49" s="1">
        <v>6829174</v>
      </c>
      <c r="C49">
        <v>106798</v>
      </c>
      <c r="D49">
        <v>5823</v>
      </c>
      <c r="E49" s="2">
        <v>85.266534430099995</v>
      </c>
      <c r="G49" s="3">
        <v>0</v>
      </c>
      <c r="H49" s="3">
        <v>0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3">
        <v>0</v>
      </c>
      <c r="AC49" s="3">
        <v>0</v>
      </c>
      <c r="AD49" s="3">
        <v>0</v>
      </c>
      <c r="AE49" s="3">
        <v>0</v>
      </c>
      <c r="AF49" s="3">
        <v>0</v>
      </c>
      <c r="AG49" s="3">
        <v>0</v>
      </c>
      <c r="AH49" s="3">
        <v>0</v>
      </c>
      <c r="AI49" s="3">
        <v>0</v>
      </c>
      <c r="AJ49" s="3">
        <v>0</v>
      </c>
      <c r="AK49" s="3">
        <v>0</v>
      </c>
      <c r="AL49" s="3">
        <v>0</v>
      </c>
      <c r="AM49" s="3">
        <v>0</v>
      </c>
      <c r="AN49" s="3">
        <v>0</v>
      </c>
      <c r="AO49" s="3">
        <v>0</v>
      </c>
      <c r="AP49" s="3">
        <v>0</v>
      </c>
      <c r="AQ49" s="3">
        <v>0</v>
      </c>
      <c r="AR49" s="3">
        <v>0</v>
      </c>
      <c r="AS49" s="3">
        <v>0</v>
      </c>
      <c r="AT49" s="3">
        <v>0</v>
      </c>
      <c r="AU49" s="3">
        <v>0</v>
      </c>
      <c r="AV49" s="3">
        <v>0</v>
      </c>
      <c r="AW49" s="3">
        <v>0</v>
      </c>
      <c r="AX49" s="3">
        <v>0</v>
      </c>
      <c r="AY49" s="3">
        <v>0</v>
      </c>
      <c r="AZ49" s="3">
        <v>0</v>
      </c>
      <c r="BA49" s="3">
        <v>0</v>
      </c>
      <c r="BB49" s="3">
        <v>0</v>
      </c>
      <c r="BC49" s="3">
        <v>0</v>
      </c>
      <c r="BD49" s="3">
        <v>0</v>
      </c>
      <c r="BE49" s="3">
        <v>0</v>
      </c>
      <c r="BF49" s="3">
        <v>0</v>
      </c>
      <c r="BG49" s="3">
        <v>0</v>
      </c>
      <c r="BH49" s="3">
        <v>0</v>
      </c>
      <c r="BI49" s="3">
        <v>0</v>
      </c>
      <c r="BJ49" s="3">
        <v>0.30526547269999998</v>
      </c>
      <c r="BK49" s="3">
        <v>0.30879858770000002</v>
      </c>
      <c r="BL49" s="3">
        <v>0.35524482099999999</v>
      </c>
      <c r="BM49" s="3">
        <v>0.40729668540000002</v>
      </c>
      <c r="BN49" s="3">
        <v>0.46507392400000003</v>
      </c>
      <c r="BO49" s="3">
        <v>0.4945851074</v>
      </c>
      <c r="BP49" s="3">
        <v>0.46579184829999998</v>
      </c>
      <c r="BQ49" s="3">
        <v>0.39318582330000001</v>
      </c>
      <c r="BR49" s="3">
        <v>0.291665958</v>
      </c>
      <c r="BS49" s="3">
        <v>0.21939394409999999</v>
      </c>
      <c r="BT49" s="3">
        <v>0.1894958252</v>
      </c>
      <c r="BU49" s="3">
        <v>0.19021504659999999</v>
      </c>
      <c r="BV49" s="3">
        <v>0.19272798129999999</v>
      </c>
      <c r="BW49" s="3">
        <v>0.190128028</v>
      </c>
      <c r="BX49" s="3">
        <v>0.18080958790000001</v>
      </c>
      <c r="BY49" s="3">
        <v>0.1826138249</v>
      </c>
      <c r="BZ49" s="3">
        <v>0.18211721189999999</v>
      </c>
      <c r="CA49" s="3">
        <v>0.1730438362</v>
      </c>
      <c r="CB49" s="3">
        <v>0.14933026360000001</v>
      </c>
      <c r="CC49" s="3">
        <v>0.120307002</v>
      </c>
      <c r="CD49" s="3">
        <v>0.10116307150000001</v>
      </c>
      <c r="CE49" s="3">
        <v>9.2045895099999997E-2</v>
      </c>
      <c r="CF49" s="3">
        <v>9.0678834099999994E-2</v>
      </c>
      <c r="CG49" s="3">
        <v>8.8180495900000003E-2</v>
      </c>
      <c r="CH49" s="3">
        <v>8.6901284300000006E-2</v>
      </c>
      <c r="CI49" s="3">
        <v>8.2004836299999995E-2</v>
      </c>
      <c r="CJ49" s="3">
        <v>7.8487315299999999E-2</v>
      </c>
      <c r="CK49" s="3">
        <v>7.5932304399999997E-2</v>
      </c>
      <c r="CL49" s="3">
        <v>7.8609815799999996E-2</v>
      </c>
      <c r="CM49" s="3">
        <v>0</v>
      </c>
    </row>
    <row r="50" spans="1:91" x14ac:dyDescent="0.25">
      <c r="A50" t="s">
        <v>218</v>
      </c>
      <c r="B50" s="1">
        <v>28995881</v>
      </c>
      <c r="C50">
        <v>676587</v>
      </c>
      <c r="D50">
        <v>14624</v>
      </c>
      <c r="E50" s="2">
        <v>50.434749680499998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</v>
      </c>
      <c r="AI50" s="3">
        <v>0</v>
      </c>
      <c r="AJ50" s="3">
        <v>0</v>
      </c>
      <c r="AK50" s="3">
        <v>0</v>
      </c>
      <c r="AL50" s="3">
        <v>0</v>
      </c>
      <c r="AM50" s="3">
        <v>0</v>
      </c>
      <c r="AN50" s="3">
        <v>0</v>
      </c>
      <c r="AO50" s="3">
        <v>0</v>
      </c>
      <c r="AP50" s="3">
        <v>0</v>
      </c>
      <c r="AQ50" s="3">
        <v>0</v>
      </c>
      <c r="AR50" s="3">
        <v>0</v>
      </c>
      <c r="AS50" s="3">
        <v>0</v>
      </c>
      <c r="AT50" s="3">
        <v>0</v>
      </c>
      <c r="AU50" s="3">
        <v>0</v>
      </c>
      <c r="AV50" s="3">
        <v>0</v>
      </c>
      <c r="AW50" s="3">
        <v>0</v>
      </c>
      <c r="AX50" s="3">
        <v>0</v>
      </c>
      <c r="AY50" s="3">
        <v>0</v>
      </c>
      <c r="AZ50" s="3">
        <v>0</v>
      </c>
      <c r="BA50" s="3">
        <v>0</v>
      </c>
      <c r="BB50" s="3">
        <v>0</v>
      </c>
      <c r="BC50" s="3">
        <v>0</v>
      </c>
      <c r="BD50" s="3">
        <v>0</v>
      </c>
      <c r="BE50" s="3">
        <v>0</v>
      </c>
      <c r="BF50" s="3">
        <v>0</v>
      </c>
      <c r="BG50" s="3">
        <v>0.3404561136</v>
      </c>
      <c r="BH50" s="3">
        <v>0.33474639340000001</v>
      </c>
      <c r="BI50" s="3">
        <v>0.30239358399999999</v>
      </c>
      <c r="BJ50" s="3">
        <v>0.21174490039999999</v>
      </c>
      <c r="BK50" s="3">
        <v>0.1630749568</v>
      </c>
      <c r="BL50" s="3">
        <v>0.19117624059999999</v>
      </c>
      <c r="BM50" s="3">
        <v>0.2720429774</v>
      </c>
      <c r="BN50" s="3">
        <v>0.38975507980000001</v>
      </c>
      <c r="BO50" s="3">
        <v>0.43409236070000001</v>
      </c>
      <c r="BP50" s="3">
        <v>0.37196167689999998</v>
      </c>
      <c r="BQ50" s="3">
        <v>0.27985823430000001</v>
      </c>
      <c r="BR50" s="3">
        <v>0.28907386810000002</v>
      </c>
      <c r="BS50" s="3">
        <v>0.35790821169999998</v>
      </c>
      <c r="BT50" s="3">
        <v>0.43647137050000001</v>
      </c>
      <c r="BU50" s="3">
        <v>0.48646858430000001</v>
      </c>
      <c r="BV50" s="3">
        <v>0.39070450610000002</v>
      </c>
      <c r="BW50" s="3">
        <v>0.28646790919999998</v>
      </c>
      <c r="BX50" s="3">
        <v>0.2108190657</v>
      </c>
      <c r="BY50" s="3">
        <v>0.18677850630000001</v>
      </c>
      <c r="BZ50" s="3">
        <v>0.1769168102</v>
      </c>
      <c r="CA50" s="3">
        <v>0.17593275720000001</v>
      </c>
      <c r="CB50" s="3">
        <v>0.17540163689999999</v>
      </c>
      <c r="CC50" s="3">
        <v>0.16645359160000001</v>
      </c>
      <c r="CD50" s="3">
        <v>0.14779031570000001</v>
      </c>
      <c r="CE50" s="3">
        <v>0.1306166382</v>
      </c>
      <c r="CF50" s="3">
        <v>0.12827788400000001</v>
      </c>
      <c r="CG50" s="3">
        <v>0.12897087870000001</v>
      </c>
      <c r="CH50" s="3">
        <v>0.13540184329999999</v>
      </c>
      <c r="CI50" s="3">
        <v>0.1366600862</v>
      </c>
      <c r="CJ50" s="3">
        <v>0.13504158190000001</v>
      </c>
      <c r="CK50" s="3">
        <v>0.1190854158</v>
      </c>
      <c r="CL50" s="3">
        <v>9.8842575799999999E-2</v>
      </c>
      <c r="CM50" s="3">
        <v>0</v>
      </c>
    </row>
    <row r="51" spans="1:91" x14ac:dyDescent="0.25">
      <c r="A51" t="s">
        <v>217</v>
      </c>
      <c r="B51" s="1">
        <v>3205958</v>
      </c>
      <c r="C51">
        <v>212818</v>
      </c>
      <c r="D51">
        <v>2412</v>
      </c>
      <c r="E51" s="2">
        <v>75.234921979600003</v>
      </c>
      <c r="G51" s="3">
        <v>0</v>
      </c>
      <c r="H51" s="3">
        <v>0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0</v>
      </c>
      <c r="AK51" s="3">
        <v>0</v>
      </c>
      <c r="AL51" s="3">
        <v>0</v>
      </c>
      <c r="AM51" s="3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3">
        <v>0</v>
      </c>
      <c r="AU51" s="3">
        <v>0</v>
      </c>
      <c r="AV51" s="3">
        <v>0</v>
      </c>
      <c r="AW51" s="3">
        <v>0</v>
      </c>
      <c r="AX51" s="3">
        <v>0</v>
      </c>
      <c r="AY51" s="3">
        <v>0</v>
      </c>
      <c r="AZ51" s="3">
        <v>0</v>
      </c>
      <c r="BA51" s="3">
        <v>0</v>
      </c>
      <c r="BB51" s="3">
        <v>0</v>
      </c>
      <c r="BC51" s="3">
        <v>0</v>
      </c>
      <c r="BD51" s="3">
        <v>0</v>
      </c>
      <c r="BE51" s="3">
        <v>0</v>
      </c>
      <c r="BF51" s="3">
        <v>0</v>
      </c>
      <c r="BG51" s="3">
        <v>0</v>
      </c>
      <c r="BH51" s="3">
        <v>0</v>
      </c>
      <c r="BI51" s="3">
        <v>0</v>
      </c>
      <c r="BJ51" s="3">
        <v>0</v>
      </c>
      <c r="BK51" s="3">
        <v>0</v>
      </c>
      <c r="BL51" s="3">
        <v>0</v>
      </c>
      <c r="BM51" s="3">
        <v>0.3173777035</v>
      </c>
      <c r="BN51" s="3">
        <v>0.29138289740000001</v>
      </c>
      <c r="BO51" s="3">
        <v>0.2956548725</v>
      </c>
      <c r="BP51" s="3">
        <v>0.31616029270000001</v>
      </c>
      <c r="BQ51" s="3">
        <v>0.30849530959999999</v>
      </c>
      <c r="BR51" s="3">
        <v>0.29140979449999999</v>
      </c>
      <c r="BS51" s="3">
        <v>0.25240306759999998</v>
      </c>
      <c r="BT51" s="3">
        <v>0.21205529810000001</v>
      </c>
      <c r="BU51" s="3">
        <v>0.1967757674</v>
      </c>
      <c r="BV51" s="3">
        <v>0.1963592143</v>
      </c>
      <c r="BW51" s="3">
        <v>0.20372248949999999</v>
      </c>
      <c r="BX51" s="3">
        <v>0.19506010630000001</v>
      </c>
      <c r="BY51" s="3">
        <v>0.17268946669999999</v>
      </c>
      <c r="BZ51" s="3">
        <v>0.14395137059999999</v>
      </c>
      <c r="CA51" s="3">
        <v>0.13048215220000001</v>
      </c>
      <c r="CB51" s="3">
        <v>0.1287541854</v>
      </c>
      <c r="CC51" s="3">
        <v>0.1369273922</v>
      </c>
      <c r="CD51" s="3">
        <v>0.14385976959999999</v>
      </c>
      <c r="CE51" s="3">
        <v>0.13018379329999999</v>
      </c>
      <c r="CF51" s="3">
        <v>0.1087519619</v>
      </c>
      <c r="CG51" s="3">
        <v>8.49408569E-2</v>
      </c>
      <c r="CH51" s="3">
        <v>7.6613793599999994E-2</v>
      </c>
      <c r="CI51" s="3">
        <v>7.9569452600000007E-2</v>
      </c>
      <c r="CJ51" s="3">
        <v>8.5586085699999995E-2</v>
      </c>
      <c r="CK51" s="3">
        <v>8.2548635400000001E-2</v>
      </c>
      <c r="CL51" s="3">
        <v>7.1963980799999994E-2</v>
      </c>
      <c r="CM51" s="3">
        <v>0</v>
      </c>
    </row>
    <row r="52" spans="1:91" x14ac:dyDescent="0.25">
      <c r="A52" t="s">
        <v>216</v>
      </c>
      <c r="B52" s="1">
        <v>623989</v>
      </c>
      <c r="C52">
        <v>23871</v>
      </c>
      <c r="D52">
        <v>752</v>
      </c>
      <c r="E52" s="2">
        <v>120.51494497500001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0</v>
      </c>
      <c r="BA52" s="3">
        <v>0</v>
      </c>
      <c r="BB52" s="3">
        <v>0</v>
      </c>
      <c r="BC52" s="3">
        <v>0</v>
      </c>
      <c r="BD52" s="3">
        <v>0</v>
      </c>
      <c r="BE52" s="3">
        <v>0</v>
      </c>
      <c r="BF52" s="3">
        <v>0</v>
      </c>
      <c r="BG52" s="3">
        <v>0</v>
      </c>
      <c r="BH52" s="3">
        <v>0</v>
      </c>
      <c r="BI52" s="3">
        <v>0</v>
      </c>
      <c r="BJ52" s="3">
        <v>0</v>
      </c>
      <c r="BK52" s="3">
        <v>0</v>
      </c>
      <c r="BL52" s="3">
        <v>0</v>
      </c>
      <c r="BM52" s="3">
        <v>0</v>
      </c>
      <c r="BN52" s="3">
        <v>0</v>
      </c>
      <c r="BO52" s="3">
        <v>0</v>
      </c>
      <c r="BP52" s="3">
        <v>0.37093379430000001</v>
      </c>
      <c r="BQ52" s="3">
        <v>0.3610918843</v>
      </c>
      <c r="BR52" s="3">
        <v>0.36120174269999999</v>
      </c>
      <c r="BS52" s="3">
        <v>0.3460454141</v>
      </c>
      <c r="BT52" s="3">
        <v>0.30751446230000001</v>
      </c>
      <c r="BU52" s="3">
        <v>0.2717542932</v>
      </c>
      <c r="BV52" s="3">
        <v>0.2222781238</v>
      </c>
      <c r="BW52" s="3">
        <v>0.17723467809999999</v>
      </c>
      <c r="BX52" s="3">
        <v>0.1459807612</v>
      </c>
      <c r="BY52" s="3">
        <v>0.12749623869999999</v>
      </c>
      <c r="BZ52" s="3">
        <v>0.11629517039999999</v>
      </c>
      <c r="CA52" s="3">
        <v>0.1138536535</v>
      </c>
      <c r="CB52" s="3">
        <v>0.1200401779</v>
      </c>
      <c r="CC52" s="3">
        <v>0.1319772816</v>
      </c>
      <c r="CD52" s="3">
        <v>0.14311904950000001</v>
      </c>
      <c r="CE52" s="3">
        <v>0.1398586785</v>
      </c>
      <c r="CF52" s="3">
        <v>0.12226233359999999</v>
      </c>
      <c r="CG52" s="3">
        <v>9.8054216E-2</v>
      </c>
      <c r="CH52" s="3">
        <v>8.1939169000000006E-2</v>
      </c>
      <c r="CI52" s="3">
        <v>7.7971425400000002E-2</v>
      </c>
      <c r="CJ52" s="3">
        <v>7.8066147000000002E-2</v>
      </c>
      <c r="CK52" s="3">
        <v>7.3899109099999999E-2</v>
      </c>
      <c r="CL52" s="3">
        <v>6.3670201699999998E-2</v>
      </c>
      <c r="CM52" s="3">
        <v>0</v>
      </c>
    </row>
    <row r="53" spans="1:91" x14ac:dyDescent="0.25">
      <c r="A53" t="s">
        <v>215</v>
      </c>
      <c r="B53" s="1">
        <v>104425</v>
      </c>
      <c r="C53">
        <v>350</v>
      </c>
      <c r="D53">
        <v>3</v>
      </c>
      <c r="E53" s="2">
        <v>2.8728752693000001</v>
      </c>
      <c r="G53" s="3">
        <v>0</v>
      </c>
      <c r="H53" s="3">
        <v>0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  <c r="AG53" s="3">
        <v>0</v>
      </c>
      <c r="AH53" s="3">
        <v>0</v>
      </c>
      <c r="AI53" s="3">
        <v>0</v>
      </c>
      <c r="AJ53" s="3">
        <v>0</v>
      </c>
      <c r="AK53" s="3">
        <v>0</v>
      </c>
      <c r="AL53" s="3">
        <v>0</v>
      </c>
      <c r="AM53" s="3">
        <v>0</v>
      </c>
      <c r="AN53" s="3">
        <v>0</v>
      </c>
      <c r="AO53" s="3">
        <v>0</v>
      </c>
      <c r="AP53" s="3">
        <v>0</v>
      </c>
      <c r="AQ53" s="3">
        <v>0</v>
      </c>
      <c r="AR53" s="3">
        <v>0</v>
      </c>
      <c r="AS53" s="3">
        <v>0</v>
      </c>
      <c r="AT53" s="3">
        <v>0</v>
      </c>
      <c r="AU53" s="3">
        <v>0</v>
      </c>
      <c r="AV53" s="3">
        <v>0</v>
      </c>
      <c r="AW53" s="3">
        <v>0</v>
      </c>
      <c r="AX53" s="3">
        <v>0</v>
      </c>
      <c r="AY53" s="3">
        <v>0</v>
      </c>
      <c r="AZ53" s="3">
        <v>0</v>
      </c>
      <c r="BA53" s="3">
        <v>0</v>
      </c>
      <c r="BB53" s="3">
        <v>0</v>
      </c>
      <c r="BC53" s="3">
        <v>0</v>
      </c>
      <c r="BD53" s="3">
        <v>0</v>
      </c>
      <c r="BE53" s="3">
        <v>0</v>
      </c>
      <c r="BF53" s="3">
        <v>0</v>
      </c>
      <c r="BG53" s="3">
        <v>0</v>
      </c>
      <c r="BH53" s="3">
        <v>0</v>
      </c>
      <c r="BI53" s="3">
        <v>0</v>
      </c>
      <c r="BJ53" s="3">
        <v>0</v>
      </c>
      <c r="BK53" s="3">
        <v>0</v>
      </c>
      <c r="BL53" s="3">
        <v>0</v>
      </c>
      <c r="BM53" s="3">
        <v>0</v>
      </c>
      <c r="BN53" s="3">
        <v>0</v>
      </c>
      <c r="BO53" s="3">
        <v>0</v>
      </c>
      <c r="BP53" s="3">
        <v>0</v>
      </c>
      <c r="BQ53" s="3">
        <v>0</v>
      </c>
      <c r="BR53" s="3">
        <v>0</v>
      </c>
      <c r="BS53" s="3">
        <v>0</v>
      </c>
      <c r="BT53" s="3">
        <v>0</v>
      </c>
      <c r="BU53" s="3">
        <v>0</v>
      </c>
      <c r="BV53" s="3">
        <v>0</v>
      </c>
      <c r="BW53" s="3">
        <v>0</v>
      </c>
      <c r="BX53" s="3">
        <v>0</v>
      </c>
      <c r="BY53" s="3">
        <v>0</v>
      </c>
      <c r="BZ53" s="3">
        <v>0</v>
      </c>
      <c r="CA53" s="3">
        <v>0</v>
      </c>
      <c r="CB53" s="3">
        <v>0</v>
      </c>
      <c r="CC53" s="3">
        <v>0</v>
      </c>
      <c r="CD53" s="3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  <c r="CK53" s="3">
        <v>0</v>
      </c>
      <c r="CL53" s="3">
        <v>0</v>
      </c>
    </row>
    <row r="54" spans="1:91" x14ac:dyDescent="0.25">
      <c r="A54" t="s">
        <v>215</v>
      </c>
      <c r="B54" s="1">
        <v>104425</v>
      </c>
      <c r="C54">
        <v>350</v>
      </c>
      <c r="D54">
        <v>51</v>
      </c>
      <c r="E54" s="2">
        <v>48.8388795786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v>0</v>
      </c>
      <c r="AC54" s="3">
        <v>0</v>
      </c>
      <c r="AD54" s="3">
        <v>0</v>
      </c>
      <c r="AE54" s="3">
        <v>0</v>
      </c>
      <c r="AF54" s="3">
        <v>0</v>
      </c>
      <c r="AG54" s="3">
        <v>0</v>
      </c>
      <c r="AH54" s="3">
        <v>0</v>
      </c>
      <c r="AI54" s="3">
        <v>0</v>
      </c>
      <c r="AJ54" s="3">
        <v>0</v>
      </c>
      <c r="AK54" s="3">
        <v>0</v>
      </c>
      <c r="AL54" s="3">
        <v>0</v>
      </c>
      <c r="AM54" s="3">
        <v>0</v>
      </c>
      <c r="AN54" s="3">
        <v>0</v>
      </c>
      <c r="AO54" s="3">
        <v>0</v>
      </c>
      <c r="AP54" s="3">
        <v>0</v>
      </c>
      <c r="AQ54" s="3">
        <v>0</v>
      </c>
      <c r="AR54" s="3">
        <v>0</v>
      </c>
      <c r="AS54" s="3">
        <v>0</v>
      </c>
      <c r="AT54" s="3">
        <v>0</v>
      </c>
      <c r="AU54" s="3">
        <v>0</v>
      </c>
      <c r="AV54" s="3">
        <v>0</v>
      </c>
      <c r="AW54" s="3">
        <v>0</v>
      </c>
      <c r="AX54" s="3">
        <v>0</v>
      </c>
      <c r="AY54" s="3">
        <v>0</v>
      </c>
      <c r="AZ54" s="3">
        <v>0</v>
      </c>
      <c r="BA54" s="3">
        <v>0</v>
      </c>
      <c r="BB54" s="3">
        <v>0</v>
      </c>
      <c r="BC54" s="3">
        <v>0</v>
      </c>
      <c r="BD54" s="3">
        <v>0</v>
      </c>
      <c r="BE54" s="3">
        <v>0</v>
      </c>
      <c r="BF54" s="3">
        <v>0</v>
      </c>
      <c r="BG54" s="3">
        <v>0</v>
      </c>
      <c r="BH54" s="3">
        <v>0</v>
      </c>
      <c r="BI54" s="3">
        <v>0</v>
      </c>
      <c r="BJ54" s="3">
        <v>0</v>
      </c>
      <c r="BK54" s="3">
        <v>0</v>
      </c>
      <c r="BL54" s="3">
        <v>0</v>
      </c>
      <c r="BM54" s="3">
        <v>0</v>
      </c>
      <c r="BN54" s="3">
        <v>0</v>
      </c>
      <c r="BO54" s="3">
        <v>0</v>
      </c>
      <c r="BP54" s="3">
        <v>0</v>
      </c>
      <c r="BQ54" s="3">
        <v>0</v>
      </c>
      <c r="BR54" s="3">
        <v>0</v>
      </c>
      <c r="BS54" s="3">
        <v>0</v>
      </c>
      <c r="BT54" s="3">
        <v>0</v>
      </c>
      <c r="BU54" s="3">
        <v>6.6448244099999998E-2</v>
      </c>
      <c r="BV54" s="3">
        <v>5.0763957800000002E-2</v>
      </c>
      <c r="BW54" s="3">
        <v>8.8544073200000004E-2</v>
      </c>
      <c r="BX54" s="3">
        <v>0.1166947643</v>
      </c>
      <c r="BY54" s="3">
        <v>0.12600312459999999</v>
      </c>
      <c r="BZ54" s="3">
        <v>0.1173501117</v>
      </c>
      <c r="CA54" s="3">
        <v>8.9614959300000005E-2</v>
      </c>
      <c r="CB54" s="3">
        <v>8.4897958900000001E-2</v>
      </c>
      <c r="CC54" s="3">
        <v>9.0605978399999995E-2</v>
      </c>
      <c r="CD54" s="3">
        <v>0.1128212765</v>
      </c>
      <c r="CE54" s="3">
        <v>9.6109577099999996E-2</v>
      </c>
      <c r="CF54" s="3">
        <v>7.3783078500000002E-2</v>
      </c>
      <c r="CG54" s="3">
        <v>4.9987065900000002E-2</v>
      </c>
      <c r="CH54" s="3">
        <v>4.9305605600000003E-2</v>
      </c>
      <c r="CI54" s="3">
        <v>5.8375783399999999E-2</v>
      </c>
      <c r="CJ54" s="3">
        <v>6.5387465899999997E-2</v>
      </c>
      <c r="CK54" s="3">
        <v>7.7193329899999996E-2</v>
      </c>
      <c r="CL54" s="3">
        <v>5.26050011E-2</v>
      </c>
      <c r="CM54" s="3">
        <v>0</v>
      </c>
    </row>
    <row r="55" spans="1:91" x14ac:dyDescent="0.25">
      <c r="A55" t="s">
        <v>214</v>
      </c>
      <c r="B55" s="1">
        <v>8535519</v>
      </c>
      <c r="C55">
        <v>102279</v>
      </c>
      <c r="D55">
        <v>6171</v>
      </c>
      <c r="E55" s="2">
        <v>72.297888388499999</v>
      </c>
      <c r="G55" s="3">
        <v>0</v>
      </c>
      <c r="H55" s="3">
        <v>0</v>
      </c>
      <c r="I55" s="3">
        <v>0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3">
        <v>0</v>
      </c>
      <c r="AJ55" s="3">
        <v>0</v>
      </c>
      <c r="AK55" s="3">
        <v>0</v>
      </c>
      <c r="AL55" s="3">
        <v>0</v>
      </c>
      <c r="AM55" s="3">
        <v>0</v>
      </c>
      <c r="AN55" s="3">
        <v>0</v>
      </c>
      <c r="AO55" s="3">
        <v>0</v>
      </c>
      <c r="AP55" s="3">
        <v>0</v>
      </c>
      <c r="AQ55" s="3">
        <v>0</v>
      </c>
      <c r="AR55" s="3">
        <v>0</v>
      </c>
      <c r="AS55" s="3">
        <v>0</v>
      </c>
      <c r="AT55" s="3">
        <v>0</v>
      </c>
      <c r="AU55" s="3">
        <v>0</v>
      </c>
      <c r="AV55" s="3">
        <v>0</v>
      </c>
      <c r="AW55" s="3">
        <v>0</v>
      </c>
      <c r="AX55" s="3">
        <v>0</v>
      </c>
      <c r="AY55" s="3">
        <v>0</v>
      </c>
      <c r="AZ55" s="3">
        <v>0</v>
      </c>
      <c r="BA55" s="3">
        <v>0</v>
      </c>
      <c r="BB55" s="3">
        <v>0</v>
      </c>
      <c r="BC55" s="3">
        <v>0</v>
      </c>
      <c r="BD55" s="3">
        <v>0</v>
      </c>
      <c r="BE55" s="3">
        <v>0</v>
      </c>
      <c r="BF55" s="3">
        <v>0</v>
      </c>
      <c r="BG55" s="3">
        <v>0</v>
      </c>
      <c r="BH55" s="3">
        <v>0</v>
      </c>
      <c r="BI55" s="3">
        <v>0</v>
      </c>
      <c r="BJ55" s="3">
        <v>0</v>
      </c>
      <c r="BK55" s="3">
        <v>0.2355809123</v>
      </c>
      <c r="BL55" s="3">
        <v>0.21050323169999999</v>
      </c>
      <c r="BM55" s="3">
        <v>0.21249017610000001</v>
      </c>
      <c r="BN55" s="3">
        <v>0.22199116150000001</v>
      </c>
      <c r="BO55" s="3">
        <v>0.25937125700000002</v>
      </c>
      <c r="BP55" s="3">
        <v>0.27959691739999998</v>
      </c>
      <c r="BQ55" s="3">
        <v>0.28706443700000001</v>
      </c>
      <c r="BR55" s="3">
        <v>0.2758332369</v>
      </c>
      <c r="BS55" s="3">
        <v>0.24762265659999999</v>
      </c>
      <c r="BT55" s="3">
        <v>0.24751800530000001</v>
      </c>
      <c r="BU55" s="3">
        <v>0.2526675746</v>
      </c>
      <c r="BV55" s="3">
        <v>0.25608598449999997</v>
      </c>
      <c r="BW55" s="3">
        <v>0.24671639379999999</v>
      </c>
      <c r="BX55" s="3">
        <v>0.22608262809999999</v>
      </c>
      <c r="BY55" s="3">
        <v>0.21223811040000001</v>
      </c>
      <c r="BZ55" s="3">
        <v>0.19840452189999999</v>
      </c>
      <c r="CA55" s="3">
        <v>0.1948215952</v>
      </c>
      <c r="CB55" s="3">
        <v>0.19205399619999999</v>
      </c>
      <c r="CC55" s="3">
        <v>0.18636756870000001</v>
      </c>
      <c r="CD55" s="3">
        <v>0.1708236806</v>
      </c>
      <c r="CE55" s="3">
        <v>0.15554015069999999</v>
      </c>
      <c r="CF55" s="3">
        <v>0.14146039830000001</v>
      </c>
      <c r="CG55" s="3">
        <v>0.1330488349</v>
      </c>
      <c r="CH55" s="3">
        <v>0.13151565409999999</v>
      </c>
      <c r="CI55" s="3">
        <v>0.1334551802</v>
      </c>
      <c r="CJ55" s="3">
        <v>0.13004724479999999</v>
      </c>
      <c r="CK55" s="3">
        <v>0.12082361430000001</v>
      </c>
      <c r="CL55" s="3">
        <v>0.11239154260000001</v>
      </c>
      <c r="CM55" s="3">
        <v>0</v>
      </c>
    </row>
    <row r="56" spans="1:91" x14ac:dyDescent="0.25">
      <c r="A56" t="s">
        <v>213</v>
      </c>
      <c r="B56" s="1">
        <v>7614893</v>
      </c>
      <c r="C56">
        <v>172119</v>
      </c>
      <c r="D56">
        <v>10538</v>
      </c>
      <c r="E56" s="2">
        <v>138.38671140880001</v>
      </c>
      <c r="G56" s="3">
        <v>0</v>
      </c>
      <c r="H56" s="3">
        <v>0</v>
      </c>
      <c r="I56" s="3">
        <v>0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3">
        <v>0</v>
      </c>
      <c r="AC56" s="3">
        <v>0</v>
      </c>
      <c r="AD56" s="3">
        <v>0</v>
      </c>
      <c r="AE56" s="3">
        <v>0</v>
      </c>
      <c r="AF56" s="3">
        <v>0</v>
      </c>
      <c r="AG56" s="3">
        <v>0</v>
      </c>
      <c r="AH56" s="3">
        <v>0</v>
      </c>
      <c r="AI56" s="3">
        <v>0</v>
      </c>
      <c r="AJ56" s="3">
        <v>0</v>
      </c>
      <c r="AK56" s="3">
        <v>0</v>
      </c>
      <c r="AL56" s="3">
        <v>0</v>
      </c>
      <c r="AM56" s="3">
        <v>0</v>
      </c>
      <c r="AN56" s="3">
        <v>0</v>
      </c>
      <c r="AO56" s="3">
        <v>0</v>
      </c>
      <c r="AP56" s="3">
        <v>0</v>
      </c>
      <c r="AQ56" s="3">
        <v>0</v>
      </c>
      <c r="AR56" s="3">
        <v>0</v>
      </c>
      <c r="AS56" s="3">
        <v>0</v>
      </c>
      <c r="AT56" s="3">
        <v>0</v>
      </c>
      <c r="AU56" s="3">
        <v>0</v>
      </c>
      <c r="AV56" s="3">
        <v>0</v>
      </c>
      <c r="AW56" s="3">
        <v>0</v>
      </c>
      <c r="AX56" s="3">
        <v>0</v>
      </c>
      <c r="AY56" s="3">
        <v>0.49255652820000001</v>
      </c>
      <c r="AZ56" s="3">
        <v>0.43132169100000001</v>
      </c>
      <c r="BA56" s="3">
        <v>0.41276496359999998</v>
      </c>
      <c r="BB56" s="3">
        <v>0.39274219640000002</v>
      </c>
      <c r="BC56" s="3">
        <v>0.35520585560000001</v>
      </c>
      <c r="BD56" s="3">
        <v>0.32481184839999999</v>
      </c>
      <c r="BE56" s="3">
        <v>0.27222541459999999</v>
      </c>
      <c r="BF56" s="3">
        <v>0.23680959260000001</v>
      </c>
      <c r="BG56" s="3">
        <v>0.2135800699</v>
      </c>
      <c r="BH56" s="3">
        <v>0.20088928759999999</v>
      </c>
      <c r="BI56" s="3">
        <v>0.1971687936</v>
      </c>
      <c r="BJ56" s="3">
        <v>0.1804629204</v>
      </c>
      <c r="BK56" s="3">
        <v>0.16859025850000001</v>
      </c>
      <c r="BL56" s="3">
        <v>0.1545793439</v>
      </c>
      <c r="BM56" s="3">
        <v>0.15412486189999999</v>
      </c>
      <c r="BN56" s="3">
        <v>0.14918155829999999</v>
      </c>
      <c r="BO56" s="3">
        <v>0.1490294134</v>
      </c>
      <c r="BP56" s="3">
        <v>0.14853788330000001</v>
      </c>
      <c r="BQ56" s="3">
        <v>0.14472955579999999</v>
      </c>
      <c r="BR56" s="3">
        <v>0.1475417305</v>
      </c>
      <c r="BS56" s="3">
        <v>0.15291705180000001</v>
      </c>
      <c r="BT56" s="3">
        <v>0.16571903369999999</v>
      </c>
      <c r="BU56" s="3">
        <v>0.168296369</v>
      </c>
      <c r="BV56" s="3">
        <v>0.16145821160000001</v>
      </c>
      <c r="BW56" s="3">
        <v>0.1454370757</v>
      </c>
      <c r="BX56" s="3">
        <v>0.12978826979999999</v>
      </c>
      <c r="BY56" s="3">
        <v>0.11928837339999999</v>
      </c>
      <c r="BZ56" s="3">
        <v>0.1111434812</v>
      </c>
      <c r="CA56" s="3">
        <v>0.1076799052</v>
      </c>
      <c r="CB56" s="3">
        <v>0.1027020683</v>
      </c>
      <c r="CC56" s="3">
        <v>9.5339067700000002E-2</v>
      </c>
      <c r="CD56" s="3">
        <v>8.6864604400000003E-2</v>
      </c>
      <c r="CE56" s="3">
        <v>7.86563542E-2</v>
      </c>
      <c r="CF56" s="3">
        <v>7.5503921500000001E-2</v>
      </c>
      <c r="CG56" s="3">
        <v>7.1771320599999994E-2</v>
      </c>
      <c r="CH56" s="3">
        <v>7.3121964299999995E-2</v>
      </c>
      <c r="CI56" s="3">
        <v>7.0590258399999994E-2</v>
      </c>
      <c r="CJ56" s="3">
        <v>6.2704446799999994E-2</v>
      </c>
      <c r="CK56" s="3">
        <v>4.9980237699999999E-2</v>
      </c>
      <c r="CL56" s="3">
        <v>3.4846487799999999E-2</v>
      </c>
      <c r="CM56" s="3">
        <v>0</v>
      </c>
    </row>
    <row r="57" spans="1:91" x14ac:dyDescent="0.25">
      <c r="A57" t="s">
        <v>212</v>
      </c>
      <c r="B57" s="1">
        <v>1792147</v>
      </c>
      <c r="C57">
        <v>62259</v>
      </c>
      <c r="D57">
        <v>640</v>
      </c>
      <c r="E57" s="2">
        <v>35.711356267100001</v>
      </c>
      <c r="G57" s="3">
        <v>0</v>
      </c>
      <c r="H57" s="3">
        <v>0</v>
      </c>
      <c r="I57" s="3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3">
        <v>0</v>
      </c>
      <c r="AC57" s="3">
        <v>0</v>
      </c>
      <c r="AD57" s="3">
        <v>0</v>
      </c>
      <c r="AE57" s="3">
        <v>0</v>
      </c>
      <c r="AF57" s="3">
        <v>0</v>
      </c>
      <c r="AG57" s="3">
        <v>0</v>
      </c>
      <c r="AH57" s="3">
        <v>0</v>
      </c>
      <c r="AI57" s="3">
        <v>0</v>
      </c>
      <c r="AJ57" s="3">
        <v>0</v>
      </c>
      <c r="AK57" s="3">
        <v>0</v>
      </c>
      <c r="AL57" s="3">
        <v>0</v>
      </c>
      <c r="AM57" s="3">
        <v>0</v>
      </c>
      <c r="AN57" s="3">
        <v>0</v>
      </c>
      <c r="AO57" s="3">
        <v>0</v>
      </c>
      <c r="AP57" s="3">
        <v>0</v>
      </c>
      <c r="AQ57" s="3">
        <v>0</v>
      </c>
      <c r="AR57" s="3">
        <v>0</v>
      </c>
      <c r="AS57" s="3">
        <v>0</v>
      </c>
      <c r="AT57" s="3">
        <v>0</v>
      </c>
      <c r="AU57" s="3">
        <v>0</v>
      </c>
      <c r="AV57" s="3">
        <v>0</v>
      </c>
      <c r="AW57" s="3">
        <v>0</v>
      </c>
      <c r="AX57" s="3">
        <v>0</v>
      </c>
      <c r="AY57" s="3">
        <v>0</v>
      </c>
      <c r="AZ57" s="3">
        <v>0</v>
      </c>
      <c r="BA57" s="3">
        <v>0</v>
      </c>
      <c r="BB57" s="3">
        <v>0</v>
      </c>
      <c r="BC57" s="3">
        <v>0</v>
      </c>
      <c r="BD57" s="3">
        <v>0</v>
      </c>
      <c r="BE57" s="3">
        <v>0</v>
      </c>
      <c r="BF57" s="3">
        <v>0</v>
      </c>
      <c r="BG57" s="3">
        <v>0</v>
      </c>
      <c r="BH57" s="3">
        <v>0</v>
      </c>
      <c r="BI57" s="3">
        <v>0</v>
      </c>
      <c r="BJ57" s="3">
        <v>0</v>
      </c>
      <c r="BK57" s="3">
        <v>0</v>
      </c>
      <c r="BL57" s="3">
        <v>0</v>
      </c>
      <c r="BM57" s="3">
        <v>0</v>
      </c>
      <c r="BN57" s="3">
        <v>0</v>
      </c>
      <c r="BO57" s="3">
        <v>0</v>
      </c>
      <c r="BP57" s="3">
        <v>0</v>
      </c>
      <c r="BQ57" s="3">
        <v>0</v>
      </c>
      <c r="BR57" s="3">
        <v>0</v>
      </c>
      <c r="BS57" s="3">
        <v>0</v>
      </c>
      <c r="BT57" s="3">
        <v>0.43635195640000002</v>
      </c>
      <c r="BU57" s="3">
        <v>0.46813470979999999</v>
      </c>
      <c r="BV57" s="3">
        <v>0.39619442379999997</v>
      </c>
      <c r="BW57" s="3">
        <v>0.32359931349999999</v>
      </c>
      <c r="BX57" s="3">
        <v>0.24822395529999999</v>
      </c>
      <c r="BY57" s="3">
        <v>0.21172801690000001</v>
      </c>
      <c r="BZ57" s="3">
        <v>0.1909671812</v>
      </c>
      <c r="CA57" s="3">
        <v>0.18337109709999999</v>
      </c>
      <c r="CB57" s="3">
        <v>0.170602108</v>
      </c>
      <c r="CC57" s="3">
        <v>0.1576272829</v>
      </c>
      <c r="CD57" s="3">
        <v>0.14315743919999999</v>
      </c>
      <c r="CE57" s="3">
        <v>0.14483216909999999</v>
      </c>
      <c r="CF57" s="3">
        <v>0.14683501069999999</v>
      </c>
      <c r="CG57" s="3">
        <v>0.14914199010000001</v>
      </c>
      <c r="CH57" s="3">
        <v>0.14821729140000001</v>
      </c>
      <c r="CI57" s="3">
        <v>0.1345766417</v>
      </c>
      <c r="CJ57" s="3">
        <v>0.1145377021</v>
      </c>
      <c r="CK57" s="3">
        <v>8.4486413100000005E-2</v>
      </c>
      <c r="CL57" s="3">
        <v>6.81344968E-2</v>
      </c>
      <c r="CM57" s="3">
        <v>0</v>
      </c>
    </row>
    <row r="58" spans="1:91" x14ac:dyDescent="0.25">
      <c r="A58" t="s">
        <v>211</v>
      </c>
      <c r="B58" s="1">
        <v>5822434</v>
      </c>
      <c r="C58">
        <v>140268</v>
      </c>
      <c r="D58">
        <v>3555</v>
      </c>
      <c r="E58" s="2">
        <v>61.056939417400002</v>
      </c>
      <c r="G58" s="3">
        <v>0</v>
      </c>
      <c r="H58" s="3">
        <v>0</v>
      </c>
      <c r="I58" s="3">
        <v>0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3">
        <v>0</v>
      </c>
      <c r="AC58" s="3">
        <v>0</v>
      </c>
      <c r="AD58" s="3">
        <v>0</v>
      </c>
      <c r="AE58" s="3">
        <v>0</v>
      </c>
      <c r="AF58" s="3">
        <v>0</v>
      </c>
      <c r="AG58" s="3">
        <v>0</v>
      </c>
      <c r="AH58" s="3">
        <v>0</v>
      </c>
      <c r="AI58" s="3">
        <v>0</v>
      </c>
      <c r="AJ58" s="3">
        <v>0</v>
      </c>
      <c r="AK58" s="3">
        <v>0</v>
      </c>
      <c r="AL58" s="3">
        <v>0</v>
      </c>
      <c r="AM58" s="3">
        <v>0</v>
      </c>
      <c r="AN58" s="3">
        <v>0</v>
      </c>
      <c r="AO58" s="3">
        <v>0</v>
      </c>
      <c r="AP58" s="3">
        <v>0</v>
      </c>
      <c r="AQ58" s="3">
        <v>0</v>
      </c>
      <c r="AR58" s="3">
        <v>0</v>
      </c>
      <c r="AS58" s="3">
        <v>0</v>
      </c>
      <c r="AT58" s="3">
        <v>0</v>
      </c>
      <c r="AU58" s="3">
        <v>0</v>
      </c>
      <c r="AV58" s="3">
        <v>0</v>
      </c>
      <c r="AW58" s="3">
        <v>0</v>
      </c>
      <c r="AX58" s="3">
        <v>0</v>
      </c>
      <c r="AY58" s="3">
        <v>0</v>
      </c>
      <c r="AZ58" s="3">
        <v>0</v>
      </c>
      <c r="BA58" s="3">
        <v>0</v>
      </c>
      <c r="BB58" s="3">
        <v>0</v>
      </c>
      <c r="BC58" s="3">
        <v>0</v>
      </c>
      <c r="BD58" s="3">
        <v>0</v>
      </c>
      <c r="BE58" s="3">
        <v>0</v>
      </c>
      <c r="BF58" s="3">
        <v>0</v>
      </c>
      <c r="BG58" s="3">
        <v>0</v>
      </c>
      <c r="BH58" s="3">
        <v>0</v>
      </c>
      <c r="BI58" s="3">
        <v>0</v>
      </c>
      <c r="BJ58" s="3">
        <v>0</v>
      </c>
      <c r="BK58" s="3">
        <v>0</v>
      </c>
      <c r="BL58" s="3">
        <v>0.44027279689999999</v>
      </c>
      <c r="BM58" s="3">
        <v>0.4554132722</v>
      </c>
      <c r="BN58" s="3">
        <v>0.4398441857</v>
      </c>
      <c r="BO58" s="3">
        <v>0.40731526379999999</v>
      </c>
      <c r="BP58" s="3">
        <v>0.3467651108</v>
      </c>
      <c r="BQ58" s="3">
        <v>0.28423310169999999</v>
      </c>
      <c r="BR58" s="3">
        <v>0.23035280869999999</v>
      </c>
      <c r="BS58" s="3">
        <v>0.19223376140000001</v>
      </c>
      <c r="BT58" s="3">
        <v>0.1893363908</v>
      </c>
      <c r="BU58" s="3">
        <v>0.1969766057</v>
      </c>
      <c r="BV58" s="3">
        <v>0.19782098910000001</v>
      </c>
      <c r="BW58" s="3">
        <v>0.18092195180000001</v>
      </c>
      <c r="BX58" s="3">
        <v>0.15448843919999999</v>
      </c>
      <c r="BY58" s="3">
        <v>0.13835833610000001</v>
      </c>
      <c r="BZ58" s="3">
        <v>0.1318183252</v>
      </c>
      <c r="CA58" s="3">
        <v>0.13236960179999999</v>
      </c>
      <c r="CB58" s="3">
        <v>0.13602239520000001</v>
      </c>
      <c r="CC58" s="3">
        <v>0.1342893412</v>
      </c>
      <c r="CD58" s="3">
        <v>0.1224441439</v>
      </c>
      <c r="CE58" s="3">
        <v>0.10740192580000001</v>
      </c>
      <c r="CF58" s="3">
        <v>9.9175237900000004E-2</v>
      </c>
      <c r="CG58" s="3">
        <v>9.1551709100000003E-2</v>
      </c>
      <c r="CH58" s="3">
        <v>8.6926793299999999E-2</v>
      </c>
      <c r="CI58" s="3">
        <v>8.53835654E-2</v>
      </c>
      <c r="CJ58" s="3">
        <v>8.2084234000000006E-2</v>
      </c>
      <c r="CK58" s="3">
        <v>7.7325347099999997E-2</v>
      </c>
      <c r="CL58" s="3">
        <v>7.0077170499999994E-2</v>
      </c>
      <c r="CM58" s="3">
        <v>0</v>
      </c>
    </row>
    <row r="59" spans="1:91" x14ac:dyDescent="0.25">
      <c r="A59" t="s">
        <v>210</v>
      </c>
      <c r="B59" s="1">
        <v>578759</v>
      </c>
      <c r="C59">
        <v>251470</v>
      </c>
      <c r="D59">
        <v>275</v>
      </c>
      <c r="E59" s="2">
        <v>47.515459802800002</v>
      </c>
      <c r="G59" s="3">
        <v>0</v>
      </c>
      <c r="H59" s="3">
        <v>0</v>
      </c>
      <c r="I59" s="3">
        <v>0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3">
        <v>0</v>
      </c>
      <c r="AE59" s="3">
        <v>0</v>
      </c>
      <c r="AF59" s="3">
        <v>0</v>
      </c>
      <c r="AG59" s="3">
        <v>0</v>
      </c>
      <c r="AH59" s="3">
        <v>0</v>
      </c>
      <c r="AI59" s="3">
        <v>0</v>
      </c>
      <c r="AJ59" s="3">
        <v>0</v>
      </c>
      <c r="AK59" s="3">
        <v>0</v>
      </c>
      <c r="AL59" s="3">
        <v>0</v>
      </c>
      <c r="AM59" s="3">
        <v>0</v>
      </c>
      <c r="AN59" s="3">
        <v>0</v>
      </c>
      <c r="AO59" s="3">
        <v>0</v>
      </c>
      <c r="AP59" s="3">
        <v>0</v>
      </c>
      <c r="AQ59" s="3">
        <v>0</v>
      </c>
      <c r="AR59" s="3">
        <v>0</v>
      </c>
      <c r="AS59" s="3">
        <v>0</v>
      </c>
      <c r="AT59" s="3">
        <v>0</v>
      </c>
      <c r="AU59" s="3">
        <v>0</v>
      </c>
      <c r="AV59" s="3">
        <v>0</v>
      </c>
      <c r="AW59" s="3">
        <v>0</v>
      </c>
      <c r="AX59" s="3">
        <v>0</v>
      </c>
      <c r="AY59" s="3">
        <v>0</v>
      </c>
      <c r="AZ59" s="3">
        <v>0</v>
      </c>
      <c r="BA59" s="3">
        <v>0</v>
      </c>
      <c r="BB59" s="3">
        <v>0</v>
      </c>
      <c r="BC59" s="3">
        <v>0</v>
      </c>
      <c r="BD59" s="3">
        <v>0</v>
      </c>
      <c r="BE59" s="3">
        <v>0</v>
      </c>
      <c r="BF59" s="3">
        <v>0</v>
      </c>
      <c r="BG59" s="3">
        <v>0</v>
      </c>
      <c r="BH59" s="3">
        <v>0</v>
      </c>
      <c r="BI59" s="3">
        <v>0</v>
      </c>
      <c r="BJ59" s="3">
        <v>0</v>
      </c>
      <c r="BK59" s="3">
        <v>0</v>
      </c>
      <c r="BL59" s="3">
        <v>0</v>
      </c>
      <c r="BM59" s="3">
        <v>0</v>
      </c>
      <c r="BN59" s="3">
        <v>0</v>
      </c>
      <c r="BO59" s="3">
        <v>0</v>
      </c>
      <c r="BP59" s="3">
        <v>0.1414676325</v>
      </c>
      <c r="BQ59" s="3">
        <v>0.1102120504</v>
      </c>
      <c r="BR59" s="3">
        <v>0.13336810339999999</v>
      </c>
      <c r="BS59" s="3">
        <v>0.1788309132</v>
      </c>
      <c r="BT59" s="3">
        <v>0.2331704071</v>
      </c>
      <c r="BU59" s="3">
        <v>0.27593487970000002</v>
      </c>
      <c r="BV59" s="3">
        <v>0.25405174359999999</v>
      </c>
      <c r="BW59" s="3">
        <v>0.20745407469999999</v>
      </c>
      <c r="BX59" s="3">
        <v>0.16179592670000001</v>
      </c>
      <c r="BY59" s="3">
        <v>0.1457633508</v>
      </c>
      <c r="BZ59" s="3">
        <v>0.1485102093</v>
      </c>
      <c r="CA59" s="3">
        <v>0.15823090640000001</v>
      </c>
      <c r="CB59" s="3">
        <v>0.1668248557</v>
      </c>
      <c r="CC59" s="3">
        <v>0.14983933020000001</v>
      </c>
      <c r="CD59" s="3">
        <v>0.12740074339999999</v>
      </c>
      <c r="CE59" s="3">
        <v>0.10349330280000001</v>
      </c>
      <c r="CF59" s="3">
        <v>8.3767383400000006E-2</v>
      </c>
      <c r="CG59" s="3">
        <v>6.6681882799999995E-2</v>
      </c>
      <c r="CH59" s="3">
        <v>8.6239863799999997E-2</v>
      </c>
      <c r="CI59" s="3">
        <v>9.9372985299999994E-2</v>
      </c>
      <c r="CJ59" s="3">
        <v>0.1035017231</v>
      </c>
      <c r="CK59" s="3">
        <v>7.2639556999999993E-2</v>
      </c>
      <c r="CL59" s="3">
        <v>2.4689460199999999E-2</v>
      </c>
      <c r="CM59" s="3">
        <v>0</v>
      </c>
    </row>
  </sheetData>
  <autoFilter ref="A1:CM59" xr:uid="{67A90A76-BC96-4850-B4B8-4A836BEE0FA4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4 Country Dashboard</vt:lpstr>
      <vt:lpstr>General Dashboard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2020-04-15T20:09:21Z</dcterms:modified>
</cp:coreProperties>
</file>