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726B3D98-4F70-4ECE-9D4F-8F373459A6B1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Canada" sheetId="5" r:id="rId2"/>
    <sheet name="World" sheetId="1" r:id="rId3"/>
    <sheet name="USA" sheetId="2" r:id="rId4"/>
    <sheet name="China" sheetId="4" r:id="rId5"/>
  </sheets>
  <definedNames>
    <definedName name="_xlnm._FilterDatabase" localSheetId="0" hidden="1">Basedata!$A$1:$H$355</definedName>
    <definedName name="_xlnm._FilterDatabase" localSheetId="2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2" i="3" l="1"/>
  <c r="H282" i="3"/>
  <c r="H216" i="3" l="1"/>
  <c r="F216" i="3" s="1" a="1"/>
  <c r="F216" i="3" s="1"/>
  <c r="A79" i="1"/>
  <c r="H108" i="3"/>
  <c r="F108" i="3" s="1" a="1"/>
  <c r="F108" i="3" s="1"/>
  <c r="H107" i="3"/>
  <c r="H18" i="3"/>
  <c r="E18" i="3" s="1" a="1"/>
  <c r="E18" i="3" s="1"/>
  <c r="H17" i="3"/>
  <c r="F17" i="3" s="1" a="1"/>
  <c r="F17" i="3" s="1"/>
  <c r="H16" i="3"/>
  <c r="E16" i="3" s="1" a="1"/>
  <c r="E16" i="3" s="1"/>
  <c r="H15" i="3"/>
  <c r="F15" i="3" s="1" a="1"/>
  <c r="F15" i="3" s="1"/>
  <c r="H14" i="3"/>
  <c r="E14" i="3" s="1" a="1"/>
  <c r="E14" i="3" s="1"/>
  <c r="H13" i="3"/>
  <c r="F13" i="3" s="1" a="1"/>
  <c r="F13" i="3" s="1"/>
  <c r="H12" i="3"/>
  <c r="E12" i="3" s="1" a="1"/>
  <c r="E12" i="3" s="1"/>
  <c r="H11" i="3"/>
  <c r="F11" i="3" s="1" a="1"/>
  <c r="F11" i="3" s="1"/>
  <c r="H47" i="3"/>
  <c r="F47" i="3" s="1" a="1"/>
  <c r="F47" i="3" s="1"/>
  <c r="H46" i="3"/>
  <c r="F46" i="3" s="1" a="1"/>
  <c r="F46" i="3" s="1"/>
  <c r="H45" i="3"/>
  <c r="F45" i="3" s="1" a="1"/>
  <c r="F45" i="3" s="1"/>
  <c r="H44" i="3"/>
  <c r="E44" i="3" s="1" a="1"/>
  <c r="E44" i="3" s="1"/>
  <c r="H43" i="3"/>
  <c r="F43" i="3" s="1" a="1"/>
  <c r="F43" i="3" s="1"/>
  <c r="H42" i="3"/>
  <c r="F42" i="3" s="1" a="1"/>
  <c r="F42" i="3" s="1"/>
  <c r="H41" i="3"/>
  <c r="F41" i="3" s="1" a="1"/>
  <c r="F41" i="3" s="1"/>
  <c r="H40" i="3"/>
  <c r="E40" i="3" s="1" a="1"/>
  <c r="E40" i="3" s="1"/>
  <c r="H39" i="3"/>
  <c r="F39" i="3" s="1" a="1"/>
  <c r="F39" i="3" s="1"/>
  <c r="H38" i="3"/>
  <c r="F38" i="3" s="1" a="1"/>
  <c r="F38" i="3" s="1"/>
  <c r="H37" i="3"/>
  <c r="F37" i="3" s="1" a="1"/>
  <c r="F37" i="3" s="1"/>
  <c r="H36" i="3"/>
  <c r="E36" i="3" s="1" a="1"/>
  <c r="E36" i="3" s="1"/>
  <c r="H35" i="3"/>
  <c r="F35" i="3" s="1" a="1"/>
  <c r="F35" i="3" s="1"/>
  <c r="H263" i="3"/>
  <c r="F263" i="3" s="1" a="1"/>
  <c r="F263" i="3" s="1"/>
  <c r="H261" i="3"/>
  <c r="F261" i="3" s="1" a="1"/>
  <c r="F261" i="3" s="1"/>
  <c r="H266" i="3"/>
  <c r="H265" i="3"/>
  <c r="F265" i="3" s="1" a="1"/>
  <c r="F265" i="3" s="1"/>
  <c r="H264" i="3"/>
  <c r="F264" i="3" s="1" a="1"/>
  <c r="F264" i="3" s="1"/>
  <c r="H262" i="3"/>
  <c r="F262" i="3" s="1" a="1"/>
  <c r="F262" i="3" s="1"/>
  <c r="H110" i="3"/>
  <c r="F110" i="3" s="1" a="1"/>
  <c r="F110" i="3" s="1"/>
  <c r="H109" i="3"/>
  <c r="F109" i="3" s="1" a="1"/>
  <c r="F109" i="3" s="1"/>
  <c r="H106" i="3"/>
  <c r="F106" i="3" s="1" a="1"/>
  <c r="F106" i="3" s="1"/>
  <c r="F12" i="3" l="1" a="1"/>
  <c r="F12" i="3" s="1"/>
  <c r="E17" i="3" a="1"/>
  <c r="E17" i="3" s="1"/>
  <c r="E13" i="3" a="1"/>
  <c r="E13" i="3" s="1"/>
  <c r="F16" i="3" a="1"/>
  <c r="F16" i="3" s="1"/>
  <c r="E11" i="3" a="1"/>
  <c r="E11" i="3" s="1"/>
  <c r="E15" i="3" a="1"/>
  <c r="E15" i="3" s="1"/>
  <c r="F14" i="3" a="1"/>
  <c r="F14" i="3" s="1"/>
  <c r="F18" i="3" a="1"/>
  <c r="F18" i="3" s="1"/>
  <c r="E45" i="3" a="1"/>
  <c r="E45" i="3" s="1"/>
  <c r="F36" i="3" a="1"/>
  <c r="F36" i="3" s="1"/>
  <c r="E37" i="3" a="1"/>
  <c r="E37" i="3" s="1"/>
  <c r="F40" i="3" a="1"/>
  <c r="F40" i="3" s="1"/>
  <c r="E41" i="3" a="1"/>
  <c r="E41" i="3" s="1"/>
  <c r="F44" i="3" a="1"/>
  <c r="F44" i="3" s="1"/>
  <c r="E38" i="3" a="1"/>
  <c r="E38" i="3" s="1"/>
  <c r="E42" i="3" a="1"/>
  <c r="E42" i="3" s="1"/>
  <c r="E46" i="3" a="1"/>
  <c r="E46" i="3" s="1"/>
  <c r="E35" i="3" a="1"/>
  <c r="E35" i="3" s="1"/>
  <c r="E39" i="3" a="1"/>
  <c r="E39" i="3" s="1"/>
  <c r="E43" i="3" a="1"/>
  <c r="E43" i="3" s="1"/>
  <c r="E47" i="3" a="1"/>
  <c r="E47" i="3" s="1"/>
  <c r="H142" i="3"/>
  <c r="F142" i="3" s="1" a="1"/>
  <c r="F142" i="3" s="1"/>
  <c r="H164" i="3" l="1"/>
  <c r="F164" i="3" s="1" a="1"/>
  <c r="F164" i="3" s="1"/>
  <c r="H354" i="3" l="1"/>
  <c r="F354" i="3" s="1" a="1"/>
  <c r="F354" i="3" s="1"/>
  <c r="H353" i="3"/>
  <c r="F353" i="3" s="1" a="1"/>
  <c r="F353" i="3" s="1"/>
  <c r="H352" i="3"/>
  <c r="F352" i="3" s="1" a="1"/>
  <c r="F352" i="3" s="1"/>
  <c r="H351" i="3"/>
  <c r="F351" i="3" s="1" a="1"/>
  <c r="F351" i="3" s="1"/>
  <c r="H350" i="3"/>
  <c r="F350" i="3" s="1" a="1"/>
  <c r="F350" i="3" s="1"/>
  <c r="H349" i="3"/>
  <c r="F349" i="3" s="1" a="1"/>
  <c r="F349" i="3" s="1"/>
  <c r="H348" i="3"/>
  <c r="F348" i="3" s="1" a="1"/>
  <c r="F348" i="3" s="1"/>
  <c r="H347" i="3"/>
  <c r="F347" i="3" s="1" a="1"/>
  <c r="F347" i="3" s="1"/>
  <c r="H346" i="3"/>
  <c r="F346" i="3" s="1" a="1"/>
  <c r="F346" i="3" s="1"/>
  <c r="H345" i="3"/>
  <c r="F345" i="3" s="1" a="1"/>
  <c r="F345" i="3" s="1"/>
  <c r="H344" i="3"/>
  <c r="F344" i="3" s="1" a="1"/>
  <c r="F344" i="3" s="1"/>
  <c r="H343" i="3"/>
  <c r="F343" i="3" s="1" a="1"/>
  <c r="F343" i="3" s="1"/>
  <c r="H342" i="3"/>
  <c r="F342" i="3" s="1" a="1"/>
  <c r="F342" i="3" s="1"/>
  <c r="H341" i="3"/>
  <c r="F341" i="3" s="1" a="1"/>
  <c r="F341" i="3" s="1"/>
  <c r="H340" i="3"/>
  <c r="F340" i="3" s="1" a="1"/>
  <c r="F340" i="3" s="1"/>
  <c r="H339" i="3"/>
  <c r="F339" i="3" s="1" a="1"/>
  <c r="F339" i="3" s="1"/>
  <c r="H338" i="3"/>
  <c r="F338" i="3" s="1" a="1"/>
  <c r="F338" i="3" s="1"/>
  <c r="H337" i="3"/>
  <c r="F337" i="3" s="1" a="1"/>
  <c r="F337" i="3" s="1"/>
  <c r="H336" i="3"/>
  <c r="F336" i="3" s="1" a="1"/>
  <c r="F336" i="3" s="1"/>
  <c r="H335" i="3"/>
  <c r="F335" i="3" s="1" a="1"/>
  <c r="F335" i="3" s="1"/>
  <c r="H334" i="3"/>
  <c r="F334" i="3" s="1" a="1"/>
  <c r="F334" i="3" s="1"/>
  <c r="H333" i="3"/>
  <c r="F333" i="3" s="1" a="1"/>
  <c r="F333" i="3" s="1"/>
  <c r="H332" i="3"/>
  <c r="F332" i="3" s="1" a="1"/>
  <c r="F332" i="3" s="1"/>
  <c r="H331" i="3"/>
  <c r="F331" i="3" s="1" a="1"/>
  <c r="F331" i="3" s="1"/>
  <c r="H330" i="3"/>
  <c r="F330" i="3" s="1" a="1"/>
  <c r="F330" i="3" s="1"/>
  <c r="H113" i="3"/>
  <c r="F113" i="3" s="1" a="1"/>
  <c r="F113" i="3" s="1"/>
  <c r="H114" i="3"/>
  <c r="F114" i="3" s="1" a="1"/>
  <c r="F114" i="3" s="1"/>
  <c r="H329" i="3"/>
  <c r="F329" i="3" s="1" a="1"/>
  <c r="F329" i="3" s="1"/>
  <c r="H328" i="3"/>
  <c r="F328" i="3" s="1" a="1"/>
  <c r="F328" i="3" s="1"/>
  <c r="H112" i="3"/>
  <c r="F112" i="3" s="1" a="1"/>
  <c r="F112" i="3" s="1"/>
  <c r="H327" i="3"/>
  <c r="F327" i="3" s="1" a="1"/>
  <c r="F327" i="3" s="1"/>
  <c r="H326" i="3"/>
  <c r="F326" i="3" s="1" a="1"/>
  <c r="F326" i="3" s="1"/>
  <c r="H325" i="3"/>
  <c r="F325" i="3" s="1" a="1"/>
  <c r="F325" i="3" s="1"/>
  <c r="H324" i="3"/>
  <c r="F324" i="3" s="1" a="1"/>
  <c r="F324" i="3" s="1"/>
  <c r="H323" i="3"/>
  <c r="F323" i="3" s="1" a="1"/>
  <c r="F323" i="3" s="1"/>
  <c r="H322" i="3"/>
  <c r="F322" i="3" s="1" a="1"/>
  <c r="F322" i="3" s="1"/>
  <c r="H321" i="3"/>
  <c r="F321" i="3" s="1" a="1"/>
  <c r="F321" i="3" s="1"/>
  <c r="H320" i="3"/>
  <c r="F320" i="3" s="1" a="1"/>
  <c r="F320" i="3" s="1"/>
  <c r="H319" i="3"/>
  <c r="F319" i="3" s="1" a="1"/>
  <c r="F319" i="3" s="1"/>
  <c r="H318" i="3"/>
  <c r="F318" i="3" s="1" a="1"/>
  <c r="F318" i="3" s="1"/>
  <c r="H317" i="3"/>
  <c r="F317" i="3" s="1" a="1"/>
  <c r="F317" i="3" s="1"/>
  <c r="H316" i="3"/>
  <c r="F316" i="3" s="1" a="1"/>
  <c r="F316" i="3" s="1"/>
  <c r="H315" i="3"/>
  <c r="F315" i="3" s="1" a="1"/>
  <c r="F315" i="3" s="1"/>
  <c r="H314" i="3"/>
  <c r="F314" i="3" s="1" a="1"/>
  <c r="F314" i="3" s="1"/>
  <c r="H313" i="3"/>
  <c r="F313" i="3" s="1" a="1"/>
  <c r="F313" i="3" s="1"/>
  <c r="H312" i="3"/>
  <c r="F312" i="3" s="1" a="1"/>
  <c r="F312" i="3" s="1"/>
  <c r="H311" i="3"/>
  <c r="F311" i="3" s="1" a="1"/>
  <c r="F311" i="3" s="1"/>
  <c r="H310" i="3"/>
  <c r="F310" i="3" s="1" a="1"/>
  <c r="F310" i="3" s="1"/>
  <c r="H309" i="3"/>
  <c r="F309" i="3" s="1" a="1"/>
  <c r="F309" i="3" s="1"/>
  <c r="H308" i="3"/>
  <c r="F308" i="3" s="1" a="1"/>
  <c r="F308" i="3" s="1"/>
  <c r="H307" i="3"/>
  <c r="F307" i="3" s="1" a="1"/>
  <c r="F307" i="3" s="1"/>
  <c r="H306" i="3"/>
  <c r="F306" i="3" s="1" a="1"/>
  <c r="F306" i="3" s="1"/>
  <c r="H305" i="3"/>
  <c r="F305" i="3" s="1" a="1"/>
  <c r="F305" i="3" s="1"/>
  <c r="H304" i="3"/>
  <c r="F304" i="3" s="1" a="1"/>
  <c r="F304" i="3" s="1"/>
  <c r="H303" i="3"/>
  <c r="F303" i="3" s="1" a="1"/>
  <c r="F303" i="3" s="1"/>
  <c r="H302" i="3"/>
  <c r="F302" i="3" s="1" a="1"/>
  <c r="F302" i="3" s="1"/>
  <c r="H301" i="3"/>
  <c r="F301" i="3" s="1" a="1"/>
  <c r="F301" i="3" s="1"/>
  <c r="H300" i="3"/>
  <c r="F300" i="3" s="1" a="1"/>
  <c r="F300" i="3" s="1"/>
  <c r="H299" i="3"/>
  <c r="F299" i="3" s="1" a="1"/>
  <c r="F299" i="3" s="1"/>
  <c r="H298" i="3"/>
  <c r="F298" i="3" s="1" a="1"/>
  <c r="F298" i="3" s="1"/>
  <c r="H297" i="3"/>
  <c r="F297" i="3" s="1" a="1"/>
  <c r="F297" i="3" s="1"/>
  <c r="H96" i="3"/>
  <c r="H296" i="3"/>
  <c r="F296" i="3" s="1" a="1"/>
  <c r="F296" i="3" s="1"/>
  <c r="H295" i="3"/>
  <c r="F295" i="3" s="1" a="1"/>
  <c r="F295" i="3" s="1"/>
  <c r="H294" i="3"/>
  <c r="F294" i="3" s="1" a="1"/>
  <c r="F294" i="3" s="1"/>
  <c r="H293" i="3"/>
  <c r="F293" i="3" s="1" a="1"/>
  <c r="F293" i="3" s="1"/>
  <c r="H292" i="3"/>
  <c r="F292" i="3" s="1" a="1"/>
  <c r="F292" i="3" s="1"/>
  <c r="H291" i="3"/>
  <c r="F291" i="3" s="1" a="1"/>
  <c r="F291" i="3" s="1"/>
  <c r="H290" i="3"/>
  <c r="F290" i="3" s="1" a="1"/>
  <c r="F290" i="3" s="1"/>
  <c r="H289" i="3"/>
  <c r="F289" i="3" s="1" a="1"/>
  <c r="F289" i="3" s="1"/>
  <c r="H288" i="3"/>
  <c r="F288" i="3" s="1" a="1"/>
  <c r="F288" i="3" s="1"/>
  <c r="H287" i="3"/>
  <c r="F287" i="3" s="1" a="1"/>
  <c r="F287" i="3" s="1"/>
  <c r="H286" i="3"/>
  <c r="F286" i="3" s="1" a="1"/>
  <c r="F286" i="3" s="1"/>
  <c r="H285" i="3"/>
  <c r="F285" i="3" s="1" a="1"/>
  <c r="F285" i="3" s="1"/>
  <c r="H284" i="3"/>
  <c r="F284" i="3" s="1" a="1"/>
  <c r="F284" i="3" s="1"/>
  <c r="H283" i="3"/>
  <c r="F283" i="3" s="1" a="1"/>
  <c r="F283" i="3" s="1"/>
  <c r="H281" i="3"/>
  <c r="F281" i="3" s="1" a="1"/>
  <c r="F281" i="3" s="1"/>
  <c r="H280" i="3"/>
  <c r="F280" i="3" s="1" a="1"/>
  <c r="F280" i="3" s="1"/>
  <c r="H279" i="3"/>
  <c r="F279" i="3" s="1" a="1"/>
  <c r="F279" i="3" s="1"/>
  <c r="H278" i="3"/>
  <c r="F278" i="3" s="1" a="1"/>
  <c r="F278" i="3" s="1"/>
  <c r="H277" i="3"/>
  <c r="F277" i="3" s="1" a="1"/>
  <c r="F277" i="3" s="1"/>
  <c r="H276" i="3"/>
  <c r="F276" i="3" s="1" a="1"/>
  <c r="F276" i="3" s="1"/>
  <c r="H275" i="3"/>
  <c r="F275" i="3" s="1" a="1"/>
  <c r="F275" i="3" s="1"/>
  <c r="H274" i="3"/>
  <c r="F274" i="3" s="1" a="1"/>
  <c r="F274" i="3" s="1"/>
  <c r="H273" i="3"/>
  <c r="F273" i="3" s="1" a="1"/>
  <c r="F273" i="3" s="1"/>
  <c r="H272" i="3"/>
  <c r="F272" i="3" s="1" a="1"/>
  <c r="F272" i="3" s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H268" i="3"/>
  <c r="F268" i="3" s="1" a="1"/>
  <c r="F268" i="3" s="1"/>
  <c r="H124" i="3"/>
  <c r="F124" i="3" s="1" a="1"/>
  <c r="F124" i="3" s="1"/>
  <c r="H86" i="3"/>
  <c r="F86" i="3" s="1" a="1"/>
  <c r="F86" i="3" s="1"/>
  <c r="H83" i="3"/>
  <c r="F83" i="3" s="1" a="1"/>
  <c r="F83" i="3" s="1"/>
  <c r="H55" i="3" l="1"/>
  <c r="F55" i="3" s="1" a="1"/>
  <c r="F55" i="3" s="1"/>
  <c r="H54" i="3"/>
  <c r="F54" i="3" s="1" a="1"/>
  <c r="F54" i="3" s="1"/>
  <c r="H53" i="3"/>
  <c r="F53" i="3" s="1" a="1"/>
  <c r="F53" i="3" s="1"/>
  <c r="H52" i="3"/>
  <c r="F52" i="3" s="1" a="1"/>
  <c r="F52" i="3" s="1"/>
  <c r="H51" i="3"/>
  <c r="F51" i="3" s="1" a="1"/>
  <c r="F51" i="3" s="1"/>
  <c r="H50" i="3"/>
  <c r="F50" i="3" s="1" a="1"/>
  <c r="F50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H59" i="3" s="1"/>
  <c r="F59" i="3" s="1" a="1"/>
  <c r="F59" i="3" s="1"/>
  <c r="K12" i="4"/>
  <c r="K11" i="4"/>
  <c r="K10" i="4"/>
  <c r="K9" i="4"/>
  <c r="K8" i="4"/>
  <c r="K7" i="4"/>
  <c r="D54" i="2"/>
  <c r="D3" i="2"/>
  <c r="D13" i="2"/>
  <c r="D39" i="2"/>
  <c r="D49" i="2"/>
  <c r="D6" i="2"/>
  <c r="D52" i="2"/>
  <c r="D28" i="2"/>
  <c r="D14" i="2"/>
  <c r="D33" i="2"/>
  <c r="D30" i="2"/>
  <c r="D46" i="2"/>
  <c r="D7" i="2"/>
  <c r="D4" i="2"/>
  <c r="D36" i="2"/>
  <c r="D43" i="2"/>
  <c r="D29" i="2"/>
  <c r="D18" i="2"/>
  <c r="D17" i="2"/>
  <c r="D25" i="2"/>
  <c r="D27" i="2"/>
  <c r="D51" i="2"/>
  <c r="D16" i="2"/>
  <c r="D24" i="2"/>
  <c r="D37" i="2"/>
  <c r="D15" i="2"/>
  <c r="D5" i="2"/>
  <c r="D38" i="2"/>
  <c r="D20" i="2"/>
  <c r="D45" i="2"/>
  <c r="D26" i="2"/>
  <c r="D19" i="2"/>
  <c r="D2" i="2"/>
  <c r="D44" i="2"/>
  <c r="D10" i="2"/>
  <c r="D9" i="2"/>
  <c r="D50" i="2"/>
  <c r="D42" i="2"/>
  <c r="D22" i="2"/>
  <c r="D48" i="2"/>
  <c r="D35" i="2"/>
  <c r="D12" i="2"/>
  <c r="D11" i="2"/>
  <c r="D32" i="2"/>
  <c r="D40" i="2"/>
  <c r="D34" i="2"/>
  <c r="D47" i="2"/>
  <c r="D41" i="2"/>
  <c r="D21" i="2"/>
  <c r="D31" i="2"/>
  <c r="D8" i="2"/>
  <c r="D23" i="2"/>
  <c r="H271" i="3"/>
  <c r="F271" i="3" s="1" a="1"/>
  <c r="F271" i="3" s="1"/>
  <c r="H270" i="3"/>
  <c r="F270" i="3" s="1" a="1"/>
  <c r="F270" i="3" s="1"/>
  <c r="H269" i="3"/>
  <c r="F269" i="3" s="1" a="1"/>
  <c r="F269" i="3" s="1"/>
  <c r="H267" i="3"/>
  <c r="F267" i="3" s="1" a="1"/>
  <c r="F267" i="3" s="1"/>
  <c r="H260" i="3"/>
  <c r="F260" i="3" s="1" a="1"/>
  <c r="F260" i="3" s="1"/>
  <c r="H259" i="3"/>
  <c r="F259" i="3" s="1" a="1"/>
  <c r="F259" i="3" s="1"/>
  <c r="H258" i="3"/>
  <c r="F258" i="3" s="1" a="1"/>
  <c r="F258" i="3" s="1"/>
  <c r="H204" i="3"/>
  <c r="F204" i="3" s="1" a="1"/>
  <c r="F204" i="3" s="1"/>
  <c r="H203" i="3"/>
  <c r="F203" i="3" s="1" a="1"/>
  <c r="F203" i="3" s="1"/>
  <c r="H202" i="3"/>
  <c r="F202" i="3" s="1" a="1"/>
  <c r="F202" i="3" s="1"/>
  <c r="H201" i="3"/>
  <c r="F201" i="3" s="1" a="1"/>
  <c r="F201" i="3" s="1"/>
  <c r="H200" i="3"/>
  <c r="F200" i="3" s="1" a="1"/>
  <c r="F200" i="3" s="1"/>
  <c r="H199" i="3"/>
  <c r="F199" i="3" s="1" a="1"/>
  <c r="F199" i="3" s="1"/>
  <c r="H198" i="3"/>
  <c r="F198" i="3" s="1" a="1"/>
  <c r="F198" i="3" s="1"/>
  <c r="H197" i="3"/>
  <c r="F197" i="3" s="1" a="1"/>
  <c r="F197" i="3" s="1"/>
  <c r="H196" i="3"/>
  <c r="F196" i="3" s="1" a="1"/>
  <c r="F196" i="3" s="1"/>
  <c r="H195" i="3"/>
  <c r="F195" i="3" s="1" a="1"/>
  <c r="F195" i="3" s="1"/>
  <c r="H194" i="3"/>
  <c r="F194" i="3" s="1" a="1"/>
  <c r="F194" i="3" s="1"/>
  <c r="H193" i="3"/>
  <c r="F193" i="3" s="1" a="1"/>
  <c r="F193" i="3" s="1"/>
  <c r="H192" i="3"/>
  <c r="F192" i="3" s="1" a="1"/>
  <c r="F192" i="3" s="1"/>
  <c r="H191" i="3"/>
  <c r="F191" i="3" s="1" a="1"/>
  <c r="F191" i="3" s="1"/>
  <c r="H190" i="3"/>
  <c r="F190" i="3" s="1" a="1"/>
  <c r="F190" i="3" s="1"/>
  <c r="H189" i="3"/>
  <c r="F189" i="3" s="1" a="1"/>
  <c r="F189" i="3" s="1"/>
  <c r="H188" i="3"/>
  <c r="F188" i="3" s="1" a="1"/>
  <c r="F188" i="3" s="1"/>
  <c r="H187" i="3"/>
  <c r="F187" i="3" s="1" a="1"/>
  <c r="F187" i="3" s="1"/>
  <c r="H186" i="3"/>
  <c r="F186" i="3" s="1" a="1"/>
  <c r="F186" i="3" s="1"/>
  <c r="H185" i="3"/>
  <c r="F185" i="3" s="1" a="1"/>
  <c r="F185" i="3" s="1"/>
  <c r="H184" i="3"/>
  <c r="F184" i="3" s="1" a="1"/>
  <c r="F184" i="3" s="1"/>
  <c r="H183" i="3"/>
  <c r="F183" i="3" s="1" a="1"/>
  <c r="F183" i="3" s="1"/>
  <c r="H182" i="3"/>
  <c r="F182" i="3" s="1" a="1"/>
  <c r="F182" i="3" s="1"/>
  <c r="H181" i="3"/>
  <c r="F181" i="3" s="1" a="1"/>
  <c r="F181" i="3" s="1"/>
  <c r="H180" i="3"/>
  <c r="F180" i="3" s="1" a="1"/>
  <c r="F180" i="3" s="1"/>
  <c r="H179" i="3"/>
  <c r="F179" i="3" s="1" a="1"/>
  <c r="F179" i="3" s="1"/>
  <c r="H178" i="3"/>
  <c r="F178" i="3" s="1" a="1"/>
  <c r="F178" i="3" s="1"/>
  <c r="H111" i="3"/>
  <c r="F111" i="3" s="1" a="1"/>
  <c r="F111" i="3" s="1"/>
  <c r="H177" i="3"/>
  <c r="F177" i="3" s="1" a="1"/>
  <c r="F177" i="3" s="1"/>
  <c r="H176" i="3"/>
  <c r="F176" i="3" s="1" a="1"/>
  <c r="F176" i="3" s="1"/>
  <c r="H175" i="3"/>
  <c r="F175" i="3" s="1" a="1"/>
  <c r="F175" i="3" s="1"/>
  <c r="H174" i="3"/>
  <c r="F174" i="3" s="1" a="1"/>
  <c r="F174" i="3" s="1"/>
  <c r="H173" i="3"/>
  <c r="F173" i="3" s="1" a="1"/>
  <c r="F173" i="3" s="1"/>
  <c r="H172" i="3"/>
  <c r="F172" i="3" s="1" a="1"/>
  <c r="F172" i="3" s="1"/>
  <c r="H171" i="3"/>
  <c r="F171" i="3" s="1" a="1"/>
  <c r="F171" i="3" s="1"/>
  <c r="H170" i="3"/>
  <c r="F170" i="3" s="1" a="1"/>
  <c r="F170" i="3" s="1"/>
  <c r="H169" i="3"/>
  <c r="F169" i="3" s="1" a="1"/>
  <c r="F169" i="3" s="1"/>
  <c r="H168" i="3"/>
  <c r="F168" i="3" s="1" a="1"/>
  <c r="F168" i="3" s="1"/>
  <c r="H167" i="3"/>
  <c r="F167" i="3" s="1" a="1"/>
  <c r="F167" i="3" s="1"/>
  <c r="H166" i="3"/>
  <c r="F166" i="3" s="1" a="1"/>
  <c r="F166" i="3" s="1"/>
  <c r="H165" i="3"/>
  <c r="F165" i="3" s="1" a="1"/>
  <c r="F165" i="3" s="1"/>
  <c r="H162" i="3"/>
  <c r="F162" i="3" s="1" a="1"/>
  <c r="F162" i="3" s="1"/>
  <c r="H161" i="3"/>
  <c r="F161" i="3" s="1" a="1"/>
  <c r="F161" i="3" s="1"/>
  <c r="H160" i="3"/>
  <c r="F160" i="3" s="1" a="1"/>
  <c r="F160" i="3" s="1"/>
  <c r="H159" i="3"/>
  <c r="F159" i="3" s="1" a="1"/>
  <c r="F159" i="3" s="1"/>
  <c r="H158" i="3"/>
  <c r="F158" i="3" s="1" a="1"/>
  <c r="F158" i="3" s="1"/>
  <c r="H157" i="3"/>
  <c r="F157" i="3" s="1" a="1"/>
  <c r="F157" i="3" s="1"/>
  <c r="H156" i="3"/>
  <c r="F156" i="3" s="1" a="1"/>
  <c r="F156" i="3" s="1"/>
  <c r="H155" i="3"/>
  <c r="F155" i="3" s="1" a="1"/>
  <c r="F155" i="3" s="1"/>
  <c r="H154" i="3"/>
  <c r="F154" i="3" s="1" a="1"/>
  <c r="F154" i="3" s="1"/>
  <c r="H153" i="3"/>
  <c r="F153" i="3" s="1" a="1"/>
  <c r="F153" i="3" s="1"/>
  <c r="H152" i="3"/>
  <c r="F152" i="3" s="1" a="1"/>
  <c r="F152" i="3" s="1"/>
  <c r="H151" i="3"/>
  <c r="F151" i="3" s="1" a="1"/>
  <c r="F151" i="3" s="1"/>
  <c r="H150" i="3"/>
  <c r="F150" i="3" s="1" a="1"/>
  <c r="F150" i="3" s="1"/>
  <c r="H149" i="3"/>
  <c r="F149" i="3" s="1" a="1"/>
  <c r="F149" i="3" s="1"/>
  <c r="H148" i="3"/>
  <c r="F148" i="3" s="1" a="1"/>
  <c r="F148" i="3" s="1"/>
  <c r="H147" i="3"/>
  <c r="F147" i="3" s="1" a="1"/>
  <c r="F147" i="3" s="1"/>
  <c r="H146" i="3"/>
  <c r="F146" i="3" s="1" a="1"/>
  <c r="F146" i="3" s="1"/>
  <c r="H145" i="3"/>
  <c r="F145" i="3" s="1" a="1"/>
  <c r="F145" i="3" s="1"/>
  <c r="H144" i="3"/>
  <c r="F144" i="3" s="1" a="1"/>
  <c r="F144" i="3" s="1"/>
  <c r="H141" i="3"/>
  <c r="F141" i="3" s="1" a="1"/>
  <c r="F141" i="3" s="1"/>
  <c r="H140" i="3"/>
  <c r="F140" i="3" s="1" a="1"/>
  <c r="F140" i="3" s="1"/>
  <c r="H139" i="3"/>
  <c r="F139" i="3" s="1" a="1"/>
  <c r="F139" i="3" s="1"/>
  <c r="H137" i="3"/>
  <c r="F137" i="3" s="1" a="1"/>
  <c r="F137" i="3" s="1"/>
  <c r="H136" i="3"/>
  <c r="F136" i="3" s="1" a="1"/>
  <c r="F136" i="3" s="1"/>
  <c r="H135" i="3"/>
  <c r="F135" i="3" s="1" a="1"/>
  <c r="F135" i="3" s="1"/>
  <c r="H134" i="3"/>
  <c r="F134" i="3" s="1" a="1"/>
  <c r="F134" i="3" s="1"/>
  <c r="H133" i="3"/>
  <c r="F133" i="3" s="1" a="1"/>
  <c r="F133" i="3" s="1"/>
  <c r="H132" i="3"/>
  <c r="F132" i="3" s="1" a="1"/>
  <c r="F132" i="3" s="1"/>
  <c r="H131" i="3"/>
  <c r="F131" i="3" s="1" a="1"/>
  <c r="F131" i="3" s="1"/>
  <c r="H130" i="3"/>
  <c r="F130" i="3" s="1" a="1"/>
  <c r="F130" i="3" s="1"/>
  <c r="H129" i="3"/>
  <c r="F129" i="3" s="1" a="1"/>
  <c r="F129" i="3" s="1"/>
  <c r="H128" i="3"/>
  <c r="F128" i="3" s="1" a="1"/>
  <c r="F128" i="3" s="1"/>
  <c r="H127" i="3"/>
  <c r="F127" i="3" s="1" a="1"/>
  <c r="F127" i="3" s="1"/>
  <c r="H126" i="3"/>
  <c r="F126" i="3" s="1" a="1"/>
  <c r="F126" i="3" s="1"/>
  <c r="H125" i="3"/>
  <c r="H123" i="3"/>
  <c r="F123" i="3" s="1" a="1"/>
  <c r="F123" i="3" s="1"/>
  <c r="H122" i="3"/>
  <c r="F122" i="3" s="1" a="1"/>
  <c r="F122" i="3" s="1"/>
  <c r="H120" i="3"/>
  <c r="F120" i="3" s="1" a="1"/>
  <c r="F120" i="3" s="1"/>
  <c r="H119" i="3"/>
  <c r="F119" i="3" s="1" a="1"/>
  <c r="F119" i="3" s="1"/>
  <c r="H118" i="3"/>
  <c r="F118" i="3" s="1" a="1"/>
  <c r="F118" i="3" s="1"/>
  <c r="H117" i="3"/>
  <c r="F117" i="3" s="1" a="1"/>
  <c r="F117" i="3" s="1"/>
  <c r="H116" i="3"/>
  <c r="F116" i="3" s="1" a="1"/>
  <c r="F116" i="3" s="1"/>
  <c r="H115" i="3"/>
  <c r="F115" i="3" s="1" a="1"/>
  <c r="F115" i="3" s="1"/>
  <c r="H105" i="3"/>
  <c r="F105" i="3" s="1" a="1"/>
  <c r="F105" i="3" s="1"/>
  <c r="H104" i="3"/>
  <c r="F104" i="3" s="1" a="1"/>
  <c r="F104" i="3" s="1"/>
  <c r="H103" i="3"/>
  <c r="F103" i="3" s="1" a="1"/>
  <c r="F103" i="3" s="1"/>
  <c r="F102" i="3" a="1"/>
  <c r="F102" i="3" s="1"/>
  <c r="H100" i="3"/>
  <c r="F100" i="3" s="1" a="1"/>
  <c r="F100" i="3" s="1"/>
  <c r="H99" i="3"/>
  <c r="F99" i="3" s="1" a="1"/>
  <c r="F99" i="3" s="1"/>
  <c r="H98" i="3"/>
  <c r="F98" i="3" s="1" a="1"/>
  <c r="F98" i="3" s="1"/>
  <c r="H97" i="3"/>
  <c r="F97" i="3" s="1" a="1"/>
  <c r="F97" i="3" s="1"/>
  <c r="H93" i="3"/>
  <c r="F93" i="3" s="1" a="1"/>
  <c r="F93" i="3" s="1"/>
  <c r="H92" i="3"/>
  <c r="F92" i="3" s="1" a="1"/>
  <c r="F92" i="3" s="1"/>
  <c r="H91" i="3"/>
  <c r="F91" i="3" s="1" a="1"/>
  <c r="F91" i="3" s="1"/>
  <c r="H90" i="3"/>
  <c r="F90" i="3" s="1" a="1"/>
  <c r="F90" i="3" s="1"/>
  <c r="H89" i="3"/>
  <c r="F89" i="3" s="1" a="1"/>
  <c r="F89" i="3" s="1"/>
  <c r="H88" i="3"/>
  <c r="F88" i="3" s="1" a="1"/>
  <c r="F88" i="3" s="1"/>
  <c r="H87" i="3"/>
  <c r="F87" i="3" s="1" a="1"/>
  <c r="F87" i="3" s="1"/>
  <c r="H85" i="3"/>
  <c r="F85" i="3" s="1" a="1"/>
  <c r="F85" i="3" s="1"/>
  <c r="H84" i="3"/>
  <c r="F84" i="3" s="1" a="1"/>
  <c r="F84" i="3" s="1"/>
  <c r="H49" i="3"/>
  <c r="F49" i="3" s="1" a="1"/>
  <c r="F49" i="3" s="1"/>
  <c r="H48" i="3"/>
  <c r="F48" i="3" s="1" a="1"/>
  <c r="F48" i="3" s="1"/>
  <c r="H34" i="3"/>
  <c r="F34" i="3" s="1" a="1"/>
  <c r="F34" i="3" s="1"/>
  <c r="H33" i="3"/>
  <c r="F33" i="3" s="1" a="1"/>
  <c r="F33" i="3" s="1"/>
  <c r="H32" i="3"/>
  <c r="F32" i="3" s="1" a="1"/>
  <c r="F32" i="3" s="1"/>
  <c r="H31" i="3"/>
  <c r="F31" i="3" s="1" a="1"/>
  <c r="F31" i="3" s="1"/>
  <c r="H30" i="3"/>
  <c r="F30" i="3" s="1" a="1"/>
  <c r="F30" i="3" s="1"/>
  <c r="H29" i="3"/>
  <c r="F29" i="3" s="1" a="1"/>
  <c r="F29" i="3" s="1"/>
  <c r="H28" i="3"/>
  <c r="F28" i="3" s="1" a="1"/>
  <c r="F28" i="3" s="1"/>
  <c r="H27" i="3"/>
  <c r="F27" i="3" s="1" a="1"/>
  <c r="F27" i="3" s="1"/>
  <c r="H26" i="3"/>
  <c r="F26" i="3" s="1" a="1"/>
  <c r="F26" i="3" s="1"/>
  <c r="H25" i="3"/>
  <c r="F25" i="3" s="1" a="1"/>
  <c r="F25" i="3" s="1"/>
  <c r="H24" i="3"/>
  <c r="F24" i="3" s="1" a="1"/>
  <c r="F24" i="3" s="1"/>
  <c r="H23" i="3"/>
  <c r="F23" i="3" s="1" a="1"/>
  <c r="F23" i="3" s="1"/>
  <c r="H22" i="3"/>
  <c r="F22" i="3" s="1" a="1"/>
  <c r="F22" i="3" s="1"/>
  <c r="H21" i="3"/>
  <c r="F21" i="3" s="1" a="1"/>
  <c r="F21" i="3" s="1"/>
  <c r="H20" i="3"/>
  <c r="F20" i="3" s="1" a="1"/>
  <c r="F20" i="3" s="1"/>
  <c r="H19" i="3"/>
  <c r="F19" i="3" s="1" a="1"/>
  <c r="F19" i="3" s="1"/>
  <c r="H10" i="3"/>
  <c r="F10" i="3" s="1" a="1"/>
  <c r="F10" i="3" s="1"/>
  <c r="H9" i="3"/>
  <c r="F9" i="3" s="1" a="1"/>
  <c r="F9" i="3" s="1"/>
  <c r="H8" i="3"/>
  <c r="F8" i="3" s="1" a="1"/>
  <c r="F8" i="3" s="1"/>
  <c r="H7" i="3"/>
  <c r="F7" i="3" s="1" a="1"/>
  <c r="F7" i="3" s="1"/>
  <c r="H6" i="3"/>
  <c r="F6" i="3" s="1" a="1"/>
  <c r="F6" i="3" s="1"/>
  <c r="H5" i="3"/>
  <c r="F5" i="3" s="1" a="1"/>
  <c r="F5" i="3" s="1"/>
  <c r="H4" i="3"/>
  <c r="F4" i="3" s="1" a="1"/>
  <c r="F4" i="3" s="1"/>
  <c r="H3" i="3"/>
  <c r="F3" i="3" s="1" a="1"/>
  <c r="F3" i="3" s="1"/>
  <c r="H2" i="3"/>
  <c r="F2" i="3" s="1" a="1"/>
  <c r="F2" i="3" s="1"/>
  <c r="H254" i="3" l="1"/>
  <c r="F254" i="3" s="1" a="1"/>
  <c r="F254" i="3" s="1"/>
  <c r="H206" i="3"/>
  <c r="F206" i="3" s="1" a="1"/>
  <c r="F206" i="3" s="1"/>
  <c r="H247" i="3"/>
  <c r="F247" i="3" s="1" a="1"/>
  <c r="F247" i="3" s="1"/>
  <c r="H210" i="3"/>
  <c r="F210" i="3" s="1" a="1"/>
  <c r="F210" i="3" s="1"/>
  <c r="H223" i="3"/>
  <c r="F223" i="3" s="1" a="1"/>
  <c r="F223" i="3" s="1"/>
  <c r="H251" i="3"/>
  <c r="F251" i="3" s="1" a="1"/>
  <c r="F251" i="3" s="1"/>
  <c r="H207" i="3"/>
  <c r="F207" i="3" s="1" a="1"/>
  <c r="F207" i="3" s="1"/>
  <c r="H211" i="3"/>
  <c r="F211" i="3" s="1" a="1"/>
  <c r="F211" i="3" s="1"/>
  <c r="H215" i="3"/>
  <c r="F215" i="3" s="1" a="1"/>
  <c r="F215" i="3" s="1"/>
  <c r="H220" i="3"/>
  <c r="F220" i="3" s="1" a="1"/>
  <c r="F220" i="3" s="1"/>
  <c r="H224" i="3"/>
  <c r="F224" i="3" s="1" a="1"/>
  <c r="F224" i="3" s="1"/>
  <c r="H228" i="3"/>
  <c r="F228" i="3" s="1" a="1"/>
  <c r="F228" i="3" s="1"/>
  <c r="H232" i="3"/>
  <c r="F232" i="3" s="1" a="1"/>
  <c r="F232" i="3" s="1"/>
  <c r="H236" i="3"/>
  <c r="F236" i="3" s="1" a="1"/>
  <c r="F236" i="3" s="1"/>
  <c r="H240" i="3"/>
  <c r="F240" i="3" s="1" a="1"/>
  <c r="F240" i="3" s="1"/>
  <c r="H244" i="3"/>
  <c r="F244" i="3" s="1" a="1"/>
  <c r="F244" i="3" s="1"/>
  <c r="H248" i="3"/>
  <c r="F248" i="3" s="1" a="1"/>
  <c r="F248" i="3" s="1"/>
  <c r="H252" i="3"/>
  <c r="F252" i="3" s="1" a="1"/>
  <c r="F252" i="3" s="1"/>
  <c r="H256" i="3"/>
  <c r="F256" i="3" s="1" a="1"/>
  <c r="F256" i="3" s="1"/>
  <c r="H219" i="3"/>
  <c r="F219" i="3" s="1" a="1"/>
  <c r="F219" i="3" s="1"/>
  <c r="H227" i="3"/>
  <c r="F227" i="3" s="1" a="1"/>
  <c r="F227" i="3" s="1"/>
  <c r="H243" i="3"/>
  <c r="F243" i="3" s="1" a="1"/>
  <c r="F243" i="3" s="1"/>
  <c r="H255" i="3"/>
  <c r="F255" i="3" s="1" a="1"/>
  <c r="F255" i="3" s="1"/>
  <c r="H208" i="3"/>
  <c r="F208" i="3" s="1" a="1"/>
  <c r="F208" i="3" s="1"/>
  <c r="H212" i="3"/>
  <c r="F212" i="3" s="1" a="1"/>
  <c r="F212" i="3" s="1"/>
  <c r="H217" i="3"/>
  <c r="F217" i="3" s="1" a="1"/>
  <c r="F217" i="3" s="1"/>
  <c r="H221" i="3"/>
  <c r="F221" i="3" s="1" a="1"/>
  <c r="F221" i="3" s="1"/>
  <c r="H225" i="3"/>
  <c r="F225" i="3" s="1" a="1"/>
  <c r="F225" i="3" s="1"/>
  <c r="H229" i="3"/>
  <c r="F229" i="3" s="1" a="1"/>
  <c r="F229" i="3" s="1"/>
  <c r="H233" i="3"/>
  <c r="F233" i="3" s="1" a="1"/>
  <c r="F233" i="3" s="1"/>
  <c r="H237" i="3"/>
  <c r="F237" i="3" s="1" a="1"/>
  <c r="F237" i="3" s="1"/>
  <c r="H241" i="3"/>
  <c r="F241" i="3" s="1" a="1"/>
  <c r="F241" i="3" s="1"/>
  <c r="H245" i="3"/>
  <c r="F245" i="3" s="1" a="1"/>
  <c r="F245" i="3" s="1"/>
  <c r="H249" i="3"/>
  <c r="F249" i="3" s="1" a="1"/>
  <c r="F249" i="3" s="1"/>
  <c r="H253" i="3"/>
  <c r="F253" i="3" s="1" a="1"/>
  <c r="F253" i="3" s="1"/>
  <c r="H257" i="3"/>
  <c r="F257" i="3" s="1" a="1"/>
  <c r="F257" i="3" s="1"/>
  <c r="H214" i="3"/>
  <c r="F214" i="3" s="1" a="1"/>
  <c r="F214" i="3" s="1"/>
  <c r="H231" i="3"/>
  <c r="F231" i="3" s="1" a="1"/>
  <c r="F231" i="3" s="1"/>
  <c r="H235" i="3"/>
  <c r="F235" i="3" s="1" a="1"/>
  <c r="F235" i="3" s="1"/>
  <c r="H239" i="3"/>
  <c r="F239" i="3" s="1" a="1"/>
  <c r="F239" i="3" s="1"/>
  <c r="H205" i="3"/>
  <c r="F205" i="3" s="1" a="1"/>
  <c r="F205" i="3" s="1"/>
  <c r="H209" i="3"/>
  <c r="F209" i="3" s="1" a="1"/>
  <c r="F209" i="3" s="1"/>
  <c r="H213" i="3"/>
  <c r="F213" i="3" s="1" a="1"/>
  <c r="F213" i="3" s="1"/>
  <c r="H218" i="3"/>
  <c r="F218" i="3" s="1" a="1"/>
  <c r="F218" i="3" s="1"/>
  <c r="H222" i="3"/>
  <c r="F222" i="3" s="1" a="1"/>
  <c r="F222" i="3" s="1"/>
  <c r="H226" i="3"/>
  <c r="F226" i="3" s="1" a="1"/>
  <c r="F226" i="3" s="1"/>
  <c r="H230" i="3"/>
  <c r="F230" i="3" s="1" a="1"/>
  <c r="F230" i="3" s="1"/>
  <c r="H234" i="3"/>
  <c r="F234" i="3" s="1" a="1"/>
  <c r="F234" i="3" s="1"/>
  <c r="H238" i="3"/>
  <c r="F238" i="3" s="1" a="1"/>
  <c r="F238" i="3" s="1"/>
  <c r="H242" i="3"/>
  <c r="F242" i="3" s="1" a="1"/>
  <c r="F242" i="3" s="1"/>
  <c r="H246" i="3"/>
  <c r="F246" i="3" s="1" a="1"/>
  <c r="F246" i="3" s="1"/>
  <c r="H250" i="3"/>
  <c r="F250" i="3" s="1" a="1"/>
  <c r="F250" i="3" s="1"/>
  <c r="H61" i="3"/>
  <c r="F61" i="3" s="1" a="1"/>
  <c r="F61" i="3" s="1"/>
  <c r="H82" i="3"/>
  <c r="F82" i="3" s="1" a="1"/>
  <c r="F82" i="3" s="1"/>
  <c r="H57" i="3"/>
  <c r="F57" i="3" s="1" a="1"/>
  <c r="F57" i="3" s="1"/>
  <c r="H63" i="3"/>
  <c r="F63" i="3" s="1" a="1"/>
  <c r="F63" i="3" s="1"/>
  <c r="H58" i="3"/>
  <c r="F58" i="3" s="1" a="1"/>
  <c r="F58" i="3" s="1"/>
  <c r="H67" i="3"/>
  <c r="F67" i="3" s="1" a="1"/>
  <c r="F67" i="3" s="1"/>
  <c r="H71" i="3"/>
  <c r="F71" i="3" s="1" a="1"/>
  <c r="F71" i="3" s="1"/>
  <c r="H75" i="3"/>
  <c r="F75" i="3" s="1" a="1"/>
  <c r="F75" i="3" s="1"/>
  <c r="H79" i="3"/>
  <c r="F79" i="3" s="1" a="1"/>
  <c r="F79" i="3" s="1"/>
  <c r="H56" i="3"/>
  <c r="F56" i="3" s="1" a="1"/>
  <c r="F56" i="3" s="1"/>
  <c r="H60" i="3"/>
  <c r="F60" i="3" s="1" a="1"/>
  <c r="F60" i="3" s="1"/>
  <c r="H64" i="3"/>
  <c r="F64" i="3" s="1" a="1"/>
  <c r="F64" i="3" s="1"/>
  <c r="H68" i="3"/>
  <c r="F68" i="3" s="1" a="1"/>
  <c r="F68" i="3" s="1"/>
  <c r="H72" i="3"/>
  <c r="F72" i="3" s="1" a="1"/>
  <c r="F72" i="3" s="1"/>
  <c r="H76" i="3"/>
  <c r="F76" i="3" s="1" a="1"/>
  <c r="F76" i="3" s="1"/>
  <c r="H80" i="3"/>
  <c r="F80" i="3" s="1" a="1"/>
  <c r="F80" i="3" s="1"/>
  <c r="H65" i="3"/>
  <c r="F65" i="3" s="1" a="1"/>
  <c r="F65" i="3" s="1"/>
  <c r="H69" i="3"/>
  <c r="F69" i="3" s="1" a="1"/>
  <c r="F69" i="3" s="1"/>
  <c r="H73" i="3"/>
  <c r="F73" i="3" s="1" a="1"/>
  <c r="F73" i="3" s="1"/>
  <c r="H77" i="3"/>
  <c r="F77" i="3" s="1" a="1"/>
  <c r="F77" i="3" s="1"/>
  <c r="H81" i="3"/>
  <c r="F81" i="3" s="1" a="1"/>
  <c r="F81" i="3" s="1"/>
  <c r="H62" i="3"/>
  <c r="F62" i="3" s="1" a="1"/>
  <c r="F62" i="3" s="1"/>
  <c r="H66" i="3"/>
  <c r="F66" i="3" s="1" a="1"/>
  <c r="F66" i="3" s="1"/>
  <c r="H70" i="3"/>
  <c r="F70" i="3" s="1" a="1"/>
  <c r="F70" i="3" s="1"/>
  <c r="H74" i="3"/>
  <c r="F74" i="3" s="1" a="1"/>
  <c r="F74" i="3" s="1"/>
  <c r="H78" i="3"/>
  <c r="F78" i="3" s="1" a="1"/>
  <c r="F7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<sst xmlns="http://schemas.openxmlformats.org/spreadsheetml/2006/main" count="2190" uniqueCount="746">
  <si>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</si>
  <si>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</si>
  <si>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</si>
  <si>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</si>
  <si>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</si>
  <si>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</si>
  <si>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</si>
  <si>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</si>
  <si>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</si>
  <si>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</si>
  <si>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</si>
  <si>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</si>
  <si>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</si>
  <si>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</si>
  <si>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</si>
  <si>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</si>
  <si>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</si>
  <si>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</si>
  <si>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</si>
  <si>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</si>
  <si>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</si>
  <si>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</si>
  <si>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</si>
  <si>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</si>
  <si>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</si>
  <si>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</si>
  <si>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</si>
  <si>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</si>
  <si>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</si>
  <si>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</si>
  <si>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</si>
  <si>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</si>
  <si>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</si>
  <si>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</si>
  <si>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</si>
  <si>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</si>
  <si>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</si>
  <si>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</si>
  <si>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</si>
  <si>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</si>
  <si>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</si>
  <si>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</si>
  <si>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</si>
  <si>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</si>
  <si>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</si>
  <si>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</si>
  <si>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</si>
  <si>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</si>
  <si>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</si>
  <si>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</si>
  <si>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</si>
  <si>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</si>
  <si>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</si>
  <si>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</si>
  <si>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</si>
  <si>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</si>
  <si>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</si>
  <si>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</si>
  <si>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</si>
  <si>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</si>
  <si>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</si>
  <si>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</si>
  <si>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</si>
  <si>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</si>
  <si>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</si>
  <si>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</si>
  <si>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</si>
  <si>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</si>
  <si>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</si>
  <si>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</si>
  <si>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</si>
  <si>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</si>
  <si>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</si>
  <si>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</si>
  <si>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</si>
  <si>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</si>
  <si>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</si>
  <si>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</si>
  <si>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</si>
  <si>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</si>
  <si>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</si>
  <si>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</si>
  <si>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</si>
  <si>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</si>
  <si>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</si>
  <si>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</si>
  <si>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</si>
  <si>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</si>
  <si>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</si>
  <si>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</si>
  <si>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</si>
  <si>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</si>
  <si>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</si>
  <si>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</si>
  <si>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</si>
  <si>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</si>
  <si>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</si>
  <si>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</si>
  <si>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</si>
  <si>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</si>
  <si>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</si>
  <si>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</si>
  <si>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</si>
  <si>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</si>
  <si>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</si>
  <si>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</si>
  <si>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</si>
  <si>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</si>
  <si>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</si>
  <si>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</si>
  <si>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</si>
  <si>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</si>
  <si>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</si>
  <si>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</si>
  <si>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</si>
  <si>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</si>
  <si>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</si>
  <si>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</si>
  <si>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</si>
  <si>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</si>
  <si>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</si>
  <si>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</si>
  <si>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</si>
  <si>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</si>
  <si>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</si>
  <si>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</si>
  <si>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</si>
  <si>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</si>
  <si>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</si>
  <si>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</si>
  <si>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</si>
  <si>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</si>
  <si>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</si>
  <si>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</si>
  <si>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</si>
  <si>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</si>
  <si>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</si>
  <si>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</si>
  <si>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</si>
  <si>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</si>
  <si>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</si>
  <si>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</si>
  <si>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</si>
  <si>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</si>
  <si>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</si>
  <si>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</si>
  <si>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</si>
  <si>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</si>
  <si>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</si>
  <si>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</si>
  <si>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</si>
  <si>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</si>
  <si>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</si>
  <si>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</si>
  <si>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</si>
  <si>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</si>
  <si>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</si>
  <si>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</si>
  <si>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</si>
  <si>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</si>
  <si>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</si>
  <si>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</si>
  <si>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</si>
  <si>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</si>
  <si>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</si>
  <si>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</si>
  <si>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</si>
  <si>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</si>
  <si>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</si>
  <si>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</si>
  <si>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</si>
  <si>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</si>
  <si>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</si>
  <si>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</si>
  <si>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</si>
  <si>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</si>
  <si>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</si>
  <si>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</si>
  <si>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</si>
  <si>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</si>
  <si>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</si>
  <si>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</si>
  <si>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</si>
  <si>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</si>
  <si>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</si>
  <si>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</si>
  <si>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</si>
  <si>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</si>
  <si>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</si>
  <si>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</si>
  <si>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</si>
  <si>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</si>
  <si>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</si>
  <si>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</si>
  <si>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</si>
  <si>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</si>
  <si>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</si>
  <si>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</si>
  <si>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</si>
  <si>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</si>
  <si>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</si>
  <si>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</si>
  <si>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</si>
  <si>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</si>
  <si>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</si>
  <si>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</si>
  <si>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</si>
  <si>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</si>
  <si>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</si>
  <si>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</si>
  <si>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</si>
  <si>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</si>
  <si>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</si>
  <si>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</si>
  <si>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</si>
  <si>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</si>
  <si>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</si>
  <si>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</si>
  <si>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</si>
  <si>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</si>
  <si>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</si>
  <si>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</si>
  <si>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</si>
  <si>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</si>
  <si>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</si>
  <si>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</si>
  <si>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</si>
  <si>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</si>
  <si>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</si>
  <si>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</si>
  <si>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</si>
  <si>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</si>
  <si>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</si>
  <si>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</si>
  <si>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</si>
  <si>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</si>
  <si>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</si>
  <si>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</si>
  <si>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</si>
  <si>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</si>
  <si>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</si>
  <si>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</si>
  <si>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</si>
  <si>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</si>
  <si>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</si>
  <si>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</si>
  <si>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</si>
  <si>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</si>
  <si>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</si>
  <si>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</si>
  <si>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</si>
  <si>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</si>
  <si>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</si>
  <si>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</si>
  <si>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</si>
  <si>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</si>
  <si>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</si>
  <si>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</si>
  <si>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</si>
  <si>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</si>
  <si>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</si>
  <si>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</si>
  <si>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</si>
  <si>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</si>
  <si>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</si>
  <si>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</si>
  <si>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</si>
  <si>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</si>
  <si>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</si>
  <si>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</si>
  <si>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</si>
  <si>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</si>
  <si>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</si>
  <si>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</si>
  <si>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</si>
  <si>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</si>
  <si>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</si>
  <si>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</si>
  <si>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</si>
  <si>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</si>
  <si>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</si>
  <si>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</si>
  <si>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</si>
  <si>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</si>
  <si>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</si>
  <si>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</si>
  <si>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</si>
  <si>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</si>
  <si>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</si>
  <si>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</si>
  <si>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</si>
  <si>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</si>
  <si>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</si>
  <si>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</si>
  <si>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</si>
  <si>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</si>
  <si>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</si>
  <si>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</si>
  <si>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</si>
  <si>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</si>
  <si>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</si>
  <si>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</si>
  <si>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</si>
  <si>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</si>
  <si>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</si>
  <si>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</si>
  <si>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</si>
  <si>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</si>
  <si>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</si>
  <si>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</si>
  <si>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</si>
  <si>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</si>
  <si>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</si>
  <si>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</si>
  <si>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</si>
  <si>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</si>
  <si>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</si>
  <si>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</si>
  <si>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</si>
  <si>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</si>
  <si>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</si>
  <si>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</si>
  <si>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</si>
  <si>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</si>
  <si>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</si>
  <si>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</si>
  <si>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</si>
  <si>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</si>
  <si>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</si>
  <si>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</si>
  <si>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</si>
  <si>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</si>
  <si>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</si>
  <si>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</si>
  <si>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</si>
  <si>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</si>
  <si>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</si>
  <si>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</si>
  <si>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</si>
  <si>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</si>
  <si>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</si>
  <si>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</si>
  <si>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</si>
  <si>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</si>
  <si>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</si>
  <si>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</si>
  <si>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</si>
  <si>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</si>
  <si>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</si>
  <si>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</si>
  <si>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</si>
  <si>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</si>
  <si>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</si>
  <si>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</si>
  <si>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</si>
  <si>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</si>
  <si>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</si>
  <si>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</si>
  <si>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</si>
  <si>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</si>
  <si>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</si>
  <si>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</si>
  <si>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</si>
  <si>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</si>
  <si>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</si>
  <si>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</si>
  <si>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</si>
  <si>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</si>
  <si>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</si>
  <si>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</si>
  <si>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</si>
  <si>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</si>
  <si>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</si>
  <si>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</si>
  <si>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</si>
  <si>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</si>
  <si>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</si>
  <si>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</si>
  <si>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</si>
  <si>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</si>
  <si>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</si>
  <si>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</si>
  <si>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</si>
  <si>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</si>
  <si>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</si>
  <si>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</si>
  <si>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</si>
  <si>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</si>
  <si>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</si>
  <si>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</si>
  <si>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</si>
  <si>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</si>
  <si>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</si>
  <si>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</si>
  <si>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</si>
  <si>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</si>
  <si>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</si>
  <si>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</si>
  <si>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</si>
  <si>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</si>
  <si>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</si>
  <si>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</si>
  <si>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</si>
  <si>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</si>
  <si>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</si>
  <si>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</si>
  <si>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</si>
  <si>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</si>
  <si>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</si>
  <si>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</si>
  <si>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</si>
  <si>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</si>
  <si>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</si>
  <si>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</si>
  <si>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</si>
  <si>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</si>
  <si>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</si>
  <si>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</si>
  <si>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</si>
  <si>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</si>
  <si>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</si>
  <si>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</si>
  <si>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</si>
  <si>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皖</t>
  </si>
  <si>
    <t>BJ</t>
  </si>
  <si>
    <t>CN-BJ</t>
  </si>
  <si>
    <t>北京市</t>
  </si>
  <si>
    <t>Beijing</t>
  </si>
  <si>
    <t>1,167.40</t>
  </si>
  <si>
    <t>京</t>
  </si>
  <si>
    <t>CQ</t>
  </si>
  <si>
    <t>CN-CQ</t>
  </si>
  <si>
    <t>重庆市</t>
  </si>
  <si>
    <t>Chongqing</t>
  </si>
  <si>
    <t>渝</t>
  </si>
  <si>
    <t>FJ</t>
  </si>
  <si>
    <t>CN-FJ</t>
  </si>
  <si>
    <t>福建省</t>
  </si>
  <si>
    <t>Fuzhou (PRC)</t>
  </si>
  <si>
    <t>闽</t>
  </si>
  <si>
    <t>GD</t>
  </si>
  <si>
    <t>CN-GD</t>
  </si>
  <si>
    <t>广东省</t>
  </si>
  <si>
    <t>Guangzhou</t>
  </si>
  <si>
    <t>粤</t>
  </si>
  <si>
    <t>GS</t>
  </si>
  <si>
    <t>CN-GS</t>
  </si>
  <si>
    <t>甘肃省</t>
  </si>
  <si>
    <t>Lanzhou</t>
  </si>
  <si>
    <t>甘(陇)</t>
  </si>
  <si>
    <t>GX</t>
  </si>
  <si>
    <t>CN-GX</t>
  </si>
  <si>
    <t>广西壮族自治区</t>
  </si>
  <si>
    <t>Nanning</t>
  </si>
  <si>
    <t>桂</t>
  </si>
  <si>
    <t>GZ</t>
  </si>
  <si>
    <t>CN-GZ</t>
  </si>
  <si>
    <t>贵州省</t>
  </si>
  <si>
    <t>Guiyang</t>
  </si>
  <si>
    <t>贵(黔)</t>
  </si>
  <si>
    <t>HA (HEN)</t>
  </si>
  <si>
    <t>CN-HA</t>
  </si>
  <si>
    <t>河南省</t>
  </si>
  <si>
    <t>Zhengzhou</t>
  </si>
  <si>
    <t>豫(予)</t>
  </si>
  <si>
    <t>HB (HUB)</t>
  </si>
  <si>
    <t>CN-HB</t>
  </si>
  <si>
    <t>湖北省</t>
  </si>
  <si>
    <t>Wuhan</t>
  </si>
  <si>
    <t>鄂</t>
  </si>
  <si>
    <t>HE (HEB)</t>
  </si>
  <si>
    <t>CN-HE</t>
  </si>
  <si>
    <t>河北省</t>
  </si>
  <si>
    <t>Shijiazhuang</t>
  </si>
  <si>
    <t>冀</t>
  </si>
  <si>
    <t>HI</t>
  </si>
  <si>
    <t>CN-HI</t>
  </si>
  <si>
    <t>海南省</t>
  </si>
  <si>
    <t>Haikou</t>
  </si>
  <si>
    <t>琼</t>
  </si>
  <si>
    <t>HK</t>
  </si>
  <si>
    <t>CN-HK[i]</t>
  </si>
  <si>
    <t>香港特别行政区</t>
  </si>
  <si>
    <t>6,396.01</t>
  </si>
  <si>
    <t>港</t>
  </si>
  <si>
    <t>HL</t>
  </si>
  <si>
    <t>CN-HL</t>
  </si>
  <si>
    <t>黑龙江省</t>
  </si>
  <si>
    <t>Harbin</t>
  </si>
  <si>
    <t>黑</t>
  </si>
  <si>
    <t>HN (HUN)</t>
  </si>
  <si>
    <t>CN-HN</t>
  </si>
  <si>
    <t>湖南省</t>
  </si>
  <si>
    <t>Changsha</t>
  </si>
  <si>
    <t>湘</t>
  </si>
  <si>
    <t>JL</t>
  </si>
  <si>
    <t>CN-JL</t>
  </si>
  <si>
    <t>吉林省</t>
  </si>
  <si>
    <t>Changchun</t>
  </si>
  <si>
    <t>吉</t>
  </si>
  <si>
    <t>JS</t>
  </si>
  <si>
    <t>CN-JS</t>
  </si>
  <si>
    <t>江苏省</t>
  </si>
  <si>
    <t>Nanjing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</si>
  <si>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</si>
  <si>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</si>
  <si>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</si>
  <si>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</si>
  <si>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</si>
  <si>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</si>
  <si>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</si>
  <si>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</si>
  <si>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</si>
  <si>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</si>
  <si>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</si>
  <si>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</si>
  <si>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</si>
  <si>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</si>
  <si>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</si>
  <si>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</si>
  <si>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</si>
  <si>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</si>
  <si>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</si>
  <si>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</si>
  <si>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</si>
  <si>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蒙</t>
  </si>
  <si>
    <t>NX</t>
  </si>
  <si>
    <t>CN-NX</t>
  </si>
  <si>
    <t>宁夏回族自治区</t>
  </si>
  <si>
    <t>Yinchuan</t>
  </si>
  <si>
    <t>宁</t>
  </si>
  <si>
    <t>QH</t>
  </si>
  <si>
    <t>CN-QH</t>
  </si>
  <si>
    <t>青海省</t>
  </si>
  <si>
    <t>Xining</t>
  </si>
  <si>
    <t>青</t>
  </si>
  <si>
    <t>SC</t>
  </si>
  <si>
    <t>CN-SC</t>
  </si>
  <si>
    <t>四川省</t>
  </si>
  <si>
    <t>Chengdu</t>
  </si>
  <si>
    <t>川(蜀)</t>
  </si>
  <si>
    <t>SD</t>
  </si>
  <si>
    <t>CN-SD</t>
  </si>
  <si>
    <t>山东省</t>
  </si>
  <si>
    <t>Jinan</t>
  </si>
  <si>
    <t>鲁</t>
  </si>
  <si>
    <t>SH</t>
  </si>
  <si>
    <t>CN-SH</t>
  </si>
  <si>
    <t>上海市</t>
  </si>
  <si>
    <t>Shanghai</t>
  </si>
  <si>
    <t>3,630.20</t>
  </si>
  <si>
    <t>沪</t>
  </si>
  <si>
    <t>SN (SAA)</t>
  </si>
  <si>
    <t>CN-SN</t>
  </si>
  <si>
    <t>陕西省</t>
  </si>
  <si>
    <t>Xi'an</t>
  </si>
  <si>
    <t>陕(秦)</t>
  </si>
  <si>
    <t>SX (SAX)</t>
  </si>
  <si>
    <t>CN-SX</t>
  </si>
  <si>
    <t>山西省</t>
  </si>
  <si>
    <t>Taiyuan</t>
  </si>
  <si>
    <t>晋</t>
  </si>
  <si>
    <t>TJ</t>
  </si>
  <si>
    <t>CN-TJ</t>
  </si>
  <si>
    <t>天津市</t>
  </si>
  <si>
    <t>Tianjin</t>
  </si>
  <si>
    <t>1,144.46</t>
  </si>
  <si>
    <t>津</t>
  </si>
  <si>
    <t>TW</t>
  </si>
  <si>
    <t>CN-TW[k]</t>
  </si>
  <si>
    <t>台湾省</t>
  </si>
  <si>
    <t>Taipei (PRC Claimed)</t>
  </si>
  <si>
    <t>台</t>
  </si>
  <si>
    <t>XJ</t>
  </si>
  <si>
    <t>CN-XJ</t>
  </si>
  <si>
    <t>新疆维吾尔自治区</t>
  </si>
  <si>
    <t>Ürümqi</t>
  </si>
  <si>
    <t>新</t>
  </si>
  <si>
    <t>XZ</t>
  </si>
  <si>
    <t>CN-XZ</t>
  </si>
  <si>
    <t>西藏自治区</t>
  </si>
  <si>
    <t>Lhasa</t>
  </si>
  <si>
    <t>藏(䒙)</t>
  </si>
  <si>
    <t>YN</t>
  </si>
  <si>
    <t>CN-YN</t>
  </si>
  <si>
    <t>云南省</t>
  </si>
  <si>
    <t>Kunming</t>
  </si>
  <si>
    <t>云(滇)</t>
  </si>
  <si>
    <t>ZJ</t>
  </si>
  <si>
    <t>CN-ZJ</t>
  </si>
  <si>
    <t>浙江省</t>
  </si>
  <si>
    <t>Hangzhou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</si>
  <si>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</si>
  <si>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</si>
  <si>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</si>
  <si>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</si>
  <si>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</si>
  <si>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</si>
  <si>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</si>
  <si>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</si>
  <si>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</si>
  <si>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</si>
  <si>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</si>
  <si>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</si>
  <si>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</si>
  <si>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</si>
  <si>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</si>
  <si>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</si>
  <si>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</si>
  <si>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</si>
  <si>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</si>
  <si>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</si>
  <si>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</si>
  <si>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</si>
  <si>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</si>
  <si>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</si>
  <si>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</si>
  <si>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</si>
  <si>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</si>
  <si>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</si>
  <si>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</si>
  <si>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</si>
  <si>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</si>
  <si>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</si>
  <si>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</si>
  <si>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</si>
  <si>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</si>
  <si>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</si>
  <si>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</si>
  <si>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</si>
  <si>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</si>
  <si>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</si>
  <si>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</si>
  <si>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</si>
  <si>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</si>
  <si>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X</t>
  </si>
  <si>
    <t>Favorites</t>
  </si>
  <si>
    <t>XU</t>
  </si>
  <si>
    <t>U</t>
  </si>
  <si>
    <t>France Reunion</t>
  </si>
  <si>
    <t>Gambia, The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</si>
  <si>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</si>
  <si>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</si>
  <si>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</si>
  <si>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</si>
  <si>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</si>
  <si>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</si>
  <si>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</si>
  <si>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</si>
  <si>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</si>
  <si>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</si>
  <si>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</si>
  <si>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</si>
  <si>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</si>
  <si>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</si>
  <si>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</si>
  <si>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</si>
  <si>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</si>
  <si>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</si>
  <si>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</si>
  <si>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</si>
  <si>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</si>
  <si>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Region 12</t>
  </si>
  <si>
    <t>Region 4</t>
  </si>
  <si>
    <t>MENA</t>
  </si>
  <si>
    <t>E. Europe</t>
  </si>
  <si>
    <t>W. Europe</t>
  </si>
  <si>
    <t>L. America</t>
  </si>
  <si>
    <t>CIS</t>
  </si>
  <si>
    <t>AU / NZ</t>
  </si>
  <si>
    <t>S.E. Asia</t>
  </si>
  <si>
    <t>SSa Africa</t>
  </si>
  <si>
    <t>N. America</t>
  </si>
  <si>
    <t>Pacific Ocean</t>
  </si>
  <si>
    <t>Atlantic Ocean</t>
  </si>
  <si>
    <t>Caribbean</t>
  </si>
  <si>
    <t>N.E. Asia</t>
  </si>
  <si>
    <t>India Region</t>
  </si>
  <si>
    <t>United Kingdom Bermuda</t>
  </si>
  <si>
    <t>Denmark Greenland</t>
  </si>
  <si>
    <t>Asia Pacific</t>
  </si>
  <si>
    <t>Europe</t>
  </si>
  <si>
    <t>ME/Africa</t>
  </si>
  <si>
    <t>N. Europe</t>
  </si>
  <si>
    <t>Area</t>
  </si>
  <si>
    <t>2016 Population</t>
  </si>
  <si>
    <t>Rank</t>
  </si>
  <si>
    <t>Name[1]</t>
  </si>
  <si>
    <t>2016 Census</t>
  </si>
  <si>
    <t>Growth,</t>
  </si>
  <si>
    <t>2011–16</t>
  </si>
  <si>
    <t>Land area</t>
  </si>
  <si>
    <r>
      <t>(km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</si>
  <si>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density</t>
  </si>
  <si>
    <r>
      <t>(per 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 </t>
    </r>
  </si>
  <si>
    <t>House of</t>
  </si>
  <si>
    <t>Commons seats</t>
  </si>
  <si>
    <t>2020 population</t>
  </si>
  <si>
    <t>(Q1 est.)[2]</t>
  </si>
  <si>
    <t>2016–19</t>
  </si>
  <si>
    <t>Total</t>
  </si>
  <si>
    <t>Proportion</t>
  </si>
  <si>
    <t>14,711,827</t>
  </si>
  <si>
    <t>8,537,674</t>
  </si>
  <si>
    <t>5,110,917</t>
  </si>
  <si>
    <t>4,413,146</t>
  </si>
  <si>
    <t>1,377,517</t>
  </si>
  <si>
    <t>1,181,666</t>
  </si>
  <si>
    <t>977,457</t>
  </si>
  <si>
    <t>−0.5%</t>
  </si>
  <si>
    <t>779,993</t>
  </si>
  <si>
    <t>521,365</t>
  </si>
  <si>
    <t>158,158</t>
  </si>
  <si>
    <t>44,904</t>
  </si>
  <si>
    <t>39,097</t>
  </si>
  <si>
    <t>41,078</t>
  </si>
  <si>
    <t>37,894,799</t>
  </si>
  <si>
    <t>Canada Canada</t>
  </si>
  <si>
    <t>France Saint Pierre &amp; Miquelon</t>
  </si>
  <si>
    <t>km²</t>
  </si>
  <si>
    <t> Wyoming</t>
  </si>
  <si>
    <t> Utah</t>
  </si>
  <si>
    <t> Washington</t>
  </si>
  <si>
    <t> Wisconsin</t>
  </si>
  <si>
    <t> Virginia</t>
  </si>
  <si>
    <t> West Virginia</t>
  </si>
  <si>
    <t> Vermont</t>
  </si>
  <si>
    <t> Puerto Rico</t>
  </si>
  <si>
    <t> Northern Mariana Islands</t>
  </si>
  <si>
    <t> United States Virgin Islands</t>
  </si>
  <si>
    <t> American Samoa</t>
  </si>
  <si>
    <t> Guam</t>
  </si>
  <si>
    <r>
      <t> </t>
    </r>
    <r>
      <rPr>
        <i/>
        <sz val="11"/>
        <color rgb="FF0B0080"/>
        <rFont val="Arial"/>
        <family val="2"/>
      </rPr>
      <t>Minor Outlying Islands</t>
    </r>
    <r>
      <rPr>
        <vertAlign val="superscript"/>
        <sz val="8"/>
        <color rgb="FF0B0080"/>
        <rFont val="Arial"/>
        <family val="2"/>
      </rPr>
      <t>[3][a]</t>
    </r>
  </si>
  <si>
    <r>
      <t> </t>
    </r>
    <r>
      <rPr>
        <b/>
        <sz val="11"/>
        <color rgb="FF0B0080"/>
        <rFont val="Arial"/>
        <family val="2"/>
      </rPr>
      <t>Contiguous United States</t>
    </r>
  </si>
  <si>
    <t> 50 states and District of Columbia</t>
  </si>
  <si>
    <t> All U.S. territory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</si>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</sst>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8"/>
      <color rgb="FF222222"/>
      <name val="Arial"/>
      <family val="2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0E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3" fontId="12" fillId="0" borderId="0" xfId="0" applyNumberFormat="1" applyFont="1"/>
    <xf numFmtId="0" fontId="12" fillId="0" borderId="0" xfId="0" applyFont="1"/>
    <xf numFmtId="0" fontId="2" fillId="7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10" fontId="1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1" fillId="2" borderId="6" xfId="0" applyNumberFormat="1" applyFont="1" applyFill="1" applyBorder="1" applyAlignment="1">
      <alignment horizontal="center" vertical="center" wrapText="1"/>
    </xf>
    <xf numFmtId="3" fontId="14" fillId="0" borderId="0" xfId="0" applyNumberFormat="1" applyFont="1"/>
    <xf numFmtId="0" fontId="14" fillId="0" borderId="0" xfId="0" applyFont="1"/>
    <xf numFmtId="0" fontId="7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right" vertical="center" wrapText="1"/>
    </xf>
    <xf numFmtId="4" fontId="4" fillId="0" borderId="0" xfId="0" applyNumberFormat="1" applyFont="1"/>
    <xf numFmtId="0" fontId="1" fillId="11" borderId="6" xfId="0" applyFont="1" applyFill="1" applyBorder="1" applyAlignment="1">
      <alignment horizontal="right" vertical="center" wrapText="1"/>
    </xf>
    <xf numFmtId="0" fontId="1" fillId="12" borderId="6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horizontal="right" vertical="center" wrapText="1"/>
    </xf>
    <xf numFmtId="0" fontId="1" fillId="13" borderId="6" xfId="0" applyFont="1" applyFill="1" applyBorder="1" applyAlignment="1">
      <alignment vertical="center" wrapText="1"/>
    </xf>
    <xf numFmtId="0" fontId="1" fillId="13" borderId="6" xfId="0" applyFont="1" applyFill="1" applyBorder="1" applyAlignment="1">
      <alignment horizontal="right" vertical="center" wrapText="1"/>
    </xf>
    <xf numFmtId="0" fontId="0" fillId="0" borderId="0" xfId="0" applyFill="1" applyAlignment="1"/>
    <xf numFmtId="0" fontId="1" fillId="4" borderId="9" xfId="0" applyFont="1" applyFill="1" applyBorder="1" applyAlignment="1">
      <alignment vertical="center" wrapText="1"/>
    </xf>
    <xf numFmtId="3" fontId="4" fillId="14" borderId="0" xfId="0" applyNumberFormat="1" applyFont="1" applyFill="1"/>
    <xf numFmtId="3" fontId="15" fillId="14" borderId="0" xfId="0" applyNumberFormat="1" applyFont="1" applyFill="1"/>
    <xf numFmtId="0" fontId="0" fillId="14" borderId="0" xfId="0" applyFill="1"/>
    <xf numFmtId="3" fontId="0" fillId="14" borderId="0" xfId="0" applyNumberFormat="1" applyFill="1"/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0" fillId="15" borderId="0" xfId="0" applyFill="1"/>
    <xf numFmtId="3" fontId="0" fillId="15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J355"/>
  <sheetViews>
    <sheetView tabSelected="1" workbookViewId="0">
      <pane ySplit="1" topLeftCell="A83" activePane="bottomLeft" state="frozen"/>
      <selection pane="bottomLeft" activeCell="I102" sqref="I102"/>
    </sheetView>
  </sheetViews>
  <sheetFormatPr baseColWidth="10" defaultRowHeight="15" x14ac:dyDescent="0.25"/>
  <cols>
    <col min="1" max="1" width="21.42578125" style="52" customWidth="1"/>
    <col min="2" max="4" width="26.140625" customWidth="1"/>
    <col min="5" max="5" width="12.7109375" style="21" bestFit="1" customWidth="1"/>
    <col min="6" max="6" width="12.7109375" style="21" customWidth="1"/>
    <col min="7" max="7" width="33.140625" style="21" customWidth="1"/>
  </cols>
  <sheetData>
    <row r="1" spans="1:8" x14ac:dyDescent="0.25">
      <c r="A1" s="52" t="s">
        <v>636</v>
      </c>
      <c r="B1" t="s">
        <v>284</v>
      </c>
      <c r="C1" t="s">
        <v>662</v>
      </c>
      <c r="D1" t="s">
        <v>663</v>
      </c>
      <c r="E1" s="21" t="s">
        <v>3</v>
      </c>
      <c r="F1" s="21" t="s">
        <v>684</v>
      </c>
      <c r="G1" s="21" t="s">
        <v>645</v>
      </c>
      <c r="H1" t="s">
        <v>404</v>
      </c>
    </row>
    <row r="2" spans="1:8" x14ac:dyDescent="0.25">
      <c r="B2" t="s">
        <v>21</v>
      </c>
      <c r="C2" t="s">
        <v>664</v>
      </c>
      <c r="D2" t="s">
        <v>682</v>
      </c>
      <c r="E2" s="21">
        <v>38928346</v>
      </c>
      <c r="F2" s="21" cm="1">
        <f t="array" ref="F2">INDEX(World!G:G,Basedata!H2)</f>
        <v>652860</v>
      </c>
      <c r="G2" t="s">
        <v>21</v>
      </c>
      <c r="H2">
        <f>MATCH(B2,World!B:B,0)</f>
        <v>4</v>
      </c>
    </row>
    <row r="3" spans="1:8" x14ac:dyDescent="0.25">
      <c r="B3" t="s">
        <v>22</v>
      </c>
      <c r="C3" t="s">
        <v>665</v>
      </c>
      <c r="D3" t="s">
        <v>681</v>
      </c>
      <c r="E3" s="21">
        <v>2877797</v>
      </c>
      <c r="F3" s="21" cm="1">
        <f t="array" ref="F3">INDEX(World!G:G,Basedata!H3)</f>
        <v>27400</v>
      </c>
      <c r="G3" t="s">
        <v>22</v>
      </c>
      <c r="H3">
        <f>MATCH(B3,World!B:B,0)</f>
        <v>5</v>
      </c>
    </row>
    <row r="4" spans="1:8" x14ac:dyDescent="0.25">
      <c r="B4" t="s">
        <v>23</v>
      </c>
      <c r="C4" t="s">
        <v>664</v>
      </c>
      <c r="D4" t="s">
        <v>682</v>
      </c>
      <c r="E4" s="21">
        <v>43851044</v>
      </c>
      <c r="F4" s="21" cm="1">
        <f t="array" ref="F4">INDEX(World!G:G,Basedata!H4)</f>
        <v>2381740</v>
      </c>
      <c r="G4" t="s">
        <v>23</v>
      </c>
      <c r="H4">
        <f>MATCH(B4,World!B:B,0)</f>
        <v>6</v>
      </c>
    </row>
    <row r="5" spans="1:8" x14ac:dyDescent="0.25">
      <c r="B5" t="s">
        <v>26</v>
      </c>
      <c r="C5" t="s">
        <v>666</v>
      </c>
      <c r="D5" t="s">
        <v>681</v>
      </c>
      <c r="E5" s="21">
        <v>77265</v>
      </c>
      <c r="F5" s="21" cm="1">
        <f t="array" ref="F5">INDEX(World!G:G,Basedata!H5)</f>
        <v>470</v>
      </c>
      <c r="G5" t="s">
        <v>26</v>
      </c>
      <c r="H5">
        <f>MATCH(B5,World!B:B,0)</f>
        <v>8</v>
      </c>
    </row>
    <row r="6" spans="1:8" x14ac:dyDescent="0.25">
      <c r="B6" t="s">
        <v>29</v>
      </c>
      <c r="C6" t="s">
        <v>675</v>
      </c>
      <c r="D6" t="s">
        <v>667</v>
      </c>
      <c r="E6" s="21">
        <v>97929</v>
      </c>
      <c r="F6" s="21" cm="1">
        <f t="array" ref="F6">INDEX(World!G:G,Basedata!H6)</f>
        <v>440</v>
      </c>
      <c r="G6" t="s">
        <v>29</v>
      </c>
      <c r="H6">
        <f>MATCH(B6,World!B:B,0)</f>
        <v>11</v>
      </c>
    </row>
    <row r="7" spans="1:8" x14ac:dyDescent="0.25">
      <c r="B7" t="s">
        <v>30</v>
      </c>
      <c r="C7" t="s">
        <v>667</v>
      </c>
      <c r="D7" t="s">
        <v>667</v>
      </c>
      <c r="E7" s="21">
        <v>45195774</v>
      </c>
      <c r="F7" s="21" cm="1">
        <f t="array" ref="F7">INDEX(World!G:G,Basedata!H7)</f>
        <v>2736690</v>
      </c>
      <c r="G7" t="s">
        <v>30</v>
      </c>
      <c r="H7">
        <f>MATCH(B7,World!B:B,0)</f>
        <v>12</v>
      </c>
    </row>
    <row r="8" spans="1:8" x14ac:dyDescent="0.25">
      <c r="B8" t="s">
        <v>31</v>
      </c>
      <c r="C8" t="s">
        <v>668</v>
      </c>
      <c r="D8" t="s">
        <v>680</v>
      </c>
      <c r="E8" s="21">
        <v>2963243</v>
      </c>
      <c r="F8" s="21" cm="1">
        <f t="array" ref="F8">INDEX(World!G:G,Basedata!H8)</f>
        <v>28470</v>
      </c>
      <c r="G8" t="s">
        <v>31</v>
      </c>
      <c r="H8">
        <f>MATCH(B8,World!B:B,0)</f>
        <v>13</v>
      </c>
    </row>
    <row r="9" spans="1:8" x14ac:dyDescent="0.25">
      <c r="B9" t="s">
        <v>641</v>
      </c>
      <c r="C9" t="s">
        <v>675</v>
      </c>
      <c r="D9" t="s">
        <v>667</v>
      </c>
      <c r="E9" s="21">
        <v>106766</v>
      </c>
      <c r="F9" s="21" cm="1">
        <f t="array" ref="F9">INDEX(World!G:G,Basedata!H9)</f>
        <v>180</v>
      </c>
      <c r="G9" t="s">
        <v>641</v>
      </c>
      <c r="H9">
        <f>MATCH(B9,World!B:B,0)</f>
        <v>14</v>
      </c>
    </row>
    <row r="10" spans="1:8" x14ac:dyDescent="0.25">
      <c r="B10" t="s">
        <v>32</v>
      </c>
      <c r="C10" t="s">
        <v>669</v>
      </c>
      <c r="D10" t="s">
        <v>680</v>
      </c>
      <c r="E10" s="21">
        <v>25499884</v>
      </c>
      <c r="F10" s="21" cm="1">
        <f t="array" ref="F10">INDEX(World!G:G,Basedata!H10)</f>
        <v>7682300</v>
      </c>
      <c r="G10" t="s">
        <v>32</v>
      </c>
      <c r="H10">
        <f>MATCH(B10,World!B:B,0)</f>
        <v>15</v>
      </c>
    </row>
    <row r="11" spans="1:8" x14ac:dyDescent="0.25">
      <c r="B11" t="s">
        <v>285</v>
      </c>
      <c r="C11" t="s">
        <v>669</v>
      </c>
      <c r="D11" t="s">
        <v>680</v>
      </c>
      <c r="E11" s="68" cm="1">
        <f t="array" ref="E11">INDEX(Canada!E:E,Basedata!H11)</f>
        <v>426709</v>
      </c>
      <c r="F11" s="68" cm="1">
        <f t="array" ref="F11">INDEX(Canada!H:H,Basedata!H11)</f>
        <v>2358</v>
      </c>
      <c r="G11" t="s">
        <v>285</v>
      </c>
      <c r="H11" s="69">
        <f>MATCH(G11,Canada!D:D,0)</f>
        <v>27</v>
      </c>
    </row>
    <row r="12" spans="1:8" x14ac:dyDescent="0.25">
      <c r="B12" t="s">
        <v>286</v>
      </c>
      <c r="C12" t="s">
        <v>669</v>
      </c>
      <c r="D12" t="s">
        <v>680</v>
      </c>
      <c r="E12" s="68" cm="1">
        <f t="array" ref="E12">INDEX(Canada!E:E,Basedata!H12)</f>
        <v>8089526</v>
      </c>
      <c r="F12" s="68" cm="1">
        <f t="array" ref="F12">INDEX(Canada!H:H,Basedata!H12)</f>
        <v>809952</v>
      </c>
      <c r="G12" t="s">
        <v>286</v>
      </c>
      <c r="H12" s="69">
        <f>MATCH(G12,Canada!D:D,0)</f>
        <v>26</v>
      </c>
    </row>
    <row r="13" spans="1:8" x14ac:dyDescent="0.25">
      <c r="B13" t="s">
        <v>287</v>
      </c>
      <c r="C13" t="s">
        <v>669</v>
      </c>
      <c r="D13" t="s">
        <v>680</v>
      </c>
      <c r="E13" s="68" cm="1">
        <f t="array" ref="E13">INDEX(Canada!E:E,Basedata!H13)</f>
        <v>245869</v>
      </c>
      <c r="F13" s="68" cm="1">
        <f t="array" ref="F13">INDEX(Canada!H:H,Basedata!H13)</f>
        <v>1419630</v>
      </c>
      <c r="G13" t="s">
        <v>287</v>
      </c>
      <c r="H13" s="69">
        <f>MATCH(G13,Canada!D:D,0)</f>
        <v>28</v>
      </c>
    </row>
    <row r="14" spans="1:8" x14ac:dyDescent="0.25">
      <c r="B14" t="s">
        <v>288</v>
      </c>
      <c r="C14" t="s">
        <v>669</v>
      </c>
      <c r="D14" t="s">
        <v>680</v>
      </c>
      <c r="E14" s="68" cm="1">
        <f t="array" ref="E14">INDEX(Canada!E:E,Basedata!H14)</f>
        <v>5095100</v>
      </c>
      <c r="F14" s="68" cm="1">
        <f t="array" ref="F14">INDEX(Canada!H:H,Basedata!H14)</f>
        <v>1851736</v>
      </c>
      <c r="G14" t="s">
        <v>288</v>
      </c>
      <c r="H14" s="69">
        <f>MATCH(G14,Canada!D:D,0)</f>
        <v>29</v>
      </c>
    </row>
    <row r="15" spans="1:8" x14ac:dyDescent="0.25">
      <c r="B15" t="s">
        <v>289</v>
      </c>
      <c r="C15" t="s">
        <v>669</v>
      </c>
      <c r="D15" t="s">
        <v>680</v>
      </c>
      <c r="E15" s="68" cm="1">
        <f t="array" ref="E15">INDEX(Canada!E:E,Basedata!H15)</f>
        <v>1751693</v>
      </c>
      <c r="F15" s="68" cm="1">
        <f t="array" ref="F15">INDEX(Canada!H:H,Basedata!H15)</f>
        <v>1044353</v>
      </c>
      <c r="G15" t="s">
        <v>289</v>
      </c>
      <c r="H15" s="69">
        <f>MATCH(G15,Canada!D:D,0)</f>
        <v>32</v>
      </c>
    </row>
    <row r="16" spans="1:8" x14ac:dyDescent="0.25">
      <c r="B16" t="s">
        <v>290</v>
      </c>
      <c r="C16" t="s">
        <v>669</v>
      </c>
      <c r="D16" t="s">
        <v>680</v>
      </c>
      <c r="E16" s="68" cm="1">
        <f t="array" ref="E16">INDEX(Canada!E:E,Basedata!H16)</f>
        <v>534281</v>
      </c>
      <c r="F16" s="68" cm="1">
        <f t="array" ref="F16">INDEX(Canada!H:H,Basedata!H16)</f>
        <v>90758</v>
      </c>
      <c r="G16" t="s">
        <v>290</v>
      </c>
      <c r="H16" s="69">
        <f>MATCH(G16,Canada!D:D,0)</f>
        <v>35</v>
      </c>
    </row>
    <row r="17" spans="1:8" x14ac:dyDescent="0.25">
      <c r="B17" t="s">
        <v>291</v>
      </c>
      <c r="C17" t="s">
        <v>669</v>
      </c>
      <c r="D17" t="s">
        <v>680</v>
      </c>
      <c r="E17" s="68" cm="1">
        <f t="array" ref="E17">INDEX(Canada!E:E,Basedata!H17)</f>
        <v>6594804</v>
      </c>
      <c r="F17" s="68" cm="1">
        <f t="array" ref="F17">INDEX(Canada!H:H,Basedata!H17)</f>
        <v>237657</v>
      </c>
      <c r="G17" t="s">
        <v>291</v>
      </c>
      <c r="H17" s="69">
        <f>MATCH(G17,Canada!D:D,0)</f>
        <v>38</v>
      </c>
    </row>
    <row r="18" spans="1:8" x14ac:dyDescent="0.25">
      <c r="B18" t="s">
        <v>292</v>
      </c>
      <c r="C18" t="s">
        <v>669</v>
      </c>
      <c r="D18" t="s">
        <v>680</v>
      </c>
      <c r="E18" s="68" cm="1">
        <f t="array" ref="E18">INDEX(Canada!E:E,Basedata!H18)</f>
        <v>2621680</v>
      </c>
      <c r="F18" s="68" cm="1">
        <f t="array" ref="F18">INDEX(Canada!H:H,Basedata!H18)</f>
        <v>2642753</v>
      </c>
      <c r="G18" t="s">
        <v>292</v>
      </c>
      <c r="H18" s="69">
        <f>MATCH(G18,Canada!D:D,0)</f>
        <v>41</v>
      </c>
    </row>
    <row r="19" spans="1:8" x14ac:dyDescent="0.25">
      <c r="A19" s="52" t="s">
        <v>635</v>
      </c>
      <c r="B19" t="s">
        <v>33</v>
      </c>
      <c r="C19" t="s">
        <v>666</v>
      </c>
      <c r="D19" t="s">
        <v>681</v>
      </c>
      <c r="E19" s="21">
        <v>9006398</v>
      </c>
      <c r="F19" s="21" cm="1">
        <f t="array" ref="F19">INDEX(World!G:G,Basedata!H19)</f>
        <v>82409</v>
      </c>
      <c r="G19" t="s">
        <v>33</v>
      </c>
      <c r="H19">
        <f>MATCH(B19,World!B:B,0)</f>
        <v>16</v>
      </c>
    </row>
    <row r="20" spans="1:8" x14ac:dyDescent="0.25">
      <c r="B20" t="s">
        <v>34</v>
      </c>
      <c r="C20" t="s">
        <v>668</v>
      </c>
      <c r="D20" t="s">
        <v>680</v>
      </c>
      <c r="E20" s="21">
        <v>10139177</v>
      </c>
      <c r="F20" s="21" cm="1">
        <f t="array" ref="F20">INDEX(World!G:G,Basedata!H20)</f>
        <v>82658</v>
      </c>
      <c r="G20" t="s">
        <v>34</v>
      </c>
      <c r="H20">
        <f>MATCH(B20,World!B:B,0)</f>
        <v>17</v>
      </c>
    </row>
    <row r="21" spans="1:8" x14ac:dyDescent="0.25">
      <c r="B21" t="s">
        <v>35</v>
      </c>
      <c r="C21" t="s">
        <v>664</v>
      </c>
      <c r="D21" t="s">
        <v>682</v>
      </c>
      <c r="E21" s="21">
        <v>1701575</v>
      </c>
      <c r="F21" s="21" cm="1">
        <f t="array" ref="F21">INDEX(World!G:G,Basedata!H21)</f>
        <v>760</v>
      </c>
      <c r="G21" t="s">
        <v>35</v>
      </c>
      <c r="H21">
        <f>MATCH(B21,World!B:B,0)</f>
        <v>19</v>
      </c>
    </row>
    <row r="22" spans="1:8" x14ac:dyDescent="0.25">
      <c r="B22" t="s">
        <v>36</v>
      </c>
      <c r="C22" t="s">
        <v>677</v>
      </c>
      <c r="D22" t="s">
        <v>680</v>
      </c>
      <c r="E22" s="21">
        <v>164689383</v>
      </c>
      <c r="F22" s="21" cm="1">
        <f t="array" ref="F22">INDEX(World!G:G,Basedata!H22)</f>
        <v>130170</v>
      </c>
      <c r="G22" t="s">
        <v>36</v>
      </c>
      <c r="H22">
        <f>MATCH(B22,World!B:B,0)</f>
        <v>20</v>
      </c>
    </row>
    <row r="23" spans="1:8" x14ac:dyDescent="0.25">
      <c r="B23" t="s">
        <v>38</v>
      </c>
      <c r="C23" t="s">
        <v>668</v>
      </c>
      <c r="D23" t="s">
        <v>681</v>
      </c>
      <c r="E23" s="21">
        <v>9449323</v>
      </c>
      <c r="F23" s="21" cm="1">
        <f t="array" ref="F23">INDEX(World!G:G,Basedata!H23)</f>
        <v>202910</v>
      </c>
      <c r="G23" t="s">
        <v>38</v>
      </c>
      <c r="H23">
        <f>MATCH(B23,World!B:B,0)</f>
        <v>22</v>
      </c>
    </row>
    <row r="24" spans="1:8" x14ac:dyDescent="0.25">
      <c r="A24" s="52" t="s">
        <v>635</v>
      </c>
      <c r="B24" t="s">
        <v>39</v>
      </c>
      <c r="C24" t="s">
        <v>666</v>
      </c>
      <c r="D24" t="s">
        <v>681</v>
      </c>
      <c r="E24" s="21">
        <v>11589623</v>
      </c>
      <c r="F24" s="21" cm="1">
        <f t="array" ref="F24">INDEX(World!G:G,Basedata!H24)</f>
        <v>30280</v>
      </c>
      <c r="G24" t="s">
        <v>39</v>
      </c>
      <c r="H24">
        <f>MATCH(B24,World!B:B,0)</f>
        <v>23</v>
      </c>
    </row>
    <row r="25" spans="1:8" x14ac:dyDescent="0.25">
      <c r="B25" t="s">
        <v>43</v>
      </c>
      <c r="C25" t="s">
        <v>677</v>
      </c>
      <c r="D25" t="s">
        <v>680</v>
      </c>
      <c r="E25" s="21">
        <v>771608</v>
      </c>
      <c r="F25" s="21" cm="1">
        <f t="array" ref="F25">INDEX(World!G:G,Basedata!H25)</f>
        <v>38117</v>
      </c>
      <c r="G25" t="s">
        <v>43</v>
      </c>
      <c r="H25">
        <f>MATCH(B25,World!B:B,0)</f>
        <v>27</v>
      </c>
    </row>
    <row r="26" spans="1:8" x14ac:dyDescent="0.25">
      <c r="B26" t="s">
        <v>44</v>
      </c>
      <c r="C26" t="s">
        <v>667</v>
      </c>
      <c r="D26" t="s">
        <v>667</v>
      </c>
      <c r="E26" s="21">
        <v>11673021</v>
      </c>
      <c r="F26" s="21" cm="1">
        <f t="array" ref="F26">INDEX(World!G:G,Basedata!H26)</f>
        <v>1083300</v>
      </c>
      <c r="G26" t="s">
        <v>44</v>
      </c>
      <c r="H26">
        <f>MATCH(B26,World!B:B,0)</f>
        <v>28</v>
      </c>
    </row>
    <row r="27" spans="1:8" x14ac:dyDescent="0.25">
      <c r="B27" t="s">
        <v>45</v>
      </c>
      <c r="C27" t="s">
        <v>665</v>
      </c>
      <c r="D27" t="s">
        <v>681</v>
      </c>
      <c r="E27" s="21">
        <v>3280819</v>
      </c>
      <c r="F27" s="21" cm="1">
        <f t="array" ref="F27">INDEX(World!G:G,Basedata!H27)</f>
        <v>51000</v>
      </c>
      <c r="G27" t="s">
        <v>45</v>
      </c>
      <c r="H27">
        <f>MATCH(B27,World!B:B,0)</f>
        <v>29</v>
      </c>
    </row>
    <row r="28" spans="1:8" x14ac:dyDescent="0.25">
      <c r="B28" t="s">
        <v>47</v>
      </c>
      <c r="C28" t="s">
        <v>667</v>
      </c>
      <c r="D28" t="s">
        <v>667</v>
      </c>
      <c r="E28" s="21">
        <v>212559417</v>
      </c>
      <c r="F28" s="21" cm="1">
        <f t="array" ref="F28">INDEX(World!G:G,Basedata!H28)</f>
        <v>8358140</v>
      </c>
      <c r="G28" t="s">
        <v>47</v>
      </c>
      <c r="H28">
        <f>MATCH(B28,World!B:B,0)</f>
        <v>31</v>
      </c>
    </row>
    <row r="29" spans="1:8" x14ac:dyDescent="0.25">
      <c r="B29" t="s">
        <v>49</v>
      </c>
      <c r="C29" t="s">
        <v>670</v>
      </c>
      <c r="D29" t="s">
        <v>680</v>
      </c>
      <c r="E29" s="21">
        <v>437479</v>
      </c>
      <c r="F29" s="21" cm="1">
        <f t="array" ref="F29">INDEX(World!G:G,Basedata!H29)</f>
        <v>5270</v>
      </c>
      <c r="G29" t="s">
        <v>49</v>
      </c>
      <c r="H29">
        <f>MATCH(B29,World!B:B,0)</f>
        <v>33</v>
      </c>
    </row>
    <row r="30" spans="1:8" x14ac:dyDescent="0.25">
      <c r="B30" t="s">
        <v>50</v>
      </c>
      <c r="C30" t="s">
        <v>665</v>
      </c>
      <c r="D30" t="s">
        <v>681</v>
      </c>
      <c r="E30" s="21">
        <v>6948445</v>
      </c>
      <c r="F30" s="21" cm="1">
        <f t="array" ref="F30">INDEX(World!G:G,Basedata!H30)</f>
        <v>108560</v>
      </c>
      <c r="G30" t="s">
        <v>50</v>
      </c>
      <c r="H30">
        <f>MATCH(B30,World!B:B,0)</f>
        <v>34</v>
      </c>
    </row>
    <row r="31" spans="1:8" x14ac:dyDescent="0.25">
      <c r="B31" t="s">
        <v>51</v>
      </c>
      <c r="C31" t="s">
        <v>671</v>
      </c>
      <c r="D31" t="s">
        <v>682</v>
      </c>
      <c r="E31" s="21">
        <v>20903273</v>
      </c>
      <c r="F31" s="21" cm="1">
        <f t="array" ref="F31">INDEX(World!G:G,Basedata!H31)</f>
        <v>273600</v>
      </c>
      <c r="G31" t="s">
        <v>51</v>
      </c>
      <c r="H31">
        <f>MATCH(B31,World!B:B,0)</f>
        <v>35</v>
      </c>
    </row>
    <row r="32" spans="1:8" x14ac:dyDescent="0.25">
      <c r="B32" t="s">
        <v>53</v>
      </c>
      <c r="C32" t="s">
        <v>670</v>
      </c>
      <c r="D32" t="s">
        <v>680</v>
      </c>
      <c r="E32" s="21">
        <v>16718965</v>
      </c>
      <c r="F32" s="21" cm="1">
        <f t="array" ref="F32">INDEX(World!G:G,Basedata!H32)</f>
        <v>176520</v>
      </c>
      <c r="G32" t="s">
        <v>53</v>
      </c>
      <c r="H32">
        <f>MATCH(B32,World!B:B,0)</f>
        <v>38</v>
      </c>
    </row>
    <row r="33" spans="1:8" x14ac:dyDescent="0.25">
      <c r="B33" t="s">
        <v>54</v>
      </c>
      <c r="C33" t="s">
        <v>671</v>
      </c>
      <c r="D33" t="s">
        <v>682</v>
      </c>
      <c r="E33" s="21">
        <v>26545863</v>
      </c>
      <c r="F33" s="21" cm="1">
        <f t="array" ref="F33">INDEX(World!G:G,Basedata!H33)</f>
        <v>472710</v>
      </c>
      <c r="G33" t="s">
        <v>54</v>
      </c>
      <c r="H33">
        <f>MATCH(B33,World!B:B,0)</f>
        <v>39</v>
      </c>
    </row>
    <row r="34" spans="1:8" x14ac:dyDescent="0.25">
      <c r="A34" s="52" t="s">
        <v>635</v>
      </c>
      <c r="B34" t="s">
        <v>55</v>
      </c>
      <c r="C34" t="s">
        <v>672</v>
      </c>
      <c r="D34" t="s">
        <v>672</v>
      </c>
      <c r="E34" s="21">
        <v>37742154</v>
      </c>
      <c r="F34" s="21" cm="1">
        <f t="array" ref="F34">INDEX(World!G:G,Basedata!H34)</f>
        <v>9093510</v>
      </c>
      <c r="G34" t="s">
        <v>55</v>
      </c>
      <c r="H34">
        <f>MATCH(B34,World!B:B,0)</f>
        <v>40</v>
      </c>
    </row>
    <row r="35" spans="1:8" x14ac:dyDescent="0.25">
      <c r="B35" t="s">
        <v>293</v>
      </c>
      <c r="C35" t="s">
        <v>672</v>
      </c>
      <c r="D35" t="s">
        <v>672</v>
      </c>
      <c r="E35" s="68" cm="1">
        <f t="array" ref="E35">INDEX(Canada!E:E,Basedata!H35)</f>
        <v>4067175</v>
      </c>
      <c r="F35" s="68" cm="1">
        <f t="array" ref="F35">INDEX(Canada!H:H,Basedata!H35)</f>
        <v>640330.46</v>
      </c>
      <c r="G35" t="s">
        <v>293</v>
      </c>
      <c r="H35" s="69">
        <f>MATCH(G35,Canada!D:D,0)</f>
        <v>12</v>
      </c>
    </row>
    <row r="36" spans="1:8" x14ac:dyDescent="0.25">
      <c r="B36" t="s">
        <v>294</v>
      </c>
      <c r="C36" t="s">
        <v>672</v>
      </c>
      <c r="D36" t="s">
        <v>672</v>
      </c>
      <c r="E36" s="68" cm="1">
        <f t="array" ref="E36">INDEX(Canada!E:E,Basedata!H36)</f>
        <v>4648055</v>
      </c>
      <c r="F36" s="68" cm="1">
        <f t="array" ref="F36">INDEX(Canada!H:H,Basedata!H36)</f>
        <v>922503.01</v>
      </c>
      <c r="G36" t="s">
        <v>294</v>
      </c>
      <c r="H36" s="69">
        <f>MATCH(G36,Canada!D:D,0)</f>
        <v>11</v>
      </c>
    </row>
    <row r="37" spans="1:8" x14ac:dyDescent="0.25">
      <c r="B37" t="s">
        <v>295</v>
      </c>
      <c r="C37" t="s">
        <v>672</v>
      </c>
      <c r="D37" t="s">
        <v>672</v>
      </c>
      <c r="E37" s="68" cm="1">
        <f t="array" ref="E37">INDEX(Canada!E:E,Basedata!H37)</f>
        <v>1278365</v>
      </c>
      <c r="F37" s="68" cm="1">
        <f t="array" ref="F37">INDEX(Canada!H:H,Basedata!H37)</f>
        <v>552370.99</v>
      </c>
      <c r="G37" t="s">
        <v>295</v>
      </c>
      <c r="H37" s="69">
        <f>MATCH(G37,Canada!D:D,0)</f>
        <v>13</v>
      </c>
    </row>
    <row r="38" spans="1:8" x14ac:dyDescent="0.25">
      <c r="B38" t="s">
        <v>296</v>
      </c>
      <c r="C38" t="s">
        <v>672</v>
      </c>
      <c r="D38" t="s">
        <v>672</v>
      </c>
      <c r="E38" s="68" cm="1">
        <f t="array" ref="E38">INDEX(Canada!E:E,Basedata!H38)</f>
        <v>747101</v>
      </c>
      <c r="F38" s="68" cm="1">
        <f t="array" ref="F38">INDEX(Canada!H:H,Basedata!H38)</f>
        <v>71388.81</v>
      </c>
      <c r="G38" t="s">
        <v>296</v>
      </c>
      <c r="H38" s="69">
        <f>MATCH(G38,Canada!D:D,0)</f>
        <v>16</v>
      </c>
    </row>
    <row r="39" spans="1:8" x14ac:dyDescent="0.25">
      <c r="B39" t="s">
        <v>297</v>
      </c>
      <c r="C39" t="s">
        <v>672</v>
      </c>
      <c r="D39" t="s">
        <v>672</v>
      </c>
      <c r="E39" s="68" cm="1">
        <f t="array" ref="E39">INDEX(Canada!E:E,Basedata!H39)</f>
        <v>13448494</v>
      </c>
      <c r="F39" s="68" cm="1">
        <f t="array" ref="F39">INDEX(Canada!H:H,Basedata!H39)</f>
        <v>908699.33</v>
      </c>
      <c r="G39" t="s">
        <v>297</v>
      </c>
      <c r="H39" s="69">
        <f>MATCH(G39,Canada!D:D,0)</f>
        <v>9</v>
      </c>
    </row>
    <row r="40" spans="1:8" x14ac:dyDescent="0.25">
      <c r="B40" t="s">
        <v>298</v>
      </c>
      <c r="C40" t="s">
        <v>672</v>
      </c>
      <c r="D40" t="s">
        <v>672</v>
      </c>
      <c r="E40" s="68" cm="1">
        <f t="array" ref="E40">INDEX(Canada!E:E,Basedata!H40)</f>
        <v>8164361</v>
      </c>
      <c r="F40" s="68" cm="1">
        <f t="array" ref="F40">INDEX(Canada!H:H,Basedata!H40)</f>
        <v>1356625.27</v>
      </c>
      <c r="G40" t="s">
        <v>298</v>
      </c>
      <c r="H40" s="69">
        <f>MATCH(G40,Canada!D:D,0)</f>
        <v>10</v>
      </c>
    </row>
    <row r="41" spans="1:8" x14ac:dyDescent="0.25">
      <c r="B41" t="s">
        <v>299</v>
      </c>
      <c r="C41" t="s">
        <v>672</v>
      </c>
      <c r="D41" t="s">
        <v>672</v>
      </c>
      <c r="E41" s="68" cm="1">
        <f t="array" ref="E41">INDEX(Canada!E:E,Basedata!H41)</f>
        <v>1098352</v>
      </c>
      <c r="F41" s="68" cm="1">
        <f t="array" ref="F41">INDEX(Canada!H:H,Basedata!H41)</f>
        <v>588243.54</v>
      </c>
      <c r="G41" t="s">
        <v>299</v>
      </c>
      <c r="H41" s="69">
        <f>MATCH(G41,Canada!D:D,0)</f>
        <v>14</v>
      </c>
    </row>
    <row r="42" spans="1:8" x14ac:dyDescent="0.25">
      <c r="B42" t="s">
        <v>406</v>
      </c>
      <c r="C42" t="s">
        <v>672</v>
      </c>
      <c r="D42" t="s">
        <v>672</v>
      </c>
      <c r="E42" s="68" cm="1">
        <f t="array" ref="E42">INDEX(Canada!E:E,Basedata!H42)</f>
        <v>923598</v>
      </c>
      <c r="F42" s="68" cm="1">
        <f t="array" ref="F42">INDEX(Canada!H:H,Basedata!H42)</f>
        <v>52942.27</v>
      </c>
      <c r="G42" t="s">
        <v>406</v>
      </c>
      <c r="H42" s="69">
        <f>MATCH(G42,Canada!D:D,0)</f>
        <v>15</v>
      </c>
    </row>
    <row r="43" spans="1:8" x14ac:dyDescent="0.25">
      <c r="B43" t="s">
        <v>620</v>
      </c>
      <c r="C43" t="s">
        <v>672</v>
      </c>
      <c r="D43" t="s">
        <v>672</v>
      </c>
      <c r="E43" s="68" cm="1">
        <f t="array" ref="E43">INDEX(Canada!E:E,Basedata!H43)</f>
        <v>519716</v>
      </c>
      <c r="F43" s="68" cm="1">
        <f t="array" ref="F43">INDEX(Canada!H:H,Basedata!H43)</f>
        <v>370514.08</v>
      </c>
      <c r="G43" t="s">
        <v>620</v>
      </c>
      <c r="H43" s="69">
        <f>MATCH(G43,Canada!D:D,0)</f>
        <v>17</v>
      </c>
    </row>
    <row r="44" spans="1:8" x14ac:dyDescent="0.25">
      <c r="B44" t="s">
        <v>621</v>
      </c>
      <c r="C44" t="s">
        <v>672</v>
      </c>
      <c r="D44" t="s">
        <v>672</v>
      </c>
      <c r="E44" s="68" cm="1">
        <f t="array" ref="E44">INDEX(Canada!E:E,Basedata!H44)</f>
        <v>142907</v>
      </c>
      <c r="F44" s="68" cm="1">
        <f t="array" ref="F44">INDEX(Canada!H:H,Basedata!H44)</f>
        <v>5686.03</v>
      </c>
      <c r="G44" t="s">
        <v>621</v>
      </c>
      <c r="H44" s="69">
        <f>MATCH(G44,Canada!D:D,0)</f>
        <v>18</v>
      </c>
    </row>
    <row r="45" spans="1:8" x14ac:dyDescent="0.25">
      <c r="B45" t="s">
        <v>736</v>
      </c>
      <c r="C45" t="s">
        <v>672</v>
      </c>
      <c r="D45" t="s">
        <v>672</v>
      </c>
      <c r="E45" s="68" cm="1">
        <f t="array" ref="E45">INDEX(Canada!E:E,Basedata!H45)</f>
        <v>41786</v>
      </c>
      <c r="F45" s="68" cm="1">
        <f t="array" ref="F45">INDEX(Canada!H:H,Basedata!H45)</f>
        <v>1143793.8600000001</v>
      </c>
      <c r="G45" t="s">
        <v>736</v>
      </c>
      <c r="H45" s="69">
        <f>MATCH(G45,Canada!D:D,0)</f>
        <v>19</v>
      </c>
    </row>
    <row r="46" spans="1:8" x14ac:dyDescent="0.25">
      <c r="B46" t="s">
        <v>407</v>
      </c>
      <c r="C46" t="s">
        <v>672</v>
      </c>
      <c r="D46" t="s">
        <v>672</v>
      </c>
      <c r="E46" s="68" cm="1">
        <f t="array" ref="E46">INDEX(Canada!E:E,Basedata!H46)</f>
        <v>35874</v>
      </c>
      <c r="F46" s="68" cm="1">
        <f t="array" ref="F46">INDEX(Canada!H:H,Basedata!H46)</f>
        <v>474712.68</v>
      </c>
      <c r="G46" t="s">
        <v>407</v>
      </c>
      <c r="H46" s="69">
        <f>MATCH(G46,Canada!D:D,0)</f>
        <v>21</v>
      </c>
    </row>
    <row r="47" spans="1:8" x14ac:dyDescent="0.25">
      <c r="B47" t="s">
        <v>408</v>
      </c>
      <c r="C47" t="s">
        <v>672</v>
      </c>
      <c r="D47" t="s">
        <v>672</v>
      </c>
      <c r="E47" s="68" cm="1">
        <f t="array" ref="E47">INDEX(Canada!E:E,Basedata!H47)</f>
        <v>35944</v>
      </c>
      <c r="F47" s="68" cm="1">
        <f t="array" ref="F47">INDEX(Canada!H:H,Basedata!H47)</f>
        <v>1877778.53</v>
      </c>
      <c r="G47" t="s">
        <v>408</v>
      </c>
      <c r="H47" s="69">
        <f>MATCH(G47,Canada!D:D,0)</f>
        <v>20</v>
      </c>
    </row>
    <row r="48" spans="1:8" x14ac:dyDescent="0.25">
      <c r="B48" t="s">
        <v>60</v>
      </c>
      <c r="C48" t="s">
        <v>667</v>
      </c>
      <c r="D48" t="s">
        <v>667</v>
      </c>
      <c r="E48" s="21">
        <v>19116201</v>
      </c>
      <c r="F48" s="21" cm="1">
        <f t="array" ref="F48">INDEX(World!G:G,Basedata!H48)</f>
        <v>743532</v>
      </c>
      <c r="G48" t="s">
        <v>60</v>
      </c>
      <c r="H48">
        <f>MATCH(B48,World!B:B,0)</f>
        <v>46</v>
      </c>
    </row>
    <row r="49" spans="1:8" x14ac:dyDescent="0.25">
      <c r="A49" s="52" t="s">
        <v>635</v>
      </c>
      <c r="B49" t="s">
        <v>61</v>
      </c>
      <c r="C49" t="s">
        <v>61</v>
      </c>
      <c r="D49" t="s">
        <v>680</v>
      </c>
      <c r="E49" s="21">
        <v>1439323776</v>
      </c>
      <c r="F49" s="21" cm="1">
        <f t="array" ref="F49">INDEX(World!G:G,Basedata!H49)</f>
        <v>9388211</v>
      </c>
      <c r="G49" t="s">
        <v>61</v>
      </c>
      <c r="H49">
        <f>MATCH(B49,World!B:B,0)</f>
        <v>47</v>
      </c>
    </row>
    <row r="50" spans="1:8" x14ac:dyDescent="0.25">
      <c r="B50" t="s">
        <v>300</v>
      </c>
      <c r="C50" t="s">
        <v>61</v>
      </c>
      <c r="D50" t="s">
        <v>680</v>
      </c>
      <c r="E50" s="55">
        <v>59500510</v>
      </c>
      <c r="F50" s="55" cm="1">
        <f t="array" ref="F50">INDEX(China!I:I,Basedata!H50)</f>
        <v>139700</v>
      </c>
      <c r="G50" t="s">
        <v>300</v>
      </c>
      <c r="H50" s="56">
        <f>MATCH(B50,China!K:K,0)</f>
        <v>7</v>
      </c>
    </row>
    <row r="51" spans="1:8" x14ac:dyDescent="0.25">
      <c r="B51" t="s">
        <v>301</v>
      </c>
      <c r="C51" t="s">
        <v>61</v>
      </c>
      <c r="D51" t="s">
        <v>680</v>
      </c>
      <c r="E51" s="55">
        <v>19612368</v>
      </c>
      <c r="F51" s="55" cm="1">
        <f t="array" ref="F51">INDEX(China!I:I,Basedata!H51)</f>
        <v>16800</v>
      </c>
      <c r="G51" t="s">
        <v>301</v>
      </c>
      <c r="H51" s="56">
        <f>MATCH(B51,China!K:K,0)</f>
        <v>8</v>
      </c>
    </row>
    <row r="52" spans="1:8" x14ac:dyDescent="0.25">
      <c r="B52" t="s">
        <v>302</v>
      </c>
      <c r="C52" t="s">
        <v>61</v>
      </c>
      <c r="D52" t="s">
        <v>680</v>
      </c>
      <c r="E52" s="55">
        <v>28846170</v>
      </c>
      <c r="F52" s="55" cm="1">
        <f t="array" ref="F52">INDEX(China!I:I,Basedata!H52)</f>
        <v>82300</v>
      </c>
      <c r="G52" t="s">
        <v>302</v>
      </c>
      <c r="H52" s="56">
        <f>MATCH(B52,China!K:K,0)</f>
        <v>9</v>
      </c>
    </row>
    <row r="53" spans="1:8" x14ac:dyDescent="0.25">
      <c r="B53" t="s">
        <v>303</v>
      </c>
      <c r="C53" t="s">
        <v>61</v>
      </c>
      <c r="D53" t="s">
        <v>680</v>
      </c>
      <c r="E53" s="55">
        <v>36894216</v>
      </c>
      <c r="F53" s="55" cm="1">
        <f t="array" ref="F53">INDEX(China!I:I,Basedata!H53)</f>
        <v>121580</v>
      </c>
      <c r="G53" t="s">
        <v>303</v>
      </c>
      <c r="H53" s="56">
        <f>MATCH(B53,China!K:K,0)</f>
        <v>10</v>
      </c>
    </row>
    <row r="54" spans="1:8" x14ac:dyDescent="0.25">
      <c r="B54" t="s">
        <v>304</v>
      </c>
      <c r="C54" t="s">
        <v>61</v>
      </c>
      <c r="D54" t="s">
        <v>680</v>
      </c>
      <c r="E54" s="55">
        <v>25575254</v>
      </c>
      <c r="F54" s="55" cm="1">
        <f t="array" ref="F54">INDEX(China!I:I,Basedata!H54)</f>
        <v>454300</v>
      </c>
      <c r="G54" t="s">
        <v>304</v>
      </c>
      <c r="H54" s="56">
        <f>MATCH(B54,China!K:K,0)</f>
        <v>12</v>
      </c>
    </row>
    <row r="55" spans="1:8" x14ac:dyDescent="0.25">
      <c r="B55" t="s">
        <v>305</v>
      </c>
      <c r="C55" t="s">
        <v>61</v>
      </c>
      <c r="D55" t="s">
        <v>680</v>
      </c>
      <c r="E55" s="55">
        <v>104303132</v>
      </c>
      <c r="F55" s="55" cm="1">
        <f t="array" ref="F55">INDEX(China!I:I,Basedata!H55)</f>
        <v>180000</v>
      </c>
      <c r="G55" t="s">
        <v>305</v>
      </c>
      <c r="H55" s="56">
        <f>MATCH(B55,China!K:K,0)</f>
        <v>11</v>
      </c>
    </row>
    <row r="56" spans="1:8" x14ac:dyDescent="0.25">
      <c r="B56" t="s">
        <v>306</v>
      </c>
      <c r="C56" t="s">
        <v>61</v>
      </c>
      <c r="D56" t="s">
        <v>680</v>
      </c>
      <c r="E56" s="55">
        <v>46026629</v>
      </c>
      <c r="F56" s="55" cm="1">
        <f t="array" ref="F56">INDEX(China!I:I,Basedata!H56)</f>
        <v>236000</v>
      </c>
      <c r="G56" t="s">
        <v>306</v>
      </c>
      <c r="H56" s="56">
        <f>MATCH(B56,China!K:K,0)</f>
        <v>13</v>
      </c>
    </row>
    <row r="57" spans="1:8" x14ac:dyDescent="0.25">
      <c r="B57" t="s">
        <v>307</v>
      </c>
      <c r="C57" t="s">
        <v>61</v>
      </c>
      <c r="D57" t="s">
        <v>680</v>
      </c>
      <c r="E57" s="55">
        <v>34746468</v>
      </c>
      <c r="F57" s="55" cm="1">
        <f t="array" ref="F57">INDEX(China!I:I,Basedata!H57)</f>
        <v>176000</v>
      </c>
      <c r="G57" t="s">
        <v>307</v>
      </c>
      <c r="H57" s="56">
        <f>MATCH(B57,China!K:K,0)</f>
        <v>14</v>
      </c>
    </row>
    <row r="58" spans="1:8" x14ac:dyDescent="0.25">
      <c r="B58" t="s">
        <v>308</v>
      </c>
      <c r="C58" t="s">
        <v>61</v>
      </c>
      <c r="D58" t="s">
        <v>680</v>
      </c>
      <c r="E58" s="55">
        <v>9171300</v>
      </c>
      <c r="F58" s="55" cm="1">
        <f t="array" ref="F58">INDEX(China!I:I,Basedata!H58)</f>
        <v>34000</v>
      </c>
      <c r="G58" t="s">
        <v>308</v>
      </c>
      <c r="H58" s="56">
        <f>MATCH(B58,China!K:K,0)</f>
        <v>18</v>
      </c>
    </row>
    <row r="59" spans="1:8" x14ac:dyDescent="0.25">
      <c r="B59" t="s">
        <v>309</v>
      </c>
      <c r="C59" t="s">
        <v>61</v>
      </c>
      <c r="D59" t="s">
        <v>680</v>
      </c>
      <c r="E59" s="55">
        <v>71854202</v>
      </c>
      <c r="F59" s="55" cm="1">
        <f t="array" ref="F59">INDEX(China!I:I,Basedata!H59)</f>
        <v>187700</v>
      </c>
      <c r="G59" t="s">
        <v>309</v>
      </c>
      <c r="H59" s="56">
        <f>MATCH(B59,China!K:K,0)</f>
        <v>17</v>
      </c>
    </row>
    <row r="60" spans="1:8" x14ac:dyDescent="0.25">
      <c r="B60" t="s">
        <v>310</v>
      </c>
      <c r="C60" t="s">
        <v>61</v>
      </c>
      <c r="D60" t="s">
        <v>680</v>
      </c>
      <c r="E60" s="55">
        <v>38312224</v>
      </c>
      <c r="F60" s="55" cm="1">
        <f t="array" ref="F60">INDEX(China!I:I,Basedata!H60)</f>
        <v>454000</v>
      </c>
      <c r="G60" t="s">
        <v>310</v>
      </c>
      <c r="H60" s="56">
        <f>MATCH(B60,China!K:K,0)</f>
        <v>20</v>
      </c>
    </row>
    <row r="61" spans="1:8" x14ac:dyDescent="0.25">
      <c r="B61" t="s">
        <v>311</v>
      </c>
      <c r="C61" t="s">
        <v>61</v>
      </c>
      <c r="D61" t="s">
        <v>680</v>
      </c>
      <c r="E61" s="55">
        <v>94023567</v>
      </c>
      <c r="F61" s="55" cm="1">
        <f t="array" ref="F61">INDEX(China!I:I,Basedata!H61)</f>
        <v>167000</v>
      </c>
      <c r="G61" t="s">
        <v>311</v>
      </c>
      <c r="H61" s="56">
        <f>MATCH(B61,China!K:K,0)</f>
        <v>15</v>
      </c>
    </row>
    <row r="62" spans="1:8" x14ac:dyDescent="0.25">
      <c r="B62" t="s">
        <v>312</v>
      </c>
      <c r="C62" t="s">
        <v>61</v>
      </c>
      <c r="D62" t="s">
        <v>680</v>
      </c>
      <c r="E62" s="55">
        <v>7061200</v>
      </c>
      <c r="F62" s="55" cm="1">
        <f t="array" ref="F62">INDEX(China!I:I,Basedata!H62)</f>
        <v>1108</v>
      </c>
      <c r="G62" t="s">
        <v>312</v>
      </c>
      <c r="H62" s="56">
        <f>MATCH(B62,China!K:K,0)</f>
        <v>19</v>
      </c>
    </row>
    <row r="63" spans="1:8" x14ac:dyDescent="0.25">
      <c r="B63" t="s">
        <v>313</v>
      </c>
      <c r="C63" t="s">
        <v>61</v>
      </c>
      <c r="D63" t="s">
        <v>680</v>
      </c>
      <c r="E63" s="55">
        <v>57237740</v>
      </c>
      <c r="F63" s="55" cm="1">
        <f t="array" ref="F63">INDEX(China!I:I,Basedata!H63)</f>
        <v>185900</v>
      </c>
      <c r="G63" t="s">
        <v>313</v>
      </c>
      <c r="H63" s="56">
        <f>MATCH(B63,China!K:K,0)</f>
        <v>16</v>
      </c>
    </row>
    <row r="64" spans="1:8" x14ac:dyDescent="0.25">
      <c r="B64" t="s">
        <v>314</v>
      </c>
      <c r="C64" t="s">
        <v>61</v>
      </c>
      <c r="D64" t="s">
        <v>680</v>
      </c>
      <c r="E64" s="55">
        <v>65683722</v>
      </c>
      <c r="F64" s="55" cm="1">
        <f t="array" ref="F64">INDEX(China!I:I,Basedata!H64)</f>
        <v>210000</v>
      </c>
      <c r="G64" t="s">
        <v>314</v>
      </c>
      <c r="H64" s="56">
        <f>MATCH(B64,China!K:K,0)</f>
        <v>21</v>
      </c>
    </row>
    <row r="65" spans="2:8" x14ac:dyDescent="0.25">
      <c r="B65" t="s">
        <v>315</v>
      </c>
      <c r="C65" t="s">
        <v>61</v>
      </c>
      <c r="D65" t="s">
        <v>680</v>
      </c>
      <c r="E65" s="55">
        <v>24706321</v>
      </c>
      <c r="F65" s="55" cm="1">
        <f t="array" ref="F65">INDEX(China!I:I,Basedata!H65)</f>
        <v>1183000</v>
      </c>
      <c r="G65" t="s">
        <v>315</v>
      </c>
      <c r="H65" s="56">
        <f>MATCH(B65,China!K:K,0)</f>
        <v>27</v>
      </c>
    </row>
    <row r="66" spans="2:8" x14ac:dyDescent="0.25">
      <c r="B66" t="s">
        <v>316</v>
      </c>
      <c r="C66" t="s">
        <v>61</v>
      </c>
      <c r="D66" t="s">
        <v>680</v>
      </c>
      <c r="E66" s="55">
        <v>78659903</v>
      </c>
      <c r="F66" s="55" cm="1">
        <f t="array" ref="F66">INDEX(China!I:I,Basedata!H66)</f>
        <v>102600</v>
      </c>
      <c r="G66" t="s">
        <v>316</v>
      </c>
      <c r="H66" s="56">
        <f>MATCH(B66,China!K:K,0)</f>
        <v>23</v>
      </c>
    </row>
    <row r="67" spans="2:8" x14ac:dyDescent="0.25">
      <c r="B67" t="s">
        <v>317</v>
      </c>
      <c r="C67" t="s">
        <v>61</v>
      </c>
      <c r="D67" t="s">
        <v>680</v>
      </c>
      <c r="E67" s="55">
        <v>44567475</v>
      </c>
      <c r="F67" s="55" cm="1">
        <f t="array" ref="F67">INDEX(China!I:I,Basedata!H67)</f>
        <v>167000</v>
      </c>
      <c r="G67" t="s">
        <v>317</v>
      </c>
      <c r="H67" s="56">
        <f>MATCH(B67,China!K:K,0)</f>
        <v>24</v>
      </c>
    </row>
    <row r="68" spans="2:8" x14ac:dyDescent="0.25">
      <c r="B68" t="s">
        <v>318</v>
      </c>
      <c r="C68" t="s">
        <v>61</v>
      </c>
      <c r="D68" t="s">
        <v>680</v>
      </c>
      <c r="E68" s="55">
        <v>27462297</v>
      </c>
      <c r="F68" s="55" cm="1">
        <f t="array" ref="F68">INDEX(China!I:I,Basedata!H68)</f>
        <v>187400</v>
      </c>
      <c r="G68" t="s">
        <v>318</v>
      </c>
      <c r="H68" s="56">
        <f>MATCH(B68,China!K:K,0)</f>
        <v>22</v>
      </c>
    </row>
    <row r="69" spans="2:8" x14ac:dyDescent="0.25">
      <c r="B69" t="s">
        <v>319</v>
      </c>
      <c r="C69" t="s">
        <v>61</v>
      </c>
      <c r="D69" t="s">
        <v>680</v>
      </c>
      <c r="E69" s="55">
        <v>43746323</v>
      </c>
      <c r="F69" s="55" cm="1">
        <f t="array" ref="F69">INDEX(China!I:I,Basedata!H69)</f>
        <v>145900</v>
      </c>
      <c r="G69" t="s">
        <v>319</v>
      </c>
      <c r="H69" s="56">
        <f>MATCH(B69,China!K:K,0)</f>
        <v>25</v>
      </c>
    </row>
    <row r="70" spans="2:8" x14ac:dyDescent="0.25">
      <c r="B70" t="s">
        <v>320</v>
      </c>
      <c r="C70" t="s">
        <v>61</v>
      </c>
      <c r="D70" t="s">
        <v>680</v>
      </c>
      <c r="E70" s="55">
        <v>552300</v>
      </c>
      <c r="F70" s="55" cm="1">
        <f t="array" ref="F70">INDEX(China!I:I,Basedata!H70)</f>
        <v>29</v>
      </c>
      <c r="G70" t="s">
        <v>320</v>
      </c>
      <c r="H70" s="56">
        <f>MATCH(B70,China!K:K,0)</f>
        <v>26</v>
      </c>
    </row>
    <row r="71" spans="2:8" x14ac:dyDescent="0.25">
      <c r="B71" t="s">
        <v>321</v>
      </c>
      <c r="C71" t="s">
        <v>61</v>
      </c>
      <c r="D71" t="s">
        <v>680</v>
      </c>
      <c r="E71" s="55">
        <v>6301350</v>
      </c>
      <c r="F71" s="55" cm="1">
        <f t="array" ref="F71">INDEX(China!I:I,Basedata!H71)</f>
        <v>66400</v>
      </c>
      <c r="G71" t="s">
        <v>321</v>
      </c>
      <c r="H71" s="56">
        <f>MATCH(B71,China!K:K,0)</f>
        <v>28</v>
      </c>
    </row>
    <row r="72" spans="2:8" x14ac:dyDescent="0.25">
      <c r="B72" t="s">
        <v>322</v>
      </c>
      <c r="C72" t="s">
        <v>61</v>
      </c>
      <c r="D72" t="s">
        <v>680</v>
      </c>
      <c r="E72" s="55">
        <v>5626722</v>
      </c>
      <c r="F72" s="55" cm="1">
        <f t="array" ref="F72">INDEX(China!I:I,Basedata!H72)</f>
        <v>721200</v>
      </c>
      <c r="G72" t="s">
        <v>322</v>
      </c>
      <c r="H72" s="56">
        <f>MATCH(B72,China!K:K,0)</f>
        <v>29</v>
      </c>
    </row>
    <row r="73" spans="2:8" x14ac:dyDescent="0.25">
      <c r="B73" t="s">
        <v>323</v>
      </c>
      <c r="C73" t="s">
        <v>61</v>
      </c>
      <c r="D73" t="s">
        <v>680</v>
      </c>
      <c r="E73" s="55">
        <v>37327378</v>
      </c>
      <c r="F73" s="55" cm="1">
        <f t="array" ref="F73">INDEX(China!I:I,Basedata!H73)</f>
        <v>205600</v>
      </c>
      <c r="G73" t="s">
        <v>323</v>
      </c>
      <c r="H73" s="56">
        <f>MATCH(B73,China!K:K,0)</f>
        <v>33</v>
      </c>
    </row>
    <row r="74" spans="2:8" x14ac:dyDescent="0.25">
      <c r="B74" t="s">
        <v>324</v>
      </c>
      <c r="C74" t="s">
        <v>61</v>
      </c>
      <c r="D74" t="s">
        <v>680</v>
      </c>
      <c r="E74" s="55">
        <v>95793065</v>
      </c>
      <c r="F74" s="55" cm="1">
        <f t="array" ref="F74">INDEX(China!I:I,Basedata!H74)</f>
        <v>153800</v>
      </c>
      <c r="G74" t="s">
        <v>324</v>
      </c>
      <c r="H74" s="56">
        <f>MATCH(B74,China!K:K,0)</f>
        <v>31</v>
      </c>
    </row>
    <row r="75" spans="2:8" x14ac:dyDescent="0.25">
      <c r="B75" t="s">
        <v>325</v>
      </c>
      <c r="C75" t="s">
        <v>61</v>
      </c>
      <c r="D75" t="s">
        <v>680</v>
      </c>
      <c r="E75" s="55">
        <v>23019148</v>
      </c>
      <c r="F75" s="55" cm="1">
        <f t="array" ref="F75">INDEX(China!I:I,Basedata!H75)</f>
        <v>6341</v>
      </c>
      <c r="G75" t="s">
        <v>325</v>
      </c>
      <c r="H75" s="56">
        <f>MATCH(B75,China!K:K,0)</f>
        <v>32</v>
      </c>
    </row>
    <row r="76" spans="2:8" x14ac:dyDescent="0.25">
      <c r="B76" t="s">
        <v>326</v>
      </c>
      <c r="C76" t="s">
        <v>61</v>
      </c>
      <c r="D76" t="s">
        <v>680</v>
      </c>
      <c r="E76" s="55">
        <v>35712111</v>
      </c>
      <c r="F76" s="55" cm="1">
        <f t="array" ref="F76">INDEX(China!I:I,Basedata!H76)</f>
        <v>156300</v>
      </c>
      <c r="G76" t="s">
        <v>326</v>
      </c>
      <c r="H76" s="56">
        <f>MATCH(B76,China!K:K,0)</f>
        <v>34</v>
      </c>
    </row>
    <row r="77" spans="2:8" x14ac:dyDescent="0.25">
      <c r="B77" t="s">
        <v>327</v>
      </c>
      <c r="C77" t="s">
        <v>61</v>
      </c>
      <c r="D77" t="s">
        <v>680</v>
      </c>
      <c r="E77" s="55">
        <v>80418200</v>
      </c>
      <c r="F77" s="55" cm="1">
        <f t="array" ref="F77">INDEX(China!I:I,Basedata!H77)</f>
        <v>485000</v>
      </c>
      <c r="G77" t="s">
        <v>327</v>
      </c>
      <c r="H77" s="56">
        <f>MATCH(B77,China!K:K,0)</f>
        <v>30</v>
      </c>
    </row>
    <row r="78" spans="2:8" x14ac:dyDescent="0.25">
      <c r="B78" t="s">
        <v>328</v>
      </c>
      <c r="C78" t="s">
        <v>61</v>
      </c>
      <c r="D78" t="s">
        <v>680</v>
      </c>
      <c r="E78" s="55">
        <v>12938224</v>
      </c>
      <c r="F78" s="55" cm="1">
        <f t="array" ref="F78">INDEX(China!I:I,Basedata!H78)</f>
        <v>11305</v>
      </c>
      <c r="G78" t="s">
        <v>328</v>
      </c>
      <c r="H78" s="56">
        <f>MATCH(B78,China!K:K,0)</f>
        <v>35</v>
      </c>
    </row>
    <row r="79" spans="2:8" x14ac:dyDescent="0.25">
      <c r="B79" t="s">
        <v>329</v>
      </c>
      <c r="C79" t="s">
        <v>61</v>
      </c>
      <c r="D79" t="s">
        <v>680</v>
      </c>
      <c r="E79" s="55">
        <v>3002166</v>
      </c>
      <c r="F79" s="55" cm="1">
        <f t="array" ref="F79">INDEX(China!I:I,Basedata!H79)</f>
        <v>1228400</v>
      </c>
      <c r="G79" t="s">
        <v>329</v>
      </c>
      <c r="H79" s="56">
        <f>MATCH(B79,China!K:K,0)</f>
        <v>38</v>
      </c>
    </row>
    <row r="80" spans="2:8" x14ac:dyDescent="0.25">
      <c r="B80" t="s">
        <v>330</v>
      </c>
      <c r="C80" t="s">
        <v>61</v>
      </c>
      <c r="D80" t="s">
        <v>680</v>
      </c>
      <c r="E80" s="55">
        <v>21813334</v>
      </c>
      <c r="F80" s="55" cm="1">
        <f t="array" ref="F80">INDEX(China!I:I,Basedata!H80)</f>
        <v>1660400</v>
      </c>
      <c r="G80" t="s">
        <v>330</v>
      </c>
      <c r="H80" s="56">
        <f>MATCH(B80,China!K:K,0)</f>
        <v>37</v>
      </c>
    </row>
    <row r="81" spans="2:8" x14ac:dyDescent="0.25">
      <c r="B81" t="s">
        <v>331</v>
      </c>
      <c r="C81" t="s">
        <v>61</v>
      </c>
      <c r="D81" t="s">
        <v>680</v>
      </c>
      <c r="E81" s="55">
        <v>45966239</v>
      </c>
      <c r="F81" s="55" cm="1">
        <f t="array" ref="F81">INDEX(China!I:I,Basedata!H81)</f>
        <v>394000</v>
      </c>
      <c r="G81" t="s">
        <v>331</v>
      </c>
      <c r="H81" s="56">
        <f>MATCH(B81,China!K:K,0)</f>
        <v>39</v>
      </c>
    </row>
    <row r="82" spans="2:8" x14ac:dyDescent="0.25">
      <c r="B82" t="s">
        <v>332</v>
      </c>
      <c r="C82" t="s">
        <v>61</v>
      </c>
      <c r="D82" t="s">
        <v>680</v>
      </c>
      <c r="E82" s="55">
        <v>54426891</v>
      </c>
      <c r="F82" s="55" cm="1">
        <f t="array" ref="F82">INDEX(China!I:I,Basedata!H82)</f>
        <v>102000</v>
      </c>
      <c r="G82" t="s">
        <v>332</v>
      </c>
      <c r="H82" s="56">
        <f>MATCH(B82,China!K:K,0)</f>
        <v>40</v>
      </c>
    </row>
    <row r="83" spans="2:8" x14ac:dyDescent="0.25">
      <c r="B83" t="s">
        <v>57</v>
      </c>
      <c r="C83" t="s">
        <v>671</v>
      </c>
      <c r="D83" t="s">
        <v>682</v>
      </c>
      <c r="E83" s="21">
        <v>4829767</v>
      </c>
      <c r="F83" s="21" cm="1">
        <f t="array" ref="F83">INDEX(World!G:G,Basedata!H83)</f>
        <v>622980</v>
      </c>
      <c r="G83" t="s">
        <v>57</v>
      </c>
      <c r="H83">
        <f>MATCH(B83,World!B:B,0)</f>
        <v>43</v>
      </c>
    </row>
    <row r="84" spans="2:8" x14ac:dyDescent="0.25">
      <c r="B84" t="s">
        <v>62</v>
      </c>
      <c r="C84" t="s">
        <v>667</v>
      </c>
      <c r="D84" t="s">
        <v>667</v>
      </c>
      <c r="E84" s="21">
        <v>50882891</v>
      </c>
      <c r="F84" s="21" cm="1">
        <f t="array" ref="F84">INDEX(World!G:G,Basedata!H84)</f>
        <v>1109500</v>
      </c>
      <c r="G84" t="s">
        <v>62</v>
      </c>
      <c r="H84">
        <f>MATCH(B84,World!B:B,0)</f>
        <v>48</v>
      </c>
    </row>
    <row r="85" spans="2:8" x14ac:dyDescent="0.25">
      <c r="B85" t="s">
        <v>656</v>
      </c>
      <c r="C85" t="s">
        <v>671</v>
      </c>
      <c r="D85" t="s">
        <v>682</v>
      </c>
      <c r="E85" s="21">
        <v>81340000</v>
      </c>
      <c r="F85" s="21" cm="1">
        <f t="array" ref="F85">INDEX(World!G:G,Basedata!H85)</f>
        <v>341500</v>
      </c>
      <c r="G85" t="s">
        <v>333</v>
      </c>
      <c r="H85">
        <f>MATCH(B85,World!B:B,0)</f>
        <v>50</v>
      </c>
    </row>
    <row r="86" spans="2:8" x14ac:dyDescent="0.25">
      <c r="B86" t="s">
        <v>657</v>
      </c>
      <c r="C86" t="s">
        <v>671</v>
      </c>
      <c r="D86" t="s">
        <v>682</v>
      </c>
      <c r="E86" s="21">
        <v>5518087</v>
      </c>
      <c r="F86" s="21" cm="1">
        <f t="array" ref="F86">INDEX(World!G:G,Basedata!H86)</f>
        <v>341500</v>
      </c>
      <c r="G86" t="s">
        <v>622</v>
      </c>
      <c r="H86">
        <f>MATCH(B86,World!B:B,0)</f>
        <v>51</v>
      </c>
    </row>
    <row r="87" spans="2:8" x14ac:dyDescent="0.25">
      <c r="B87" t="s">
        <v>65</v>
      </c>
      <c r="C87" t="s">
        <v>667</v>
      </c>
      <c r="D87" t="s">
        <v>667</v>
      </c>
      <c r="E87" s="21">
        <v>5094118</v>
      </c>
      <c r="F87" s="21" cm="1">
        <f t="array" ref="F87">INDEX(World!G:G,Basedata!H87)</f>
        <v>51060</v>
      </c>
      <c r="G87" t="s">
        <v>65</v>
      </c>
      <c r="H87">
        <f>MATCH(B87,World!B:B,0)</f>
        <v>53</v>
      </c>
    </row>
    <row r="88" spans="2:8" x14ac:dyDescent="0.25">
      <c r="B88" t="s">
        <v>334</v>
      </c>
      <c r="C88" t="s">
        <v>671</v>
      </c>
      <c r="D88" t="s">
        <v>682</v>
      </c>
      <c r="E88" s="21">
        <v>26378274</v>
      </c>
      <c r="F88" s="21" cm="1">
        <f t="array" ref="F88">INDEX(World!G:G,Basedata!H88)</f>
        <v>318000</v>
      </c>
      <c r="G88" t="s">
        <v>649</v>
      </c>
      <c r="H88">
        <f>MATCH(B88,World!B:B,0)</f>
        <v>59</v>
      </c>
    </row>
    <row r="89" spans="2:8" x14ac:dyDescent="0.25">
      <c r="B89" t="s">
        <v>66</v>
      </c>
      <c r="C89" t="s">
        <v>665</v>
      </c>
      <c r="D89" t="s">
        <v>681</v>
      </c>
      <c r="E89" s="21">
        <v>4105267</v>
      </c>
      <c r="F89" s="21" cm="1">
        <f t="array" ref="F89">INDEX(World!G:G,Basedata!H89)</f>
        <v>55960</v>
      </c>
      <c r="G89" t="s">
        <v>66</v>
      </c>
      <c r="H89">
        <f>MATCH(B89,World!B:B,0)</f>
        <v>54</v>
      </c>
    </row>
    <row r="90" spans="2:8" x14ac:dyDescent="0.25">
      <c r="B90" t="s">
        <v>67</v>
      </c>
      <c r="C90" t="s">
        <v>675</v>
      </c>
      <c r="D90" t="s">
        <v>667</v>
      </c>
      <c r="E90" s="21">
        <v>11326616</v>
      </c>
      <c r="F90" s="21" cm="1">
        <f t="array" ref="F90">INDEX(World!G:G,Basedata!H90)</f>
        <v>106440</v>
      </c>
      <c r="G90" t="s">
        <v>67</v>
      </c>
      <c r="H90">
        <f>MATCH(B90,World!B:B,0)</f>
        <v>55</v>
      </c>
    </row>
    <row r="91" spans="2:8" x14ac:dyDescent="0.25">
      <c r="B91" t="s">
        <v>68</v>
      </c>
      <c r="C91" t="s">
        <v>664</v>
      </c>
      <c r="D91" t="s">
        <v>682</v>
      </c>
      <c r="E91" s="21">
        <v>1207359</v>
      </c>
      <c r="F91" s="21" cm="1">
        <f t="array" ref="F91">INDEX(World!G:G,Basedata!H91)</f>
        <v>9240</v>
      </c>
      <c r="G91" t="s">
        <v>68</v>
      </c>
      <c r="H91">
        <f>MATCH(B91,World!B:B,0)</f>
        <v>57</v>
      </c>
    </row>
    <row r="92" spans="2:8" x14ac:dyDescent="0.25">
      <c r="B92" t="s">
        <v>335</v>
      </c>
      <c r="C92" t="s">
        <v>665</v>
      </c>
      <c r="D92" t="s">
        <v>681</v>
      </c>
      <c r="E92" s="21">
        <v>10708981</v>
      </c>
      <c r="F92" s="21" cm="1">
        <f t="array" ref="F92">INDEX(World!G:G,Basedata!H92)</f>
        <v>77240</v>
      </c>
      <c r="G92" t="s">
        <v>335</v>
      </c>
      <c r="H92">
        <f>MATCH(B92,World!B:B,0)</f>
        <v>58</v>
      </c>
    </row>
    <row r="93" spans="2:8" x14ac:dyDescent="0.25">
      <c r="B93" t="s">
        <v>69</v>
      </c>
      <c r="C93" t="s">
        <v>683</v>
      </c>
      <c r="D93" t="s">
        <v>681</v>
      </c>
      <c r="E93" s="21">
        <v>5792202</v>
      </c>
      <c r="F93" s="21" cm="1">
        <f t="array" ref="F93">INDEX(World!G:G,Basedata!H93)</f>
        <v>42430</v>
      </c>
      <c r="G93" t="s">
        <v>69</v>
      </c>
      <c r="H93">
        <f>MATCH(B93,World!B:B,0)</f>
        <v>60</v>
      </c>
    </row>
    <row r="94" spans="2:8" x14ac:dyDescent="0.25">
      <c r="B94" t="s">
        <v>336</v>
      </c>
      <c r="C94" t="s">
        <v>683</v>
      </c>
      <c r="D94" t="s">
        <v>681</v>
      </c>
      <c r="E94" s="22">
        <v>5742912</v>
      </c>
      <c r="F94" s="21">
        <v>42430</v>
      </c>
      <c r="G94" t="s">
        <v>69</v>
      </c>
    </row>
    <row r="95" spans="2:8" x14ac:dyDescent="0.25">
      <c r="B95" t="s">
        <v>337</v>
      </c>
      <c r="C95" t="s">
        <v>683</v>
      </c>
      <c r="D95" t="s">
        <v>681</v>
      </c>
      <c r="E95" s="22">
        <v>49290</v>
      </c>
      <c r="F95" s="22">
        <v>1395</v>
      </c>
      <c r="G95" t="s">
        <v>337</v>
      </c>
    </row>
    <row r="96" spans="2:8" x14ac:dyDescent="0.25">
      <c r="B96" t="s">
        <v>679</v>
      </c>
      <c r="C96" t="s">
        <v>683</v>
      </c>
      <c r="D96" t="s">
        <v>681</v>
      </c>
      <c r="E96" s="88">
        <v>56770</v>
      </c>
      <c r="F96" s="88">
        <v>2166086</v>
      </c>
      <c r="G96" s="87" t="s">
        <v>93</v>
      </c>
      <c r="H96" s="87" t="e">
        <f>MATCH(B96,World!B:B,0)</f>
        <v>#N/A</v>
      </c>
    </row>
    <row r="97" spans="1:10" x14ac:dyDescent="0.25">
      <c r="B97" t="s">
        <v>72</v>
      </c>
      <c r="C97" t="s">
        <v>675</v>
      </c>
      <c r="D97" t="s">
        <v>667</v>
      </c>
      <c r="E97" s="21">
        <v>10847910</v>
      </c>
      <c r="F97" s="21" cm="1">
        <f t="array" ref="F97">INDEX(World!G:G,Basedata!H97)</f>
        <v>48320</v>
      </c>
      <c r="G97" t="s">
        <v>72</v>
      </c>
      <c r="H97">
        <f>MATCH(B97,World!B:B,0)</f>
        <v>63</v>
      </c>
    </row>
    <row r="98" spans="1:10" x14ac:dyDescent="0.25">
      <c r="B98" t="s">
        <v>73</v>
      </c>
      <c r="C98" t="s">
        <v>667</v>
      </c>
      <c r="D98" t="s">
        <v>667</v>
      </c>
      <c r="E98" s="21">
        <v>17643054</v>
      </c>
      <c r="F98" s="21" cm="1">
        <f t="array" ref="F98">INDEX(World!G:G,Basedata!H98)</f>
        <v>248360</v>
      </c>
      <c r="G98" t="s">
        <v>73</v>
      </c>
      <c r="H98">
        <f>MATCH(B98,World!B:B,0)</f>
        <v>65</v>
      </c>
    </row>
    <row r="99" spans="1:10" x14ac:dyDescent="0.25">
      <c r="B99" t="s">
        <v>74</v>
      </c>
      <c r="C99" t="s">
        <v>664</v>
      </c>
      <c r="D99" t="s">
        <v>682</v>
      </c>
      <c r="E99" s="21">
        <v>102334404</v>
      </c>
      <c r="F99" s="21" cm="1">
        <f t="array" ref="F99">INDEX(World!G:G,Basedata!H99)</f>
        <v>995450</v>
      </c>
      <c r="G99" t="s">
        <v>74</v>
      </c>
      <c r="H99">
        <f>MATCH(B99,World!B:B,0)</f>
        <v>66</v>
      </c>
    </row>
    <row r="100" spans="1:10" x14ac:dyDescent="0.25">
      <c r="B100" t="s">
        <v>78</v>
      </c>
      <c r="C100" t="s">
        <v>665</v>
      </c>
      <c r="D100" t="s">
        <v>681</v>
      </c>
      <c r="E100" s="21">
        <v>1326535</v>
      </c>
      <c r="F100" s="21" cm="1">
        <f t="array" ref="F100">INDEX(World!G:G,Basedata!H100)</f>
        <v>42390</v>
      </c>
      <c r="G100" t="s">
        <v>78</v>
      </c>
      <c r="H100">
        <f>MATCH(B100,World!B:B,0)</f>
        <v>70</v>
      </c>
    </row>
    <row r="101" spans="1:10" x14ac:dyDescent="0.25">
      <c r="B101" s="100" t="s">
        <v>744</v>
      </c>
      <c r="C101" s="100" t="s">
        <v>671</v>
      </c>
      <c r="D101" s="100" t="s">
        <v>682</v>
      </c>
      <c r="E101" s="101">
        <v>1160164</v>
      </c>
      <c r="F101" s="101">
        <v>17200</v>
      </c>
      <c r="G101" s="100" t="s">
        <v>739</v>
      </c>
      <c r="H101" s="100"/>
      <c r="J101" t="s">
        <v>745</v>
      </c>
    </row>
    <row r="102" spans="1:10" x14ac:dyDescent="0.25">
      <c r="B102" s="100" t="s">
        <v>739</v>
      </c>
      <c r="C102" s="100" t="s">
        <v>671</v>
      </c>
      <c r="D102" s="100" t="s">
        <v>682</v>
      </c>
      <c r="E102" s="101">
        <v>1160164</v>
      </c>
      <c r="F102" s="101" cm="1">
        <f t="array" ref="F102">INDEX(World!G:G,Basedata!H102)</f>
        <v>17200</v>
      </c>
      <c r="G102" s="100" t="s">
        <v>739</v>
      </c>
      <c r="H102">
        <f>MATCH(B102,World!B:B,0)</f>
        <v>71</v>
      </c>
    </row>
    <row r="103" spans="1:10" x14ac:dyDescent="0.25">
      <c r="B103" t="s">
        <v>79</v>
      </c>
      <c r="C103" t="s">
        <v>671</v>
      </c>
      <c r="D103" t="s">
        <v>682</v>
      </c>
      <c r="E103" s="21">
        <v>114963588</v>
      </c>
      <c r="F103" s="21" cm="1">
        <f t="array" ref="F103">INDEX(World!G:G,Basedata!H103)</f>
        <v>1000000</v>
      </c>
      <c r="G103" t="s">
        <v>79</v>
      </c>
      <c r="H103">
        <f>MATCH(B103,World!B:B,0)</f>
        <v>72</v>
      </c>
    </row>
    <row r="104" spans="1:10" x14ac:dyDescent="0.25">
      <c r="B104" t="s">
        <v>83</v>
      </c>
      <c r="C104" t="s">
        <v>683</v>
      </c>
      <c r="D104" t="s">
        <v>681</v>
      </c>
      <c r="E104" s="21">
        <v>5540720</v>
      </c>
      <c r="F104" s="21" cm="1">
        <f t="array" ref="F104">INDEX(World!G:G,Basedata!H104)</f>
        <v>303890</v>
      </c>
      <c r="G104" t="s">
        <v>83</v>
      </c>
      <c r="H104">
        <f>MATCH(B104,World!B:B,0)</f>
        <v>76</v>
      </c>
    </row>
    <row r="105" spans="1:10" x14ac:dyDescent="0.25">
      <c r="A105" s="52" t="s">
        <v>635</v>
      </c>
      <c r="B105" t="s">
        <v>84</v>
      </c>
      <c r="C105" t="s">
        <v>666</v>
      </c>
      <c r="D105" t="s">
        <v>681</v>
      </c>
      <c r="E105" s="21">
        <v>65273511</v>
      </c>
      <c r="F105" s="21" cm="1">
        <f t="array" ref="F105">INDEX(World!G:G,Basedata!H105)</f>
        <v>547557</v>
      </c>
      <c r="G105" t="s">
        <v>84</v>
      </c>
      <c r="H105">
        <f>MATCH(B105,World!B:B,0)</f>
        <v>77</v>
      </c>
    </row>
    <row r="106" spans="1:10" x14ac:dyDescent="0.25">
      <c r="B106" t="s">
        <v>623</v>
      </c>
      <c r="C106" t="s">
        <v>667</v>
      </c>
      <c r="D106" t="s">
        <v>667</v>
      </c>
      <c r="E106" s="22">
        <v>268700</v>
      </c>
      <c r="F106" s="21" cm="1">
        <f t="array" ref="F106">INDEX(World!G:G,Basedata!H106)</f>
        <v>82200</v>
      </c>
      <c r="G106" t="s">
        <v>85</v>
      </c>
      <c r="H106">
        <f>MATCH(B106,World!B:B,0)</f>
        <v>78</v>
      </c>
    </row>
    <row r="107" spans="1:10" x14ac:dyDescent="0.25">
      <c r="B107" t="s">
        <v>338</v>
      </c>
      <c r="C107" t="s">
        <v>666</v>
      </c>
      <c r="D107" t="s">
        <v>681</v>
      </c>
      <c r="E107" s="85">
        <v>64385922</v>
      </c>
      <c r="F107" s="86">
        <v>547557</v>
      </c>
      <c r="G107" s="87" t="s">
        <v>84</v>
      </c>
      <c r="H107" s="87" t="e">
        <f>MATCH(B107,World!B:B,0)</f>
        <v>#N/A</v>
      </c>
    </row>
    <row r="108" spans="1:10" x14ac:dyDescent="0.25">
      <c r="B108" t="s">
        <v>339</v>
      </c>
      <c r="C108" t="s">
        <v>673</v>
      </c>
      <c r="D108" t="s">
        <v>680</v>
      </c>
      <c r="E108" s="21">
        <v>280908</v>
      </c>
      <c r="F108" s="21" cm="1">
        <f t="array" ref="F108">INDEX(World!G:G,Basedata!H108)</f>
        <v>3660</v>
      </c>
      <c r="G108" t="s">
        <v>86</v>
      </c>
      <c r="H108">
        <f>MATCH(B108,World!B:B,0)</f>
        <v>79</v>
      </c>
    </row>
    <row r="109" spans="1:10" x14ac:dyDescent="0.25">
      <c r="B109" t="s">
        <v>633</v>
      </c>
      <c r="C109" t="s">
        <v>675</v>
      </c>
      <c r="D109" t="s">
        <v>667</v>
      </c>
      <c r="E109" s="51">
        <v>390253</v>
      </c>
      <c r="F109" s="21" cm="1">
        <f t="array" ref="F109">INDEX(World!G:G,Basedata!H109)</f>
        <v>1690</v>
      </c>
      <c r="G109" t="s">
        <v>634</v>
      </c>
      <c r="H109">
        <f>MATCH(B109,World!B:B,0)</f>
        <v>89</v>
      </c>
    </row>
    <row r="110" spans="1:10" x14ac:dyDescent="0.25">
      <c r="B110" t="s">
        <v>624</v>
      </c>
      <c r="C110" t="s">
        <v>671</v>
      </c>
      <c r="D110" t="s">
        <v>682</v>
      </c>
      <c r="E110" s="21">
        <v>272815</v>
      </c>
      <c r="F110" s="21" cm="1">
        <f t="array" ref="F110">INDEX(World!G:G,Basedata!H110)</f>
        <v>375</v>
      </c>
      <c r="G110" t="s">
        <v>624</v>
      </c>
      <c r="H110">
        <f>MATCH(B110,World!B:B,0)</f>
        <v>137</v>
      </c>
    </row>
    <row r="111" spans="1:10" x14ac:dyDescent="0.25">
      <c r="B111" t="s">
        <v>639</v>
      </c>
      <c r="C111" t="s">
        <v>671</v>
      </c>
      <c r="D111" t="s">
        <v>682</v>
      </c>
      <c r="E111" s="21">
        <v>895312</v>
      </c>
      <c r="F111" s="21" cm="1">
        <f t="array" ref="F111">INDEX(World!G:G,Basedata!H111)</f>
        <v>2500</v>
      </c>
      <c r="G111" t="s">
        <v>639</v>
      </c>
      <c r="H111">
        <f>MATCH(B111,World!B:B,0)</f>
        <v>177</v>
      </c>
    </row>
    <row r="112" spans="1:10" x14ac:dyDescent="0.25">
      <c r="B112" t="s">
        <v>340</v>
      </c>
      <c r="C112" t="s">
        <v>675</v>
      </c>
      <c r="D112" t="s">
        <v>667</v>
      </c>
      <c r="E112" s="21">
        <v>9877</v>
      </c>
      <c r="F112" s="21" cm="1">
        <f t="array" ref="F112">INDEX(World!G:G,Basedata!H112)</f>
        <v>21</v>
      </c>
      <c r="G112" t="s">
        <v>340</v>
      </c>
      <c r="H112">
        <f>MATCH(B112,World!B:B,0)</f>
        <v>178</v>
      </c>
    </row>
    <row r="113" spans="1:8" x14ac:dyDescent="0.25">
      <c r="B113" t="s">
        <v>718</v>
      </c>
      <c r="C113" t="s">
        <v>672</v>
      </c>
      <c r="D113" t="s">
        <v>672</v>
      </c>
      <c r="E113" s="21">
        <v>5794</v>
      </c>
      <c r="F113" s="21" cm="1">
        <f t="array" ref="F113">INDEX(World!G:G,Basedata!H113)</f>
        <v>230</v>
      </c>
      <c r="G113" t="s">
        <v>718</v>
      </c>
      <c r="H113">
        <f>MATCH(B113,World!B:B,0)</f>
        <v>183</v>
      </c>
    </row>
    <row r="114" spans="1:8" x14ac:dyDescent="0.25">
      <c r="B114" t="s">
        <v>341</v>
      </c>
      <c r="C114" t="s">
        <v>675</v>
      </c>
      <c r="D114" t="s">
        <v>667</v>
      </c>
      <c r="E114" s="21">
        <v>38666</v>
      </c>
      <c r="F114" s="21" cm="1">
        <f t="array" ref="F114">INDEX(World!G:G,Basedata!H114)</f>
        <v>53</v>
      </c>
      <c r="G114" t="s">
        <v>740</v>
      </c>
      <c r="H114">
        <f>MATCH(B114,World!B:B,0)</f>
        <v>182</v>
      </c>
    </row>
    <row r="115" spans="1:8" x14ac:dyDescent="0.25">
      <c r="B115" t="s">
        <v>87</v>
      </c>
      <c r="C115" t="s">
        <v>671</v>
      </c>
      <c r="D115" t="s">
        <v>682</v>
      </c>
      <c r="E115" s="21">
        <v>2225734</v>
      </c>
      <c r="F115" s="21" cm="1">
        <f t="array" ref="F115">INDEX(World!G:G,Basedata!H115)</f>
        <v>257670</v>
      </c>
      <c r="G115" t="s">
        <v>87</v>
      </c>
      <c r="H115">
        <f>MATCH(B115,World!B:B,0)</f>
        <v>80</v>
      </c>
    </row>
    <row r="116" spans="1:8" x14ac:dyDescent="0.25">
      <c r="B116" t="s">
        <v>88</v>
      </c>
      <c r="C116" t="s">
        <v>668</v>
      </c>
      <c r="D116" t="s">
        <v>680</v>
      </c>
      <c r="E116" s="21">
        <v>3989167</v>
      </c>
      <c r="F116" s="21" cm="1">
        <f t="array" ref="F116">INDEX(World!G:G,Basedata!H116)</f>
        <v>69490</v>
      </c>
      <c r="G116" t="s">
        <v>88</v>
      </c>
      <c r="H116">
        <f>MATCH(B116,World!B:B,0)</f>
        <v>82</v>
      </c>
    </row>
    <row r="117" spans="1:8" x14ac:dyDescent="0.25">
      <c r="A117" s="52" t="s">
        <v>635</v>
      </c>
      <c r="B117" t="s">
        <v>89</v>
      </c>
      <c r="C117" t="s">
        <v>666</v>
      </c>
      <c r="D117" t="s">
        <v>681</v>
      </c>
      <c r="E117" s="21">
        <v>83783942</v>
      </c>
      <c r="F117" s="21" cm="1">
        <f t="array" ref="F117">INDEX(World!G:G,Basedata!H117)</f>
        <v>348560</v>
      </c>
      <c r="G117" t="s">
        <v>89</v>
      </c>
      <c r="H117">
        <f>MATCH(B117,World!B:B,0)</f>
        <v>83</v>
      </c>
    </row>
    <row r="118" spans="1:8" x14ac:dyDescent="0.25">
      <c r="B118" t="s">
        <v>90</v>
      </c>
      <c r="C118" t="s">
        <v>671</v>
      </c>
      <c r="D118" t="s">
        <v>682</v>
      </c>
      <c r="E118" s="21">
        <v>31072940</v>
      </c>
      <c r="F118" s="21" cm="1">
        <f t="array" ref="F118">INDEX(World!G:G,Basedata!H118)</f>
        <v>227540</v>
      </c>
      <c r="G118" t="s">
        <v>90</v>
      </c>
      <c r="H118">
        <f>MATCH(B118,World!B:B,0)</f>
        <v>84</v>
      </c>
    </row>
    <row r="119" spans="1:8" x14ac:dyDescent="0.25">
      <c r="B119" t="s">
        <v>92</v>
      </c>
      <c r="C119" t="s">
        <v>666</v>
      </c>
      <c r="D119" t="s">
        <v>681</v>
      </c>
      <c r="E119" s="21">
        <v>10423054</v>
      </c>
      <c r="F119" s="21" cm="1">
        <f t="array" ref="F119">INDEX(World!G:G,Basedata!H119)</f>
        <v>128900</v>
      </c>
      <c r="G119" t="s">
        <v>92</v>
      </c>
      <c r="H119">
        <f>MATCH(B119,World!B:B,0)</f>
        <v>86</v>
      </c>
    </row>
    <row r="120" spans="1:8" x14ac:dyDescent="0.25">
      <c r="B120" t="s">
        <v>96</v>
      </c>
      <c r="C120" t="s">
        <v>667</v>
      </c>
      <c r="D120" t="s">
        <v>667</v>
      </c>
      <c r="E120" s="21">
        <v>17915568</v>
      </c>
      <c r="F120" s="21" cm="1">
        <f t="array" ref="F120">INDEX(World!G:G,Basedata!H120)</f>
        <v>107160</v>
      </c>
      <c r="G120" t="s">
        <v>96</v>
      </c>
      <c r="H120">
        <f>MATCH(B120,World!B:B,0)</f>
        <v>91</v>
      </c>
    </row>
    <row r="121" spans="1:8" x14ac:dyDescent="0.25">
      <c r="B121" t="s">
        <v>342</v>
      </c>
      <c r="C121" t="s">
        <v>666</v>
      </c>
      <c r="D121" t="s">
        <v>681</v>
      </c>
      <c r="E121" s="22">
        <v>62307</v>
      </c>
      <c r="F121" s="22">
        <v>78</v>
      </c>
      <c r="G121" t="s">
        <v>342</v>
      </c>
    </row>
    <row r="122" spans="1:8" x14ac:dyDescent="0.25">
      <c r="B122" t="s">
        <v>97</v>
      </c>
      <c r="C122" t="s">
        <v>671</v>
      </c>
      <c r="D122" t="s">
        <v>682</v>
      </c>
      <c r="E122" s="21">
        <v>13132795</v>
      </c>
      <c r="F122" s="21" cm="1">
        <f t="array" ref="F122">INDEX(World!G:G,Basedata!H122)</f>
        <v>245720</v>
      </c>
      <c r="G122" t="s">
        <v>97</v>
      </c>
      <c r="H122">
        <f>MATCH(B122,World!B:B,0)</f>
        <v>92</v>
      </c>
    </row>
    <row r="123" spans="1:8" x14ac:dyDescent="0.25">
      <c r="B123" t="s">
        <v>99</v>
      </c>
      <c r="C123" t="s">
        <v>667</v>
      </c>
      <c r="D123" t="s">
        <v>667</v>
      </c>
      <c r="E123" s="21">
        <v>786552</v>
      </c>
      <c r="F123" s="21" cm="1">
        <f t="array" ref="F123">INDEX(World!G:G,Basedata!H123)</f>
        <v>196850</v>
      </c>
      <c r="G123" t="s">
        <v>99</v>
      </c>
      <c r="H123">
        <f>MATCH(B123,World!B:B,0)</f>
        <v>94</v>
      </c>
    </row>
    <row r="124" spans="1:8" x14ac:dyDescent="0.25">
      <c r="B124" t="s">
        <v>76</v>
      </c>
      <c r="C124" t="s">
        <v>667</v>
      </c>
      <c r="D124" t="s">
        <v>667</v>
      </c>
      <c r="E124" s="21">
        <v>1402985</v>
      </c>
      <c r="F124" s="21" cm="1">
        <f t="array" ref="F124">INDEX(World!G:G,Basedata!H124)</f>
        <v>28050</v>
      </c>
      <c r="G124" t="s">
        <v>76</v>
      </c>
      <c r="H124">
        <f>MATCH(B124,World!B:B,0)</f>
        <v>68</v>
      </c>
    </row>
    <row r="125" spans="1:8" x14ac:dyDescent="0.25">
      <c r="B125" t="s">
        <v>101</v>
      </c>
      <c r="C125" t="s">
        <v>666</v>
      </c>
      <c r="D125" t="s">
        <v>681</v>
      </c>
      <c r="E125" s="21">
        <v>801</v>
      </c>
      <c r="F125" s="77">
        <v>0.44</v>
      </c>
      <c r="G125" t="s">
        <v>650</v>
      </c>
      <c r="H125">
        <f>MATCH(B125,World!B:B,0)</f>
        <v>96</v>
      </c>
    </row>
    <row r="126" spans="1:8" x14ac:dyDescent="0.25">
      <c r="B126" t="s">
        <v>102</v>
      </c>
      <c r="C126" t="s">
        <v>667</v>
      </c>
      <c r="D126" t="s">
        <v>667</v>
      </c>
      <c r="E126" s="21">
        <v>9904607</v>
      </c>
      <c r="F126" s="21" cm="1">
        <f t="array" ref="F126">INDEX(World!G:G,Basedata!H126)</f>
        <v>111890</v>
      </c>
      <c r="G126" t="s">
        <v>102</v>
      </c>
      <c r="H126">
        <f>MATCH(B126,World!B:B,0)</f>
        <v>97</v>
      </c>
    </row>
    <row r="127" spans="1:8" x14ac:dyDescent="0.25">
      <c r="B127" t="s">
        <v>104</v>
      </c>
      <c r="C127" t="s">
        <v>665</v>
      </c>
      <c r="D127" t="s">
        <v>681</v>
      </c>
      <c r="E127" s="21">
        <v>9660351</v>
      </c>
      <c r="F127" s="21" cm="1">
        <f t="array" ref="F127">INDEX(World!G:G,Basedata!H127)</f>
        <v>90530</v>
      </c>
      <c r="G127" t="s">
        <v>104</v>
      </c>
      <c r="H127">
        <f>MATCH(B127,World!B:B,0)</f>
        <v>99</v>
      </c>
    </row>
    <row r="128" spans="1:8" x14ac:dyDescent="0.25">
      <c r="B128" t="s">
        <v>105</v>
      </c>
      <c r="C128" t="s">
        <v>683</v>
      </c>
      <c r="D128" t="s">
        <v>681</v>
      </c>
      <c r="E128" s="21">
        <v>341243</v>
      </c>
      <c r="F128" s="21" cm="1">
        <f t="array" ref="F128">INDEX(World!G:G,Basedata!H128)</f>
        <v>100250</v>
      </c>
      <c r="G128" t="s">
        <v>105</v>
      </c>
      <c r="H128">
        <f>MATCH(B128,World!B:B,0)</f>
        <v>100</v>
      </c>
    </row>
    <row r="129" spans="1:8" x14ac:dyDescent="0.25">
      <c r="A129" s="52" t="s">
        <v>635</v>
      </c>
      <c r="B129" t="s">
        <v>106</v>
      </c>
      <c r="C129" t="s">
        <v>677</v>
      </c>
      <c r="D129" t="s">
        <v>680</v>
      </c>
      <c r="E129" s="21">
        <v>1380004385</v>
      </c>
      <c r="F129" s="21" cm="1">
        <f t="array" ref="F129">INDEX(World!G:G,Basedata!H129)</f>
        <v>2973190</v>
      </c>
      <c r="G129" t="s">
        <v>106</v>
      </c>
      <c r="H129">
        <f>MATCH(B129,World!B:B,0)</f>
        <v>101</v>
      </c>
    </row>
    <row r="130" spans="1:8" x14ac:dyDescent="0.25">
      <c r="B130" t="s">
        <v>107</v>
      </c>
      <c r="C130" t="s">
        <v>670</v>
      </c>
      <c r="D130" t="s">
        <v>680</v>
      </c>
      <c r="E130" s="21">
        <v>273523615</v>
      </c>
      <c r="F130" s="21" cm="1">
        <f t="array" ref="F130">INDEX(World!G:G,Basedata!H130)</f>
        <v>1811570</v>
      </c>
      <c r="G130" t="s">
        <v>107</v>
      </c>
      <c r="H130">
        <f>MATCH(B130,World!B:B,0)</f>
        <v>102</v>
      </c>
    </row>
    <row r="131" spans="1:8" x14ac:dyDescent="0.25">
      <c r="A131" s="52" t="s">
        <v>635</v>
      </c>
      <c r="B131" t="s">
        <v>108</v>
      </c>
      <c r="C131" t="s">
        <v>664</v>
      </c>
      <c r="D131" t="s">
        <v>682</v>
      </c>
      <c r="E131" s="21">
        <v>83992949</v>
      </c>
      <c r="F131" s="21" cm="1">
        <f t="array" ref="F131">INDEX(World!G:G,Basedata!H131)</f>
        <v>1628550</v>
      </c>
      <c r="G131" t="s">
        <v>108</v>
      </c>
      <c r="H131">
        <f>MATCH(B131,World!B:B,0)</f>
        <v>103</v>
      </c>
    </row>
    <row r="132" spans="1:8" x14ac:dyDescent="0.25">
      <c r="B132" t="s">
        <v>109</v>
      </c>
      <c r="C132" t="s">
        <v>664</v>
      </c>
      <c r="D132" t="s">
        <v>682</v>
      </c>
      <c r="E132" s="21">
        <v>40222493</v>
      </c>
      <c r="F132" s="21" cm="1">
        <f t="array" ref="F132">INDEX(World!G:G,Basedata!H132)</f>
        <v>434320</v>
      </c>
      <c r="G132" t="s">
        <v>109</v>
      </c>
      <c r="H132">
        <f>MATCH(B132,World!B:B,0)</f>
        <v>104</v>
      </c>
    </row>
    <row r="133" spans="1:8" x14ac:dyDescent="0.25">
      <c r="B133" t="s">
        <v>110</v>
      </c>
      <c r="C133" t="s">
        <v>666</v>
      </c>
      <c r="D133" t="s">
        <v>681</v>
      </c>
      <c r="E133" s="21">
        <v>4937786</v>
      </c>
      <c r="F133" s="21" cm="1">
        <f t="array" ref="F133">INDEX(World!G:G,Basedata!H133)</f>
        <v>68890</v>
      </c>
      <c r="G133" t="s">
        <v>110</v>
      </c>
      <c r="H133">
        <f>MATCH(B133,World!B:B,0)</f>
        <v>105</v>
      </c>
    </row>
    <row r="134" spans="1:8" x14ac:dyDescent="0.25">
      <c r="B134" t="s">
        <v>111</v>
      </c>
      <c r="C134" t="s">
        <v>664</v>
      </c>
      <c r="D134" t="s">
        <v>682</v>
      </c>
      <c r="E134" s="21">
        <v>8655535</v>
      </c>
      <c r="F134" s="21" cm="1">
        <f t="array" ref="F134">INDEX(World!G:G,Basedata!H134)</f>
        <v>21640</v>
      </c>
      <c r="G134" t="s">
        <v>111</v>
      </c>
      <c r="H134">
        <f>MATCH(B134,World!B:B,0)</f>
        <v>107</v>
      </c>
    </row>
    <row r="135" spans="1:8" x14ac:dyDescent="0.25">
      <c r="A135" s="52" t="s">
        <v>635</v>
      </c>
      <c r="B135" t="s">
        <v>112</v>
      </c>
      <c r="C135" t="s">
        <v>666</v>
      </c>
      <c r="D135" t="s">
        <v>681</v>
      </c>
      <c r="E135" s="21">
        <v>60461826</v>
      </c>
      <c r="F135" s="21" cm="1">
        <f t="array" ref="F135">INDEX(World!G:G,Basedata!H135)</f>
        <v>294140</v>
      </c>
      <c r="G135" t="s">
        <v>112</v>
      </c>
      <c r="H135">
        <f>MATCH(B135,World!B:B,0)</f>
        <v>108</v>
      </c>
    </row>
    <row r="136" spans="1:8" x14ac:dyDescent="0.25">
      <c r="B136" t="s">
        <v>113</v>
      </c>
      <c r="C136" t="s">
        <v>675</v>
      </c>
      <c r="D136" t="s">
        <v>667</v>
      </c>
      <c r="E136" s="21">
        <v>2961167</v>
      </c>
      <c r="F136" s="21" cm="1">
        <f t="array" ref="F136">INDEX(World!G:G,Basedata!H136)</f>
        <v>10830</v>
      </c>
      <c r="G136" t="s">
        <v>113</v>
      </c>
      <c r="H136">
        <f>MATCH(B136,World!B:B,0)</f>
        <v>109</v>
      </c>
    </row>
    <row r="137" spans="1:8" x14ac:dyDescent="0.25">
      <c r="B137" t="s">
        <v>114</v>
      </c>
      <c r="C137" t="s">
        <v>676</v>
      </c>
      <c r="D137" t="s">
        <v>680</v>
      </c>
      <c r="E137" s="21">
        <v>126476461</v>
      </c>
      <c r="F137" s="21" cm="1">
        <f t="array" ref="F137">INDEX(World!G:G,Basedata!H137)</f>
        <v>364555</v>
      </c>
      <c r="G137" t="s">
        <v>114</v>
      </c>
      <c r="H137">
        <f>MATCH(B137,World!B:B,0)</f>
        <v>110</v>
      </c>
    </row>
    <row r="138" spans="1:8" x14ac:dyDescent="0.25">
      <c r="B138" t="s">
        <v>343</v>
      </c>
      <c r="C138" t="s">
        <v>666</v>
      </c>
      <c r="D138" t="s">
        <v>681</v>
      </c>
      <c r="E138" s="22">
        <v>102700</v>
      </c>
      <c r="F138" s="21">
        <v>120</v>
      </c>
      <c r="G138" t="s">
        <v>343</v>
      </c>
    </row>
    <row r="139" spans="1:8" x14ac:dyDescent="0.25">
      <c r="B139" t="s">
        <v>115</v>
      </c>
      <c r="C139" t="s">
        <v>664</v>
      </c>
      <c r="D139" t="s">
        <v>682</v>
      </c>
      <c r="E139" s="21">
        <v>10203134</v>
      </c>
      <c r="F139" s="21" cm="1">
        <f t="array" ref="F139">INDEX(World!G:G,Basedata!H139)</f>
        <v>88780</v>
      </c>
      <c r="G139" t="s">
        <v>115</v>
      </c>
      <c r="H139">
        <f>MATCH(B139,World!B:B,0)</f>
        <v>111</v>
      </c>
    </row>
    <row r="140" spans="1:8" x14ac:dyDescent="0.25">
      <c r="B140" t="s">
        <v>116</v>
      </c>
      <c r="C140" t="s">
        <v>668</v>
      </c>
      <c r="D140" t="s">
        <v>680</v>
      </c>
      <c r="E140" s="21">
        <v>18776707</v>
      </c>
      <c r="F140" s="21" cm="1">
        <f t="array" ref="F140">INDEX(World!G:G,Basedata!H140)</f>
        <v>2699700</v>
      </c>
      <c r="G140" t="s">
        <v>116</v>
      </c>
      <c r="H140">
        <f>MATCH(B140,World!B:B,0)</f>
        <v>112</v>
      </c>
    </row>
    <row r="141" spans="1:8" x14ac:dyDescent="0.25">
      <c r="B141" t="s">
        <v>117</v>
      </c>
      <c r="C141" t="s">
        <v>671</v>
      </c>
      <c r="D141" t="s">
        <v>682</v>
      </c>
      <c r="E141" s="21">
        <v>53771296</v>
      </c>
      <c r="F141" s="21" cm="1">
        <f t="array" ref="F141">INDEX(World!G:G,Basedata!H141)</f>
        <v>569140</v>
      </c>
      <c r="G141" t="s">
        <v>117</v>
      </c>
      <c r="H141">
        <f>MATCH(B141,World!B:B,0)</f>
        <v>113</v>
      </c>
    </row>
    <row r="142" spans="1:8" x14ac:dyDescent="0.25">
      <c r="A142" s="52" t="s">
        <v>635</v>
      </c>
      <c r="B142" t="s">
        <v>658</v>
      </c>
      <c r="C142" t="s">
        <v>676</v>
      </c>
      <c r="D142" t="s">
        <v>680</v>
      </c>
      <c r="E142" s="21">
        <v>51269185</v>
      </c>
      <c r="F142" s="21" cm="1">
        <f t="array" ref="F142">INDEX(World!G:G,Basedata!H142)</f>
        <v>97230</v>
      </c>
      <c r="G142" t="s">
        <v>344</v>
      </c>
      <c r="H142">
        <f>MATCH(G142,World!B:B,0)</f>
        <v>199</v>
      </c>
    </row>
    <row r="143" spans="1:8" x14ac:dyDescent="0.25">
      <c r="B143" t="s">
        <v>625</v>
      </c>
      <c r="C143" t="s">
        <v>665</v>
      </c>
      <c r="D143" t="s">
        <v>681</v>
      </c>
      <c r="E143" s="22">
        <v>1810463</v>
      </c>
      <c r="F143" s="21">
        <v>10.877000000000001</v>
      </c>
      <c r="G143" t="s">
        <v>625</v>
      </c>
    </row>
    <row r="144" spans="1:8" x14ac:dyDescent="0.25">
      <c r="B144" t="s">
        <v>119</v>
      </c>
      <c r="C144" t="s">
        <v>664</v>
      </c>
      <c r="D144" t="s">
        <v>682</v>
      </c>
      <c r="E144" s="21">
        <v>4270571</v>
      </c>
      <c r="F144" s="21" cm="1">
        <f t="array" ref="F144">INDEX(World!G:G,Basedata!H144)</f>
        <v>17820</v>
      </c>
      <c r="G144" t="s">
        <v>119</v>
      </c>
      <c r="H144">
        <f>MATCH(B144,World!B:B,0)</f>
        <v>115</v>
      </c>
    </row>
    <row r="145" spans="2:8" x14ac:dyDescent="0.25">
      <c r="B145" t="s">
        <v>122</v>
      </c>
      <c r="C145" t="s">
        <v>665</v>
      </c>
      <c r="D145" t="s">
        <v>681</v>
      </c>
      <c r="E145" s="21">
        <v>1886198</v>
      </c>
      <c r="F145" s="21" cm="1">
        <f t="array" ref="F145">INDEX(World!G:G,Basedata!H145)</f>
        <v>62200</v>
      </c>
      <c r="G145" t="s">
        <v>122</v>
      </c>
      <c r="H145">
        <f>MATCH(B145,World!B:B,0)</f>
        <v>118</v>
      </c>
    </row>
    <row r="146" spans="2:8" x14ac:dyDescent="0.25">
      <c r="B146" t="s">
        <v>123</v>
      </c>
      <c r="C146" t="s">
        <v>664</v>
      </c>
      <c r="D146" t="s">
        <v>682</v>
      </c>
      <c r="E146" s="21">
        <v>6825445</v>
      </c>
      <c r="F146" s="21" cm="1">
        <f t="array" ref="F146">INDEX(World!G:G,Basedata!H146)</f>
        <v>10230</v>
      </c>
      <c r="G146" t="s">
        <v>123</v>
      </c>
      <c r="H146">
        <f>MATCH(B146,World!B:B,0)</f>
        <v>119</v>
      </c>
    </row>
    <row r="147" spans="2:8" x14ac:dyDescent="0.25">
      <c r="B147" t="s">
        <v>127</v>
      </c>
      <c r="C147" t="s">
        <v>666</v>
      </c>
      <c r="D147" t="s">
        <v>681</v>
      </c>
      <c r="E147" s="21">
        <v>38128</v>
      </c>
      <c r="F147" s="21" cm="1">
        <f t="array" ref="F147">INDEX(World!G:G,Basedata!H147)</f>
        <v>160</v>
      </c>
      <c r="G147" t="s">
        <v>127</v>
      </c>
      <c r="H147">
        <f>MATCH(B147,World!B:B,0)</f>
        <v>123</v>
      </c>
    </row>
    <row r="148" spans="2:8" x14ac:dyDescent="0.25">
      <c r="B148" t="s">
        <v>128</v>
      </c>
      <c r="C148" t="s">
        <v>665</v>
      </c>
      <c r="D148" t="s">
        <v>681</v>
      </c>
      <c r="E148" s="21">
        <v>2722289</v>
      </c>
      <c r="F148" s="21" cm="1">
        <f t="array" ref="F148">INDEX(World!G:G,Basedata!H148)</f>
        <v>62674</v>
      </c>
      <c r="G148" t="s">
        <v>128</v>
      </c>
      <c r="H148">
        <f>MATCH(B148,World!B:B,0)</f>
        <v>124</v>
      </c>
    </row>
    <row r="149" spans="2:8" x14ac:dyDescent="0.25">
      <c r="B149" t="s">
        <v>129</v>
      </c>
      <c r="C149" t="s">
        <v>666</v>
      </c>
      <c r="D149" t="s">
        <v>681</v>
      </c>
      <c r="E149" s="21">
        <v>625978</v>
      </c>
      <c r="F149" s="21" cm="1">
        <f t="array" ref="F149">INDEX(World!G:G,Basedata!H149)</f>
        <v>2590</v>
      </c>
      <c r="G149" t="s">
        <v>129</v>
      </c>
      <c r="H149">
        <f>MATCH(B149,World!B:B,0)</f>
        <v>125</v>
      </c>
    </row>
    <row r="150" spans="2:8" x14ac:dyDescent="0.25">
      <c r="B150" t="s">
        <v>133</v>
      </c>
      <c r="C150" t="s">
        <v>670</v>
      </c>
      <c r="D150" t="s">
        <v>680</v>
      </c>
      <c r="E150" s="21">
        <v>32365999</v>
      </c>
      <c r="F150" s="21" cm="1">
        <f t="array" ref="F150">INDEX(World!G:G,Basedata!H150)</f>
        <v>328550</v>
      </c>
      <c r="G150" t="s">
        <v>133</v>
      </c>
      <c r="H150">
        <f>MATCH(B150,World!B:B,0)</f>
        <v>129</v>
      </c>
    </row>
    <row r="151" spans="2:8" x14ac:dyDescent="0.25">
      <c r="B151" t="s">
        <v>134</v>
      </c>
      <c r="C151" t="s">
        <v>677</v>
      </c>
      <c r="D151" t="s">
        <v>680</v>
      </c>
      <c r="E151" s="21">
        <v>540544</v>
      </c>
      <c r="F151" s="21" cm="1">
        <f t="array" ref="F151">INDEX(World!G:G,Basedata!H151)</f>
        <v>300</v>
      </c>
      <c r="G151" t="s">
        <v>134</v>
      </c>
      <c r="H151">
        <f>MATCH(B151,World!B:B,0)</f>
        <v>130</v>
      </c>
    </row>
    <row r="152" spans="2:8" x14ac:dyDescent="0.25">
      <c r="B152" t="s">
        <v>136</v>
      </c>
      <c r="C152" t="s">
        <v>666</v>
      </c>
      <c r="D152" t="s">
        <v>681</v>
      </c>
      <c r="E152" s="21">
        <v>441543</v>
      </c>
      <c r="F152" s="21" cm="1">
        <f t="array" ref="F152">INDEX(World!G:G,Basedata!H152)</f>
        <v>320</v>
      </c>
      <c r="G152" t="s">
        <v>136</v>
      </c>
      <c r="H152">
        <f>MATCH(B152,World!B:B,0)</f>
        <v>132</v>
      </c>
    </row>
    <row r="153" spans="2:8" x14ac:dyDescent="0.25">
      <c r="B153" t="s">
        <v>138</v>
      </c>
      <c r="C153" t="s">
        <v>675</v>
      </c>
      <c r="D153" t="s">
        <v>667</v>
      </c>
      <c r="E153" s="21">
        <v>375265</v>
      </c>
      <c r="F153" s="21" cm="1">
        <f t="array" ref="F153">INDEX(World!G:G,Basedata!H153)</f>
        <v>1060</v>
      </c>
      <c r="G153" t="s">
        <v>138</v>
      </c>
      <c r="H153">
        <f>MATCH(B153,World!B:B,0)</f>
        <v>134</v>
      </c>
    </row>
    <row r="154" spans="2:8" x14ac:dyDescent="0.25">
      <c r="B154" t="s">
        <v>139</v>
      </c>
      <c r="C154" t="s">
        <v>671</v>
      </c>
      <c r="D154" t="s">
        <v>682</v>
      </c>
      <c r="E154" s="21">
        <v>4649658</v>
      </c>
      <c r="F154" s="21" cm="1">
        <f t="array" ref="F154">INDEX(World!G:G,Basedata!H154)</f>
        <v>1030700</v>
      </c>
      <c r="G154" t="s">
        <v>139</v>
      </c>
      <c r="H154">
        <f>MATCH(B154,World!B:B,0)</f>
        <v>135</v>
      </c>
    </row>
    <row r="155" spans="2:8" x14ac:dyDescent="0.25">
      <c r="B155" t="s">
        <v>141</v>
      </c>
      <c r="C155" t="s">
        <v>667</v>
      </c>
      <c r="D155" t="s">
        <v>667</v>
      </c>
      <c r="E155" s="21">
        <v>128932753</v>
      </c>
      <c r="F155" s="21" cm="1">
        <f t="array" ref="F155">INDEX(World!G:G,Basedata!H155)</f>
        <v>1943950</v>
      </c>
      <c r="G155" t="s">
        <v>141</v>
      </c>
      <c r="H155">
        <f>MATCH(B155,World!B:B,0)</f>
        <v>138</v>
      </c>
    </row>
    <row r="156" spans="2:8" x14ac:dyDescent="0.25">
      <c r="B156" t="s">
        <v>143</v>
      </c>
      <c r="C156" t="s">
        <v>668</v>
      </c>
      <c r="D156" t="s">
        <v>681</v>
      </c>
      <c r="E156" s="21">
        <v>4033963</v>
      </c>
      <c r="F156" s="21" cm="1">
        <f t="array" ref="F156">INDEX(World!G:G,Basedata!H156)</f>
        <v>32850</v>
      </c>
      <c r="G156" t="s">
        <v>143</v>
      </c>
      <c r="H156">
        <f>MATCH(B156,World!B:B,0)</f>
        <v>140</v>
      </c>
    </row>
    <row r="157" spans="2:8" x14ac:dyDescent="0.25">
      <c r="B157" t="s">
        <v>144</v>
      </c>
      <c r="C157" t="s">
        <v>666</v>
      </c>
      <c r="D157" t="s">
        <v>681</v>
      </c>
      <c r="E157" s="21">
        <v>39242</v>
      </c>
      <c r="F157" s="21" cm="1">
        <f t="array" ref="F157">INDEX(World!G:G,Basedata!H157)</f>
        <v>1</v>
      </c>
      <c r="G157" t="s">
        <v>144</v>
      </c>
      <c r="H157">
        <f>MATCH(B157,World!B:B,0)</f>
        <v>141</v>
      </c>
    </row>
    <row r="158" spans="2:8" x14ac:dyDescent="0.25">
      <c r="B158" t="s">
        <v>145</v>
      </c>
      <c r="C158" t="s">
        <v>670</v>
      </c>
      <c r="D158" t="s">
        <v>680</v>
      </c>
      <c r="E158" s="21">
        <v>3278290</v>
      </c>
      <c r="F158" s="21" cm="1">
        <f t="array" ref="F158">INDEX(World!G:G,Basedata!H158)</f>
        <v>1553560</v>
      </c>
      <c r="G158" t="s">
        <v>145</v>
      </c>
      <c r="H158">
        <f>MATCH(B158,World!B:B,0)</f>
        <v>142</v>
      </c>
    </row>
    <row r="159" spans="2:8" x14ac:dyDescent="0.25">
      <c r="B159" t="s">
        <v>147</v>
      </c>
      <c r="C159" t="s">
        <v>664</v>
      </c>
      <c r="D159" t="s">
        <v>682</v>
      </c>
      <c r="E159" s="21">
        <v>36910560</v>
      </c>
      <c r="F159" s="21" cm="1">
        <f t="array" ref="F159">INDEX(World!G:G,Basedata!H159)</f>
        <v>446300</v>
      </c>
      <c r="G159" t="s">
        <v>147</v>
      </c>
      <c r="H159">
        <f>MATCH(B159,World!B:B,0)</f>
        <v>145</v>
      </c>
    </row>
    <row r="160" spans="2:8" x14ac:dyDescent="0.25">
      <c r="B160" t="s">
        <v>150</v>
      </c>
      <c r="C160" t="s">
        <v>671</v>
      </c>
      <c r="D160" t="s">
        <v>682</v>
      </c>
      <c r="E160" s="21">
        <v>2540905</v>
      </c>
      <c r="F160" s="21" cm="1">
        <f t="array" ref="F160">INDEX(World!G:G,Basedata!H160)</f>
        <v>823290</v>
      </c>
      <c r="G160" t="s">
        <v>150</v>
      </c>
      <c r="H160">
        <f>MATCH(B160,World!B:B,0)</f>
        <v>148</v>
      </c>
    </row>
    <row r="161" spans="2:8" x14ac:dyDescent="0.25">
      <c r="B161" t="s">
        <v>152</v>
      </c>
      <c r="C161" t="s">
        <v>677</v>
      </c>
      <c r="D161" t="s">
        <v>680</v>
      </c>
      <c r="E161" s="21">
        <v>29136808</v>
      </c>
      <c r="F161" s="21" cm="1">
        <f t="array" ref="F161">INDEX(World!G:G,Basedata!H161)</f>
        <v>143350</v>
      </c>
      <c r="G161" t="s">
        <v>152</v>
      </c>
      <c r="H161">
        <f>MATCH(B161,World!B:B,0)</f>
        <v>150</v>
      </c>
    </row>
    <row r="162" spans="2:8" x14ac:dyDescent="0.25">
      <c r="B162" t="s">
        <v>153</v>
      </c>
      <c r="C162" t="s">
        <v>666</v>
      </c>
      <c r="D162" t="s">
        <v>681</v>
      </c>
      <c r="E162" s="21">
        <v>17134872</v>
      </c>
      <c r="F162" s="21" cm="1">
        <f t="array" ref="F162">INDEX(World!G:G,Basedata!H162)</f>
        <v>33720</v>
      </c>
      <c r="G162" t="s">
        <v>153</v>
      </c>
      <c r="H162">
        <f>MATCH(B162,World!B:B,0)</f>
        <v>151</v>
      </c>
    </row>
    <row r="163" spans="2:8" x14ac:dyDescent="0.25">
      <c r="B163" t="s">
        <v>628</v>
      </c>
      <c r="C163" t="s">
        <v>666</v>
      </c>
      <c r="D163" t="s">
        <v>681</v>
      </c>
      <c r="E163" s="22">
        <v>16970779</v>
      </c>
      <c r="F163" s="22">
        <v>33720</v>
      </c>
      <c r="G163" t="s">
        <v>153</v>
      </c>
    </row>
    <row r="164" spans="2:8" x14ac:dyDescent="0.25">
      <c r="B164" t="s">
        <v>627</v>
      </c>
      <c r="C164" t="s">
        <v>675</v>
      </c>
      <c r="D164" t="s">
        <v>667</v>
      </c>
      <c r="E164" s="21">
        <v>164093</v>
      </c>
      <c r="F164" s="21" cm="1">
        <f t="array" ref="F164">INDEX(World!G:G,Basedata!H164)</f>
        <v>444</v>
      </c>
      <c r="G164" t="s">
        <v>627</v>
      </c>
      <c r="H164">
        <f>MATCH(B164,World!B:B,0)</f>
        <v>56</v>
      </c>
    </row>
    <row r="165" spans="2:8" x14ac:dyDescent="0.25">
      <c r="B165" t="s">
        <v>155</v>
      </c>
      <c r="C165" t="s">
        <v>669</v>
      </c>
      <c r="D165" t="s">
        <v>680</v>
      </c>
      <c r="E165" s="21">
        <v>4822233</v>
      </c>
      <c r="F165" s="21" cm="1">
        <f t="array" ref="F165">INDEX(World!G:G,Basedata!H165)</f>
        <v>263310</v>
      </c>
      <c r="G165" t="s">
        <v>155</v>
      </c>
      <c r="H165">
        <f>MATCH(B165,World!B:B,0)</f>
        <v>153</v>
      </c>
    </row>
    <row r="166" spans="2:8" x14ac:dyDescent="0.25">
      <c r="B166" t="s">
        <v>158</v>
      </c>
      <c r="C166" t="s">
        <v>671</v>
      </c>
      <c r="D166" t="s">
        <v>682</v>
      </c>
      <c r="E166" s="21">
        <v>206139589</v>
      </c>
      <c r="F166" s="21" cm="1">
        <f t="array" ref="F166">INDEX(World!G:G,Basedata!H166)</f>
        <v>910770</v>
      </c>
      <c r="G166" t="s">
        <v>158</v>
      </c>
      <c r="H166">
        <f>MATCH(B166,World!B:B,0)</f>
        <v>156</v>
      </c>
    </row>
    <row r="167" spans="2:8" x14ac:dyDescent="0.25">
      <c r="B167" t="s">
        <v>161</v>
      </c>
      <c r="C167" t="s">
        <v>665</v>
      </c>
      <c r="D167" t="s">
        <v>681</v>
      </c>
      <c r="E167" s="21">
        <v>2083374</v>
      </c>
      <c r="F167" s="21" cm="1">
        <f t="array" ref="F167">INDEX(World!G:G,Basedata!H167)</f>
        <v>25220</v>
      </c>
      <c r="G167" t="s">
        <v>161</v>
      </c>
      <c r="H167">
        <f>MATCH(B167,World!B:B,0)</f>
        <v>159</v>
      </c>
    </row>
    <row r="168" spans="2:8" x14ac:dyDescent="0.25">
      <c r="B168" t="s">
        <v>163</v>
      </c>
      <c r="C168" t="s">
        <v>683</v>
      </c>
      <c r="D168" t="s">
        <v>681</v>
      </c>
      <c r="E168" s="21">
        <v>5421241</v>
      </c>
      <c r="F168" s="21" cm="1">
        <f t="array" ref="F168">INDEX(World!G:G,Basedata!H168)</f>
        <v>365268</v>
      </c>
      <c r="G168" t="s">
        <v>163</v>
      </c>
      <c r="H168">
        <f>MATCH(B168,World!B:B,0)</f>
        <v>161</v>
      </c>
    </row>
    <row r="169" spans="2:8" x14ac:dyDescent="0.25">
      <c r="B169" t="s">
        <v>164</v>
      </c>
      <c r="C169" t="s">
        <v>664</v>
      </c>
      <c r="D169" t="s">
        <v>682</v>
      </c>
      <c r="E169" s="21">
        <v>5106626</v>
      </c>
      <c r="F169" s="21" cm="1">
        <f t="array" ref="F169">INDEX(World!G:G,Basedata!H169)</f>
        <v>309500</v>
      </c>
      <c r="G169" t="s">
        <v>164</v>
      </c>
      <c r="H169">
        <f>MATCH(B169,World!B:B,0)</f>
        <v>162</v>
      </c>
    </row>
    <row r="170" spans="2:8" x14ac:dyDescent="0.25">
      <c r="B170" t="s">
        <v>165</v>
      </c>
      <c r="C170" t="s">
        <v>677</v>
      </c>
      <c r="D170" t="s">
        <v>680</v>
      </c>
      <c r="E170" s="21">
        <v>220892340</v>
      </c>
      <c r="F170" s="21" cm="1">
        <f t="array" ref="F170">INDEX(World!G:G,Basedata!H170)</f>
        <v>770880</v>
      </c>
      <c r="G170" t="s">
        <v>165</v>
      </c>
      <c r="H170">
        <f>MATCH(B170,World!B:B,0)</f>
        <v>163</v>
      </c>
    </row>
    <row r="171" spans="2:8" x14ac:dyDescent="0.25">
      <c r="B171" t="s">
        <v>167</v>
      </c>
      <c r="C171" t="s">
        <v>667</v>
      </c>
      <c r="D171" t="s">
        <v>667</v>
      </c>
      <c r="E171" s="21">
        <v>4314767</v>
      </c>
      <c r="F171" s="21" cm="1">
        <f t="array" ref="F171">INDEX(World!G:G,Basedata!H171)</f>
        <v>74340</v>
      </c>
      <c r="G171" t="s">
        <v>167</v>
      </c>
      <c r="H171">
        <f>MATCH(B171,World!B:B,0)</f>
        <v>165</v>
      </c>
    </row>
    <row r="172" spans="2:8" x14ac:dyDescent="0.25">
      <c r="B172" t="s">
        <v>169</v>
      </c>
      <c r="C172" t="s">
        <v>667</v>
      </c>
      <c r="D172" t="s">
        <v>667</v>
      </c>
      <c r="E172" s="21">
        <v>7132538</v>
      </c>
      <c r="F172" s="21" cm="1">
        <f t="array" ref="F172">INDEX(World!G:G,Basedata!H172)</f>
        <v>397300</v>
      </c>
      <c r="G172" t="s">
        <v>169</v>
      </c>
      <c r="H172">
        <f>MATCH(B172,World!B:B,0)</f>
        <v>167</v>
      </c>
    </row>
    <row r="173" spans="2:8" x14ac:dyDescent="0.25">
      <c r="B173" t="s">
        <v>170</v>
      </c>
      <c r="C173" t="s">
        <v>667</v>
      </c>
      <c r="D173" t="s">
        <v>667</v>
      </c>
      <c r="E173" s="21">
        <v>32971854</v>
      </c>
      <c r="F173" s="21" cm="1">
        <f t="array" ref="F173">INDEX(World!G:G,Basedata!H173)</f>
        <v>1280000</v>
      </c>
      <c r="G173" t="s">
        <v>170</v>
      </c>
      <c r="H173">
        <f>MATCH(B173,World!B:B,0)</f>
        <v>168</v>
      </c>
    </row>
    <row r="174" spans="2:8" x14ac:dyDescent="0.25">
      <c r="B174" t="s">
        <v>171</v>
      </c>
      <c r="C174" t="s">
        <v>670</v>
      </c>
      <c r="D174" t="s">
        <v>680</v>
      </c>
      <c r="E174" s="21">
        <v>109581078</v>
      </c>
      <c r="F174" s="21" cm="1">
        <f t="array" ref="F174">INDEX(World!G:G,Basedata!H174)</f>
        <v>298170</v>
      </c>
      <c r="G174" t="s">
        <v>171</v>
      </c>
      <c r="H174">
        <f>MATCH(B174,World!B:B,0)</f>
        <v>169</v>
      </c>
    </row>
    <row r="175" spans="2:8" x14ac:dyDescent="0.25">
      <c r="B175" t="s">
        <v>172</v>
      </c>
      <c r="C175" t="s">
        <v>665</v>
      </c>
      <c r="D175" t="s">
        <v>681</v>
      </c>
      <c r="E175" s="21">
        <v>37846611</v>
      </c>
      <c r="F175" s="21" cm="1">
        <f t="array" ref="F175">INDEX(World!G:G,Basedata!H175)</f>
        <v>306230</v>
      </c>
      <c r="G175" t="s">
        <v>172</v>
      </c>
      <c r="H175">
        <f>MATCH(B175,World!B:B,0)</f>
        <v>170</v>
      </c>
    </row>
    <row r="176" spans="2:8" x14ac:dyDescent="0.25">
      <c r="B176" t="s">
        <v>173</v>
      </c>
      <c r="C176" t="s">
        <v>666</v>
      </c>
      <c r="D176" t="s">
        <v>681</v>
      </c>
      <c r="E176" s="21">
        <v>10196709</v>
      </c>
      <c r="F176" s="21" cm="1">
        <f t="array" ref="F176">INDEX(World!G:G,Basedata!H176)</f>
        <v>91590</v>
      </c>
      <c r="G176" t="s">
        <v>173</v>
      </c>
      <c r="H176">
        <f>MATCH(B176,World!B:B,0)</f>
        <v>171</v>
      </c>
    </row>
    <row r="177" spans="1:8" x14ac:dyDescent="0.25">
      <c r="B177" t="s">
        <v>175</v>
      </c>
      <c r="C177" t="s">
        <v>664</v>
      </c>
      <c r="D177" t="s">
        <v>682</v>
      </c>
      <c r="E177" s="21">
        <v>2881053</v>
      </c>
      <c r="F177" s="21" cm="1">
        <f t="array" ref="F177">INDEX(World!G:G,Basedata!H177)</f>
        <v>11610</v>
      </c>
      <c r="G177" t="s">
        <v>175</v>
      </c>
      <c r="H177">
        <f>MATCH(B177,World!B:B,0)</f>
        <v>173</v>
      </c>
    </row>
    <row r="178" spans="1:8" x14ac:dyDescent="0.25">
      <c r="B178" t="s">
        <v>176</v>
      </c>
      <c r="C178" t="s">
        <v>665</v>
      </c>
      <c r="D178" t="s">
        <v>681</v>
      </c>
      <c r="E178" s="21">
        <v>19237691</v>
      </c>
      <c r="F178" s="21" cm="1">
        <f t="array" ref="F178">INDEX(World!G:G,Basedata!H178)</f>
        <v>230170</v>
      </c>
      <c r="G178" t="s">
        <v>176</v>
      </c>
      <c r="H178">
        <f>MATCH(B178,World!B:B,0)</f>
        <v>174</v>
      </c>
    </row>
    <row r="179" spans="1:8" x14ac:dyDescent="0.25">
      <c r="B179" t="s">
        <v>177</v>
      </c>
      <c r="C179" t="s">
        <v>668</v>
      </c>
      <c r="D179" t="s">
        <v>681</v>
      </c>
      <c r="E179" s="21">
        <v>145934462</v>
      </c>
      <c r="F179" s="21" cm="1">
        <f t="array" ref="F179">INDEX(World!G:G,Basedata!H179)</f>
        <v>16376870</v>
      </c>
      <c r="G179" t="s">
        <v>177</v>
      </c>
      <c r="H179">
        <f>MATCH(B179,World!B:B,0)</f>
        <v>175</v>
      </c>
    </row>
    <row r="180" spans="1:8" x14ac:dyDescent="0.25">
      <c r="B180" t="s">
        <v>178</v>
      </c>
      <c r="C180" t="s">
        <v>671</v>
      </c>
      <c r="D180" t="s">
        <v>682</v>
      </c>
      <c r="E180" s="21">
        <v>12952218</v>
      </c>
      <c r="F180" s="21" cm="1">
        <f t="array" ref="F180">INDEX(World!G:G,Basedata!H180)</f>
        <v>24670</v>
      </c>
      <c r="G180" t="s">
        <v>178</v>
      </c>
      <c r="H180">
        <f>MATCH(B180,World!B:B,0)</f>
        <v>176</v>
      </c>
    </row>
    <row r="181" spans="1:8" x14ac:dyDescent="0.25">
      <c r="B181" t="s">
        <v>181</v>
      </c>
      <c r="C181" t="s">
        <v>675</v>
      </c>
      <c r="D181" t="s">
        <v>667</v>
      </c>
      <c r="E181" s="21">
        <v>183627</v>
      </c>
      <c r="F181" s="21" cm="1">
        <f t="array" ref="F181">INDEX(World!G:G,Basedata!H181)</f>
        <v>610</v>
      </c>
      <c r="G181" t="s">
        <v>181</v>
      </c>
      <c r="H181">
        <f>MATCH(B181,World!B:B,0)</f>
        <v>181</v>
      </c>
    </row>
    <row r="182" spans="1:8" x14ac:dyDescent="0.25">
      <c r="B182" t="s">
        <v>345</v>
      </c>
      <c r="C182" t="s">
        <v>675</v>
      </c>
      <c r="D182" t="s">
        <v>667</v>
      </c>
      <c r="E182" s="21">
        <v>110940</v>
      </c>
      <c r="F182" s="21" cm="1">
        <f t="array" ref="F182">INDEX(World!G:G,Basedata!H182)</f>
        <v>390</v>
      </c>
      <c r="G182" t="s">
        <v>345</v>
      </c>
      <c r="H182">
        <f>MATCH(B182,World!B:B,0)</f>
        <v>203</v>
      </c>
    </row>
    <row r="183" spans="1:8" x14ac:dyDescent="0.25">
      <c r="B183" t="s">
        <v>183</v>
      </c>
      <c r="C183" t="s">
        <v>666</v>
      </c>
      <c r="D183" t="s">
        <v>681</v>
      </c>
      <c r="E183" s="21">
        <v>33931</v>
      </c>
      <c r="F183" s="21" cm="1">
        <f t="array" ref="F183">INDEX(World!G:G,Basedata!H183)</f>
        <v>60</v>
      </c>
      <c r="G183" t="s">
        <v>183</v>
      </c>
      <c r="H183">
        <f>MATCH(B183,World!B:B,0)</f>
        <v>185</v>
      </c>
    </row>
    <row r="184" spans="1:8" x14ac:dyDescent="0.25">
      <c r="B184" t="s">
        <v>185</v>
      </c>
      <c r="C184" t="s">
        <v>664</v>
      </c>
      <c r="D184" t="s">
        <v>682</v>
      </c>
      <c r="E184" s="21">
        <v>34813871</v>
      </c>
      <c r="F184" s="21" cm="1">
        <f t="array" ref="F184">INDEX(World!G:G,Basedata!H184)</f>
        <v>2149690</v>
      </c>
      <c r="G184" t="s">
        <v>185</v>
      </c>
      <c r="H184">
        <f>MATCH(B184,World!B:B,0)</f>
        <v>187</v>
      </c>
    </row>
    <row r="185" spans="1:8" x14ac:dyDescent="0.25">
      <c r="B185" t="s">
        <v>186</v>
      </c>
      <c r="C185" t="s">
        <v>671</v>
      </c>
      <c r="D185" t="s">
        <v>682</v>
      </c>
      <c r="E185" s="21">
        <v>16743927</v>
      </c>
      <c r="F185" s="21" cm="1">
        <f t="array" ref="F185">INDEX(World!G:G,Basedata!H185)</f>
        <v>192530</v>
      </c>
      <c r="G185" t="s">
        <v>186</v>
      </c>
      <c r="H185">
        <f>MATCH(B185,World!B:B,0)</f>
        <v>188</v>
      </c>
    </row>
    <row r="186" spans="1:8" x14ac:dyDescent="0.25">
      <c r="B186" t="s">
        <v>187</v>
      </c>
      <c r="C186" t="s">
        <v>665</v>
      </c>
      <c r="D186" t="s">
        <v>681</v>
      </c>
      <c r="E186" s="21">
        <v>8737371</v>
      </c>
      <c r="F186" s="21" cm="1">
        <f t="array" ref="F186">INDEX(World!G:G,Basedata!H186)</f>
        <v>87460</v>
      </c>
      <c r="G186" t="s">
        <v>187</v>
      </c>
      <c r="H186">
        <f>MATCH(B186,World!B:B,0)</f>
        <v>189</v>
      </c>
    </row>
    <row r="187" spans="1:8" x14ac:dyDescent="0.25">
      <c r="B187" t="s">
        <v>188</v>
      </c>
      <c r="C187" t="s">
        <v>671</v>
      </c>
      <c r="D187" t="s">
        <v>682</v>
      </c>
      <c r="E187" s="21">
        <v>98347</v>
      </c>
      <c r="F187" s="21" cm="1">
        <f t="array" ref="F187">INDEX(World!G:G,Basedata!H187)</f>
        <v>460</v>
      </c>
      <c r="G187" t="s">
        <v>188</v>
      </c>
      <c r="H187">
        <f>MATCH(B187,World!B:B,0)</f>
        <v>190</v>
      </c>
    </row>
    <row r="188" spans="1:8" x14ac:dyDescent="0.25">
      <c r="B188" t="s">
        <v>190</v>
      </c>
      <c r="C188" t="s">
        <v>670</v>
      </c>
      <c r="D188" t="s">
        <v>680</v>
      </c>
      <c r="E188" s="21">
        <v>5850342</v>
      </c>
      <c r="F188" s="21" cm="1">
        <f t="array" ref="F188">INDEX(World!G:G,Basedata!H188)</f>
        <v>700</v>
      </c>
      <c r="G188" t="s">
        <v>190</v>
      </c>
      <c r="H188">
        <f>MATCH(B188,World!B:B,0)</f>
        <v>192</v>
      </c>
    </row>
    <row r="189" spans="1:8" x14ac:dyDescent="0.25">
      <c r="B189" t="s">
        <v>192</v>
      </c>
      <c r="C189" t="s">
        <v>665</v>
      </c>
      <c r="D189" t="s">
        <v>681</v>
      </c>
      <c r="E189" s="21">
        <v>5459642</v>
      </c>
      <c r="F189" s="21" cm="1">
        <f t="array" ref="F189">INDEX(World!G:G,Basedata!H189)</f>
        <v>48088</v>
      </c>
      <c r="G189" t="s">
        <v>192</v>
      </c>
      <c r="H189">
        <f>MATCH(B189,World!B:B,0)</f>
        <v>194</v>
      </c>
    </row>
    <row r="190" spans="1:8" x14ac:dyDescent="0.25">
      <c r="B190" t="s">
        <v>193</v>
      </c>
      <c r="C190" t="s">
        <v>665</v>
      </c>
      <c r="D190" t="s">
        <v>681</v>
      </c>
      <c r="E190" s="21">
        <v>2078938</v>
      </c>
      <c r="F190" s="21" cm="1">
        <f t="array" ref="F190">INDEX(World!G:G,Basedata!H190)</f>
        <v>20140</v>
      </c>
      <c r="G190" t="s">
        <v>193</v>
      </c>
      <c r="H190">
        <f>MATCH(B190,World!B:B,0)</f>
        <v>195</v>
      </c>
    </row>
    <row r="191" spans="1:8" x14ac:dyDescent="0.25">
      <c r="B191" t="s">
        <v>196</v>
      </c>
      <c r="C191" t="s">
        <v>671</v>
      </c>
      <c r="D191" t="s">
        <v>682</v>
      </c>
      <c r="E191" s="21">
        <v>59308690</v>
      </c>
      <c r="F191" s="21" cm="1">
        <f t="array" ref="F191">INDEX(World!G:G,Basedata!H191)</f>
        <v>1213090</v>
      </c>
      <c r="G191" t="s">
        <v>196</v>
      </c>
      <c r="H191">
        <f>MATCH(B191,World!B:B,0)</f>
        <v>198</v>
      </c>
    </row>
    <row r="192" spans="1:8" x14ac:dyDescent="0.25">
      <c r="A192" s="52" t="s">
        <v>635</v>
      </c>
      <c r="B192" t="s">
        <v>198</v>
      </c>
      <c r="C192" t="s">
        <v>666</v>
      </c>
      <c r="D192" t="s">
        <v>681</v>
      </c>
      <c r="E192" s="21">
        <v>46754778</v>
      </c>
      <c r="F192" s="21" cm="1">
        <f t="array" ref="F192">INDEX(World!G:G,Basedata!H192)</f>
        <v>498800</v>
      </c>
      <c r="G192" t="s">
        <v>198</v>
      </c>
      <c r="H192">
        <f>MATCH(B192,World!B:B,0)</f>
        <v>201</v>
      </c>
    </row>
    <row r="193" spans="1:8" x14ac:dyDescent="0.25">
      <c r="B193" t="s">
        <v>199</v>
      </c>
      <c r="C193" t="s">
        <v>677</v>
      </c>
      <c r="D193" t="s">
        <v>680</v>
      </c>
      <c r="E193" s="21">
        <v>21413249</v>
      </c>
      <c r="F193" s="21" cm="1">
        <f t="array" ref="F193">INDEX(World!G:G,Basedata!H193)</f>
        <v>62710</v>
      </c>
      <c r="G193" t="s">
        <v>199</v>
      </c>
      <c r="H193">
        <f>MATCH(B193,World!B:B,0)</f>
        <v>202</v>
      </c>
    </row>
    <row r="194" spans="1:8" x14ac:dyDescent="0.25">
      <c r="B194" t="s">
        <v>200</v>
      </c>
      <c r="C194" t="s">
        <v>671</v>
      </c>
      <c r="D194" t="s">
        <v>682</v>
      </c>
      <c r="E194" s="21">
        <v>43849260</v>
      </c>
      <c r="F194" s="21" cm="1">
        <f t="array" ref="F194">INDEX(World!G:G,Basedata!H194)</f>
        <v>1765048</v>
      </c>
      <c r="G194" t="s">
        <v>200</v>
      </c>
      <c r="H194">
        <f>MATCH(B194,World!B:B,0)</f>
        <v>205</v>
      </c>
    </row>
    <row r="195" spans="1:8" x14ac:dyDescent="0.25">
      <c r="B195" t="s">
        <v>201</v>
      </c>
      <c r="C195" t="s">
        <v>667</v>
      </c>
      <c r="D195" t="s">
        <v>667</v>
      </c>
      <c r="E195" s="21">
        <v>586632</v>
      </c>
      <c r="F195" s="21" cm="1">
        <f t="array" ref="F195">INDEX(World!G:G,Basedata!H195)</f>
        <v>156000</v>
      </c>
      <c r="G195" t="s">
        <v>201</v>
      </c>
      <c r="H195">
        <f>MATCH(B195,World!B:B,0)</f>
        <v>206</v>
      </c>
    </row>
    <row r="196" spans="1:8" x14ac:dyDescent="0.25">
      <c r="A196" s="52" t="s">
        <v>635</v>
      </c>
      <c r="B196" t="s">
        <v>202</v>
      </c>
      <c r="C196" t="s">
        <v>683</v>
      </c>
      <c r="D196" t="s">
        <v>681</v>
      </c>
      <c r="E196" s="21">
        <v>10099265</v>
      </c>
      <c r="F196" s="21" cm="1">
        <f t="array" ref="F196">INDEX(World!G:G,Basedata!H196)</f>
        <v>410340</v>
      </c>
      <c r="G196" t="s">
        <v>202</v>
      </c>
      <c r="H196">
        <f>MATCH(B196,World!B:B,0)</f>
        <v>207</v>
      </c>
    </row>
    <row r="197" spans="1:8" x14ac:dyDescent="0.25">
      <c r="A197" s="52" t="s">
        <v>635</v>
      </c>
      <c r="B197" t="s">
        <v>203</v>
      </c>
      <c r="C197" t="s">
        <v>666</v>
      </c>
      <c r="D197" t="s">
        <v>681</v>
      </c>
      <c r="E197" s="21">
        <v>8654622</v>
      </c>
      <c r="F197" s="21" cm="1">
        <f t="array" ref="F197">INDEX(World!G:G,Basedata!H197)</f>
        <v>39516</v>
      </c>
      <c r="G197" t="s">
        <v>203</v>
      </c>
      <c r="H197">
        <f>MATCH(B197,World!B:B,0)</f>
        <v>208</v>
      </c>
    </row>
    <row r="198" spans="1:8" x14ac:dyDescent="0.25">
      <c r="B198" t="s">
        <v>346</v>
      </c>
      <c r="C198" t="s">
        <v>670</v>
      </c>
      <c r="D198" t="s">
        <v>680</v>
      </c>
      <c r="E198" s="21">
        <v>23816775</v>
      </c>
      <c r="F198" s="21" cm="1">
        <f t="array" ref="F198">INDEX(World!G:G,Basedata!H198)</f>
        <v>35410</v>
      </c>
      <c r="G198" t="s">
        <v>205</v>
      </c>
      <c r="H198">
        <f>MATCH(B198,World!B:B,0)</f>
        <v>210</v>
      </c>
    </row>
    <row r="199" spans="1:8" x14ac:dyDescent="0.25">
      <c r="B199" t="s">
        <v>208</v>
      </c>
      <c r="C199" t="s">
        <v>670</v>
      </c>
      <c r="D199" t="s">
        <v>680</v>
      </c>
      <c r="E199" s="21">
        <v>69799978</v>
      </c>
      <c r="F199" s="21" cm="1">
        <f t="array" ref="F199">INDEX(World!G:G,Basedata!H199)</f>
        <v>510890</v>
      </c>
      <c r="G199" t="s">
        <v>208</v>
      </c>
      <c r="H199">
        <f>MATCH(B199,World!B:B,0)</f>
        <v>213</v>
      </c>
    </row>
    <row r="200" spans="1:8" x14ac:dyDescent="0.25">
      <c r="B200" t="s">
        <v>209</v>
      </c>
      <c r="C200" t="s">
        <v>671</v>
      </c>
      <c r="D200" t="s">
        <v>682</v>
      </c>
      <c r="E200" s="21">
        <v>8278724</v>
      </c>
      <c r="F200" s="21" cm="1">
        <f t="array" ref="F200">INDEX(World!G:G,Basedata!H200)</f>
        <v>54390</v>
      </c>
      <c r="G200" t="s">
        <v>209</v>
      </c>
      <c r="H200">
        <f>MATCH(B200,World!B:B,0)</f>
        <v>215</v>
      </c>
    </row>
    <row r="201" spans="1:8" x14ac:dyDescent="0.25">
      <c r="B201" t="s">
        <v>212</v>
      </c>
      <c r="C201" t="s">
        <v>675</v>
      </c>
      <c r="D201" t="s">
        <v>667</v>
      </c>
      <c r="E201" s="21">
        <v>1399488</v>
      </c>
      <c r="F201" s="21" cm="1">
        <f t="array" ref="F201">INDEX(World!G:G,Basedata!H201)</f>
        <v>5130</v>
      </c>
      <c r="G201" t="s">
        <v>212</v>
      </c>
      <c r="H201">
        <f>MATCH(B201,World!B:B,0)</f>
        <v>218</v>
      </c>
    </row>
    <row r="202" spans="1:8" x14ac:dyDescent="0.25">
      <c r="B202" t="s">
        <v>213</v>
      </c>
      <c r="C202" t="s">
        <v>664</v>
      </c>
      <c r="D202" t="s">
        <v>682</v>
      </c>
      <c r="E202" s="21">
        <v>11818619</v>
      </c>
      <c r="F202" s="21" cm="1">
        <f t="array" ref="F202">INDEX(World!G:G,Basedata!H202)</f>
        <v>155360</v>
      </c>
      <c r="G202" t="s">
        <v>213</v>
      </c>
      <c r="H202">
        <f>MATCH(B202,World!B:B,0)</f>
        <v>219</v>
      </c>
    </row>
    <row r="203" spans="1:8" x14ac:dyDescent="0.25">
      <c r="B203" t="s">
        <v>214</v>
      </c>
      <c r="C203" t="s">
        <v>664</v>
      </c>
      <c r="D203" t="s">
        <v>682</v>
      </c>
      <c r="E203" s="21">
        <v>84339067</v>
      </c>
      <c r="F203" s="21" cm="1">
        <f t="array" ref="F203">INDEX(World!G:G,Basedata!H203)</f>
        <v>769630</v>
      </c>
      <c r="G203" t="s">
        <v>214</v>
      </c>
      <c r="H203">
        <f>MATCH(B203,World!B:B,0)</f>
        <v>220</v>
      </c>
    </row>
    <row r="204" spans="1:8" x14ac:dyDescent="0.25">
      <c r="A204" s="52" t="s">
        <v>637</v>
      </c>
      <c r="B204" t="s">
        <v>347</v>
      </c>
      <c r="C204" t="s">
        <v>672</v>
      </c>
      <c r="D204" t="s">
        <v>672</v>
      </c>
      <c r="E204" s="21">
        <v>331002651</v>
      </c>
      <c r="F204" s="21" cm="1">
        <f t="array" ref="F204">INDEX(World!G:G,Basedata!H204)</f>
        <v>9147420</v>
      </c>
      <c r="G204" t="s">
        <v>347</v>
      </c>
      <c r="H204">
        <f>MATCH(B204,World!B:B,0)</f>
        <v>229</v>
      </c>
    </row>
    <row r="205" spans="1:8" x14ac:dyDescent="0.25">
      <c r="A205" s="52" t="s">
        <v>638</v>
      </c>
      <c r="B205" t="s">
        <v>348</v>
      </c>
      <c r="C205" t="s">
        <v>672</v>
      </c>
      <c r="D205" t="s">
        <v>672</v>
      </c>
      <c r="E205" s="22">
        <v>4903185</v>
      </c>
      <c r="F205" s="22" cm="1">
        <f t="array" ref="F205">INDEX(USA!C:C,Basedata!H205)</f>
        <v>131171</v>
      </c>
      <c r="G205" t="s">
        <v>348</v>
      </c>
      <c r="H205">
        <f>MATCH(B205,USA!D:D,0)</f>
        <v>2</v>
      </c>
    </row>
    <row r="206" spans="1:8" x14ac:dyDescent="0.25">
      <c r="A206" s="52" t="s">
        <v>638</v>
      </c>
      <c r="B206" t="s">
        <v>349</v>
      </c>
      <c r="C206" t="s">
        <v>672</v>
      </c>
      <c r="D206" t="s">
        <v>672</v>
      </c>
      <c r="E206" s="22">
        <v>731545</v>
      </c>
      <c r="F206" s="22" cm="1">
        <f t="array" ref="F206">INDEX(USA!C:C,Basedata!H206)</f>
        <v>1477953</v>
      </c>
      <c r="G206" t="s">
        <v>349</v>
      </c>
      <c r="H206">
        <f>MATCH(B206,USA!D:D,0)</f>
        <v>3</v>
      </c>
    </row>
    <row r="207" spans="1:8" x14ac:dyDescent="0.25">
      <c r="A207" s="52" t="s">
        <v>638</v>
      </c>
      <c r="B207" t="s">
        <v>350</v>
      </c>
      <c r="C207" t="s">
        <v>672</v>
      </c>
      <c r="D207" t="s">
        <v>672</v>
      </c>
      <c r="E207" s="22">
        <v>7278717</v>
      </c>
      <c r="F207" s="22" cm="1">
        <f t="array" ref="F207">INDEX(USA!C:C,Basedata!H207)</f>
        <v>294207</v>
      </c>
      <c r="G207" t="s">
        <v>350</v>
      </c>
      <c r="H207">
        <f>MATCH(B207,USA!D:D,0)</f>
        <v>4</v>
      </c>
    </row>
    <row r="208" spans="1:8" x14ac:dyDescent="0.25">
      <c r="A208" s="52" t="s">
        <v>638</v>
      </c>
      <c r="B208" t="s">
        <v>351</v>
      </c>
      <c r="C208" t="s">
        <v>672</v>
      </c>
      <c r="D208" t="s">
        <v>672</v>
      </c>
      <c r="E208" s="22">
        <v>3017804</v>
      </c>
      <c r="F208" s="22" cm="1">
        <f t="array" ref="F208">INDEX(USA!C:C,Basedata!H208)</f>
        <v>134771</v>
      </c>
      <c r="G208" t="s">
        <v>351</v>
      </c>
      <c r="H208">
        <f>MATCH(B208,USA!D:D,0)</f>
        <v>5</v>
      </c>
    </row>
    <row r="209" spans="1:8" x14ac:dyDescent="0.25">
      <c r="A209" s="52" t="s">
        <v>638</v>
      </c>
      <c r="B209" t="s">
        <v>352</v>
      </c>
      <c r="C209" t="s">
        <v>672</v>
      </c>
      <c r="D209" t="s">
        <v>672</v>
      </c>
      <c r="E209" s="22">
        <v>39512223</v>
      </c>
      <c r="F209" s="22" cm="1">
        <f t="array" ref="F209">INDEX(USA!C:C,Basedata!H209)</f>
        <v>403466</v>
      </c>
      <c r="G209" t="s">
        <v>352</v>
      </c>
      <c r="H209">
        <f>MATCH(B209,USA!D:D,0)</f>
        <v>6</v>
      </c>
    </row>
    <row r="210" spans="1:8" x14ac:dyDescent="0.25">
      <c r="A210" s="52" t="s">
        <v>638</v>
      </c>
      <c r="B210" t="s">
        <v>353</v>
      </c>
      <c r="C210" t="s">
        <v>672</v>
      </c>
      <c r="D210" t="s">
        <v>672</v>
      </c>
      <c r="E210" s="22">
        <v>5758736</v>
      </c>
      <c r="F210" s="22" cm="1">
        <f t="array" ref="F210">INDEX(USA!C:C,Basedata!H210)</f>
        <v>268431</v>
      </c>
      <c r="G210" t="s">
        <v>353</v>
      </c>
      <c r="H210">
        <f>MATCH(B210,USA!D:D,0)</f>
        <v>7</v>
      </c>
    </row>
    <row r="211" spans="1:8" x14ac:dyDescent="0.25">
      <c r="A211" s="52" t="s">
        <v>638</v>
      </c>
      <c r="B211" t="s">
        <v>354</v>
      </c>
      <c r="C211" t="s">
        <v>672</v>
      </c>
      <c r="D211" t="s">
        <v>672</v>
      </c>
      <c r="E211" s="22">
        <v>3565287</v>
      </c>
      <c r="F211" s="22" cm="1">
        <f t="array" ref="F211">INDEX(USA!C:C,Basedata!H211)</f>
        <v>12542</v>
      </c>
      <c r="G211" t="s">
        <v>354</v>
      </c>
      <c r="H211">
        <f>MATCH(B211,USA!D:D,0)</f>
        <v>8</v>
      </c>
    </row>
    <row r="212" spans="1:8" x14ac:dyDescent="0.25">
      <c r="A212" s="52" t="s">
        <v>638</v>
      </c>
      <c r="B212" t="s">
        <v>355</v>
      </c>
      <c r="C212" t="s">
        <v>672</v>
      </c>
      <c r="D212" t="s">
        <v>672</v>
      </c>
      <c r="E212" s="22">
        <v>973764</v>
      </c>
      <c r="F212" s="22" cm="1">
        <f t="array" ref="F212">INDEX(USA!C:C,Basedata!H212)</f>
        <v>5047</v>
      </c>
      <c r="G212" t="s">
        <v>355</v>
      </c>
      <c r="H212">
        <f>MATCH(B212,USA!D:D,0)</f>
        <v>9</v>
      </c>
    </row>
    <row r="213" spans="1:8" x14ac:dyDescent="0.25">
      <c r="A213" s="52" t="s">
        <v>638</v>
      </c>
      <c r="B213" t="s">
        <v>356</v>
      </c>
      <c r="C213" t="s">
        <v>672</v>
      </c>
      <c r="D213" t="s">
        <v>672</v>
      </c>
      <c r="E213" s="22">
        <v>705749</v>
      </c>
      <c r="F213" s="22" cm="1">
        <f t="array" ref="F213">INDEX(USA!C:C,Basedata!H213)</f>
        <v>158</v>
      </c>
      <c r="G213" t="s">
        <v>356</v>
      </c>
      <c r="H213">
        <f>MATCH(B213,USA!D:D,0)</f>
        <v>10</v>
      </c>
    </row>
    <row r="214" spans="1:8" x14ac:dyDescent="0.25">
      <c r="A214" s="52" t="s">
        <v>638</v>
      </c>
      <c r="B214" t="s">
        <v>357</v>
      </c>
      <c r="C214" t="s">
        <v>672</v>
      </c>
      <c r="D214" t="s">
        <v>672</v>
      </c>
      <c r="E214" s="22">
        <v>21477737</v>
      </c>
      <c r="F214" s="22" cm="1">
        <f t="array" ref="F214">INDEX(USA!C:C,Basedata!H214)</f>
        <v>138887</v>
      </c>
      <c r="G214" t="s">
        <v>357</v>
      </c>
      <c r="H214">
        <f>MATCH(B214,USA!D:D,0)</f>
        <v>11</v>
      </c>
    </row>
    <row r="215" spans="1:8" x14ac:dyDescent="0.25">
      <c r="A215" s="52" t="s">
        <v>638</v>
      </c>
      <c r="B215" t="s">
        <v>358</v>
      </c>
      <c r="C215" t="s">
        <v>672</v>
      </c>
      <c r="D215" t="s">
        <v>672</v>
      </c>
      <c r="E215" s="22">
        <v>10617423</v>
      </c>
      <c r="F215" s="22" cm="1">
        <f t="array" ref="F215">INDEX(USA!C:C,Basedata!H215)</f>
        <v>148959</v>
      </c>
      <c r="G215" t="s">
        <v>358</v>
      </c>
      <c r="H215">
        <f>MATCH(B215,USA!D:D,0)</f>
        <v>12</v>
      </c>
    </row>
    <row r="216" spans="1:8" x14ac:dyDescent="0.25">
      <c r="A216" s="52" t="s">
        <v>638</v>
      </c>
      <c r="B216" t="s">
        <v>626</v>
      </c>
      <c r="C216" t="s">
        <v>672</v>
      </c>
      <c r="D216" t="s">
        <v>672</v>
      </c>
      <c r="E216" s="22">
        <v>162742</v>
      </c>
      <c r="F216" s="22" cm="1">
        <f t="array" ref="F216">INDEX(USA!C:C,Basedata!H216)</f>
        <v>543</v>
      </c>
      <c r="G216" t="s">
        <v>626</v>
      </c>
      <c r="H216">
        <f>MATCH(B216,USA!D:D,0)</f>
        <v>55</v>
      </c>
    </row>
    <row r="217" spans="1:8" x14ac:dyDescent="0.25">
      <c r="A217" s="52" t="s">
        <v>638</v>
      </c>
      <c r="B217" t="s">
        <v>359</v>
      </c>
      <c r="C217" t="s">
        <v>672</v>
      </c>
      <c r="D217" t="s">
        <v>672</v>
      </c>
      <c r="E217" s="22">
        <v>1415872</v>
      </c>
      <c r="F217" s="22" cm="1">
        <f t="array" ref="F217">INDEX(USA!C:C,Basedata!H217)</f>
        <v>16635</v>
      </c>
      <c r="G217" t="s">
        <v>359</v>
      </c>
      <c r="H217">
        <f>MATCH(B217,USA!D:D,0)</f>
        <v>13</v>
      </c>
    </row>
    <row r="218" spans="1:8" x14ac:dyDescent="0.25">
      <c r="A218" s="52" t="s">
        <v>638</v>
      </c>
      <c r="B218" t="s">
        <v>360</v>
      </c>
      <c r="C218" t="s">
        <v>672</v>
      </c>
      <c r="D218" t="s">
        <v>672</v>
      </c>
      <c r="E218" s="22">
        <v>1787065</v>
      </c>
      <c r="F218" s="22" cm="1">
        <f t="array" ref="F218">INDEX(USA!C:C,Basedata!H218)</f>
        <v>214045</v>
      </c>
      <c r="G218" t="s">
        <v>360</v>
      </c>
      <c r="H218">
        <f>MATCH(B218,USA!D:D,0)</f>
        <v>14</v>
      </c>
    </row>
    <row r="219" spans="1:8" x14ac:dyDescent="0.25">
      <c r="A219" s="52" t="s">
        <v>638</v>
      </c>
      <c r="B219" t="s">
        <v>361</v>
      </c>
      <c r="C219" t="s">
        <v>672</v>
      </c>
      <c r="D219" t="s">
        <v>672</v>
      </c>
      <c r="E219" s="22">
        <v>12671821</v>
      </c>
      <c r="F219" s="22" cm="1">
        <f t="array" ref="F219">INDEX(USA!C:C,Basedata!H219)</f>
        <v>143793</v>
      </c>
      <c r="G219" t="s">
        <v>361</v>
      </c>
      <c r="H219">
        <f>MATCH(B219,USA!D:D,0)</f>
        <v>15</v>
      </c>
    </row>
    <row r="220" spans="1:8" x14ac:dyDescent="0.25">
      <c r="A220" s="52" t="s">
        <v>638</v>
      </c>
      <c r="B220" t="s">
        <v>362</v>
      </c>
      <c r="C220" t="s">
        <v>672</v>
      </c>
      <c r="D220" t="s">
        <v>672</v>
      </c>
      <c r="E220" s="22">
        <v>6732219</v>
      </c>
      <c r="F220" s="22" cm="1">
        <f t="array" ref="F220">INDEX(USA!C:C,Basedata!H220)</f>
        <v>92789</v>
      </c>
      <c r="G220" t="s">
        <v>362</v>
      </c>
      <c r="H220">
        <f>MATCH(B220,USA!D:D,0)</f>
        <v>16</v>
      </c>
    </row>
    <row r="221" spans="1:8" x14ac:dyDescent="0.25">
      <c r="A221" s="52" t="s">
        <v>638</v>
      </c>
      <c r="B221" t="s">
        <v>363</v>
      </c>
      <c r="C221" t="s">
        <v>672</v>
      </c>
      <c r="D221" t="s">
        <v>672</v>
      </c>
      <c r="E221" s="22">
        <v>3155070</v>
      </c>
      <c r="F221" s="22" cm="1">
        <f t="array" ref="F221">INDEX(USA!C:C,Basedata!H221)</f>
        <v>144669</v>
      </c>
      <c r="G221" t="s">
        <v>363</v>
      </c>
      <c r="H221">
        <f>MATCH(B221,USA!D:D,0)</f>
        <v>17</v>
      </c>
    </row>
    <row r="222" spans="1:8" x14ac:dyDescent="0.25">
      <c r="A222" s="52" t="s">
        <v>638</v>
      </c>
      <c r="B222" t="s">
        <v>364</v>
      </c>
      <c r="C222" t="s">
        <v>672</v>
      </c>
      <c r="D222" t="s">
        <v>672</v>
      </c>
      <c r="E222" s="22">
        <v>2913314</v>
      </c>
      <c r="F222" s="22" cm="1">
        <f t="array" ref="F222">INDEX(USA!C:C,Basedata!H222)</f>
        <v>211754</v>
      </c>
      <c r="G222" t="s">
        <v>364</v>
      </c>
      <c r="H222">
        <f>MATCH(B222,USA!D:D,0)</f>
        <v>18</v>
      </c>
    </row>
    <row r="223" spans="1:8" x14ac:dyDescent="0.25">
      <c r="A223" s="52" t="s">
        <v>638</v>
      </c>
      <c r="B223" t="s">
        <v>365</v>
      </c>
      <c r="C223" t="s">
        <v>672</v>
      </c>
      <c r="D223" t="s">
        <v>672</v>
      </c>
      <c r="E223" s="22">
        <v>4467673</v>
      </c>
      <c r="F223" s="22" cm="1">
        <f t="array" ref="F223">INDEX(USA!C:C,Basedata!H223)</f>
        <v>102269</v>
      </c>
      <c r="G223" t="s">
        <v>365</v>
      </c>
      <c r="H223">
        <f>MATCH(B223,USA!D:D,0)</f>
        <v>19</v>
      </c>
    </row>
    <row r="224" spans="1:8" x14ac:dyDescent="0.25">
      <c r="A224" s="52" t="s">
        <v>638</v>
      </c>
      <c r="B224" t="s">
        <v>366</v>
      </c>
      <c r="C224" t="s">
        <v>672</v>
      </c>
      <c r="D224" t="s">
        <v>672</v>
      </c>
      <c r="E224" s="22">
        <v>4648794</v>
      </c>
      <c r="F224" s="22" cm="1">
        <f t="array" ref="F224">INDEX(USA!C:C,Basedata!H224)</f>
        <v>111898</v>
      </c>
      <c r="G224" t="s">
        <v>366</v>
      </c>
      <c r="H224">
        <f>MATCH(B224,USA!D:D,0)</f>
        <v>20</v>
      </c>
    </row>
    <row r="225" spans="1:8" x14ac:dyDescent="0.25">
      <c r="A225" s="52" t="s">
        <v>638</v>
      </c>
      <c r="B225" t="s">
        <v>367</v>
      </c>
      <c r="C225" t="s">
        <v>672</v>
      </c>
      <c r="D225" t="s">
        <v>672</v>
      </c>
      <c r="E225" s="22">
        <v>1344212</v>
      </c>
      <c r="F225" s="22" cm="1">
        <f t="array" ref="F225">INDEX(USA!C:C,Basedata!H225)</f>
        <v>79883</v>
      </c>
      <c r="G225" t="s">
        <v>367</v>
      </c>
      <c r="H225">
        <f>MATCH(B225,USA!D:D,0)</f>
        <v>21</v>
      </c>
    </row>
    <row r="226" spans="1:8" x14ac:dyDescent="0.25">
      <c r="A226" s="52" t="s">
        <v>638</v>
      </c>
      <c r="B226" t="s">
        <v>368</v>
      </c>
      <c r="C226" t="s">
        <v>672</v>
      </c>
      <c r="D226" t="s">
        <v>672</v>
      </c>
      <c r="E226" s="22">
        <v>6045680</v>
      </c>
      <c r="F226" s="22" cm="1">
        <f t="array" ref="F226">INDEX(USA!C:C,Basedata!H226)</f>
        <v>25142</v>
      </c>
      <c r="G226" t="s">
        <v>368</v>
      </c>
      <c r="H226">
        <f>MATCH(B226,USA!D:D,0)</f>
        <v>22</v>
      </c>
    </row>
    <row r="227" spans="1:8" x14ac:dyDescent="0.25">
      <c r="A227" s="52" t="s">
        <v>638</v>
      </c>
      <c r="B227" t="s">
        <v>369</v>
      </c>
      <c r="C227" t="s">
        <v>672</v>
      </c>
      <c r="D227" t="s">
        <v>672</v>
      </c>
      <c r="E227" s="22">
        <v>6892503</v>
      </c>
      <c r="F227" s="22" cm="1">
        <f t="array" ref="F227">INDEX(USA!C:C,Basedata!H227)</f>
        <v>20202</v>
      </c>
      <c r="G227" t="s">
        <v>369</v>
      </c>
      <c r="H227">
        <f>MATCH(B227,USA!D:D,0)</f>
        <v>23</v>
      </c>
    </row>
    <row r="228" spans="1:8" x14ac:dyDescent="0.25">
      <c r="A228" s="52" t="s">
        <v>638</v>
      </c>
      <c r="B228" t="s">
        <v>370</v>
      </c>
      <c r="C228" t="s">
        <v>672</v>
      </c>
      <c r="D228" t="s">
        <v>672</v>
      </c>
      <c r="E228" s="22">
        <v>9986857</v>
      </c>
      <c r="F228" s="22" cm="1">
        <f t="array" ref="F228">INDEX(USA!C:C,Basedata!H228)</f>
        <v>146435</v>
      </c>
      <c r="G228" t="s">
        <v>370</v>
      </c>
      <c r="H228">
        <f>MATCH(B228,USA!D:D,0)</f>
        <v>24</v>
      </c>
    </row>
    <row r="229" spans="1:8" x14ac:dyDescent="0.25">
      <c r="A229" s="52" t="s">
        <v>638</v>
      </c>
      <c r="B229" t="s">
        <v>371</v>
      </c>
      <c r="C229" t="s">
        <v>672</v>
      </c>
      <c r="D229" t="s">
        <v>672</v>
      </c>
      <c r="E229" s="22">
        <v>5639632</v>
      </c>
      <c r="F229" s="22" cm="1">
        <f t="array" ref="F229">INDEX(USA!C:C,Basedata!H229)</f>
        <v>206232</v>
      </c>
      <c r="G229" t="s">
        <v>371</v>
      </c>
      <c r="H229">
        <f>MATCH(B229,USA!D:D,0)</f>
        <v>25</v>
      </c>
    </row>
    <row r="230" spans="1:8" x14ac:dyDescent="0.25">
      <c r="A230" s="52" t="s">
        <v>638</v>
      </c>
      <c r="B230" t="s">
        <v>372</v>
      </c>
      <c r="C230" t="s">
        <v>672</v>
      </c>
      <c r="D230" t="s">
        <v>672</v>
      </c>
      <c r="E230" s="22">
        <v>2976149</v>
      </c>
      <c r="F230" s="22" cm="1">
        <f t="array" ref="F230">INDEX(USA!C:C,Basedata!H230)</f>
        <v>121531</v>
      </c>
      <c r="G230" t="s">
        <v>372</v>
      </c>
      <c r="H230">
        <f>MATCH(B230,USA!D:D,0)</f>
        <v>26</v>
      </c>
    </row>
    <row r="231" spans="1:8" x14ac:dyDescent="0.25">
      <c r="A231" s="52" t="s">
        <v>638</v>
      </c>
      <c r="B231" t="s">
        <v>373</v>
      </c>
      <c r="C231" t="s">
        <v>672</v>
      </c>
      <c r="D231" t="s">
        <v>672</v>
      </c>
      <c r="E231" s="22">
        <v>6137428</v>
      </c>
      <c r="F231" s="22" cm="1">
        <f t="array" ref="F231">INDEX(USA!C:C,Basedata!H231)</f>
        <v>178040</v>
      </c>
      <c r="G231" t="s">
        <v>373</v>
      </c>
      <c r="H231">
        <f>MATCH(B231,USA!D:D,0)</f>
        <v>27</v>
      </c>
    </row>
    <row r="232" spans="1:8" x14ac:dyDescent="0.25">
      <c r="A232" s="52" t="s">
        <v>638</v>
      </c>
      <c r="B232" t="s">
        <v>374</v>
      </c>
      <c r="C232" t="s">
        <v>672</v>
      </c>
      <c r="D232" t="s">
        <v>672</v>
      </c>
      <c r="E232" s="22">
        <v>1068778</v>
      </c>
      <c r="F232" s="22" cm="1">
        <f t="array" ref="F232">INDEX(USA!C:C,Basedata!H232)</f>
        <v>376962</v>
      </c>
      <c r="G232" t="s">
        <v>374</v>
      </c>
      <c r="H232">
        <f>MATCH(B232,USA!D:D,0)</f>
        <v>28</v>
      </c>
    </row>
    <row r="233" spans="1:8" x14ac:dyDescent="0.25">
      <c r="A233" s="52" t="s">
        <v>638</v>
      </c>
      <c r="B233" t="s">
        <v>375</v>
      </c>
      <c r="C233" t="s">
        <v>672</v>
      </c>
      <c r="D233" t="s">
        <v>672</v>
      </c>
      <c r="E233" s="22">
        <v>1934408</v>
      </c>
      <c r="F233" s="22" cm="1">
        <f t="array" ref="F233">INDEX(USA!C:C,Basedata!H233)</f>
        <v>198974</v>
      </c>
      <c r="G233" t="s">
        <v>375</v>
      </c>
      <c r="H233">
        <f>MATCH(B233,USA!D:D,0)</f>
        <v>29</v>
      </c>
    </row>
    <row r="234" spans="1:8" x14ac:dyDescent="0.25">
      <c r="A234" s="52" t="s">
        <v>638</v>
      </c>
      <c r="B234" t="s">
        <v>376</v>
      </c>
      <c r="C234" t="s">
        <v>672</v>
      </c>
      <c r="D234" t="s">
        <v>672</v>
      </c>
      <c r="E234" s="22">
        <v>3080156</v>
      </c>
      <c r="F234" s="22" cm="1">
        <f t="array" ref="F234">INDEX(USA!C:C,Basedata!H234)</f>
        <v>284332</v>
      </c>
      <c r="G234" t="s">
        <v>376</v>
      </c>
      <c r="H234">
        <f>MATCH(B234,USA!D:D,0)</f>
        <v>30</v>
      </c>
    </row>
    <row r="235" spans="1:8" x14ac:dyDescent="0.25">
      <c r="A235" s="52" t="s">
        <v>638</v>
      </c>
      <c r="B235" t="s">
        <v>377</v>
      </c>
      <c r="C235" t="s">
        <v>672</v>
      </c>
      <c r="D235" t="s">
        <v>672</v>
      </c>
      <c r="E235" s="22">
        <v>1359711</v>
      </c>
      <c r="F235" s="22" cm="1">
        <f t="array" ref="F235">INDEX(USA!C:C,Basedata!H235)</f>
        <v>23187</v>
      </c>
      <c r="G235" t="s">
        <v>377</v>
      </c>
      <c r="H235">
        <f>MATCH(B235,USA!D:D,0)</f>
        <v>31</v>
      </c>
    </row>
    <row r="236" spans="1:8" x14ac:dyDescent="0.25">
      <c r="A236" s="52" t="s">
        <v>638</v>
      </c>
      <c r="B236" t="s">
        <v>378</v>
      </c>
      <c r="C236" t="s">
        <v>672</v>
      </c>
      <c r="D236" t="s">
        <v>672</v>
      </c>
      <c r="E236" s="22">
        <v>8882190</v>
      </c>
      <c r="F236" s="22" cm="1">
        <f t="array" ref="F236">INDEX(USA!C:C,Basedata!H236)</f>
        <v>19047</v>
      </c>
      <c r="G236" t="s">
        <v>378</v>
      </c>
      <c r="H236">
        <f>MATCH(B236,USA!D:D,0)</f>
        <v>32</v>
      </c>
    </row>
    <row r="237" spans="1:8" x14ac:dyDescent="0.25">
      <c r="A237" s="52" t="s">
        <v>638</v>
      </c>
      <c r="B237" t="s">
        <v>379</v>
      </c>
      <c r="C237" t="s">
        <v>672</v>
      </c>
      <c r="D237" t="s">
        <v>672</v>
      </c>
      <c r="E237" s="22">
        <v>2096829</v>
      </c>
      <c r="F237" s="22" cm="1">
        <f t="array" ref="F237">INDEX(USA!C:C,Basedata!H237)</f>
        <v>314161</v>
      </c>
      <c r="G237" t="s">
        <v>379</v>
      </c>
      <c r="H237">
        <f>MATCH(B237,USA!D:D,0)</f>
        <v>33</v>
      </c>
    </row>
    <row r="238" spans="1:8" x14ac:dyDescent="0.25">
      <c r="A238" s="52" t="s">
        <v>638</v>
      </c>
      <c r="B238" t="s">
        <v>380</v>
      </c>
      <c r="C238" t="s">
        <v>672</v>
      </c>
      <c r="D238" t="s">
        <v>672</v>
      </c>
      <c r="E238" s="22">
        <v>19453561</v>
      </c>
      <c r="F238" s="22" cm="1">
        <f t="array" ref="F238">INDEX(USA!C:C,Basedata!H238)</f>
        <v>122057</v>
      </c>
      <c r="G238" t="s">
        <v>380</v>
      </c>
      <c r="H238">
        <f>MATCH(B238,USA!D:D,0)</f>
        <v>34</v>
      </c>
    </row>
    <row r="239" spans="1:8" x14ac:dyDescent="0.25">
      <c r="A239" s="52" t="s">
        <v>638</v>
      </c>
      <c r="B239" t="s">
        <v>381</v>
      </c>
      <c r="C239" t="s">
        <v>672</v>
      </c>
      <c r="D239" t="s">
        <v>672</v>
      </c>
      <c r="E239" s="22">
        <v>10488084</v>
      </c>
      <c r="F239" s="22" cm="1">
        <f t="array" ref="F239">INDEX(USA!C:C,Basedata!H239)</f>
        <v>125920</v>
      </c>
      <c r="G239" t="s">
        <v>381</v>
      </c>
      <c r="H239">
        <f>MATCH(B239,USA!D:D,0)</f>
        <v>35</v>
      </c>
    </row>
    <row r="240" spans="1:8" x14ac:dyDescent="0.25">
      <c r="A240" s="52" t="s">
        <v>638</v>
      </c>
      <c r="B240" t="s">
        <v>382</v>
      </c>
      <c r="C240" t="s">
        <v>672</v>
      </c>
      <c r="D240" t="s">
        <v>672</v>
      </c>
      <c r="E240" s="22">
        <v>762062</v>
      </c>
      <c r="F240" s="22" cm="1">
        <f t="array" ref="F240">INDEX(USA!C:C,Basedata!H240)</f>
        <v>178711</v>
      </c>
      <c r="G240" t="s">
        <v>382</v>
      </c>
      <c r="H240">
        <f>MATCH(B240,USA!D:D,0)</f>
        <v>36</v>
      </c>
    </row>
    <row r="241" spans="1:8" x14ac:dyDescent="0.25">
      <c r="A241" s="52" t="s">
        <v>638</v>
      </c>
      <c r="B241" t="s">
        <v>383</v>
      </c>
      <c r="C241" t="s">
        <v>672</v>
      </c>
      <c r="D241" t="s">
        <v>672</v>
      </c>
      <c r="E241" s="22">
        <v>11689100</v>
      </c>
      <c r="F241" s="22" cm="1">
        <f t="array" ref="F241">INDEX(USA!C:C,Basedata!H241)</f>
        <v>105829</v>
      </c>
      <c r="G241" t="s">
        <v>383</v>
      </c>
      <c r="H241">
        <f>MATCH(B241,USA!D:D,0)</f>
        <v>37</v>
      </c>
    </row>
    <row r="242" spans="1:8" x14ac:dyDescent="0.25">
      <c r="A242" s="52" t="s">
        <v>638</v>
      </c>
      <c r="B242" t="s">
        <v>384</v>
      </c>
      <c r="C242" t="s">
        <v>672</v>
      </c>
      <c r="D242" t="s">
        <v>672</v>
      </c>
      <c r="E242" s="22">
        <v>3956971</v>
      </c>
      <c r="F242" s="22" cm="1">
        <f t="array" ref="F242">INDEX(USA!C:C,Basedata!H242)</f>
        <v>177660</v>
      </c>
      <c r="G242" t="s">
        <v>384</v>
      </c>
      <c r="H242">
        <f>MATCH(B242,USA!D:D,0)</f>
        <v>38</v>
      </c>
    </row>
    <row r="243" spans="1:8" x14ac:dyDescent="0.25">
      <c r="A243" s="52" t="s">
        <v>638</v>
      </c>
      <c r="B243" t="s">
        <v>385</v>
      </c>
      <c r="C243" t="s">
        <v>672</v>
      </c>
      <c r="D243" t="s">
        <v>672</v>
      </c>
      <c r="E243" s="22">
        <v>4217737</v>
      </c>
      <c r="F243" s="22" cm="1">
        <f t="array" ref="F243">INDEX(USA!C:C,Basedata!H243)</f>
        <v>248608</v>
      </c>
      <c r="G243" t="s">
        <v>385</v>
      </c>
      <c r="H243">
        <f>MATCH(B243,USA!D:D,0)</f>
        <v>39</v>
      </c>
    </row>
    <row r="244" spans="1:8" x14ac:dyDescent="0.25">
      <c r="A244" s="52" t="s">
        <v>638</v>
      </c>
      <c r="B244" t="s">
        <v>386</v>
      </c>
      <c r="C244" t="s">
        <v>672</v>
      </c>
      <c r="D244" t="s">
        <v>672</v>
      </c>
      <c r="E244" s="22">
        <v>12801989</v>
      </c>
      <c r="F244" s="22" cm="1">
        <f t="array" ref="F244">INDEX(USA!C:C,Basedata!H244)</f>
        <v>115883</v>
      </c>
      <c r="G244" t="s">
        <v>386</v>
      </c>
      <c r="H244">
        <f>MATCH(B244,USA!D:D,0)</f>
        <v>40</v>
      </c>
    </row>
    <row r="245" spans="1:8" x14ac:dyDescent="0.25">
      <c r="A245" s="52" t="s">
        <v>638</v>
      </c>
      <c r="B245" t="s">
        <v>387</v>
      </c>
      <c r="C245" t="s">
        <v>672</v>
      </c>
      <c r="D245" t="s">
        <v>672</v>
      </c>
      <c r="E245" s="22">
        <v>3193694</v>
      </c>
      <c r="F245" s="22" cm="1">
        <f t="array" ref="F245">INDEX(USA!C:C,Basedata!H245)</f>
        <v>8868</v>
      </c>
      <c r="G245" t="s">
        <v>387</v>
      </c>
      <c r="H245">
        <f>MATCH(B245,USA!D:D,0)</f>
        <v>54</v>
      </c>
    </row>
    <row r="246" spans="1:8" x14ac:dyDescent="0.25">
      <c r="A246" s="52" t="s">
        <v>638</v>
      </c>
      <c r="B246" t="s">
        <v>388</v>
      </c>
      <c r="C246" t="s">
        <v>672</v>
      </c>
      <c r="D246" t="s">
        <v>672</v>
      </c>
      <c r="E246" s="22">
        <v>1059361</v>
      </c>
      <c r="F246" s="22" cm="1">
        <f t="array" ref="F246">INDEX(USA!C:C,Basedata!H246)</f>
        <v>2678</v>
      </c>
      <c r="G246" t="s">
        <v>388</v>
      </c>
      <c r="H246">
        <f>MATCH(B246,USA!D:D,0)</f>
        <v>41</v>
      </c>
    </row>
    <row r="247" spans="1:8" x14ac:dyDescent="0.25">
      <c r="A247" s="52" t="s">
        <v>638</v>
      </c>
      <c r="B247" t="s">
        <v>389</v>
      </c>
      <c r="C247" t="s">
        <v>672</v>
      </c>
      <c r="D247" t="s">
        <v>672</v>
      </c>
      <c r="E247" s="22">
        <v>5148714</v>
      </c>
      <c r="F247" s="22" cm="1">
        <f t="array" ref="F247">INDEX(USA!C:C,Basedata!H247)</f>
        <v>77857</v>
      </c>
      <c r="G247" t="s">
        <v>389</v>
      </c>
      <c r="H247">
        <f>MATCH(B247,USA!D:D,0)</f>
        <v>42</v>
      </c>
    </row>
    <row r="248" spans="1:8" x14ac:dyDescent="0.25">
      <c r="A248" s="52" t="s">
        <v>638</v>
      </c>
      <c r="B248" t="s">
        <v>390</v>
      </c>
      <c r="C248" t="s">
        <v>672</v>
      </c>
      <c r="D248" t="s">
        <v>672</v>
      </c>
      <c r="E248" s="22">
        <v>884659</v>
      </c>
      <c r="F248" s="22" cm="1">
        <f t="array" ref="F248">INDEX(USA!C:C,Basedata!H248)</f>
        <v>196350</v>
      </c>
      <c r="G248" t="s">
        <v>390</v>
      </c>
      <c r="H248">
        <f>MATCH(B248,USA!D:D,0)</f>
        <v>43</v>
      </c>
    </row>
    <row r="249" spans="1:8" x14ac:dyDescent="0.25">
      <c r="A249" s="52" t="s">
        <v>638</v>
      </c>
      <c r="B249" t="s">
        <v>391</v>
      </c>
      <c r="C249" t="s">
        <v>672</v>
      </c>
      <c r="D249" t="s">
        <v>672</v>
      </c>
      <c r="E249" s="22">
        <v>6829174</v>
      </c>
      <c r="F249" s="22" cm="1">
        <f t="array" ref="F249">INDEX(USA!C:C,Basedata!H249)</f>
        <v>106798</v>
      </c>
      <c r="G249" t="s">
        <v>391</v>
      </c>
      <c r="H249">
        <f>MATCH(B249,USA!D:D,0)</f>
        <v>44</v>
      </c>
    </row>
    <row r="250" spans="1:8" x14ac:dyDescent="0.25">
      <c r="A250" s="52" t="s">
        <v>638</v>
      </c>
      <c r="B250" t="s">
        <v>392</v>
      </c>
      <c r="C250" t="s">
        <v>672</v>
      </c>
      <c r="D250" t="s">
        <v>672</v>
      </c>
      <c r="E250" s="22">
        <v>28995881</v>
      </c>
      <c r="F250" s="22" cm="1">
        <f t="array" ref="F250">INDEX(USA!C:C,Basedata!H250)</f>
        <v>676587</v>
      </c>
      <c r="G250" t="s">
        <v>392</v>
      </c>
      <c r="H250">
        <f>MATCH(B250,USA!D:D,0)</f>
        <v>45</v>
      </c>
    </row>
    <row r="251" spans="1:8" x14ac:dyDescent="0.25">
      <c r="A251" s="52" t="s">
        <v>638</v>
      </c>
      <c r="B251" t="s">
        <v>393</v>
      </c>
      <c r="C251" t="s">
        <v>672</v>
      </c>
      <c r="D251" t="s">
        <v>672</v>
      </c>
      <c r="E251" s="22">
        <v>3205958</v>
      </c>
      <c r="F251" s="22" cm="1">
        <f t="array" ref="F251">INDEX(USA!C:C,Basedata!H251)</f>
        <v>212818</v>
      </c>
      <c r="G251" t="s">
        <v>393</v>
      </c>
      <c r="H251">
        <f>MATCH(B251,USA!D:D,0)</f>
        <v>46</v>
      </c>
    </row>
    <row r="252" spans="1:8" x14ac:dyDescent="0.25">
      <c r="A252" s="52" t="s">
        <v>638</v>
      </c>
      <c r="B252" t="s">
        <v>394</v>
      </c>
      <c r="C252" t="s">
        <v>672</v>
      </c>
      <c r="D252" t="s">
        <v>672</v>
      </c>
      <c r="E252" s="22">
        <v>623989</v>
      </c>
      <c r="F252" s="22" cm="1">
        <f t="array" ref="F252">INDEX(USA!C:C,Basedata!H252)</f>
        <v>23871</v>
      </c>
      <c r="G252" t="s">
        <v>394</v>
      </c>
      <c r="H252">
        <f>MATCH(B252,USA!D:D,0)</f>
        <v>47</v>
      </c>
    </row>
    <row r="253" spans="1:8" x14ac:dyDescent="0.25">
      <c r="A253" s="52" t="s">
        <v>638</v>
      </c>
      <c r="B253" t="s">
        <v>395</v>
      </c>
      <c r="C253" t="s">
        <v>672</v>
      </c>
      <c r="D253" t="s">
        <v>672</v>
      </c>
      <c r="E253" s="22">
        <v>8535519</v>
      </c>
      <c r="F253" s="22" cm="1">
        <f t="array" ref="F253">INDEX(USA!C:C,Basedata!H253)</f>
        <v>102279</v>
      </c>
      <c r="G253" t="s">
        <v>395</v>
      </c>
      <c r="H253">
        <f>MATCH(B253,USA!D:D,0)</f>
        <v>48</v>
      </c>
    </row>
    <row r="254" spans="1:8" x14ac:dyDescent="0.25">
      <c r="A254" s="52" t="s">
        <v>638</v>
      </c>
      <c r="B254" t="s">
        <v>396</v>
      </c>
      <c r="C254" t="s">
        <v>672</v>
      </c>
      <c r="D254" t="s">
        <v>672</v>
      </c>
      <c r="E254" s="22">
        <v>7614893</v>
      </c>
      <c r="F254" s="22" cm="1">
        <f t="array" ref="F254">INDEX(USA!C:C,Basedata!H254)</f>
        <v>172119</v>
      </c>
      <c r="G254" t="s">
        <v>396</v>
      </c>
      <c r="H254">
        <f>MATCH(B254,USA!D:D,0)</f>
        <v>49</v>
      </c>
    </row>
    <row r="255" spans="1:8" x14ac:dyDescent="0.25">
      <c r="A255" s="52" t="s">
        <v>638</v>
      </c>
      <c r="B255" t="s">
        <v>397</v>
      </c>
      <c r="C255" t="s">
        <v>672</v>
      </c>
      <c r="D255" t="s">
        <v>672</v>
      </c>
      <c r="E255" s="22">
        <v>1792147</v>
      </c>
      <c r="F255" s="22" cm="1">
        <f t="array" ref="F255">INDEX(USA!C:C,Basedata!H255)</f>
        <v>62259</v>
      </c>
      <c r="G255" t="s">
        <v>397</v>
      </c>
      <c r="H255">
        <f>MATCH(B255,USA!D:D,0)</f>
        <v>50</v>
      </c>
    </row>
    <row r="256" spans="1:8" x14ac:dyDescent="0.25">
      <c r="A256" s="52" t="s">
        <v>638</v>
      </c>
      <c r="B256" t="s">
        <v>398</v>
      </c>
      <c r="C256" t="s">
        <v>672</v>
      </c>
      <c r="D256" t="s">
        <v>672</v>
      </c>
      <c r="E256" s="22">
        <v>5822434</v>
      </c>
      <c r="F256" s="22" cm="1">
        <f t="array" ref="F256">INDEX(USA!C:C,Basedata!H256)</f>
        <v>140268</v>
      </c>
      <c r="G256" t="s">
        <v>398</v>
      </c>
      <c r="H256">
        <f>MATCH(B256,USA!D:D,0)</f>
        <v>51</v>
      </c>
    </row>
    <row r="257" spans="1:8" x14ac:dyDescent="0.25">
      <c r="A257" s="52" t="s">
        <v>638</v>
      </c>
      <c r="B257" t="s">
        <v>399</v>
      </c>
      <c r="C257" t="s">
        <v>672</v>
      </c>
      <c r="D257" t="s">
        <v>672</v>
      </c>
      <c r="E257" s="22">
        <v>578759</v>
      </c>
      <c r="F257" s="22" cm="1">
        <f t="array" ref="F257">INDEX(USA!C:C,Basedata!H257)</f>
        <v>251470</v>
      </c>
      <c r="G257" t="s">
        <v>399</v>
      </c>
      <c r="H257">
        <f>MATCH(B257,USA!D:D,0)</f>
        <v>52</v>
      </c>
    </row>
    <row r="258" spans="1:8" x14ac:dyDescent="0.25">
      <c r="B258" t="s">
        <v>219</v>
      </c>
      <c r="C258" t="s">
        <v>668</v>
      </c>
      <c r="D258" t="s">
        <v>681</v>
      </c>
      <c r="E258" s="21">
        <v>43733762</v>
      </c>
      <c r="F258" s="21" cm="1">
        <f t="array" ref="F258">INDEX(World!G:G,Basedata!H258)</f>
        <v>579320</v>
      </c>
      <c r="G258" t="s">
        <v>219</v>
      </c>
      <c r="H258">
        <f>MATCH(B258,World!B:B,0)</f>
        <v>226</v>
      </c>
    </row>
    <row r="259" spans="1:8" x14ac:dyDescent="0.25">
      <c r="B259" t="s">
        <v>220</v>
      </c>
      <c r="C259" t="s">
        <v>664</v>
      </c>
      <c r="D259" t="s">
        <v>682</v>
      </c>
      <c r="E259" s="21">
        <v>9890402</v>
      </c>
      <c r="F259" s="21" cm="1">
        <f t="array" ref="F259">INDEX(World!G:G,Basedata!H259)</f>
        <v>83600</v>
      </c>
      <c r="G259" t="s">
        <v>220</v>
      </c>
      <c r="H259">
        <f>MATCH(B259,World!B:B,0)</f>
        <v>227</v>
      </c>
    </row>
    <row r="260" spans="1:8" x14ac:dyDescent="0.25">
      <c r="A260" s="52" t="s">
        <v>635</v>
      </c>
      <c r="B260" t="s">
        <v>221</v>
      </c>
      <c r="C260" t="s">
        <v>666</v>
      </c>
      <c r="D260" t="s">
        <v>681</v>
      </c>
      <c r="E260" s="21">
        <v>67886011</v>
      </c>
      <c r="F260" s="21" cm="1">
        <f t="array" ref="F260">INDEX(World!G:G,Basedata!H260)</f>
        <v>241930</v>
      </c>
      <c r="G260" t="s">
        <v>221</v>
      </c>
      <c r="H260">
        <f>MATCH(B260,World!B:B,0)</f>
        <v>228</v>
      </c>
    </row>
    <row r="261" spans="1:8" x14ac:dyDescent="0.25">
      <c r="B261" t="s">
        <v>678</v>
      </c>
      <c r="C261" t="s">
        <v>675</v>
      </c>
      <c r="D261" t="s">
        <v>667</v>
      </c>
      <c r="E261" s="21">
        <v>62278</v>
      </c>
      <c r="F261" s="21" cm="1">
        <f t="array" ref="F261">INDEX(World!G:G,Basedata!H261)</f>
        <v>50</v>
      </c>
      <c r="G261" t="s">
        <v>42</v>
      </c>
      <c r="H261">
        <f>MATCH(B261,World!B:B,0)</f>
        <v>26</v>
      </c>
    </row>
    <row r="262" spans="1:8" x14ac:dyDescent="0.25">
      <c r="B262" t="s">
        <v>632</v>
      </c>
      <c r="C262" t="s">
        <v>675</v>
      </c>
      <c r="D262" t="s">
        <v>667</v>
      </c>
      <c r="E262" s="21">
        <v>65722</v>
      </c>
      <c r="F262" s="21" cm="1">
        <f t="array" ref="F262">INDEX(World!G:G,Basedata!H262)</f>
        <v>240</v>
      </c>
      <c r="G262" t="s">
        <v>632</v>
      </c>
      <c r="H262">
        <f>MATCH(B262,World!B:B,0)</f>
        <v>42</v>
      </c>
    </row>
    <row r="263" spans="1:8" x14ac:dyDescent="0.25">
      <c r="B263" t="s">
        <v>400</v>
      </c>
      <c r="C263" t="s">
        <v>666</v>
      </c>
      <c r="D263" t="s">
        <v>681</v>
      </c>
      <c r="E263" s="21">
        <v>173863</v>
      </c>
      <c r="F263" s="21" cm="1">
        <f t="array" ref="F263">INDEX(World!G:G,Basedata!H263)</f>
        <v>190</v>
      </c>
      <c r="G263" t="s">
        <v>59</v>
      </c>
      <c r="H263">
        <f>MATCH(B263,World!B:B,0)</f>
        <v>45</v>
      </c>
    </row>
    <row r="264" spans="1:8" x14ac:dyDescent="0.25">
      <c r="B264" t="s">
        <v>401</v>
      </c>
      <c r="C264" t="s">
        <v>666</v>
      </c>
      <c r="D264" t="s">
        <v>681</v>
      </c>
      <c r="E264" s="21">
        <v>33691</v>
      </c>
      <c r="F264" s="21" cm="1">
        <f t="array" ref="F264">INDEX(World!G:G,Basedata!H264)</f>
        <v>10</v>
      </c>
      <c r="G264" t="s">
        <v>91</v>
      </c>
      <c r="H264">
        <f>MATCH(B264,World!B:B,0)</f>
        <v>85</v>
      </c>
    </row>
    <row r="265" spans="1:8" x14ac:dyDescent="0.25">
      <c r="B265" t="s">
        <v>661</v>
      </c>
      <c r="C265" t="s">
        <v>666</v>
      </c>
      <c r="D265" t="s">
        <v>681</v>
      </c>
      <c r="E265" s="22">
        <v>84497</v>
      </c>
      <c r="F265" s="21" cm="1">
        <f t="array" ref="F265">INDEX(World!G:G,Basedata!H265)</f>
        <v>570</v>
      </c>
      <c r="G265" t="s">
        <v>661</v>
      </c>
      <c r="H265">
        <f>MATCH(B265,World!B:B,0)</f>
        <v>106</v>
      </c>
    </row>
    <row r="266" spans="1:8" x14ac:dyDescent="0.25">
      <c r="B266" t="s">
        <v>402</v>
      </c>
      <c r="C266" t="s">
        <v>666</v>
      </c>
      <c r="D266" t="s">
        <v>681</v>
      </c>
      <c r="E266" s="85">
        <v>67685440</v>
      </c>
      <c r="F266" s="85">
        <v>241930</v>
      </c>
      <c r="G266" s="87" t="s">
        <v>221</v>
      </c>
      <c r="H266" s="87" t="e">
        <f>MATCH(B266,World!B:B,0)</f>
        <v>#N/A</v>
      </c>
    </row>
    <row r="267" spans="1:8" x14ac:dyDescent="0.25">
      <c r="B267" t="s">
        <v>222</v>
      </c>
      <c r="C267" t="s">
        <v>667</v>
      </c>
      <c r="D267" t="s">
        <v>667</v>
      </c>
      <c r="E267" s="21">
        <v>3473730</v>
      </c>
      <c r="F267" s="21" cm="1">
        <f t="array" ref="F267">INDEX(World!G:G,Basedata!H267)</f>
        <v>175020</v>
      </c>
      <c r="G267" t="s">
        <v>222</v>
      </c>
      <c r="H267">
        <f>MATCH(B267,World!B:B,0)</f>
        <v>230</v>
      </c>
    </row>
    <row r="268" spans="1:8" x14ac:dyDescent="0.25">
      <c r="B268" t="s">
        <v>223</v>
      </c>
      <c r="C268" t="s">
        <v>668</v>
      </c>
      <c r="D268" t="s">
        <v>680</v>
      </c>
      <c r="E268" s="21">
        <v>33469203</v>
      </c>
      <c r="F268" s="21" cm="1">
        <f t="array" ref="F268">INDEX(World!G:G,Basedata!H268)</f>
        <v>425400</v>
      </c>
      <c r="G268" t="s">
        <v>223</v>
      </c>
      <c r="H268">
        <f>MATCH(B268,World!B:B,0)</f>
        <v>231</v>
      </c>
    </row>
    <row r="269" spans="1:8" x14ac:dyDescent="0.25">
      <c r="B269" t="s">
        <v>225</v>
      </c>
      <c r="C269" t="s">
        <v>667</v>
      </c>
      <c r="D269" t="s">
        <v>667</v>
      </c>
      <c r="E269" s="21">
        <v>28435940</v>
      </c>
      <c r="F269" s="21" cm="1">
        <f t="array" ref="F269">INDEX(World!G:G,Basedata!H269)</f>
        <v>882050</v>
      </c>
      <c r="G269" t="s">
        <v>225</v>
      </c>
      <c r="H269">
        <f>MATCH(B269,World!B:B,0)</f>
        <v>233</v>
      </c>
    </row>
    <row r="270" spans="1:8" x14ac:dyDescent="0.25">
      <c r="B270" t="s">
        <v>226</v>
      </c>
      <c r="C270" t="s">
        <v>670</v>
      </c>
      <c r="D270" t="s">
        <v>680</v>
      </c>
      <c r="E270" s="21">
        <v>97338579</v>
      </c>
      <c r="F270" s="21" cm="1">
        <f t="array" ref="F270">INDEX(World!G:G,Basedata!H270)</f>
        <v>310070</v>
      </c>
      <c r="G270" t="s">
        <v>226</v>
      </c>
      <c r="H270">
        <f>MATCH(B270,World!B:B,0)</f>
        <v>234</v>
      </c>
    </row>
    <row r="271" spans="1:8" x14ac:dyDescent="0.25">
      <c r="B271" t="s">
        <v>403</v>
      </c>
      <c r="C271" t="s">
        <v>664</v>
      </c>
      <c r="D271" t="s">
        <v>682</v>
      </c>
      <c r="E271" s="21">
        <v>5101414</v>
      </c>
      <c r="F271" s="21" cm="1">
        <f t="array" ref="F271">INDEX(World!G:G,Basedata!H271)</f>
        <v>6020</v>
      </c>
      <c r="G271" t="s">
        <v>651</v>
      </c>
      <c r="H271">
        <f>MATCH(B271,World!B:B,0)</f>
        <v>204</v>
      </c>
    </row>
    <row r="272" spans="1:8" x14ac:dyDescent="0.25">
      <c r="B272" t="s">
        <v>24</v>
      </c>
      <c r="C272" t="s">
        <v>673</v>
      </c>
      <c r="D272" t="s">
        <v>680</v>
      </c>
      <c r="E272" s="21">
        <v>55191</v>
      </c>
      <c r="F272" s="21" cm="1">
        <f t="array" ref="F272">INDEX(World!G:G,Basedata!H272)</f>
        <v>200</v>
      </c>
      <c r="G272" t="s">
        <v>24</v>
      </c>
      <c r="H272">
        <f>MATCH(B272,World!B:B,0)</f>
        <v>7</v>
      </c>
    </row>
    <row r="273" spans="2:10" x14ac:dyDescent="0.25">
      <c r="B273" t="s">
        <v>27</v>
      </c>
      <c r="C273" t="s">
        <v>671</v>
      </c>
      <c r="D273" t="s">
        <v>682</v>
      </c>
      <c r="E273" s="21">
        <v>32866272</v>
      </c>
      <c r="F273" s="21" cm="1">
        <f t="array" ref="F273">INDEX(World!G:G,Basedata!H273)</f>
        <v>1246700</v>
      </c>
      <c r="G273" t="s">
        <v>27</v>
      </c>
      <c r="H273">
        <f>MATCH(B273,World!B:B,0)</f>
        <v>9</v>
      </c>
    </row>
    <row r="274" spans="2:10" x14ac:dyDescent="0.25">
      <c r="B274" t="s">
        <v>28</v>
      </c>
      <c r="C274" t="s">
        <v>675</v>
      </c>
      <c r="D274" t="s">
        <v>667</v>
      </c>
      <c r="E274" s="21">
        <v>15003</v>
      </c>
      <c r="F274" s="21" cm="1">
        <f t="array" ref="F274">INDEX(World!G:G,Basedata!H274)</f>
        <v>90</v>
      </c>
      <c r="G274" t="s">
        <v>28</v>
      </c>
      <c r="H274">
        <f>MATCH(B274,World!B:B,0)</f>
        <v>10</v>
      </c>
    </row>
    <row r="275" spans="2:10" x14ac:dyDescent="0.25">
      <c r="B275" t="s">
        <v>643</v>
      </c>
      <c r="C275" t="s">
        <v>675</v>
      </c>
      <c r="D275" t="s">
        <v>667</v>
      </c>
      <c r="E275" s="21">
        <v>393244</v>
      </c>
      <c r="F275" s="21" cm="1">
        <f t="array" ref="F275">INDEX(World!G:G,Basedata!H275)</f>
        <v>10010</v>
      </c>
      <c r="G275" t="s">
        <v>646</v>
      </c>
      <c r="H275">
        <f>MATCH(B275,World!B:B,0)</f>
        <v>18</v>
      </c>
    </row>
    <row r="276" spans="2:10" x14ac:dyDescent="0.25">
      <c r="B276" t="s">
        <v>37</v>
      </c>
      <c r="C276" t="s">
        <v>675</v>
      </c>
      <c r="D276" t="s">
        <v>667</v>
      </c>
      <c r="E276" s="21">
        <v>287375</v>
      </c>
      <c r="F276" s="21" cm="1">
        <f t="array" ref="F276">INDEX(World!G:G,Basedata!H276)</f>
        <v>430</v>
      </c>
      <c r="G276" t="s">
        <v>37</v>
      </c>
      <c r="H276">
        <f>MATCH(B276,World!B:B,0)</f>
        <v>21</v>
      </c>
    </row>
    <row r="277" spans="2:10" x14ac:dyDescent="0.25">
      <c r="B277" t="s">
        <v>40</v>
      </c>
      <c r="C277" t="s">
        <v>667</v>
      </c>
      <c r="D277" t="s">
        <v>667</v>
      </c>
      <c r="E277" s="21">
        <v>397628</v>
      </c>
      <c r="F277" s="21" cm="1">
        <f t="array" ref="F277">INDEX(World!G:G,Basedata!H277)</f>
        <v>22810</v>
      </c>
      <c r="G277" t="s">
        <v>40</v>
      </c>
      <c r="H277">
        <f>MATCH(B277,World!B:B,0)</f>
        <v>24</v>
      </c>
    </row>
    <row r="278" spans="2:10" x14ac:dyDescent="0.25">
      <c r="B278" t="s">
        <v>41</v>
      </c>
      <c r="C278" t="s">
        <v>671</v>
      </c>
      <c r="D278" t="s">
        <v>682</v>
      </c>
      <c r="E278" s="21">
        <v>12123200</v>
      </c>
      <c r="F278" s="21" cm="1">
        <f t="array" ref="F278">INDEX(World!G:G,Basedata!H278)</f>
        <v>112760</v>
      </c>
      <c r="G278" t="s">
        <v>41</v>
      </c>
      <c r="H278">
        <f>MATCH(B278,World!B:B,0)</f>
        <v>25</v>
      </c>
    </row>
    <row r="279" spans="2:10" x14ac:dyDescent="0.25">
      <c r="B279" t="s">
        <v>46</v>
      </c>
      <c r="C279" t="s">
        <v>671</v>
      </c>
      <c r="D279" t="s">
        <v>682</v>
      </c>
      <c r="E279" s="21">
        <v>2351627</v>
      </c>
      <c r="F279" s="21" cm="1">
        <f t="array" ref="F279">INDEX(World!G:G,Basedata!H279)</f>
        <v>566730</v>
      </c>
      <c r="G279" t="s">
        <v>46</v>
      </c>
      <c r="H279">
        <f>MATCH(B279,World!B:B,0)</f>
        <v>30</v>
      </c>
    </row>
    <row r="280" spans="2:10" x14ac:dyDescent="0.25">
      <c r="B280" t="s">
        <v>48</v>
      </c>
      <c r="C280" t="s">
        <v>675</v>
      </c>
      <c r="D280" t="s">
        <v>667</v>
      </c>
      <c r="E280" s="21">
        <v>30231</v>
      </c>
      <c r="F280" s="21" cm="1">
        <f t="array" ref="F280">INDEX(World!G:G,Basedata!H280)</f>
        <v>150</v>
      </c>
      <c r="G280" t="s">
        <v>48</v>
      </c>
      <c r="H280">
        <f>MATCH(B280,World!B:B,0)</f>
        <v>32</v>
      </c>
    </row>
    <row r="281" spans="2:10" x14ac:dyDescent="0.25">
      <c r="B281" t="s">
        <v>52</v>
      </c>
      <c r="C281" t="s">
        <v>671</v>
      </c>
      <c r="D281" t="s">
        <v>682</v>
      </c>
      <c r="E281" s="21">
        <v>11890784</v>
      </c>
      <c r="F281" s="21" cm="1">
        <f t="array" ref="F281">INDEX(World!G:G,Basedata!H281)</f>
        <v>25680</v>
      </c>
      <c r="G281" t="s">
        <v>52</v>
      </c>
      <c r="H281">
        <f>MATCH(B281,World!B:B,0)</f>
        <v>36</v>
      </c>
    </row>
    <row r="282" spans="2:10" x14ac:dyDescent="0.25">
      <c r="B282" s="87" t="s">
        <v>741</v>
      </c>
      <c r="C282" s="87" t="s">
        <v>674</v>
      </c>
      <c r="D282" s="87" t="s">
        <v>682</v>
      </c>
      <c r="E282" s="88">
        <v>555987</v>
      </c>
      <c r="F282" s="88">
        <v>4030</v>
      </c>
      <c r="G282" s="87" t="s">
        <v>737</v>
      </c>
      <c r="H282" s="87" t="e">
        <f>MATCH(B282,World!B:B,0)</f>
        <v>#N/A</v>
      </c>
      <c r="J282" t="s">
        <v>742</v>
      </c>
    </row>
    <row r="283" spans="2:10" x14ac:dyDescent="0.25">
      <c r="B283" t="s">
        <v>737</v>
      </c>
      <c r="C283" t="s">
        <v>674</v>
      </c>
      <c r="D283" t="s">
        <v>682</v>
      </c>
      <c r="E283" s="21">
        <v>555987</v>
      </c>
      <c r="F283" s="21" cm="1">
        <f t="array" ref="F283">INDEX(World!G:G,Basedata!H283)</f>
        <v>4030</v>
      </c>
      <c r="G283" t="s">
        <v>737</v>
      </c>
      <c r="H283">
        <f>MATCH(B283,World!B:B,0)</f>
        <v>37</v>
      </c>
      <c r="J283" t="s">
        <v>743</v>
      </c>
    </row>
    <row r="284" spans="2:10" x14ac:dyDescent="0.25">
      <c r="B284" t="s">
        <v>56</v>
      </c>
      <c r="C284" t="s">
        <v>675</v>
      </c>
      <c r="D284" t="s">
        <v>667</v>
      </c>
      <c r="E284" s="21">
        <v>26223</v>
      </c>
      <c r="F284" s="21" cm="1">
        <f t="array" ref="F284">INDEX(World!G:G,Basedata!H284)</f>
        <v>328</v>
      </c>
      <c r="G284" t="s">
        <v>56</v>
      </c>
      <c r="H284">
        <f>MATCH(B284,World!B:B,0)</f>
        <v>41</v>
      </c>
    </row>
    <row r="285" spans="2:10" x14ac:dyDescent="0.25">
      <c r="B285" t="s">
        <v>58</v>
      </c>
      <c r="C285" t="s">
        <v>671</v>
      </c>
      <c r="D285" t="s">
        <v>682</v>
      </c>
      <c r="E285" s="21">
        <v>16425864</v>
      </c>
      <c r="F285" s="21" cm="1">
        <f t="array" ref="F285">INDEX(World!G:G,Basedata!H285)</f>
        <v>1259200</v>
      </c>
      <c r="G285" t="s">
        <v>58</v>
      </c>
      <c r="H285">
        <f>MATCH(B285,World!B:B,0)</f>
        <v>44</v>
      </c>
    </row>
    <row r="286" spans="2:10" x14ac:dyDescent="0.25">
      <c r="B286" t="s">
        <v>63</v>
      </c>
      <c r="C286" t="s">
        <v>671</v>
      </c>
      <c r="D286" t="s">
        <v>682</v>
      </c>
      <c r="E286" s="21">
        <v>869601</v>
      </c>
      <c r="F286" s="21" cm="1">
        <f t="array" ref="F286">INDEX(World!G:G,Basedata!H286)</f>
        <v>1861</v>
      </c>
      <c r="G286" t="s">
        <v>63</v>
      </c>
      <c r="H286">
        <f>MATCH(B286,World!B:B,0)</f>
        <v>49</v>
      </c>
    </row>
    <row r="287" spans="2:10" x14ac:dyDescent="0.25">
      <c r="B287" t="s">
        <v>64</v>
      </c>
      <c r="C287" t="s">
        <v>673</v>
      </c>
      <c r="D287" t="s">
        <v>680</v>
      </c>
      <c r="E287" s="21">
        <v>17564</v>
      </c>
      <c r="F287" s="21" cm="1">
        <f t="array" ref="F287">INDEX(World!G:G,Basedata!H287)</f>
        <v>240</v>
      </c>
      <c r="G287" t="s">
        <v>64</v>
      </c>
      <c r="H287">
        <f>MATCH(B287,World!B:B,0)</f>
        <v>52</v>
      </c>
    </row>
    <row r="288" spans="2:10" x14ac:dyDescent="0.25">
      <c r="B288" t="s">
        <v>70</v>
      </c>
      <c r="C288" t="s">
        <v>671</v>
      </c>
      <c r="D288" t="s">
        <v>682</v>
      </c>
      <c r="E288" s="21">
        <v>988000</v>
      </c>
      <c r="F288" s="21" cm="1">
        <f t="array" ref="F288">INDEX(World!G:G,Basedata!H288)</f>
        <v>23180</v>
      </c>
      <c r="G288" t="s">
        <v>70</v>
      </c>
      <c r="H288">
        <f>MATCH(B288,World!B:B,0)</f>
        <v>61</v>
      </c>
    </row>
    <row r="289" spans="2:8" x14ac:dyDescent="0.25">
      <c r="B289" t="s">
        <v>71</v>
      </c>
      <c r="C289" t="s">
        <v>675</v>
      </c>
      <c r="D289" t="s">
        <v>667</v>
      </c>
      <c r="E289" s="21">
        <v>71986</v>
      </c>
      <c r="F289" s="21" cm="1">
        <f t="array" ref="F289">INDEX(World!G:G,Basedata!H289)</f>
        <v>750</v>
      </c>
      <c r="G289" t="s">
        <v>71</v>
      </c>
      <c r="H289">
        <f>MATCH(B289,World!B:B,0)</f>
        <v>62</v>
      </c>
    </row>
    <row r="290" spans="2:8" x14ac:dyDescent="0.25">
      <c r="B290" t="s">
        <v>644</v>
      </c>
      <c r="C290" t="s">
        <v>671</v>
      </c>
      <c r="D290" t="s">
        <v>682</v>
      </c>
      <c r="E290" s="21">
        <v>89561403</v>
      </c>
      <c r="F290" s="21" cm="1">
        <f t="array" ref="F290">INDEX(World!G:G,Basedata!H290)</f>
        <v>2267050</v>
      </c>
      <c r="G290" t="s">
        <v>644</v>
      </c>
      <c r="H290">
        <f>MATCH(B290,World!B:B,0)</f>
        <v>64</v>
      </c>
    </row>
    <row r="291" spans="2:8" x14ac:dyDescent="0.25">
      <c r="B291" t="s">
        <v>75</v>
      </c>
      <c r="C291" t="s">
        <v>667</v>
      </c>
      <c r="D291" t="s">
        <v>667</v>
      </c>
      <c r="E291" s="21">
        <v>6486205</v>
      </c>
      <c r="F291" s="21" cm="1">
        <f t="array" ref="F291">INDEX(World!G:G,Basedata!H291)</f>
        <v>20720</v>
      </c>
      <c r="G291" t="s">
        <v>75</v>
      </c>
      <c r="H291">
        <f>MATCH(B291,World!B:B,0)</f>
        <v>67</v>
      </c>
    </row>
    <row r="292" spans="2:8" x14ac:dyDescent="0.25">
      <c r="B292" t="s">
        <v>77</v>
      </c>
      <c r="C292" t="s">
        <v>671</v>
      </c>
      <c r="D292" t="s">
        <v>682</v>
      </c>
      <c r="E292" s="21">
        <v>3546421</v>
      </c>
      <c r="F292" s="21" cm="1">
        <f t="array" ref="F292">INDEX(World!G:G,Basedata!H292)</f>
        <v>101000</v>
      </c>
      <c r="G292" t="s">
        <v>77</v>
      </c>
      <c r="H292">
        <f>MATCH(B292,World!B:B,0)</f>
        <v>69</v>
      </c>
    </row>
    <row r="293" spans="2:8" x14ac:dyDescent="0.25">
      <c r="B293" t="s">
        <v>80</v>
      </c>
      <c r="C293" t="s">
        <v>683</v>
      </c>
      <c r="D293" t="s">
        <v>681</v>
      </c>
      <c r="E293" s="21">
        <v>48863</v>
      </c>
      <c r="F293" s="21" cm="1">
        <f t="array" ref="F293">INDEX(World!G:G,Basedata!H293)</f>
        <v>1396</v>
      </c>
      <c r="G293" t="s">
        <v>80</v>
      </c>
      <c r="H293">
        <f>MATCH(B293,World!B:B,0)</f>
        <v>73</v>
      </c>
    </row>
    <row r="294" spans="2:8" x14ac:dyDescent="0.25">
      <c r="B294" t="s">
        <v>81</v>
      </c>
      <c r="C294" t="s">
        <v>674</v>
      </c>
      <c r="D294" t="s">
        <v>667</v>
      </c>
      <c r="E294" s="21">
        <v>3480</v>
      </c>
      <c r="F294" s="21" cm="1">
        <f t="array" ref="F294">INDEX(World!G:G,Basedata!H294)</f>
        <v>12170</v>
      </c>
      <c r="G294" t="s">
        <v>81</v>
      </c>
      <c r="H294">
        <f>MATCH(B294,World!B:B,0)</f>
        <v>74</v>
      </c>
    </row>
    <row r="295" spans="2:8" x14ac:dyDescent="0.25">
      <c r="B295" t="s">
        <v>82</v>
      </c>
      <c r="C295" t="s">
        <v>673</v>
      </c>
      <c r="D295" t="s">
        <v>680</v>
      </c>
      <c r="E295" s="21">
        <v>896445</v>
      </c>
      <c r="F295" s="21" cm="1">
        <f t="array" ref="F295">INDEX(World!G:G,Basedata!H295)</f>
        <v>18270</v>
      </c>
      <c r="G295" t="s">
        <v>82</v>
      </c>
      <c r="H295">
        <f>MATCH(B295,World!B:B,0)</f>
        <v>75</v>
      </c>
    </row>
    <row r="296" spans="2:8" x14ac:dyDescent="0.25">
      <c r="B296" t="s">
        <v>647</v>
      </c>
      <c r="C296" t="s">
        <v>671</v>
      </c>
      <c r="D296" t="s">
        <v>682</v>
      </c>
      <c r="E296" s="21">
        <v>2416668</v>
      </c>
      <c r="F296" s="21" cm="1">
        <f t="array" ref="F296">INDEX(World!G:G,Basedata!H296)</f>
        <v>10120</v>
      </c>
      <c r="G296" t="s">
        <v>648</v>
      </c>
      <c r="H296">
        <f>MATCH(B296,World!B:B,0)</f>
        <v>81</v>
      </c>
    </row>
    <row r="297" spans="2:8" x14ac:dyDescent="0.25">
      <c r="B297" t="s">
        <v>94</v>
      </c>
      <c r="C297" t="s">
        <v>675</v>
      </c>
      <c r="D297" t="s">
        <v>667</v>
      </c>
      <c r="E297" s="21">
        <v>112523</v>
      </c>
      <c r="F297" s="21" cm="1">
        <f t="array" ref="F297">INDEX(World!G:G,Basedata!H297)</f>
        <v>340</v>
      </c>
      <c r="G297" t="s">
        <v>94</v>
      </c>
      <c r="H297">
        <f>MATCH(B297,World!B:B,0)</f>
        <v>88</v>
      </c>
    </row>
    <row r="298" spans="2:8" x14ac:dyDescent="0.25">
      <c r="B298" t="s">
        <v>95</v>
      </c>
      <c r="C298" t="s">
        <v>673</v>
      </c>
      <c r="D298" t="s">
        <v>680</v>
      </c>
      <c r="E298" s="21">
        <v>168775</v>
      </c>
      <c r="F298" s="21" cm="1">
        <f t="array" ref="F298">INDEX(World!G:G,Basedata!H298)</f>
        <v>540</v>
      </c>
      <c r="G298" t="s">
        <v>95</v>
      </c>
      <c r="H298">
        <f>MATCH(B298,World!B:B,0)</f>
        <v>90</v>
      </c>
    </row>
    <row r="299" spans="2:8" x14ac:dyDescent="0.25">
      <c r="B299" t="s">
        <v>652</v>
      </c>
      <c r="C299" t="s">
        <v>671</v>
      </c>
      <c r="D299" t="s">
        <v>682</v>
      </c>
      <c r="E299" s="21">
        <v>1968001</v>
      </c>
      <c r="F299" s="21" cm="1">
        <f t="array" ref="F299">INDEX(World!G:G,Basedata!H299)</f>
        <v>28120</v>
      </c>
      <c r="G299" t="s">
        <v>98</v>
      </c>
      <c r="H299">
        <f>MATCH(B299,World!B:B,0)</f>
        <v>93</v>
      </c>
    </row>
    <row r="300" spans="2:8" x14ac:dyDescent="0.25">
      <c r="B300" t="s">
        <v>100</v>
      </c>
      <c r="C300" t="s">
        <v>675</v>
      </c>
      <c r="D300" t="s">
        <v>667</v>
      </c>
      <c r="E300" s="21">
        <v>11402528</v>
      </c>
      <c r="F300" s="21" cm="1">
        <f t="array" ref="F300">INDEX(World!G:G,Basedata!H300)</f>
        <v>27560</v>
      </c>
      <c r="G300" t="s">
        <v>100</v>
      </c>
      <c r="H300">
        <f>MATCH(B300,World!B:B,0)</f>
        <v>95</v>
      </c>
    </row>
    <row r="301" spans="2:8" x14ac:dyDescent="0.25">
      <c r="B301" t="s">
        <v>103</v>
      </c>
      <c r="C301" t="s">
        <v>61</v>
      </c>
      <c r="D301" t="s">
        <v>680</v>
      </c>
      <c r="E301" s="21">
        <v>7496981</v>
      </c>
      <c r="F301" s="21" cm="1">
        <f t="array" ref="F301">INDEX(World!G:G,Basedata!H301)</f>
        <v>1050</v>
      </c>
      <c r="G301" t="s">
        <v>103</v>
      </c>
      <c r="H301">
        <f>MATCH(B301,World!B:B,0)</f>
        <v>98</v>
      </c>
    </row>
    <row r="302" spans="2:8" x14ac:dyDescent="0.25">
      <c r="B302" t="s">
        <v>118</v>
      </c>
      <c r="C302" t="s">
        <v>673</v>
      </c>
      <c r="D302" t="s">
        <v>680</v>
      </c>
      <c r="E302" s="21">
        <v>119449</v>
      </c>
      <c r="F302" s="21" cm="1">
        <f t="array" ref="F302">INDEX(World!G:G,Basedata!H302)</f>
        <v>810</v>
      </c>
      <c r="G302" t="s">
        <v>118</v>
      </c>
      <c r="H302">
        <f>MATCH(B302,World!B:B,0)</f>
        <v>114</v>
      </c>
    </row>
    <row r="303" spans="2:8" x14ac:dyDescent="0.25">
      <c r="B303" t="s">
        <v>120</v>
      </c>
      <c r="C303" t="s">
        <v>668</v>
      </c>
      <c r="D303" t="s">
        <v>680</v>
      </c>
      <c r="E303" s="21">
        <v>6524195</v>
      </c>
      <c r="F303" s="21" cm="1">
        <f t="array" ref="F303">INDEX(World!G:G,Basedata!H303)</f>
        <v>191800</v>
      </c>
      <c r="G303" t="s">
        <v>120</v>
      </c>
      <c r="H303">
        <f>MATCH(B303,World!B:B,0)</f>
        <v>116</v>
      </c>
    </row>
    <row r="304" spans="2:8" x14ac:dyDescent="0.25">
      <c r="B304" t="s">
        <v>121</v>
      </c>
      <c r="C304" t="s">
        <v>670</v>
      </c>
      <c r="D304" t="s">
        <v>680</v>
      </c>
      <c r="E304" s="21">
        <v>7275560</v>
      </c>
      <c r="F304" s="21" cm="1">
        <f t="array" ref="F304">INDEX(World!G:G,Basedata!H304)</f>
        <v>230800</v>
      </c>
      <c r="G304" t="s">
        <v>121</v>
      </c>
      <c r="H304">
        <f>MATCH(B304,World!B:B,0)</f>
        <v>117</v>
      </c>
    </row>
    <row r="305" spans="2:8" x14ac:dyDescent="0.25">
      <c r="B305" t="s">
        <v>124</v>
      </c>
      <c r="C305" t="s">
        <v>671</v>
      </c>
      <c r="D305" t="s">
        <v>682</v>
      </c>
      <c r="E305" s="21">
        <v>2142249</v>
      </c>
      <c r="F305" s="21" cm="1">
        <f t="array" ref="F305">INDEX(World!G:G,Basedata!H305)</f>
        <v>30360</v>
      </c>
      <c r="G305" t="s">
        <v>124</v>
      </c>
      <c r="H305">
        <f>MATCH(B305,World!B:B,0)</f>
        <v>120</v>
      </c>
    </row>
    <row r="306" spans="2:8" x14ac:dyDescent="0.25">
      <c r="B306" t="s">
        <v>125</v>
      </c>
      <c r="C306" t="s">
        <v>671</v>
      </c>
      <c r="D306" t="s">
        <v>682</v>
      </c>
      <c r="E306" s="21">
        <v>5057681</v>
      </c>
      <c r="F306" s="21" cm="1">
        <f t="array" ref="F306">INDEX(World!G:G,Basedata!H306)</f>
        <v>96320</v>
      </c>
      <c r="G306" t="s">
        <v>125</v>
      </c>
      <c r="H306">
        <f>MATCH(B306,World!B:B,0)</f>
        <v>121</v>
      </c>
    </row>
    <row r="307" spans="2:8" x14ac:dyDescent="0.25">
      <c r="B307" t="s">
        <v>126</v>
      </c>
      <c r="C307" t="s">
        <v>664</v>
      </c>
      <c r="D307" t="s">
        <v>682</v>
      </c>
      <c r="E307" s="21">
        <v>6871292</v>
      </c>
      <c r="F307" s="21" cm="1">
        <f t="array" ref="F307">INDEX(World!G:G,Basedata!H307)</f>
        <v>1759540</v>
      </c>
      <c r="G307" t="s">
        <v>126</v>
      </c>
      <c r="H307">
        <f>MATCH(B307,World!B:B,0)</f>
        <v>122</v>
      </c>
    </row>
    <row r="308" spans="2:8" x14ac:dyDescent="0.25">
      <c r="B308" t="s">
        <v>130</v>
      </c>
      <c r="C308" t="s">
        <v>61</v>
      </c>
      <c r="D308" t="s">
        <v>680</v>
      </c>
      <c r="E308" s="21">
        <v>649335</v>
      </c>
      <c r="F308" s="21" cm="1">
        <f t="array" ref="F308">INDEX(World!G:G,Basedata!H308)</f>
        <v>30</v>
      </c>
      <c r="G308" t="s">
        <v>130</v>
      </c>
      <c r="H308">
        <f>MATCH(B308,World!B:B,0)</f>
        <v>126</v>
      </c>
    </row>
    <row r="309" spans="2:8" x14ac:dyDescent="0.25">
      <c r="B309" t="s">
        <v>131</v>
      </c>
      <c r="C309" t="s">
        <v>671</v>
      </c>
      <c r="D309" t="s">
        <v>682</v>
      </c>
      <c r="E309" s="21">
        <v>27691018</v>
      </c>
      <c r="F309" s="21" cm="1">
        <f t="array" ref="F309">INDEX(World!G:G,Basedata!H309)</f>
        <v>581795</v>
      </c>
      <c r="G309" t="s">
        <v>131</v>
      </c>
      <c r="H309">
        <f>MATCH(B309,World!B:B,0)</f>
        <v>127</v>
      </c>
    </row>
    <row r="310" spans="2:8" x14ac:dyDescent="0.25">
      <c r="B310" t="s">
        <v>132</v>
      </c>
      <c r="C310" t="s">
        <v>671</v>
      </c>
      <c r="D310" t="s">
        <v>682</v>
      </c>
      <c r="E310" s="21">
        <v>19129952</v>
      </c>
      <c r="F310" s="21" cm="1">
        <f t="array" ref="F310">INDEX(World!G:G,Basedata!H310)</f>
        <v>94280</v>
      </c>
      <c r="G310" t="s">
        <v>132</v>
      </c>
      <c r="H310">
        <f>MATCH(B310,World!B:B,0)</f>
        <v>128</v>
      </c>
    </row>
    <row r="311" spans="2:8" x14ac:dyDescent="0.25">
      <c r="B311" t="s">
        <v>135</v>
      </c>
      <c r="C311" t="s">
        <v>671</v>
      </c>
      <c r="D311" t="s">
        <v>682</v>
      </c>
      <c r="E311" s="21">
        <v>20250833</v>
      </c>
      <c r="F311" s="21" cm="1">
        <f t="array" ref="F311">INDEX(World!G:G,Basedata!H311)</f>
        <v>1220190</v>
      </c>
      <c r="G311" t="s">
        <v>135</v>
      </c>
      <c r="H311">
        <f>MATCH(B311,World!B:B,0)</f>
        <v>131</v>
      </c>
    </row>
    <row r="312" spans="2:8" x14ac:dyDescent="0.25">
      <c r="B312" t="s">
        <v>137</v>
      </c>
      <c r="C312" t="s">
        <v>673</v>
      </c>
      <c r="D312" t="s">
        <v>680</v>
      </c>
      <c r="E312" s="21">
        <v>59190</v>
      </c>
      <c r="F312" s="21" cm="1">
        <f t="array" ref="F312">INDEX(World!G:G,Basedata!H312)</f>
        <v>180</v>
      </c>
      <c r="G312" t="s">
        <v>137</v>
      </c>
      <c r="H312">
        <f>MATCH(B312,World!B:B,0)</f>
        <v>133</v>
      </c>
    </row>
    <row r="313" spans="2:8" x14ac:dyDescent="0.25">
      <c r="B313" t="s">
        <v>140</v>
      </c>
      <c r="C313" t="s">
        <v>671</v>
      </c>
      <c r="D313" t="s">
        <v>682</v>
      </c>
      <c r="E313" s="21">
        <v>1271768</v>
      </c>
      <c r="F313" s="21" cm="1">
        <f t="array" ref="F313">INDEX(World!G:G,Basedata!H313)</f>
        <v>2030</v>
      </c>
      <c r="G313" t="s">
        <v>140</v>
      </c>
      <c r="H313">
        <f>MATCH(B313,World!B:B,0)</f>
        <v>136</v>
      </c>
    </row>
    <row r="314" spans="2:8" x14ac:dyDescent="0.25">
      <c r="B314" t="s">
        <v>142</v>
      </c>
      <c r="C314" t="s">
        <v>673</v>
      </c>
      <c r="D314" t="s">
        <v>680</v>
      </c>
      <c r="E314" s="21">
        <v>115023</v>
      </c>
      <c r="F314" s="21" cm="1">
        <f t="array" ref="F314">INDEX(World!G:G,Basedata!H314)</f>
        <v>700</v>
      </c>
      <c r="G314" t="s">
        <v>142</v>
      </c>
      <c r="H314">
        <f>MATCH(B314,World!B:B,0)</f>
        <v>139</v>
      </c>
    </row>
    <row r="315" spans="2:8" x14ac:dyDescent="0.25">
      <c r="B315" t="s">
        <v>146</v>
      </c>
      <c r="C315" t="s">
        <v>665</v>
      </c>
      <c r="D315" t="s">
        <v>681</v>
      </c>
      <c r="E315" s="21">
        <v>628066</v>
      </c>
      <c r="F315" s="21" cm="1">
        <f t="array" ref="F315">INDEX(World!G:G,Basedata!H315)</f>
        <v>13450</v>
      </c>
      <c r="G315" t="s">
        <v>146</v>
      </c>
      <c r="H315">
        <f>MATCH(B315,World!B:B,0)</f>
        <v>143</v>
      </c>
    </row>
    <row r="316" spans="2:8" x14ac:dyDescent="0.25">
      <c r="B316" t="s">
        <v>642</v>
      </c>
      <c r="C316" t="s">
        <v>675</v>
      </c>
      <c r="D316" t="s">
        <v>667</v>
      </c>
      <c r="E316" s="21">
        <v>4992</v>
      </c>
      <c r="F316" s="21" cm="1">
        <f t="array" ref="F316">INDEX(World!G:G,Basedata!H316)</f>
        <v>100</v>
      </c>
      <c r="G316" t="s">
        <v>642</v>
      </c>
      <c r="H316">
        <f>MATCH(B316,World!B:B,0)</f>
        <v>144</v>
      </c>
    </row>
    <row r="317" spans="2:8" x14ac:dyDescent="0.25">
      <c r="B317" t="s">
        <v>148</v>
      </c>
      <c r="C317" t="s">
        <v>671</v>
      </c>
      <c r="D317" t="s">
        <v>682</v>
      </c>
      <c r="E317" s="21">
        <v>31255435</v>
      </c>
      <c r="F317" s="21" cm="1">
        <f t="array" ref="F317">INDEX(World!G:G,Basedata!H317)</f>
        <v>786380</v>
      </c>
      <c r="G317" t="s">
        <v>148</v>
      </c>
      <c r="H317">
        <f>MATCH(B317,World!B:B,0)</f>
        <v>146</v>
      </c>
    </row>
    <row r="318" spans="2:8" x14ac:dyDescent="0.25">
      <c r="B318" t="s">
        <v>149</v>
      </c>
      <c r="C318" t="s">
        <v>670</v>
      </c>
      <c r="D318" t="s">
        <v>680</v>
      </c>
      <c r="E318" s="21">
        <v>54409800</v>
      </c>
      <c r="F318" s="21" cm="1">
        <f t="array" ref="F318">INDEX(World!G:G,Basedata!H318)</f>
        <v>653290</v>
      </c>
      <c r="G318" t="s">
        <v>149</v>
      </c>
      <c r="H318">
        <f>MATCH(B318,World!B:B,0)</f>
        <v>147</v>
      </c>
    </row>
    <row r="319" spans="2:8" x14ac:dyDescent="0.25">
      <c r="B319" t="s">
        <v>151</v>
      </c>
      <c r="C319" t="s">
        <v>673</v>
      </c>
      <c r="D319" t="s">
        <v>680</v>
      </c>
      <c r="E319" s="21">
        <v>10824</v>
      </c>
      <c r="F319" s="21" cm="1">
        <f t="array" ref="F319">INDEX(World!G:G,Basedata!H319)</f>
        <v>20</v>
      </c>
      <c r="G319" t="s">
        <v>151</v>
      </c>
      <c r="H319">
        <f>MATCH(B319,World!B:B,0)</f>
        <v>149</v>
      </c>
    </row>
    <row r="320" spans="2:8" x14ac:dyDescent="0.25">
      <c r="B320" t="s">
        <v>654</v>
      </c>
      <c r="C320" t="s">
        <v>673</v>
      </c>
      <c r="D320" t="s">
        <v>680</v>
      </c>
      <c r="E320" s="21">
        <v>285498</v>
      </c>
      <c r="F320" s="21" cm="1">
        <f t="array" ref="F320">INDEX(World!G:G,Basedata!H320)</f>
        <v>18280</v>
      </c>
      <c r="G320" t="s">
        <v>154</v>
      </c>
      <c r="H320">
        <f>MATCH(B320,World!B:B,0)</f>
        <v>152</v>
      </c>
    </row>
    <row r="321" spans="2:8" x14ac:dyDescent="0.25">
      <c r="B321" t="s">
        <v>156</v>
      </c>
      <c r="C321" t="s">
        <v>667</v>
      </c>
      <c r="D321" t="s">
        <v>667</v>
      </c>
      <c r="E321" s="21">
        <v>6624554</v>
      </c>
      <c r="F321" s="21" cm="1">
        <f t="array" ref="F321">INDEX(World!G:G,Basedata!H321)</f>
        <v>120340</v>
      </c>
      <c r="G321" t="s">
        <v>156</v>
      </c>
      <c r="H321">
        <f>MATCH(B321,World!B:B,0)</f>
        <v>154</v>
      </c>
    </row>
    <row r="322" spans="2:8" x14ac:dyDescent="0.25">
      <c r="B322" t="s">
        <v>157</v>
      </c>
      <c r="C322" t="s">
        <v>671</v>
      </c>
      <c r="D322" t="s">
        <v>682</v>
      </c>
      <c r="E322" s="21">
        <v>24206644</v>
      </c>
      <c r="F322" s="21" cm="1">
        <f t="array" ref="F322">INDEX(World!G:G,Basedata!H322)</f>
        <v>1266700</v>
      </c>
      <c r="G322" t="s">
        <v>157</v>
      </c>
      <c r="H322">
        <f>MATCH(B322,World!B:B,0)</f>
        <v>155</v>
      </c>
    </row>
    <row r="323" spans="2:8" x14ac:dyDescent="0.25">
      <c r="B323" t="s">
        <v>159</v>
      </c>
      <c r="C323" t="s">
        <v>673</v>
      </c>
      <c r="D323" t="s">
        <v>680</v>
      </c>
      <c r="E323" s="21">
        <v>1626</v>
      </c>
      <c r="F323" s="21" cm="1">
        <f t="array" ref="F323">INDEX(World!G:G,Basedata!H323)</f>
        <v>260</v>
      </c>
      <c r="G323" t="s">
        <v>159</v>
      </c>
      <c r="H323">
        <f>MATCH(B323,World!B:B,0)</f>
        <v>157</v>
      </c>
    </row>
    <row r="324" spans="2:8" x14ac:dyDescent="0.25">
      <c r="B324" t="s">
        <v>160</v>
      </c>
      <c r="C324" t="s">
        <v>670</v>
      </c>
      <c r="D324" t="s">
        <v>680</v>
      </c>
      <c r="E324" s="21">
        <v>25778816</v>
      </c>
      <c r="F324" s="21" cm="1">
        <f t="array" ref="F324">INDEX(World!G:G,Basedata!H324)</f>
        <v>120410</v>
      </c>
      <c r="G324" t="s">
        <v>160</v>
      </c>
      <c r="H324">
        <f>MATCH(B324,World!B:B,0)</f>
        <v>158</v>
      </c>
    </row>
    <row r="325" spans="2:8" x14ac:dyDescent="0.25">
      <c r="B325" t="s">
        <v>162</v>
      </c>
      <c r="C325" t="s">
        <v>673</v>
      </c>
      <c r="D325" t="s">
        <v>680</v>
      </c>
      <c r="E325" s="21">
        <v>57559</v>
      </c>
      <c r="F325" s="21" cm="1">
        <f t="array" ref="F325">INDEX(World!G:G,Basedata!H325)</f>
        <v>460</v>
      </c>
      <c r="G325" t="s">
        <v>162</v>
      </c>
      <c r="H325">
        <f>MATCH(B325,World!B:B,0)</f>
        <v>160</v>
      </c>
    </row>
    <row r="326" spans="2:8" x14ac:dyDescent="0.25">
      <c r="B326" t="s">
        <v>166</v>
      </c>
      <c r="C326" t="s">
        <v>673</v>
      </c>
      <c r="D326" t="s">
        <v>680</v>
      </c>
      <c r="E326" s="21">
        <v>18094</v>
      </c>
      <c r="F326" s="21" cm="1">
        <f t="array" ref="F326">INDEX(World!G:G,Basedata!H326)</f>
        <v>460</v>
      </c>
      <c r="G326" t="s">
        <v>166</v>
      </c>
      <c r="H326">
        <f>MATCH(B326,World!B:B,0)</f>
        <v>164</v>
      </c>
    </row>
    <row r="327" spans="2:8" x14ac:dyDescent="0.25">
      <c r="B327" t="s">
        <v>168</v>
      </c>
      <c r="C327" t="s">
        <v>670</v>
      </c>
      <c r="D327" t="s">
        <v>680</v>
      </c>
      <c r="E327" s="21">
        <v>8947024</v>
      </c>
      <c r="F327" s="21" cm="1">
        <f t="array" ref="F327">INDEX(World!G:G,Basedata!H327)</f>
        <v>452860</v>
      </c>
      <c r="G327" t="s">
        <v>168</v>
      </c>
      <c r="H327">
        <f>MATCH(B327,World!B:B,0)</f>
        <v>166</v>
      </c>
    </row>
    <row r="328" spans="2:8" x14ac:dyDescent="0.25">
      <c r="B328" t="s">
        <v>179</v>
      </c>
      <c r="C328" t="s">
        <v>674</v>
      </c>
      <c r="D328" t="s">
        <v>682</v>
      </c>
      <c r="E328" s="21">
        <v>6077</v>
      </c>
      <c r="F328" s="21" cm="1">
        <f t="array" ref="F328">INDEX(World!G:G,Basedata!H328)</f>
        <v>390</v>
      </c>
      <c r="G328" t="s">
        <v>179</v>
      </c>
      <c r="H328">
        <f>MATCH(B328,World!B:B,0)</f>
        <v>179</v>
      </c>
    </row>
    <row r="329" spans="2:8" x14ac:dyDescent="0.25">
      <c r="B329" t="s">
        <v>180</v>
      </c>
      <c r="C329" t="s">
        <v>675</v>
      </c>
      <c r="D329" t="s">
        <v>667</v>
      </c>
      <c r="E329" s="21">
        <v>53199</v>
      </c>
      <c r="F329" s="21" cm="1">
        <f t="array" ref="F329">INDEX(World!G:G,Basedata!H329)</f>
        <v>260</v>
      </c>
      <c r="G329" t="s">
        <v>180</v>
      </c>
      <c r="H329">
        <f>MATCH(B329,World!B:B,0)</f>
        <v>180</v>
      </c>
    </row>
    <row r="330" spans="2:8" x14ac:dyDescent="0.25">
      <c r="B330" t="s">
        <v>182</v>
      </c>
      <c r="C330" t="s">
        <v>673</v>
      </c>
      <c r="D330" t="s">
        <v>680</v>
      </c>
      <c r="E330" s="21">
        <v>198414</v>
      </c>
      <c r="F330" s="21" cm="1">
        <f t="array" ref="F330">INDEX(World!G:G,Basedata!H330)</f>
        <v>2830</v>
      </c>
      <c r="G330" t="s">
        <v>182</v>
      </c>
      <c r="H330">
        <f>MATCH(B330,World!B:B,0)</f>
        <v>184</v>
      </c>
    </row>
    <row r="331" spans="2:8" x14ac:dyDescent="0.25">
      <c r="B331" t="s">
        <v>184</v>
      </c>
      <c r="C331" t="s">
        <v>671</v>
      </c>
      <c r="D331" t="s">
        <v>682</v>
      </c>
      <c r="E331" s="21">
        <v>219159</v>
      </c>
      <c r="F331" s="21" cm="1">
        <f t="array" ref="F331">INDEX(World!G:G,Basedata!H331)</f>
        <v>960</v>
      </c>
      <c r="G331" t="s">
        <v>184</v>
      </c>
      <c r="H331">
        <f>MATCH(B331,World!B:B,0)</f>
        <v>186</v>
      </c>
    </row>
    <row r="332" spans="2:8" x14ac:dyDescent="0.25">
      <c r="B332" t="s">
        <v>189</v>
      </c>
      <c r="C332" t="s">
        <v>671</v>
      </c>
      <c r="D332" t="s">
        <v>682</v>
      </c>
      <c r="E332" s="21">
        <v>7976983</v>
      </c>
      <c r="F332" s="21" cm="1">
        <f t="array" ref="F332">INDEX(World!G:G,Basedata!H332)</f>
        <v>72180</v>
      </c>
      <c r="G332" t="s">
        <v>189</v>
      </c>
      <c r="H332">
        <f>MATCH(B332,World!B:B,0)</f>
        <v>191</v>
      </c>
    </row>
    <row r="333" spans="2:8" x14ac:dyDescent="0.25">
      <c r="B333" t="s">
        <v>660</v>
      </c>
      <c r="C333" t="s">
        <v>675</v>
      </c>
      <c r="D333" t="s">
        <v>667</v>
      </c>
      <c r="E333" s="21">
        <v>42876</v>
      </c>
      <c r="F333" s="21" cm="1">
        <f t="array" ref="F333">INDEX(World!G:G,Basedata!H333)</f>
        <v>34</v>
      </c>
      <c r="G333" t="s">
        <v>191</v>
      </c>
      <c r="H333">
        <f>MATCH(B333,World!B:B,0)</f>
        <v>193</v>
      </c>
    </row>
    <row r="334" spans="2:8" x14ac:dyDescent="0.25">
      <c r="B334" t="s">
        <v>194</v>
      </c>
      <c r="C334" t="s">
        <v>673</v>
      </c>
      <c r="D334" t="s">
        <v>680</v>
      </c>
      <c r="E334" s="21">
        <v>686884</v>
      </c>
      <c r="F334" s="21" cm="1">
        <f t="array" ref="F334">INDEX(World!G:G,Basedata!H334)</f>
        <v>27990</v>
      </c>
      <c r="G334" t="s">
        <v>194</v>
      </c>
      <c r="H334">
        <f>MATCH(B334,World!B:B,0)</f>
        <v>196</v>
      </c>
    </row>
    <row r="335" spans="2:8" x14ac:dyDescent="0.25">
      <c r="B335" t="s">
        <v>195</v>
      </c>
      <c r="C335" t="s">
        <v>671</v>
      </c>
      <c r="D335" t="s">
        <v>682</v>
      </c>
      <c r="E335" s="21">
        <v>15893222</v>
      </c>
      <c r="F335" s="21" cm="1">
        <f t="array" ref="F335">INDEX(World!G:G,Basedata!H335)</f>
        <v>627340</v>
      </c>
      <c r="G335" t="s">
        <v>195</v>
      </c>
      <c r="H335">
        <f>MATCH(B335,World!B:B,0)</f>
        <v>197</v>
      </c>
    </row>
    <row r="336" spans="2:8" x14ac:dyDescent="0.25">
      <c r="B336" t="s">
        <v>197</v>
      </c>
      <c r="C336" t="s">
        <v>671</v>
      </c>
      <c r="D336" t="s">
        <v>682</v>
      </c>
      <c r="E336" s="21">
        <v>11193725</v>
      </c>
      <c r="F336" s="21" cm="1">
        <f t="array" ref="F336">INDEX(World!G:G,Basedata!H336)</f>
        <v>610952</v>
      </c>
      <c r="G336" t="s">
        <v>197</v>
      </c>
      <c r="H336">
        <f>MATCH(B336,World!B:B,0)</f>
        <v>200</v>
      </c>
    </row>
    <row r="337" spans="1:8" x14ac:dyDescent="0.25">
      <c r="B337" t="s">
        <v>204</v>
      </c>
      <c r="C337" t="s">
        <v>664</v>
      </c>
      <c r="D337" t="s">
        <v>682</v>
      </c>
      <c r="E337" s="21">
        <v>17500658</v>
      </c>
      <c r="F337" s="21" cm="1">
        <f t="array" ref="F337">INDEX(World!G:G,Basedata!H337)</f>
        <v>183630</v>
      </c>
      <c r="G337" t="s">
        <v>204</v>
      </c>
      <c r="H337">
        <f>MATCH(B337,World!B:B,0)</f>
        <v>209</v>
      </c>
    </row>
    <row r="338" spans="1:8" x14ac:dyDescent="0.25">
      <c r="B338" t="s">
        <v>205</v>
      </c>
      <c r="C338" t="s">
        <v>670</v>
      </c>
      <c r="D338" t="s">
        <v>680</v>
      </c>
      <c r="E338" s="21">
        <v>23816775</v>
      </c>
      <c r="F338" s="21" cm="1">
        <f t="array" ref="F338">INDEX(World!G:G,Basedata!H338)</f>
        <v>35410</v>
      </c>
      <c r="G338" t="s">
        <v>205</v>
      </c>
      <c r="H338">
        <f>MATCH(B338,World!B:B,0)</f>
        <v>210</v>
      </c>
    </row>
    <row r="339" spans="1:8" x14ac:dyDescent="0.25">
      <c r="B339" t="s">
        <v>206</v>
      </c>
      <c r="C339" t="s">
        <v>668</v>
      </c>
      <c r="D339" t="s">
        <v>680</v>
      </c>
      <c r="E339" s="21">
        <v>9537645</v>
      </c>
      <c r="F339" s="21" cm="1">
        <f t="array" ref="F339">INDEX(World!G:G,Basedata!H339)</f>
        <v>139960</v>
      </c>
      <c r="G339" t="s">
        <v>206</v>
      </c>
      <c r="H339">
        <f>MATCH(B339,World!B:B,0)</f>
        <v>211</v>
      </c>
    </row>
    <row r="340" spans="1:8" x14ac:dyDescent="0.25">
      <c r="B340" t="s">
        <v>207</v>
      </c>
      <c r="C340" t="s">
        <v>671</v>
      </c>
      <c r="D340" t="s">
        <v>682</v>
      </c>
      <c r="E340" s="21">
        <v>59734218</v>
      </c>
      <c r="F340" s="21" cm="1">
        <f t="array" ref="F340">INDEX(World!G:G,Basedata!H340)</f>
        <v>885800</v>
      </c>
      <c r="G340" t="s">
        <v>207</v>
      </c>
      <c r="H340">
        <f>MATCH(B340,World!B:B,0)</f>
        <v>212</v>
      </c>
    </row>
    <row r="341" spans="1:8" x14ac:dyDescent="0.25">
      <c r="B341" t="s">
        <v>738</v>
      </c>
      <c r="C341" t="s">
        <v>670</v>
      </c>
      <c r="D341" t="s">
        <v>680</v>
      </c>
      <c r="E341" s="21">
        <v>1318445</v>
      </c>
      <c r="F341" s="21" cm="1">
        <f t="array" ref="F341">INDEX(World!G:G,Basedata!H341)</f>
        <v>14870</v>
      </c>
      <c r="G341" t="s">
        <v>738</v>
      </c>
      <c r="H341">
        <f>MATCH(B341,World!B:B,0)</f>
        <v>214</v>
      </c>
    </row>
    <row r="342" spans="1:8" x14ac:dyDescent="0.25">
      <c r="B342" t="s">
        <v>210</v>
      </c>
      <c r="C342" t="s">
        <v>673</v>
      </c>
      <c r="D342" t="s">
        <v>680</v>
      </c>
      <c r="E342" s="21">
        <v>1357</v>
      </c>
      <c r="F342" s="21" cm="1">
        <f t="array" ref="F342">INDEX(World!G:G,Basedata!H342)</f>
        <v>10</v>
      </c>
      <c r="G342" t="s">
        <v>210</v>
      </c>
      <c r="H342">
        <f>MATCH(B342,World!B:B,0)</f>
        <v>216</v>
      </c>
    </row>
    <row r="343" spans="1:8" x14ac:dyDescent="0.25">
      <c r="B343" t="s">
        <v>211</v>
      </c>
      <c r="C343" t="s">
        <v>673</v>
      </c>
      <c r="D343" t="s">
        <v>680</v>
      </c>
      <c r="E343" s="21">
        <v>105695</v>
      </c>
      <c r="F343" s="21" cm="1">
        <f t="array" ref="F343">INDEX(World!G:G,Basedata!H343)</f>
        <v>720</v>
      </c>
      <c r="G343" t="s">
        <v>211</v>
      </c>
      <c r="H343">
        <f>MATCH(B343,World!B:B,0)</f>
        <v>217</v>
      </c>
    </row>
    <row r="344" spans="1:8" x14ac:dyDescent="0.25">
      <c r="B344" t="s">
        <v>215</v>
      </c>
      <c r="C344" t="s">
        <v>668</v>
      </c>
      <c r="D344" t="s">
        <v>680</v>
      </c>
      <c r="E344" s="21">
        <v>6031200</v>
      </c>
      <c r="F344" s="21" cm="1">
        <f t="array" ref="F344">INDEX(World!G:G,Basedata!H344)</f>
        <v>469930</v>
      </c>
      <c r="G344" t="s">
        <v>215</v>
      </c>
      <c r="H344">
        <f>MATCH(B344,World!B:B,0)</f>
        <v>221</v>
      </c>
    </row>
    <row r="345" spans="1:8" x14ac:dyDescent="0.25">
      <c r="B345" t="s">
        <v>216</v>
      </c>
      <c r="C345" t="s">
        <v>675</v>
      </c>
      <c r="D345" t="s">
        <v>667</v>
      </c>
      <c r="E345" s="21">
        <v>38717</v>
      </c>
      <c r="F345" s="21" cm="1">
        <f t="array" ref="F345">INDEX(World!G:G,Basedata!H345)</f>
        <v>950</v>
      </c>
      <c r="G345" t="s">
        <v>216</v>
      </c>
      <c r="H345">
        <f>MATCH(B345,World!B:B,0)</f>
        <v>222</v>
      </c>
    </row>
    <row r="346" spans="1:8" x14ac:dyDescent="0.25">
      <c r="B346" t="s">
        <v>217</v>
      </c>
      <c r="C346" t="s">
        <v>673</v>
      </c>
      <c r="D346" t="s">
        <v>680</v>
      </c>
      <c r="E346" s="21">
        <v>11792</v>
      </c>
      <c r="F346" s="21" cm="1">
        <f t="array" ref="F346">INDEX(World!G:G,Basedata!H346)</f>
        <v>30</v>
      </c>
      <c r="G346" t="s">
        <v>217</v>
      </c>
      <c r="H346">
        <f>MATCH(B346,World!B:B,0)</f>
        <v>223</v>
      </c>
    </row>
    <row r="347" spans="1:8" x14ac:dyDescent="0.25">
      <c r="A347" s="52" t="s">
        <v>638</v>
      </c>
      <c r="B347" t="s">
        <v>631</v>
      </c>
      <c r="C347" t="s">
        <v>675</v>
      </c>
      <c r="D347" t="s">
        <v>667</v>
      </c>
      <c r="E347" s="21">
        <v>104425</v>
      </c>
      <c r="F347" s="21" cm="1">
        <f t="array" ref="F347">INDEX(World!G:G,Basedata!H347)</f>
        <v>350</v>
      </c>
      <c r="G347" t="s">
        <v>631</v>
      </c>
      <c r="H347">
        <f>MATCH(B347,World!B:B,0)</f>
        <v>224</v>
      </c>
    </row>
    <row r="348" spans="1:8" x14ac:dyDescent="0.25">
      <c r="B348" t="s">
        <v>218</v>
      </c>
      <c r="C348" t="s">
        <v>671</v>
      </c>
      <c r="D348" t="s">
        <v>682</v>
      </c>
      <c r="E348" s="21">
        <v>45741007</v>
      </c>
      <c r="F348" s="21" cm="1">
        <f t="array" ref="F348">INDEX(World!G:G,Basedata!H348)</f>
        <v>199810</v>
      </c>
      <c r="G348" t="s">
        <v>218</v>
      </c>
      <c r="H348">
        <f>MATCH(B348,World!B:B,0)</f>
        <v>225</v>
      </c>
    </row>
    <row r="349" spans="1:8" x14ac:dyDescent="0.25">
      <c r="B349" t="s">
        <v>224</v>
      </c>
      <c r="C349" t="s">
        <v>673</v>
      </c>
      <c r="D349" t="s">
        <v>680</v>
      </c>
      <c r="E349" s="21">
        <v>307145</v>
      </c>
      <c r="F349" s="21" cm="1">
        <f t="array" ref="F349">INDEX(World!G:G,Basedata!H349)</f>
        <v>12190</v>
      </c>
      <c r="G349" t="s">
        <v>224</v>
      </c>
      <c r="H349">
        <f>MATCH(B349,World!B:B,0)</f>
        <v>232</v>
      </c>
    </row>
    <row r="350" spans="1:8" x14ac:dyDescent="0.25">
      <c r="B350" t="s">
        <v>653</v>
      </c>
      <c r="C350" t="s">
        <v>673</v>
      </c>
      <c r="D350" t="s">
        <v>680</v>
      </c>
      <c r="E350" s="21">
        <v>11239</v>
      </c>
      <c r="F350" s="21" cm="1">
        <f t="array" ref="F350">INDEX(World!G:G,Basedata!H350)</f>
        <v>140</v>
      </c>
      <c r="G350" t="s">
        <v>227</v>
      </c>
      <c r="H350">
        <f>MATCH(B350,World!B:B,0)</f>
        <v>235</v>
      </c>
    </row>
    <row r="351" spans="1:8" x14ac:dyDescent="0.25">
      <c r="B351" t="s">
        <v>228</v>
      </c>
      <c r="C351" t="s">
        <v>664</v>
      </c>
      <c r="D351" t="s">
        <v>682</v>
      </c>
      <c r="E351" s="21">
        <v>597339</v>
      </c>
      <c r="F351" s="21" cm="1">
        <f t="array" ref="F351">INDEX(World!G:G,Basedata!H351)</f>
        <v>266000</v>
      </c>
      <c r="G351" t="s">
        <v>228</v>
      </c>
      <c r="H351">
        <f>MATCH(B351,World!B:B,0)</f>
        <v>236</v>
      </c>
    </row>
    <row r="352" spans="1:8" x14ac:dyDescent="0.25">
      <c r="B352" t="s">
        <v>229</v>
      </c>
      <c r="C352" t="s">
        <v>664</v>
      </c>
      <c r="D352" t="s">
        <v>682</v>
      </c>
      <c r="E352" s="21">
        <v>29825964</v>
      </c>
      <c r="F352" s="21" cm="1">
        <f t="array" ref="F352">INDEX(World!G:G,Basedata!H352)</f>
        <v>527970</v>
      </c>
      <c r="G352" t="s">
        <v>229</v>
      </c>
      <c r="H352">
        <f>MATCH(B352,World!B:B,0)</f>
        <v>237</v>
      </c>
    </row>
    <row r="353" spans="2:8" x14ac:dyDescent="0.25">
      <c r="B353" t="s">
        <v>230</v>
      </c>
      <c r="C353" t="s">
        <v>671</v>
      </c>
      <c r="D353" t="s">
        <v>682</v>
      </c>
      <c r="E353" s="21">
        <v>18383955</v>
      </c>
      <c r="F353" s="21" cm="1">
        <f t="array" ref="F353">INDEX(World!G:G,Basedata!H353)</f>
        <v>743390</v>
      </c>
      <c r="G353" t="s">
        <v>230</v>
      </c>
      <c r="H353">
        <f>MATCH(B353,World!B:B,0)</f>
        <v>238</v>
      </c>
    </row>
    <row r="354" spans="2:8" x14ac:dyDescent="0.25">
      <c r="B354" t="s">
        <v>231</v>
      </c>
      <c r="C354" t="s">
        <v>671</v>
      </c>
      <c r="D354" t="s">
        <v>682</v>
      </c>
      <c r="E354" s="21">
        <v>14862924</v>
      </c>
      <c r="F354" s="21" cm="1">
        <f t="array" ref="F354">INDEX(World!G:G,Basedata!H354)</f>
        <v>386850</v>
      </c>
      <c r="G354" t="s">
        <v>231</v>
      </c>
      <c r="H354">
        <f>MATCH(B354,World!B:B,0)</f>
        <v>239</v>
      </c>
    </row>
    <row r="355" spans="2:8" x14ac:dyDescent="0.25">
      <c r="B355" t="s">
        <v>655</v>
      </c>
      <c r="E355" s="21">
        <v>0</v>
      </c>
      <c r="F355" s="21">
        <v>0</v>
      </c>
      <c r="G355" s="21" t="s">
        <v>659</v>
      </c>
    </row>
  </sheetData>
  <autoFilter ref="A1:H355" xr:uid="{16A59AA1-E676-469E-927A-952702C5B40E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212-5605-48DA-874D-5AC040EAF14D}">
  <dimension ref="C5:N43"/>
  <sheetViews>
    <sheetView workbookViewId="0">
      <selection activeCell="D19" sqref="D19"/>
    </sheetView>
  </sheetViews>
  <sheetFormatPr baseColWidth="10" defaultRowHeight="15" x14ac:dyDescent="0.25"/>
  <cols>
    <col min="4" max="4" width="30.28515625" customWidth="1"/>
  </cols>
  <sheetData>
    <row r="5" spans="3:14" ht="15.75" thickBot="1" x14ac:dyDescent="0.3"/>
    <row r="6" spans="3:14" ht="45" x14ac:dyDescent="0.25">
      <c r="C6" s="53" t="s">
        <v>685</v>
      </c>
      <c r="D6" s="91" t="s">
        <v>687</v>
      </c>
      <c r="E6" s="89" t="s">
        <v>3</v>
      </c>
      <c r="F6" s="90"/>
      <c r="G6" s="53" t="s">
        <v>689</v>
      </c>
      <c r="H6" s="53" t="s">
        <v>691</v>
      </c>
      <c r="I6" s="53" t="s">
        <v>3</v>
      </c>
      <c r="J6" s="91" t="s">
        <v>695</v>
      </c>
      <c r="K6" s="91"/>
      <c r="L6" s="89" t="s">
        <v>697</v>
      </c>
      <c r="M6" s="90"/>
      <c r="N6" s="53" t="s">
        <v>689</v>
      </c>
    </row>
    <row r="7" spans="3:14" ht="15.75" thickBot="1" x14ac:dyDescent="0.3">
      <c r="C7" s="57" t="s">
        <v>686</v>
      </c>
      <c r="D7" s="91"/>
      <c r="E7" s="91" t="s">
        <v>688</v>
      </c>
      <c r="F7" s="91"/>
      <c r="G7" s="57" t="s">
        <v>690</v>
      </c>
      <c r="H7" s="57" t="s">
        <v>692</v>
      </c>
      <c r="I7" s="57" t="s">
        <v>693</v>
      </c>
      <c r="J7" s="91" t="s">
        <v>696</v>
      </c>
      <c r="K7" s="91"/>
      <c r="L7" s="91" t="s">
        <v>698</v>
      </c>
      <c r="M7" s="91"/>
      <c r="N7" s="57" t="s">
        <v>699</v>
      </c>
    </row>
    <row r="8" spans="3:14" ht="30.75" thickBot="1" x14ac:dyDescent="0.3">
      <c r="C8" s="54"/>
      <c r="D8" s="91"/>
      <c r="E8" s="59" t="s">
        <v>700</v>
      </c>
      <c r="F8" s="59" t="s">
        <v>701</v>
      </c>
      <c r="G8" s="54"/>
      <c r="H8" s="54"/>
      <c r="I8" s="54" t="s">
        <v>694</v>
      </c>
      <c r="J8" s="59" t="s">
        <v>700</v>
      </c>
      <c r="K8" s="59" t="s">
        <v>701</v>
      </c>
      <c r="L8" s="59" t="s">
        <v>700</v>
      </c>
      <c r="M8" s="59" t="s">
        <v>701</v>
      </c>
      <c r="N8" s="58"/>
    </row>
    <row r="9" spans="3:14" ht="15.75" thickBot="1" x14ac:dyDescent="0.3">
      <c r="C9" s="60">
        <v>1</v>
      </c>
      <c r="D9" s="20" t="s">
        <v>297</v>
      </c>
      <c r="E9" s="61">
        <v>13448494</v>
      </c>
      <c r="F9" s="62">
        <v>0.3826</v>
      </c>
      <c r="G9" s="62">
        <v>4.5999999999999999E-2</v>
      </c>
      <c r="H9" s="61">
        <v>908699.33</v>
      </c>
      <c r="I9" s="60">
        <v>14.8</v>
      </c>
      <c r="J9" s="60">
        <v>121</v>
      </c>
      <c r="K9" s="62">
        <v>0.35799999999999998</v>
      </c>
      <c r="L9" s="61" t="s">
        <v>702</v>
      </c>
      <c r="M9" s="62">
        <v>0.38790000000000002</v>
      </c>
      <c r="N9" s="62">
        <v>0.09</v>
      </c>
    </row>
    <row r="10" spans="3:14" ht="15.75" thickBot="1" x14ac:dyDescent="0.3">
      <c r="C10" s="60">
        <v>2</v>
      </c>
      <c r="D10" s="20" t="s">
        <v>298</v>
      </c>
      <c r="E10" s="61">
        <v>8164361</v>
      </c>
      <c r="F10" s="62">
        <v>0.23230000000000001</v>
      </c>
      <c r="G10" s="62">
        <v>3.3000000000000002E-2</v>
      </c>
      <c r="H10" s="61">
        <v>1356625.27</v>
      </c>
      <c r="I10" s="60">
        <v>6</v>
      </c>
      <c r="J10" s="60">
        <v>78</v>
      </c>
      <c r="K10" s="62">
        <v>0.23100000000000001</v>
      </c>
      <c r="L10" s="61" t="s">
        <v>703</v>
      </c>
      <c r="M10" s="62">
        <v>0.22550000000000001</v>
      </c>
      <c r="N10" s="62">
        <v>4.3900000000000002E-2</v>
      </c>
    </row>
    <row r="11" spans="3:14" ht="15.75" thickBot="1" x14ac:dyDescent="0.3">
      <c r="C11" s="60">
        <v>3</v>
      </c>
      <c r="D11" s="20" t="s">
        <v>294</v>
      </c>
      <c r="E11" s="61">
        <v>4648055</v>
      </c>
      <c r="F11" s="62">
        <v>0.13220000000000001</v>
      </c>
      <c r="G11" s="62">
        <v>5.6000000000000001E-2</v>
      </c>
      <c r="H11" s="61">
        <v>922503.01</v>
      </c>
      <c r="I11" s="60">
        <v>5</v>
      </c>
      <c r="J11" s="60">
        <v>42</v>
      </c>
      <c r="K11" s="62">
        <v>0.124</v>
      </c>
      <c r="L11" s="61" t="s">
        <v>704</v>
      </c>
      <c r="M11" s="62">
        <v>0.1351</v>
      </c>
      <c r="N11" s="62">
        <v>9.8400000000000001E-2</v>
      </c>
    </row>
    <row r="12" spans="3:14" ht="15.75" thickBot="1" x14ac:dyDescent="0.3">
      <c r="C12" s="60">
        <v>4</v>
      </c>
      <c r="D12" s="20" t="s">
        <v>293</v>
      </c>
      <c r="E12" s="61">
        <v>4067175</v>
      </c>
      <c r="F12" s="62">
        <v>0.1157</v>
      </c>
      <c r="G12" s="62">
        <v>0.11600000000000001</v>
      </c>
      <c r="H12" s="61">
        <v>640330.46</v>
      </c>
      <c r="I12" s="60">
        <v>6.4</v>
      </c>
      <c r="J12" s="60">
        <v>34</v>
      </c>
      <c r="K12" s="62">
        <v>0.10100000000000001</v>
      </c>
      <c r="L12" s="61" t="s">
        <v>705</v>
      </c>
      <c r="M12" s="62">
        <v>0.1163</v>
      </c>
      <c r="N12" s="62">
        <v>8.0699999999999994E-2</v>
      </c>
    </row>
    <row r="13" spans="3:14" ht="15.75" thickBot="1" x14ac:dyDescent="0.3">
      <c r="C13" s="60">
        <v>5</v>
      </c>
      <c r="D13" s="20" t="s">
        <v>295</v>
      </c>
      <c r="E13" s="61">
        <v>1278365</v>
      </c>
      <c r="F13" s="62">
        <v>3.6400000000000002E-2</v>
      </c>
      <c r="G13" s="62">
        <v>5.8000000000000003E-2</v>
      </c>
      <c r="H13" s="61">
        <v>552370.99</v>
      </c>
      <c r="I13" s="60">
        <v>2.2999999999999998</v>
      </c>
      <c r="J13" s="60">
        <v>14</v>
      </c>
      <c r="K13" s="62">
        <v>4.1000000000000002E-2</v>
      </c>
      <c r="L13" s="61" t="s">
        <v>706</v>
      </c>
      <c r="M13" s="62">
        <v>3.6400000000000002E-2</v>
      </c>
      <c r="N13" s="62">
        <v>7.4700000000000003E-2</v>
      </c>
    </row>
    <row r="14" spans="3:14" ht="15.75" thickBot="1" x14ac:dyDescent="0.3">
      <c r="C14" s="60">
        <v>6</v>
      </c>
      <c r="D14" s="20" t="s">
        <v>299</v>
      </c>
      <c r="E14" s="61">
        <v>1098352</v>
      </c>
      <c r="F14" s="62">
        <v>3.1199999999999999E-2</v>
      </c>
      <c r="G14" s="62">
        <v>6.3E-2</v>
      </c>
      <c r="H14" s="61">
        <v>588243.54</v>
      </c>
      <c r="I14" s="60">
        <v>1.9</v>
      </c>
      <c r="J14" s="60">
        <v>14</v>
      </c>
      <c r="K14" s="62">
        <v>4.1000000000000002E-2</v>
      </c>
      <c r="L14" s="61" t="s">
        <v>707</v>
      </c>
      <c r="M14" s="62">
        <v>3.1199999999999999E-2</v>
      </c>
      <c r="N14" s="62">
        <v>7.3099999999999998E-2</v>
      </c>
    </row>
    <row r="15" spans="3:14" ht="15.75" thickBot="1" x14ac:dyDescent="0.3">
      <c r="C15" s="60">
        <v>7</v>
      </c>
      <c r="D15" s="20" t="s">
        <v>406</v>
      </c>
      <c r="E15" s="61">
        <v>923598</v>
      </c>
      <c r="F15" s="62">
        <v>2.63E-2</v>
      </c>
      <c r="G15" s="62">
        <v>2E-3</v>
      </c>
      <c r="H15" s="61">
        <v>52942.27</v>
      </c>
      <c r="I15" s="60">
        <v>17.399999999999999</v>
      </c>
      <c r="J15" s="60">
        <v>11</v>
      </c>
      <c r="K15" s="62">
        <v>3.3000000000000002E-2</v>
      </c>
      <c r="L15" s="61" t="s">
        <v>708</v>
      </c>
      <c r="M15" s="62">
        <v>2.58E-2</v>
      </c>
      <c r="N15" s="62">
        <v>5.8299999999999998E-2</v>
      </c>
    </row>
    <row r="16" spans="3:14" ht="15.75" thickBot="1" x14ac:dyDescent="0.3">
      <c r="C16" s="60">
        <v>8</v>
      </c>
      <c r="D16" s="20" t="s">
        <v>296</v>
      </c>
      <c r="E16" s="61">
        <v>747101</v>
      </c>
      <c r="F16" s="62">
        <v>2.1299999999999999E-2</v>
      </c>
      <c r="G16" s="60" t="s">
        <v>709</v>
      </c>
      <c r="H16" s="61">
        <v>71388.81</v>
      </c>
      <c r="I16" s="60">
        <v>10.5</v>
      </c>
      <c r="J16" s="60">
        <v>10</v>
      </c>
      <c r="K16" s="62">
        <v>0.03</v>
      </c>
      <c r="L16" s="61" t="s">
        <v>710</v>
      </c>
      <c r="M16" s="62">
        <v>2.06E-2</v>
      </c>
      <c r="N16" s="62">
        <v>4.3999999999999997E-2</v>
      </c>
    </row>
    <row r="17" spans="3:14" ht="15.75" thickBot="1" x14ac:dyDescent="0.3">
      <c r="C17" s="60">
        <v>9</v>
      </c>
      <c r="D17" s="20" t="s">
        <v>620</v>
      </c>
      <c r="E17" s="61">
        <v>519716</v>
      </c>
      <c r="F17" s="62">
        <v>1.4800000000000001E-2</v>
      </c>
      <c r="G17" s="62">
        <v>0.01</v>
      </c>
      <c r="H17" s="61">
        <v>370514.08</v>
      </c>
      <c r="I17" s="60">
        <v>1.4</v>
      </c>
      <c r="J17" s="60">
        <v>7</v>
      </c>
      <c r="K17" s="62">
        <v>2.1000000000000001E-2</v>
      </c>
      <c r="L17" s="61" t="s">
        <v>711</v>
      </c>
      <c r="M17" s="62">
        <v>1.38E-2</v>
      </c>
      <c r="N17" s="62">
        <v>4.1999999999999997E-3</v>
      </c>
    </row>
    <row r="18" spans="3:14" ht="15.75" thickBot="1" x14ac:dyDescent="0.3">
      <c r="C18" s="60">
        <v>10</v>
      </c>
      <c r="D18" s="20" t="s">
        <v>621</v>
      </c>
      <c r="E18" s="61">
        <v>142907</v>
      </c>
      <c r="F18" s="62">
        <v>4.1000000000000003E-3</v>
      </c>
      <c r="G18" s="62">
        <v>1.9E-2</v>
      </c>
      <c r="H18" s="61">
        <v>5686.03</v>
      </c>
      <c r="I18" s="60">
        <v>25.1</v>
      </c>
      <c r="J18" s="60">
        <v>4</v>
      </c>
      <c r="K18" s="62">
        <v>1.2E-2</v>
      </c>
      <c r="L18" s="61" t="s">
        <v>712</v>
      </c>
      <c r="M18" s="62">
        <v>4.1999999999999997E-3</v>
      </c>
      <c r="N18" s="62">
        <v>0.10489999999999999</v>
      </c>
    </row>
    <row r="19" spans="3:14" ht="15.75" thickBot="1" x14ac:dyDescent="0.3">
      <c r="C19" s="60">
        <v>11</v>
      </c>
      <c r="D19" s="20" t="s">
        <v>736</v>
      </c>
      <c r="E19" s="61">
        <v>41786</v>
      </c>
      <c r="F19" s="62">
        <v>1.1999999999999999E-3</v>
      </c>
      <c r="G19" s="62">
        <v>8.0000000000000002E-3</v>
      </c>
      <c r="H19" s="61">
        <v>1143793.8600000001</v>
      </c>
      <c r="I19" s="60">
        <v>0.04</v>
      </c>
      <c r="J19" s="60">
        <v>1</v>
      </c>
      <c r="K19" s="62">
        <v>3.0000000000000001E-3</v>
      </c>
      <c r="L19" s="61" t="s">
        <v>713</v>
      </c>
      <c r="M19" s="62">
        <v>1.1999999999999999E-3</v>
      </c>
      <c r="N19" s="62">
        <v>7.4399999999999994E-2</v>
      </c>
    </row>
    <row r="20" spans="3:14" ht="15.75" thickBot="1" x14ac:dyDescent="0.3">
      <c r="C20" s="60">
        <v>12</v>
      </c>
      <c r="D20" s="20" t="s">
        <v>408</v>
      </c>
      <c r="E20" s="61">
        <v>35944</v>
      </c>
      <c r="F20" s="62">
        <v>1E-3</v>
      </c>
      <c r="G20" s="62">
        <v>0.127</v>
      </c>
      <c r="H20" s="61">
        <v>1877778.53</v>
      </c>
      <c r="I20" s="60">
        <v>0.02</v>
      </c>
      <c r="J20" s="60">
        <v>1</v>
      </c>
      <c r="K20" s="62">
        <v>3.0000000000000001E-3</v>
      </c>
      <c r="L20" s="61" t="s">
        <v>714</v>
      </c>
      <c r="M20" s="62">
        <v>1E-3</v>
      </c>
      <c r="N20" s="62">
        <v>8.1500000000000003E-2</v>
      </c>
    </row>
    <row r="21" spans="3:14" ht="15.75" thickBot="1" x14ac:dyDescent="0.3">
      <c r="C21" s="60">
        <v>13</v>
      </c>
      <c r="D21" s="20" t="s">
        <v>407</v>
      </c>
      <c r="E21" s="61">
        <v>35874</v>
      </c>
      <c r="F21" s="62">
        <v>1E-3</v>
      </c>
      <c r="G21" s="62">
        <v>5.8000000000000003E-2</v>
      </c>
      <c r="H21" s="61">
        <v>474712.68</v>
      </c>
      <c r="I21" s="60">
        <v>0.08</v>
      </c>
      <c r="J21" s="60">
        <v>1</v>
      </c>
      <c r="K21" s="62">
        <v>3.0000000000000001E-3</v>
      </c>
      <c r="L21" s="61" t="s">
        <v>715</v>
      </c>
      <c r="M21" s="62">
        <v>1.1000000000000001E-3</v>
      </c>
      <c r="N21" s="62">
        <v>0.14349999999999999</v>
      </c>
    </row>
    <row r="22" spans="3:14" ht="15.75" thickBot="1" x14ac:dyDescent="0.3">
      <c r="C22" s="63" t="s">
        <v>700</v>
      </c>
      <c r="D22" s="20" t="s">
        <v>717</v>
      </c>
      <c r="E22" s="64">
        <v>35151728</v>
      </c>
      <c r="F22" s="65">
        <v>1</v>
      </c>
      <c r="G22" s="66">
        <v>0.05</v>
      </c>
      <c r="H22" s="64">
        <v>8965588.8499999996</v>
      </c>
      <c r="I22" s="63">
        <v>3.9</v>
      </c>
      <c r="J22" s="63">
        <v>338</v>
      </c>
      <c r="K22" s="65">
        <v>1</v>
      </c>
      <c r="L22" s="64" t="s">
        <v>716</v>
      </c>
      <c r="M22" s="65">
        <v>1</v>
      </c>
      <c r="N22" s="67">
        <v>7.5200000000000003E-2</v>
      </c>
    </row>
    <row r="25" spans="3:14" ht="15.75" thickBot="1" x14ac:dyDescent="0.3"/>
    <row r="26" spans="3:14" x14ac:dyDescent="0.25">
      <c r="C26" s="70"/>
      <c r="D26" s="20" t="s">
        <v>286</v>
      </c>
      <c r="E26" s="28">
        <v>8089526</v>
      </c>
      <c r="F26" s="25"/>
      <c r="G26" s="25"/>
      <c r="H26" s="28">
        <v>809952</v>
      </c>
    </row>
    <row r="27" spans="3:14" x14ac:dyDescent="0.25">
      <c r="C27" s="75"/>
      <c r="D27" s="20" t="s">
        <v>285</v>
      </c>
      <c r="E27" s="76">
        <v>426709</v>
      </c>
      <c r="F27" s="74"/>
      <c r="G27" s="74"/>
      <c r="H27" s="76">
        <v>2358</v>
      </c>
    </row>
    <row r="28" spans="3:14" ht="15.75" thickBot="1" x14ac:dyDescent="0.3">
      <c r="C28" s="73"/>
      <c r="D28" s="20" t="s">
        <v>287</v>
      </c>
      <c r="E28" s="71">
        <v>245869</v>
      </c>
      <c r="F28" s="72"/>
      <c r="G28" s="72"/>
      <c r="H28" s="71">
        <v>1419630</v>
      </c>
    </row>
    <row r="29" spans="3:14" x14ac:dyDescent="0.25">
      <c r="C29" s="70"/>
      <c r="D29" s="20" t="s">
        <v>288</v>
      </c>
      <c r="E29" s="28">
        <v>5095100</v>
      </c>
      <c r="F29" s="25"/>
      <c r="G29" s="25"/>
      <c r="H29" s="28">
        <v>1851736</v>
      </c>
    </row>
    <row r="30" spans="3:14" x14ac:dyDescent="0.25">
      <c r="C30" s="75"/>
      <c r="D30" s="20"/>
      <c r="E30" s="76"/>
      <c r="F30" s="74"/>
      <c r="G30" s="74"/>
      <c r="H30" s="76"/>
    </row>
    <row r="31" spans="3:14" ht="15.75" thickBot="1" x14ac:dyDescent="0.3">
      <c r="C31" s="73"/>
      <c r="D31" s="20"/>
      <c r="E31" s="71"/>
      <c r="F31" s="72"/>
      <c r="G31" s="72"/>
      <c r="H31" s="71"/>
    </row>
    <row r="32" spans="3:14" x14ac:dyDescent="0.25">
      <c r="C32" s="70"/>
      <c r="D32" s="20" t="s">
        <v>289</v>
      </c>
      <c r="E32" s="28">
        <v>1751693</v>
      </c>
      <c r="F32" s="25"/>
      <c r="G32" s="25"/>
      <c r="H32" s="28">
        <v>1044353</v>
      </c>
    </row>
    <row r="33" spans="3:8" x14ac:dyDescent="0.25">
      <c r="C33" s="75"/>
      <c r="D33" s="20"/>
      <c r="E33" s="76"/>
      <c r="F33" s="74"/>
      <c r="G33" s="74"/>
      <c r="H33" s="76"/>
    </row>
    <row r="34" spans="3:8" ht="15.75" thickBot="1" x14ac:dyDescent="0.3">
      <c r="C34" s="73"/>
      <c r="D34" s="20"/>
      <c r="E34" s="71"/>
      <c r="F34" s="72"/>
      <c r="G34" s="72"/>
      <c r="H34" s="71"/>
    </row>
    <row r="35" spans="3:8" x14ac:dyDescent="0.25">
      <c r="C35" s="70"/>
      <c r="D35" s="20" t="s">
        <v>290</v>
      </c>
      <c r="E35" s="28">
        <v>534281</v>
      </c>
      <c r="F35" s="25"/>
      <c r="G35" s="25"/>
      <c r="H35" s="28">
        <v>90758</v>
      </c>
    </row>
    <row r="36" spans="3:8" x14ac:dyDescent="0.25">
      <c r="C36" s="75"/>
      <c r="D36" s="20"/>
      <c r="E36" s="76"/>
      <c r="F36" s="74"/>
      <c r="G36" s="74"/>
      <c r="H36" s="76"/>
    </row>
    <row r="37" spans="3:8" ht="15.75" thickBot="1" x14ac:dyDescent="0.3">
      <c r="C37" s="73"/>
      <c r="D37" s="20"/>
      <c r="E37" s="71"/>
      <c r="F37" s="72"/>
      <c r="G37" s="72"/>
      <c r="H37" s="71"/>
    </row>
    <row r="38" spans="3:8" x14ac:dyDescent="0.25">
      <c r="C38" s="70"/>
      <c r="D38" s="20" t="s">
        <v>291</v>
      </c>
      <c r="E38" s="28">
        <v>6594804</v>
      </c>
      <c r="F38" s="25"/>
      <c r="G38" s="25"/>
      <c r="H38" s="28">
        <v>237657</v>
      </c>
    </row>
    <row r="39" spans="3:8" x14ac:dyDescent="0.25">
      <c r="C39" s="75"/>
      <c r="D39" s="20"/>
      <c r="E39" s="76"/>
      <c r="F39" s="74"/>
      <c r="G39" s="74"/>
      <c r="H39" s="76"/>
    </row>
    <row r="40" spans="3:8" ht="15.75" thickBot="1" x14ac:dyDescent="0.3">
      <c r="C40" s="73"/>
      <c r="D40" s="20"/>
      <c r="E40" s="71"/>
      <c r="F40" s="72"/>
      <c r="G40" s="72"/>
      <c r="H40" s="71"/>
    </row>
    <row r="41" spans="3:8" x14ac:dyDescent="0.25">
      <c r="C41" s="70"/>
      <c r="D41" s="20" t="s">
        <v>292</v>
      </c>
      <c r="E41" s="28">
        <v>2621680</v>
      </c>
      <c r="F41" s="25"/>
      <c r="G41" s="25"/>
      <c r="H41" s="28">
        <v>2642753</v>
      </c>
    </row>
    <row r="42" spans="3:8" x14ac:dyDescent="0.25">
      <c r="C42" s="75"/>
      <c r="D42" s="20"/>
      <c r="E42" s="76"/>
      <c r="F42" s="74"/>
      <c r="G42" s="74"/>
      <c r="H42" s="76"/>
    </row>
    <row r="43" spans="3:8" ht="15.75" thickBot="1" x14ac:dyDescent="0.3">
      <c r="C43" s="73"/>
      <c r="D43" s="20"/>
      <c r="E43" s="71"/>
      <c r="F43" s="72"/>
      <c r="G43" s="72"/>
      <c r="H43" s="71"/>
    </row>
  </sheetData>
  <mergeCells count="7">
    <mergeCell ref="L6:M6"/>
    <mergeCell ref="L7:M7"/>
    <mergeCell ref="D6:D8"/>
    <mergeCell ref="E6:F6"/>
    <mergeCell ref="E7:F7"/>
    <mergeCell ref="J6:K6"/>
    <mergeCell ref="J7:K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164" workbookViewId="0">
      <selection activeCell="B182" sqref="B182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92" t="s">
        <v>1</v>
      </c>
      <c r="B2" s="92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93"/>
      <c r="B3" s="93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272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273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274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641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 t="e">
        <f>MATCH(B18,Basedata!B:B,0)</f>
        <v>#N/A</v>
      </c>
      <c r="B18" s="20" t="s">
        <v>630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276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277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278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261</v>
      </c>
      <c r="B26" s="20" t="s">
        <v>678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279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280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281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283</v>
      </c>
      <c r="B37" s="20" t="s">
        <v>737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53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54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55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284</v>
      </c>
      <c r="B41" s="20" t="s">
        <v>56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262</v>
      </c>
      <c r="B42" s="20" t="s">
        <v>632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83</v>
      </c>
      <c r="B43" s="20" t="s">
        <v>57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285</v>
      </c>
      <c r="B44" s="20" t="s">
        <v>58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263</v>
      </c>
      <c r="B45" s="20" t="s">
        <v>400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48</v>
      </c>
      <c r="B46" s="20" t="s">
        <v>60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49</v>
      </c>
      <c r="B47" s="20" t="s">
        <v>61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84</v>
      </c>
      <c r="B48" s="20" t="s">
        <v>62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286</v>
      </c>
      <c r="B49" s="20" t="s">
        <v>63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 t="e">
        <f>MATCH(B50,Basedata!B:B,0)</f>
        <v>#N/A</v>
      </c>
      <c r="B50" s="20" t="s">
        <v>333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 t="e">
        <f>MATCH(B51,Basedata!B:B,0)</f>
        <v>#N/A</v>
      </c>
      <c r="B51" s="20" t="s">
        <v>622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287</v>
      </c>
      <c r="B52" s="20" t="s">
        <v>64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87</v>
      </c>
      <c r="B53" s="20" t="s">
        <v>65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89</v>
      </c>
      <c r="B54" s="20" t="s">
        <v>66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90</v>
      </c>
      <c r="B55" s="20" t="s">
        <v>67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164</v>
      </c>
      <c r="B56" s="20" t="s">
        <v>627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91</v>
      </c>
      <c r="B57" s="20" t="s">
        <v>68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92</v>
      </c>
      <c r="B58" s="20" t="s">
        <v>335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88</v>
      </c>
      <c r="B59" s="20" t="s">
        <v>334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93</v>
      </c>
      <c r="B60" s="20" t="s">
        <v>69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288</v>
      </c>
      <c r="B61" s="20" t="s">
        <v>70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289</v>
      </c>
      <c r="B62" s="20" t="s">
        <v>71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72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 t="e">
        <f>MATCH(B64,Basedata!B:B,0)</f>
        <v>#N/A</v>
      </c>
      <c r="B64" s="20" t="s">
        <v>629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73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74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291</v>
      </c>
      <c r="B67" s="20" t="s">
        <v>75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124</v>
      </c>
      <c r="B68" s="20" t="s">
        <v>76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292</v>
      </c>
      <c r="B69" s="20" t="s">
        <v>77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78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102</v>
      </c>
      <c r="B71" s="20" t="s">
        <v>739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103</v>
      </c>
      <c r="B72" s="20" t="s">
        <v>79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293</v>
      </c>
      <c r="B73" s="20" t="s">
        <v>80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294</v>
      </c>
      <c r="B74" s="20" t="s">
        <v>81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295</v>
      </c>
      <c r="B75" s="20" t="s">
        <v>82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104</v>
      </c>
      <c r="B76" s="20" t="s">
        <v>83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105</v>
      </c>
      <c r="B77" s="20" t="s">
        <v>84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106</v>
      </c>
      <c r="B78" s="20" t="s">
        <v>623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108</v>
      </c>
      <c r="B79" s="20" t="s">
        <v>339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115</v>
      </c>
      <c r="B80" s="20" t="s">
        <v>87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 t="e">
        <f>MATCH(B81,Basedata!B:B,0)</f>
        <v>#N/A</v>
      </c>
      <c r="B81" s="20" t="s">
        <v>640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116</v>
      </c>
      <c r="B82" s="20" t="s">
        <v>88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117</v>
      </c>
      <c r="B83" s="20" t="s">
        <v>89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118</v>
      </c>
      <c r="B84" s="20" t="s">
        <v>90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264</v>
      </c>
      <c r="B85" s="20" t="s">
        <v>401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119</v>
      </c>
      <c r="B86" s="20" t="s">
        <v>92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 t="e">
        <f>MATCH(B87,Basedata!B:B,0)</f>
        <v>#N/A</v>
      </c>
      <c r="B87" s="20" t="s">
        <v>93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297</v>
      </c>
      <c r="B88" s="20" t="s">
        <v>94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109</v>
      </c>
      <c r="B89" s="20" t="s">
        <v>633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298</v>
      </c>
      <c r="B90" s="20" t="s">
        <v>95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120</v>
      </c>
      <c r="B91" s="20" t="s">
        <v>96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122</v>
      </c>
      <c r="B92" s="20" t="s">
        <v>97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 t="e">
        <f>MATCH(B93,Basedata!B:B,0)</f>
        <v>#N/A</v>
      </c>
      <c r="B93" s="20" t="s">
        <v>98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123</v>
      </c>
      <c r="B94" s="20" t="s">
        <v>99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300</v>
      </c>
      <c r="B95" s="20" t="s">
        <v>100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125</v>
      </c>
      <c r="B96" s="20" t="s">
        <v>101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126</v>
      </c>
      <c r="B97" s="20" t="s">
        <v>102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301</v>
      </c>
      <c r="B98" s="20" t="s">
        <v>103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127</v>
      </c>
      <c r="B99" s="20" t="s">
        <v>104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128</v>
      </c>
      <c r="B100" s="20" t="s">
        <v>105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129</v>
      </c>
      <c r="B101" s="20" t="s">
        <v>106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130</v>
      </c>
      <c r="B102" s="20" t="s">
        <v>107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131</v>
      </c>
      <c r="B103" s="20" t="s">
        <v>108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132</v>
      </c>
      <c r="B104" s="20" t="s">
        <v>109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133</v>
      </c>
      <c r="B105" s="20" t="s">
        <v>110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265</v>
      </c>
      <c r="B106" s="20" t="s">
        <v>661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134</v>
      </c>
      <c r="B107" s="20" t="s">
        <v>111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135</v>
      </c>
      <c r="B108" s="20" t="s">
        <v>112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136</v>
      </c>
      <c r="B109" s="20" t="s">
        <v>113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137</v>
      </c>
      <c r="B110" s="20" t="s">
        <v>114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139</v>
      </c>
      <c r="B111" s="20" t="s">
        <v>115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140</v>
      </c>
      <c r="B112" s="20" t="s">
        <v>116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141</v>
      </c>
      <c r="B113" s="20" t="s">
        <v>117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302</v>
      </c>
      <c r="B114" s="20" t="s">
        <v>118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144</v>
      </c>
      <c r="B115" s="20" t="s">
        <v>119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303</v>
      </c>
      <c r="B116" s="20" t="s">
        <v>120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304</v>
      </c>
      <c r="B117" s="20" t="s">
        <v>121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145</v>
      </c>
      <c r="B118" s="20" t="s">
        <v>122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146</v>
      </c>
      <c r="B119" s="20" t="s">
        <v>123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305</v>
      </c>
      <c r="B120" s="20" t="s">
        <v>124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306</v>
      </c>
      <c r="B121" s="20" t="s">
        <v>125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307</v>
      </c>
      <c r="B122" s="20" t="s">
        <v>126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147</v>
      </c>
      <c r="B123" s="20" t="s">
        <v>127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148</v>
      </c>
      <c r="B124" s="20" t="s">
        <v>128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149</v>
      </c>
      <c r="B125" s="20" t="s">
        <v>129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308</v>
      </c>
      <c r="B126" s="20" t="s">
        <v>130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309</v>
      </c>
      <c r="B127" s="20" t="s">
        <v>131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310</v>
      </c>
      <c r="B128" s="20" t="s">
        <v>132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150</v>
      </c>
      <c r="B129" s="20" t="s">
        <v>133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151</v>
      </c>
      <c r="B130" s="20" t="s">
        <v>134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311</v>
      </c>
      <c r="B131" s="20" t="s">
        <v>135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152</v>
      </c>
      <c r="B132" s="20" t="s">
        <v>136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312</v>
      </c>
      <c r="B133" s="20" t="s">
        <v>137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153</v>
      </c>
      <c r="B134" s="20" t="s">
        <v>138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154</v>
      </c>
      <c r="B135" s="20" t="s">
        <v>139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313</v>
      </c>
      <c r="B136" s="20" t="s">
        <v>140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110</v>
      </c>
      <c r="B137" s="20" t="s">
        <v>624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155</v>
      </c>
      <c r="B138" s="20" t="s">
        <v>141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314</v>
      </c>
      <c r="B139" s="20" t="s">
        <v>142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156</v>
      </c>
      <c r="B140" s="20" t="s">
        <v>143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157</v>
      </c>
      <c r="B141" s="20" t="s">
        <v>144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158</v>
      </c>
      <c r="B142" s="20" t="s">
        <v>145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315</v>
      </c>
      <c r="B143" s="20" t="s">
        <v>146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316</v>
      </c>
      <c r="B144" s="20" t="s">
        <v>642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159</v>
      </c>
      <c r="B145" s="20" t="s">
        <v>147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317</v>
      </c>
      <c r="B146" s="20" t="s">
        <v>148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318</v>
      </c>
      <c r="B147" s="20" t="s">
        <v>149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160</v>
      </c>
      <c r="B148" s="20" t="s">
        <v>150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319</v>
      </c>
      <c r="B149" s="20" t="s">
        <v>151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161</v>
      </c>
      <c r="B150" s="20" t="s">
        <v>152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162</v>
      </c>
      <c r="B151" s="20" t="s">
        <v>153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 t="e">
        <f>MATCH(B152,Basedata!B:B,0)</f>
        <v>#N/A</v>
      </c>
      <c r="B152" s="20" t="s">
        <v>154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165</v>
      </c>
      <c r="B153" s="20" t="s">
        <v>155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321</v>
      </c>
      <c r="B154" s="20" t="s">
        <v>156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322</v>
      </c>
      <c r="B155" s="20" t="s">
        <v>157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166</v>
      </c>
      <c r="B156" s="20" t="s">
        <v>158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323</v>
      </c>
      <c r="B157" s="20" t="s">
        <v>159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324</v>
      </c>
      <c r="B158" s="20" t="s">
        <v>160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167</v>
      </c>
      <c r="B159" s="20" t="s">
        <v>161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325</v>
      </c>
      <c r="B160" s="20" t="s">
        <v>162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168</v>
      </c>
      <c r="B161" s="20" t="s">
        <v>163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169</v>
      </c>
      <c r="B162" s="20" t="s">
        <v>164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170</v>
      </c>
      <c r="B163" s="20" t="s">
        <v>165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326</v>
      </c>
      <c r="B164" s="20" t="s">
        <v>166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171</v>
      </c>
      <c r="B165" s="20" t="s">
        <v>167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327</v>
      </c>
      <c r="B166" s="20" t="s">
        <v>168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172</v>
      </c>
      <c r="B167" s="20" t="s">
        <v>169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173</v>
      </c>
      <c r="B168" s="20" t="s">
        <v>170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174</v>
      </c>
      <c r="B169" s="20" t="s">
        <v>171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175</v>
      </c>
      <c r="B170" s="20" t="s">
        <v>172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176</v>
      </c>
      <c r="B171" s="20" t="s">
        <v>173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 t="e">
        <f>MATCH(B172,Basedata!B:B,0)</f>
        <v>#N/A</v>
      </c>
      <c r="B172" s="20" t="s">
        <v>174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177</v>
      </c>
      <c r="B173" s="20" t="s">
        <v>175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178</v>
      </c>
      <c r="B174" s="20" t="s">
        <v>176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179</v>
      </c>
      <c r="B175" s="20" t="s">
        <v>177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180</v>
      </c>
      <c r="B176" s="20" t="s">
        <v>178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111</v>
      </c>
      <c r="B177" s="20" t="s">
        <v>639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112</v>
      </c>
      <c r="B178" s="20" t="s">
        <v>340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328</v>
      </c>
      <c r="B179" s="20" t="s">
        <v>179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329</v>
      </c>
      <c r="B180" s="20" t="s">
        <v>180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181</v>
      </c>
      <c r="B181" s="20" t="s">
        <v>181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114</v>
      </c>
      <c r="B182" s="20" t="s">
        <v>341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113</v>
      </c>
      <c r="B183" s="20" t="s">
        <v>718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330</v>
      </c>
      <c r="B184" s="20" t="s">
        <v>182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183</v>
      </c>
      <c r="B185" s="20" t="s">
        <v>183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331</v>
      </c>
      <c r="B186" s="20" t="s">
        <v>184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184</v>
      </c>
      <c r="B187" s="20" t="s">
        <v>185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185</v>
      </c>
      <c r="B188" s="20" t="s">
        <v>186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186</v>
      </c>
      <c r="B189" s="20" t="s">
        <v>187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187</v>
      </c>
      <c r="B190" s="20" t="s">
        <v>188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332</v>
      </c>
      <c r="B191" s="20" t="s">
        <v>189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188</v>
      </c>
      <c r="B192" s="20" t="s">
        <v>190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 t="e">
        <f>MATCH(B193,Basedata!B:B,0)</f>
        <v>#N/A</v>
      </c>
      <c r="B193" s="20" t="s">
        <v>191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189</v>
      </c>
      <c r="B194" s="20" t="s">
        <v>192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190</v>
      </c>
      <c r="B195" s="20" t="s">
        <v>193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334</v>
      </c>
      <c r="B196" s="20" t="s">
        <v>194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335</v>
      </c>
      <c r="B197" s="20" t="s">
        <v>195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191</v>
      </c>
      <c r="B198" s="20" t="s">
        <v>196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 t="e">
        <f>MATCH(B199,Basedata!B:B,0)</f>
        <v>#N/A</v>
      </c>
      <c r="B199" s="20" t="s">
        <v>344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336</v>
      </c>
      <c r="B200" s="20" t="s">
        <v>197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192</v>
      </c>
      <c r="B201" s="20" t="s">
        <v>198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193</v>
      </c>
      <c r="B202" s="20" t="s">
        <v>199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182</v>
      </c>
      <c r="B203" s="20" t="s">
        <v>345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271</v>
      </c>
      <c r="B204" s="20" t="s">
        <v>403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194</v>
      </c>
      <c r="B205" s="20" t="s">
        <v>200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195</v>
      </c>
      <c r="B206" s="20" t="s">
        <v>201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196</v>
      </c>
      <c r="B207" s="20" t="s">
        <v>202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197</v>
      </c>
      <c r="B208" s="20" t="s">
        <v>203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337</v>
      </c>
      <c r="B209" s="20" t="s">
        <v>204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338</v>
      </c>
      <c r="B210" s="20" t="s">
        <v>205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339</v>
      </c>
      <c r="B211" s="20" t="s">
        <v>206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340</v>
      </c>
      <c r="B212" s="20" t="s">
        <v>207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199</v>
      </c>
      <c r="B213" s="20" t="s">
        <v>208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341</v>
      </c>
      <c r="B214" s="20" t="s">
        <v>738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200</v>
      </c>
      <c r="B215" s="20" t="s">
        <v>209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342</v>
      </c>
      <c r="B216" s="20" t="s">
        <v>210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343</v>
      </c>
      <c r="B217" s="20" t="s">
        <v>211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201</v>
      </c>
      <c r="B218" s="20" t="s">
        <v>212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202</v>
      </c>
      <c r="B219" s="20" t="s">
        <v>213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203</v>
      </c>
      <c r="B220" s="20" t="s">
        <v>214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344</v>
      </c>
      <c r="B221" s="20" t="s">
        <v>215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345</v>
      </c>
      <c r="B222" s="20" t="s">
        <v>216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346</v>
      </c>
      <c r="B223" s="20" t="s">
        <v>217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347</v>
      </c>
      <c r="B224" s="20" t="s">
        <v>631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348</v>
      </c>
      <c r="B225" s="20" t="s">
        <v>218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258</v>
      </c>
      <c r="B226" s="20" t="s">
        <v>219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259</v>
      </c>
      <c r="B227" s="20" t="s">
        <v>220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260</v>
      </c>
      <c r="B228" s="20" t="s">
        <v>221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204</v>
      </c>
      <c r="B229" s="20" t="s">
        <v>347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267</v>
      </c>
      <c r="B230" s="20" t="s">
        <v>222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268</v>
      </c>
      <c r="B231" s="20" t="s">
        <v>223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349</v>
      </c>
      <c r="B232" s="20" t="s">
        <v>224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269</v>
      </c>
      <c r="B233" s="20" t="s">
        <v>225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270</v>
      </c>
      <c r="B234" s="20" t="s">
        <v>226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 t="e">
        <f>MATCH(B235,Basedata!B:B,0)</f>
        <v>#N/A</v>
      </c>
      <c r="B235" s="20" t="s">
        <v>227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351</v>
      </c>
      <c r="B236" s="20" t="s">
        <v>228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352</v>
      </c>
      <c r="B237" s="20" t="s">
        <v>229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353</v>
      </c>
      <c r="B238" s="20" t="s">
        <v>230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354</v>
      </c>
      <c r="B239" s="20" t="s">
        <v>231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J62"/>
  <sheetViews>
    <sheetView topLeftCell="A34" workbookViewId="0">
      <selection activeCell="B55" sqref="B55"/>
    </sheetView>
  </sheetViews>
  <sheetFormatPr baseColWidth="10" defaultRowHeight="15" x14ac:dyDescent="0.25"/>
  <cols>
    <col min="1" max="1" width="41" customWidth="1"/>
  </cols>
  <sheetData>
    <row r="1" spans="1:10" ht="15.75" thickBot="1" x14ac:dyDescent="0.3">
      <c r="A1" t="s">
        <v>232</v>
      </c>
      <c r="B1" t="s">
        <v>3</v>
      </c>
      <c r="C1" t="s">
        <v>9</v>
      </c>
      <c r="D1" t="s">
        <v>405</v>
      </c>
      <c r="I1" s="94" t="s">
        <v>232</v>
      </c>
      <c r="J1" s="83"/>
    </row>
    <row r="2" spans="1:10" ht="15.75" thickBot="1" x14ac:dyDescent="0.3">
      <c r="A2" t="s">
        <v>251</v>
      </c>
      <c r="B2" s="17">
        <v>4903185</v>
      </c>
      <c r="C2" s="61">
        <v>131171</v>
      </c>
      <c r="D2" t="str">
        <f t="shared" ref="D2:D33" si="0">"US " &amp;A2</f>
        <v>US Alabama</v>
      </c>
      <c r="I2" s="95"/>
      <c r="J2" s="59" t="s">
        <v>719</v>
      </c>
    </row>
    <row r="3" spans="1:10" ht="15.75" thickBot="1" x14ac:dyDescent="0.3">
      <c r="A3" t="s">
        <v>282</v>
      </c>
      <c r="B3" s="17">
        <v>731545</v>
      </c>
      <c r="C3" s="61">
        <v>1477953</v>
      </c>
      <c r="D3" t="str">
        <f t="shared" si="0"/>
        <v>US Alaska</v>
      </c>
      <c r="I3" s="20"/>
    </row>
    <row r="4" spans="1:10" ht="15.75" thickBot="1" x14ac:dyDescent="0.3">
      <c r="A4" t="s">
        <v>270</v>
      </c>
      <c r="B4" s="17">
        <v>7278717</v>
      </c>
      <c r="C4" s="61">
        <v>294207</v>
      </c>
      <c r="D4" t="str">
        <f t="shared" si="0"/>
        <v>US Arizona</v>
      </c>
      <c r="I4" s="20"/>
    </row>
    <row r="5" spans="1:10" ht="15.75" thickBot="1" x14ac:dyDescent="0.3">
      <c r="A5" t="s">
        <v>257</v>
      </c>
      <c r="B5" s="17">
        <v>3017804</v>
      </c>
      <c r="C5" s="61">
        <v>134771</v>
      </c>
      <c r="D5" t="str">
        <f t="shared" si="0"/>
        <v>US Arkansas</v>
      </c>
      <c r="I5" s="20" t="s">
        <v>730</v>
      </c>
      <c r="J5" s="80">
        <v>198</v>
      </c>
    </row>
    <row r="6" spans="1:10" ht="15.75" thickBot="1" x14ac:dyDescent="0.3">
      <c r="A6" t="s">
        <v>278</v>
      </c>
      <c r="B6" s="17">
        <v>39512223</v>
      </c>
      <c r="C6" s="61">
        <v>403466</v>
      </c>
      <c r="D6" t="str">
        <f t="shared" si="0"/>
        <v>US California</v>
      </c>
    </row>
    <row r="7" spans="1:10" ht="15.75" thickBot="1" x14ac:dyDescent="0.3">
      <c r="A7" t="s">
        <v>271</v>
      </c>
      <c r="B7" s="17">
        <v>5758736</v>
      </c>
      <c r="C7" s="61">
        <v>268431</v>
      </c>
      <c r="D7" t="str">
        <f t="shared" si="0"/>
        <v>US Colorado</v>
      </c>
      <c r="I7" s="20" t="s">
        <v>728</v>
      </c>
      <c r="J7" s="80">
        <v>472</v>
      </c>
    </row>
    <row r="8" spans="1:10" ht="15.75" thickBot="1" x14ac:dyDescent="0.3">
      <c r="A8" t="s">
        <v>234</v>
      </c>
      <c r="B8" s="17">
        <v>3565287</v>
      </c>
      <c r="C8" s="61">
        <v>12542</v>
      </c>
      <c r="D8" t="str">
        <f t="shared" si="0"/>
        <v>US Connecticut</v>
      </c>
      <c r="I8" s="20" t="s">
        <v>727</v>
      </c>
    </row>
    <row r="9" spans="1:10" ht="15.75" thickBot="1" x14ac:dyDescent="0.3">
      <c r="A9" t="s">
        <v>248</v>
      </c>
      <c r="B9" s="17">
        <v>973764</v>
      </c>
      <c r="C9" s="61">
        <v>5047</v>
      </c>
      <c r="D9" t="str">
        <f t="shared" si="0"/>
        <v>US Delaware</v>
      </c>
      <c r="I9" s="20" t="s">
        <v>729</v>
      </c>
      <c r="J9" s="80">
        <v>348</v>
      </c>
    </row>
    <row r="10" spans="1:10" ht="15.75" thickBot="1" x14ac:dyDescent="0.3">
      <c r="A10" t="s">
        <v>249</v>
      </c>
      <c r="B10" s="17">
        <v>705749</v>
      </c>
      <c r="C10" s="78">
        <v>158</v>
      </c>
      <c r="D10" t="str">
        <f t="shared" si="0"/>
        <v>US District of Columbia</v>
      </c>
    </row>
    <row r="11" spans="1:10" ht="15.75" thickBot="1" x14ac:dyDescent="0.3">
      <c r="A11" t="s">
        <v>242</v>
      </c>
      <c r="B11" s="17">
        <v>21477737</v>
      </c>
      <c r="C11" s="61">
        <v>138887</v>
      </c>
      <c r="D11" t="str">
        <f t="shared" si="0"/>
        <v>US Florida</v>
      </c>
    </row>
    <row r="12" spans="1:10" ht="15.75" thickBot="1" x14ac:dyDescent="0.3">
      <c r="A12" t="s">
        <v>88</v>
      </c>
      <c r="B12" s="17">
        <v>10617423</v>
      </c>
      <c r="C12" s="61">
        <v>148959</v>
      </c>
      <c r="D12" t="str">
        <f t="shared" si="0"/>
        <v>US Georgia</v>
      </c>
    </row>
    <row r="13" spans="1:10" ht="15.75" thickBot="1" x14ac:dyDescent="0.3">
      <c r="A13" t="s">
        <v>281</v>
      </c>
      <c r="B13" s="17">
        <v>1415872</v>
      </c>
      <c r="C13" s="61">
        <v>16635</v>
      </c>
      <c r="D13" t="str">
        <f t="shared" si="0"/>
        <v>US Hawaii</v>
      </c>
    </row>
    <row r="14" spans="1:10" ht="15.75" thickBot="1" x14ac:dyDescent="0.3">
      <c r="A14" t="s">
        <v>275</v>
      </c>
      <c r="B14" s="17">
        <v>1787065</v>
      </c>
      <c r="C14" s="61">
        <v>214045</v>
      </c>
      <c r="D14" t="str">
        <f t="shared" si="0"/>
        <v>US Idaho</v>
      </c>
    </row>
    <row r="15" spans="1:10" ht="15.75" thickBot="1" x14ac:dyDescent="0.3">
      <c r="A15" t="s">
        <v>258</v>
      </c>
      <c r="B15" s="17">
        <v>12671821</v>
      </c>
      <c r="C15" s="61">
        <v>143793</v>
      </c>
      <c r="D15" t="str">
        <f t="shared" si="0"/>
        <v>US Illinois</v>
      </c>
    </row>
    <row r="16" spans="1:10" ht="15.75" thickBot="1" x14ac:dyDescent="0.3">
      <c r="A16" t="s">
        <v>261</v>
      </c>
      <c r="B16" s="17">
        <v>6732219</v>
      </c>
      <c r="C16" s="61">
        <v>92789</v>
      </c>
      <c r="D16" t="str">
        <f t="shared" si="0"/>
        <v>US Indiana</v>
      </c>
      <c r="I16" s="20"/>
    </row>
    <row r="17" spans="1:9" ht="15.75" thickBot="1" x14ac:dyDescent="0.3">
      <c r="A17" t="s">
        <v>265</v>
      </c>
      <c r="B17" s="17">
        <v>3155070</v>
      </c>
      <c r="C17" s="61">
        <v>144669</v>
      </c>
      <c r="D17" t="str">
        <f t="shared" si="0"/>
        <v>US Iowa</v>
      </c>
      <c r="I17" s="20"/>
    </row>
    <row r="18" spans="1:9" ht="15.75" thickBot="1" x14ac:dyDescent="0.3">
      <c r="A18" t="s">
        <v>266</v>
      </c>
      <c r="B18" s="17">
        <v>2913314</v>
      </c>
      <c r="C18" s="61">
        <v>211754</v>
      </c>
      <c r="D18" t="str">
        <f t="shared" si="0"/>
        <v>US Kansas</v>
      </c>
      <c r="I18" s="20"/>
    </row>
    <row r="19" spans="1:9" ht="15.75" thickBot="1" x14ac:dyDescent="0.3">
      <c r="A19" t="s">
        <v>252</v>
      </c>
      <c r="B19" s="17">
        <v>4467673</v>
      </c>
      <c r="C19" s="61">
        <v>102269</v>
      </c>
      <c r="D19" t="str">
        <f t="shared" si="0"/>
        <v>US Kentucky</v>
      </c>
      <c r="I19" s="20"/>
    </row>
    <row r="20" spans="1:9" ht="15.75" thickBot="1" x14ac:dyDescent="0.3">
      <c r="A20" t="s">
        <v>255</v>
      </c>
      <c r="B20" s="17">
        <v>4648794</v>
      </c>
      <c r="C20" s="61">
        <v>111898</v>
      </c>
      <c r="D20" t="str">
        <f t="shared" si="0"/>
        <v>US Louisiana</v>
      </c>
      <c r="I20" s="20"/>
    </row>
    <row r="21" spans="1:9" ht="15.75" thickBot="1" x14ac:dyDescent="0.3">
      <c r="A21" t="s">
        <v>236</v>
      </c>
      <c r="B21" s="17">
        <v>1344212</v>
      </c>
      <c r="C21" s="61">
        <v>79883</v>
      </c>
      <c r="D21" t="str">
        <f t="shared" si="0"/>
        <v>US Maine</v>
      </c>
      <c r="I21" s="20"/>
    </row>
    <row r="22" spans="1:9" ht="15.75" thickBot="1" x14ac:dyDescent="0.3">
      <c r="A22" t="s">
        <v>245</v>
      </c>
      <c r="B22" s="17">
        <v>6045680</v>
      </c>
      <c r="C22" s="61">
        <v>25142</v>
      </c>
      <c r="D22" t="str">
        <f t="shared" si="0"/>
        <v>US Maryland</v>
      </c>
      <c r="I22" s="20"/>
    </row>
    <row r="23" spans="1:9" ht="15.75" thickBot="1" x14ac:dyDescent="0.3">
      <c r="A23" t="s">
        <v>233</v>
      </c>
      <c r="B23" s="17">
        <v>6892503</v>
      </c>
      <c r="C23" s="61">
        <v>20202</v>
      </c>
      <c r="D23" t="str">
        <f t="shared" si="0"/>
        <v>US Massachusetts</v>
      </c>
      <c r="I23" s="20"/>
    </row>
    <row r="24" spans="1:9" ht="15.75" thickBot="1" x14ac:dyDescent="0.3">
      <c r="A24" t="s">
        <v>260</v>
      </c>
      <c r="B24" s="17">
        <v>9986857</v>
      </c>
      <c r="C24" s="61">
        <v>146435</v>
      </c>
      <c r="D24" t="str">
        <f t="shared" si="0"/>
        <v>US Michigan</v>
      </c>
      <c r="I24" s="20"/>
    </row>
    <row r="25" spans="1:9" ht="15.75" thickBot="1" x14ac:dyDescent="0.3">
      <c r="A25" t="s">
        <v>264</v>
      </c>
      <c r="B25" s="17">
        <v>5639632</v>
      </c>
      <c r="C25" s="61">
        <v>206232</v>
      </c>
      <c r="D25" t="str">
        <f t="shared" si="0"/>
        <v>US Minnesota</v>
      </c>
      <c r="I25" s="20"/>
    </row>
    <row r="26" spans="1:9" ht="15.75" thickBot="1" x14ac:dyDescent="0.3">
      <c r="A26" t="s">
        <v>253</v>
      </c>
      <c r="B26" s="17">
        <v>2976149</v>
      </c>
      <c r="C26" s="61">
        <v>121531</v>
      </c>
      <c r="D26" t="str">
        <f t="shared" si="0"/>
        <v>US Mississippi</v>
      </c>
      <c r="I26" s="20"/>
    </row>
    <row r="27" spans="1:9" ht="15.75" thickBot="1" x14ac:dyDescent="0.3">
      <c r="A27" t="s">
        <v>263</v>
      </c>
      <c r="B27" s="17">
        <v>6137428</v>
      </c>
      <c r="C27" s="61">
        <v>178040</v>
      </c>
      <c r="D27" t="str">
        <f t="shared" si="0"/>
        <v>US Missouri</v>
      </c>
      <c r="I27" s="20"/>
    </row>
    <row r="28" spans="1:9" ht="15.75" thickBot="1" x14ac:dyDescent="0.3">
      <c r="A28" t="s">
        <v>276</v>
      </c>
      <c r="B28" s="17">
        <v>1068778</v>
      </c>
      <c r="C28" s="61">
        <v>376962</v>
      </c>
      <c r="D28" t="str">
        <f t="shared" si="0"/>
        <v>US Montana</v>
      </c>
      <c r="I28" s="20"/>
    </row>
    <row r="29" spans="1:9" ht="15.75" thickBot="1" x14ac:dyDescent="0.3">
      <c r="A29" t="s">
        <v>267</v>
      </c>
      <c r="B29" s="17">
        <v>1934408</v>
      </c>
      <c r="C29" s="61">
        <v>198974</v>
      </c>
      <c r="D29" t="str">
        <f t="shared" si="0"/>
        <v>US Nebraska</v>
      </c>
      <c r="I29" s="20"/>
    </row>
    <row r="30" spans="1:9" ht="15.75" thickBot="1" x14ac:dyDescent="0.3">
      <c r="A30" t="s">
        <v>273</v>
      </c>
      <c r="B30" s="17">
        <v>3080156</v>
      </c>
      <c r="C30" s="61">
        <v>284332</v>
      </c>
      <c r="D30" t="str">
        <f t="shared" si="0"/>
        <v>US Nevada</v>
      </c>
      <c r="I30" s="20"/>
    </row>
    <row r="31" spans="1:9" ht="15.75" thickBot="1" x14ac:dyDescent="0.3">
      <c r="A31" t="s">
        <v>235</v>
      </c>
      <c r="B31" s="17">
        <v>1359711</v>
      </c>
      <c r="C31" s="61">
        <v>23187</v>
      </c>
      <c r="D31" t="str">
        <f t="shared" si="0"/>
        <v>US New Hampshire</v>
      </c>
      <c r="I31" s="20"/>
    </row>
    <row r="32" spans="1:9" ht="15.75" thickBot="1" x14ac:dyDescent="0.3">
      <c r="A32" t="s">
        <v>241</v>
      </c>
      <c r="B32" s="17">
        <v>8882190</v>
      </c>
      <c r="C32" s="61">
        <v>19047</v>
      </c>
      <c r="D32" t="str">
        <f t="shared" si="0"/>
        <v>US New Jersey</v>
      </c>
      <c r="I32" s="20"/>
    </row>
    <row r="33" spans="1:9" ht="15.75" thickBot="1" x14ac:dyDescent="0.3">
      <c r="A33" t="s">
        <v>274</v>
      </c>
      <c r="B33" s="17">
        <v>2096829</v>
      </c>
      <c r="C33" s="61">
        <v>314161</v>
      </c>
      <c r="D33" t="str">
        <f t="shared" si="0"/>
        <v>US New Mexico</v>
      </c>
      <c r="I33" s="20"/>
    </row>
    <row r="34" spans="1:9" ht="15.75" thickBot="1" x14ac:dyDescent="0.3">
      <c r="A34" t="s">
        <v>239</v>
      </c>
      <c r="B34" s="17">
        <v>19453561</v>
      </c>
      <c r="C34" s="61">
        <v>122057</v>
      </c>
      <c r="D34" t="str">
        <f t="shared" ref="D34:D52" si="1">"US " &amp;A34</f>
        <v>US New York</v>
      </c>
      <c r="I34" s="20"/>
    </row>
    <row r="35" spans="1:9" ht="15.75" thickBot="1" x14ac:dyDescent="0.3">
      <c r="A35" t="s">
        <v>243</v>
      </c>
      <c r="B35" s="17">
        <v>10488084</v>
      </c>
      <c r="C35" s="61">
        <v>125920</v>
      </c>
      <c r="D35" t="str">
        <f t="shared" si="1"/>
        <v>US North Carolina</v>
      </c>
      <c r="I35" s="20"/>
    </row>
    <row r="36" spans="1:9" ht="15.75" thickBot="1" x14ac:dyDescent="0.3">
      <c r="A36" t="s">
        <v>269</v>
      </c>
      <c r="B36" s="17">
        <v>762062</v>
      </c>
      <c r="C36" s="61">
        <v>178711</v>
      </c>
      <c r="D36" t="str">
        <f t="shared" si="1"/>
        <v>US North Dakota</v>
      </c>
      <c r="I36" s="20"/>
    </row>
    <row r="37" spans="1:9" ht="15.75" thickBot="1" x14ac:dyDescent="0.3">
      <c r="A37" t="s">
        <v>259</v>
      </c>
      <c r="B37" s="17">
        <v>11689100</v>
      </c>
      <c r="C37" s="61">
        <v>105829</v>
      </c>
      <c r="D37" t="str">
        <f t="shared" si="1"/>
        <v>US Ohio</v>
      </c>
      <c r="I37" s="20"/>
    </row>
    <row r="38" spans="1:9" ht="15.75" thickBot="1" x14ac:dyDescent="0.3">
      <c r="A38" t="s">
        <v>256</v>
      </c>
      <c r="B38" s="17">
        <v>3956971</v>
      </c>
      <c r="C38" s="61">
        <v>177660</v>
      </c>
      <c r="D38" t="str">
        <f t="shared" si="1"/>
        <v>US Oklahoma</v>
      </c>
      <c r="I38" s="20"/>
    </row>
    <row r="39" spans="1:9" ht="15.75" thickBot="1" x14ac:dyDescent="0.3">
      <c r="A39" t="s">
        <v>280</v>
      </c>
      <c r="B39" s="17">
        <v>4217737</v>
      </c>
      <c r="C39" s="61">
        <v>248608</v>
      </c>
      <c r="D39" t="str">
        <f t="shared" si="1"/>
        <v>US Oregon</v>
      </c>
      <c r="I39" s="20"/>
    </row>
    <row r="40" spans="1:9" ht="15.75" thickBot="1" x14ac:dyDescent="0.3">
      <c r="A40" t="s">
        <v>240</v>
      </c>
      <c r="B40" s="17">
        <v>12801989</v>
      </c>
      <c r="C40" s="61">
        <v>115883</v>
      </c>
      <c r="D40" t="str">
        <f t="shared" si="1"/>
        <v>US Pennsylvania</v>
      </c>
    </row>
    <row r="41" spans="1:9" ht="15.75" thickBot="1" x14ac:dyDescent="0.3">
      <c r="A41" t="s">
        <v>237</v>
      </c>
      <c r="B41" s="17">
        <v>1059361</v>
      </c>
      <c r="C41" s="61">
        <v>2678</v>
      </c>
      <c r="D41" t="str">
        <f t="shared" si="1"/>
        <v>US Rhode Island</v>
      </c>
      <c r="I41" s="20"/>
    </row>
    <row r="42" spans="1:9" ht="15.75" thickBot="1" x14ac:dyDescent="0.3">
      <c r="A42" t="s">
        <v>246</v>
      </c>
      <c r="B42" s="17">
        <v>5148714</v>
      </c>
      <c r="C42" s="61">
        <v>77857</v>
      </c>
      <c r="D42" t="str">
        <f t="shared" si="1"/>
        <v>US South Carolina</v>
      </c>
      <c r="I42" s="20"/>
    </row>
    <row r="43" spans="1:9" ht="15.75" thickBot="1" x14ac:dyDescent="0.3">
      <c r="A43" t="s">
        <v>268</v>
      </c>
      <c r="B43" s="17">
        <v>884659</v>
      </c>
      <c r="C43" s="61">
        <v>196350</v>
      </c>
      <c r="D43" t="str">
        <f t="shared" si="1"/>
        <v>US South Dakota</v>
      </c>
      <c r="I43" s="20"/>
    </row>
    <row r="44" spans="1:9" ht="15.75" thickBot="1" x14ac:dyDescent="0.3">
      <c r="A44" t="s">
        <v>250</v>
      </c>
      <c r="B44" s="17">
        <v>6829174</v>
      </c>
      <c r="C44" s="61">
        <v>106798</v>
      </c>
      <c r="D44" t="str">
        <f t="shared" si="1"/>
        <v>US Tennessee</v>
      </c>
      <c r="I44" s="20"/>
    </row>
    <row r="45" spans="1:9" ht="15.75" thickBot="1" x14ac:dyDescent="0.3">
      <c r="A45" t="s">
        <v>254</v>
      </c>
      <c r="B45" s="17">
        <v>28995881</v>
      </c>
      <c r="C45" s="61">
        <v>676587</v>
      </c>
      <c r="D45" t="str">
        <f t="shared" si="1"/>
        <v>US Texas</v>
      </c>
    </row>
    <row r="46" spans="1:9" ht="15.75" thickBot="1" x14ac:dyDescent="0.3">
      <c r="A46" t="s">
        <v>272</v>
      </c>
      <c r="B46" s="17">
        <v>3205958</v>
      </c>
      <c r="C46" s="61">
        <v>212818</v>
      </c>
      <c r="D46" t="str">
        <f t="shared" si="1"/>
        <v>US Utah</v>
      </c>
      <c r="I46" s="20"/>
    </row>
    <row r="47" spans="1:9" ht="15.75" thickBot="1" x14ac:dyDescent="0.3">
      <c r="A47" t="s">
        <v>238</v>
      </c>
      <c r="B47" s="17">
        <v>623989</v>
      </c>
      <c r="C47" s="61">
        <v>23871</v>
      </c>
      <c r="D47" t="str">
        <f t="shared" si="1"/>
        <v>US Vermont</v>
      </c>
      <c r="I47" s="20"/>
    </row>
    <row r="48" spans="1:9" ht="15.75" thickBot="1" x14ac:dyDescent="0.3">
      <c r="A48" t="s">
        <v>244</v>
      </c>
      <c r="B48" s="17">
        <v>8535519</v>
      </c>
      <c r="C48" s="61">
        <v>102279</v>
      </c>
      <c r="D48" t="str">
        <f t="shared" si="1"/>
        <v>US Virginia</v>
      </c>
      <c r="I48" s="20"/>
    </row>
    <row r="49" spans="1:10" ht="15.75" thickBot="1" x14ac:dyDescent="0.3">
      <c r="A49" t="s">
        <v>279</v>
      </c>
      <c r="B49" s="17">
        <v>7614893</v>
      </c>
      <c r="C49" s="61">
        <v>172119</v>
      </c>
      <c r="D49" t="str">
        <f t="shared" si="1"/>
        <v>US Washington</v>
      </c>
      <c r="I49" s="20"/>
    </row>
    <row r="50" spans="1:10" ht="15.75" thickBot="1" x14ac:dyDescent="0.3">
      <c r="A50" t="s">
        <v>247</v>
      </c>
      <c r="B50" s="17">
        <v>1792147</v>
      </c>
      <c r="C50" s="61">
        <v>62259</v>
      </c>
      <c r="D50" t="str">
        <f t="shared" si="1"/>
        <v>US West Virginia</v>
      </c>
      <c r="I50" s="20"/>
    </row>
    <row r="51" spans="1:10" ht="15.75" thickBot="1" x14ac:dyDescent="0.3">
      <c r="A51" t="s">
        <v>262</v>
      </c>
      <c r="B51" s="17">
        <v>5822434</v>
      </c>
      <c r="C51" s="61">
        <v>140268</v>
      </c>
      <c r="D51" t="str">
        <f t="shared" si="1"/>
        <v>US Wisconsin</v>
      </c>
    </row>
    <row r="52" spans="1:10" ht="15.75" thickBot="1" x14ac:dyDescent="0.3">
      <c r="A52" t="s">
        <v>277</v>
      </c>
      <c r="B52" s="17">
        <v>578759</v>
      </c>
      <c r="C52" s="61">
        <v>251470</v>
      </c>
      <c r="D52" t="str">
        <f t="shared" si="1"/>
        <v>US Wyoming</v>
      </c>
      <c r="I52" s="20" t="s">
        <v>721</v>
      </c>
    </row>
    <row r="53" spans="1:10" ht="15.75" thickBot="1" x14ac:dyDescent="0.3">
      <c r="A53" t="s">
        <v>283</v>
      </c>
      <c r="B53" s="18">
        <v>328239523</v>
      </c>
      <c r="I53" s="20" t="s">
        <v>726</v>
      </c>
    </row>
    <row r="54" spans="1:10" ht="15.75" thickBot="1" x14ac:dyDescent="0.3">
      <c r="A54" t="s">
        <v>174</v>
      </c>
      <c r="B54" s="19">
        <v>3193694</v>
      </c>
      <c r="C54" s="80">
        <v>8868</v>
      </c>
      <c r="D54" t="str">
        <f t="shared" ref="D54" si="2">"US " &amp;A54</f>
        <v>US Puerto Rico</v>
      </c>
      <c r="I54" s="20" t="s">
        <v>724</v>
      </c>
    </row>
    <row r="55" spans="1:10" ht="15.75" thickBot="1" x14ac:dyDescent="0.3">
      <c r="A55" s="20" t="s">
        <v>731</v>
      </c>
      <c r="B55" s="84">
        <v>162742</v>
      </c>
      <c r="C55" s="80">
        <v>543</v>
      </c>
      <c r="D55" t="s">
        <v>626</v>
      </c>
      <c r="I55" s="20" t="s">
        <v>722</v>
      </c>
    </row>
    <row r="56" spans="1:10" x14ac:dyDescent="0.25">
      <c r="I56" s="20" t="s">
        <v>725</v>
      </c>
    </row>
    <row r="57" spans="1:10" x14ac:dyDescent="0.25">
      <c r="I57" s="20" t="s">
        <v>723</v>
      </c>
    </row>
    <row r="58" spans="1:10" ht="15.75" thickBot="1" x14ac:dyDescent="0.3">
      <c r="I58" s="20" t="s">
        <v>720</v>
      </c>
    </row>
    <row r="59" spans="1:10" ht="43.5" thickBot="1" x14ac:dyDescent="0.3">
      <c r="I59" s="79" t="s">
        <v>732</v>
      </c>
      <c r="J59" s="80">
        <v>41</v>
      </c>
    </row>
    <row r="60" spans="1:10" ht="45.75" thickBot="1" x14ac:dyDescent="0.3">
      <c r="I60" s="81" t="s">
        <v>733</v>
      </c>
      <c r="J60" s="82">
        <v>7653004</v>
      </c>
    </row>
    <row r="61" spans="1:10" ht="15.75" thickBot="1" x14ac:dyDescent="0.3">
      <c r="I61" s="20" t="s">
        <v>734</v>
      </c>
      <c r="J61" s="82">
        <v>9147593</v>
      </c>
    </row>
    <row r="62" spans="1:10" ht="15.75" thickBot="1" x14ac:dyDescent="0.3">
      <c r="I62" s="20" t="s">
        <v>735</v>
      </c>
      <c r="J62" s="82">
        <v>9158064</v>
      </c>
    </row>
  </sheetData>
  <sortState xmlns:xlrd2="http://schemas.microsoft.com/office/spreadsheetml/2017/richdata2" ref="I5:J58">
    <sortCondition ref="I4"/>
  </sortState>
  <mergeCells count="1">
    <mergeCell ref="I1:I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topLeftCell="A20" workbookViewId="0">
      <selection activeCell="I40" sqref="I4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98" t="s">
        <v>409</v>
      </c>
      <c r="C5" s="98" t="s">
        <v>410</v>
      </c>
      <c r="D5" s="94" t="s">
        <v>411</v>
      </c>
      <c r="E5" s="23" t="s">
        <v>412</v>
      </c>
      <c r="F5" s="94" t="s">
        <v>414</v>
      </c>
      <c r="G5" s="96" t="s">
        <v>415</v>
      </c>
      <c r="H5" s="96" t="s">
        <v>416</v>
      </c>
      <c r="I5" s="96" t="s">
        <v>417</v>
      </c>
      <c r="J5" s="96" t="s">
        <v>418</v>
      </c>
    </row>
    <row r="6" spans="2:11" ht="30.75" thickBot="1" x14ac:dyDescent="0.3">
      <c r="B6" s="99"/>
      <c r="C6" s="99"/>
      <c r="D6" s="95"/>
      <c r="E6" s="24" t="s">
        <v>413</v>
      </c>
      <c r="F6" s="95"/>
      <c r="G6" s="97"/>
      <c r="H6" s="97"/>
      <c r="I6" s="97"/>
      <c r="J6" s="97"/>
    </row>
    <row r="7" spans="2:11" ht="18.75" thickBot="1" x14ac:dyDescent="0.3">
      <c r="B7" s="25" t="s">
        <v>419</v>
      </c>
      <c r="C7" s="25" t="s">
        <v>420</v>
      </c>
      <c r="D7" s="20" t="s">
        <v>593</v>
      </c>
      <c r="E7" s="27" t="s">
        <v>421</v>
      </c>
      <c r="F7" s="26" t="s">
        <v>422</v>
      </c>
      <c r="G7" s="28">
        <v>59500510</v>
      </c>
      <c r="H7" s="28">
        <v>425.91</v>
      </c>
      <c r="I7" s="28">
        <v>139700</v>
      </c>
      <c r="J7" s="29" t="s">
        <v>423</v>
      </c>
      <c r="K7" t="str">
        <f>"China " &amp; D7</f>
        <v>China Anhui</v>
      </c>
    </row>
    <row r="8" spans="2:11" ht="29.25" customHeight="1" thickBot="1" x14ac:dyDescent="0.3">
      <c r="B8" s="25" t="s">
        <v>424</v>
      </c>
      <c r="C8" s="25" t="s">
        <v>425</v>
      </c>
      <c r="D8" s="20" t="s">
        <v>427</v>
      </c>
      <c r="E8" s="27" t="s">
        <v>426</v>
      </c>
      <c r="F8" s="30" t="s">
        <v>427</v>
      </c>
      <c r="G8" s="28">
        <v>19612368</v>
      </c>
      <c r="H8" s="28" t="s">
        <v>428</v>
      </c>
      <c r="I8" s="28">
        <v>16800</v>
      </c>
      <c r="J8" s="29" t="s">
        <v>429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430</v>
      </c>
      <c r="C9" s="25" t="s">
        <v>431</v>
      </c>
      <c r="D9" s="20" t="s">
        <v>433</v>
      </c>
      <c r="E9" s="27" t="s">
        <v>432</v>
      </c>
      <c r="F9" s="30" t="s">
        <v>433</v>
      </c>
      <c r="G9" s="28">
        <v>28846170</v>
      </c>
      <c r="H9" s="28">
        <v>350.5</v>
      </c>
      <c r="I9" s="28">
        <v>82300</v>
      </c>
      <c r="J9" s="29" t="s">
        <v>434</v>
      </c>
      <c r="K9" t="str">
        <f t="shared" si="0"/>
        <v>China Chongqing</v>
      </c>
    </row>
    <row r="10" spans="2:11" ht="30.75" thickBot="1" x14ac:dyDescent="0.3">
      <c r="B10" s="31" t="s">
        <v>435</v>
      </c>
      <c r="C10" s="31" t="s">
        <v>436</v>
      </c>
      <c r="D10" s="32" t="s">
        <v>612</v>
      </c>
      <c r="E10" s="33" t="s">
        <v>437</v>
      </c>
      <c r="F10" s="34" t="s">
        <v>438</v>
      </c>
      <c r="G10" s="35">
        <v>36894216</v>
      </c>
      <c r="H10" s="35">
        <v>304.14999999999998</v>
      </c>
      <c r="I10" s="35">
        <v>121580</v>
      </c>
      <c r="J10" s="36" t="s">
        <v>439</v>
      </c>
      <c r="K10" t="str">
        <f t="shared" si="0"/>
        <v>China Fujian</v>
      </c>
    </row>
    <row r="11" spans="2:11" ht="18.75" thickBot="1" x14ac:dyDescent="0.3">
      <c r="B11" s="31" t="s">
        <v>440</v>
      </c>
      <c r="C11" s="31" t="s">
        <v>441</v>
      </c>
      <c r="D11" s="32" t="s">
        <v>613</v>
      </c>
      <c r="E11" s="33" t="s">
        <v>442</v>
      </c>
      <c r="F11" s="34" t="s">
        <v>443</v>
      </c>
      <c r="G11" s="35">
        <v>104303132</v>
      </c>
      <c r="H11" s="35">
        <v>579.46</v>
      </c>
      <c r="I11" s="35">
        <v>180000</v>
      </c>
      <c r="J11" s="36" t="s">
        <v>444</v>
      </c>
      <c r="K11" t="str">
        <f t="shared" si="0"/>
        <v>China Guangdong</v>
      </c>
    </row>
    <row r="12" spans="2:11" ht="18.75" thickBot="1" x14ac:dyDescent="0.3">
      <c r="B12" s="25" t="s">
        <v>445</v>
      </c>
      <c r="C12" s="25" t="s">
        <v>446</v>
      </c>
      <c r="D12" s="20" t="s">
        <v>594</v>
      </c>
      <c r="E12" s="27" t="s">
        <v>447</v>
      </c>
      <c r="F12" s="26" t="s">
        <v>448</v>
      </c>
      <c r="G12" s="28">
        <v>25575254</v>
      </c>
      <c r="H12" s="28">
        <v>56.29</v>
      </c>
      <c r="I12" s="28">
        <v>454300</v>
      </c>
      <c r="J12" s="29" t="s">
        <v>449</v>
      </c>
      <c r="K12" t="str">
        <f t="shared" si="0"/>
        <v>China Gansu</v>
      </c>
    </row>
    <row r="13" spans="2:11" ht="54.75" thickBot="1" x14ac:dyDescent="0.3">
      <c r="B13" s="25" t="s">
        <v>450</v>
      </c>
      <c r="C13" s="25" t="s">
        <v>451</v>
      </c>
      <c r="D13" s="20" t="s">
        <v>619</v>
      </c>
      <c r="E13" s="27" t="s">
        <v>452</v>
      </c>
      <c r="F13" s="26" t="s">
        <v>453</v>
      </c>
      <c r="G13" s="28">
        <v>46026629</v>
      </c>
      <c r="H13" s="28">
        <v>195.02</v>
      </c>
      <c r="I13" s="28">
        <v>236000</v>
      </c>
      <c r="J13" s="29" t="s">
        <v>454</v>
      </c>
      <c r="K13" t="str">
        <f t="shared" si="0"/>
        <v>China Guangxi</v>
      </c>
    </row>
    <row r="14" spans="2:11" ht="18.75" thickBot="1" x14ac:dyDescent="0.3">
      <c r="B14" s="25" t="s">
        <v>455</v>
      </c>
      <c r="C14" s="25" t="s">
        <v>456</v>
      </c>
      <c r="D14" s="20" t="s">
        <v>595</v>
      </c>
      <c r="E14" s="27" t="s">
        <v>457</v>
      </c>
      <c r="F14" s="26" t="s">
        <v>458</v>
      </c>
      <c r="G14" s="28">
        <v>34746468</v>
      </c>
      <c r="H14" s="28">
        <v>197.42</v>
      </c>
      <c r="I14" s="28">
        <v>176000</v>
      </c>
      <c r="J14" s="29" t="s">
        <v>459</v>
      </c>
      <c r="K14" t="str">
        <f t="shared" si="0"/>
        <v>China Guizhou</v>
      </c>
    </row>
    <row r="15" spans="2:11" ht="18.75" thickBot="1" x14ac:dyDescent="0.3">
      <c r="B15" s="25" t="s">
        <v>460</v>
      </c>
      <c r="C15" s="25" t="s">
        <v>461</v>
      </c>
      <c r="D15" s="20" t="s">
        <v>596</v>
      </c>
      <c r="E15" s="27" t="s">
        <v>462</v>
      </c>
      <c r="F15" s="26" t="s">
        <v>463</v>
      </c>
      <c r="G15" s="28">
        <v>94023567</v>
      </c>
      <c r="H15" s="28">
        <v>563.01</v>
      </c>
      <c r="I15" s="28">
        <v>167000</v>
      </c>
      <c r="J15" s="29" t="s">
        <v>464</v>
      </c>
      <c r="K15" t="str">
        <f t="shared" si="0"/>
        <v>China Henan</v>
      </c>
    </row>
    <row r="16" spans="2:11" ht="18.75" thickBot="1" x14ac:dyDescent="0.3">
      <c r="B16" s="25" t="s">
        <v>465</v>
      </c>
      <c r="C16" s="25" t="s">
        <v>466</v>
      </c>
      <c r="D16" s="20" t="s">
        <v>597</v>
      </c>
      <c r="E16" s="27" t="s">
        <v>467</v>
      </c>
      <c r="F16" s="26" t="s">
        <v>468</v>
      </c>
      <c r="G16" s="28">
        <v>57237740</v>
      </c>
      <c r="H16" s="28">
        <v>307.89</v>
      </c>
      <c r="I16" s="28">
        <v>185900</v>
      </c>
      <c r="J16" s="29" t="s">
        <v>469</v>
      </c>
      <c r="K16" t="str">
        <f t="shared" si="0"/>
        <v>China Hubei</v>
      </c>
    </row>
    <row r="17" spans="2:11" ht="30.75" thickBot="1" x14ac:dyDescent="0.3">
      <c r="B17" s="25" t="s">
        <v>470</v>
      </c>
      <c r="C17" s="25" t="s">
        <v>471</v>
      </c>
      <c r="D17" s="20" t="s">
        <v>598</v>
      </c>
      <c r="E17" s="27" t="s">
        <v>472</v>
      </c>
      <c r="F17" s="26" t="s">
        <v>473</v>
      </c>
      <c r="G17" s="28">
        <v>71854202</v>
      </c>
      <c r="H17" s="28">
        <v>382.81</v>
      </c>
      <c r="I17" s="28">
        <v>187700</v>
      </c>
      <c r="J17" s="29" t="s">
        <v>474</v>
      </c>
      <c r="K17" t="str">
        <f t="shared" si="0"/>
        <v>China Hebei</v>
      </c>
    </row>
    <row r="18" spans="2:11" ht="18.75" thickBot="1" x14ac:dyDescent="0.3">
      <c r="B18" s="31" t="s">
        <v>475</v>
      </c>
      <c r="C18" s="31" t="s">
        <v>476</v>
      </c>
      <c r="D18" s="32" t="s">
        <v>614</v>
      </c>
      <c r="E18" s="33" t="s">
        <v>477</v>
      </c>
      <c r="F18" s="34" t="s">
        <v>478</v>
      </c>
      <c r="G18" s="37">
        <v>9171300</v>
      </c>
      <c r="H18" s="35">
        <v>255.04</v>
      </c>
      <c r="I18" s="35">
        <v>34000</v>
      </c>
      <c r="J18" s="36" t="s">
        <v>479</v>
      </c>
      <c r="K18" t="str">
        <f t="shared" si="0"/>
        <v>China Hainan</v>
      </c>
    </row>
    <row r="19" spans="2:11" ht="54.75" thickBot="1" x14ac:dyDescent="0.3">
      <c r="B19" s="38" t="s">
        <v>480</v>
      </c>
      <c r="C19" s="39" t="s">
        <v>481</v>
      </c>
      <c r="D19" s="20" t="s">
        <v>103</v>
      </c>
      <c r="E19" s="40" t="s">
        <v>482</v>
      </c>
      <c r="F19" s="41" t="s">
        <v>103</v>
      </c>
      <c r="G19" s="42">
        <v>7061200</v>
      </c>
      <c r="H19" s="42" t="s">
        <v>483</v>
      </c>
      <c r="I19" s="42">
        <v>1108</v>
      </c>
      <c r="J19" s="43" t="s">
        <v>484</v>
      </c>
      <c r="K19" t="str">
        <f t="shared" si="0"/>
        <v>China Hong Kong</v>
      </c>
    </row>
    <row r="20" spans="2:11" ht="36.75" thickBot="1" x14ac:dyDescent="0.3">
      <c r="B20" s="25" t="s">
        <v>485</v>
      </c>
      <c r="C20" s="25" t="s">
        <v>486</v>
      </c>
      <c r="D20" s="20" t="s">
        <v>599</v>
      </c>
      <c r="E20" s="27" t="s">
        <v>487</v>
      </c>
      <c r="F20" s="26" t="s">
        <v>488</v>
      </c>
      <c r="G20" s="28">
        <v>38312224</v>
      </c>
      <c r="H20" s="28">
        <v>84.38</v>
      </c>
      <c r="I20" s="28">
        <v>454000</v>
      </c>
      <c r="J20" s="29" t="s">
        <v>489</v>
      </c>
      <c r="K20" t="str">
        <f t="shared" si="0"/>
        <v>China Heilongjiang</v>
      </c>
    </row>
    <row r="21" spans="2:11" ht="18.75" thickBot="1" x14ac:dyDescent="0.3">
      <c r="B21" s="25" t="s">
        <v>490</v>
      </c>
      <c r="C21" s="25" t="s">
        <v>491</v>
      </c>
      <c r="D21" s="20" t="s">
        <v>600</v>
      </c>
      <c r="E21" s="27" t="s">
        <v>492</v>
      </c>
      <c r="F21" s="26" t="s">
        <v>493</v>
      </c>
      <c r="G21" s="28">
        <v>65683722</v>
      </c>
      <c r="H21" s="28">
        <v>312.77</v>
      </c>
      <c r="I21" s="28">
        <v>210000</v>
      </c>
      <c r="J21" s="29" t="s">
        <v>494</v>
      </c>
      <c r="K21" t="str">
        <f t="shared" si="0"/>
        <v>China Hunan</v>
      </c>
    </row>
    <row r="22" spans="2:11" ht="18.75" thickBot="1" x14ac:dyDescent="0.3">
      <c r="B22" s="25" t="s">
        <v>495</v>
      </c>
      <c r="C22" s="25" t="s">
        <v>496</v>
      </c>
      <c r="D22" s="20" t="s">
        <v>601</v>
      </c>
      <c r="E22" s="27" t="s">
        <v>497</v>
      </c>
      <c r="F22" s="26" t="s">
        <v>498</v>
      </c>
      <c r="G22" s="28">
        <v>27462297</v>
      </c>
      <c r="H22" s="28">
        <v>146.54</v>
      </c>
      <c r="I22" s="28">
        <v>187400</v>
      </c>
      <c r="J22" s="29" t="s">
        <v>499</v>
      </c>
      <c r="K22" t="str">
        <f t="shared" si="0"/>
        <v>China Jilin</v>
      </c>
    </row>
    <row r="23" spans="2:11" ht="18.75" thickBot="1" x14ac:dyDescent="0.3">
      <c r="B23" s="25" t="s">
        <v>500</v>
      </c>
      <c r="C23" s="25" t="s">
        <v>501</v>
      </c>
      <c r="D23" s="20" t="s">
        <v>602</v>
      </c>
      <c r="E23" s="27" t="s">
        <v>502</v>
      </c>
      <c r="F23" s="26" t="s">
        <v>503</v>
      </c>
      <c r="G23" s="28">
        <v>78659903</v>
      </c>
      <c r="H23" s="28">
        <v>766.66</v>
      </c>
      <c r="I23" s="28">
        <v>102600</v>
      </c>
      <c r="J23" s="29" t="s">
        <v>504</v>
      </c>
      <c r="K23" t="str">
        <f t="shared" si="0"/>
        <v>China Jiangsu</v>
      </c>
    </row>
    <row r="24" spans="2:11" ht="18.75" thickBot="1" x14ac:dyDescent="0.3">
      <c r="B24" s="25" t="s">
        <v>505</v>
      </c>
      <c r="C24" s="25" t="s">
        <v>506</v>
      </c>
      <c r="D24" s="20" t="s">
        <v>603</v>
      </c>
      <c r="E24" s="27" t="s">
        <v>507</v>
      </c>
      <c r="F24" s="26" t="s">
        <v>508</v>
      </c>
      <c r="G24" s="28">
        <v>44567475</v>
      </c>
      <c r="H24" s="28">
        <v>266.87</v>
      </c>
      <c r="I24" s="28">
        <v>167000</v>
      </c>
      <c r="J24" s="29" t="s">
        <v>509</v>
      </c>
      <c r="K24" t="str">
        <f t="shared" si="0"/>
        <v>China Jiangxi</v>
      </c>
    </row>
    <row r="25" spans="2:11" ht="18.75" thickBot="1" x14ac:dyDescent="0.3">
      <c r="B25" s="25" t="s">
        <v>510</v>
      </c>
      <c r="C25" s="25" t="s">
        <v>511</v>
      </c>
      <c r="D25" s="20" t="s">
        <v>604</v>
      </c>
      <c r="E25" s="27" t="s">
        <v>512</v>
      </c>
      <c r="F25" s="26" t="s">
        <v>513</v>
      </c>
      <c r="G25" s="28">
        <v>43746323</v>
      </c>
      <c r="H25" s="28">
        <v>299.83</v>
      </c>
      <c r="I25" s="28">
        <v>145900</v>
      </c>
      <c r="J25" s="29" t="s">
        <v>514</v>
      </c>
      <c r="K25" t="str">
        <f t="shared" si="0"/>
        <v>China Liaoning</v>
      </c>
    </row>
    <row r="26" spans="2:11" ht="54.75" thickBot="1" x14ac:dyDescent="0.3">
      <c r="B26" s="38" t="s">
        <v>515</v>
      </c>
      <c r="C26" s="39" t="s">
        <v>516</v>
      </c>
      <c r="D26" s="20" t="s">
        <v>518</v>
      </c>
      <c r="E26" s="40" t="s">
        <v>517</v>
      </c>
      <c r="F26" s="41" t="s">
        <v>518</v>
      </c>
      <c r="G26" s="42">
        <v>552300</v>
      </c>
      <c r="H26" s="42" t="s">
        <v>519</v>
      </c>
      <c r="I26" s="42">
        <v>29</v>
      </c>
      <c r="J26" s="43" t="s">
        <v>520</v>
      </c>
      <c r="K26" t="str">
        <f t="shared" si="0"/>
        <v>China Macau</v>
      </c>
    </row>
    <row r="27" spans="2:11" ht="36.75" thickBot="1" x14ac:dyDescent="0.3">
      <c r="B27" s="25" t="s">
        <v>521</v>
      </c>
      <c r="C27" s="25" t="s">
        <v>522</v>
      </c>
      <c r="D27" s="20" t="s">
        <v>615</v>
      </c>
      <c r="E27" s="27" t="s">
        <v>523</v>
      </c>
      <c r="F27" s="26" t="s">
        <v>524</v>
      </c>
      <c r="G27" s="28">
        <v>24706321</v>
      </c>
      <c r="H27" s="28">
        <v>20.88</v>
      </c>
      <c r="I27" s="28">
        <v>1183000</v>
      </c>
      <c r="J27" s="29" t="s">
        <v>525</v>
      </c>
      <c r="K27" t="str">
        <f t="shared" si="0"/>
        <v>China Inner Mongolia</v>
      </c>
    </row>
    <row r="28" spans="2:11" ht="54.75" thickBot="1" x14ac:dyDescent="0.3">
      <c r="B28" s="25" t="s">
        <v>526</v>
      </c>
      <c r="C28" s="25" t="s">
        <v>527</v>
      </c>
      <c r="D28" s="20" t="s">
        <v>616</v>
      </c>
      <c r="E28" s="27" t="s">
        <v>528</v>
      </c>
      <c r="F28" s="26" t="s">
        <v>529</v>
      </c>
      <c r="G28" s="28">
        <v>6301350</v>
      </c>
      <c r="H28" s="28">
        <v>94.89</v>
      </c>
      <c r="I28" s="28">
        <v>66400</v>
      </c>
      <c r="J28" s="29" t="s">
        <v>530</v>
      </c>
      <c r="K28" t="str">
        <f t="shared" si="0"/>
        <v>China Ningxia</v>
      </c>
    </row>
    <row r="29" spans="2:11" ht="18.75" thickBot="1" x14ac:dyDescent="0.3">
      <c r="B29" s="25" t="s">
        <v>531</v>
      </c>
      <c r="C29" s="25" t="s">
        <v>532</v>
      </c>
      <c r="D29" s="20" t="s">
        <v>605</v>
      </c>
      <c r="E29" s="27" t="s">
        <v>533</v>
      </c>
      <c r="F29" s="26" t="s">
        <v>534</v>
      </c>
      <c r="G29" s="28">
        <v>5626722</v>
      </c>
      <c r="H29" s="28">
        <v>7.8</v>
      </c>
      <c r="I29" s="28">
        <v>721200</v>
      </c>
      <c r="J29" s="29" t="s">
        <v>535</v>
      </c>
      <c r="K29" t="str">
        <f t="shared" si="0"/>
        <v>China Qinghai</v>
      </c>
    </row>
    <row r="30" spans="2:11" ht="18.75" thickBot="1" x14ac:dyDescent="0.3">
      <c r="B30" s="25" t="s">
        <v>536</v>
      </c>
      <c r="C30" s="25" t="s">
        <v>537</v>
      </c>
      <c r="D30" s="20" t="s">
        <v>606</v>
      </c>
      <c r="E30" s="27" t="s">
        <v>538</v>
      </c>
      <c r="F30" s="26" t="s">
        <v>539</v>
      </c>
      <c r="G30" s="28">
        <v>80418200</v>
      </c>
      <c r="H30" s="28">
        <v>165.81</v>
      </c>
      <c r="I30" s="28">
        <v>485000</v>
      </c>
      <c r="J30" s="29" t="s">
        <v>540</v>
      </c>
      <c r="K30" t="str">
        <f t="shared" si="0"/>
        <v>China Sichuan</v>
      </c>
    </row>
    <row r="31" spans="2:11" ht="18.75" thickBot="1" x14ac:dyDescent="0.3">
      <c r="B31" s="25" t="s">
        <v>541</v>
      </c>
      <c r="C31" s="25" t="s">
        <v>542</v>
      </c>
      <c r="D31" s="20" t="s">
        <v>607</v>
      </c>
      <c r="E31" s="27" t="s">
        <v>543</v>
      </c>
      <c r="F31" s="26" t="s">
        <v>544</v>
      </c>
      <c r="G31" s="28">
        <v>95793065</v>
      </c>
      <c r="H31" s="28">
        <v>622.84</v>
      </c>
      <c r="I31" s="28">
        <v>153800</v>
      </c>
      <c r="J31" s="29" t="s">
        <v>545</v>
      </c>
      <c r="K31" t="str">
        <f t="shared" si="0"/>
        <v>China Shandong</v>
      </c>
    </row>
    <row r="32" spans="2:11" ht="20.25" customHeight="1" thickBot="1" x14ac:dyDescent="0.3">
      <c r="B32" s="25" t="s">
        <v>546</v>
      </c>
      <c r="C32" s="25" t="s">
        <v>547</v>
      </c>
      <c r="D32" s="20" t="s">
        <v>549</v>
      </c>
      <c r="E32" s="27" t="s">
        <v>548</v>
      </c>
      <c r="F32" s="30" t="s">
        <v>549</v>
      </c>
      <c r="G32" s="28">
        <v>23019148</v>
      </c>
      <c r="H32" s="28" t="s">
        <v>550</v>
      </c>
      <c r="I32" s="28">
        <v>6341</v>
      </c>
      <c r="J32" s="29" t="s">
        <v>551</v>
      </c>
      <c r="K32" t="str">
        <f t="shared" si="0"/>
        <v>China Shanghai</v>
      </c>
    </row>
    <row r="33" spans="2:11" ht="18.75" thickBot="1" x14ac:dyDescent="0.3">
      <c r="B33" s="25" t="s">
        <v>552</v>
      </c>
      <c r="C33" s="25" t="s">
        <v>553</v>
      </c>
      <c r="D33" s="20" t="s">
        <v>608</v>
      </c>
      <c r="E33" s="27" t="s">
        <v>554</v>
      </c>
      <c r="F33" s="26" t="s">
        <v>555</v>
      </c>
      <c r="G33" s="28">
        <v>37327378</v>
      </c>
      <c r="H33" s="28">
        <v>181.55</v>
      </c>
      <c r="I33" s="28">
        <v>205600</v>
      </c>
      <c r="J33" s="29" t="s">
        <v>556</v>
      </c>
      <c r="K33" t="str">
        <f t="shared" si="0"/>
        <v>China Shaanxi</v>
      </c>
    </row>
    <row r="34" spans="2:11" ht="18.75" thickBot="1" x14ac:dyDescent="0.3">
      <c r="B34" s="25" t="s">
        <v>557</v>
      </c>
      <c r="C34" s="25" t="s">
        <v>558</v>
      </c>
      <c r="D34" s="20" t="s">
        <v>609</v>
      </c>
      <c r="E34" s="27" t="s">
        <v>559</v>
      </c>
      <c r="F34" s="26" t="s">
        <v>560</v>
      </c>
      <c r="G34" s="28">
        <v>35712111</v>
      </c>
      <c r="H34" s="28">
        <v>228.48</v>
      </c>
      <c r="I34" s="28">
        <v>156300</v>
      </c>
      <c r="J34" s="29" t="s">
        <v>561</v>
      </c>
      <c r="K34" t="str">
        <f t="shared" si="0"/>
        <v>China Shanxi</v>
      </c>
    </row>
    <row r="35" spans="2:11" ht="29.25" customHeight="1" thickBot="1" x14ac:dyDescent="0.3">
      <c r="B35" s="25" t="s">
        <v>562</v>
      </c>
      <c r="C35" s="25" t="s">
        <v>563</v>
      </c>
      <c r="D35" s="20" t="s">
        <v>565</v>
      </c>
      <c r="E35" s="27" t="s">
        <v>564</v>
      </c>
      <c r="F35" s="30" t="s">
        <v>565</v>
      </c>
      <c r="G35" s="28">
        <v>12938224</v>
      </c>
      <c r="H35" s="28" t="s">
        <v>566</v>
      </c>
      <c r="I35" s="28">
        <v>11305</v>
      </c>
      <c r="J35" s="29" t="s">
        <v>567</v>
      </c>
      <c r="K35" t="str">
        <f t="shared" si="0"/>
        <v>China Tianjin</v>
      </c>
    </row>
    <row r="36" spans="2:11" ht="30.75" thickBot="1" x14ac:dyDescent="0.3">
      <c r="B36" s="44" t="s">
        <v>568</v>
      </c>
      <c r="C36" s="45" t="s">
        <v>569</v>
      </c>
      <c r="D36" s="46" t="s">
        <v>205</v>
      </c>
      <c r="E36" s="47" t="s">
        <v>570</v>
      </c>
      <c r="F36" s="48" t="s">
        <v>571</v>
      </c>
      <c r="G36" s="49">
        <v>23162123</v>
      </c>
      <c r="H36" s="49">
        <v>650.97</v>
      </c>
      <c r="I36" s="49">
        <v>36161</v>
      </c>
      <c r="J36" s="50" t="s">
        <v>572</v>
      </c>
      <c r="K36" t="str">
        <f t="shared" si="0"/>
        <v>China Taiwan</v>
      </c>
    </row>
    <row r="37" spans="2:11" ht="54.75" thickBot="1" x14ac:dyDescent="0.3">
      <c r="B37" s="25" t="s">
        <v>573</v>
      </c>
      <c r="C37" s="25" t="s">
        <v>574</v>
      </c>
      <c r="D37" s="20" t="s">
        <v>618</v>
      </c>
      <c r="E37" s="27" t="s">
        <v>575</v>
      </c>
      <c r="F37" s="26" t="s">
        <v>576</v>
      </c>
      <c r="G37" s="28">
        <v>21813334</v>
      </c>
      <c r="H37" s="28">
        <v>13.13</v>
      </c>
      <c r="I37" s="28">
        <v>1660400</v>
      </c>
      <c r="J37" s="29" t="s">
        <v>577</v>
      </c>
      <c r="K37" t="str">
        <f t="shared" si="0"/>
        <v>China Xinjiang</v>
      </c>
    </row>
    <row r="38" spans="2:11" ht="36.75" thickBot="1" x14ac:dyDescent="0.3">
      <c r="B38" s="25" t="s">
        <v>578</v>
      </c>
      <c r="C38" s="25" t="s">
        <v>579</v>
      </c>
      <c r="D38" s="20" t="s">
        <v>617</v>
      </c>
      <c r="E38" s="27" t="s">
        <v>580</v>
      </c>
      <c r="F38" s="26" t="s">
        <v>581</v>
      </c>
      <c r="G38" s="28">
        <v>3002166</v>
      </c>
      <c r="H38" s="28">
        <v>2.44</v>
      </c>
      <c r="I38" s="28">
        <v>1228400</v>
      </c>
      <c r="J38" s="29" t="s">
        <v>582</v>
      </c>
      <c r="K38" t="str">
        <f t="shared" si="0"/>
        <v>China Tibet</v>
      </c>
    </row>
    <row r="39" spans="2:11" ht="18.75" thickBot="1" x14ac:dyDescent="0.3">
      <c r="B39" s="25" t="s">
        <v>583</v>
      </c>
      <c r="C39" s="25" t="s">
        <v>584</v>
      </c>
      <c r="D39" s="20" t="s">
        <v>610</v>
      </c>
      <c r="E39" s="27" t="s">
        <v>585</v>
      </c>
      <c r="F39" s="26" t="s">
        <v>586</v>
      </c>
      <c r="G39" s="28">
        <v>45966239</v>
      </c>
      <c r="H39" s="28">
        <v>116.66</v>
      </c>
      <c r="I39" s="28">
        <v>394000</v>
      </c>
      <c r="J39" s="29" t="s">
        <v>587</v>
      </c>
      <c r="K39" t="str">
        <f t="shared" si="0"/>
        <v>China Yunnan</v>
      </c>
    </row>
    <row r="40" spans="2:11" ht="18" x14ac:dyDescent="0.25">
      <c r="B40" s="25" t="s">
        <v>588</v>
      </c>
      <c r="C40" s="25" t="s">
        <v>589</v>
      </c>
      <c r="D40" s="20" t="s">
        <v>611</v>
      </c>
      <c r="E40" s="27" t="s">
        <v>590</v>
      </c>
      <c r="F40" s="26" t="s">
        <v>591</v>
      </c>
      <c r="G40" s="28">
        <v>54426891</v>
      </c>
      <c r="H40" s="28">
        <v>533.59</v>
      </c>
      <c r="I40" s="28">
        <v>102000</v>
      </c>
      <c r="J40" s="29" t="s">
        <v>592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Basedata</vt:lpstr>
      <vt:lpstr>Canada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2020-03-22T06:55:34Z</dcterms:modified>
</cp:coreProperties>
</file>